
<file path=[Content_Types].xml><?xml version="1.0" encoding="utf-8"?>
<Types xmlns="http://schemas.openxmlformats.org/package/2006/content-type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pivotTables/pivotTable15.xml" ContentType="application/vnd.openxmlformats-officedocument.spreadsheetml.pivotTable+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3.xml" ContentType="application/vnd.openxmlformats-officedocument.spreadsheetml.pivotTable+xml"/>
  <Override PartName="/xl/pivotTables/pivotTable14.xml" ContentType="application/vnd.openxmlformats-officedocument.spreadsheetml.pivotTab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0" yWindow="0" windowWidth="22980" windowHeight="12345"/>
  </bookViews>
  <sheets>
    <sheet name="casesTesting" sheetId="1" r:id="rId1"/>
  </sheets>
  <calcPr calcId="125725"/>
  <pivotCaches>
    <pivotCache cacheId="568" r:id="rId2"/>
    <pivotCache cacheId="584" r:id="rId3"/>
    <pivotCache cacheId="592" r:id="rId4"/>
  </pivotCaches>
</workbook>
</file>

<file path=xl/calcChain.xml><?xml version="1.0" encoding="utf-8"?>
<calcChain xmlns="http://schemas.openxmlformats.org/spreadsheetml/2006/main">
  <c r="AA3" i="1"/>
  <c r="AA111"/>
  <c r="AA128"/>
  <c r="AD18"/>
  <c r="AD3"/>
  <c r="AA4"/>
  <c r="AA2"/>
  <c r="AA140"/>
  <c r="AA139"/>
  <c r="AA138"/>
  <c r="AA137"/>
  <c r="AA136"/>
  <c r="AA135"/>
  <c r="AA134"/>
  <c r="AA133"/>
  <c r="AA132"/>
  <c r="AA131"/>
  <c r="AA130"/>
  <c r="AA129"/>
  <c r="AA127"/>
  <c r="AA126"/>
  <c r="AA125"/>
  <c r="AA124"/>
  <c r="AA123"/>
  <c r="AA122"/>
  <c r="AA121"/>
  <c r="AA120"/>
  <c r="AA119"/>
  <c r="AA118"/>
  <c r="AA117"/>
  <c r="AA116"/>
  <c r="AA115"/>
  <c r="AA114"/>
  <c r="AA113"/>
  <c r="AA112"/>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A11"/>
  <c r="AA10"/>
  <c r="AA9"/>
  <c r="AA8"/>
  <c r="AA7"/>
  <c r="AA6"/>
  <c r="AA5"/>
  <c r="O141"/>
  <c r="P141"/>
  <c r="Q141"/>
  <c r="X141"/>
  <c r="Y141"/>
  <c r="S141"/>
  <c r="Z141"/>
  <c r="T141"/>
  <c r="R141"/>
  <c r="U141"/>
  <c r="M141"/>
  <c r="W141"/>
  <c r="N141"/>
  <c r="J141"/>
  <c r="K141"/>
  <c r="L141"/>
  <c r="V141"/>
  <c r="H141"/>
  <c r="I141"/>
  <c r="G141"/>
  <c r="AA141" l="1"/>
  <c r="Q142"/>
  <c r="AA142" s="1"/>
</calcChain>
</file>

<file path=xl/sharedStrings.xml><?xml version="1.0" encoding="utf-8"?>
<sst xmlns="http://schemas.openxmlformats.org/spreadsheetml/2006/main" count="739" uniqueCount="202">
  <si>
    <t>CLINICAL INDICATION:  OBSP High Risk Screening.</t>
  </si>
  <si>
    <t>CLINICAL INDICATION:  OBSP high risk.  Annual recall</t>
  </si>
  <si>
    <t>0130</t>
  </si>
  <si>
    <t>0132</t>
  </si>
  <si>
    <t>34 years old, prior right lumpectomy for
ADH. BRCA 1 positive. Stopped lactating Dec/2008. Family history
of breast cancer. High risk screening MRI. LMP May/26/2009.</t>
  </si>
  <si>
    <t>Unknown</t>
  </si>
  <si>
    <t>exam.sty_indicator_high_risk_prior_personal_can_hist_yn</t>
  </si>
  <si>
    <t>CLINICAL INDICATION:
Presented with bloody nipple discharge in the RIGHT breast Feb 2011.
1) LEFT BREAST:  mammo and US workup noted 2 clusters of LEFT upper outer quadrant calcs
   a) stereo biopsy of two clusters were benign (FCC and benign breast tissue)
   b) ultrasound core of a 9 o'clock mass -- sclerosed intraductal papilloma--May 2011 wire localized lumpectomy    to this mass revealed DCIS--medial left breast.  Post operative XRT of LEFT BREAST.
2) RIGHT BREAST Ductogram and ultrasound showed intraductal papilloma.  May 2011 patient underwent right duct excision (large duct papilloma with sclerosis).
3) MRI of January 2011 also demonstrated two lateral breast masses for f/u BIRADS 3.</t>
  </si>
  <si>
    <t>0547</t>
  </si>
  <si>
    <t>0426</t>
  </si>
  <si>
    <t>CLINICAL INDICATION:  OBSP high risk, annual recall</t>
  </si>
  <si>
    <t>0420</t>
  </si>
  <si>
    <t>0635</t>
  </si>
  <si>
    <t>exam.sty_indicator_scar_vs_recurr_yn</t>
  </si>
  <si>
    <t>High risk screening study. 3 month
follow-up of left breast non-mass enhancement. LMP January 4, 2009.</t>
  </si>
  <si>
    <t>CLINICAL INDICATION: HIgh risk  LMP Apr 16/13  Previous excision of breast tissue from axillary tails bilaterally</t>
  </si>
  <si>
    <t>BRCA1</t>
  </si>
  <si>
    <t>BRCA2</t>
  </si>
  <si>
    <t>0123</t>
  </si>
  <si>
    <t>0122</t>
  </si>
  <si>
    <t>0121</t>
  </si>
  <si>
    <t>HISTORY:  high risk screening MRI. BRCA 1 mutation carrier. Delivered baby October 2010, no breast feeding. CBE: nodular superior breasts.</t>
  </si>
  <si>
    <t>6 month follow-up of right breast lesion.  BRCA2 mutation carrier.</t>
  </si>
  <si>
    <t>exam.comment_txt</t>
  </si>
  <si>
    <t>exam.sty_indicator_pre_neoadj_trtmnt_yn</t>
  </si>
  <si>
    <t>0843</t>
  </si>
  <si>
    <t>HISTORY: 44 year old female, high risk screening. Follow up probably benign findings. Unable to biopsy area of enhancement lateral right breast first seen in October 2011 due to presence of implant.
Silicone implants. FNAB prominent left axillary node June 2010: consistent with reactive node.</t>
  </si>
  <si>
    <t>CLINICAL INDICATION:  High risk screening. BRCA2. Followup right breast mass.</t>
  </si>
  <si>
    <t>CLINICAL INDICATION: Suspicious mass left subareolar with nipple changes  LMP Sept 10/11</t>
  </si>
  <si>
    <t>CLINICAL INDICATION: 30 % risk for breast cancer.</t>
  </si>
  <si>
    <t>CLINICAL INDICATION: High risk screening.  Previous benign left MRI guided biopsies  LMP June 2/13</t>
  </si>
  <si>
    <t>exam.sty_indicator_prior_2_prophy_mast_yn</t>
  </si>
  <si>
    <t>exam.sty_indicator_high_risk_hist_of_mantle_rad_yn</t>
  </si>
  <si>
    <t>0921</t>
  </si>
  <si>
    <t>0920</t>
  </si>
  <si>
    <t>exam.sty_indicator_high_risk_yn</t>
  </si>
  <si>
    <t>0606</t>
  </si>
  <si>
    <t>CLINICAL INDICATION:  Suspicious segmental microcalcifications on the mammogram</t>
  </si>
  <si>
    <t>exam.sty_indicator_high_risk_brca_1_or_2_yn</t>
  </si>
  <si>
    <t>0111</t>
  </si>
  <si>
    <t>0232</t>
  </si>
  <si>
    <t xml:space="preserve">New focal asymmetry in upper outer right breast on
mammogram (July, 2010), not seen on ultrasound. Stereotactic
biopsy demonstrated benign breast tissue. This MRI study is for
further assessment.
</t>
  </si>
  <si>
    <t>0114</t>
  </si>
  <si>
    <t>CLINICAL INDICATION: High risk  LMP Oct 30/11</t>
  </si>
  <si>
    <t>0853</t>
  </si>
  <si>
    <t>0850</t>
  </si>
  <si>
    <t>0857</t>
  </si>
  <si>
    <t>0856</t>
  </si>
  <si>
    <t>BRCA1 positive, previous h/o MR guided biopsy of left lower outer quadrant with benign results.</t>
  </si>
  <si>
    <t>0685</t>
  </si>
  <si>
    <t>0027</t>
  </si>
  <si>
    <t>0918</t>
  </si>
  <si>
    <t>exam.sty_indicator_high_risk_at_yn</t>
  </si>
  <si>
    <t>exam.sty_indicator_rout_screening_obsp_yn</t>
  </si>
  <si>
    <t>CLINICAL INDICATION:  OBSP HIGH RISK</t>
  </si>
  <si>
    <t>0913</t>
  </si>
  <si>
    <t>CLINICAL INDICATION:  Biopsy proven invasive ductal carcinoma right breast 7 o'clock, 2 cm and the nipple presenting as a palpable finding.  Family history of breast cancer.</t>
  </si>
  <si>
    <t>CLINICAL INDICATION: BRCA 1 mutation carrier.  PHx ovarian CA and melanoma.  Post TAH/BSO 2006.  On ERT since June 2010</t>
  </si>
  <si>
    <t>Known right DCIS</t>
  </si>
  <si>
    <t>Benign by assumption</t>
  </si>
  <si>
    <t>CLINICAL INDICATION: Bilateral nipple discharge with prior excision of papillomas bilaterally  LMP 2003</t>
  </si>
  <si>
    <t>0887</t>
  </si>
  <si>
    <t>overdue for 6mnths fu as per rad</t>
  </si>
  <si>
    <t>0133</t>
  </si>
  <si>
    <t>CLINICAL INDICATION:  Highly suspicious for ductal carcinoma in situ right lower inner quadrant</t>
  </si>
  <si>
    <t>0103</t>
  </si>
  <si>
    <t>High Risk</t>
  </si>
  <si>
    <t>CLINICAL INDICATION:  OBSP high risk.  Benign MRI guided biopsy right breast a year ago</t>
  </si>
  <si>
    <t>CLINICAL INDICATION: OBSP high risk screening.</t>
  </si>
  <si>
    <t>0904</t>
  </si>
  <si>
    <t>0186</t>
  </si>
  <si>
    <t>0900</t>
  </si>
  <si>
    <t>exam.sty_indicator_add_eval_as_folup_yn</t>
  </si>
  <si>
    <t>cad.latest_mutation</t>
  </si>
  <si>
    <t>exam.sty_indicator_folup_after_pre_exam_yn</t>
  </si>
  <si>
    <t>Benign by pathology</t>
  </si>
  <si>
    <t>CLINICAL INDICATION:  OBSP high risk screening.</t>
  </si>
  <si>
    <t>Bilateral breast.  BRCA positive.  History of bilateral reduction mammoplasties.</t>
  </si>
  <si>
    <t>56 years-old female. 6 months follow-up of
bilateral probably benign masses. High risk screening</t>
  </si>
  <si>
    <t>0293</t>
  </si>
  <si>
    <t>exam.sty_indicator_high_risk_prior_high_risk_marker_yn</t>
  </si>
  <si>
    <t>CO-REGISTRATION STUDY 
INDICATION:  Surveillance.  BRCA 1.  Post menopausal.</t>
  </si>
  <si>
    <t>0668</t>
  </si>
  <si>
    <t>0456</t>
  </si>
  <si>
    <t>0190</t>
  </si>
  <si>
    <t>0196</t>
  </si>
  <si>
    <t>0197</t>
  </si>
  <si>
    <t>0666</t>
  </si>
  <si>
    <t>0667</t>
  </si>
  <si>
    <t>0276</t>
  </si>
  <si>
    <t>0937</t>
  </si>
  <si>
    <t>CLINICAL INDICATION:  Family history of breast cancer.  Risk of more than 25%.</t>
  </si>
  <si>
    <t>Follow-up post benign biopsy</t>
  </si>
  <si>
    <t>0177</t>
  </si>
  <si>
    <t>HISTORY: 55 year old female. Strong family history of breast cancer. BRCA 1/2 negative. Nodularity palpable right breast, 11 o'clock 2 cm from nipple, negative mammography and ultrasound.</t>
  </si>
  <si>
    <t>exam.sty_indicator_post_operative_margin_yn</t>
  </si>
  <si>
    <t>INDICATION:  Surveillance.  Family history of breast/ovarian  cancer.  LMP June 2011.</t>
  </si>
  <si>
    <t>exam.sty_indicator_high_risk_other_gene_yn</t>
  </si>
  <si>
    <t>0875</t>
  </si>
  <si>
    <t>exam.sty_indicator_prob_solv_diff_img_yn</t>
  </si>
  <si>
    <t>0689</t>
  </si>
  <si>
    <t>0180</t>
  </si>
  <si>
    <t>CLINICAL INDICATION: High risk  LMP Jan 24/13</t>
  </si>
  <si>
    <t>0503</t>
  </si>
  <si>
    <t>CLINICAL INDICATION:  High risk screening study.  39-year-old woman is followed because of a BRCA-1 mutation.  Prophylactic bilateral salpingo-oophorectomy last year and is currently on estrogen 1.3 mg daily.  She has no new breast concerns.</t>
  </si>
  <si>
    <t>0580</t>
  </si>
  <si>
    <t>BRCA 1 variant. Known multiple fibroadenomas.</t>
  </si>
  <si>
    <t>CLINICAL INDICATION:  28 year old patient with infiltrating ductal carcinoma left upper quadrant with multiple foci plus 5 cm of DCIS</t>
  </si>
  <si>
    <t>0775</t>
  </si>
  <si>
    <t>0462</t>
  </si>
  <si>
    <t>CLINICAL INDICATION: High risk screening study. BRCA 2 carrier.
LMP 2008. On HRT.</t>
  </si>
  <si>
    <t>0465</t>
  </si>
  <si>
    <t>0246</t>
  </si>
  <si>
    <t>0002</t>
  </si>
  <si>
    <t>0166</t>
  </si>
  <si>
    <t>Screen. BRCA 1 carrier. Postmenopausal.</t>
  </si>
  <si>
    <t>HISTORY: 37 year old female recently investigated for vague palpable abnormality right breast 7 o'clock. 8 mm intraductal mass seen on ultrasound 7 o'clock right breast and biopsy is being arranged. Left retroareolar dilated ducts with echogenic
material: query debris versus intraductal lesions. For further MRI assessment. US 2000 demonstrated stable 2 cm probably fibroadenoma 3 o'clock subareolar region right breast and this was palpable.</t>
  </si>
  <si>
    <t>0252</t>
  </si>
  <si>
    <t>exam.mri_cad_status_txt</t>
  </si>
  <si>
    <t>43 year old with family history of breast cancer.</t>
  </si>
  <si>
    <t>exam.sty_indicator_pre_operative_extent_of_dis_yn</t>
  </si>
  <si>
    <t>exam.sty_indicator_high_risk_brca_1_yn</t>
  </si>
  <si>
    <t>bilateral breast implants</t>
  </si>
  <si>
    <t>0793</t>
  </si>
  <si>
    <t>0578</t>
  </si>
  <si>
    <t>exam.sty_indicator_high_risk_brca_2_yn</t>
  </si>
  <si>
    <t>0576</t>
  </si>
  <si>
    <t>0888</t>
  </si>
  <si>
    <t>INDICATION: 6 month follow up left enhancement. History of left
LCIS.</t>
  </si>
  <si>
    <t>0690</t>
  </si>
  <si>
    <t>0016</t>
  </si>
  <si>
    <t>0259</t>
  </si>
  <si>
    <t>exam.sty_indicator_folup_recommend_yn</t>
  </si>
  <si>
    <t>CLINICAL INDICATION:  OBSP high risk screening</t>
  </si>
  <si>
    <t>0513</t>
  </si>
  <si>
    <t>Other</t>
  </si>
  <si>
    <t>0956</t>
  </si>
  <si>
    <t>exam.sty_indicator_high_risk_fam_hist_yn</t>
  </si>
  <si>
    <t>0950</t>
  </si>
  <si>
    <t>0657</t>
  </si>
  <si>
    <t>0409</t>
  </si>
  <si>
    <t>cad.cad_pt_no_txt</t>
  </si>
  <si>
    <t>0896</t>
  </si>
  <si>
    <t>CLINICAL INDICATION:  Screening - Greater than 25% lifetime risk.</t>
  </si>
  <si>
    <t>exam.exam_dt_datetime</t>
  </si>
  <si>
    <t>0229</t>
  </si>
  <si>
    <t>HISTORY: high risk screening.  BRCA 1 carrier. Benign ultrasound guided core biopsy 8 mm hypoechoic mass 4 o'clock left breast February 2011</t>
  </si>
  <si>
    <t>CLINICAL INDICATION: High risk - follow-up of right subareolar mass  LMP Sept 16/11</t>
  </si>
  <si>
    <t>0025</t>
  </si>
  <si>
    <t>0220</t>
  </si>
  <si>
    <t>1 year f/u of non mass enhancement right breast.  Significant family history of breast CA.  Previous contralateral excisional biopsies of papillomas 2008, 2009.</t>
  </si>
  <si>
    <t>Follow up probably benign findings from December 2009. Lumpectomies lower inner and upper outer right breast 1985 and 2000, axillary dissection and radiation (2000) for previous carcinoma. BRCA 2 carrier.</t>
  </si>
  <si>
    <t>OBSP High Risk Screen.</t>
  </si>
  <si>
    <t>CLINICAL INDICATION:  OBSP High risk screen. IBIS 30.88%.</t>
  </si>
  <si>
    <t>Surveillance.  Family history breast/ovarian cancer.  BRCA 1 positive.  Post menopausal.</t>
  </si>
  <si>
    <t>0664</t>
  </si>
  <si>
    <t>0559</t>
  </si>
  <si>
    <t>High risk screening study. LAVH BSO and LMP February, 2007.</t>
  </si>
  <si>
    <t>Malignant</t>
  </si>
  <si>
    <t>0553</t>
  </si>
  <si>
    <t>0093</t>
  </si>
  <si>
    <t>0311</t>
  </si>
  <si>
    <t># patients</t>
  </si>
  <si>
    <t>Row Labels</t>
  </si>
  <si>
    <t>Count of cad.cad_pt_no_txt</t>
  </si>
  <si>
    <t>n</t>
  </si>
  <si>
    <t>Grand Total</t>
  </si>
  <si>
    <t>COUNT TRUE</t>
  </si>
  <si>
    <t>total patients</t>
  </si>
  <si>
    <t>condition</t>
  </si>
  <si>
    <t>High risk patients</t>
  </si>
  <si>
    <t>high_risk_brca_1_AND_2</t>
  </si>
  <si>
    <t>high_risk_brca_1</t>
  </si>
  <si>
    <t>high_risk_brca_2</t>
  </si>
  <si>
    <t>high_risk_fam_hist</t>
  </si>
  <si>
    <t>high_risk_prior_high_risk_marker</t>
  </si>
  <si>
    <t>high_risk_prior_personal</t>
  </si>
  <si>
    <t>rout_screening_obsp</t>
  </si>
  <si>
    <t>Non high risk patients</t>
  </si>
  <si>
    <t>Further evaluation as follow up</t>
  </si>
  <si>
    <t>Follow up_after_pre_exam</t>
  </si>
  <si>
    <t>Follow up_recommended</t>
  </si>
  <si>
    <t>pre_operative_extent_of_disease</t>
  </si>
  <si>
    <t>prob_solv_diff_imaging</t>
  </si>
  <si>
    <t>total</t>
  </si>
  <si>
    <t>Count of exam.sty_indicator_rout_screening_obsp_yn</t>
  </si>
  <si>
    <t>TRUE</t>
  </si>
  <si>
    <t>Count of exam.sty_indicator_high_risk_yn</t>
  </si>
  <si>
    <t>#</t>
  </si>
  <si>
    <t>Count of exam.sty_indicator_high_risk_brca_1_or_2_yn</t>
  </si>
  <si>
    <t>Count of exam.sty_indicator_high_risk_brca_1_yn</t>
  </si>
  <si>
    <t>Count of exam.sty_indicator_high_risk_brca_2_yn</t>
  </si>
  <si>
    <t>Count of exam.sty_indicator_high_risk_other_gene_yn</t>
  </si>
  <si>
    <t>Count of exam.sty_indicator_high_risk_fam_hist_yn</t>
  </si>
  <si>
    <t>Count of exam.sty_indicator_high_risk_prior_high_risk_marker_yn</t>
  </si>
  <si>
    <t>Count of exam.sty_indicator_high_risk_prior_personal_can_hist_yn</t>
  </si>
  <si>
    <t>high_risk_other_gene</t>
  </si>
  <si>
    <t>Count of exam.sty_indicator_add_eval_as_folup_yn</t>
  </si>
  <si>
    <t>Count of exam.sty_indicator_folup_after_pre_exam_yn</t>
  </si>
  <si>
    <t>Count of exam.sty_indicator_folup_recommend_yn</t>
  </si>
  <si>
    <t>Count of exam.sty_indicator_pre_operative_extent_of_dis_yn</t>
  </si>
  <si>
    <t>Count of exam.sty_indicator_prob_solv_diff_img_yn</t>
  </si>
</sst>
</file>

<file path=xl/styles.xml><?xml version="1.0" encoding="utf-8"?>
<styleSheet xmlns="http://schemas.openxmlformats.org/spreadsheetml/2006/main">
  <numFmts count="1">
    <numFmt numFmtId="164" formatCode="yyyy\-mm\-dd"/>
  </numFmts>
  <fonts count="7">
    <font>
      <sz val="11"/>
      <color theme="1"/>
      <name val="Calibri"/>
      <family val="2"/>
      <scheme val="minor"/>
    </font>
    <font>
      <b/>
      <sz val="11"/>
      <color rgb="FF000000"/>
      <name val="Calibri"/>
      <family val="2"/>
    </font>
    <font>
      <sz val="11"/>
      <color rgb="FF9C0006"/>
      <name val="Calibri"/>
      <family val="2"/>
      <scheme val="minor"/>
    </font>
    <font>
      <sz val="11"/>
      <color rgb="FF9C6500"/>
      <name val="Calibri"/>
      <family val="2"/>
      <scheme val="minor"/>
    </font>
    <font>
      <sz val="11"/>
      <color rgb="FF3F3F76"/>
      <name val="Calibri"/>
      <family val="2"/>
      <scheme val="minor"/>
    </font>
    <font>
      <b/>
      <sz val="11"/>
      <color theme="1"/>
      <name val="Calibri"/>
      <family val="2"/>
      <scheme val="minor"/>
    </font>
    <font>
      <b/>
      <sz val="11"/>
      <color rgb="FF3F3F76"/>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cellStyleXfs>
  <cellXfs count="25">
    <xf numFmtId="0" fontId="0" fillId="0" borderId="0" xfId="0"/>
    <xf numFmtId="0" fontId="1" fillId="0" borderId="1" xfId="0" applyNumberFormat="1" applyFont="1" applyBorder="1" applyAlignment="1">
      <alignment horizontal="center"/>
    </xf>
    <xf numFmtId="164" fontId="0" fillId="0" borderId="0" xfId="0" applyNumberFormat="1"/>
    <xf numFmtId="0" fontId="5" fillId="5" borderId="0" xfId="0" applyFont="1" applyFill="1" applyBorder="1" applyAlignment="1">
      <alignment horizontal="center"/>
    </xf>
    <xf numFmtId="0" fontId="5" fillId="0" borderId="0" xfId="0" applyFont="1" applyBorder="1" applyAlignment="1">
      <alignment horizontal="center"/>
    </xf>
    <xf numFmtId="0" fontId="0" fillId="0" borderId="0" xfId="0" applyAlignment="1">
      <alignment horizontal="left"/>
    </xf>
    <xf numFmtId="0" fontId="0" fillId="0" borderId="0" xfId="0" applyNumberFormat="1"/>
    <xf numFmtId="0" fontId="1" fillId="0" borderId="0" xfId="0" applyNumberFormat="1" applyFont="1" applyBorder="1" applyAlignment="1">
      <alignment horizontal="center"/>
    </xf>
    <xf numFmtId="0" fontId="0" fillId="0" borderId="0" xfId="0" pivotButton="1"/>
    <xf numFmtId="0" fontId="0" fillId="6" borderId="0" xfId="0" applyFill="1"/>
    <xf numFmtId="0" fontId="0" fillId="7" borderId="0" xfId="0" applyFill="1"/>
    <xf numFmtId="0" fontId="0" fillId="8" borderId="0" xfId="0" applyFill="1"/>
    <xf numFmtId="0" fontId="2" fillId="2" borderId="1" xfId="1" applyNumberFormat="1" applyBorder="1" applyAlignment="1">
      <alignment horizontal="center"/>
    </xf>
    <xf numFmtId="0" fontId="1" fillId="9" borderId="1" xfId="0" applyNumberFormat="1" applyFont="1" applyFill="1" applyBorder="1" applyAlignment="1">
      <alignment horizontal="center"/>
    </xf>
    <xf numFmtId="0" fontId="3" fillId="3" borderId="1" xfId="2" applyNumberFormat="1" applyBorder="1" applyAlignment="1">
      <alignment horizontal="center"/>
    </xf>
    <xf numFmtId="0" fontId="0" fillId="9" borderId="0" xfId="0" applyFill="1"/>
    <xf numFmtId="0" fontId="5" fillId="0" borderId="3" xfId="0" applyFont="1" applyBorder="1" applyAlignment="1">
      <alignment horizontal="center"/>
    </xf>
    <xf numFmtId="0" fontId="5" fillId="0" borderId="3" xfId="0" applyFont="1" applyBorder="1" applyAlignment="1">
      <alignment horizontal="left"/>
    </xf>
    <xf numFmtId="0" fontId="5" fillId="0" borderId="3" xfId="0" applyFont="1" applyBorder="1" applyAlignment="1">
      <alignment horizontal="right"/>
    </xf>
    <xf numFmtId="0" fontId="0" fillId="0" borderId="3" xfId="0" applyBorder="1" applyAlignment="1">
      <alignment horizontal="right"/>
    </xf>
    <xf numFmtId="0" fontId="5" fillId="0" borderId="3" xfId="0" applyFont="1" applyBorder="1"/>
    <xf numFmtId="0" fontId="4" fillId="4" borderId="2" xfId="3"/>
    <xf numFmtId="0" fontId="0" fillId="0" borderId="0" xfId="0" applyAlignment="1">
      <alignment horizontal="left" indent="1"/>
    </xf>
    <xf numFmtId="0" fontId="6" fillId="4" borderId="2" xfId="3" applyFont="1" applyAlignment="1">
      <alignment horizontal="center"/>
    </xf>
    <xf numFmtId="0" fontId="5" fillId="0" borderId="0" xfId="0" applyFont="1" applyAlignment="1">
      <alignment horizontal="center"/>
    </xf>
  </cellXfs>
  <cellStyles count="4">
    <cellStyle name="Bad" xfId="1" builtinId="27"/>
    <cellStyle name="Input" xfId="3" builtinId="20"/>
    <cellStyle name="Neutral" xfId="2"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2.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refreshedDate="41906.545348611115" createdVersion="3" refreshedVersion="3" minRefreshableVersion="3" recordCount="138">
  <cacheSource type="worksheet">
    <worksheetSource ref="B1:B139" sheet="casesTesting"/>
  </cacheSource>
  <cacheFields count="1">
    <cacheField name="cad.cad_pt_no_txt" numFmtId="0">
      <sharedItems containsMixedTypes="1" containsNumber="1" containsInteger="1" minValue="6029" maxValue="7151" count="98">
        <s v="0002"/>
        <s v="0027"/>
        <s v="0093"/>
        <s v="0114"/>
        <s v="0177"/>
        <s v="0186"/>
        <s v="0190"/>
        <s v="0276"/>
        <s v="0578"/>
        <s v="0420"/>
        <s v="0635"/>
        <s v="0657"/>
        <s v="0666"/>
        <s v="0456"/>
        <s v="0462"/>
        <s v="0503"/>
        <s v="0559"/>
        <s v="0667"/>
        <s v="0668"/>
        <s v="0853"/>
        <s v="0857"/>
        <s v="0888"/>
        <s v="0950"/>
        <n v="6052"/>
        <n v="6054"/>
        <n v="7018"/>
        <n v="7104"/>
        <n v="7076"/>
        <n v="7086"/>
        <n v="7008"/>
        <s v="0229"/>
        <s v="0016"/>
        <s v="0025"/>
        <s v="0103"/>
        <s v="0111"/>
        <s v="0121"/>
        <s v="0123"/>
        <s v="0133"/>
        <s v="0130"/>
        <s v="0132"/>
        <s v="0166"/>
        <s v="0180"/>
        <s v="0122"/>
        <s v="0197"/>
        <s v="0196"/>
        <s v="0220"/>
        <s v="0232"/>
        <s v="0252"/>
        <s v="0259"/>
        <s v="0293"/>
        <s v="0311"/>
        <s v="0426"/>
        <s v="0246"/>
        <s v="0409"/>
        <s v="0465"/>
        <s v="0513"/>
        <s v="0553"/>
        <s v="0547"/>
        <s v="0576"/>
        <s v="0580"/>
        <s v="0606"/>
        <s v="0664"/>
        <s v="0685"/>
        <s v="0689"/>
        <s v="0690"/>
        <s v="0775"/>
        <s v="0793"/>
        <s v="0843"/>
        <s v="0850"/>
        <s v="0856"/>
        <s v="0875"/>
        <s v="0887"/>
        <s v="0896"/>
        <s v="0904"/>
        <s v="0913"/>
        <s v="0918"/>
        <s v="0920"/>
        <s v="0921"/>
        <s v="0937"/>
        <s v="0956"/>
        <s v="0900"/>
        <n v="6029"/>
        <n v="7011"/>
        <n v="7024"/>
        <n v="7029"/>
        <n v="7030"/>
        <n v="7045"/>
        <n v="7054"/>
        <n v="7066"/>
        <n v="7085"/>
        <n v="7088"/>
        <n v="7094"/>
        <n v="7096"/>
        <n v="7097"/>
        <n v="7110"/>
        <n v="7127"/>
        <n v="7151"/>
        <n v="7043"/>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windows" refreshedDate="41906.557706712963" createdVersion="3" refreshedVersion="3" minRefreshableVersion="3" recordCount="138">
  <cacheSource type="worksheet">
    <worksheetSource ref="B1:R139" sheet="casesTesting"/>
  </cacheSource>
  <cacheFields count="17">
    <cacheField name="cad.cad_pt_no_txt" numFmtId="0">
      <sharedItems containsMixedTypes="1" containsNumber="1" containsInteger="1" minValue="6029" maxValue="7151" count="98">
        <s v="0002"/>
        <s v="0027"/>
        <s v="0093"/>
        <s v="0114"/>
        <s v="0177"/>
        <s v="0186"/>
        <s v="0190"/>
        <s v="0276"/>
        <s v="0578"/>
        <s v="0420"/>
        <s v="0635"/>
        <s v="0657"/>
        <s v="0666"/>
        <s v="0456"/>
        <s v="0462"/>
        <s v="0503"/>
        <s v="0559"/>
        <s v="0667"/>
        <s v="0668"/>
        <s v="0853"/>
        <s v="0857"/>
        <s v="0888"/>
        <s v="0950"/>
        <n v="6052"/>
        <n v="6054"/>
        <n v="7018"/>
        <n v="7104"/>
        <n v="7076"/>
        <n v="7086"/>
        <n v="7008"/>
        <s v="0229"/>
        <s v="0016"/>
        <s v="0025"/>
        <s v="0103"/>
        <s v="0111"/>
        <s v="0121"/>
        <s v="0123"/>
        <s v="0133"/>
        <s v="0130"/>
        <s v="0132"/>
        <s v="0166"/>
        <s v="0180"/>
        <s v="0122"/>
        <s v="0197"/>
        <s v="0196"/>
        <s v="0220"/>
        <s v="0232"/>
        <s v="0252"/>
        <s v="0259"/>
        <s v="0293"/>
        <s v="0311"/>
        <s v="0426"/>
        <s v="0246"/>
        <s v="0409"/>
        <s v="0465"/>
        <s v="0513"/>
        <s v="0553"/>
        <s v="0547"/>
        <s v="0576"/>
        <s v="0580"/>
        <s v="0606"/>
        <s v="0664"/>
        <s v="0685"/>
        <s v="0689"/>
        <s v="0690"/>
        <s v="0775"/>
        <s v="0793"/>
        <s v="0843"/>
        <s v="0850"/>
        <s v="0856"/>
        <s v="0875"/>
        <s v="0887"/>
        <s v="0896"/>
        <s v="0904"/>
        <s v="0913"/>
        <s v="0918"/>
        <s v="0920"/>
        <s v="0921"/>
        <s v="0937"/>
        <s v="0956"/>
        <s v="0900"/>
        <n v="6029"/>
        <n v="7011"/>
        <n v="7024"/>
        <n v="7029"/>
        <n v="7030"/>
        <n v="7045"/>
        <n v="7054"/>
        <n v="7066"/>
        <n v="7085"/>
        <n v="7088"/>
        <n v="7094"/>
        <n v="7096"/>
        <n v="7097"/>
        <n v="7110"/>
        <n v="7127"/>
        <n v="7151"/>
        <n v="7043"/>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8-09-06T00:00:00" maxDate="2014-02-02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brca_1_or_2_yn" numFmtId="0">
      <sharedItems count="2">
        <b v="0"/>
        <b v="1"/>
      </sharedItems>
    </cacheField>
    <cacheField name="exam.sty_indicator_high_risk_brca_1_yn" numFmtId="0">
      <sharedItems count="2">
        <b v="0"/>
        <b v="1"/>
      </sharedItems>
    </cacheField>
    <cacheField name="exam.sty_indicator_high_risk_brca_2_yn" numFmtId="0">
      <sharedItems count="2">
        <b v="1"/>
        <b v="0"/>
      </sharedItems>
    </cacheField>
    <cacheField name="exam.sty_indicator_high_risk_fam_hist_yn" numFmtId="0">
      <sharedItems count="2">
        <b v="0"/>
        <b v="1"/>
      </sharedItems>
    </cacheField>
    <cacheField name="exam.sty_indicator_high_risk_other_gene_yn" numFmtId="0">
      <sharedItems count="2">
        <b v="0"/>
        <b v="1"/>
      </sharedItems>
    </cacheField>
    <cacheField name="exam.sty_indicator_high_risk_prior_high_risk_marker_yn" numFmtId="0">
      <sharedItems count="2">
        <b v="0"/>
        <b v="1"/>
      </sharedItems>
    </cacheField>
    <cacheField name="exam.sty_indicator_high_risk_prior_personal_can_hist_yn" numFmtId="0">
      <sharedItems count="2">
        <b v="0"/>
        <b v="1"/>
      </sharedItems>
    </cacheField>
    <cacheField name="exam.sty_indicator_high_risk_yn" numFmtId="0">
      <sharedItems count="2">
        <b v="1"/>
        <b v="0"/>
      </sharedItems>
    </cacheField>
    <cacheField name="exam.sty_indicator_rout_screening_obsp_yn" numFmtId="0">
      <sharedItems count="2">
        <b v="0"/>
        <b v="1"/>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windows" refreshedDate="41906.569609027778" createdVersion="3" refreshedVersion="3" minRefreshableVersion="3" recordCount="138">
  <cacheSource type="worksheet">
    <worksheetSource ref="B1:T139" sheet="casesTesting"/>
  </cacheSource>
  <cacheFields count="19">
    <cacheField name="cad.cad_pt_no_txt" numFmtId="0">
      <sharedItems containsMixedTypes="1" containsNumber="1" containsInteger="1" minValue="6029" maxValue="7151" count="98">
        <s v="0002"/>
        <s v="0027"/>
        <s v="0093"/>
        <s v="0114"/>
        <s v="0177"/>
        <s v="0186"/>
        <s v="0190"/>
        <s v="0276"/>
        <s v="0578"/>
        <s v="0420"/>
        <s v="0635"/>
        <s v="0657"/>
        <s v="0666"/>
        <s v="0456"/>
        <s v="0462"/>
        <s v="0503"/>
        <s v="0559"/>
        <s v="0667"/>
        <s v="0668"/>
        <s v="0853"/>
        <s v="0857"/>
        <s v="0888"/>
        <s v="0950"/>
        <n v="6052"/>
        <n v="6054"/>
        <n v="7018"/>
        <n v="7104"/>
        <n v="7076"/>
        <n v="7086"/>
        <n v="7008"/>
        <s v="0229"/>
        <s v="0016"/>
        <s v="0025"/>
        <s v="0103"/>
        <s v="0111"/>
        <s v="0121"/>
        <s v="0123"/>
        <s v="0133"/>
        <s v="0130"/>
        <s v="0132"/>
        <s v="0166"/>
        <s v="0180"/>
        <s v="0122"/>
        <s v="0197"/>
        <s v="0196"/>
        <s v="0220"/>
        <s v="0232"/>
        <s v="0252"/>
        <s v="0259"/>
        <s v="0293"/>
        <s v="0311"/>
        <s v="0426"/>
        <s v="0246"/>
        <s v="0409"/>
        <s v="0465"/>
        <s v="0513"/>
        <s v="0553"/>
        <s v="0547"/>
        <s v="0576"/>
        <s v="0580"/>
        <s v="0606"/>
        <s v="0664"/>
        <s v="0685"/>
        <s v="0689"/>
        <s v="0690"/>
        <s v="0775"/>
        <s v="0793"/>
        <s v="0843"/>
        <s v="0850"/>
        <s v="0856"/>
        <s v="0875"/>
        <s v="0887"/>
        <s v="0896"/>
        <s v="0904"/>
        <s v="0913"/>
        <s v="0918"/>
        <s v="0920"/>
        <s v="0921"/>
        <s v="0937"/>
        <s v="0956"/>
        <s v="0900"/>
        <n v="6029"/>
        <n v="7011"/>
        <n v="7024"/>
        <n v="7029"/>
        <n v="7030"/>
        <n v="7045"/>
        <n v="7054"/>
        <n v="7066"/>
        <n v="7085"/>
        <n v="7088"/>
        <n v="7094"/>
        <n v="7096"/>
        <n v="7097"/>
        <n v="7110"/>
        <n v="7127"/>
        <n v="7151"/>
        <n v="7043"/>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8-09-06T00:00:00" maxDate="2014-02-02T00:00:00"/>
    </cacheField>
    <cacheField name="exam.mri_cad_status_txt" numFmtId="0">
      <sharedItems containsBlank="1"/>
    </cacheField>
    <cacheField name="exam.sty_indicator_add_eval_as_folup_yn" numFmtId="0">
      <sharedItems count="2">
        <b v="0"/>
        <b v="1"/>
      </sharedItems>
    </cacheField>
    <cacheField name="exam.sty_indicator_folup_after_pre_exam_yn" numFmtId="0">
      <sharedItems count="2">
        <b v="0"/>
        <b v="1"/>
      </sharedItems>
    </cacheField>
    <cacheField name="exam.sty_indicator_folup_recommend_yn" numFmtId="0">
      <sharedItems count="2">
        <b v="0"/>
        <b v="1"/>
      </sharedItems>
    </cacheField>
    <cacheField name="exam.sty_indicator_high_risk_brca_1_or_2_yn" numFmtId="0">
      <sharedItems count="2">
        <b v="0"/>
        <b v="1"/>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other_gene_yn" numFmtId="0">
      <sharedItems/>
    </cacheField>
    <cacheField name="exam.sty_indicator_high_risk_prior_high_risk_marker_yn" numFmtId="0">
      <sharedItems/>
    </cacheField>
    <cacheField name="exam.sty_indicator_high_risk_prior_personal_can_hist_yn" numFmtId="0">
      <sharedItems/>
    </cacheField>
    <cacheField name="exam.sty_indicator_high_risk_yn" numFmtId="0">
      <sharedItems/>
    </cacheField>
    <cacheField name="exam.sty_indicator_rout_screening_obsp_yn" numFmtId="0">
      <sharedItems/>
    </cacheField>
    <cacheField name="exam.sty_indicator_pre_operative_extent_of_dis_yn" numFmtId="0">
      <sharedItems count="2">
        <b v="0"/>
        <b v="1"/>
      </sharedItems>
    </cacheField>
    <cacheField name="exam.sty_indicator_prob_solv_diff_img_yn" numFmtId="0">
      <sharedItems count="2">
        <b v="0"/>
        <b v="1"/>
      </sharedItems>
    </cacheField>
  </cacheFields>
</pivotCacheDefinition>
</file>

<file path=xl/pivotCache/pivotCacheRecords1.xml><?xml version="1.0" encoding="utf-8"?>
<pivotCacheRecords xmlns="http://schemas.openxmlformats.org/spreadsheetml/2006/main" xmlns:r="http://schemas.openxmlformats.org/officeDocument/2006/relationships" count="138">
  <r>
    <x v="0"/>
  </r>
  <r>
    <x v="1"/>
  </r>
  <r>
    <x v="2"/>
  </r>
  <r>
    <x v="2"/>
  </r>
  <r>
    <x v="3"/>
  </r>
  <r>
    <x v="4"/>
  </r>
  <r>
    <x v="4"/>
  </r>
  <r>
    <x v="5"/>
  </r>
  <r>
    <x v="6"/>
  </r>
  <r>
    <x v="6"/>
  </r>
  <r>
    <x v="6"/>
  </r>
  <r>
    <x v="7"/>
  </r>
  <r>
    <x v="8"/>
  </r>
  <r>
    <x v="9"/>
  </r>
  <r>
    <x v="10"/>
  </r>
  <r>
    <x v="11"/>
  </r>
  <r>
    <x v="12"/>
  </r>
  <r>
    <x v="13"/>
  </r>
  <r>
    <x v="14"/>
  </r>
  <r>
    <x v="14"/>
  </r>
  <r>
    <x v="15"/>
  </r>
  <r>
    <x v="16"/>
  </r>
  <r>
    <x v="17"/>
  </r>
  <r>
    <x v="18"/>
  </r>
  <r>
    <x v="19"/>
  </r>
  <r>
    <x v="20"/>
  </r>
  <r>
    <x v="21"/>
  </r>
  <r>
    <x v="22"/>
  </r>
  <r>
    <x v="22"/>
  </r>
  <r>
    <x v="23"/>
  </r>
  <r>
    <x v="24"/>
  </r>
  <r>
    <x v="25"/>
  </r>
  <r>
    <x v="25"/>
  </r>
  <r>
    <x v="26"/>
  </r>
  <r>
    <x v="27"/>
  </r>
  <r>
    <x v="27"/>
  </r>
  <r>
    <x v="28"/>
  </r>
  <r>
    <x v="29"/>
  </r>
  <r>
    <x v="29"/>
  </r>
  <r>
    <x v="30"/>
  </r>
  <r>
    <x v="30"/>
  </r>
  <r>
    <x v="24"/>
  </r>
  <r>
    <x v="24"/>
  </r>
  <r>
    <x v="31"/>
  </r>
  <r>
    <x v="32"/>
  </r>
  <r>
    <x v="33"/>
  </r>
  <r>
    <x v="34"/>
  </r>
  <r>
    <x v="35"/>
  </r>
  <r>
    <x v="36"/>
  </r>
  <r>
    <x v="37"/>
  </r>
  <r>
    <x v="38"/>
  </r>
  <r>
    <x v="38"/>
  </r>
  <r>
    <x v="39"/>
  </r>
  <r>
    <x v="39"/>
  </r>
  <r>
    <x v="40"/>
  </r>
  <r>
    <x v="41"/>
  </r>
  <r>
    <x v="42"/>
  </r>
  <r>
    <x v="43"/>
  </r>
  <r>
    <x v="43"/>
  </r>
  <r>
    <x v="43"/>
  </r>
  <r>
    <x v="44"/>
  </r>
  <r>
    <x v="44"/>
  </r>
  <r>
    <x v="44"/>
  </r>
  <r>
    <x v="44"/>
  </r>
  <r>
    <x v="45"/>
  </r>
  <r>
    <x v="45"/>
  </r>
  <r>
    <x v="46"/>
  </r>
  <r>
    <x v="46"/>
  </r>
  <r>
    <x v="47"/>
  </r>
  <r>
    <x v="47"/>
  </r>
  <r>
    <x v="48"/>
  </r>
  <r>
    <x v="49"/>
  </r>
  <r>
    <x v="50"/>
  </r>
  <r>
    <x v="51"/>
  </r>
  <r>
    <x v="51"/>
  </r>
  <r>
    <x v="51"/>
  </r>
  <r>
    <x v="14"/>
  </r>
  <r>
    <x v="14"/>
  </r>
  <r>
    <x v="14"/>
  </r>
  <r>
    <x v="37"/>
  </r>
  <r>
    <x v="52"/>
  </r>
  <r>
    <x v="52"/>
  </r>
  <r>
    <x v="38"/>
  </r>
  <r>
    <x v="53"/>
  </r>
  <r>
    <x v="54"/>
  </r>
  <r>
    <x v="55"/>
  </r>
  <r>
    <x v="56"/>
  </r>
  <r>
    <x v="56"/>
  </r>
  <r>
    <x v="57"/>
  </r>
  <r>
    <x v="57"/>
  </r>
  <r>
    <x v="58"/>
  </r>
  <r>
    <x v="59"/>
  </r>
  <r>
    <x v="60"/>
  </r>
  <r>
    <x v="61"/>
  </r>
  <r>
    <x v="62"/>
  </r>
  <r>
    <x v="63"/>
  </r>
  <r>
    <x v="64"/>
  </r>
  <r>
    <x v="65"/>
  </r>
  <r>
    <x v="65"/>
  </r>
  <r>
    <x v="66"/>
  </r>
  <r>
    <x v="67"/>
  </r>
  <r>
    <x v="68"/>
  </r>
  <r>
    <x v="69"/>
  </r>
  <r>
    <x v="70"/>
  </r>
  <r>
    <x v="71"/>
  </r>
  <r>
    <x v="72"/>
  </r>
  <r>
    <x v="73"/>
  </r>
  <r>
    <x v="74"/>
  </r>
  <r>
    <x v="75"/>
  </r>
  <r>
    <x v="76"/>
  </r>
  <r>
    <x v="77"/>
  </r>
  <r>
    <x v="78"/>
  </r>
  <r>
    <x v="79"/>
  </r>
  <r>
    <x v="80"/>
  </r>
  <r>
    <x v="81"/>
  </r>
  <r>
    <x v="24"/>
  </r>
  <r>
    <x v="24"/>
  </r>
  <r>
    <x v="82"/>
  </r>
  <r>
    <x v="83"/>
  </r>
  <r>
    <x v="84"/>
  </r>
  <r>
    <x v="85"/>
  </r>
  <r>
    <x v="85"/>
  </r>
  <r>
    <x v="86"/>
  </r>
  <r>
    <x v="87"/>
  </r>
  <r>
    <x v="88"/>
  </r>
  <r>
    <x v="88"/>
  </r>
  <r>
    <x v="89"/>
  </r>
  <r>
    <x v="90"/>
  </r>
  <r>
    <x v="91"/>
  </r>
  <r>
    <x v="92"/>
  </r>
  <r>
    <x v="92"/>
  </r>
  <r>
    <x v="93"/>
  </r>
  <r>
    <x v="93"/>
  </r>
  <r>
    <x v="93"/>
  </r>
  <r>
    <x v="94"/>
  </r>
  <r>
    <x v="95"/>
  </r>
  <r>
    <x v="96"/>
  </r>
  <r>
    <x v="97"/>
  </r>
</pivotCacheRecords>
</file>

<file path=xl/pivotCache/pivotCacheRecords2.xml><?xml version="1.0" encoding="utf-8"?>
<pivotCacheRecords xmlns="http://schemas.openxmlformats.org/spreadsheetml/2006/main" xmlns:r="http://schemas.openxmlformats.org/officeDocument/2006/relationships" count="138">
  <r>
    <x v="0"/>
    <s v="BRCA2"/>
    <m/>
    <d v="2011-04-03T00:00:00"/>
    <s v="Benign by pathology"/>
    <b v="0"/>
    <b v="0"/>
    <b v="0"/>
    <x v="0"/>
    <x v="0"/>
    <x v="0"/>
    <x v="0"/>
    <x v="0"/>
    <x v="0"/>
    <x v="0"/>
    <x v="0"/>
    <x v="0"/>
  </r>
  <r>
    <x v="1"/>
    <s v="Other"/>
    <m/>
    <d v="2011-05-27T00:00:00"/>
    <s v="Malignant"/>
    <b v="1"/>
    <b v="0"/>
    <b v="0"/>
    <x v="0"/>
    <x v="0"/>
    <x v="1"/>
    <x v="0"/>
    <x v="0"/>
    <x v="0"/>
    <x v="0"/>
    <x v="1"/>
    <x v="0"/>
  </r>
  <r>
    <x v="2"/>
    <s v="BRCA2"/>
    <m/>
    <d v="2012-10-16T00:00:00"/>
    <s v="Unknown"/>
    <b v="0"/>
    <b v="0"/>
    <b v="0"/>
    <x v="0"/>
    <x v="0"/>
    <x v="0"/>
    <x v="1"/>
    <x v="0"/>
    <x v="0"/>
    <x v="0"/>
    <x v="0"/>
    <x v="1"/>
  </r>
  <r>
    <x v="2"/>
    <s v="BRCA2"/>
    <m/>
    <d v="2012-10-16T00:00:00"/>
    <s v="Unknown"/>
    <b v="0"/>
    <b v="0"/>
    <b v="0"/>
    <x v="0"/>
    <x v="0"/>
    <x v="0"/>
    <x v="1"/>
    <x v="0"/>
    <x v="0"/>
    <x v="0"/>
    <x v="0"/>
    <x v="1"/>
  </r>
  <r>
    <x v="3"/>
    <s v="BRCA1"/>
    <s v="Bilateral breast.  BRCA positive.  History of bilateral reduction mammoplasties."/>
    <d v="2011-04-19T00:00:00"/>
    <s v="Unknown"/>
    <b v="0"/>
    <b v="0"/>
    <b v="0"/>
    <x v="1"/>
    <x v="0"/>
    <x v="1"/>
    <x v="0"/>
    <x v="0"/>
    <x v="0"/>
    <x v="0"/>
    <x v="0"/>
    <x v="0"/>
  </r>
  <r>
    <x v="4"/>
    <s v="Other"/>
    <m/>
    <d v="2011-12-09T00:00:00"/>
    <s v="Unknown"/>
    <b v="0"/>
    <b v="0"/>
    <b v="0"/>
    <x v="0"/>
    <x v="0"/>
    <x v="1"/>
    <x v="0"/>
    <x v="0"/>
    <x v="1"/>
    <x v="0"/>
    <x v="0"/>
    <x v="0"/>
  </r>
  <r>
    <x v="4"/>
    <s v="Other"/>
    <m/>
    <d v="2011-12-09T00:00:00"/>
    <s v="Unknown"/>
    <b v="0"/>
    <b v="0"/>
    <b v="0"/>
    <x v="0"/>
    <x v="0"/>
    <x v="1"/>
    <x v="0"/>
    <x v="0"/>
    <x v="1"/>
    <x v="0"/>
    <x v="0"/>
    <x v="0"/>
  </r>
  <r>
    <x v="5"/>
    <s v="High Risk"/>
    <m/>
    <d v="2011-08-02T00:00:00"/>
    <m/>
    <b v="0"/>
    <b v="0"/>
    <b v="0"/>
    <x v="0"/>
    <x v="0"/>
    <x v="1"/>
    <x v="0"/>
    <x v="0"/>
    <x v="0"/>
    <x v="0"/>
    <x v="1"/>
    <x v="0"/>
  </r>
  <r>
    <x v="6"/>
    <s v="BRCA2"/>
    <m/>
    <d v="2011-04-12T00:00:00"/>
    <s v="Malignant"/>
    <b v="0"/>
    <b v="0"/>
    <b v="1"/>
    <x v="0"/>
    <x v="0"/>
    <x v="1"/>
    <x v="0"/>
    <x v="0"/>
    <x v="0"/>
    <x v="0"/>
    <x v="1"/>
    <x v="0"/>
  </r>
  <r>
    <x v="6"/>
    <s v="BRCA2"/>
    <m/>
    <d v="2011-04-12T00:00:00"/>
    <s v="Malignant"/>
    <b v="0"/>
    <b v="0"/>
    <b v="1"/>
    <x v="0"/>
    <x v="0"/>
    <x v="1"/>
    <x v="0"/>
    <x v="0"/>
    <x v="0"/>
    <x v="0"/>
    <x v="1"/>
    <x v="0"/>
  </r>
  <r>
    <x v="6"/>
    <s v="BRCA2"/>
    <m/>
    <d v="2011-04-12T00:00:00"/>
    <s v="Malignant"/>
    <b v="0"/>
    <b v="0"/>
    <b v="1"/>
    <x v="0"/>
    <x v="0"/>
    <x v="1"/>
    <x v="0"/>
    <x v="0"/>
    <x v="0"/>
    <x v="0"/>
    <x v="1"/>
    <x v="0"/>
  </r>
  <r>
    <x v="7"/>
    <s v="BRCA1"/>
    <s v="OBSP High Risk Screen."/>
    <d v="2011-12-31T00:00:00"/>
    <s v="Malignant"/>
    <b v="0"/>
    <b v="0"/>
    <b v="0"/>
    <x v="0"/>
    <x v="0"/>
    <x v="1"/>
    <x v="0"/>
    <x v="0"/>
    <x v="0"/>
    <x v="0"/>
    <x v="1"/>
    <x v="1"/>
  </r>
  <r>
    <x v="8"/>
    <s v="High Risk"/>
    <s v="CLINICAL INDICATION:  Biopsy proven invasive ductal carcinoma right breast 7 o'clock, 2 cm and the nipple presenting as a palpable finding.  Family history of breast cancer."/>
    <d v="2011-04-13T00:00:00"/>
    <s v="Unknown"/>
    <b v="1"/>
    <b v="0"/>
    <b v="0"/>
    <x v="0"/>
    <x v="0"/>
    <x v="1"/>
    <x v="1"/>
    <x v="0"/>
    <x v="0"/>
    <x v="0"/>
    <x v="0"/>
    <x v="0"/>
  </r>
  <r>
    <x v="9"/>
    <s v="High Risk"/>
    <m/>
    <d v="2011-03-22T00:00:00"/>
    <s v="Unknown"/>
    <b v="0"/>
    <b v="0"/>
    <b v="0"/>
    <x v="0"/>
    <x v="0"/>
    <x v="1"/>
    <x v="1"/>
    <x v="0"/>
    <x v="1"/>
    <x v="0"/>
    <x v="0"/>
    <x v="0"/>
  </r>
  <r>
    <x v="10"/>
    <s v="BRCA1"/>
    <m/>
    <d v="2012-04-03T00:00:00"/>
    <s v="Malignant"/>
    <b v="0"/>
    <b v="0"/>
    <b v="0"/>
    <x v="0"/>
    <x v="0"/>
    <x v="1"/>
    <x v="0"/>
    <x v="0"/>
    <x v="0"/>
    <x v="0"/>
    <x v="1"/>
    <x v="1"/>
  </r>
  <r>
    <x v="11"/>
    <s v="BRCA1"/>
    <m/>
    <d v="2012-02-14T00:00:00"/>
    <s v="Malignant"/>
    <b v="0"/>
    <b v="0"/>
    <b v="0"/>
    <x v="0"/>
    <x v="0"/>
    <x v="1"/>
    <x v="0"/>
    <x v="0"/>
    <x v="0"/>
    <x v="0"/>
    <x v="1"/>
    <x v="1"/>
  </r>
  <r>
    <x v="12"/>
    <s v="BRCA1"/>
    <s v="56 years-old female. 6 months follow-up of_x000a_bilateral probably benign masses. High risk screening"/>
    <d v="2010-01-02T00:00:00"/>
    <s v="Unknown"/>
    <b v="1"/>
    <b v="0"/>
    <b v="0"/>
    <x v="0"/>
    <x v="0"/>
    <x v="1"/>
    <x v="0"/>
    <x v="0"/>
    <x v="0"/>
    <x v="0"/>
    <x v="0"/>
    <x v="0"/>
  </r>
  <r>
    <x v="13"/>
    <s v="BRCA2"/>
    <m/>
    <d v="2011-02-12T00:00:00"/>
    <s v="Unknown"/>
    <b v="0"/>
    <b v="0"/>
    <b v="0"/>
    <x v="0"/>
    <x v="0"/>
    <x v="0"/>
    <x v="0"/>
    <x v="0"/>
    <x v="0"/>
    <x v="0"/>
    <x v="0"/>
    <x v="0"/>
  </r>
  <r>
    <x v="14"/>
    <s v="BRCA1"/>
    <s v="BRCA 1 variant. Known multiple fibroadenomas."/>
    <d v="2010-12-23T00:00:00"/>
    <s v="Benign by pathology"/>
    <b v="0"/>
    <b v="0"/>
    <b v="0"/>
    <x v="0"/>
    <x v="0"/>
    <x v="1"/>
    <x v="0"/>
    <x v="0"/>
    <x v="0"/>
    <x v="0"/>
    <x v="0"/>
    <x v="0"/>
  </r>
  <r>
    <x v="14"/>
    <s v="BRCA1"/>
    <s v="BRCA 1 variant. Known multiple fibroadenomas."/>
    <d v="2010-12-23T00:00:00"/>
    <s v="Benign by pathology"/>
    <b v="0"/>
    <b v="0"/>
    <b v="0"/>
    <x v="0"/>
    <x v="0"/>
    <x v="1"/>
    <x v="0"/>
    <x v="0"/>
    <x v="0"/>
    <x v="0"/>
    <x v="0"/>
    <x v="0"/>
  </r>
  <r>
    <x v="15"/>
    <s v="BRCA1"/>
    <s v="CO-REGISTRATION STUDY _x000a__x000a_INDICATION:  Surveillance.  BRCA 1.  Post menopausal."/>
    <d v="2011-03-19T00:00:00"/>
    <s v="Unknown"/>
    <b v="0"/>
    <b v="0"/>
    <b v="0"/>
    <x v="0"/>
    <x v="1"/>
    <x v="1"/>
    <x v="0"/>
    <x v="0"/>
    <x v="0"/>
    <x v="0"/>
    <x v="0"/>
    <x v="0"/>
  </r>
  <r>
    <x v="16"/>
    <s v="BRCA2"/>
    <s v="High risk screening study. LAVH BSO and LMP February, 2007."/>
    <d v="2009-02-13T00:00:00"/>
    <s v="Unknown"/>
    <b v="0"/>
    <b v="0"/>
    <b v="0"/>
    <x v="0"/>
    <x v="0"/>
    <x v="1"/>
    <x v="0"/>
    <x v="0"/>
    <x v="0"/>
    <x v="0"/>
    <x v="0"/>
    <x v="0"/>
  </r>
  <r>
    <x v="17"/>
    <s v="BRCA1"/>
    <m/>
    <d v="2012-01-11T00:00:00"/>
    <s v="Malignant"/>
    <b v="0"/>
    <b v="0"/>
    <b v="0"/>
    <x v="0"/>
    <x v="1"/>
    <x v="1"/>
    <x v="1"/>
    <x v="0"/>
    <x v="0"/>
    <x v="0"/>
    <x v="0"/>
    <x v="0"/>
  </r>
  <r>
    <x v="18"/>
    <s v="BRCA2"/>
    <m/>
    <d v="2012-02-09T00:00:00"/>
    <s v="Malignant"/>
    <b v="0"/>
    <b v="0"/>
    <b v="0"/>
    <x v="0"/>
    <x v="0"/>
    <x v="1"/>
    <x v="0"/>
    <x v="0"/>
    <x v="0"/>
    <x v="0"/>
    <x v="1"/>
    <x v="1"/>
  </r>
  <r>
    <x v="19"/>
    <s v="High Risk"/>
    <s v="1 year f/u of non mass enhancement right breast.  Significant family history of breast CA.  Previous contralateral excisional biopsies of papillomas 2008, 2009."/>
    <d v="2011-03-16T00:00:00"/>
    <s v="Malignant"/>
    <b v="0"/>
    <b v="1"/>
    <b v="0"/>
    <x v="0"/>
    <x v="0"/>
    <x v="1"/>
    <x v="1"/>
    <x v="0"/>
    <x v="0"/>
    <x v="0"/>
    <x v="0"/>
    <x v="0"/>
  </r>
  <r>
    <x v="20"/>
    <s v="High Risk"/>
    <s v="Follow-up post benign biopsy"/>
    <d v="2009-12-01T00:00:00"/>
    <s v="Unknown"/>
    <b v="1"/>
    <b v="0"/>
    <b v="0"/>
    <x v="0"/>
    <x v="0"/>
    <x v="1"/>
    <x v="0"/>
    <x v="0"/>
    <x v="0"/>
    <x v="0"/>
    <x v="1"/>
    <x v="0"/>
  </r>
  <r>
    <x v="21"/>
    <s v="Other"/>
    <m/>
    <d v="2011-03-23T00:00:00"/>
    <s v="Malignant"/>
    <b v="1"/>
    <b v="0"/>
    <b v="0"/>
    <x v="0"/>
    <x v="0"/>
    <x v="1"/>
    <x v="0"/>
    <x v="0"/>
    <x v="0"/>
    <x v="0"/>
    <x v="1"/>
    <x v="0"/>
  </r>
  <r>
    <x v="22"/>
    <s v="Other"/>
    <m/>
    <d v="2011-10-04T00:00:00"/>
    <s v="Malignant"/>
    <b v="1"/>
    <b v="0"/>
    <b v="0"/>
    <x v="0"/>
    <x v="0"/>
    <x v="1"/>
    <x v="0"/>
    <x v="0"/>
    <x v="0"/>
    <x v="0"/>
    <x v="1"/>
    <x v="0"/>
  </r>
  <r>
    <x v="22"/>
    <s v="Other"/>
    <m/>
    <d v="2011-10-04T00:00:00"/>
    <s v="Malignant"/>
    <b v="1"/>
    <b v="0"/>
    <b v="0"/>
    <x v="0"/>
    <x v="0"/>
    <x v="1"/>
    <x v="0"/>
    <x v="0"/>
    <x v="0"/>
    <x v="0"/>
    <x v="1"/>
    <x v="0"/>
  </r>
  <r>
    <x v="23"/>
    <s v="Other"/>
    <s v="Known right DCIS"/>
    <d v="2010-09-10T00:00:00"/>
    <s v="Unknown"/>
    <b v="0"/>
    <b v="0"/>
    <b v="0"/>
    <x v="0"/>
    <x v="0"/>
    <x v="1"/>
    <x v="0"/>
    <x v="0"/>
    <x v="0"/>
    <x v="1"/>
    <x v="0"/>
    <x v="0"/>
  </r>
  <r>
    <x v="24"/>
    <s v="Other"/>
    <m/>
    <d v="2010-11-29T00:00:00"/>
    <m/>
    <b v="0"/>
    <b v="0"/>
    <b v="0"/>
    <x v="0"/>
    <x v="0"/>
    <x v="1"/>
    <x v="0"/>
    <x v="0"/>
    <x v="0"/>
    <x v="0"/>
    <x v="1"/>
    <x v="0"/>
  </r>
  <r>
    <x v="25"/>
    <m/>
    <s v="CLINICAL INDICATION:  Suspicious segmental microcalcifications on the mammogram"/>
    <d v="2011-05-24T00:00:00"/>
    <s v="Malignant"/>
    <b v="1"/>
    <b v="0"/>
    <b v="0"/>
    <x v="0"/>
    <x v="0"/>
    <x v="1"/>
    <x v="0"/>
    <x v="0"/>
    <x v="0"/>
    <x v="0"/>
    <x v="1"/>
    <x v="0"/>
  </r>
  <r>
    <x v="25"/>
    <m/>
    <s v="CLINICAL INDICATION:  Highly suspicious for ductal carcinoma in situ right lower inner quadrant"/>
    <d v="2012-05-13T00:00:00"/>
    <s v="Unknown"/>
    <b v="1"/>
    <b v="0"/>
    <b v="0"/>
    <x v="0"/>
    <x v="0"/>
    <x v="1"/>
    <x v="0"/>
    <x v="0"/>
    <x v="0"/>
    <x v="0"/>
    <x v="1"/>
    <x v="0"/>
  </r>
  <r>
    <x v="26"/>
    <m/>
    <s v="CLINICAL INDICATION: Suspicious mass left subareolar with nipple changes  LMP Sept 10/11"/>
    <d v="2011-10-25T00:00:00"/>
    <s v="Malignant"/>
    <b v="1"/>
    <b v="0"/>
    <b v="0"/>
    <x v="0"/>
    <x v="0"/>
    <x v="1"/>
    <x v="0"/>
    <x v="0"/>
    <x v="0"/>
    <x v="0"/>
    <x v="1"/>
    <x v="0"/>
  </r>
  <r>
    <x v="27"/>
    <m/>
    <s v="CLINICAL INDICATION: HIgh risk  LMP Apr 16/13  Previous excision of breast tissue from axillary tails bilaterally"/>
    <d v="2013-04-27T00:00:00"/>
    <s v="Malignant"/>
    <b v="0"/>
    <b v="0"/>
    <b v="0"/>
    <x v="0"/>
    <x v="0"/>
    <x v="1"/>
    <x v="1"/>
    <x v="0"/>
    <x v="0"/>
    <x v="0"/>
    <x v="0"/>
    <x v="1"/>
  </r>
  <r>
    <x v="27"/>
    <m/>
    <s v="CLINICAL INDICATION: HIgh risk  LMP Apr 16/13  Previous excision of breast tissue from axillary tails bilaterally"/>
    <d v="2013-04-27T00:00:00"/>
    <s v="Malignant"/>
    <b v="0"/>
    <b v="0"/>
    <b v="0"/>
    <x v="0"/>
    <x v="0"/>
    <x v="1"/>
    <x v="1"/>
    <x v="0"/>
    <x v="0"/>
    <x v="0"/>
    <x v="0"/>
    <x v="1"/>
  </r>
  <r>
    <x v="28"/>
    <m/>
    <s v="CLINICAL INDICATION:  Screening - Greater than 25% lifetime risk."/>
    <d v="2012-01-26T00:00:00"/>
    <s v="Malignant"/>
    <b v="0"/>
    <b v="0"/>
    <b v="0"/>
    <x v="0"/>
    <x v="0"/>
    <x v="1"/>
    <x v="1"/>
    <x v="0"/>
    <x v="0"/>
    <x v="0"/>
    <x v="0"/>
    <x v="0"/>
  </r>
  <r>
    <x v="29"/>
    <m/>
    <m/>
    <d v="2011-08-04T00:00:00"/>
    <s v="Unknown"/>
    <b v="0"/>
    <b v="0"/>
    <b v="0"/>
    <x v="0"/>
    <x v="0"/>
    <x v="1"/>
    <x v="0"/>
    <x v="0"/>
    <x v="0"/>
    <x v="0"/>
    <x v="1"/>
    <x v="0"/>
  </r>
  <r>
    <x v="29"/>
    <m/>
    <m/>
    <d v="2011-08-04T00:00:00"/>
    <s v="Unknown"/>
    <b v="0"/>
    <b v="0"/>
    <b v="0"/>
    <x v="0"/>
    <x v="0"/>
    <x v="1"/>
    <x v="0"/>
    <x v="0"/>
    <x v="0"/>
    <x v="0"/>
    <x v="1"/>
    <x v="0"/>
  </r>
  <r>
    <x v="30"/>
    <s v="Other"/>
    <m/>
    <d v="2011-06-15T00:00:00"/>
    <s v="Malignant"/>
    <b v="1"/>
    <b v="0"/>
    <b v="0"/>
    <x v="0"/>
    <x v="0"/>
    <x v="1"/>
    <x v="0"/>
    <x v="0"/>
    <x v="0"/>
    <x v="0"/>
    <x v="1"/>
    <x v="0"/>
  </r>
  <r>
    <x v="30"/>
    <s v="Other"/>
    <m/>
    <d v="2011-06-15T00:00:00"/>
    <s v="Malignant"/>
    <b v="1"/>
    <b v="0"/>
    <b v="0"/>
    <x v="0"/>
    <x v="0"/>
    <x v="1"/>
    <x v="0"/>
    <x v="0"/>
    <x v="0"/>
    <x v="0"/>
    <x v="1"/>
    <x v="0"/>
  </r>
  <r>
    <x v="24"/>
    <s v="Other"/>
    <m/>
    <d v="2010-11-29T00:00:00"/>
    <m/>
    <b v="0"/>
    <b v="0"/>
    <b v="0"/>
    <x v="0"/>
    <x v="0"/>
    <x v="1"/>
    <x v="0"/>
    <x v="0"/>
    <x v="0"/>
    <x v="0"/>
    <x v="1"/>
    <x v="0"/>
  </r>
  <r>
    <x v="24"/>
    <s v="Other"/>
    <m/>
    <d v="2010-11-29T00:00:00"/>
    <m/>
    <b v="0"/>
    <b v="0"/>
    <b v="0"/>
    <x v="0"/>
    <x v="0"/>
    <x v="1"/>
    <x v="0"/>
    <x v="0"/>
    <x v="0"/>
    <x v="0"/>
    <x v="1"/>
    <x v="0"/>
  </r>
  <r>
    <x v="31"/>
    <s v="High Risk"/>
    <m/>
    <d v="2011-09-24T00:00:00"/>
    <s v="Benign by pathology"/>
    <b v="0"/>
    <b v="0"/>
    <b v="0"/>
    <x v="0"/>
    <x v="0"/>
    <x v="1"/>
    <x v="0"/>
    <x v="0"/>
    <x v="0"/>
    <x v="0"/>
    <x v="0"/>
    <x v="1"/>
  </r>
  <r>
    <x v="32"/>
    <s v="Other"/>
    <m/>
    <d v="2012-07-03T00:00:00"/>
    <s v="Benign by pathology"/>
    <b v="0"/>
    <b v="0"/>
    <b v="0"/>
    <x v="0"/>
    <x v="0"/>
    <x v="1"/>
    <x v="0"/>
    <x v="0"/>
    <x v="0"/>
    <x v="0"/>
    <x v="1"/>
    <x v="0"/>
  </r>
  <r>
    <x v="33"/>
    <s v="Other"/>
    <m/>
    <d v="2011-06-26T00:00:00"/>
    <s v="Benign by pathology"/>
    <b v="1"/>
    <b v="0"/>
    <b v="0"/>
    <x v="0"/>
    <x v="0"/>
    <x v="1"/>
    <x v="0"/>
    <x v="0"/>
    <x v="0"/>
    <x v="0"/>
    <x v="1"/>
    <x v="0"/>
  </r>
  <r>
    <x v="34"/>
    <s v="Other"/>
    <m/>
    <d v="2011-09-15T00:00:00"/>
    <s v="Benign by pathology"/>
    <b v="1"/>
    <b v="0"/>
    <b v="0"/>
    <x v="0"/>
    <x v="0"/>
    <x v="1"/>
    <x v="0"/>
    <x v="0"/>
    <x v="0"/>
    <x v="0"/>
    <x v="1"/>
    <x v="0"/>
  </r>
  <r>
    <x v="35"/>
    <s v="High Risk"/>
    <m/>
    <d v="2012-08-29T00:00:00"/>
    <s v="Benign by pathology"/>
    <b v="0"/>
    <b v="0"/>
    <b v="0"/>
    <x v="0"/>
    <x v="0"/>
    <x v="1"/>
    <x v="0"/>
    <x v="0"/>
    <x v="0"/>
    <x v="0"/>
    <x v="0"/>
    <x v="0"/>
  </r>
  <r>
    <x v="36"/>
    <s v="High Risk"/>
    <m/>
    <d v="2011-09-16T00:00:00"/>
    <s v="Unknown"/>
    <b v="0"/>
    <b v="0"/>
    <b v="0"/>
    <x v="0"/>
    <x v="0"/>
    <x v="1"/>
    <x v="1"/>
    <x v="0"/>
    <x v="0"/>
    <x v="0"/>
    <x v="0"/>
    <x v="1"/>
  </r>
  <r>
    <x v="37"/>
    <s v="BRCA1"/>
    <s v="Screen. BRCA 1 carrier. Postmenopausal."/>
    <d v="2009-10-04T00:00:00"/>
    <s v="Benign by assumption"/>
    <b v="0"/>
    <b v="0"/>
    <b v="0"/>
    <x v="0"/>
    <x v="1"/>
    <x v="1"/>
    <x v="0"/>
    <x v="0"/>
    <x v="0"/>
    <x v="0"/>
    <x v="0"/>
    <x v="0"/>
  </r>
  <r>
    <x v="38"/>
    <s v="High Risk"/>
    <m/>
    <d v="2010-03-29T00:00:00"/>
    <s v="Benign by assumption"/>
    <b v="0"/>
    <b v="0"/>
    <b v="0"/>
    <x v="0"/>
    <x v="0"/>
    <x v="1"/>
    <x v="1"/>
    <x v="0"/>
    <x v="0"/>
    <x v="0"/>
    <x v="0"/>
    <x v="0"/>
  </r>
  <r>
    <x v="38"/>
    <s v="High Risk"/>
    <m/>
    <d v="2010-03-29T00:00:00"/>
    <s v="Benign by assumption"/>
    <b v="0"/>
    <b v="0"/>
    <b v="0"/>
    <x v="0"/>
    <x v="0"/>
    <x v="1"/>
    <x v="1"/>
    <x v="0"/>
    <x v="0"/>
    <x v="0"/>
    <x v="0"/>
    <x v="0"/>
  </r>
  <r>
    <x v="39"/>
    <s v="High Risk"/>
    <m/>
    <d v="2010-04-08T00:00:00"/>
    <s v="Unknown"/>
    <b v="1"/>
    <b v="0"/>
    <b v="0"/>
    <x v="0"/>
    <x v="0"/>
    <x v="1"/>
    <x v="0"/>
    <x v="0"/>
    <x v="0"/>
    <x v="0"/>
    <x v="1"/>
    <x v="0"/>
  </r>
  <r>
    <x v="39"/>
    <s v="High Risk"/>
    <m/>
    <d v="2010-04-08T00:00:00"/>
    <s v="Unknown"/>
    <b v="1"/>
    <b v="0"/>
    <b v="0"/>
    <x v="0"/>
    <x v="0"/>
    <x v="1"/>
    <x v="0"/>
    <x v="0"/>
    <x v="0"/>
    <x v="0"/>
    <x v="1"/>
    <x v="0"/>
  </r>
  <r>
    <x v="40"/>
    <s v="High Risk"/>
    <m/>
    <d v="2010-12-18T00:00:00"/>
    <s v="Benign by assumption"/>
    <b v="0"/>
    <b v="0"/>
    <b v="0"/>
    <x v="0"/>
    <x v="0"/>
    <x v="1"/>
    <x v="0"/>
    <x v="1"/>
    <x v="0"/>
    <x v="0"/>
    <x v="0"/>
    <x v="0"/>
  </r>
  <r>
    <x v="41"/>
    <s v="BRCA1"/>
    <s v="BRCA1 positive, previous h/o MR guided biopsy of left lower outer quadrant with benign results."/>
    <d v="2010-12-14T00:00:00"/>
    <s v="Benign by pathology"/>
    <b v="0"/>
    <b v="0"/>
    <b v="0"/>
    <x v="0"/>
    <x v="1"/>
    <x v="1"/>
    <x v="0"/>
    <x v="0"/>
    <x v="0"/>
    <x v="0"/>
    <x v="0"/>
    <x v="0"/>
  </r>
  <r>
    <x v="42"/>
    <m/>
    <m/>
    <d v="2009-12-14T00:00:00"/>
    <s v="Benign by assumption"/>
    <b v="0"/>
    <b v="0"/>
    <b v="1"/>
    <x v="0"/>
    <x v="0"/>
    <x v="1"/>
    <x v="0"/>
    <x v="0"/>
    <x v="0"/>
    <x v="0"/>
    <x v="1"/>
    <x v="0"/>
  </r>
  <r>
    <x v="43"/>
    <s v="BRCA1"/>
    <s v="HISTORY:  high risk screening MRI. BRCA 1 mutation carrier. Delivered baby October 2010, no breast feeding. CBE: nodular superior breasts."/>
    <d v="2011-05-10T00:00:00"/>
    <s v="Unknown"/>
    <b v="0"/>
    <b v="0"/>
    <b v="0"/>
    <x v="0"/>
    <x v="1"/>
    <x v="1"/>
    <x v="0"/>
    <x v="0"/>
    <x v="0"/>
    <x v="0"/>
    <x v="0"/>
    <x v="0"/>
  </r>
  <r>
    <x v="43"/>
    <s v="BRCA1"/>
    <s v="HISTORY:  high risk screening MRI. BRCA 1 mutation carrier. Delivered baby October 2010, no breast feeding. CBE: nodular superior breasts."/>
    <d v="2011-05-10T00:00:00"/>
    <s v="Unknown"/>
    <b v="0"/>
    <b v="0"/>
    <b v="0"/>
    <x v="0"/>
    <x v="1"/>
    <x v="1"/>
    <x v="0"/>
    <x v="0"/>
    <x v="0"/>
    <x v="0"/>
    <x v="0"/>
    <x v="0"/>
  </r>
  <r>
    <x v="43"/>
    <s v="BRCA1"/>
    <s v="HISTORY:  high risk screening MRI. BRCA 1 mutation carrier. Delivered baby October 2010, no breast feeding. CBE: nodular superior breasts."/>
    <d v="2011-05-10T00:00:00"/>
    <s v="Unknown"/>
    <b v="0"/>
    <b v="0"/>
    <b v="0"/>
    <x v="0"/>
    <x v="1"/>
    <x v="1"/>
    <x v="0"/>
    <x v="0"/>
    <x v="0"/>
    <x v="0"/>
    <x v="0"/>
    <x v="0"/>
  </r>
  <r>
    <x v="44"/>
    <s v="High Risk"/>
    <m/>
    <d v="2010-11-29T00:00:00"/>
    <s v="Unknown"/>
    <b v="0"/>
    <b v="0"/>
    <b v="1"/>
    <x v="0"/>
    <x v="0"/>
    <x v="1"/>
    <x v="0"/>
    <x v="0"/>
    <x v="0"/>
    <x v="0"/>
    <x v="1"/>
    <x v="0"/>
  </r>
  <r>
    <x v="44"/>
    <s v="High Risk"/>
    <m/>
    <d v="2010-11-29T00:00:00"/>
    <s v="Unknown"/>
    <b v="0"/>
    <b v="0"/>
    <b v="1"/>
    <x v="0"/>
    <x v="0"/>
    <x v="1"/>
    <x v="0"/>
    <x v="0"/>
    <x v="0"/>
    <x v="0"/>
    <x v="1"/>
    <x v="0"/>
  </r>
  <r>
    <x v="44"/>
    <s v="High Risk"/>
    <m/>
    <d v="2010-11-29T00:00:00"/>
    <s v="Unknown"/>
    <b v="0"/>
    <b v="0"/>
    <b v="1"/>
    <x v="0"/>
    <x v="0"/>
    <x v="1"/>
    <x v="0"/>
    <x v="0"/>
    <x v="0"/>
    <x v="0"/>
    <x v="1"/>
    <x v="0"/>
  </r>
  <r>
    <x v="44"/>
    <s v="High Risk"/>
    <m/>
    <d v="2010-11-29T00:00:00"/>
    <s v="Unknown"/>
    <b v="0"/>
    <b v="0"/>
    <b v="1"/>
    <x v="0"/>
    <x v="0"/>
    <x v="1"/>
    <x v="0"/>
    <x v="0"/>
    <x v="0"/>
    <x v="0"/>
    <x v="1"/>
    <x v="0"/>
  </r>
  <r>
    <x v="45"/>
    <s v="High Risk"/>
    <m/>
    <d v="2011-02-22T00:00:00"/>
    <s v="Unknown"/>
    <b v="0"/>
    <b v="0"/>
    <b v="0"/>
    <x v="0"/>
    <x v="0"/>
    <x v="1"/>
    <x v="1"/>
    <x v="0"/>
    <x v="0"/>
    <x v="0"/>
    <x v="0"/>
    <x v="0"/>
  </r>
  <r>
    <x v="45"/>
    <s v="High Risk"/>
    <m/>
    <d v="2011-02-22T00:00:00"/>
    <s v="Unknown"/>
    <b v="0"/>
    <b v="0"/>
    <b v="0"/>
    <x v="0"/>
    <x v="0"/>
    <x v="1"/>
    <x v="1"/>
    <x v="0"/>
    <x v="0"/>
    <x v="0"/>
    <x v="0"/>
    <x v="0"/>
  </r>
  <r>
    <x v="46"/>
    <s v="Other"/>
    <m/>
    <d v="2011-01-11T00:00:00"/>
    <m/>
    <b v="0"/>
    <b v="0"/>
    <b v="0"/>
    <x v="0"/>
    <x v="0"/>
    <x v="1"/>
    <x v="0"/>
    <x v="0"/>
    <x v="0"/>
    <x v="0"/>
    <x v="1"/>
    <x v="0"/>
  </r>
  <r>
    <x v="46"/>
    <s v="Other"/>
    <m/>
    <d v="2011-01-11T00:00:00"/>
    <m/>
    <b v="0"/>
    <b v="0"/>
    <b v="0"/>
    <x v="0"/>
    <x v="0"/>
    <x v="1"/>
    <x v="0"/>
    <x v="0"/>
    <x v="0"/>
    <x v="0"/>
    <x v="1"/>
    <x v="0"/>
  </r>
  <r>
    <x v="47"/>
    <s v="Other"/>
    <m/>
    <d v="2011-07-18T00:00:00"/>
    <s v="Unknown"/>
    <b v="0"/>
    <b v="1"/>
    <b v="0"/>
    <x v="0"/>
    <x v="0"/>
    <x v="1"/>
    <x v="0"/>
    <x v="0"/>
    <x v="0"/>
    <x v="0"/>
    <x v="1"/>
    <x v="0"/>
  </r>
  <r>
    <x v="47"/>
    <s v="Other"/>
    <m/>
    <d v="2011-07-18T00:00:00"/>
    <s v="Unknown"/>
    <b v="0"/>
    <b v="1"/>
    <b v="0"/>
    <x v="0"/>
    <x v="0"/>
    <x v="1"/>
    <x v="0"/>
    <x v="0"/>
    <x v="0"/>
    <x v="0"/>
    <x v="1"/>
    <x v="0"/>
  </r>
  <r>
    <x v="48"/>
    <s v="High Risk"/>
    <m/>
    <d v="2013-02-02T00:00:00"/>
    <s v="Unknown"/>
    <b v="0"/>
    <b v="0"/>
    <b v="0"/>
    <x v="0"/>
    <x v="0"/>
    <x v="1"/>
    <x v="0"/>
    <x v="0"/>
    <x v="0"/>
    <x v="0"/>
    <x v="0"/>
    <x v="1"/>
  </r>
  <r>
    <x v="49"/>
    <s v="High Risk"/>
    <s v="CLINICAL INDICATION:  OBSP high risk.  Annual recall"/>
    <d v="2013-06-09T00:00:00"/>
    <s v="Unknown"/>
    <b v="0"/>
    <b v="0"/>
    <b v="0"/>
    <x v="0"/>
    <x v="0"/>
    <x v="1"/>
    <x v="0"/>
    <x v="0"/>
    <x v="0"/>
    <x v="0"/>
    <x v="0"/>
    <x v="1"/>
  </r>
  <r>
    <x v="50"/>
    <s v="Other"/>
    <s v="bilateral breast implants"/>
    <d v="2011-01-10T00:00:00"/>
    <s v="Unknown"/>
    <b v="0"/>
    <b v="0"/>
    <b v="1"/>
    <x v="0"/>
    <x v="0"/>
    <x v="1"/>
    <x v="0"/>
    <x v="0"/>
    <x v="0"/>
    <x v="0"/>
    <x v="1"/>
    <x v="0"/>
  </r>
  <r>
    <x v="51"/>
    <s v="High Risk"/>
    <m/>
    <d v="2012-06-29T00:00:00"/>
    <s v="Benign by pathology"/>
    <b v="0"/>
    <b v="0"/>
    <b v="0"/>
    <x v="0"/>
    <x v="0"/>
    <x v="1"/>
    <x v="0"/>
    <x v="0"/>
    <x v="0"/>
    <x v="0"/>
    <x v="1"/>
    <x v="1"/>
  </r>
  <r>
    <x v="51"/>
    <s v="High Risk"/>
    <m/>
    <d v="2012-06-29T00:00:00"/>
    <s v="Benign by pathology"/>
    <b v="0"/>
    <b v="0"/>
    <b v="0"/>
    <x v="0"/>
    <x v="0"/>
    <x v="1"/>
    <x v="0"/>
    <x v="0"/>
    <x v="0"/>
    <x v="0"/>
    <x v="1"/>
    <x v="1"/>
  </r>
  <r>
    <x v="51"/>
    <s v="High Risk"/>
    <m/>
    <d v="2012-06-29T00:00:00"/>
    <s v="Benign by pathology"/>
    <b v="0"/>
    <b v="0"/>
    <b v="0"/>
    <x v="0"/>
    <x v="0"/>
    <x v="1"/>
    <x v="0"/>
    <x v="0"/>
    <x v="0"/>
    <x v="0"/>
    <x v="1"/>
    <x v="1"/>
  </r>
  <r>
    <x v="14"/>
    <s v="BRCA1"/>
    <s v="BRCA 1 variant. Known multiple fibroadenomas."/>
    <d v="2010-12-23T00:00:00"/>
    <s v="Benign by pathology"/>
    <b v="0"/>
    <b v="0"/>
    <b v="0"/>
    <x v="0"/>
    <x v="0"/>
    <x v="1"/>
    <x v="0"/>
    <x v="0"/>
    <x v="0"/>
    <x v="0"/>
    <x v="0"/>
    <x v="0"/>
  </r>
  <r>
    <x v="14"/>
    <s v="BRCA1"/>
    <s v="BRCA 1 variant. Known multiple fibroadenomas."/>
    <d v="2010-12-23T00:00:00"/>
    <s v="Benign by pathology"/>
    <b v="0"/>
    <b v="0"/>
    <b v="0"/>
    <x v="0"/>
    <x v="0"/>
    <x v="1"/>
    <x v="0"/>
    <x v="0"/>
    <x v="0"/>
    <x v="0"/>
    <x v="0"/>
    <x v="0"/>
  </r>
  <r>
    <x v="14"/>
    <s v="BRCA1"/>
    <s v="BRCA 1 variant. Known multiple fibroadenomas."/>
    <d v="2010-12-23T00:00:00"/>
    <s v="Benign by pathology"/>
    <b v="0"/>
    <b v="0"/>
    <b v="0"/>
    <x v="0"/>
    <x v="0"/>
    <x v="1"/>
    <x v="0"/>
    <x v="0"/>
    <x v="0"/>
    <x v="0"/>
    <x v="0"/>
    <x v="0"/>
  </r>
  <r>
    <x v="37"/>
    <s v="BRCA1"/>
    <s v="Surveillance.  Family history breast/ovarian cancer.  BRCA 1 positive.  Post menopausal."/>
    <d v="2011-04-09T00:00:00"/>
    <s v="Unknown"/>
    <b v="0"/>
    <b v="0"/>
    <b v="0"/>
    <x v="0"/>
    <x v="1"/>
    <x v="1"/>
    <x v="1"/>
    <x v="0"/>
    <x v="0"/>
    <x v="0"/>
    <x v="0"/>
    <x v="0"/>
  </r>
  <r>
    <x v="52"/>
    <s v="High Risk"/>
    <s v="HISTORY: 55 year old female. Strong family history of breast cancer. BRCA 1/2 negative. Nodularity palpable right breast, 11 o'clock 2 cm from nipple, negative mammography and ultrasound."/>
    <d v="2013-05-14T00:00:00"/>
    <s v="Unknown"/>
    <b v="0"/>
    <b v="0"/>
    <b v="0"/>
    <x v="0"/>
    <x v="0"/>
    <x v="1"/>
    <x v="1"/>
    <x v="0"/>
    <x v="0"/>
    <x v="0"/>
    <x v="0"/>
    <x v="0"/>
  </r>
  <r>
    <x v="52"/>
    <s v="High Risk"/>
    <s v="HISTORY: 55 year old female. Strong family history of breast cancer. BRCA 1/2 negative. Nodularity palpable right breast, 11 o'clock 2 cm from nipple, negative mammography and ultrasound."/>
    <d v="2013-05-14T00:00:00"/>
    <s v="Unknown"/>
    <b v="0"/>
    <b v="0"/>
    <b v="0"/>
    <x v="0"/>
    <x v="0"/>
    <x v="1"/>
    <x v="1"/>
    <x v="0"/>
    <x v="0"/>
    <x v="0"/>
    <x v="0"/>
    <x v="0"/>
  </r>
  <r>
    <x v="38"/>
    <s v="High Risk"/>
    <s v="CLINICAL INDICATION:  OBSP high risk screening."/>
    <d v="2013-05-05T00:00:00"/>
    <s v="Unknown"/>
    <b v="0"/>
    <b v="0"/>
    <b v="0"/>
    <x v="0"/>
    <x v="0"/>
    <x v="1"/>
    <x v="0"/>
    <x v="0"/>
    <x v="0"/>
    <x v="0"/>
    <x v="0"/>
    <x v="1"/>
  </r>
  <r>
    <x v="53"/>
    <s v="BRCA2"/>
    <s v="Follow up probably benign findings from December 2009. Lumpectomies lower inner and upper outer right breast 1985 and 2000, axillary dissection and radiation (2000) for previous carcinoma. BRCA 2 carrier."/>
    <d v="2010-06-08T00:00:00"/>
    <s v="Benign by pathology"/>
    <b v="1"/>
    <b v="0"/>
    <b v="0"/>
    <x v="0"/>
    <x v="0"/>
    <x v="0"/>
    <x v="0"/>
    <x v="0"/>
    <x v="0"/>
    <x v="1"/>
    <x v="0"/>
    <x v="0"/>
  </r>
  <r>
    <x v="54"/>
    <s v="BRCA1"/>
    <s v="34 years old, prior right lumpectomy for_x000a_ADH. BRCA 1 positive. Stopped lactating Dec/2008. Family history_x000a_of breast cancer. High risk screening MRI. LMP May/26/2009."/>
    <d v="2009-06-07T00:00:00"/>
    <s v="Unknown"/>
    <b v="0"/>
    <b v="0"/>
    <b v="0"/>
    <x v="0"/>
    <x v="1"/>
    <x v="1"/>
    <x v="1"/>
    <x v="0"/>
    <x v="1"/>
    <x v="0"/>
    <x v="0"/>
    <x v="0"/>
  </r>
  <r>
    <x v="55"/>
    <s v="BRCA2"/>
    <s v="CLINICAL INDICATION: High risk screening study. BRCA 2 carrier._x000a_LMP 2008. On HRT."/>
    <d v="2010-09-16T00:00:00"/>
    <s v="Unknown"/>
    <b v="0"/>
    <b v="0"/>
    <b v="0"/>
    <x v="0"/>
    <x v="0"/>
    <x v="0"/>
    <x v="0"/>
    <x v="0"/>
    <x v="0"/>
    <x v="0"/>
    <x v="0"/>
    <x v="0"/>
  </r>
  <r>
    <x v="56"/>
    <s v="BRCA1"/>
    <s v="HISTORY: high risk screening.  BRCA 1 carrier. Benign ultrasound guided core biopsy 8 mm hypoechoic mass 4 o'clock left breast February 2011"/>
    <d v="2011-07-28T00:00:00"/>
    <s v="Benign by assumption"/>
    <b v="0"/>
    <b v="0"/>
    <b v="0"/>
    <x v="0"/>
    <x v="1"/>
    <x v="1"/>
    <x v="0"/>
    <x v="0"/>
    <x v="0"/>
    <x v="0"/>
    <x v="0"/>
    <x v="0"/>
  </r>
  <r>
    <x v="56"/>
    <s v="BRCA1"/>
    <s v="HISTORY: high risk screening.  BRCA 1 carrier. Benign ultrasound guided core biopsy 8 mm hypoechoic mass 4 o'clock left breast February 2011"/>
    <d v="2011-07-28T00:00:00"/>
    <s v="Benign by assumption"/>
    <b v="0"/>
    <b v="0"/>
    <b v="0"/>
    <x v="0"/>
    <x v="1"/>
    <x v="1"/>
    <x v="0"/>
    <x v="0"/>
    <x v="0"/>
    <x v="0"/>
    <x v="0"/>
    <x v="0"/>
  </r>
  <r>
    <x v="57"/>
    <s v="BRCA2"/>
    <s v="High risk screening study. 3 month_x000a_follow-up of left breast non-mass enhancement. LMP January 4, 2009."/>
    <d v="2009-01-20T00:00:00"/>
    <s v="Benign by assumption"/>
    <b v="1"/>
    <b v="0"/>
    <b v="0"/>
    <x v="0"/>
    <x v="0"/>
    <x v="1"/>
    <x v="0"/>
    <x v="0"/>
    <x v="0"/>
    <x v="0"/>
    <x v="0"/>
    <x v="0"/>
  </r>
  <r>
    <x v="57"/>
    <s v="BRCA2"/>
    <s v="High risk screening study. 3 month_x000a_follow-up of left breast non-mass enhancement. LMP January 4, 2009."/>
    <d v="2009-01-20T00:00:00"/>
    <s v="Benign by assumption"/>
    <b v="1"/>
    <b v="0"/>
    <b v="0"/>
    <x v="0"/>
    <x v="0"/>
    <x v="1"/>
    <x v="0"/>
    <x v="0"/>
    <x v="0"/>
    <x v="0"/>
    <x v="0"/>
    <x v="0"/>
  </r>
  <r>
    <x v="58"/>
    <s v="BRCA1"/>
    <s v="CLINICAL INDICATION:  OBSP high risk screening"/>
    <d v="2011-10-25T00:00:00"/>
    <s v="Benign by pathology"/>
    <b v="0"/>
    <b v="0"/>
    <b v="0"/>
    <x v="0"/>
    <x v="0"/>
    <x v="1"/>
    <x v="0"/>
    <x v="0"/>
    <x v="0"/>
    <x v="0"/>
    <x v="0"/>
    <x v="1"/>
  </r>
  <r>
    <x v="59"/>
    <s v="BRCA1"/>
    <s v="CLINICAL INDICATION: BRCA 1 mutation carrier.  PHx ovarian CA and melanoma.  Post TAH/BSO 2006.  On ERT since June 2010"/>
    <d v="2011-09-07T00:00:00"/>
    <s v="Unknown"/>
    <b v="0"/>
    <b v="0"/>
    <b v="0"/>
    <x v="0"/>
    <x v="1"/>
    <x v="1"/>
    <x v="0"/>
    <x v="0"/>
    <x v="0"/>
    <x v="0"/>
    <x v="0"/>
    <x v="0"/>
  </r>
  <r>
    <x v="60"/>
    <s v="BRCA1"/>
    <s v="CLINICAL INDICATION:  High risk screening study.  39-year-old woman is followed because of a BRCA-1 mutation.  Prophylactic bilateral salpingo-oophorectomy last year and is currently on estrogen 1.3 mg daily.  She has no new breast concerns."/>
    <d v="2011-09-21T00:00:00"/>
    <s v="Unknown"/>
    <b v="0"/>
    <b v="0"/>
    <b v="0"/>
    <x v="0"/>
    <x v="1"/>
    <x v="1"/>
    <x v="1"/>
    <x v="0"/>
    <x v="0"/>
    <x v="0"/>
    <x v="0"/>
    <x v="0"/>
  </r>
  <r>
    <x v="61"/>
    <s v="BRCA2"/>
    <m/>
    <d v="2012-05-01T00:00:00"/>
    <s v="Benign by pathology"/>
    <b v="0"/>
    <b v="0"/>
    <b v="0"/>
    <x v="0"/>
    <x v="0"/>
    <x v="1"/>
    <x v="0"/>
    <x v="0"/>
    <x v="0"/>
    <x v="0"/>
    <x v="0"/>
    <x v="1"/>
  </r>
  <r>
    <x v="62"/>
    <s v="High Risk"/>
    <m/>
    <d v="2010-12-14T00:00:00"/>
    <s v="Benign by pathology"/>
    <b v="1"/>
    <b v="0"/>
    <b v="0"/>
    <x v="0"/>
    <x v="0"/>
    <x v="1"/>
    <x v="1"/>
    <x v="0"/>
    <x v="0"/>
    <x v="0"/>
    <x v="0"/>
    <x v="0"/>
  </r>
  <r>
    <x v="63"/>
    <m/>
    <s v="INDICATION: 6 month follow up left enhancement. History of left_x000a_LCIS."/>
    <d v="2010-08-10T00:00:00"/>
    <s v="Benign by assumption"/>
    <b v="0"/>
    <b v="1"/>
    <b v="0"/>
    <x v="0"/>
    <x v="0"/>
    <x v="1"/>
    <x v="0"/>
    <x v="0"/>
    <x v="1"/>
    <x v="0"/>
    <x v="0"/>
    <x v="0"/>
  </r>
  <r>
    <x v="64"/>
    <s v="BRCA2"/>
    <s v="6 month follow-up of right breast lesion.  BRCA2 mutation carrier."/>
    <d v="2011-01-19T00:00:00"/>
    <s v="Benign by pathology"/>
    <b v="0"/>
    <b v="1"/>
    <b v="0"/>
    <x v="0"/>
    <x v="0"/>
    <x v="0"/>
    <x v="0"/>
    <x v="0"/>
    <x v="0"/>
    <x v="0"/>
    <x v="0"/>
    <x v="0"/>
  </r>
  <r>
    <x v="65"/>
    <s v="High Risk"/>
    <s v="overdue for 6mnths fu as per rad"/>
    <d v="2011-10-18T00:00:00"/>
    <s v="Unknown"/>
    <b v="0"/>
    <b v="0"/>
    <b v="0"/>
    <x v="0"/>
    <x v="0"/>
    <x v="1"/>
    <x v="1"/>
    <x v="0"/>
    <x v="0"/>
    <x v="0"/>
    <x v="0"/>
    <x v="0"/>
  </r>
  <r>
    <x v="65"/>
    <s v="High Risk"/>
    <s v="overdue for 6mnths fu as per rad"/>
    <d v="2011-10-18T00:00:00"/>
    <s v="Unknown"/>
    <b v="0"/>
    <b v="0"/>
    <b v="0"/>
    <x v="0"/>
    <x v="0"/>
    <x v="1"/>
    <x v="1"/>
    <x v="0"/>
    <x v="0"/>
    <x v="0"/>
    <x v="0"/>
    <x v="0"/>
  </r>
  <r>
    <x v="66"/>
    <s v="High Risk"/>
    <m/>
    <d v="2012-09-11T00:00:00"/>
    <s v="Unknown"/>
    <b v="0"/>
    <b v="0"/>
    <b v="0"/>
    <x v="0"/>
    <x v="0"/>
    <x v="1"/>
    <x v="0"/>
    <x v="0"/>
    <x v="0"/>
    <x v="0"/>
    <x v="0"/>
    <x v="1"/>
  </r>
  <r>
    <x v="67"/>
    <s v="High Risk"/>
    <s v="43 year old with family history of breast cancer."/>
    <d v="2011-05-10T00:00:00"/>
    <s v="Unknown"/>
    <b v="0"/>
    <b v="0"/>
    <b v="0"/>
    <x v="0"/>
    <x v="0"/>
    <x v="1"/>
    <x v="1"/>
    <x v="0"/>
    <x v="0"/>
    <x v="0"/>
    <x v="0"/>
    <x v="0"/>
  </r>
  <r>
    <x v="68"/>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x v="0"/>
    <x v="0"/>
    <x v="1"/>
    <x v="0"/>
    <x v="0"/>
    <x v="0"/>
    <x v="0"/>
    <x v="1"/>
    <x v="0"/>
  </r>
  <r>
    <x v="69"/>
    <s v="High Risk"/>
    <m/>
    <d v="2012-01-04T00:00:00"/>
    <s v="Benign by pathology"/>
    <b v="0"/>
    <b v="0"/>
    <b v="0"/>
    <x v="0"/>
    <x v="0"/>
    <x v="1"/>
    <x v="1"/>
    <x v="0"/>
    <x v="0"/>
    <x v="0"/>
    <x v="0"/>
    <x v="0"/>
  </r>
  <r>
    <x v="70"/>
    <m/>
    <s v="CLINICAL INDICATION: Bilateral nipple discharge with prior excision of papillomas bilaterally  LMP 2003"/>
    <d v="2012-05-17T00:00:00"/>
    <s v="Unknown"/>
    <b v="0"/>
    <b v="1"/>
    <b v="0"/>
    <x v="0"/>
    <x v="0"/>
    <x v="1"/>
    <x v="0"/>
    <x v="0"/>
    <x v="0"/>
    <x v="0"/>
    <x v="1"/>
    <x v="0"/>
  </r>
  <r>
    <x v="71"/>
    <s v="High Risk"/>
    <m/>
    <d v="2011-05-13T00:00:00"/>
    <s v="Unknown"/>
    <b v="0"/>
    <b v="0"/>
    <b v="0"/>
    <x v="0"/>
    <x v="0"/>
    <x v="1"/>
    <x v="0"/>
    <x v="0"/>
    <x v="0"/>
    <x v="0"/>
    <x v="0"/>
    <x v="0"/>
  </r>
  <r>
    <x v="72"/>
    <s v="High Risk"/>
    <m/>
    <d v="2012-03-02T00:00:00"/>
    <s v="Benign by pathology"/>
    <b v="0"/>
    <b v="1"/>
    <b v="1"/>
    <x v="0"/>
    <x v="0"/>
    <x v="1"/>
    <x v="0"/>
    <x v="0"/>
    <x v="0"/>
    <x v="0"/>
    <x v="1"/>
    <x v="0"/>
  </r>
  <r>
    <x v="73"/>
    <s v="High Risk"/>
    <m/>
    <d v="2012-05-12T00:00:00"/>
    <s v="Unknown"/>
    <b v="0"/>
    <b v="1"/>
    <b v="0"/>
    <x v="0"/>
    <x v="0"/>
    <x v="1"/>
    <x v="1"/>
    <x v="0"/>
    <x v="0"/>
    <x v="0"/>
    <x v="0"/>
    <x v="0"/>
  </r>
  <r>
    <x v="74"/>
    <s v="High Risk"/>
    <m/>
    <d v="2013-01-13T00:00:00"/>
    <s v="Unknown"/>
    <b v="0"/>
    <b v="0"/>
    <b v="0"/>
    <x v="0"/>
    <x v="0"/>
    <x v="1"/>
    <x v="0"/>
    <x v="0"/>
    <x v="0"/>
    <x v="0"/>
    <x v="1"/>
    <x v="1"/>
  </r>
  <r>
    <x v="75"/>
    <s v="High Risk"/>
    <m/>
    <d v="2011-11-19T00:00:00"/>
    <s v="Benign by pathology"/>
    <b v="0"/>
    <b v="0"/>
    <b v="0"/>
    <x v="0"/>
    <x v="0"/>
    <x v="1"/>
    <x v="0"/>
    <x v="0"/>
    <x v="0"/>
    <x v="0"/>
    <x v="0"/>
    <x v="1"/>
  </r>
  <r>
    <x v="76"/>
    <s v="High Risk"/>
    <m/>
    <d v="2012-06-16T00:00:00"/>
    <s v="Benign by pathology"/>
    <b v="0"/>
    <b v="0"/>
    <b v="1"/>
    <x v="0"/>
    <x v="0"/>
    <x v="1"/>
    <x v="0"/>
    <x v="0"/>
    <x v="0"/>
    <x v="0"/>
    <x v="1"/>
    <x v="0"/>
  </r>
  <r>
    <x v="77"/>
    <s v="Other"/>
    <m/>
    <d v="2012-05-01T00:00:00"/>
    <s v="Unknown"/>
    <b v="0"/>
    <b v="0"/>
    <b v="1"/>
    <x v="0"/>
    <x v="0"/>
    <x v="1"/>
    <x v="0"/>
    <x v="0"/>
    <x v="0"/>
    <x v="0"/>
    <x v="1"/>
    <x v="0"/>
  </r>
  <r>
    <x v="78"/>
    <s v="High Risk"/>
    <m/>
    <d v="2012-09-04T00:00:00"/>
    <s v="Benign by pathology"/>
    <b v="0"/>
    <b v="0"/>
    <b v="1"/>
    <x v="0"/>
    <x v="0"/>
    <x v="1"/>
    <x v="0"/>
    <x v="0"/>
    <x v="0"/>
    <x v="0"/>
    <x v="0"/>
    <x v="0"/>
  </r>
  <r>
    <x v="79"/>
    <s v="High Risk"/>
    <m/>
    <d v="2010-02-16T00:00:00"/>
    <s v="Benign by pathology"/>
    <b v="0"/>
    <b v="0"/>
    <b v="1"/>
    <x v="0"/>
    <x v="0"/>
    <x v="0"/>
    <x v="0"/>
    <x v="0"/>
    <x v="0"/>
    <x v="0"/>
    <x v="0"/>
    <x v="0"/>
  </r>
  <r>
    <x v="80"/>
    <s v="Other"/>
    <m/>
    <d v="2011-02-04T00:00:00"/>
    <s v="Unknown"/>
    <b v="1"/>
    <b v="0"/>
    <b v="0"/>
    <x v="0"/>
    <x v="0"/>
    <x v="1"/>
    <x v="0"/>
    <x v="0"/>
    <x v="0"/>
    <x v="0"/>
    <x v="1"/>
    <x v="0"/>
  </r>
  <r>
    <x v="81"/>
    <s v="Other"/>
    <m/>
    <d v="2011-05-08T00:00:00"/>
    <s v="Unknown"/>
    <b v="0"/>
    <b v="0"/>
    <b v="0"/>
    <x v="0"/>
    <x v="0"/>
    <x v="1"/>
    <x v="0"/>
    <x v="0"/>
    <x v="0"/>
    <x v="0"/>
    <x v="1"/>
    <x v="0"/>
  </r>
  <r>
    <x v="24"/>
    <s v="Other"/>
    <m/>
    <d v="2010-11-29T00:00:00"/>
    <m/>
    <b v="0"/>
    <b v="0"/>
    <b v="0"/>
    <x v="0"/>
    <x v="0"/>
    <x v="1"/>
    <x v="0"/>
    <x v="0"/>
    <x v="0"/>
    <x v="0"/>
    <x v="1"/>
    <x v="0"/>
  </r>
  <r>
    <x v="24"/>
    <s v="Other"/>
    <m/>
    <d v="2010-11-29T00:00:00"/>
    <m/>
    <b v="0"/>
    <b v="0"/>
    <b v="0"/>
    <x v="0"/>
    <x v="0"/>
    <x v="1"/>
    <x v="0"/>
    <x v="0"/>
    <x v="0"/>
    <x v="0"/>
    <x v="1"/>
    <x v="0"/>
  </r>
  <r>
    <x v="82"/>
    <m/>
    <s v="INDICATION:  Surveillance.  Family history of breast/ovarian  cancer.  LMP June 2011."/>
    <d v="2011-09-20T00:00:00"/>
    <s v="Unknown"/>
    <b v="0"/>
    <b v="0"/>
    <b v="0"/>
    <x v="0"/>
    <x v="0"/>
    <x v="1"/>
    <x v="1"/>
    <x v="0"/>
    <x v="0"/>
    <x v="0"/>
    <x v="0"/>
    <x v="0"/>
  </r>
  <r>
    <x v="83"/>
    <m/>
    <s v="CLINICAL INDICATION:  28 year old patient with infiltrating ductal carcinoma left upper quadrant with multiple foci plus 5 cm of DCIS"/>
    <d v="2011-05-31T00:00:00"/>
    <s v="Benign by pathology"/>
    <b v="1"/>
    <b v="0"/>
    <b v="0"/>
    <x v="0"/>
    <x v="0"/>
    <x v="1"/>
    <x v="0"/>
    <x v="0"/>
    <x v="0"/>
    <x v="0"/>
    <x v="1"/>
    <x v="0"/>
  </r>
  <r>
    <x v="84"/>
    <m/>
    <s v="CLINICAL INDICATION:  OBSP HIGH RISK"/>
    <d v="2012-05-27T00:00:00"/>
    <s v="Unknown"/>
    <b v="0"/>
    <b v="0"/>
    <b v="0"/>
    <x v="0"/>
    <x v="0"/>
    <x v="1"/>
    <x v="0"/>
    <x v="0"/>
    <x v="0"/>
    <x v="0"/>
    <x v="1"/>
    <x v="1"/>
  </r>
  <r>
    <x v="85"/>
    <m/>
    <s v="CLINICAL INDICATION:  OBSP high risk, annual recall"/>
    <d v="2013-08-07T00:00:00"/>
    <s v="Benign by pathology"/>
    <b v="0"/>
    <b v="0"/>
    <b v="0"/>
    <x v="0"/>
    <x v="0"/>
    <x v="1"/>
    <x v="0"/>
    <x v="0"/>
    <x v="0"/>
    <x v="0"/>
    <x v="1"/>
    <x v="1"/>
  </r>
  <r>
    <x v="85"/>
    <m/>
    <s v="CLINICAL INDICATION:  OBSP high risk, annual recall"/>
    <d v="2013-08-07T00:00:00"/>
    <s v="Benign by pathology"/>
    <b v="0"/>
    <b v="0"/>
    <b v="0"/>
    <x v="0"/>
    <x v="0"/>
    <x v="1"/>
    <x v="0"/>
    <x v="0"/>
    <x v="0"/>
    <x v="0"/>
    <x v="1"/>
    <x v="1"/>
  </r>
  <r>
    <x v="86"/>
    <m/>
    <s v="CLINICAL INDICATION: High risk - follow-up of right subareolar mass  LMP Sept 16/11"/>
    <d v="2011-09-05T00:00:00"/>
    <s v="Unknown"/>
    <b v="0"/>
    <b v="1"/>
    <b v="0"/>
    <x v="0"/>
    <x v="0"/>
    <x v="1"/>
    <x v="0"/>
    <x v="0"/>
    <x v="0"/>
    <x v="0"/>
    <x v="0"/>
    <x v="0"/>
  </r>
  <r>
    <x v="87"/>
    <m/>
    <s v="CLINICAL INDICATION: 30 % risk for breast cancer."/>
    <d v="2008-09-06T00:00:00"/>
    <s v="Benign by assumption"/>
    <b v="0"/>
    <b v="0"/>
    <b v="0"/>
    <x v="0"/>
    <x v="0"/>
    <x v="1"/>
    <x v="0"/>
    <x v="0"/>
    <x v="0"/>
    <x v="0"/>
    <x v="0"/>
    <x v="0"/>
  </r>
  <r>
    <x v="88"/>
    <m/>
    <s v="CLINICAL INDICATION: High risk  LMP Oct 30/11"/>
    <d v="2011-11-11T00:00:00"/>
    <s v="Unknown"/>
    <b v="0"/>
    <b v="0"/>
    <b v="0"/>
    <x v="0"/>
    <x v="0"/>
    <x v="1"/>
    <x v="0"/>
    <x v="0"/>
    <x v="0"/>
    <x v="0"/>
    <x v="0"/>
    <x v="0"/>
  </r>
  <r>
    <x v="88"/>
    <m/>
    <s v="CLINICAL INDICATION:  OBSP high risk.  Benign MRI guided biopsy right breast a year ago"/>
    <d v="2013-02-12T00:00:00"/>
    <s v="Benign by pathology"/>
    <b v="0"/>
    <b v="0"/>
    <b v="0"/>
    <x v="0"/>
    <x v="0"/>
    <x v="1"/>
    <x v="0"/>
    <x v="0"/>
    <x v="0"/>
    <x v="0"/>
    <x v="0"/>
    <x v="0"/>
  </r>
  <r>
    <x v="89"/>
    <m/>
    <s v="CLINICAL INDICATION: OBSP high risk screening."/>
    <d v="2014-01-22T00:00:00"/>
    <s v="Benign by pathology"/>
    <b v="0"/>
    <b v="0"/>
    <b v="0"/>
    <x v="0"/>
    <x v="0"/>
    <x v="1"/>
    <x v="0"/>
    <x v="0"/>
    <x v="0"/>
    <x v="0"/>
    <x v="0"/>
    <x v="1"/>
  </r>
  <r>
    <x v="90"/>
    <m/>
    <s v="HISTORY: 44 year old female, high risk screening. Follow up probably benign findings. Unable to biopsy area of enhancement lateral right breast first seen in October 2011 due to presence of implant._x000a__x000a_Silicone implants. FNAB prominent left axillary node June 2010: consistent with reactive node."/>
    <d v="2012-07-17T00:00:00"/>
    <s v="Unknown"/>
    <b v="0"/>
    <b v="0"/>
    <b v="1"/>
    <x v="0"/>
    <x v="0"/>
    <x v="1"/>
    <x v="0"/>
    <x v="0"/>
    <x v="0"/>
    <x v="0"/>
    <x v="1"/>
    <x v="0"/>
  </r>
  <r>
    <x v="91"/>
    <m/>
    <s v="CLINICAL INDICATION:  OBSP High risk screen. IBIS 30.88%."/>
    <d v="2012-06-16T00:00:00"/>
    <s v="Unknown"/>
    <b v="0"/>
    <b v="0"/>
    <b v="0"/>
    <x v="0"/>
    <x v="0"/>
    <x v="1"/>
    <x v="0"/>
    <x v="0"/>
    <x v="0"/>
    <x v="0"/>
    <x v="0"/>
    <x v="0"/>
  </r>
  <r>
    <x v="92"/>
    <m/>
    <s v="HISTORY: 37 year old female recently investigated for vague palpable abnormality right breast 7 o'clock. 8 mm intraductal mass seen on ultrasound 7 o'clock right breast and biopsy is being arranged. Left retroareolar dilated ducts with echogenic_x000a_material: query debris versus intraductal lesions. For further MRI assessment. US 2000 demonstrated stable 2 cm probably fibroadenoma 3 o'clock subareolar region right breast and this was palpable."/>
    <d v="2011-07-28T00:00:00"/>
    <s v="Benign by assumption"/>
    <b v="1"/>
    <b v="0"/>
    <b v="0"/>
    <x v="0"/>
    <x v="0"/>
    <x v="1"/>
    <x v="0"/>
    <x v="0"/>
    <x v="0"/>
    <x v="0"/>
    <x v="1"/>
    <x v="0"/>
  </r>
  <r>
    <x v="92"/>
    <m/>
    <s v="HISTORY: 37 year old female recently investigated for vague palpable abnormality right breast 7 o'clock. 8 mm intraductal mass seen on ultrasound 7 o'clock right breast and biopsy is being arranged. Left retroareolar dilated ducts with echogenic_x000a_material: query debris versus intraductal lesions. For further MRI assessment. US 2000 demonstrated stable 2 cm probably fibroadenoma 3 o'clock subareolar region right breast and this was palpable."/>
    <d v="2011-07-28T00:00:00"/>
    <s v="Benign by assumption"/>
    <b v="1"/>
    <b v="0"/>
    <b v="0"/>
    <x v="0"/>
    <x v="0"/>
    <x v="1"/>
    <x v="0"/>
    <x v="0"/>
    <x v="0"/>
    <x v="0"/>
    <x v="1"/>
    <x v="0"/>
  </r>
  <r>
    <x v="93"/>
    <m/>
    <s v="CLINICAL INDICATION:  Family history of breast cancer.  Risk of more than 25%."/>
    <d v="2011-06-24T00:00:00"/>
    <s v="Benign by pathology"/>
    <b v="0"/>
    <b v="0"/>
    <b v="0"/>
    <x v="0"/>
    <x v="0"/>
    <x v="1"/>
    <x v="1"/>
    <x v="0"/>
    <x v="0"/>
    <x v="0"/>
    <x v="0"/>
    <x v="0"/>
  </r>
  <r>
    <x v="93"/>
    <m/>
    <s v="CLINICAL INDICATION:  Family history of breast cancer.  Risk of more than 25%."/>
    <d v="2011-06-24T00:00:00"/>
    <s v="Benign by pathology"/>
    <b v="0"/>
    <b v="0"/>
    <b v="0"/>
    <x v="0"/>
    <x v="0"/>
    <x v="1"/>
    <x v="1"/>
    <x v="0"/>
    <x v="0"/>
    <x v="0"/>
    <x v="0"/>
    <x v="0"/>
  </r>
  <r>
    <x v="93"/>
    <m/>
    <s v="CLINICAL INDICATION: High risk screening.  Previous benign left MRI guided biopsies  LMP June 2/13"/>
    <d v="2013-06-12T00:00:00"/>
    <s v="Unknown"/>
    <b v="0"/>
    <b v="0"/>
    <b v="0"/>
    <x v="0"/>
    <x v="0"/>
    <x v="1"/>
    <x v="1"/>
    <x v="0"/>
    <x v="0"/>
    <x v="0"/>
    <x v="0"/>
    <x v="0"/>
  </r>
  <r>
    <x v="94"/>
    <m/>
    <s v="CLINICAL INDICATION:_x000a__x000a_Presented with bloody nipple discharge in the RIGHT breast Feb 2011._x000a_1) LEFT BREAST:  mammo and US workup noted 2 clusters of LEFT upper outer quadrant calcs_x000a_   a) stereo biopsy of two clusters were benign (FCC and benign breast tissue)_x000a_   b) ultrasound core of a 9 o'clock mass -- sclerosed intraductal papilloma--May 2011 wire localized lumpectomy    to this mass revealed DCIS--medial left breast.  Post operative XRT of LEFT BREAST._x000a__x000a_2) RIGHT BREAST Ductogram and ultrasound showed intraductal papilloma.  May 2011 patient underwent right duct excision (large duct papilloma with sclerosis)._x000a__x000a_3) MRI of January 2011 also demonstrated two lateral breast masses for f/u BIRADS 3."/>
    <d v="2012-03-07T00:00:00"/>
    <s v="Unknown"/>
    <b v="1"/>
    <b v="0"/>
    <b v="0"/>
    <x v="0"/>
    <x v="0"/>
    <x v="1"/>
    <x v="0"/>
    <x v="0"/>
    <x v="0"/>
    <x v="0"/>
    <x v="1"/>
    <x v="0"/>
  </r>
  <r>
    <x v="95"/>
    <m/>
    <s v="CLINICAL INDICATION:  High risk screening. BRCA2. Followup right breast mass."/>
    <d v="2012-01-28T00:00:00"/>
    <s v="Benign by pathology"/>
    <b v="0"/>
    <b v="1"/>
    <b v="0"/>
    <x v="0"/>
    <x v="0"/>
    <x v="0"/>
    <x v="0"/>
    <x v="0"/>
    <x v="0"/>
    <x v="0"/>
    <x v="0"/>
    <x v="0"/>
  </r>
  <r>
    <x v="96"/>
    <m/>
    <s v="CLINICAL INDICATION:  OBSP High Risk Screening."/>
    <d v="2014-02-01T00:00:00"/>
    <s v="Unknown"/>
    <b v="0"/>
    <b v="0"/>
    <b v="0"/>
    <x v="0"/>
    <x v="0"/>
    <x v="1"/>
    <x v="1"/>
    <x v="0"/>
    <x v="0"/>
    <x v="0"/>
    <x v="0"/>
    <x v="1"/>
  </r>
  <r>
    <x v="97"/>
    <m/>
    <s v="CLINICAL INDICATION: High risk  LMP Jan 24/13"/>
    <d v="2013-02-02T00:00:00"/>
    <s v="Benign by pathology"/>
    <b v="0"/>
    <b v="0"/>
    <b v="0"/>
    <x v="0"/>
    <x v="0"/>
    <x v="1"/>
    <x v="0"/>
    <x v="0"/>
    <x v="0"/>
    <x v="0"/>
    <x v="0"/>
    <x v="0"/>
  </r>
</pivotCacheRecords>
</file>

<file path=xl/pivotCache/pivotCacheRecords3.xml><?xml version="1.0" encoding="utf-8"?>
<pivotCacheRecords xmlns="http://schemas.openxmlformats.org/spreadsheetml/2006/main" xmlns:r="http://schemas.openxmlformats.org/officeDocument/2006/relationships" count="138">
  <r>
    <x v="0"/>
    <s v="BRCA2"/>
    <m/>
    <d v="2011-04-03T00:00:00"/>
    <s v="Benign by pathology"/>
    <x v="0"/>
    <x v="0"/>
    <x v="0"/>
    <x v="0"/>
    <b v="0"/>
    <b v="1"/>
    <b v="0"/>
    <b v="0"/>
    <b v="0"/>
    <b v="0"/>
    <b v="1"/>
    <b v="0"/>
    <x v="0"/>
    <x v="0"/>
  </r>
  <r>
    <x v="1"/>
    <s v="Other"/>
    <m/>
    <d v="2011-05-27T00:00:00"/>
    <s v="Malignant"/>
    <x v="1"/>
    <x v="0"/>
    <x v="0"/>
    <x v="0"/>
    <b v="0"/>
    <b v="0"/>
    <b v="0"/>
    <b v="0"/>
    <b v="0"/>
    <b v="0"/>
    <b v="0"/>
    <b v="0"/>
    <x v="0"/>
    <x v="1"/>
  </r>
  <r>
    <x v="2"/>
    <s v="BRCA2"/>
    <m/>
    <d v="2012-10-16T00:00:00"/>
    <s v="Unknown"/>
    <x v="0"/>
    <x v="0"/>
    <x v="0"/>
    <x v="0"/>
    <b v="0"/>
    <b v="1"/>
    <b v="1"/>
    <b v="0"/>
    <b v="0"/>
    <b v="0"/>
    <b v="1"/>
    <b v="1"/>
    <x v="0"/>
    <x v="0"/>
  </r>
  <r>
    <x v="2"/>
    <s v="BRCA2"/>
    <m/>
    <d v="2012-10-16T00:00:00"/>
    <s v="Unknown"/>
    <x v="0"/>
    <x v="0"/>
    <x v="0"/>
    <x v="0"/>
    <b v="0"/>
    <b v="1"/>
    <b v="1"/>
    <b v="0"/>
    <b v="0"/>
    <b v="0"/>
    <b v="1"/>
    <b v="1"/>
    <x v="0"/>
    <x v="0"/>
  </r>
  <r>
    <x v="3"/>
    <s v="BRCA1"/>
    <s v="Bilateral breast.  BRCA positive.  History of bilateral reduction mammoplasties."/>
    <d v="2011-04-19T00:00:00"/>
    <s v="Unknown"/>
    <x v="0"/>
    <x v="0"/>
    <x v="0"/>
    <x v="1"/>
    <b v="0"/>
    <b v="0"/>
    <b v="0"/>
    <b v="0"/>
    <b v="0"/>
    <b v="0"/>
    <b v="1"/>
    <b v="0"/>
    <x v="0"/>
    <x v="0"/>
  </r>
  <r>
    <x v="4"/>
    <s v="Other"/>
    <m/>
    <d v="2011-12-09T00:00:00"/>
    <s v="Unknown"/>
    <x v="0"/>
    <x v="0"/>
    <x v="0"/>
    <x v="0"/>
    <b v="0"/>
    <b v="0"/>
    <b v="0"/>
    <b v="0"/>
    <b v="1"/>
    <b v="0"/>
    <b v="1"/>
    <b v="0"/>
    <x v="0"/>
    <x v="0"/>
  </r>
  <r>
    <x v="4"/>
    <s v="Other"/>
    <m/>
    <d v="2011-12-09T00:00:00"/>
    <s v="Unknown"/>
    <x v="0"/>
    <x v="0"/>
    <x v="0"/>
    <x v="0"/>
    <b v="0"/>
    <b v="0"/>
    <b v="0"/>
    <b v="0"/>
    <b v="1"/>
    <b v="0"/>
    <b v="1"/>
    <b v="0"/>
    <x v="0"/>
    <x v="0"/>
  </r>
  <r>
    <x v="5"/>
    <s v="High Risk"/>
    <m/>
    <d v="2011-08-02T00:00:00"/>
    <m/>
    <x v="0"/>
    <x v="0"/>
    <x v="0"/>
    <x v="0"/>
    <b v="0"/>
    <b v="0"/>
    <b v="0"/>
    <b v="0"/>
    <b v="0"/>
    <b v="0"/>
    <b v="0"/>
    <b v="0"/>
    <x v="0"/>
    <x v="0"/>
  </r>
  <r>
    <x v="6"/>
    <s v="BRCA2"/>
    <m/>
    <d v="2011-04-12T00:00:00"/>
    <s v="Malignant"/>
    <x v="0"/>
    <x v="0"/>
    <x v="1"/>
    <x v="0"/>
    <b v="0"/>
    <b v="0"/>
    <b v="0"/>
    <b v="0"/>
    <b v="0"/>
    <b v="0"/>
    <b v="0"/>
    <b v="0"/>
    <x v="0"/>
    <x v="0"/>
  </r>
  <r>
    <x v="6"/>
    <s v="BRCA2"/>
    <m/>
    <d v="2011-04-12T00:00:00"/>
    <s v="Malignant"/>
    <x v="0"/>
    <x v="0"/>
    <x v="1"/>
    <x v="0"/>
    <b v="0"/>
    <b v="0"/>
    <b v="0"/>
    <b v="0"/>
    <b v="0"/>
    <b v="0"/>
    <b v="0"/>
    <b v="0"/>
    <x v="0"/>
    <x v="0"/>
  </r>
  <r>
    <x v="6"/>
    <s v="BRCA2"/>
    <m/>
    <d v="2011-04-12T00:00:00"/>
    <s v="Malignant"/>
    <x v="0"/>
    <x v="0"/>
    <x v="1"/>
    <x v="0"/>
    <b v="0"/>
    <b v="0"/>
    <b v="0"/>
    <b v="0"/>
    <b v="0"/>
    <b v="0"/>
    <b v="0"/>
    <b v="0"/>
    <x v="0"/>
    <x v="0"/>
  </r>
  <r>
    <x v="7"/>
    <s v="BRCA1"/>
    <s v="OBSP High Risk Screen."/>
    <d v="2011-12-31T00:00:00"/>
    <s v="Malignant"/>
    <x v="0"/>
    <x v="0"/>
    <x v="0"/>
    <x v="0"/>
    <b v="0"/>
    <b v="0"/>
    <b v="0"/>
    <b v="0"/>
    <b v="0"/>
    <b v="0"/>
    <b v="0"/>
    <b v="1"/>
    <x v="0"/>
    <x v="0"/>
  </r>
  <r>
    <x v="8"/>
    <s v="High Risk"/>
    <s v="CLINICAL INDICATION:  Biopsy proven invasive ductal carcinoma right breast 7 o'clock, 2 cm and the nipple presenting as a palpable finding.  Family history of breast cancer."/>
    <d v="2011-04-13T00:00:00"/>
    <s v="Unknown"/>
    <x v="1"/>
    <x v="0"/>
    <x v="0"/>
    <x v="0"/>
    <b v="0"/>
    <b v="0"/>
    <b v="1"/>
    <b v="0"/>
    <b v="0"/>
    <b v="0"/>
    <b v="1"/>
    <b v="0"/>
    <x v="0"/>
    <x v="0"/>
  </r>
  <r>
    <x v="9"/>
    <s v="High Risk"/>
    <m/>
    <d v="2011-03-22T00:00:00"/>
    <s v="Unknown"/>
    <x v="0"/>
    <x v="0"/>
    <x v="0"/>
    <x v="0"/>
    <b v="0"/>
    <b v="0"/>
    <b v="1"/>
    <b v="0"/>
    <b v="1"/>
    <b v="0"/>
    <b v="1"/>
    <b v="0"/>
    <x v="0"/>
    <x v="0"/>
  </r>
  <r>
    <x v="10"/>
    <s v="BRCA1"/>
    <m/>
    <d v="2012-04-03T00:00:00"/>
    <s v="Malignant"/>
    <x v="0"/>
    <x v="0"/>
    <x v="0"/>
    <x v="0"/>
    <b v="0"/>
    <b v="0"/>
    <b v="0"/>
    <b v="0"/>
    <b v="0"/>
    <b v="0"/>
    <b v="0"/>
    <b v="1"/>
    <x v="0"/>
    <x v="0"/>
  </r>
  <r>
    <x v="11"/>
    <s v="BRCA1"/>
    <m/>
    <d v="2012-02-14T00:00:00"/>
    <s v="Malignant"/>
    <x v="0"/>
    <x v="0"/>
    <x v="0"/>
    <x v="0"/>
    <b v="0"/>
    <b v="0"/>
    <b v="0"/>
    <b v="0"/>
    <b v="0"/>
    <b v="0"/>
    <b v="0"/>
    <b v="1"/>
    <x v="0"/>
    <x v="0"/>
  </r>
  <r>
    <x v="12"/>
    <s v="BRCA1"/>
    <s v="56 years-old female. 6 months follow-up of_x000a_bilateral probably benign masses. High risk screening"/>
    <d v="2010-01-02T00:00:00"/>
    <s v="Unknown"/>
    <x v="1"/>
    <x v="0"/>
    <x v="0"/>
    <x v="0"/>
    <b v="0"/>
    <b v="0"/>
    <b v="0"/>
    <b v="0"/>
    <b v="0"/>
    <b v="0"/>
    <b v="1"/>
    <b v="0"/>
    <x v="0"/>
    <x v="0"/>
  </r>
  <r>
    <x v="13"/>
    <s v="BRCA2"/>
    <m/>
    <d v="2011-02-12T00:00:00"/>
    <s v="Unknown"/>
    <x v="0"/>
    <x v="0"/>
    <x v="0"/>
    <x v="0"/>
    <b v="0"/>
    <b v="1"/>
    <b v="0"/>
    <b v="0"/>
    <b v="0"/>
    <b v="0"/>
    <b v="1"/>
    <b v="0"/>
    <x v="0"/>
    <x v="0"/>
  </r>
  <r>
    <x v="14"/>
    <s v="BRCA1"/>
    <s v="BRCA 1 variant. Known multiple fibroadenomas."/>
    <d v="2010-12-23T00:00:00"/>
    <s v="Benign by pathology"/>
    <x v="0"/>
    <x v="0"/>
    <x v="0"/>
    <x v="0"/>
    <b v="0"/>
    <b v="0"/>
    <b v="0"/>
    <b v="0"/>
    <b v="0"/>
    <b v="0"/>
    <b v="1"/>
    <b v="0"/>
    <x v="0"/>
    <x v="0"/>
  </r>
  <r>
    <x v="14"/>
    <s v="BRCA1"/>
    <s v="BRCA 1 variant. Known multiple fibroadenomas."/>
    <d v="2010-12-23T00:00:00"/>
    <s v="Benign by pathology"/>
    <x v="0"/>
    <x v="0"/>
    <x v="0"/>
    <x v="0"/>
    <b v="0"/>
    <b v="0"/>
    <b v="0"/>
    <b v="0"/>
    <b v="0"/>
    <b v="0"/>
    <b v="1"/>
    <b v="0"/>
    <x v="0"/>
    <x v="0"/>
  </r>
  <r>
    <x v="15"/>
    <s v="BRCA1"/>
    <s v="CO-REGISTRATION STUDY _x000a__x000a_INDICATION:  Surveillance.  BRCA 1.  Post menopausal."/>
    <d v="2011-03-19T00:00:00"/>
    <s v="Unknown"/>
    <x v="0"/>
    <x v="0"/>
    <x v="0"/>
    <x v="0"/>
    <b v="1"/>
    <b v="0"/>
    <b v="0"/>
    <b v="0"/>
    <b v="0"/>
    <b v="0"/>
    <b v="1"/>
    <b v="0"/>
    <x v="0"/>
    <x v="0"/>
  </r>
  <r>
    <x v="16"/>
    <s v="BRCA2"/>
    <s v="High risk screening study. LAVH BSO and LMP February, 2007."/>
    <d v="2009-02-13T00:00:00"/>
    <s v="Unknown"/>
    <x v="0"/>
    <x v="0"/>
    <x v="0"/>
    <x v="0"/>
    <b v="0"/>
    <b v="0"/>
    <b v="0"/>
    <b v="0"/>
    <b v="0"/>
    <b v="0"/>
    <b v="1"/>
    <b v="0"/>
    <x v="0"/>
    <x v="0"/>
  </r>
  <r>
    <x v="17"/>
    <s v="BRCA1"/>
    <m/>
    <d v="2012-01-11T00:00:00"/>
    <s v="Malignant"/>
    <x v="0"/>
    <x v="0"/>
    <x v="0"/>
    <x v="0"/>
    <b v="1"/>
    <b v="0"/>
    <b v="1"/>
    <b v="0"/>
    <b v="0"/>
    <b v="0"/>
    <b v="1"/>
    <b v="0"/>
    <x v="0"/>
    <x v="0"/>
  </r>
  <r>
    <x v="18"/>
    <s v="BRCA2"/>
    <m/>
    <d v="2012-02-09T00:00:00"/>
    <s v="Malignant"/>
    <x v="0"/>
    <x v="0"/>
    <x v="0"/>
    <x v="0"/>
    <b v="0"/>
    <b v="0"/>
    <b v="0"/>
    <b v="0"/>
    <b v="0"/>
    <b v="0"/>
    <b v="0"/>
    <b v="1"/>
    <x v="0"/>
    <x v="0"/>
  </r>
  <r>
    <x v="19"/>
    <s v="High Risk"/>
    <s v="1 year f/u of non mass enhancement right breast.  Significant family history of breast CA.  Previous contralateral excisional biopsies of papillomas 2008, 2009."/>
    <d v="2011-03-16T00:00:00"/>
    <s v="Malignant"/>
    <x v="0"/>
    <x v="1"/>
    <x v="0"/>
    <x v="0"/>
    <b v="0"/>
    <b v="0"/>
    <b v="1"/>
    <b v="0"/>
    <b v="0"/>
    <b v="0"/>
    <b v="1"/>
    <b v="0"/>
    <x v="0"/>
    <x v="0"/>
  </r>
  <r>
    <x v="20"/>
    <s v="High Risk"/>
    <s v="Follow-up post benign biopsy"/>
    <d v="2009-12-01T00:00:00"/>
    <s v="Unknown"/>
    <x v="1"/>
    <x v="0"/>
    <x v="0"/>
    <x v="0"/>
    <b v="0"/>
    <b v="0"/>
    <b v="0"/>
    <b v="0"/>
    <b v="0"/>
    <b v="0"/>
    <b v="0"/>
    <b v="0"/>
    <x v="0"/>
    <x v="0"/>
  </r>
  <r>
    <x v="21"/>
    <s v="Other"/>
    <m/>
    <d v="2011-03-23T00:00:00"/>
    <s v="Malignant"/>
    <x v="1"/>
    <x v="0"/>
    <x v="0"/>
    <x v="0"/>
    <b v="0"/>
    <b v="0"/>
    <b v="0"/>
    <b v="0"/>
    <b v="0"/>
    <b v="0"/>
    <b v="0"/>
    <b v="0"/>
    <x v="0"/>
    <x v="0"/>
  </r>
  <r>
    <x v="22"/>
    <s v="Other"/>
    <m/>
    <d v="2011-10-04T00:00:00"/>
    <s v="Malignant"/>
    <x v="1"/>
    <x v="0"/>
    <x v="0"/>
    <x v="0"/>
    <b v="0"/>
    <b v="0"/>
    <b v="0"/>
    <b v="0"/>
    <b v="0"/>
    <b v="0"/>
    <b v="0"/>
    <b v="0"/>
    <x v="0"/>
    <x v="0"/>
  </r>
  <r>
    <x v="22"/>
    <s v="Other"/>
    <m/>
    <d v="2011-10-04T00:00:00"/>
    <s v="Malignant"/>
    <x v="1"/>
    <x v="0"/>
    <x v="0"/>
    <x v="0"/>
    <b v="0"/>
    <b v="0"/>
    <b v="0"/>
    <b v="0"/>
    <b v="0"/>
    <b v="0"/>
    <b v="0"/>
    <b v="0"/>
    <x v="0"/>
    <x v="0"/>
  </r>
  <r>
    <x v="23"/>
    <s v="Other"/>
    <s v="Known right DCIS"/>
    <d v="2010-09-10T00:00:00"/>
    <s v="Unknown"/>
    <x v="0"/>
    <x v="0"/>
    <x v="0"/>
    <x v="0"/>
    <b v="0"/>
    <b v="0"/>
    <b v="0"/>
    <b v="0"/>
    <b v="0"/>
    <b v="1"/>
    <b v="1"/>
    <b v="0"/>
    <x v="0"/>
    <x v="0"/>
  </r>
  <r>
    <x v="24"/>
    <s v="Other"/>
    <m/>
    <d v="2010-11-29T00:00:00"/>
    <m/>
    <x v="0"/>
    <x v="0"/>
    <x v="0"/>
    <x v="0"/>
    <b v="0"/>
    <b v="0"/>
    <b v="0"/>
    <b v="0"/>
    <b v="0"/>
    <b v="0"/>
    <b v="0"/>
    <b v="0"/>
    <x v="0"/>
    <x v="0"/>
  </r>
  <r>
    <x v="25"/>
    <m/>
    <s v="CLINICAL INDICATION:  Suspicious segmental microcalcifications on the mammogram"/>
    <d v="2011-05-24T00:00:00"/>
    <s v="Malignant"/>
    <x v="1"/>
    <x v="0"/>
    <x v="0"/>
    <x v="0"/>
    <b v="0"/>
    <b v="0"/>
    <b v="0"/>
    <b v="0"/>
    <b v="0"/>
    <b v="0"/>
    <b v="0"/>
    <b v="0"/>
    <x v="0"/>
    <x v="0"/>
  </r>
  <r>
    <x v="25"/>
    <m/>
    <s v="CLINICAL INDICATION:  Highly suspicious for ductal carcinoma in situ right lower inner quadrant"/>
    <d v="2012-05-13T00:00:00"/>
    <s v="Unknown"/>
    <x v="1"/>
    <x v="0"/>
    <x v="0"/>
    <x v="0"/>
    <b v="0"/>
    <b v="0"/>
    <b v="0"/>
    <b v="0"/>
    <b v="0"/>
    <b v="0"/>
    <b v="0"/>
    <b v="0"/>
    <x v="0"/>
    <x v="0"/>
  </r>
  <r>
    <x v="26"/>
    <m/>
    <s v="CLINICAL INDICATION: Suspicious mass left subareolar with nipple changes  LMP Sept 10/11"/>
    <d v="2011-10-25T00:00:00"/>
    <s v="Malignant"/>
    <x v="1"/>
    <x v="0"/>
    <x v="0"/>
    <x v="0"/>
    <b v="0"/>
    <b v="0"/>
    <b v="0"/>
    <b v="0"/>
    <b v="0"/>
    <b v="0"/>
    <b v="0"/>
    <b v="0"/>
    <x v="0"/>
    <x v="0"/>
  </r>
  <r>
    <x v="27"/>
    <m/>
    <s v="CLINICAL INDICATION: HIgh risk  LMP Apr 16/13  Previous excision of breast tissue from axillary tails bilaterally"/>
    <d v="2013-04-27T00:00:00"/>
    <s v="Malignant"/>
    <x v="0"/>
    <x v="0"/>
    <x v="0"/>
    <x v="0"/>
    <b v="0"/>
    <b v="0"/>
    <b v="1"/>
    <b v="0"/>
    <b v="0"/>
    <b v="0"/>
    <b v="1"/>
    <b v="1"/>
    <x v="0"/>
    <x v="0"/>
  </r>
  <r>
    <x v="27"/>
    <m/>
    <s v="CLINICAL INDICATION: HIgh risk  LMP Apr 16/13  Previous excision of breast tissue from axillary tails bilaterally"/>
    <d v="2013-04-27T00:00:00"/>
    <s v="Malignant"/>
    <x v="0"/>
    <x v="0"/>
    <x v="0"/>
    <x v="0"/>
    <b v="0"/>
    <b v="0"/>
    <b v="1"/>
    <b v="0"/>
    <b v="0"/>
    <b v="0"/>
    <b v="1"/>
    <b v="1"/>
    <x v="0"/>
    <x v="0"/>
  </r>
  <r>
    <x v="28"/>
    <m/>
    <s v="CLINICAL INDICATION:  Screening - Greater than 25% lifetime risk."/>
    <d v="2012-01-26T00:00:00"/>
    <s v="Malignant"/>
    <x v="0"/>
    <x v="0"/>
    <x v="0"/>
    <x v="0"/>
    <b v="0"/>
    <b v="0"/>
    <b v="1"/>
    <b v="0"/>
    <b v="0"/>
    <b v="0"/>
    <b v="1"/>
    <b v="0"/>
    <x v="0"/>
    <x v="0"/>
  </r>
  <r>
    <x v="29"/>
    <m/>
    <m/>
    <d v="2011-08-04T00:00:00"/>
    <s v="Unknown"/>
    <x v="0"/>
    <x v="0"/>
    <x v="0"/>
    <x v="0"/>
    <b v="0"/>
    <b v="0"/>
    <b v="0"/>
    <b v="0"/>
    <b v="0"/>
    <b v="0"/>
    <b v="0"/>
    <b v="0"/>
    <x v="1"/>
    <x v="0"/>
  </r>
  <r>
    <x v="29"/>
    <m/>
    <m/>
    <d v="2011-08-04T00:00:00"/>
    <s v="Unknown"/>
    <x v="0"/>
    <x v="0"/>
    <x v="0"/>
    <x v="0"/>
    <b v="0"/>
    <b v="0"/>
    <b v="0"/>
    <b v="0"/>
    <b v="0"/>
    <b v="0"/>
    <b v="0"/>
    <b v="0"/>
    <x v="1"/>
    <x v="0"/>
  </r>
  <r>
    <x v="30"/>
    <s v="Other"/>
    <m/>
    <d v="2011-06-15T00:00:00"/>
    <s v="Malignant"/>
    <x v="1"/>
    <x v="0"/>
    <x v="0"/>
    <x v="0"/>
    <b v="0"/>
    <b v="0"/>
    <b v="0"/>
    <b v="0"/>
    <b v="0"/>
    <b v="0"/>
    <b v="0"/>
    <b v="0"/>
    <x v="0"/>
    <x v="0"/>
  </r>
  <r>
    <x v="30"/>
    <s v="Other"/>
    <m/>
    <d v="2011-06-15T00:00:00"/>
    <s v="Malignant"/>
    <x v="1"/>
    <x v="0"/>
    <x v="0"/>
    <x v="0"/>
    <b v="0"/>
    <b v="0"/>
    <b v="0"/>
    <b v="0"/>
    <b v="0"/>
    <b v="0"/>
    <b v="0"/>
    <b v="0"/>
    <x v="0"/>
    <x v="0"/>
  </r>
  <r>
    <x v="24"/>
    <s v="Other"/>
    <m/>
    <d v="2010-11-29T00:00:00"/>
    <m/>
    <x v="0"/>
    <x v="0"/>
    <x v="0"/>
    <x v="0"/>
    <b v="0"/>
    <b v="0"/>
    <b v="0"/>
    <b v="0"/>
    <b v="0"/>
    <b v="0"/>
    <b v="0"/>
    <b v="0"/>
    <x v="0"/>
    <x v="0"/>
  </r>
  <r>
    <x v="24"/>
    <s v="Other"/>
    <m/>
    <d v="2010-11-29T00:00:00"/>
    <m/>
    <x v="0"/>
    <x v="0"/>
    <x v="0"/>
    <x v="0"/>
    <b v="0"/>
    <b v="0"/>
    <b v="0"/>
    <b v="0"/>
    <b v="0"/>
    <b v="0"/>
    <b v="0"/>
    <b v="0"/>
    <x v="0"/>
    <x v="0"/>
  </r>
  <r>
    <x v="31"/>
    <s v="High Risk"/>
    <m/>
    <d v="2011-09-24T00:00:00"/>
    <s v="Benign by pathology"/>
    <x v="0"/>
    <x v="0"/>
    <x v="0"/>
    <x v="0"/>
    <b v="0"/>
    <b v="0"/>
    <b v="0"/>
    <b v="0"/>
    <b v="0"/>
    <b v="0"/>
    <b v="1"/>
    <b v="1"/>
    <x v="0"/>
    <x v="0"/>
  </r>
  <r>
    <x v="32"/>
    <s v="Other"/>
    <m/>
    <d v="2012-07-03T00:00:00"/>
    <s v="Benign by pathology"/>
    <x v="0"/>
    <x v="0"/>
    <x v="0"/>
    <x v="0"/>
    <b v="0"/>
    <b v="0"/>
    <b v="0"/>
    <b v="0"/>
    <b v="0"/>
    <b v="0"/>
    <b v="0"/>
    <b v="0"/>
    <x v="0"/>
    <x v="0"/>
  </r>
  <r>
    <x v="33"/>
    <s v="Other"/>
    <m/>
    <d v="2011-06-26T00:00:00"/>
    <s v="Benign by pathology"/>
    <x v="1"/>
    <x v="0"/>
    <x v="0"/>
    <x v="0"/>
    <b v="0"/>
    <b v="0"/>
    <b v="0"/>
    <b v="0"/>
    <b v="0"/>
    <b v="0"/>
    <b v="0"/>
    <b v="0"/>
    <x v="0"/>
    <x v="0"/>
  </r>
  <r>
    <x v="34"/>
    <s v="Other"/>
    <m/>
    <d v="2011-09-15T00:00:00"/>
    <s v="Benign by pathology"/>
    <x v="1"/>
    <x v="0"/>
    <x v="0"/>
    <x v="0"/>
    <b v="0"/>
    <b v="0"/>
    <b v="0"/>
    <b v="0"/>
    <b v="0"/>
    <b v="0"/>
    <b v="0"/>
    <b v="0"/>
    <x v="0"/>
    <x v="0"/>
  </r>
  <r>
    <x v="35"/>
    <s v="High Risk"/>
    <m/>
    <d v="2012-08-29T00:00:00"/>
    <s v="Benign by pathology"/>
    <x v="0"/>
    <x v="0"/>
    <x v="0"/>
    <x v="0"/>
    <b v="0"/>
    <b v="0"/>
    <b v="0"/>
    <b v="0"/>
    <b v="0"/>
    <b v="0"/>
    <b v="1"/>
    <b v="0"/>
    <x v="0"/>
    <x v="1"/>
  </r>
  <r>
    <x v="36"/>
    <s v="High Risk"/>
    <m/>
    <d v="2011-09-16T00:00:00"/>
    <s v="Unknown"/>
    <x v="0"/>
    <x v="0"/>
    <x v="0"/>
    <x v="0"/>
    <b v="0"/>
    <b v="0"/>
    <b v="1"/>
    <b v="0"/>
    <b v="0"/>
    <b v="0"/>
    <b v="1"/>
    <b v="1"/>
    <x v="0"/>
    <x v="0"/>
  </r>
  <r>
    <x v="37"/>
    <s v="BRCA1"/>
    <s v="Screen. BRCA 1 carrier. Postmenopausal."/>
    <d v="2009-10-04T00:00:00"/>
    <s v="Benign by assumption"/>
    <x v="0"/>
    <x v="0"/>
    <x v="0"/>
    <x v="0"/>
    <b v="1"/>
    <b v="0"/>
    <b v="0"/>
    <b v="0"/>
    <b v="0"/>
    <b v="0"/>
    <b v="1"/>
    <b v="0"/>
    <x v="0"/>
    <x v="0"/>
  </r>
  <r>
    <x v="38"/>
    <s v="High Risk"/>
    <m/>
    <d v="2010-03-29T00:00:00"/>
    <s v="Benign by assumption"/>
    <x v="0"/>
    <x v="0"/>
    <x v="0"/>
    <x v="0"/>
    <b v="0"/>
    <b v="0"/>
    <b v="1"/>
    <b v="0"/>
    <b v="0"/>
    <b v="0"/>
    <b v="1"/>
    <b v="0"/>
    <x v="0"/>
    <x v="0"/>
  </r>
  <r>
    <x v="38"/>
    <s v="High Risk"/>
    <m/>
    <d v="2010-03-29T00:00:00"/>
    <s v="Benign by assumption"/>
    <x v="0"/>
    <x v="0"/>
    <x v="0"/>
    <x v="0"/>
    <b v="0"/>
    <b v="0"/>
    <b v="1"/>
    <b v="0"/>
    <b v="0"/>
    <b v="0"/>
    <b v="1"/>
    <b v="0"/>
    <x v="0"/>
    <x v="0"/>
  </r>
  <r>
    <x v="39"/>
    <s v="High Risk"/>
    <m/>
    <d v="2010-04-08T00:00:00"/>
    <s v="Unknown"/>
    <x v="1"/>
    <x v="0"/>
    <x v="0"/>
    <x v="0"/>
    <b v="0"/>
    <b v="0"/>
    <b v="0"/>
    <b v="0"/>
    <b v="0"/>
    <b v="0"/>
    <b v="0"/>
    <b v="0"/>
    <x v="0"/>
    <x v="0"/>
  </r>
  <r>
    <x v="39"/>
    <s v="High Risk"/>
    <m/>
    <d v="2010-04-08T00:00:00"/>
    <s v="Unknown"/>
    <x v="1"/>
    <x v="0"/>
    <x v="0"/>
    <x v="0"/>
    <b v="0"/>
    <b v="0"/>
    <b v="0"/>
    <b v="0"/>
    <b v="0"/>
    <b v="0"/>
    <b v="0"/>
    <b v="0"/>
    <x v="0"/>
    <x v="0"/>
  </r>
  <r>
    <x v="40"/>
    <s v="High Risk"/>
    <m/>
    <d v="2010-12-18T00:00:00"/>
    <s v="Benign by assumption"/>
    <x v="0"/>
    <x v="0"/>
    <x v="0"/>
    <x v="0"/>
    <b v="0"/>
    <b v="0"/>
    <b v="0"/>
    <b v="1"/>
    <b v="0"/>
    <b v="0"/>
    <b v="1"/>
    <b v="0"/>
    <x v="0"/>
    <x v="0"/>
  </r>
  <r>
    <x v="41"/>
    <s v="BRCA1"/>
    <s v="BRCA1 positive, previous h/o MR guided biopsy of left lower outer quadrant with benign results."/>
    <d v="2010-12-14T00:00:00"/>
    <s v="Benign by pathology"/>
    <x v="0"/>
    <x v="0"/>
    <x v="0"/>
    <x v="0"/>
    <b v="1"/>
    <b v="0"/>
    <b v="0"/>
    <b v="0"/>
    <b v="0"/>
    <b v="0"/>
    <b v="1"/>
    <b v="0"/>
    <x v="0"/>
    <x v="0"/>
  </r>
  <r>
    <x v="42"/>
    <m/>
    <m/>
    <d v="2009-12-14T00:00:00"/>
    <s v="Benign by assumption"/>
    <x v="0"/>
    <x v="0"/>
    <x v="1"/>
    <x v="0"/>
    <b v="0"/>
    <b v="0"/>
    <b v="0"/>
    <b v="0"/>
    <b v="0"/>
    <b v="0"/>
    <b v="0"/>
    <b v="0"/>
    <x v="0"/>
    <x v="0"/>
  </r>
  <r>
    <x v="43"/>
    <s v="BRCA1"/>
    <s v="HISTORY:  high risk screening MRI. BRCA 1 mutation carrier. Delivered baby October 2010, no breast feeding. CBE: nodular superior breasts."/>
    <d v="2011-05-10T00:00:00"/>
    <s v="Unknown"/>
    <x v="0"/>
    <x v="0"/>
    <x v="0"/>
    <x v="0"/>
    <b v="1"/>
    <b v="0"/>
    <b v="0"/>
    <b v="0"/>
    <b v="0"/>
    <b v="0"/>
    <b v="1"/>
    <b v="0"/>
    <x v="0"/>
    <x v="0"/>
  </r>
  <r>
    <x v="43"/>
    <s v="BRCA1"/>
    <s v="HISTORY:  high risk screening MRI. BRCA 1 mutation carrier. Delivered baby October 2010, no breast feeding. CBE: nodular superior breasts."/>
    <d v="2011-05-10T00:00:00"/>
    <s v="Unknown"/>
    <x v="0"/>
    <x v="0"/>
    <x v="0"/>
    <x v="0"/>
    <b v="1"/>
    <b v="0"/>
    <b v="0"/>
    <b v="0"/>
    <b v="0"/>
    <b v="0"/>
    <b v="1"/>
    <b v="0"/>
    <x v="0"/>
    <x v="0"/>
  </r>
  <r>
    <x v="43"/>
    <s v="BRCA1"/>
    <s v="HISTORY:  high risk screening MRI. BRCA 1 mutation carrier. Delivered baby October 2010, no breast feeding. CBE: nodular superior breasts."/>
    <d v="2011-05-10T00:00:00"/>
    <s v="Unknown"/>
    <x v="0"/>
    <x v="0"/>
    <x v="0"/>
    <x v="0"/>
    <b v="1"/>
    <b v="0"/>
    <b v="0"/>
    <b v="0"/>
    <b v="0"/>
    <b v="0"/>
    <b v="1"/>
    <b v="0"/>
    <x v="0"/>
    <x v="0"/>
  </r>
  <r>
    <x v="44"/>
    <s v="High Risk"/>
    <m/>
    <d v="2010-11-29T00:00:00"/>
    <s v="Unknown"/>
    <x v="0"/>
    <x v="0"/>
    <x v="1"/>
    <x v="0"/>
    <b v="0"/>
    <b v="0"/>
    <b v="0"/>
    <b v="0"/>
    <b v="0"/>
    <b v="0"/>
    <b v="0"/>
    <b v="0"/>
    <x v="0"/>
    <x v="1"/>
  </r>
  <r>
    <x v="44"/>
    <s v="High Risk"/>
    <m/>
    <d v="2010-11-29T00:00:00"/>
    <s v="Unknown"/>
    <x v="0"/>
    <x v="0"/>
    <x v="1"/>
    <x v="0"/>
    <b v="0"/>
    <b v="0"/>
    <b v="0"/>
    <b v="0"/>
    <b v="0"/>
    <b v="0"/>
    <b v="0"/>
    <b v="0"/>
    <x v="0"/>
    <x v="1"/>
  </r>
  <r>
    <x v="44"/>
    <s v="High Risk"/>
    <m/>
    <d v="2010-11-29T00:00:00"/>
    <s v="Unknown"/>
    <x v="0"/>
    <x v="0"/>
    <x v="1"/>
    <x v="0"/>
    <b v="0"/>
    <b v="0"/>
    <b v="0"/>
    <b v="0"/>
    <b v="0"/>
    <b v="0"/>
    <b v="0"/>
    <b v="0"/>
    <x v="0"/>
    <x v="1"/>
  </r>
  <r>
    <x v="44"/>
    <s v="High Risk"/>
    <m/>
    <d v="2010-11-29T00:00:00"/>
    <s v="Unknown"/>
    <x v="0"/>
    <x v="0"/>
    <x v="1"/>
    <x v="0"/>
    <b v="0"/>
    <b v="0"/>
    <b v="0"/>
    <b v="0"/>
    <b v="0"/>
    <b v="0"/>
    <b v="0"/>
    <b v="0"/>
    <x v="0"/>
    <x v="1"/>
  </r>
  <r>
    <x v="45"/>
    <s v="High Risk"/>
    <m/>
    <d v="2011-02-22T00:00:00"/>
    <s v="Unknown"/>
    <x v="0"/>
    <x v="0"/>
    <x v="0"/>
    <x v="0"/>
    <b v="0"/>
    <b v="0"/>
    <b v="1"/>
    <b v="0"/>
    <b v="0"/>
    <b v="0"/>
    <b v="1"/>
    <b v="0"/>
    <x v="0"/>
    <x v="0"/>
  </r>
  <r>
    <x v="45"/>
    <s v="High Risk"/>
    <m/>
    <d v="2011-02-22T00:00:00"/>
    <s v="Unknown"/>
    <x v="0"/>
    <x v="0"/>
    <x v="0"/>
    <x v="0"/>
    <b v="0"/>
    <b v="0"/>
    <b v="1"/>
    <b v="0"/>
    <b v="0"/>
    <b v="0"/>
    <b v="1"/>
    <b v="0"/>
    <x v="0"/>
    <x v="0"/>
  </r>
  <r>
    <x v="46"/>
    <s v="Other"/>
    <m/>
    <d v="2011-01-11T00:00:00"/>
    <m/>
    <x v="0"/>
    <x v="0"/>
    <x v="0"/>
    <x v="0"/>
    <b v="0"/>
    <b v="0"/>
    <b v="0"/>
    <b v="0"/>
    <b v="0"/>
    <b v="0"/>
    <b v="0"/>
    <b v="0"/>
    <x v="0"/>
    <x v="0"/>
  </r>
  <r>
    <x v="46"/>
    <s v="Other"/>
    <m/>
    <d v="2011-01-11T00:00:00"/>
    <m/>
    <x v="0"/>
    <x v="0"/>
    <x v="0"/>
    <x v="0"/>
    <b v="0"/>
    <b v="0"/>
    <b v="0"/>
    <b v="0"/>
    <b v="0"/>
    <b v="0"/>
    <b v="0"/>
    <b v="0"/>
    <x v="0"/>
    <x v="0"/>
  </r>
  <r>
    <x v="47"/>
    <s v="Other"/>
    <m/>
    <d v="2011-07-18T00:00:00"/>
    <s v="Unknown"/>
    <x v="0"/>
    <x v="1"/>
    <x v="0"/>
    <x v="0"/>
    <b v="0"/>
    <b v="0"/>
    <b v="0"/>
    <b v="0"/>
    <b v="0"/>
    <b v="0"/>
    <b v="0"/>
    <b v="0"/>
    <x v="0"/>
    <x v="0"/>
  </r>
  <r>
    <x v="47"/>
    <s v="Other"/>
    <m/>
    <d v="2011-07-18T00:00:00"/>
    <s v="Unknown"/>
    <x v="0"/>
    <x v="1"/>
    <x v="0"/>
    <x v="0"/>
    <b v="0"/>
    <b v="0"/>
    <b v="0"/>
    <b v="0"/>
    <b v="0"/>
    <b v="0"/>
    <b v="0"/>
    <b v="0"/>
    <x v="0"/>
    <x v="0"/>
  </r>
  <r>
    <x v="48"/>
    <s v="High Risk"/>
    <m/>
    <d v="2013-02-02T00:00:00"/>
    <s v="Unknown"/>
    <x v="0"/>
    <x v="0"/>
    <x v="0"/>
    <x v="0"/>
    <b v="0"/>
    <b v="0"/>
    <b v="0"/>
    <b v="0"/>
    <b v="0"/>
    <b v="0"/>
    <b v="1"/>
    <b v="1"/>
    <x v="0"/>
    <x v="0"/>
  </r>
  <r>
    <x v="49"/>
    <s v="High Risk"/>
    <s v="CLINICAL INDICATION:  OBSP high risk.  Annual recall"/>
    <d v="2013-06-09T00:00:00"/>
    <s v="Unknown"/>
    <x v="0"/>
    <x v="0"/>
    <x v="0"/>
    <x v="0"/>
    <b v="0"/>
    <b v="0"/>
    <b v="0"/>
    <b v="0"/>
    <b v="0"/>
    <b v="0"/>
    <b v="1"/>
    <b v="1"/>
    <x v="0"/>
    <x v="0"/>
  </r>
  <r>
    <x v="50"/>
    <s v="Other"/>
    <s v="bilateral breast implants"/>
    <d v="2011-01-10T00:00:00"/>
    <s v="Unknown"/>
    <x v="0"/>
    <x v="0"/>
    <x v="1"/>
    <x v="0"/>
    <b v="0"/>
    <b v="0"/>
    <b v="0"/>
    <b v="0"/>
    <b v="0"/>
    <b v="0"/>
    <b v="0"/>
    <b v="0"/>
    <x v="0"/>
    <x v="0"/>
  </r>
  <r>
    <x v="51"/>
    <s v="High Risk"/>
    <m/>
    <d v="2012-06-29T00:00:00"/>
    <s v="Benign by pathology"/>
    <x v="0"/>
    <x v="0"/>
    <x v="0"/>
    <x v="0"/>
    <b v="0"/>
    <b v="0"/>
    <b v="0"/>
    <b v="0"/>
    <b v="0"/>
    <b v="0"/>
    <b v="0"/>
    <b v="1"/>
    <x v="0"/>
    <x v="0"/>
  </r>
  <r>
    <x v="51"/>
    <s v="High Risk"/>
    <m/>
    <d v="2012-06-29T00:00:00"/>
    <s v="Benign by pathology"/>
    <x v="0"/>
    <x v="0"/>
    <x v="0"/>
    <x v="0"/>
    <b v="0"/>
    <b v="0"/>
    <b v="0"/>
    <b v="0"/>
    <b v="0"/>
    <b v="0"/>
    <b v="0"/>
    <b v="1"/>
    <x v="0"/>
    <x v="0"/>
  </r>
  <r>
    <x v="51"/>
    <s v="High Risk"/>
    <m/>
    <d v="2012-06-29T00:00:00"/>
    <s v="Benign by pathology"/>
    <x v="0"/>
    <x v="0"/>
    <x v="0"/>
    <x v="0"/>
    <b v="0"/>
    <b v="0"/>
    <b v="0"/>
    <b v="0"/>
    <b v="0"/>
    <b v="0"/>
    <b v="0"/>
    <b v="1"/>
    <x v="0"/>
    <x v="0"/>
  </r>
  <r>
    <x v="14"/>
    <s v="BRCA1"/>
    <s v="BRCA 1 variant. Known multiple fibroadenomas."/>
    <d v="2010-12-23T00:00:00"/>
    <s v="Benign by pathology"/>
    <x v="0"/>
    <x v="0"/>
    <x v="0"/>
    <x v="0"/>
    <b v="0"/>
    <b v="0"/>
    <b v="0"/>
    <b v="0"/>
    <b v="0"/>
    <b v="0"/>
    <b v="1"/>
    <b v="0"/>
    <x v="0"/>
    <x v="0"/>
  </r>
  <r>
    <x v="14"/>
    <s v="BRCA1"/>
    <s v="BRCA 1 variant. Known multiple fibroadenomas."/>
    <d v="2010-12-23T00:00:00"/>
    <s v="Benign by pathology"/>
    <x v="0"/>
    <x v="0"/>
    <x v="0"/>
    <x v="0"/>
    <b v="0"/>
    <b v="0"/>
    <b v="0"/>
    <b v="0"/>
    <b v="0"/>
    <b v="0"/>
    <b v="1"/>
    <b v="0"/>
    <x v="0"/>
    <x v="0"/>
  </r>
  <r>
    <x v="14"/>
    <s v="BRCA1"/>
    <s v="BRCA 1 variant. Known multiple fibroadenomas."/>
    <d v="2010-12-23T00:00:00"/>
    <s v="Benign by pathology"/>
    <x v="0"/>
    <x v="0"/>
    <x v="0"/>
    <x v="0"/>
    <b v="0"/>
    <b v="0"/>
    <b v="0"/>
    <b v="0"/>
    <b v="0"/>
    <b v="0"/>
    <b v="1"/>
    <b v="0"/>
    <x v="0"/>
    <x v="0"/>
  </r>
  <r>
    <x v="37"/>
    <s v="BRCA1"/>
    <s v="Surveillance.  Family history breast/ovarian cancer.  BRCA 1 positive.  Post menopausal."/>
    <d v="2011-04-09T00:00:00"/>
    <s v="Unknown"/>
    <x v="0"/>
    <x v="0"/>
    <x v="0"/>
    <x v="0"/>
    <b v="1"/>
    <b v="0"/>
    <b v="1"/>
    <b v="0"/>
    <b v="0"/>
    <b v="0"/>
    <b v="1"/>
    <b v="0"/>
    <x v="0"/>
    <x v="0"/>
  </r>
  <r>
    <x v="52"/>
    <s v="High Risk"/>
    <s v="HISTORY: 55 year old female. Strong family history of breast cancer. BRCA 1/2 negative. Nodularity palpable right breast, 11 o'clock 2 cm from nipple, negative mammography and ultrasound."/>
    <d v="2013-05-14T00:00:00"/>
    <s v="Unknown"/>
    <x v="0"/>
    <x v="0"/>
    <x v="0"/>
    <x v="0"/>
    <b v="0"/>
    <b v="0"/>
    <b v="1"/>
    <b v="0"/>
    <b v="0"/>
    <b v="0"/>
    <b v="1"/>
    <b v="0"/>
    <x v="0"/>
    <x v="0"/>
  </r>
  <r>
    <x v="52"/>
    <s v="High Risk"/>
    <s v="HISTORY: 55 year old female. Strong family history of breast cancer. BRCA 1/2 negative. Nodularity palpable right breast, 11 o'clock 2 cm from nipple, negative mammography and ultrasound."/>
    <d v="2013-05-14T00:00:00"/>
    <s v="Unknown"/>
    <x v="0"/>
    <x v="0"/>
    <x v="0"/>
    <x v="0"/>
    <b v="0"/>
    <b v="0"/>
    <b v="1"/>
    <b v="0"/>
    <b v="0"/>
    <b v="0"/>
    <b v="1"/>
    <b v="0"/>
    <x v="0"/>
    <x v="0"/>
  </r>
  <r>
    <x v="38"/>
    <s v="High Risk"/>
    <s v="CLINICAL INDICATION:  OBSP high risk screening."/>
    <d v="2013-05-05T00:00:00"/>
    <s v="Unknown"/>
    <x v="0"/>
    <x v="0"/>
    <x v="0"/>
    <x v="0"/>
    <b v="0"/>
    <b v="0"/>
    <b v="0"/>
    <b v="0"/>
    <b v="0"/>
    <b v="0"/>
    <b v="1"/>
    <b v="1"/>
    <x v="0"/>
    <x v="0"/>
  </r>
  <r>
    <x v="53"/>
    <s v="BRCA2"/>
    <s v="Follow up probably benign findings from December 2009. Lumpectomies lower inner and upper outer right breast 1985 and 2000, axillary dissection and radiation (2000) for previous carcinoma. BRCA 2 carrier."/>
    <d v="2010-06-08T00:00:00"/>
    <s v="Benign by pathology"/>
    <x v="1"/>
    <x v="0"/>
    <x v="0"/>
    <x v="0"/>
    <b v="0"/>
    <b v="1"/>
    <b v="0"/>
    <b v="0"/>
    <b v="0"/>
    <b v="1"/>
    <b v="1"/>
    <b v="0"/>
    <x v="0"/>
    <x v="0"/>
  </r>
  <r>
    <x v="54"/>
    <s v="BRCA1"/>
    <s v="34 years old, prior right lumpectomy for_x000a_ADH. BRCA 1 positive. Stopped lactating Dec/2008. Family history_x000a_of breast cancer. High risk screening MRI. LMP May/26/2009."/>
    <d v="2009-06-07T00:00:00"/>
    <s v="Unknown"/>
    <x v="0"/>
    <x v="0"/>
    <x v="0"/>
    <x v="0"/>
    <b v="1"/>
    <b v="0"/>
    <b v="1"/>
    <b v="0"/>
    <b v="1"/>
    <b v="0"/>
    <b v="1"/>
    <b v="0"/>
    <x v="0"/>
    <x v="0"/>
  </r>
  <r>
    <x v="55"/>
    <s v="BRCA2"/>
    <s v="CLINICAL INDICATION: High risk screening study. BRCA 2 carrier._x000a_LMP 2008. On HRT."/>
    <d v="2010-09-16T00:00:00"/>
    <s v="Unknown"/>
    <x v="0"/>
    <x v="0"/>
    <x v="0"/>
    <x v="0"/>
    <b v="0"/>
    <b v="1"/>
    <b v="0"/>
    <b v="0"/>
    <b v="0"/>
    <b v="0"/>
    <b v="1"/>
    <b v="0"/>
    <x v="0"/>
    <x v="0"/>
  </r>
  <r>
    <x v="56"/>
    <s v="BRCA1"/>
    <s v="HISTORY: high risk screening.  BRCA 1 carrier. Benign ultrasound guided core biopsy 8 mm hypoechoic mass 4 o'clock left breast February 2011"/>
    <d v="2011-07-28T00:00:00"/>
    <s v="Benign by assumption"/>
    <x v="0"/>
    <x v="0"/>
    <x v="0"/>
    <x v="0"/>
    <b v="1"/>
    <b v="0"/>
    <b v="0"/>
    <b v="0"/>
    <b v="0"/>
    <b v="0"/>
    <b v="1"/>
    <b v="0"/>
    <x v="0"/>
    <x v="0"/>
  </r>
  <r>
    <x v="56"/>
    <s v="BRCA1"/>
    <s v="HISTORY: high risk screening.  BRCA 1 carrier. Benign ultrasound guided core biopsy 8 mm hypoechoic mass 4 o'clock left breast February 2011"/>
    <d v="2011-07-28T00:00:00"/>
    <s v="Benign by assumption"/>
    <x v="0"/>
    <x v="0"/>
    <x v="0"/>
    <x v="0"/>
    <b v="1"/>
    <b v="0"/>
    <b v="0"/>
    <b v="0"/>
    <b v="0"/>
    <b v="0"/>
    <b v="1"/>
    <b v="0"/>
    <x v="0"/>
    <x v="0"/>
  </r>
  <r>
    <x v="57"/>
    <s v="BRCA2"/>
    <s v="High risk screening study. 3 month_x000a_follow-up of left breast non-mass enhancement. LMP January 4, 2009."/>
    <d v="2009-01-20T00:00:00"/>
    <s v="Benign by assumption"/>
    <x v="1"/>
    <x v="0"/>
    <x v="0"/>
    <x v="0"/>
    <b v="0"/>
    <b v="0"/>
    <b v="0"/>
    <b v="0"/>
    <b v="0"/>
    <b v="0"/>
    <b v="1"/>
    <b v="0"/>
    <x v="0"/>
    <x v="0"/>
  </r>
  <r>
    <x v="57"/>
    <s v="BRCA2"/>
    <s v="High risk screening study. 3 month_x000a_follow-up of left breast non-mass enhancement. LMP January 4, 2009."/>
    <d v="2009-01-20T00:00:00"/>
    <s v="Benign by assumption"/>
    <x v="1"/>
    <x v="0"/>
    <x v="0"/>
    <x v="0"/>
    <b v="0"/>
    <b v="0"/>
    <b v="0"/>
    <b v="0"/>
    <b v="0"/>
    <b v="0"/>
    <b v="1"/>
    <b v="0"/>
    <x v="0"/>
    <x v="0"/>
  </r>
  <r>
    <x v="58"/>
    <s v="BRCA1"/>
    <s v="CLINICAL INDICATION:  OBSP high risk screening"/>
    <d v="2011-10-25T00:00:00"/>
    <s v="Benign by pathology"/>
    <x v="0"/>
    <x v="0"/>
    <x v="0"/>
    <x v="0"/>
    <b v="0"/>
    <b v="0"/>
    <b v="0"/>
    <b v="0"/>
    <b v="0"/>
    <b v="0"/>
    <b v="1"/>
    <b v="1"/>
    <x v="0"/>
    <x v="0"/>
  </r>
  <r>
    <x v="59"/>
    <s v="BRCA1"/>
    <s v="CLINICAL INDICATION: BRCA 1 mutation carrier.  PHx ovarian CA and melanoma.  Post TAH/BSO 2006.  On ERT since June 2010"/>
    <d v="2011-09-07T00:00:00"/>
    <s v="Unknown"/>
    <x v="0"/>
    <x v="0"/>
    <x v="0"/>
    <x v="0"/>
    <b v="1"/>
    <b v="0"/>
    <b v="0"/>
    <b v="0"/>
    <b v="0"/>
    <b v="0"/>
    <b v="1"/>
    <b v="0"/>
    <x v="0"/>
    <x v="0"/>
  </r>
  <r>
    <x v="60"/>
    <s v="BRCA1"/>
    <s v="CLINICAL INDICATION:  High risk screening study.  39-year-old woman is followed because of a BRCA-1 mutation.  Prophylactic bilateral salpingo-oophorectomy last year and is currently on estrogen 1.3 mg daily.  She has no new breast concerns."/>
    <d v="2011-09-21T00:00:00"/>
    <s v="Unknown"/>
    <x v="0"/>
    <x v="0"/>
    <x v="0"/>
    <x v="0"/>
    <b v="1"/>
    <b v="0"/>
    <b v="1"/>
    <b v="0"/>
    <b v="0"/>
    <b v="0"/>
    <b v="1"/>
    <b v="0"/>
    <x v="0"/>
    <x v="0"/>
  </r>
  <r>
    <x v="61"/>
    <s v="BRCA2"/>
    <m/>
    <d v="2012-05-01T00:00:00"/>
    <s v="Benign by pathology"/>
    <x v="0"/>
    <x v="0"/>
    <x v="0"/>
    <x v="0"/>
    <b v="0"/>
    <b v="0"/>
    <b v="0"/>
    <b v="0"/>
    <b v="0"/>
    <b v="0"/>
    <b v="1"/>
    <b v="1"/>
    <x v="0"/>
    <x v="0"/>
  </r>
  <r>
    <x v="62"/>
    <s v="High Risk"/>
    <m/>
    <d v="2010-12-14T00:00:00"/>
    <s v="Benign by pathology"/>
    <x v="1"/>
    <x v="0"/>
    <x v="0"/>
    <x v="0"/>
    <b v="0"/>
    <b v="0"/>
    <b v="1"/>
    <b v="0"/>
    <b v="0"/>
    <b v="0"/>
    <b v="1"/>
    <b v="0"/>
    <x v="0"/>
    <x v="0"/>
  </r>
  <r>
    <x v="63"/>
    <m/>
    <s v="INDICATION: 6 month follow up left enhancement. History of left_x000a_LCIS."/>
    <d v="2010-08-10T00:00:00"/>
    <s v="Benign by assumption"/>
    <x v="0"/>
    <x v="1"/>
    <x v="0"/>
    <x v="0"/>
    <b v="0"/>
    <b v="0"/>
    <b v="0"/>
    <b v="0"/>
    <b v="1"/>
    <b v="0"/>
    <b v="1"/>
    <b v="0"/>
    <x v="0"/>
    <x v="0"/>
  </r>
  <r>
    <x v="64"/>
    <s v="BRCA2"/>
    <s v="6 month follow-up of right breast lesion.  BRCA2 mutation carrier."/>
    <d v="2011-01-19T00:00:00"/>
    <s v="Benign by pathology"/>
    <x v="0"/>
    <x v="1"/>
    <x v="0"/>
    <x v="0"/>
    <b v="0"/>
    <b v="1"/>
    <b v="0"/>
    <b v="0"/>
    <b v="0"/>
    <b v="0"/>
    <b v="1"/>
    <b v="0"/>
    <x v="0"/>
    <x v="0"/>
  </r>
  <r>
    <x v="65"/>
    <s v="High Risk"/>
    <s v="overdue for 6mnths fu as per rad"/>
    <d v="2011-10-18T00:00:00"/>
    <s v="Unknown"/>
    <x v="0"/>
    <x v="0"/>
    <x v="0"/>
    <x v="0"/>
    <b v="0"/>
    <b v="0"/>
    <b v="1"/>
    <b v="0"/>
    <b v="0"/>
    <b v="0"/>
    <b v="1"/>
    <b v="0"/>
    <x v="0"/>
    <x v="1"/>
  </r>
  <r>
    <x v="65"/>
    <s v="High Risk"/>
    <s v="overdue for 6mnths fu as per rad"/>
    <d v="2011-10-18T00:00:00"/>
    <s v="Unknown"/>
    <x v="0"/>
    <x v="0"/>
    <x v="0"/>
    <x v="0"/>
    <b v="0"/>
    <b v="0"/>
    <b v="1"/>
    <b v="0"/>
    <b v="0"/>
    <b v="0"/>
    <b v="1"/>
    <b v="0"/>
    <x v="0"/>
    <x v="1"/>
  </r>
  <r>
    <x v="66"/>
    <s v="High Risk"/>
    <m/>
    <d v="2012-09-11T00:00:00"/>
    <s v="Unknown"/>
    <x v="0"/>
    <x v="0"/>
    <x v="0"/>
    <x v="0"/>
    <b v="0"/>
    <b v="0"/>
    <b v="0"/>
    <b v="0"/>
    <b v="0"/>
    <b v="0"/>
    <b v="1"/>
    <b v="1"/>
    <x v="0"/>
    <x v="0"/>
  </r>
  <r>
    <x v="67"/>
    <s v="High Risk"/>
    <s v="43 year old with family history of breast cancer."/>
    <d v="2011-05-10T00:00:00"/>
    <s v="Unknown"/>
    <x v="0"/>
    <x v="0"/>
    <x v="0"/>
    <x v="0"/>
    <b v="0"/>
    <b v="0"/>
    <b v="1"/>
    <b v="0"/>
    <b v="0"/>
    <b v="0"/>
    <b v="1"/>
    <b v="0"/>
    <x v="0"/>
    <x v="0"/>
  </r>
  <r>
    <x v="68"/>
    <s v="Other"/>
    <s v="New focal asymmetry in upper outer right breast on_x000a_mammogram (July, 2010), not seen on ultrasound. Stereotactic_x000a_biopsy demonstrated benign breast tissue. This MRI study is for_x000a_further assessment._x000a_"/>
    <d v="2010-09-23T00:00:00"/>
    <s v="Benign by pathology"/>
    <x v="1"/>
    <x v="0"/>
    <x v="0"/>
    <x v="0"/>
    <b v="0"/>
    <b v="0"/>
    <b v="0"/>
    <b v="0"/>
    <b v="0"/>
    <b v="0"/>
    <b v="0"/>
    <b v="0"/>
    <x v="0"/>
    <x v="0"/>
  </r>
  <r>
    <x v="69"/>
    <s v="High Risk"/>
    <m/>
    <d v="2012-01-04T00:00:00"/>
    <s v="Benign by pathology"/>
    <x v="0"/>
    <x v="0"/>
    <x v="0"/>
    <x v="0"/>
    <b v="0"/>
    <b v="0"/>
    <b v="1"/>
    <b v="0"/>
    <b v="0"/>
    <b v="0"/>
    <b v="1"/>
    <b v="0"/>
    <x v="0"/>
    <x v="0"/>
  </r>
  <r>
    <x v="70"/>
    <m/>
    <s v="CLINICAL INDICATION: Bilateral nipple discharge with prior excision of papillomas bilaterally  LMP 2003"/>
    <d v="2012-05-17T00:00:00"/>
    <s v="Unknown"/>
    <x v="0"/>
    <x v="1"/>
    <x v="0"/>
    <x v="0"/>
    <b v="0"/>
    <b v="0"/>
    <b v="0"/>
    <b v="0"/>
    <b v="0"/>
    <b v="0"/>
    <b v="0"/>
    <b v="0"/>
    <x v="0"/>
    <x v="0"/>
  </r>
  <r>
    <x v="71"/>
    <s v="High Risk"/>
    <m/>
    <d v="2011-05-13T00:00:00"/>
    <s v="Unknown"/>
    <x v="0"/>
    <x v="0"/>
    <x v="0"/>
    <x v="0"/>
    <b v="0"/>
    <b v="0"/>
    <b v="0"/>
    <b v="0"/>
    <b v="0"/>
    <b v="0"/>
    <b v="1"/>
    <b v="0"/>
    <x v="0"/>
    <x v="0"/>
  </r>
  <r>
    <x v="72"/>
    <s v="High Risk"/>
    <m/>
    <d v="2012-03-02T00:00:00"/>
    <s v="Benign by pathology"/>
    <x v="0"/>
    <x v="1"/>
    <x v="1"/>
    <x v="0"/>
    <b v="0"/>
    <b v="0"/>
    <b v="0"/>
    <b v="0"/>
    <b v="0"/>
    <b v="0"/>
    <b v="0"/>
    <b v="0"/>
    <x v="0"/>
    <x v="0"/>
  </r>
  <r>
    <x v="73"/>
    <s v="High Risk"/>
    <m/>
    <d v="2012-05-12T00:00:00"/>
    <s v="Unknown"/>
    <x v="0"/>
    <x v="1"/>
    <x v="0"/>
    <x v="0"/>
    <b v="0"/>
    <b v="0"/>
    <b v="1"/>
    <b v="0"/>
    <b v="0"/>
    <b v="0"/>
    <b v="1"/>
    <b v="0"/>
    <x v="0"/>
    <x v="1"/>
  </r>
  <r>
    <x v="74"/>
    <s v="High Risk"/>
    <m/>
    <d v="2013-01-13T00:00:00"/>
    <s v="Unknown"/>
    <x v="0"/>
    <x v="0"/>
    <x v="0"/>
    <x v="0"/>
    <b v="0"/>
    <b v="0"/>
    <b v="0"/>
    <b v="0"/>
    <b v="0"/>
    <b v="0"/>
    <b v="0"/>
    <b v="1"/>
    <x v="0"/>
    <x v="0"/>
  </r>
  <r>
    <x v="75"/>
    <s v="High Risk"/>
    <m/>
    <d v="2011-11-19T00:00:00"/>
    <s v="Benign by pathology"/>
    <x v="0"/>
    <x v="0"/>
    <x v="0"/>
    <x v="0"/>
    <b v="0"/>
    <b v="0"/>
    <b v="0"/>
    <b v="0"/>
    <b v="0"/>
    <b v="0"/>
    <b v="1"/>
    <b v="1"/>
    <x v="0"/>
    <x v="0"/>
  </r>
  <r>
    <x v="76"/>
    <s v="High Risk"/>
    <m/>
    <d v="2012-06-16T00:00:00"/>
    <s v="Benign by pathology"/>
    <x v="0"/>
    <x v="0"/>
    <x v="1"/>
    <x v="0"/>
    <b v="0"/>
    <b v="0"/>
    <b v="0"/>
    <b v="0"/>
    <b v="0"/>
    <b v="0"/>
    <b v="0"/>
    <b v="0"/>
    <x v="0"/>
    <x v="1"/>
  </r>
  <r>
    <x v="77"/>
    <s v="Other"/>
    <m/>
    <d v="2012-05-01T00:00:00"/>
    <s v="Unknown"/>
    <x v="0"/>
    <x v="0"/>
    <x v="1"/>
    <x v="0"/>
    <b v="0"/>
    <b v="0"/>
    <b v="0"/>
    <b v="0"/>
    <b v="0"/>
    <b v="0"/>
    <b v="0"/>
    <b v="0"/>
    <x v="0"/>
    <x v="0"/>
  </r>
  <r>
    <x v="78"/>
    <s v="High Risk"/>
    <m/>
    <d v="2012-09-04T00:00:00"/>
    <s v="Benign by pathology"/>
    <x v="0"/>
    <x v="0"/>
    <x v="1"/>
    <x v="0"/>
    <b v="0"/>
    <b v="0"/>
    <b v="0"/>
    <b v="0"/>
    <b v="0"/>
    <b v="0"/>
    <b v="1"/>
    <b v="0"/>
    <x v="0"/>
    <x v="0"/>
  </r>
  <r>
    <x v="79"/>
    <s v="High Risk"/>
    <m/>
    <d v="2010-02-16T00:00:00"/>
    <s v="Benign by pathology"/>
    <x v="0"/>
    <x v="0"/>
    <x v="1"/>
    <x v="0"/>
    <b v="0"/>
    <b v="1"/>
    <b v="0"/>
    <b v="0"/>
    <b v="0"/>
    <b v="0"/>
    <b v="1"/>
    <b v="0"/>
    <x v="0"/>
    <x v="0"/>
  </r>
  <r>
    <x v="80"/>
    <s v="Other"/>
    <m/>
    <d v="2011-02-04T00:00:00"/>
    <s v="Unknown"/>
    <x v="1"/>
    <x v="0"/>
    <x v="0"/>
    <x v="0"/>
    <b v="0"/>
    <b v="0"/>
    <b v="0"/>
    <b v="0"/>
    <b v="0"/>
    <b v="0"/>
    <b v="0"/>
    <b v="0"/>
    <x v="0"/>
    <x v="0"/>
  </r>
  <r>
    <x v="81"/>
    <s v="Other"/>
    <m/>
    <d v="2011-05-08T00:00:00"/>
    <s v="Unknown"/>
    <x v="0"/>
    <x v="0"/>
    <x v="0"/>
    <x v="0"/>
    <b v="0"/>
    <b v="0"/>
    <b v="0"/>
    <b v="0"/>
    <b v="0"/>
    <b v="0"/>
    <b v="0"/>
    <b v="0"/>
    <x v="0"/>
    <x v="0"/>
  </r>
  <r>
    <x v="24"/>
    <s v="Other"/>
    <m/>
    <d v="2010-11-29T00:00:00"/>
    <m/>
    <x v="0"/>
    <x v="0"/>
    <x v="0"/>
    <x v="0"/>
    <b v="0"/>
    <b v="0"/>
    <b v="0"/>
    <b v="0"/>
    <b v="0"/>
    <b v="0"/>
    <b v="0"/>
    <b v="0"/>
    <x v="0"/>
    <x v="0"/>
  </r>
  <r>
    <x v="24"/>
    <s v="Other"/>
    <m/>
    <d v="2010-11-29T00:00:00"/>
    <m/>
    <x v="0"/>
    <x v="0"/>
    <x v="0"/>
    <x v="0"/>
    <b v="0"/>
    <b v="0"/>
    <b v="0"/>
    <b v="0"/>
    <b v="0"/>
    <b v="0"/>
    <b v="0"/>
    <b v="0"/>
    <x v="0"/>
    <x v="0"/>
  </r>
  <r>
    <x v="82"/>
    <m/>
    <s v="INDICATION:  Surveillance.  Family history of breast/ovarian  cancer.  LMP June 2011."/>
    <d v="2011-09-20T00:00:00"/>
    <s v="Unknown"/>
    <x v="0"/>
    <x v="0"/>
    <x v="0"/>
    <x v="0"/>
    <b v="0"/>
    <b v="0"/>
    <b v="1"/>
    <b v="0"/>
    <b v="0"/>
    <b v="0"/>
    <b v="1"/>
    <b v="0"/>
    <x v="0"/>
    <x v="0"/>
  </r>
  <r>
    <x v="83"/>
    <m/>
    <s v="CLINICAL INDICATION:  28 year old patient with infiltrating ductal carcinoma left upper quadrant with multiple foci plus 5 cm of DCIS"/>
    <d v="2011-05-31T00:00:00"/>
    <s v="Benign by pathology"/>
    <x v="1"/>
    <x v="0"/>
    <x v="0"/>
    <x v="0"/>
    <b v="0"/>
    <b v="0"/>
    <b v="0"/>
    <b v="0"/>
    <b v="0"/>
    <b v="0"/>
    <b v="0"/>
    <b v="0"/>
    <x v="0"/>
    <x v="0"/>
  </r>
  <r>
    <x v="84"/>
    <m/>
    <s v="CLINICAL INDICATION:  OBSP HIGH RISK"/>
    <d v="2012-05-27T00:00:00"/>
    <s v="Unknown"/>
    <x v="0"/>
    <x v="0"/>
    <x v="0"/>
    <x v="0"/>
    <b v="0"/>
    <b v="0"/>
    <b v="0"/>
    <b v="0"/>
    <b v="0"/>
    <b v="0"/>
    <b v="0"/>
    <b v="1"/>
    <x v="0"/>
    <x v="0"/>
  </r>
  <r>
    <x v="85"/>
    <m/>
    <s v="CLINICAL INDICATION:  OBSP high risk, annual recall"/>
    <d v="2013-08-07T00:00:00"/>
    <s v="Benign by pathology"/>
    <x v="0"/>
    <x v="0"/>
    <x v="0"/>
    <x v="0"/>
    <b v="0"/>
    <b v="0"/>
    <b v="0"/>
    <b v="0"/>
    <b v="0"/>
    <b v="0"/>
    <b v="0"/>
    <b v="1"/>
    <x v="0"/>
    <x v="0"/>
  </r>
  <r>
    <x v="85"/>
    <m/>
    <s v="CLINICAL INDICATION:  OBSP high risk, annual recall"/>
    <d v="2013-08-07T00:00:00"/>
    <s v="Benign by pathology"/>
    <x v="0"/>
    <x v="0"/>
    <x v="0"/>
    <x v="0"/>
    <b v="0"/>
    <b v="0"/>
    <b v="0"/>
    <b v="0"/>
    <b v="0"/>
    <b v="0"/>
    <b v="0"/>
    <b v="1"/>
    <x v="0"/>
    <x v="0"/>
  </r>
  <r>
    <x v="86"/>
    <m/>
    <s v="CLINICAL INDICATION: High risk - follow-up of right subareolar mass  LMP Sept 16/11"/>
    <d v="2011-09-05T00:00:00"/>
    <s v="Unknown"/>
    <x v="0"/>
    <x v="1"/>
    <x v="0"/>
    <x v="0"/>
    <b v="0"/>
    <b v="0"/>
    <b v="0"/>
    <b v="0"/>
    <b v="0"/>
    <b v="0"/>
    <b v="1"/>
    <b v="0"/>
    <x v="0"/>
    <x v="0"/>
  </r>
  <r>
    <x v="87"/>
    <m/>
    <s v="CLINICAL INDICATION: 30 % risk for breast cancer."/>
    <d v="2008-09-06T00:00:00"/>
    <s v="Benign by assumption"/>
    <x v="0"/>
    <x v="0"/>
    <x v="0"/>
    <x v="0"/>
    <b v="0"/>
    <b v="0"/>
    <b v="0"/>
    <b v="0"/>
    <b v="0"/>
    <b v="0"/>
    <b v="1"/>
    <b v="0"/>
    <x v="0"/>
    <x v="0"/>
  </r>
  <r>
    <x v="88"/>
    <m/>
    <s v="CLINICAL INDICATION: High risk  LMP Oct 30/11"/>
    <d v="2011-11-11T00:00:00"/>
    <s v="Unknown"/>
    <x v="0"/>
    <x v="0"/>
    <x v="0"/>
    <x v="0"/>
    <b v="0"/>
    <b v="0"/>
    <b v="0"/>
    <b v="0"/>
    <b v="0"/>
    <b v="0"/>
    <b v="1"/>
    <b v="0"/>
    <x v="0"/>
    <x v="0"/>
  </r>
  <r>
    <x v="88"/>
    <m/>
    <s v="CLINICAL INDICATION:  OBSP high risk.  Benign MRI guided biopsy right breast a year ago"/>
    <d v="2013-02-12T00:00:00"/>
    <s v="Benign by pathology"/>
    <x v="0"/>
    <x v="0"/>
    <x v="0"/>
    <x v="0"/>
    <b v="0"/>
    <b v="0"/>
    <b v="0"/>
    <b v="0"/>
    <b v="0"/>
    <b v="0"/>
    <b v="1"/>
    <b v="0"/>
    <x v="0"/>
    <x v="0"/>
  </r>
  <r>
    <x v="89"/>
    <m/>
    <s v="CLINICAL INDICATION: OBSP high risk screening."/>
    <d v="2014-01-22T00:00:00"/>
    <s v="Benign by pathology"/>
    <x v="0"/>
    <x v="0"/>
    <x v="0"/>
    <x v="0"/>
    <b v="0"/>
    <b v="0"/>
    <b v="0"/>
    <b v="0"/>
    <b v="0"/>
    <b v="0"/>
    <b v="1"/>
    <b v="1"/>
    <x v="0"/>
    <x v="0"/>
  </r>
  <r>
    <x v="90"/>
    <m/>
    <s v="HISTORY: 44 year old female, high risk screening. Follow up probably benign findings. Unable to biopsy area of enhancement lateral right breast first seen in October 2011 due to presence of implant._x000a__x000a_Silicone implants. FNAB prominent left axillary node June 2010: consistent with reactive node."/>
    <d v="2012-07-17T00:00:00"/>
    <s v="Unknown"/>
    <x v="0"/>
    <x v="0"/>
    <x v="1"/>
    <x v="0"/>
    <b v="0"/>
    <b v="0"/>
    <b v="0"/>
    <b v="0"/>
    <b v="0"/>
    <b v="0"/>
    <b v="0"/>
    <b v="0"/>
    <x v="0"/>
    <x v="0"/>
  </r>
  <r>
    <x v="91"/>
    <m/>
    <s v="CLINICAL INDICATION:  OBSP High risk screen. IBIS 30.88%."/>
    <d v="2012-06-16T00:00:00"/>
    <s v="Unknown"/>
    <x v="0"/>
    <x v="0"/>
    <x v="0"/>
    <x v="0"/>
    <b v="0"/>
    <b v="0"/>
    <b v="0"/>
    <b v="0"/>
    <b v="0"/>
    <b v="0"/>
    <b v="1"/>
    <b v="0"/>
    <x v="0"/>
    <x v="0"/>
  </r>
  <r>
    <x v="92"/>
    <m/>
    <s v="HISTORY: 37 year old female recently investigated for vague palpable abnormality right breast 7 o'clock. 8 mm intraductal mass seen on ultrasound 7 o'clock right breast and biopsy is being arranged. Left retroareolar dilated ducts with echogenic_x000a_material: query debris versus intraductal lesions. For further MRI assessment. US 2000 demonstrated stable 2 cm probably fibroadenoma 3 o'clock subareolar region right breast and this was palpable."/>
    <d v="2011-07-28T00:00:00"/>
    <s v="Benign by assumption"/>
    <x v="1"/>
    <x v="0"/>
    <x v="0"/>
    <x v="0"/>
    <b v="0"/>
    <b v="0"/>
    <b v="0"/>
    <b v="0"/>
    <b v="0"/>
    <b v="0"/>
    <b v="0"/>
    <b v="0"/>
    <x v="0"/>
    <x v="0"/>
  </r>
  <r>
    <x v="92"/>
    <m/>
    <s v="HISTORY: 37 year old female recently investigated for vague palpable abnormality right breast 7 o'clock. 8 mm intraductal mass seen on ultrasound 7 o'clock right breast and biopsy is being arranged. Left retroareolar dilated ducts with echogenic_x000a_material: query debris versus intraductal lesions. For further MRI assessment. US 2000 demonstrated stable 2 cm probably fibroadenoma 3 o'clock subareolar region right breast and this was palpable."/>
    <d v="2011-07-28T00:00:00"/>
    <s v="Benign by assumption"/>
    <x v="1"/>
    <x v="0"/>
    <x v="0"/>
    <x v="0"/>
    <b v="0"/>
    <b v="0"/>
    <b v="0"/>
    <b v="0"/>
    <b v="0"/>
    <b v="0"/>
    <b v="0"/>
    <b v="0"/>
    <x v="0"/>
    <x v="0"/>
  </r>
  <r>
    <x v="93"/>
    <m/>
    <s v="CLINICAL INDICATION:  Family history of breast cancer.  Risk of more than 25%."/>
    <d v="2011-06-24T00:00:00"/>
    <s v="Benign by pathology"/>
    <x v="0"/>
    <x v="0"/>
    <x v="0"/>
    <x v="0"/>
    <b v="0"/>
    <b v="0"/>
    <b v="1"/>
    <b v="0"/>
    <b v="0"/>
    <b v="0"/>
    <b v="1"/>
    <b v="0"/>
    <x v="0"/>
    <x v="0"/>
  </r>
  <r>
    <x v="93"/>
    <m/>
    <s v="CLINICAL INDICATION:  Family history of breast cancer.  Risk of more than 25%."/>
    <d v="2011-06-24T00:00:00"/>
    <s v="Benign by pathology"/>
    <x v="0"/>
    <x v="0"/>
    <x v="0"/>
    <x v="0"/>
    <b v="0"/>
    <b v="0"/>
    <b v="1"/>
    <b v="0"/>
    <b v="0"/>
    <b v="0"/>
    <b v="1"/>
    <b v="0"/>
    <x v="0"/>
    <x v="0"/>
  </r>
  <r>
    <x v="93"/>
    <m/>
    <s v="CLINICAL INDICATION: High risk screening.  Previous benign left MRI guided biopsies  LMP June 2/13"/>
    <d v="2013-06-12T00:00:00"/>
    <s v="Unknown"/>
    <x v="0"/>
    <x v="0"/>
    <x v="0"/>
    <x v="0"/>
    <b v="0"/>
    <b v="0"/>
    <b v="1"/>
    <b v="0"/>
    <b v="0"/>
    <b v="0"/>
    <b v="1"/>
    <b v="0"/>
    <x v="0"/>
    <x v="0"/>
  </r>
  <r>
    <x v="94"/>
    <m/>
    <s v="CLINICAL INDICATION:_x000a__x000a_Presented with bloody nipple discharge in the RIGHT breast Feb 2011._x000a_1) LEFT BREAST:  mammo and US workup noted 2 clusters of LEFT upper outer quadrant calcs_x000a_   a) stereo biopsy of two clusters were benign (FCC and benign breast tissue)_x000a_   b) ultrasound core of a 9 o'clock mass -- sclerosed intraductal papilloma--May 2011 wire localized lumpectomy    to this mass revealed DCIS--medial left breast.  Post operative XRT of LEFT BREAST._x000a__x000a_2) RIGHT BREAST Ductogram and ultrasound showed intraductal papilloma.  May 2011 patient underwent right duct excision (large duct papilloma with sclerosis)._x000a__x000a_3) MRI of January 2011 also demonstrated two lateral breast masses for f/u BIRADS 3."/>
    <d v="2012-03-07T00:00:00"/>
    <s v="Unknown"/>
    <x v="1"/>
    <x v="0"/>
    <x v="0"/>
    <x v="0"/>
    <b v="0"/>
    <b v="0"/>
    <b v="0"/>
    <b v="0"/>
    <b v="0"/>
    <b v="0"/>
    <b v="0"/>
    <b v="0"/>
    <x v="0"/>
    <x v="0"/>
  </r>
  <r>
    <x v="95"/>
    <m/>
    <s v="CLINICAL INDICATION:  High risk screening. BRCA2. Followup right breast mass."/>
    <d v="2012-01-28T00:00:00"/>
    <s v="Benign by pathology"/>
    <x v="0"/>
    <x v="1"/>
    <x v="0"/>
    <x v="0"/>
    <b v="0"/>
    <b v="1"/>
    <b v="0"/>
    <b v="0"/>
    <b v="0"/>
    <b v="0"/>
    <b v="1"/>
    <b v="0"/>
    <x v="0"/>
    <x v="0"/>
  </r>
  <r>
    <x v="96"/>
    <m/>
    <s v="CLINICAL INDICATION:  OBSP High Risk Screening."/>
    <d v="2014-02-01T00:00:00"/>
    <s v="Unknown"/>
    <x v="0"/>
    <x v="0"/>
    <x v="0"/>
    <x v="0"/>
    <b v="0"/>
    <b v="0"/>
    <b v="1"/>
    <b v="0"/>
    <b v="0"/>
    <b v="0"/>
    <b v="1"/>
    <b v="1"/>
    <x v="0"/>
    <x v="0"/>
  </r>
  <r>
    <x v="97"/>
    <m/>
    <s v="CLINICAL INDICATION: High risk  LMP Jan 24/13"/>
    <d v="2013-02-02T00:00:00"/>
    <s v="Benign by pathology"/>
    <x v="0"/>
    <x v="0"/>
    <x v="0"/>
    <x v="0"/>
    <b v="0"/>
    <b v="0"/>
    <b v="0"/>
    <b v="0"/>
    <b v="0"/>
    <b v="0"/>
    <b v="1"/>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4" cacheId="59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73:AP81" firstHeaderRow="1" firstDataRow="1" firstDataCol="1"/>
  <pivotFields count="19">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items count="3">
        <item h="1" x="0"/>
        <item x="1"/>
        <item t="default"/>
      </items>
    </pivotField>
    <pivotField showAll="0">
      <items count="3">
        <item h="1" x="0"/>
        <item x="1"/>
        <item t="default"/>
      </items>
    </pivotField>
    <pivotField showAll="0">
      <items count="3">
        <item h="1" x="0"/>
        <item sd="0" x="1"/>
        <item t="default"/>
      </items>
    </pivotField>
    <pivotField showAll="0">
      <items count="3">
        <item h="1" x="0"/>
        <item x="1"/>
        <item t="default"/>
      </items>
    </pivotField>
    <pivotField showAll="0"/>
    <pivotField showAll="0"/>
    <pivotField showAll="0"/>
    <pivotField showAll="0"/>
    <pivotField showAll="0"/>
    <pivotField showAll="0"/>
    <pivotField showAll="0"/>
    <pivotField showAll="0"/>
    <pivotField showAll="0" defaultSubtotal="0">
      <items count="2">
        <item h="1" x="0"/>
        <item x="1"/>
      </items>
    </pivotField>
    <pivotField axis="axisRow" dataField="1" showAll="0" defaultSubtotal="0">
      <items count="2">
        <item h="1" x="0"/>
        <item x="1"/>
      </items>
    </pivotField>
  </pivotFields>
  <rowFields count="2">
    <field x="18"/>
    <field x="0"/>
  </rowFields>
  <rowItems count="8">
    <i>
      <x v="1"/>
    </i>
    <i r="1">
      <x v="27"/>
    </i>
    <i r="1">
      <x v="32"/>
    </i>
    <i r="1">
      <x v="43"/>
    </i>
    <i r="1">
      <x v="78"/>
    </i>
    <i r="1">
      <x v="90"/>
    </i>
    <i r="1">
      <x v="93"/>
    </i>
    <i t="grand">
      <x/>
    </i>
  </rowItems>
  <colItems count="1">
    <i/>
  </colItems>
  <dataFields count="1">
    <dataField name="Count of exam.sty_indicator_prob_solv_diff_img_yn" fld="18" subtotal="count"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45"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25:AJ35"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axis="axisRow" dataField="1" showAll="0">
      <items count="3">
        <item h="1" x="1"/>
        <item x="0"/>
        <item t="default"/>
      </items>
    </pivotField>
    <pivotField showAll="0"/>
    <pivotField showAll="0"/>
    <pivotField showAll="0"/>
    <pivotField showAll="0"/>
    <pivotField showAll="0"/>
    <pivotField showAll="0">
      <items count="3">
        <item h="1" x="0"/>
        <item x="1"/>
        <item t="default"/>
      </items>
    </pivotField>
  </pivotFields>
  <rowFields count="2">
    <field x="10"/>
    <field x="0"/>
  </rowFields>
  <rowItems count="10">
    <i>
      <x v="1"/>
    </i>
    <i r="1">
      <x v="22"/>
    </i>
    <i r="1">
      <x v="24"/>
    </i>
    <i r="1">
      <x v="28"/>
    </i>
    <i r="1">
      <x v="54"/>
    </i>
    <i r="1">
      <x v="57"/>
    </i>
    <i r="1">
      <x v="61"/>
    </i>
    <i r="1">
      <x v="77"/>
    </i>
    <i r="1">
      <x v="97"/>
    </i>
    <i t="grand">
      <x/>
    </i>
  </rowItems>
  <colItems count="1">
    <i/>
  </colItems>
  <dataFields count="1">
    <dataField name="Count of exam.sty_indicator_high_risk_brca_2_yn" fld="10" subtotal="count" baseField="0" baseItem="0"/>
  </dataField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PivotTable44"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9:AJ20"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axis="axisRow" dataField="1" showAll="0">
      <items count="3">
        <item h="1" x="0"/>
        <item x="1"/>
        <item t="default"/>
      </items>
    </pivotField>
    <pivotField showAll="0"/>
    <pivotField showAll="0"/>
    <pivotField showAll="0"/>
    <pivotField showAll="0"/>
    <pivotField showAll="0"/>
    <pivotField showAll="0"/>
    <pivotField showAll="0">
      <items count="3">
        <item h="1" x="0"/>
        <item x="1"/>
        <item t="default"/>
      </items>
    </pivotField>
  </pivotFields>
  <rowFields count="2">
    <field x="9"/>
    <field x="0"/>
  </rowFields>
  <rowItems count="11">
    <i>
      <x v="1"/>
    </i>
    <i r="1">
      <x v="37"/>
    </i>
    <i r="1">
      <x v="40"/>
    </i>
    <i r="1">
      <x v="44"/>
    </i>
    <i r="1">
      <x v="59"/>
    </i>
    <i r="1">
      <x v="60"/>
    </i>
    <i r="1">
      <x v="63"/>
    </i>
    <i r="1">
      <x v="67"/>
    </i>
    <i r="1">
      <x v="68"/>
    </i>
    <i r="1">
      <x v="73"/>
    </i>
    <i t="grand">
      <x/>
    </i>
  </rowItems>
  <colItems count="1">
    <i/>
  </colItems>
  <dataFields count="1">
    <dataField name="Count of exam.sty_indicator_high_risk_brca_1_yn" fld="9" subtotal="count" baseField="0" baseItem="0"/>
  </dataField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PivotTable43"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2:AJ5"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axis="axisRow" dataField="1" showAll="0">
      <items count="3">
        <item h="1" x="0"/>
        <item x="1"/>
        <item t="default"/>
      </items>
    </pivotField>
    <pivotField showAll="0"/>
    <pivotField showAll="0"/>
    <pivotField showAll="0"/>
    <pivotField showAll="0"/>
    <pivotField showAll="0"/>
    <pivotField showAll="0"/>
    <pivotField showAll="0"/>
    <pivotField showAll="0">
      <items count="3">
        <item h="1" x="0"/>
        <item x="1"/>
        <item t="default"/>
      </items>
    </pivotField>
  </pivotFields>
  <rowFields count="2">
    <field x="8"/>
    <field x="0"/>
  </rowFields>
  <rowItems count="3">
    <i>
      <x v="1"/>
    </i>
    <i r="1">
      <x v="31"/>
    </i>
    <i t="grand">
      <x/>
    </i>
  </rowItems>
  <colItems count="1">
    <i/>
  </colItems>
  <dataFields count="1">
    <dataField name="Count of exam.sty_indicator_high_risk_brca_1_or_2_yn" fld="8" subtotal="count" baseField="0" baseItem="0"/>
  </dataField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PivotTable42"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D51:AE112"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 showAll="0">
      <items count="3">
        <item h="1" x="0"/>
        <item x="1"/>
        <item t="default"/>
      </items>
    </pivotField>
  </pivotFields>
  <rowFields count="2">
    <field x="15"/>
    <field x="0"/>
  </rowFields>
  <rowItems count="61">
    <i>
      <x v="1"/>
    </i>
    <i r="1">
      <x v="1"/>
    </i>
    <i r="1">
      <x v="4"/>
    </i>
    <i r="1">
      <x v="9"/>
    </i>
    <i r="1">
      <x v="10"/>
    </i>
    <i r="1">
      <x v="11"/>
    </i>
    <i r="1">
      <x v="12"/>
    </i>
    <i r="1">
      <x v="13"/>
    </i>
    <i r="1">
      <x v="14"/>
    </i>
    <i r="1">
      <x v="15"/>
    </i>
    <i r="1">
      <x v="17"/>
    </i>
    <i r="1">
      <x v="19"/>
    </i>
    <i r="1">
      <x v="22"/>
    </i>
    <i r="1">
      <x v="23"/>
    </i>
    <i r="1">
      <x v="24"/>
    </i>
    <i r="1">
      <x v="25"/>
    </i>
    <i r="1">
      <x v="28"/>
    </i>
    <i r="1">
      <x v="31"/>
    </i>
    <i r="1">
      <x v="32"/>
    </i>
    <i r="1">
      <x v="34"/>
    </i>
    <i r="1">
      <x v="35"/>
    </i>
    <i r="1">
      <x v="37"/>
    </i>
    <i r="1">
      <x v="38"/>
    </i>
    <i r="1">
      <x v="39"/>
    </i>
    <i r="1">
      <x v="40"/>
    </i>
    <i r="1">
      <x v="44"/>
    </i>
    <i r="1">
      <x v="45"/>
    </i>
    <i r="1">
      <x v="48"/>
    </i>
    <i r="1">
      <x v="50"/>
    </i>
    <i r="1">
      <x v="52"/>
    </i>
    <i r="1">
      <x v="54"/>
    </i>
    <i r="1">
      <x v="55"/>
    </i>
    <i r="1">
      <x v="57"/>
    </i>
    <i r="1">
      <x v="58"/>
    </i>
    <i r="1">
      <x v="59"/>
    </i>
    <i r="1">
      <x v="60"/>
    </i>
    <i r="1">
      <x v="61"/>
    </i>
    <i r="1">
      <x v="62"/>
    </i>
    <i r="1">
      <x v="63"/>
    </i>
    <i r="1">
      <x v="64"/>
    </i>
    <i r="1">
      <x v="65"/>
    </i>
    <i r="1">
      <x v="66"/>
    </i>
    <i r="1">
      <x v="67"/>
    </i>
    <i r="1">
      <x v="68"/>
    </i>
    <i r="1">
      <x v="71"/>
    </i>
    <i r="1">
      <x v="72"/>
    </i>
    <i r="1">
      <x v="73"/>
    </i>
    <i r="1">
      <x v="75"/>
    </i>
    <i r="1">
      <x v="76"/>
    </i>
    <i r="1">
      <x v="77"/>
    </i>
    <i r="1">
      <x v="78"/>
    </i>
    <i r="1">
      <x v="79"/>
    </i>
    <i r="1">
      <x v="80"/>
    </i>
    <i r="1">
      <x v="82"/>
    </i>
    <i r="1">
      <x v="83"/>
    </i>
    <i r="1">
      <x v="86"/>
    </i>
    <i r="1">
      <x v="90"/>
    </i>
    <i r="1">
      <x v="92"/>
    </i>
    <i r="1">
      <x v="95"/>
    </i>
    <i r="1">
      <x v="97"/>
    </i>
    <i t="grand">
      <x/>
    </i>
  </rowItems>
  <colItems count="1">
    <i/>
  </colItems>
  <dataFields count="1">
    <dataField name="Count of exam.sty_indicator_high_risk_yn" fld="15" subtotal="count" baseField="0" baseItem="0"/>
  </dataField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PivotTable41"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D24:AE47"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s>
  <rowFields count="2">
    <field x="16"/>
    <field x="0"/>
  </rowFields>
  <rowItems count="23">
    <i>
      <x v="1"/>
    </i>
    <i r="1">
      <x v="7"/>
    </i>
    <i r="1">
      <x v="8"/>
    </i>
    <i r="1">
      <x v="13"/>
    </i>
    <i r="1">
      <x v="14"/>
    </i>
    <i r="1">
      <x v="23"/>
    </i>
    <i r="1">
      <x v="25"/>
    </i>
    <i r="1">
      <x v="28"/>
    </i>
    <i r="1">
      <x v="34"/>
    </i>
    <i r="1">
      <x v="35"/>
    </i>
    <i r="1">
      <x v="50"/>
    </i>
    <i r="1">
      <x v="51"/>
    </i>
    <i r="1">
      <x v="52"/>
    </i>
    <i r="1">
      <x v="56"/>
    </i>
    <i r="1">
      <x v="65"/>
    </i>
    <i r="1">
      <x v="69"/>
    </i>
    <i r="1">
      <x v="70"/>
    </i>
    <i r="1">
      <x v="71"/>
    </i>
    <i r="1">
      <x v="74"/>
    </i>
    <i r="1">
      <x v="79"/>
    </i>
    <i r="1">
      <x v="91"/>
    </i>
    <i r="1">
      <x v="92"/>
    </i>
    <i t="grand">
      <x/>
    </i>
  </rowItems>
  <colItems count="1">
    <i/>
  </colItems>
  <dataFields count="1">
    <dataField name="Count of exam.sty_indicator_rout_screening_obsp_yn" fld="16" subtotal="count" baseField="0" baseItem="0"/>
  </dataFields>
  <pivotTableStyleInfo name="PivotStyleLight16" showRowHeaders="1" showColHeaders="1" showRowStripes="0" showColStripes="0" showLastColumn="1"/>
</pivotTableDefinition>
</file>

<file path=xl/pivotTables/pivotTable15.xml><?xml version="1.0" encoding="utf-8"?>
<pivotTableDefinition xmlns="http://schemas.openxmlformats.org/spreadsheetml/2006/main" name="PivotTable39" cacheId="56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142:C241" firstHeaderRow="1" firstDataRow="1" firstDataCol="1"/>
  <pivotFields count="1">
    <pivotField axis="axisRow" dataField="1"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s>
  <rowFields count="1">
    <field x="0"/>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Count of cad.cad_pt_no_txt"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3" cacheId="59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66:AP69" firstHeaderRow="1" firstDataRow="1" firstDataCol="1"/>
  <pivotFields count="19">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items count="3">
        <item h="1" x="0"/>
        <item x="1"/>
        <item t="default"/>
      </items>
    </pivotField>
    <pivotField showAll="0">
      <items count="3">
        <item h="1" x="0"/>
        <item x="1"/>
        <item t="default"/>
      </items>
    </pivotField>
    <pivotField showAll="0">
      <items count="3">
        <item h="1" x="0"/>
        <item sd="0" x="1"/>
        <item t="default"/>
      </items>
    </pivotField>
    <pivotField showAll="0">
      <items count="3">
        <item h="1" x="0"/>
        <item x="1"/>
        <item t="default"/>
      </items>
    </pivotField>
    <pivotField showAll="0"/>
    <pivotField showAll="0"/>
    <pivotField showAll="0"/>
    <pivotField showAll="0"/>
    <pivotField showAll="0"/>
    <pivotField showAll="0"/>
    <pivotField showAll="0"/>
    <pivotField showAll="0"/>
    <pivotField axis="axisRow" dataField="1" showAll="0" defaultSubtotal="0">
      <items count="2">
        <item h="1" x="0"/>
        <item x="1"/>
      </items>
    </pivotField>
    <pivotField showAll="0" defaultSubtotal="0"/>
  </pivotFields>
  <rowFields count="2">
    <field x="17"/>
    <field x="0"/>
  </rowFields>
  <rowItems count="3">
    <i>
      <x v="1"/>
    </i>
    <i r="1">
      <x v="3"/>
    </i>
    <i t="grand">
      <x/>
    </i>
  </rowItems>
  <colItems count="1">
    <i/>
  </colItems>
  <dataFields count="1">
    <dataField name="Count of exam.sty_indicator_pre_operative_extent_of_dis_yn" fld="17"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52" cacheId="59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47:AP59" firstHeaderRow="1" firstDataRow="1" firstDataCol="1"/>
  <pivotFields count="19">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items count="3">
        <item h="1" x="0"/>
        <item x="1"/>
        <item t="default"/>
      </items>
    </pivotField>
    <pivotField showAll="0">
      <items count="3">
        <item h="1" x="0"/>
        <item x="1"/>
        <item t="default"/>
      </items>
    </pivotField>
    <pivotField axis="axisRow" dataField="1" showAll="0">
      <items count="3">
        <item h="1" x="0"/>
        <item x="1"/>
        <item t="default"/>
      </items>
    </pivotField>
    <pivotField showAll="0">
      <items count="3">
        <item h="1" x="0"/>
        <item x="1"/>
        <item t="default"/>
      </items>
    </pivotField>
    <pivotField showAll="0"/>
    <pivotField showAll="0"/>
    <pivotField showAll="0"/>
    <pivotField showAll="0"/>
    <pivotField showAll="0"/>
    <pivotField showAll="0"/>
    <pivotField showAll="0"/>
    <pivotField showAll="0"/>
    <pivotField showAll="0" defaultSubtotal="0"/>
    <pivotField showAll="0" defaultSubtotal="0"/>
  </pivotFields>
  <rowFields count="2">
    <field x="7"/>
    <field x="0"/>
  </rowFields>
  <rowItems count="12">
    <i>
      <x v="1"/>
    </i>
    <i r="1">
      <x v="16"/>
    </i>
    <i r="1">
      <x v="33"/>
    </i>
    <i r="1">
      <x v="42"/>
    </i>
    <i r="1">
      <x v="43"/>
    </i>
    <i r="1">
      <x v="53"/>
    </i>
    <i r="1">
      <x v="88"/>
    </i>
    <i r="1">
      <x v="93"/>
    </i>
    <i r="1">
      <x v="94"/>
    </i>
    <i r="1">
      <x v="95"/>
    </i>
    <i r="1">
      <x v="97"/>
    </i>
    <i t="grand">
      <x/>
    </i>
  </rowItems>
  <colItems count="1">
    <i/>
  </colItems>
  <dataFields count="1">
    <dataField name="Count of exam.sty_indicator_folup_recommend_yn" fld="7"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51" cacheId="59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30:AP41" firstHeaderRow="1" firstDataRow="1" firstDataCol="1"/>
  <pivotFields count="19">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items count="3">
        <item h="1" x="0"/>
        <item x="1"/>
        <item t="default"/>
      </items>
    </pivotField>
    <pivotField axis="axisRow" dataField="1" showAll="0">
      <items count="3">
        <item h="1" x="0"/>
        <item x="1"/>
        <item t="default"/>
      </items>
    </pivotField>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defaultSubtotal="0"/>
    <pivotField showAll="0" defaultSubtotal="0"/>
  </pivotFields>
  <rowFields count="2">
    <field x="6"/>
    <field x="0"/>
  </rowFields>
  <rowItems count="11">
    <i>
      <x v="1"/>
    </i>
    <i r="1">
      <x v="10"/>
    </i>
    <i r="1">
      <x v="22"/>
    </i>
    <i r="1">
      <x v="49"/>
    </i>
    <i r="1">
      <x v="76"/>
    </i>
    <i r="1">
      <x v="77"/>
    </i>
    <i r="1">
      <x v="82"/>
    </i>
    <i r="1">
      <x v="85"/>
    </i>
    <i r="1">
      <x v="88"/>
    </i>
    <i r="1">
      <x v="90"/>
    </i>
    <i t="grand">
      <x/>
    </i>
  </rowItems>
  <colItems count="1">
    <i/>
  </colItems>
  <dataFields count="1">
    <dataField name="Count of exam.sty_indicator_folup_after_pre_exam_yn" fld="6"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0" cacheId="59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3:AP25" firstHeaderRow="1" firstDataRow="1" firstDataCol="1"/>
  <pivotFields count="19">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axis="axisRow" dataField="1" showAll="0">
      <items count="3">
        <item h="1" x="0"/>
        <item x="1"/>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defaultSubtotal="0"/>
    <pivotField showAll="0" defaultSubtotal="0"/>
  </pivotFields>
  <rowFields count="2">
    <field x="5"/>
    <field x="0"/>
  </rowFields>
  <rowItems count="22">
    <i>
      <x v="1"/>
    </i>
    <i r="1">
      <x v="5"/>
    </i>
    <i r="1">
      <x v="6"/>
    </i>
    <i r="1">
      <x v="18"/>
    </i>
    <i r="1">
      <x v="20"/>
    </i>
    <i r="1">
      <x v="21"/>
    </i>
    <i r="1">
      <x v="27"/>
    </i>
    <i r="1">
      <x v="29"/>
    </i>
    <i r="1">
      <x v="30"/>
    </i>
    <i r="1">
      <x v="36"/>
    </i>
    <i r="1">
      <x v="46"/>
    </i>
    <i r="1">
      <x v="54"/>
    </i>
    <i r="1">
      <x v="62"/>
    </i>
    <i r="1">
      <x v="66"/>
    </i>
    <i r="1">
      <x v="72"/>
    </i>
    <i r="1">
      <x v="75"/>
    </i>
    <i r="1">
      <x v="81"/>
    </i>
    <i r="1">
      <x v="84"/>
    </i>
    <i r="1">
      <x v="87"/>
    </i>
    <i r="1">
      <x v="89"/>
    </i>
    <i r="1">
      <x v="96"/>
    </i>
    <i t="grand">
      <x/>
    </i>
  </rowItems>
  <colItems count="1">
    <i/>
  </colItems>
  <dataFields count="1">
    <dataField name="Count of exam.sty_indicator_add_eval_as_folup_yn" fld="5"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49"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88:AJ92"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 axis="axisRow" dataField="1" showAll="0">
      <items count="3">
        <item h="1" x="0"/>
        <item x="1"/>
        <item t="default"/>
      </items>
    </pivotField>
    <pivotField showAll="0"/>
    <pivotField showAll="0">
      <items count="3">
        <item h="1" x="0"/>
        <item x="1"/>
        <item t="default"/>
      </items>
    </pivotField>
  </pivotFields>
  <rowFields count="2">
    <field x="14"/>
    <field x="0"/>
  </rowFields>
  <rowItems count="4">
    <i>
      <x v="1"/>
    </i>
    <i r="1">
      <x v="1"/>
    </i>
    <i r="1">
      <x v="54"/>
    </i>
    <i t="grand">
      <x/>
    </i>
  </rowItems>
  <colItems count="1">
    <i/>
  </colItems>
  <dataFields count="1">
    <dataField name="Count of exam.sty_indicator_high_risk_prior_personal_can_hist_yn" fld="14" subtotal="count" baseField="0" baseItem="0"/>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48"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76:AJ82"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 showAll="0"/>
    <pivotField showAll="0"/>
    <pivotField showAll="0">
      <items count="3">
        <item h="1" x="0"/>
        <item x="1"/>
        <item t="default"/>
      </items>
    </pivotField>
  </pivotFields>
  <rowFields count="2">
    <field x="13"/>
    <field x="0"/>
  </rowFields>
  <rowItems count="6">
    <i>
      <x v="1"/>
    </i>
    <i r="1">
      <x v="39"/>
    </i>
    <i r="1">
      <x v="55"/>
    </i>
    <i r="1">
      <x v="59"/>
    </i>
    <i r="1">
      <x v="76"/>
    </i>
    <i t="grand">
      <x/>
    </i>
  </rowItems>
  <colItems count="1">
    <i/>
  </colItems>
  <dataFields count="1">
    <dataField name="Count of exam.sty_indicator_high_risk_prior_high_risk_marker_yn" fld="13" subtotal="count" baseField="0" baseItem="0"/>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47"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48:AJ72"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showAll="0"/>
    <pivotField axis="axisRow" dataField="1" showAll="0">
      <items count="3">
        <item h="1" x="0"/>
        <item x="1"/>
        <item t="default"/>
      </items>
    </pivotField>
    <pivotField showAll="0"/>
    <pivotField showAll="0"/>
    <pivotField showAll="0"/>
    <pivotField showAll="0"/>
    <pivotField showAll="0">
      <items count="3">
        <item h="1" x="0"/>
        <item x="1"/>
        <item t="default"/>
      </items>
    </pivotField>
  </pivotFields>
  <rowFields count="2">
    <field x="11"/>
    <field x="0"/>
  </rowFields>
  <rowItems count="24">
    <i>
      <x v="1"/>
    </i>
    <i r="1">
      <x v="4"/>
    </i>
    <i r="1">
      <x v="13"/>
    </i>
    <i r="1">
      <x v="15"/>
    </i>
    <i r="1">
      <x v="19"/>
    </i>
    <i r="1">
      <x v="23"/>
    </i>
    <i r="1">
      <x v="28"/>
    </i>
    <i r="1">
      <x v="34"/>
    </i>
    <i r="1">
      <x v="35"/>
    </i>
    <i r="1">
      <x v="37"/>
    </i>
    <i r="1">
      <x v="45"/>
    </i>
    <i r="1">
      <x v="48"/>
    </i>
    <i r="1">
      <x v="55"/>
    </i>
    <i r="1">
      <x v="59"/>
    </i>
    <i r="1">
      <x v="66"/>
    </i>
    <i r="1">
      <x v="68"/>
    </i>
    <i r="1">
      <x v="73"/>
    </i>
    <i r="1">
      <x v="75"/>
    </i>
    <i r="1">
      <x v="78"/>
    </i>
    <i r="1">
      <x v="80"/>
    </i>
    <i r="1">
      <x v="82"/>
    </i>
    <i r="1">
      <x v="83"/>
    </i>
    <i r="1">
      <x v="90"/>
    </i>
    <i t="grand">
      <x/>
    </i>
  </rowItems>
  <colItems count="1">
    <i/>
  </colItems>
  <dataFields count="1">
    <dataField name="Count of exam.sty_indicator_high_risk_fam_hist_yn" fld="11" subtotal="count" baseField="0" baseItem="0"/>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46" cacheId="58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I41:AJ44" firstHeaderRow="1" firstDataRow="1" firstDataCol="1"/>
  <pivotFields count="17">
    <pivotField axis="axisRow" showAll="0">
      <items count="99">
        <item x="81"/>
        <item x="23"/>
        <item x="24"/>
        <item x="29"/>
        <item x="82"/>
        <item x="25"/>
        <item x="83"/>
        <item x="84"/>
        <item x="85"/>
        <item x="97"/>
        <item x="86"/>
        <item x="87"/>
        <item x="88"/>
        <item x="27"/>
        <item x="89"/>
        <item x="28"/>
        <item x="90"/>
        <item x="91"/>
        <item x="92"/>
        <item x="93"/>
        <item x="26"/>
        <item x="94"/>
        <item x="95"/>
        <item x="96"/>
        <item x="0"/>
        <item x="31"/>
        <item x="32"/>
        <item x="1"/>
        <item x="2"/>
        <item x="33"/>
        <item x="34"/>
        <item x="3"/>
        <item x="35"/>
        <item x="42"/>
        <item x="36"/>
        <item x="38"/>
        <item x="39"/>
        <item x="37"/>
        <item x="40"/>
        <item x="4"/>
        <item x="41"/>
        <item x="5"/>
        <item x="6"/>
        <item x="44"/>
        <item x="43"/>
        <item x="45"/>
        <item x="30"/>
        <item x="46"/>
        <item x="52"/>
        <item x="47"/>
        <item x="48"/>
        <item x="7"/>
        <item x="49"/>
        <item x="50"/>
        <item x="53"/>
        <item x="9"/>
        <item x="51"/>
        <item x="13"/>
        <item x="14"/>
        <item x="54"/>
        <item x="15"/>
        <item x="55"/>
        <item x="57"/>
        <item x="56"/>
        <item x="16"/>
        <item x="58"/>
        <item x="8"/>
        <item x="59"/>
        <item x="60"/>
        <item x="10"/>
        <item x="11"/>
        <item x="61"/>
        <item x="12"/>
        <item x="17"/>
        <item x="18"/>
        <item x="62"/>
        <item x="63"/>
        <item x="64"/>
        <item x="65"/>
        <item x="66"/>
        <item x="67"/>
        <item x="68"/>
        <item x="19"/>
        <item x="69"/>
        <item x="20"/>
        <item x="70"/>
        <item x="71"/>
        <item x="21"/>
        <item x="72"/>
        <item x="80"/>
        <item x="73"/>
        <item x="74"/>
        <item x="75"/>
        <item x="76"/>
        <item x="77"/>
        <item x="78"/>
        <item x="22"/>
        <item x="79"/>
        <item t="default"/>
      </items>
    </pivotField>
    <pivotField showAll="0"/>
    <pivotField showAll="0"/>
    <pivotField numFmtId="164"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 showAll="0"/>
    <pivotField showAll="0"/>
    <pivotField showAll="0"/>
    <pivotField showAll="0">
      <items count="3">
        <item h="1" x="0"/>
        <item x="1"/>
        <item t="default"/>
      </items>
    </pivotField>
  </pivotFields>
  <rowFields count="2">
    <field x="12"/>
    <field x="0"/>
  </rowFields>
  <rowItems count="3">
    <i>
      <x v="1"/>
    </i>
    <i r="1">
      <x v="38"/>
    </i>
    <i t="grand">
      <x/>
    </i>
  </rowItems>
  <colItems count="1">
    <i/>
  </colItems>
  <dataFields count="1">
    <dataField name="Count of exam.sty_indicator_high_risk_other_gene_yn" fld="1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dimension ref="A1:AP256"/>
  <sheetViews>
    <sheetView tabSelected="1" topLeftCell="X1" zoomScale="55" zoomScaleNormal="55" workbookViewId="0">
      <pane ySplit="1" topLeftCell="A2" activePane="bottomLeft" state="frozen"/>
      <selection pane="bottomLeft" activeCell="AE18" sqref="AE18"/>
    </sheetView>
  </sheetViews>
  <sheetFormatPr defaultRowHeight="15"/>
  <cols>
    <col min="2" max="2" width="12.5703125" customWidth="1"/>
    <col min="3" max="3" width="6.7109375" customWidth="1"/>
    <col min="5" max="5" width="14.28515625" customWidth="1"/>
    <col min="7" max="7" width="13.42578125" customWidth="1"/>
    <col min="17" max="17" width="11" bestFit="1" customWidth="1"/>
    <col min="30" max="30" width="17.85546875" customWidth="1"/>
    <col min="31" max="31" width="50.28515625" customWidth="1"/>
    <col min="35" max="35" width="19.85546875" bestFit="1" customWidth="1"/>
    <col min="36" max="36" width="85.28515625" customWidth="1"/>
    <col min="41" max="41" width="19.85546875" customWidth="1"/>
    <col min="42" max="42" width="66.85546875" customWidth="1"/>
  </cols>
  <sheetData>
    <row r="1" spans="1:42">
      <c r="A1" s="4" t="s">
        <v>165</v>
      </c>
      <c r="B1" s="1" t="s">
        <v>141</v>
      </c>
      <c r="C1" s="1" t="s">
        <v>73</v>
      </c>
      <c r="D1" s="1" t="s">
        <v>23</v>
      </c>
      <c r="E1" s="1" t="s">
        <v>144</v>
      </c>
      <c r="F1" s="1" t="s">
        <v>118</v>
      </c>
      <c r="G1" s="13" t="s">
        <v>72</v>
      </c>
      <c r="H1" s="13" t="s">
        <v>74</v>
      </c>
      <c r="I1" s="13" t="s">
        <v>132</v>
      </c>
      <c r="J1" s="14" t="s">
        <v>38</v>
      </c>
      <c r="K1" s="14" t="s">
        <v>121</v>
      </c>
      <c r="L1" s="14" t="s">
        <v>125</v>
      </c>
      <c r="M1" s="14" t="s">
        <v>137</v>
      </c>
      <c r="N1" s="14" t="s">
        <v>97</v>
      </c>
      <c r="O1" s="14" t="s">
        <v>80</v>
      </c>
      <c r="P1" s="14" t="s">
        <v>6</v>
      </c>
      <c r="Q1" s="12" t="s">
        <v>35</v>
      </c>
      <c r="R1" s="12" t="s">
        <v>53</v>
      </c>
      <c r="S1" s="13" t="s">
        <v>120</v>
      </c>
      <c r="T1" s="13" t="s">
        <v>99</v>
      </c>
      <c r="U1" s="1" t="s">
        <v>13</v>
      </c>
      <c r="V1" s="1" t="s">
        <v>52</v>
      </c>
      <c r="W1" s="1" t="s">
        <v>32</v>
      </c>
      <c r="X1" s="1" t="s">
        <v>95</v>
      </c>
      <c r="Y1" s="1" t="s">
        <v>24</v>
      </c>
      <c r="Z1" s="1" t="s">
        <v>31</v>
      </c>
      <c r="AA1" s="7"/>
    </row>
    <row r="2" spans="1:42">
      <c r="A2" s="7">
        <v>1</v>
      </c>
      <c r="B2" t="s">
        <v>113</v>
      </c>
      <c r="C2" t="s">
        <v>17</v>
      </c>
      <c r="E2" s="2">
        <v>40636</v>
      </c>
      <c r="F2" t="s">
        <v>75</v>
      </c>
      <c r="G2" t="b">
        <v>0</v>
      </c>
      <c r="H2" t="b">
        <v>0</v>
      </c>
      <c r="I2" t="b">
        <v>0</v>
      </c>
      <c r="J2" t="b">
        <v>0</v>
      </c>
      <c r="K2" t="b">
        <v>0</v>
      </c>
      <c r="L2" t="b">
        <v>1</v>
      </c>
      <c r="M2" t="b">
        <v>0</v>
      </c>
      <c r="N2" t="b">
        <v>0</v>
      </c>
      <c r="O2" t="b">
        <v>0</v>
      </c>
      <c r="P2" t="b">
        <v>0</v>
      </c>
      <c r="Q2" t="b">
        <v>1</v>
      </c>
      <c r="R2" t="b">
        <v>0</v>
      </c>
      <c r="S2" t="b">
        <v>0</v>
      </c>
      <c r="T2" t="b">
        <v>0</v>
      </c>
      <c r="U2" t="b">
        <v>0</v>
      </c>
      <c r="V2" t="b">
        <v>0</v>
      </c>
      <c r="W2" t="b">
        <v>0</v>
      </c>
      <c r="X2" t="b">
        <v>0</v>
      </c>
      <c r="Y2" t="b">
        <v>0</v>
      </c>
      <c r="Z2" t="b">
        <v>0</v>
      </c>
      <c r="AA2">
        <f>COUNTIF(G2:Z2,TRUE)</f>
        <v>2</v>
      </c>
      <c r="AD2" s="16" t="s">
        <v>168</v>
      </c>
      <c r="AE2" s="16" t="s">
        <v>169</v>
      </c>
      <c r="AI2" s="8" t="s">
        <v>163</v>
      </c>
      <c r="AJ2" t="s">
        <v>189</v>
      </c>
    </row>
    <row r="3" spans="1:42">
      <c r="A3" s="7">
        <v>2</v>
      </c>
      <c r="B3" t="s">
        <v>50</v>
      </c>
      <c r="C3" t="s">
        <v>135</v>
      </c>
      <c r="E3" s="2">
        <v>40690</v>
      </c>
      <c r="F3" t="s">
        <v>158</v>
      </c>
      <c r="G3" t="b">
        <v>1</v>
      </c>
      <c r="H3" t="b">
        <v>0</v>
      </c>
      <c r="I3" t="b">
        <v>0</v>
      </c>
      <c r="J3" t="b">
        <v>0</v>
      </c>
      <c r="K3" t="b">
        <v>0</v>
      </c>
      <c r="L3" t="b">
        <v>0</v>
      </c>
      <c r="M3" t="b">
        <v>0</v>
      </c>
      <c r="N3" t="b">
        <v>0</v>
      </c>
      <c r="O3" t="b">
        <v>0</v>
      </c>
      <c r="P3" t="b">
        <v>0</v>
      </c>
      <c r="Q3" t="b">
        <v>0</v>
      </c>
      <c r="R3" t="b">
        <v>0</v>
      </c>
      <c r="S3" t="b">
        <v>0</v>
      </c>
      <c r="T3" t="b">
        <v>1</v>
      </c>
      <c r="U3" t="b">
        <v>0</v>
      </c>
      <c r="V3" t="b">
        <v>0</v>
      </c>
      <c r="W3" t="b">
        <v>0</v>
      </c>
      <c r="X3" t="b">
        <v>0</v>
      </c>
      <c r="Y3" t="b">
        <v>0</v>
      </c>
      <c r="Z3" t="b">
        <v>0</v>
      </c>
      <c r="AA3">
        <f>COUNTIF(G3:Z3,TRUE)</f>
        <v>2</v>
      </c>
      <c r="AD3" s="16">
        <f>SUM(AD4:AD11)</f>
        <v>59</v>
      </c>
      <c r="AE3" s="17" t="s">
        <v>170</v>
      </c>
      <c r="AH3" s="23" t="s">
        <v>188</v>
      </c>
      <c r="AI3" s="5" t="s">
        <v>186</v>
      </c>
      <c r="AJ3" s="6">
        <v>1</v>
      </c>
      <c r="AO3" s="8" t="s">
        <v>163</v>
      </c>
      <c r="AP3" t="s">
        <v>197</v>
      </c>
    </row>
    <row r="4" spans="1:42">
      <c r="A4" s="7">
        <v>3</v>
      </c>
      <c r="B4" t="s">
        <v>160</v>
      </c>
      <c r="C4" t="s">
        <v>17</v>
      </c>
      <c r="E4" s="2">
        <v>41198</v>
      </c>
      <c r="F4" t="s">
        <v>5</v>
      </c>
      <c r="G4" t="b">
        <v>0</v>
      </c>
      <c r="H4" t="b">
        <v>0</v>
      </c>
      <c r="I4" t="b">
        <v>0</v>
      </c>
      <c r="J4" t="b">
        <v>0</v>
      </c>
      <c r="K4" t="b">
        <v>0</v>
      </c>
      <c r="L4" t="b">
        <v>1</v>
      </c>
      <c r="M4" t="b">
        <v>1</v>
      </c>
      <c r="N4" t="b">
        <v>0</v>
      </c>
      <c r="O4" t="b">
        <v>0</v>
      </c>
      <c r="P4" t="b">
        <v>0</v>
      </c>
      <c r="Q4" t="b">
        <v>1</v>
      </c>
      <c r="R4" t="b">
        <v>1</v>
      </c>
      <c r="S4" t="b">
        <v>0</v>
      </c>
      <c r="T4" t="b">
        <v>0</v>
      </c>
      <c r="U4" t="b">
        <v>0</v>
      </c>
      <c r="V4" t="b">
        <v>0</v>
      </c>
      <c r="W4" t="b">
        <v>0</v>
      </c>
      <c r="X4" t="b">
        <v>0</v>
      </c>
      <c r="Y4" t="b">
        <v>0</v>
      </c>
      <c r="Z4" t="b">
        <v>0</v>
      </c>
      <c r="AA4">
        <f>COUNTIF(G4:Z4,TRUE)</f>
        <v>4</v>
      </c>
      <c r="AD4" s="18">
        <v>1</v>
      </c>
      <c r="AE4" s="19" t="s">
        <v>171</v>
      </c>
      <c r="AH4" s="24">
        <v>1</v>
      </c>
      <c r="AI4" s="22" t="s">
        <v>42</v>
      </c>
      <c r="AJ4" s="6">
        <v>1</v>
      </c>
      <c r="AN4" s="23" t="s">
        <v>188</v>
      </c>
      <c r="AO4" s="5" t="s">
        <v>186</v>
      </c>
      <c r="AP4" s="6">
        <v>26</v>
      </c>
    </row>
    <row r="5" spans="1:42">
      <c r="A5" s="7">
        <v>4</v>
      </c>
      <c r="B5" t="s">
        <v>160</v>
      </c>
      <c r="C5" t="s">
        <v>17</v>
      </c>
      <c r="E5" s="2">
        <v>41198</v>
      </c>
      <c r="F5" t="s">
        <v>5</v>
      </c>
      <c r="G5" t="b">
        <v>0</v>
      </c>
      <c r="H5" t="b">
        <v>0</v>
      </c>
      <c r="I5" t="b">
        <v>0</v>
      </c>
      <c r="J5" t="b">
        <v>0</v>
      </c>
      <c r="K5" t="b">
        <v>0</v>
      </c>
      <c r="L5" t="b">
        <v>1</v>
      </c>
      <c r="M5" t="b">
        <v>1</v>
      </c>
      <c r="N5" t="b">
        <v>0</v>
      </c>
      <c r="O5" t="b">
        <v>0</v>
      </c>
      <c r="P5" t="b">
        <v>0</v>
      </c>
      <c r="Q5" t="b">
        <v>1</v>
      </c>
      <c r="R5" t="b">
        <v>1</v>
      </c>
      <c r="S5" t="b">
        <v>0</v>
      </c>
      <c r="T5" t="b">
        <v>0</v>
      </c>
      <c r="U5" t="b">
        <v>0</v>
      </c>
      <c r="V5" t="b">
        <v>0</v>
      </c>
      <c r="W5" t="b">
        <v>0</v>
      </c>
      <c r="X5" t="b">
        <v>0</v>
      </c>
      <c r="Y5" t="b">
        <v>0</v>
      </c>
      <c r="Z5" t="b">
        <v>0</v>
      </c>
      <c r="AA5">
        <f t="shared" ref="AA3:AA66" si="0">COUNTIF(G5:Z5,TRUE)</f>
        <v>4</v>
      </c>
      <c r="AD5" s="18">
        <v>9</v>
      </c>
      <c r="AE5" s="19" t="s">
        <v>172</v>
      </c>
      <c r="AH5" s="24"/>
      <c r="AI5" s="5" t="s">
        <v>166</v>
      </c>
      <c r="AJ5" s="6">
        <v>1</v>
      </c>
      <c r="AN5" s="24">
        <v>1</v>
      </c>
      <c r="AO5" s="22">
        <v>7018</v>
      </c>
      <c r="AP5" s="6">
        <v>2</v>
      </c>
    </row>
    <row r="6" spans="1:42">
      <c r="A6" s="7">
        <v>5</v>
      </c>
      <c r="B6" t="s">
        <v>42</v>
      </c>
      <c r="C6" t="s">
        <v>16</v>
      </c>
      <c r="D6" t="s">
        <v>77</v>
      </c>
      <c r="E6" s="2">
        <v>40652</v>
      </c>
      <c r="F6" t="s">
        <v>5</v>
      </c>
      <c r="G6" t="b">
        <v>0</v>
      </c>
      <c r="H6" t="b">
        <v>0</v>
      </c>
      <c r="I6" t="b">
        <v>0</v>
      </c>
      <c r="J6" t="b">
        <v>1</v>
      </c>
      <c r="K6" t="b">
        <v>0</v>
      </c>
      <c r="L6" t="b">
        <v>0</v>
      </c>
      <c r="M6" t="b">
        <v>0</v>
      </c>
      <c r="N6" t="b">
        <v>0</v>
      </c>
      <c r="O6" t="b">
        <v>0</v>
      </c>
      <c r="P6" t="b">
        <v>0</v>
      </c>
      <c r="Q6" t="b">
        <v>1</v>
      </c>
      <c r="R6" t="b">
        <v>0</v>
      </c>
      <c r="S6" t="b">
        <v>0</v>
      </c>
      <c r="T6" t="b">
        <v>0</v>
      </c>
      <c r="U6" t="b">
        <v>0</v>
      </c>
      <c r="V6" t="b">
        <v>0</v>
      </c>
      <c r="W6" t="b">
        <v>0</v>
      </c>
      <c r="X6" t="b">
        <v>0</v>
      </c>
      <c r="Y6" t="b">
        <v>0</v>
      </c>
      <c r="Z6" t="b">
        <v>0</v>
      </c>
      <c r="AA6">
        <f t="shared" si="0"/>
        <v>2</v>
      </c>
      <c r="AD6" s="18">
        <v>8</v>
      </c>
      <c r="AE6" s="19" t="s">
        <v>173</v>
      </c>
      <c r="AH6" s="24"/>
      <c r="AN6" s="24">
        <v>2</v>
      </c>
      <c r="AO6" s="22">
        <v>7024</v>
      </c>
      <c r="AP6" s="6">
        <v>1</v>
      </c>
    </row>
    <row r="7" spans="1:42">
      <c r="A7" s="7">
        <v>6</v>
      </c>
      <c r="B7" t="s">
        <v>93</v>
      </c>
      <c r="C7" t="s">
        <v>135</v>
      </c>
      <c r="E7" s="2">
        <v>40886</v>
      </c>
      <c r="F7" t="s">
        <v>5</v>
      </c>
      <c r="G7" t="b">
        <v>0</v>
      </c>
      <c r="H7" t="b">
        <v>0</v>
      </c>
      <c r="I7" t="b">
        <v>0</v>
      </c>
      <c r="J7" t="b">
        <v>0</v>
      </c>
      <c r="K7" t="b">
        <v>0</v>
      </c>
      <c r="L7" t="b">
        <v>0</v>
      </c>
      <c r="M7" t="b">
        <v>0</v>
      </c>
      <c r="N7" t="b">
        <v>0</v>
      </c>
      <c r="O7" t="b">
        <v>1</v>
      </c>
      <c r="P7" t="b">
        <v>0</v>
      </c>
      <c r="Q7" t="b">
        <v>1</v>
      </c>
      <c r="R7" t="b">
        <v>0</v>
      </c>
      <c r="S7" t="b">
        <v>0</v>
      </c>
      <c r="T7" t="b">
        <v>0</v>
      </c>
      <c r="U7" t="b">
        <v>0</v>
      </c>
      <c r="V7" t="b">
        <v>0</v>
      </c>
      <c r="W7" t="b">
        <v>0</v>
      </c>
      <c r="X7" t="b">
        <v>0</v>
      </c>
      <c r="Y7" t="b">
        <v>0</v>
      </c>
      <c r="Z7" t="b">
        <v>0</v>
      </c>
      <c r="AA7">
        <f t="shared" si="0"/>
        <v>2</v>
      </c>
      <c r="AD7" s="18">
        <v>1</v>
      </c>
      <c r="AE7" s="19" t="s">
        <v>196</v>
      </c>
      <c r="AH7" s="24"/>
      <c r="AN7" s="24">
        <v>3</v>
      </c>
      <c r="AO7" s="22">
        <v>7096</v>
      </c>
      <c r="AP7" s="6">
        <v>2</v>
      </c>
    </row>
    <row r="8" spans="1:42">
      <c r="A8" s="7">
        <v>7</v>
      </c>
      <c r="B8" t="s">
        <v>93</v>
      </c>
      <c r="C8" t="s">
        <v>135</v>
      </c>
      <c r="E8" s="2">
        <v>40886</v>
      </c>
      <c r="F8" t="s">
        <v>5</v>
      </c>
      <c r="G8" t="b">
        <v>0</v>
      </c>
      <c r="H8" t="b">
        <v>0</v>
      </c>
      <c r="I8" t="b">
        <v>0</v>
      </c>
      <c r="J8" t="b">
        <v>0</v>
      </c>
      <c r="K8" t="b">
        <v>0</v>
      </c>
      <c r="L8" t="b">
        <v>0</v>
      </c>
      <c r="M8" t="b">
        <v>0</v>
      </c>
      <c r="N8" t="b">
        <v>0</v>
      </c>
      <c r="O8" t="b">
        <v>1</v>
      </c>
      <c r="P8" t="b">
        <v>0</v>
      </c>
      <c r="Q8" t="b">
        <v>1</v>
      </c>
      <c r="R8" t="b">
        <v>0</v>
      </c>
      <c r="S8" t="b">
        <v>0</v>
      </c>
      <c r="T8" t="b">
        <v>0</v>
      </c>
      <c r="U8" t="b">
        <v>0</v>
      </c>
      <c r="V8" t="b">
        <v>0</v>
      </c>
      <c r="W8" t="b">
        <v>0</v>
      </c>
      <c r="X8" t="b">
        <v>0</v>
      </c>
      <c r="Y8" t="b">
        <v>0</v>
      </c>
      <c r="Z8" t="b">
        <v>0</v>
      </c>
      <c r="AA8">
        <f>COUNTIF(G8:Z8,TRUE)</f>
        <v>2</v>
      </c>
      <c r="AD8" s="18">
        <v>22</v>
      </c>
      <c r="AE8" s="19" t="s">
        <v>174</v>
      </c>
      <c r="AH8" s="24"/>
      <c r="AN8" s="24">
        <v>4</v>
      </c>
      <c r="AO8" s="22">
        <v>7104</v>
      </c>
      <c r="AP8" s="6">
        <v>1</v>
      </c>
    </row>
    <row r="9" spans="1:42">
      <c r="A9" s="7">
        <v>8</v>
      </c>
      <c r="B9" t="s">
        <v>70</v>
      </c>
      <c r="C9" t="s">
        <v>66</v>
      </c>
      <c r="E9" s="2">
        <v>40757</v>
      </c>
      <c r="G9" t="b">
        <v>0</v>
      </c>
      <c r="H9" t="b">
        <v>0</v>
      </c>
      <c r="I9" t="b">
        <v>0</v>
      </c>
      <c r="J9" t="b">
        <v>0</v>
      </c>
      <c r="K9" t="b">
        <v>0</v>
      </c>
      <c r="L9" t="b">
        <v>0</v>
      </c>
      <c r="M9" t="b">
        <v>0</v>
      </c>
      <c r="N9" t="b">
        <v>0</v>
      </c>
      <c r="O9" t="b">
        <v>0</v>
      </c>
      <c r="P9" t="b">
        <v>0</v>
      </c>
      <c r="Q9" t="b">
        <v>0</v>
      </c>
      <c r="R9" t="b">
        <v>0</v>
      </c>
      <c r="S9" t="b">
        <v>0</v>
      </c>
      <c r="T9" t="b">
        <v>0</v>
      </c>
      <c r="U9" t="b">
        <v>0</v>
      </c>
      <c r="V9" t="b">
        <v>0</v>
      </c>
      <c r="W9" t="b">
        <v>0</v>
      </c>
      <c r="X9" t="b">
        <v>0</v>
      </c>
      <c r="Y9" t="b">
        <v>0</v>
      </c>
      <c r="Z9" t="b">
        <v>0</v>
      </c>
      <c r="AA9">
        <f t="shared" si="0"/>
        <v>0</v>
      </c>
      <c r="AD9" s="18">
        <v>4</v>
      </c>
      <c r="AE9" s="19" t="s">
        <v>175</v>
      </c>
      <c r="AI9" s="8" t="s">
        <v>163</v>
      </c>
      <c r="AJ9" t="s">
        <v>190</v>
      </c>
      <c r="AN9" s="24">
        <v>5</v>
      </c>
      <c r="AO9" s="22">
        <v>7110</v>
      </c>
      <c r="AP9" s="6">
        <v>1</v>
      </c>
    </row>
    <row r="10" spans="1:42">
      <c r="A10" s="7">
        <v>9</v>
      </c>
      <c r="B10" t="s">
        <v>84</v>
      </c>
      <c r="C10" t="s">
        <v>17</v>
      </c>
      <c r="E10" s="2">
        <v>40645</v>
      </c>
      <c r="F10" t="s">
        <v>158</v>
      </c>
      <c r="G10" t="b">
        <v>0</v>
      </c>
      <c r="H10" t="b">
        <v>0</v>
      </c>
      <c r="I10" t="b">
        <v>1</v>
      </c>
      <c r="J10" t="b">
        <v>0</v>
      </c>
      <c r="K10" t="b">
        <v>0</v>
      </c>
      <c r="L10" t="b">
        <v>0</v>
      </c>
      <c r="M10" t="b">
        <v>0</v>
      </c>
      <c r="N10" t="b">
        <v>0</v>
      </c>
      <c r="O10" t="b">
        <v>0</v>
      </c>
      <c r="P10" t="b">
        <v>0</v>
      </c>
      <c r="Q10" t="b">
        <v>0</v>
      </c>
      <c r="R10" t="b">
        <v>0</v>
      </c>
      <c r="S10" t="b">
        <v>0</v>
      </c>
      <c r="T10" t="b">
        <v>0</v>
      </c>
      <c r="U10" t="b">
        <v>0</v>
      </c>
      <c r="V10" t="b">
        <v>0</v>
      </c>
      <c r="W10" t="b">
        <v>0</v>
      </c>
      <c r="X10" t="b">
        <v>0</v>
      </c>
      <c r="Y10" t="b">
        <v>0</v>
      </c>
      <c r="Z10" t="b">
        <v>0</v>
      </c>
      <c r="AA10">
        <f t="shared" si="0"/>
        <v>1</v>
      </c>
      <c r="AD10" s="18">
        <v>2</v>
      </c>
      <c r="AE10" s="19" t="s">
        <v>176</v>
      </c>
      <c r="AH10" s="23" t="s">
        <v>188</v>
      </c>
      <c r="AI10" s="5" t="s">
        <v>186</v>
      </c>
      <c r="AJ10" s="6">
        <v>13</v>
      </c>
      <c r="AN10" s="24">
        <v>6</v>
      </c>
      <c r="AO10" s="22" t="s">
        <v>50</v>
      </c>
      <c r="AP10" s="6">
        <v>1</v>
      </c>
    </row>
    <row r="11" spans="1:42">
      <c r="A11" s="7">
        <v>10</v>
      </c>
      <c r="B11" t="s">
        <v>84</v>
      </c>
      <c r="C11" t="s">
        <v>17</v>
      </c>
      <c r="E11" s="2">
        <v>40645</v>
      </c>
      <c r="F11" t="s">
        <v>158</v>
      </c>
      <c r="G11" t="b">
        <v>0</v>
      </c>
      <c r="H11" t="b">
        <v>0</v>
      </c>
      <c r="I11" t="b">
        <v>1</v>
      </c>
      <c r="J11" t="b">
        <v>0</v>
      </c>
      <c r="K11" t="b">
        <v>0</v>
      </c>
      <c r="L11" t="b">
        <v>0</v>
      </c>
      <c r="M11" t="b">
        <v>0</v>
      </c>
      <c r="N11" t="b">
        <v>0</v>
      </c>
      <c r="O11" t="b">
        <v>0</v>
      </c>
      <c r="P11" t="b">
        <v>0</v>
      </c>
      <c r="Q11" t="b">
        <v>0</v>
      </c>
      <c r="R11" t="b">
        <v>0</v>
      </c>
      <c r="S11" t="b">
        <v>0</v>
      </c>
      <c r="T11" t="b">
        <v>0</v>
      </c>
      <c r="U11" t="b">
        <v>0</v>
      </c>
      <c r="V11" t="b">
        <v>0</v>
      </c>
      <c r="W11" t="b">
        <v>0</v>
      </c>
      <c r="X11" t="b">
        <v>0</v>
      </c>
      <c r="Y11" t="b">
        <v>0</v>
      </c>
      <c r="Z11" t="b">
        <v>0</v>
      </c>
      <c r="AA11">
        <f t="shared" si="0"/>
        <v>1</v>
      </c>
      <c r="AD11" s="18">
        <v>12</v>
      </c>
      <c r="AE11" s="19" t="s">
        <v>177</v>
      </c>
      <c r="AH11" s="24">
        <v>1</v>
      </c>
      <c r="AI11" s="22" t="s">
        <v>63</v>
      </c>
      <c r="AJ11" s="6">
        <v>2</v>
      </c>
      <c r="AN11" s="24">
        <v>7</v>
      </c>
      <c r="AO11" s="22" t="s">
        <v>65</v>
      </c>
      <c r="AP11" s="6">
        <v>1</v>
      </c>
    </row>
    <row r="12" spans="1:42">
      <c r="A12" s="7">
        <v>11</v>
      </c>
      <c r="B12" t="s">
        <v>84</v>
      </c>
      <c r="C12" t="s">
        <v>17</v>
      </c>
      <c r="E12" s="2">
        <v>40645</v>
      </c>
      <c r="F12" t="s">
        <v>158</v>
      </c>
      <c r="G12" t="b">
        <v>0</v>
      </c>
      <c r="H12" t="b">
        <v>0</v>
      </c>
      <c r="I12" t="b">
        <v>1</v>
      </c>
      <c r="J12" t="b">
        <v>0</v>
      </c>
      <c r="K12" t="b">
        <v>0</v>
      </c>
      <c r="L12" t="b">
        <v>0</v>
      </c>
      <c r="M12" t="b">
        <v>0</v>
      </c>
      <c r="N12" t="b">
        <v>0</v>
      </c>
      <c r="O12" t="b">
        <v>0</v>
      </c>
      <c r="P12" t="b">
        <v>0</v>
      </c>
      <c r="Q12" t="b">
        <v>0</v>
      </c>
      <c r="R12" t="b">
        <v>0</v>
      </c>
      <c r="S12" t="b">
        <v>0</v>
      </c>
      <c r="T12" t="b">
        <v>0</v>
      </c>
      <c r="U12" t="b">
        <v>0</v>
      </c>
      <c r="V12" t="b">
        <v>0</v>
      </c>
      <c r="W12" t="b">
        <v>0</v>
      </c>
      <c r="X12" t="b">
        <v>0</v>
      </c>
      <c r="Y12" t="b">
        <v>0</v>
      </c>
      <c r="Z12" t="b">
        <v>0</v>
      </c>
      <c r="AA12">
        <f t="shared" si="0"/>
        <v>1</v>
      </c>
      <c r="AD12" s="16">
        <v>39</v>
      </c>
      <c r="AE12" s="17" t="s">
        <v>178</v>
      </c>
      <c r="AH12" s="24">
        <v>2</v>
      </c>
      <c r="AI12" s="22" t="s">
        <v>101</v>
      </c>
      <c r="AJ12" s="6">
        <v>1</v>
      </c>
      <c r="AN12" s="24">
        <v>8</v>
      </c>
      <c r="AO12" s="22" t="s">
        <v>39</v>
      </c>
      <c r="AP12" s="6">
        <v>1</v>
      </c>
    </row>
    <row r="13" spans="1:42">
      <c r="A13" s="7">
        <v>12</v>
      </c>
      <c r="B13" t="s">
        <v>89</v>
      </c>
      <c r="C13" t="s">
        <v>16</v>
      </c>
      <c r="D13" t="s">
        <v>152</v>
      </c>
      <c r="E13" s="2">
        <v>40908</v>
      </c>
      <c r="F13" t="s">
        <v>158</v>
      </c>
      <c r="G13" t="b">
        <v>0</v>
      </c>
      <c r="H13" t="b">
        <v>0</v>
      </c>
      <c r="I13" t="b">
        <v>0</v>
      </c>
      <c r="J13" t="b">
        <v>0</v>
      </c>
      <c r="K13" t="b">
        <v>0</v>
      </c>
      <c r="L13" t="b">
        <v>0</v>
      </c>
      <c r="M13" t="b">
        <v>0</v>
      </c>
      <c r="N13" t="b">
        <v>0</v>
      </c>
      <c r="O13" t="b">
        <v>0</v>
      </c>
      <c r="P13" t="b">
        <v>0</v>
      </c>
      <c r="Q13" t="b">
        <v>0</v>
      </c>
      <c r="R13" t="b">
        <v>1</v>
      </c>
      <c r="S13" t="b">
        <v>0</v>
      </c>
      <c r="T13" t="b">
        <v>0</v>
      </c>
      <c r="U13" t="b">
        <v>0</v>
      </c>
      <c r="V13" t="b">
        <v>0</v>
      </c>
      <c r="W13" t="b">
        <v>0</v>
      </c>
      <c r="X13" t="b">
        <v>0</v>
      </c>
      <c r="Y13" t="b">
        <v>0</v>
      </c>
      <c r="Z13" t="b">
        <v>0</v>
      </c>
      <c r="AA13">
        <f t="shared" si="0"/>
        <v>1</v>
      </c>
      <c r="AD13" s="18">
        <v>13</v>
      </c>
      <c r="AE13" s="19" t="s">
        <v>179</v>
      </c>
      <c r="AH13" s="24">
        <v>3</v>
      </c>
      <c r="AI13" s="22" t="s">
        <v>86</v>
      </c>
      <c r="AJ13" s="6">
        <v>3</v>
      </c>
      <c r="AN13" s="24">
        <v>9</v>
      </c>
      <c r="AO13" s="22" t="s">
        <v>3</v>
      </c>
      <c r="AP13" s="6">
        <v>2</v>
      </c>
    </row>
    <row r="14" spans="1:42">
      <c r="A14" s="7">
        <v>13</v>
      </c>
      <c r="B14" t="s">
        <v>124</v>
      </c>
      <c r="C14" t="s">
        <v>66</v>
      </c>
      <c r="D14" t="s">
        <v>56</v>
      </c>
      <c r="E14" s="2">
        <v>40646</v>
      </c>
      <c r="F14" t="s">
        <v>5</v>
      </c>
      <c r="G14" t="b">
        <v>1</v>
      </c>
      <c r="H14" t="b">
        <v>0</v>
      </c>
      <c r="I14" t="b">
        <v>0</v>
      </c>
      <c r="J14" t="b">
        <v>0</v>
      </c>
      <c r="K14" t="b">
        <v>0</v>
      </c>
      <c r="L14" t="b">
        <v>0</v>
      </c>
      <c r="M14" t="b">
        <v>1</v>
      </c>
      <c r="N14" t="b">
        <v>0</v>
      </c>
      <c r="O14" t="b">
        <v>0</v>
      </c>
      <c r="P14" t="b">
        <v>0</v>
      </c>
      <c r="Q14" t="b">
        <v>1</v>
      </c>
      <c r="R14" t="b">
        <v>0</v>
      </c>
      <c r="S14" t="b">
        <v>0</v>
      </c>
      <c r="T14" t="b">
        <v>0</v>
      </c>
      <c r="U14" t="b">
        <v>0</v>
      </c>
      <c r="V14" t="b">
        <v>0</v>
      </c>
      <c r="W14" t="b">
        <v>0</v>
      </c>
      <c r="X14" t="b">
        <v>0</v>
      </c>
      <c r="Y14" t="b">
        <v>0</v>
      </c>
      <c r="Z14" t="b">
        <v>0</v>
      </c>
      <c r="AA14">
        <f>COUNTIF(G14:Z14,TRUE)</f>
        <v>3</v>
      </c>
      <c r="AD14" s="18">
        <v>9</v>
      </c>
      <c r="AE14" s="19" t="s">
        <v>180</v>
      </c>
      <c r="AH14" s="24">
        <v>4</v>
      </c>
      <c r="AI14" s="22" t="s">
        <v>111</v>
      </c>
      <c r="AJ14" s="6">
        <v>1</v>
      </c>
      <c r="AN14" s="24">
        <v>10</v>
      </c>
      <c r="AO14" s="22" t="s">
        <v>145</v>
      </c>
      <c r="AP14" s="6">
        <v>2</v>
      </c>
    </row>
    <row r="15" spans="1:42">
      <c r="A15" s="7">
        <v>14</v>
      </c>
      <c r="B15" t="s">
        <v>11</v>
      </c>
      <c r="C15" t="s">
        <v>66</v>
      </c>
      <c r="E15" s="2">
        <v>40624</v>
      </c>
      <c r="F15" t="s">
        <v>5</v>
      </c>
      <c r="G15" t="b">
        <v>0</v>
      </c>
      <c r="H15" t="b">
        <v>0</v>
      </c>
      <c r="I15" t="b">
        <v>0</v>
      </c>
      <c r="J15" t="b">
        <v>0</v>
      </c>
      <c r="K15" t="b">
        <v>0</v>
      </c>
      <c r="L15" t="b">
        <v>0</v>
      </c>
      <c r="M15" t="b">
        <v>1</v>
      </c>
      <c r="N15" t="b">
        <v>0</v>
      </c>
      <c r="O15" t="b">
        <v>1</v>
      </c>
      <c r="P15" t="b">
        <v>0</v>
      </c>
      <c r="Q15" t="b">
        <v>1</v>
      </c>
      <c r="R15" t="b">
        <v>0</v>
      </c>
      <c r="S15" t="b">
        <v>0</v>
      </c>
      <c r="T15" t="b">
        <v>0</v>
      </c>
      <c r="U15" t="b">
        <v>0</v>
      </c>
      <c r="V15" t="b">
        <v>0</v>
      </c>
      <c r="W15" t="b">
        <v>0</v>
      </c>
      <c r="X15" t="b">
        <v>0</v>
      </c>
      <c r="Y15" t="b">
        <v>0</v>
      </c>
      <c r="Z15" t="b">
        <v>0</v>
      </c>
      <c r="AA15">
        <f t="shared" si="0"/>
        <v>3</v>
      </c>
      <c r="AD15" s="20">
        <v>10</v>
      </c>
      <c r="AE15" s="19" t="s">
        <v>181</v>
      </c>
      <c r="AH15" s="24">
        <v>5</v>
      </c>
      <c r="AI15" s="22" t="s">
        <v>103</v>
      </c>
      <c r="AJ15" s="6">
        <v>1</v>
      </c>
      <c r="AN15" s="24">
        <v>11</v>
      </c>
      <c r="AO15" s="22" t="s">
        <v>140</v>
      </c>
      <c r="AP15" s="6">
        <v>1</v>
      </c>
    </row>
    <row r="16" spans="1:42">
      <c r="A16" s="7">
        <v>15</v>
      </c>
      <c r="B16" t="s">
        <v>12</v>
      </c>
      <c r="C16" t="s">
        <v>16</v>
      </c>
      <c r="E16" s="2">
        <v>41002</v>
      </c>
      <c r="F16" t="s">
        <v>158</v>
      </c>
      <c r="G16" t="b">
        <v>0</v>
      </c>
      <c r="H16" t="b">
        <v>0</v>
      </c>
      <c r="I16" t="b">
        <v>0</v>
      </c>
      <c r="J16" t="b">
        <v>0</v>
      </c>
      <c r="K16" t="b">
        <v>0</v>
      </c>
      <c r="L16" t="b">
        <v>0</v>
      </c>
      <c r="M16" t="b">
        <v>0</v>
      </c>
      <c r="N16" t="b">
        <v>0</v>
      </c>
      <c r="O16" t="b">
        <v>0</v>
      </c>
      <c r="P16" t="b">
        <v>0</v>
      </c>
      <c r="Q16" t="b">
        <v>0</v>
      </c>
      <c r="R16" t="b">
        <v>1</v>
      </c>
      <c r="S16" t="b">
        <v>0</v>
      </c>
      <c r="T16" t="b">
        <v>0</v>
      </c>
      <c r="U16" t="b">
        <v>0</v>
      </c>
      <c r="V16" t="b">
        <v>0</v>
      </c>
      <c r="W16" t="b">
        <v>0</v>
      </c>
      <c r="X16" t="b">
        <v>0</v>
      </c>
      <c r="Y16" t="b">
        <v>0</v>
      </c>
      <c r="Z16" t="b">
        <v>0</v>
      </c>
      <c r="AA16">
        <f t="shared" si="0"/>
        <v>1</v>
      </c>
      <c r="AD16" s="20">
        <v>1</v>
      </c>
      <c r="AE16" s="19" t="s">
        <v>182</v>
      </c>
      <c r="AH16" s="24">
        <v>6</v>
      </c>
      <c r="AI16" s="22" t="s">
        <v>159</v>
      </c>
      <c r="AJ16" s="6">
        <v>2</v>
      </c>
      <c r="AN16" s="24">
        <v>12</v>
      </c>
      <c r="AO16" s="22" t="s">
        <v>8</v>
      </c>
      <c r="AP16" s="6">
        <v>2</v>
      </c>
    </row>
    <row r="17" spans="1:42">
      <c r="A17" s="7">
        <v>16</v>
      </c>
      <c r="B17" t="s">
        <v>139</v>
      </c>
      <c r="C17" t="s">
        <v>16</v>
      </c>
      <c r="E17" s="2">
        <v>40953</v>
      </c>
      <c r="F17" t="s">
        <v>158</v>
      </c>
      <c r="G17" t="b">
        <v>0</v>
      </c>
      <c r="H17" t="b">
        <v>0</v>
      </c>
      <c r="I17" t="b">
        <v>0</v>
      </c>
      <c r="J17" t="b">
        <v>0</v>
      </c>
      <c r="K17" t="b">
        <v>0</v>
      </c>
      <c r="L17" t="b">
        <v>0</v>
      </c>
      <c r="M17" t="b">
        <v>0</v>
      </c>
      <c r="N17" t="b">
        <v>0</v>
      </c>
      <c r="O17" t="b">
        <v>0</v>
      </c>
      <c r="P17" t="b">
        <v>0</v>
      </c>
      <c r="Q17" t="b">
        <v>0</v>
      </c>
      <c r="R17" t="b">
        <v>1</v>
      </c>
      <c r="S17" t="b">
        <v>0</v>
      </c>
      <c r="T17" t="b">
        <v>0</v>
      </c>
      <c r="U17" t="b">
        <v>0</v>
      </c>
      <c r="V17" t="b">
        <v>0</v>
      </c>
      <c r="W17" t="b">
        <v>0</v>
      </c>
      <c r="X17" t="b">
        <v>0</v>
      </c>
      <c r="Y17" t="b">
        <v>0</v>
      </c>
      <c r="Z17" t="b">
        <v>0</v>
      </c>
      <c r="AA17">
        <f>COUNTIF(G17:Z17,TRUE)</f>
        <v>1</v>
      </c>
      <c r="AD17" s="20">
        <v>6</v>
      </c>
      <c r="AE17" s="19" t="s">
        <v>183</v>
      </c>
      <c r="AH17" s="24">
        <v>7</v>
      </c>
      <c r="AI17" s="22" t="s">
        <v>105</v>
      </c>
      <c r="AJ17" s="6">
        <v>1</v>
      </c>
      <c r="AN17" s="24">
        <v>13</v>
      </c>
      <c r="AO17" s="22" t="s">
        <v>124</v>
      </c>
      <c r="AP17" s="6">
        <v>1</v>
      </c>
    </row>
    <row r="18" spans="1:42">
      <c r="A18" s="7">
        <v>17</v>
      </c>
      <c r="B18" t="s">
        <v>87</v>
      </c>
      <c r="C18" t="s">
        <v>16</v>
      </c>
      <c r="D18" t="s">
        <v>78</v>
      </c>
      <c r="E18" s="2">
        <v>40180</v>
      </c>
      <c r="F18" t="s">
        <v>5</v>
      </c>
      <c r="G18" t="b">
        <v>1</v>
      </c>
      <c r="H18" t="b">
        <v>0</v>
      </c>
      <c r="I18" t="b">
        <v>0</v>
      </c>
      <c r="J18" t="b">
        <v>0</v>
      </c>
      <c r="K18" t="b">
        <v>0</v>
      </c>
      <c r="L18" t="b">
        <v>0</v>
      </c>
      <c r="M18" t="b">
        <v>0</v>
      </c>
      <c r="N18" t="b">
        <v>0</v>
      </c>
      <c r="O18" t="b">
        <v>0</v>
      </c>
      <c r="P18" t="b">
        <v>0</v>
      </c>
      <c r="Q18" t="b">
        <v>1</v>
      </c>
      <c r="R18" t="b">
        <v>0</v>
      </c>
      <c r="S18" t="b">
        <v>0</v>
      </c>
      <c r="T18" t="b">
        <v>0</v>
      </c>
      <c r="U18" t="b">
        <v>0</v>
      </c>
      <c r="V18" t="b">
        <v>0</v>
      </c>
      <c r="W18" t="b">
        <v>0</v>
      </c>
      <c r="X18" t="b">
        <v>0</v>
      </c>
      <c r="Y18" t="b">
        <v>0</v>
      </c>
      <c r="Z18" t="b">
        <v>0</v>
      </c>
      <c r="AA18">
        <f t="shared" si="0"/>
        <v>2</v>
      </c>
      <c r="AD18" s="16">
        <f>SUM(AD4:AD11,AD13:AD17)</f>
        <v>98</v>
      </c>
      <c r="AE18" s="17" t="s">
        <v>184</v>
      </c>
      <c r="AH18" s="24">
        <v>8</v>
      </c>
      <c r="AI18" s="22" t="s">
        <v>36</v>
      </c>
      <c r="AJ18" s="6">
        <v>1</v>
      </c>
      <c r="AN18" s="24">
        <v>14</v>
      </c>
      <c r="AO18" s="22" t="s">
        <v>87</v>
      </c>
      <c r="AP18" s="6">
        <v>1</v>
      </c>
    </row>
    <row r="19" spans="1:42">
      <c r="A19" s="7">
        <v>18</v>
      </c>
      <c r="B19" t="s">
        <v>83</v>
      </c>
      <c r="C19" t="s">
        <v>17</v>
      </c>
      <c r="E19" s="2">
        <v>40586</v>
      </c>
      <c r="F19" t="s">
        <v>5</v>
      </c>
      <c r="G19" t="b">
        <v>0</v>
      </c>
      <c r="H19" t="b">
        <v>0</v>
      </c>
      <c r="I19" t="b">
        <v>0</v>
      </c>
      <c r="J19" t="b">
        <v>0</v>
      </c>
      <c r="K19" t="b">
        <v>0</v>
      </c>
      <c r="L19" t="b">
        <v>1</v>
      </c>
      <c r="M19" t="b">
        <v>0</v>
      </c>
      <c r="N19" t="b">
        <v>0</v>
      </c>
      <c r="O19" t="b">
        <v>0</v>
      </c>
      <c r="P19" t="b">
        <v>0</v>
      </c>
      <c r="Q19" t="b">
        <v>1</v>
      </c>
      <c r="R19" t="b">
        <v>0</v>
      </c>
      <c r="S19" t="b">
        <v>0</v>
      </c>
      <c r="T19" t="b">
        <v>0</v>
      </c>
      <c r="U19" t="b">
        <v>0</v>
      </c>
      <c r="V19" t="b">
        <v>0</v>
      </c>
      <c r="W19" t="b">
        <v>0</v>
      </c>
      <c r="X19" t="b">
        <v>0</v>
      </c>
      <c r="Y19" t="b">
        <v>0</v>
      </c>
      <c r="Z19" t="b">
        <v>0</v>
      </c>
      <c r="AA19">
        <f t="shared" si="0"/>
        <v>2</v>
      </c>
      <c r="AH19" s="24">
        <v>9</v>
      </c>
      <c r="AI19" s="22" t="s">
        <v>88</v>
      </c>
      <c r="AJ19" s="6">
        <v>1</v>
      </c>
      <c r="AN19" s="24">
        <v>15</v>
      </c>
      <c r="AO19" s="22" t="s">
        <v>49</v>
      </c>
      <c r="AP19" s="6">
        <v>1</v>
      </c>
    </row>
    <row r="20" spans="1:42">
      <c r="A20" s="7">
        <v>19</v>
      </c>
      <c r="B20" t="s">
        <v>109</v>
      </c>
      <c r="C20" t="s">
        <v>16</v>
      </c>
      <c r="D20" t="s">
        <v>106</v>
      </c>
      <c r="E20" s="2">
        <v>40535</v>
      </c>
      <c r="F20" t="s">
        <v>75</v>
      </c>
      <c r="G20" t="b">
        <v>0</v>
      </c>
      <c r="H20" t="b">
        <v>0</v>
      </c>
      <c r="I20" t="b">
        <v>0</v>
      </c>
      <c r="J20" t="b">
        <v>0</v>
      </c>
      <c r="K20" t="b">
        <v>0</v>
      </c>
      <c r="L20" t="b">
        <v>0</v>
      </c>
      <c r="M20" t="b">
        <v>0</v>
      </c>
      <c r="N20" t="b">
        <v>0</v>
      </c>
      <c r="O20" t="b">
        <v>0</v>
      </c>
      <c r="P20" t="b">
        <v>0</v>
      </c>
      <c r="Q20" t="b">
        <v>1</v>
      </c>
      <c r="R20" t="b">
        <v>0</v>
      </c>
      <c r="S20" t="b">
        <v>0</v>
      </c>
      <c r="T20" t="b">
        <v>0</v>
      </c>
      <c r="U20" t="b">
        <v>0</v>
      </c>
      <c r="V20" t="b">
        <v>0</v>
      </c>
      <c r="W20" t="b">
        <v>0</v>
      </c>
      <c r="X20" t="b">
        <v>0</v>
      </c>
      <c r="Y20" t="b">
        <v>0</v>
      </c>
      <c r="Z20" t="b">
        <v>0</v>
      </c>
      <c r="AA20">
        <f t="shared" si="0"/>
        <v>1</v>
      </c>
      <c r="AH20" s="24"/>
      <c r="AI20" s="5" t="s">
        <v>166</v>
      </c>
      <c r="AJ20" s="6">
        <v>13</v>
      </c>
      <c r="AN20" s="24">
        <v>16</v>
      </c>
      <c r="AO20" s="22" t="s">
        <v>45</v>
      </c>
      <c r="AP20" s="6">
        <v>1</v>
      </c>
    </row>
    <row r="21" spans="1:42">
      <c r="A21" s="7">
        <v>20</v>
      </c>
      <c r="B21" t="s">
        <v>109</v>
      </c>
      <c r="C21" t="s">
        <v>16</v>
      </c>
      <c r="D21" t="s">
        <v>106</v>
      </c>
      <c r="E21" s="2">
        <v>40535</v>
      </c>
      <c r="F21" t="s">
        <v>75</v>
      </c>
      <c r="G21" t="b">
        <v>0</v>
      </c>
      <c r="H21" t="b">
        <v>0</v>
      </c>
      <c r="I21" t="b">
        <v>0</v>
      </c>
      <c r="J21" t="b">
        <v>0</v>
      </c>
      <c r="K21" t="b">
        <v>0</v>
      </c>
      <c r="L21" t="b">
        <v>0</v>
      </c>
      <c r="M21" t="b">
        <v>0</v>
      </c>
      <c r="N21" t="b">
        <v>0</v>
      </c>
      <c r="O21" t="b">
        <v>0</v>
      </c>
      <c r="P21" t="b">
        <v>0</v>
      </c>
      <c r="Q21" t="b">
        <v>1</v>
      </c>
      <c r="R21" t="b">
        <v>0</v>
      </c>
      <c r="S21" t="b">
        <v>0</v>
      </c>
      <c r="T21" t="b">
        <v>0</v>
      </c>
      <c r="U21" t="b">
        <v>0</v>
      </c>
      <c r="V21" t="b">
        <v>0</v>
      </c>
      <c r="W21" t="b">
        <v>0</v>
      </c>
      <c r="X21" t="b">
        <v>0</v>
      </c>
      <c r="Y21" t="b">
        <v>0</v>
      </c>
      <c r="Z21" t="b">
        <v>0</v>
      </c>
      <c r="AA21">
        <f t="shared" si="0"/>
        <v>1</v>
      </c>
      <c r="AH21" s="24"/>
      <c r="AN21" s="24">
        <v>17</v>
      </c>
      <c r="AO21" s="22" t="s">
        <v>46</v>
      </c>
      <c r="AP21" s="6">
        <v>1</v>
      </c>
    </row>
    <row r="22" spans="1:42">
      <c r="A22" s="7">
        <v>21</v>
      </c>
      <c r="B22" t="s">
        <v>103</v>
      </c>
      <c r="C22" t="s">
        <v>16</v>
      </c>
      <c r="D22" t="s">
        <v>81</v>
      </c>
      <c r="E22" s="2">
        <v>40621</v>
      </c>
      <c r="F22" t="s">
        <v>5</v>
      </c>
      <c r="G22" t="b">
        <v>0</v>
      </c>
      <c r="H22" t="b">
        <v>0</v>
      </c>
      <c r="I22" t="b">
        <v>0</v>
      </c>
      <c r="J22" t="b">
        <v>0</v>
      </c>
      <c r="K22" t="b">
        <v>1</v>
      </c>
      <c r="L22" t="b">
        <v>0</v>
      </c>
      <c r="M22" t="b">
        <v>0</v>
      </c>
      <c r="N22" t="b">
        <v>0</v>
      </c>
      <c r="O22" t="b">
        <v>0</v>
      </c>
      <c r="P22" t="b">
        <v>0</v>
      </c>
      <c r="Q22" t="b">
        <v>1</v>
      </c>
      <c r="R22" t="b">
        <v>0</v>
      </c>
      <c r="S22" t="b">
        <v>0</v>
      </c>
      <c r="T22" t="b">
        <v>0</v>
      </c>
      <c r="U22" t="b">
        <v>0</v>
      </c>
      <c r="V22" t="b">
        <v>0</v>
      </c>
      <c r="W22" t="b">
        <v>0</v>
      </c>
      <c r="X22" t="b">
        <v>0</v>
      </c>
      <c r="Y22" t="b">
        <v>0</v>
      </c>
      <c r="Z22" t="b">
        <v>0</v>
      </c>
      <c r="AA22">
        <f t="shared" si="0"/>
        <v>2</v>
      </c>
      <c r="AH22" s="24"/>
      <c r="AN22" s="24">
        <v>18</v>
      </c>
      <c r="AO22" s="22" t="s">
        <v>127</v>
      </c>
      <c r="AP22" s="6">
        <v>1</v>
      </c>
    </row>
    <row r="23" spans="1:42">
      <c r="A23" s="7">
        <v>22</v>
      </c>
      <c r="B23" t="s">
        <v>156</v>
      </c>
      <c r="C23" t="s">
        <v>17</v>
      </c>
      <c r="D23" t="s">
        <v>157</v>
      </c>
      <c r="E23" s="2">
        <v>39857</v>
      </c>
      <c r="F23" t="s">
        <v>5</v>
      </c>
      <c r="G23" t="b">
        <v>0</v>
      </c>
      <c r="H23" t="b">
        <v>0</v>
      </c>
      <c r="I23" t="b">
        <v>0</v>
      </c>
      <c r="J23" t="b">
        <v>0</v>
      </c>
      <c r="K23" t="b">
        <v>0</v>
      </c>
      <c r="L23" t="b">
        <v>0</v>
      </c>
      <c r="M23" t="b">
        <v>0</v>
      </c>
      <c r="N23" t="b">
        <v>0</v>
      </c>
      <c r="O23" t="b">
        <v>0</v>
      </c>
      <c r="P23" t="b">
        <v>0</v>
      </c>
      <c r="Q23" t="b">
        <v>1</v>
      </c>
      <c r="R23" t="b">
        <v>0</v>
      </c>
      <c r="S23" t="b">
        <v>0</v>
      </c>
      <c r="T23" t="b">
        <v>0</v>
      </c>
      <c r="U23" t="b">
        <v>0</v>
      </c>
      <c r="V23" t="b">
        <v>0</v>
      </c>
      <c r="W23" t="b">
        <v>0</v>
      </c>
      <c r="X23" t="b">
        <v>0</v>
      </c>
      <c r="Y23" t="b">
        <v>0</v>
      </c>
      <c r="Z23" t="b">
        <v>0</v>
      </c>
      <c r="AA23">
        <f t="shared" si="0"/>
        <v>1</v>
      </c>
      <c r="AH23" s="24"/>
      <c r="AN23" s="24">
        <v>19</v>
      </c>
      <c r="AO23" s="22" t="s">
        <v>71</v>
      </c>
      <c r="AP23" s="6">
        <v>1</v>
      </c>
    </row>
    <row r="24" spans="1:42">
      <c r="A24" s="7">
        <v>23</v>
      </c>
      <c r="B24" t="s">
        <v>88</v>
      </c>
      <c r="C24" t="s">
        <v>16</v>
      </c>
      <c r="E24" s="2">
        <v>40919</v>
      </c>
      <c r="F24" t="s">
        <v>158</v>
      </c>
      <c r="G24" t="b">
        <v>0</v>
      </c>
      <c r="H24" t="b">
        <v>0</v>
      </c>
      <c r="I24" t="b">
        <v>0</v>
      </c>
      <c r="J24" t="b">
        <v>0</v>
      </c>
      <c r="K24" t="b">
        <v>1</v>
      </c>
      <c r="L24" t="b">
        <v>0</v>
      </c>
      <c r="M24" t="b">
        <v>1</v>
      </c>
      <c r="N24" t="b">
        <v>0</v>
      </c>
      <c r="O24" t="b">
        <v>0</v>
      </c>
      <c r="P24" t="b">
        <v>0</v>
      </c>
      <c r="Q24" t="b">
        <v>1</v>
      </c>
      <c r="R24" t="b">
        <v>0</v>
      </c>
      <c r="S24" t="b">
        <v>0</v>
      </c>
      <c r="T24" t="b">
        <v>0</v>
      </c>
      <c r="U24" t="b">
        <v>0</v>
      </c>
      <c r="V24" t="b">
        <v>0</v>
      </c>
      <c r="W24" t="b">
        <v>0</v>
      </c>
      <c r="X24" t="b">
        <v>0</v>
      </c>
      <c r="Y24" t="b">
        <v>0</v>
      </c>
      <c r="Z24" t="b">
        <v>0</v>
      </c>
      <c r="AA24">
        <f t="shared" si="0"/>
        <v>3</v>
      </c>
      <c r="AC24" s="23" t="s">
        <v>188</v>
      </c>
      <c r="AD24" s="8" t="s">
        <v>163</v>
      </c>
      <c r="AE24" t="s">
        <v>185</v>
      </c>
      <c r="AH24" s="24"/>
      <c r="AN24" s="24">
        <v>20</v>
      </c>
      <c r="AO24" s="22" t="s">
        <v>138</v>
      </c>
      <c r="AP24" s="6">
        <v>2</v>
      </c>
    </row>
    <row r="25" spans="1:42">
      <c r="A25" s="7">
        <v>24</v>
      </c>
      <c r="B25" t="s">
        <v>82</v>
      </c>
      <c r="C25" t="s">
        <v>17</v>
      </c>
      <c r="E25" s="2">
        <v>40948</v>
      </c>
      <c r="F25" t="s">
        <v>158</v>
      </c>
      <c r="G25" t="b">
        <v>0</v>
      </c>
      <c r="H25" t="b">
        <v>0</v>
      </c>
      <c r="I25" t="b">
        <v>0</v>
      </c>
      <c r="J25" t="b">
        <v>0</v>
      </c>
      <c r="K25" t="b">
        <v>0</v>
      </c>
      <c r="L25" t="b">
        <v>0</v>
      </c>
      <c r="M25" t="b">
        <v>0</v>
      </c>
      <c r="N25" t="b">
        <v>0</v>
      </c>
      <c r="O25" t="b">
        <v>0</v>
      </c>
      <c r="P25" t="b">
        <v>0</v>
      </c>
      <c r="Q25" t="b">
        <v>0</v>
      </c>
      <c r="R25" t="b">
        <v>1</v>
      </c>
      <c r="S25" t="b">
        <v>0</v>
      </c>
      <c r="T25" t="b">
        <v>0</v>
      </c>
      <c r="U25" t="b">
        <v>0</v>
      </c>
      <c r="V25" t="b">
        <v>0</v>
      </c>
      <c r="W25" t="b">
        <v>0</v>
      </c>
      <c r="X25" t="b">
        <v>0</v>
      </c>
      <c r="Y25" t="b">
        <v>0</v>
      </c>
      <c r="Z25" t="b">
        <v>0</v>
      </c>
      <c r="AA25">
        <f t="shared" si="0"/>
        <v>1</v>
      </c>
      <c r="AC25" s="24">
        <v>1</v>
      </c>
      <c r="AD25" s="5" t="s">
        <v>186</v>
      </c>
      <c r="AE25" s="6">
        <v>26</v>
      </c>
      <c r="AI25" s="8" t="s">
        <v>163</v>
      </c>
      <c r="AJ25" t="s">
        <v>191</v>
      </c>
      <c r="AO25" s="5" t="s">
        <v>166</v>
      </c>
      <c r="AP25" s="6">
        <v>26</v>
      </c>
    </row>
    <row r="26" spans="1:42">
      <c r="A26" s="7">
        <v>25</v>
      </c>
      <c r="B26" t="s">
        <v>44</v>
      </c>
      <c r="C26" t="s">
        <v>66</v>
      </c>
      <c r="D26" t="s">
        <v>150</v>
      </c>
      <c r="E26" s="2">
        <v>40618</v>
      </c>
      <c r="F26" t="s">
        <v>158</v>
      </c>
      <c r="G26" t="b">
        <v>0</v>
      </c>
      <c r="H26" t="b">
        <v>1</v>
      </c>
      <c r="I26" t="b">
        <v>0</v>
      </c>
      <c r="J26" t="b">
        <v>0</v>
      </c>
      <c r="K26" t="b">
        <v>0</v>
      </c>
      <c r="L26" t="b">
        <v>0</v>
      </c>
      <c r="M26" t="b">
        <v>1</v>
      </c>
      <c r="N26" t="b">
        <v>0</v>
      </c>
      <c r="O26" t="b">
        <v>0</v>
      </c>
      <c r="P26" t="b">
        <v>0</v>
      </c>
      <c r="Q26" t="b">
        <v>1</v>
      </c>
      <c r="R26" t="b">
        <v>0</v>
      </c>
      <c r="S26" t="b">
        <v>0</v>
      </c>
      <c r="T26" t="b">
        <v>0</v>
      </c>
      <c r="U26" t="b">
        <v>0</v>
      </c>
      <c r="V26" t="b">
        <v>0</v>
      </c>
      <c r="W26" t="b">
        <v>0</v>
      </c>
      <c r="X26" t="b">
        <v>0</v>
      </c>
      <c r="Y26" t="b">
        <v>0</v>
      </c>
      <c r="Z26" t="b">
        <v>0</v>
      </c>
      <c r="AA26">
        <f t="shared" si="0"/>
        <v>3</v>
      </c>
      <c r="AC26" s="24">
        <v>2</v>
      </c>
      <c r="AD26" s="22">
        <v>7029</v>
      </c>
      <c r="AE26" s="6">
        <v>1</v>
      </c>
      <c r="AH26" s="23" t="s">
        <v>188</v>
      </c>
      <c r="AI26" s="5" t="s">
        <v>186</v>
      </c>
      <c r="AJ26" s="6">
        <v>9</v>
      </c>
    </row>
    <row r="27" spans="1:42">
      <c r="A27" s="7">
        <v>26</v>
      </c>
      <c r="B27" t="s">
        <v>46</v>
      </c>
      <c r="C27" t="s">
        <v>66</v>
      </c>
      <c r="D27" t="s">
        <v>92</v>
      </c>
      <c r="E27" s="2">
        <v>40148</v>
      </c>
      <c r="F27" t="s">
        <v>5</v>
      </c>
      <c r="G27" t="b">
        <v>1</v>
      </c>
      <c r="H27" t="b">
        <v>0</v>
      </c>
      <c r="I27" t="b">
        <v>0</v>
      </c>
      <c r="J27" t="b">
        <v>0</v>
      </c>
      <c r="K27" t="b">
        <v>0</v>
      </c>
      <c r="L27" t="b">
        <v>0</v>
      </c>
      <c r="M27" t="b">
        <v>0</v>
      </c>
      <c r="N27" t="b">
        <v>0</v>
      </c>
      <c r="O27" t="b">
        <v>0</v>
      </c>
      <c r="P27" t="b">
        <v>0</v>
      </c>
      <c r="Q27" t="b">
        <v>0</v>
      </c>
      <c r="R27" t="b">
        <v>0</v>
      </c>
      <c r="S27" t="b">
        <v>0</v>
      </c>
      <c r="T27" t="b">
        <v>0</v>
      </c>
      <c r="U27" t="b">
        <v>0</v>
      </c>
      <c r="V27" t="b">
        <v>0</v>
      </c>
      <c r="W27" t="b">
        <v>0</v>
      </c>
      <c r="X27" t="b">
        <v>0</v>
      </c>
      <c r="Y27" t="b">
        <v>0</v>
      </c>
      <c r="Z27" t="b">
        <v>0</v>
      </c>
      <c r="AA27">
        <f t="shared" si="0"/>
        <v>1</v>
      </c>
      <c r="AC27" s="24">
        <v>3</v>
      </c>
      <c r="AD27" s="22">
        <v>7030</v>
      </c>
      <c r="AE27" s="6">
        <v>2</v>
      </c>
      <c r="AH27" s="24">
        <v>1</v>
      </c>
      <c r="AI27" s="22">
        <v>7127</v>
      </c>
      <c r="AJ27" s="6">
        <v>1</v>
      </c>
    </row>
    <row r="28" spans="1:42">
      <c r="A28" s="7">
        <v>27</v>
      </c>
      <c r="B28" t="s">
        <v>127</v>
      </c>
      <c r="C28" t="s">
        <v>135</v>
      </c>
      <c r="E28" s="2">
        <v>40625</v>
      </c>
      <c r="F28" t="s">
        <v>158</v>
      </c>
      <c r="G28" t="b">
        <v>1</v>
      </c>
      <c r="H28" t="b">
        <v>0</v>
      </c>
      <c r="I28" t="b">
        <v>0</v>
      </c>
      <c r="J28" t="b">
        <v>0</v>
      </c>
      <c r="K28" t="b">
        <v>0</v>
      </c>
      <c r="L28" t="b">
        <v>0</v>
      </c>
      <c r="M28" t="b">
        <v>0</v>
      </c>
      <c r="N28" t="b">
        <v>0</v>
      </c>
      <c r="O28" t="b">
        <v>0</v>
      </c>
      <c r="P28" t="b">
        <v>0</v>
      </c>
      <c r="Q28" t="b">
        <v>0</v>
      </c>
      <c r="R28" t="b">
        <v>0</v>
      </c>
      <c r="S28" t="b">
        <v>0</v>
      </c>
      <c r="T28" t="b">
        <v>0</v>
      </c>
      <c r="U28" t="b">
        <v>0</v>
      </c>
      <c r="V28" t="b">
        <v>0</v>
      </c>
      <c r="W28" t="b">
        <v>0</v>
      </c>
      <c r="X28" t="b">
        <v>0</v>
      </c>
      <c r="Y28" t="b">
        <v>0</v>
      </c>
      <c r="Z28" t="b">
        <v>0</v>
      </c>
      <c r="AA28">
        <f t="shared" si="0"/>
        <v>1</v>
      </c>
      <c r="AC28" s="24">
        <v>4</v>
      </c>
      <c r="AD28" s="22">
        <v>7076</v>
      </c>
      <c r="AE28" s="6">
        <v>2</v>
      </c>
      <c r="AH28" s="24">
        <v>2</v>
      </c>
      <c r="AI28" s="22" t="s">
        <v>113</v>
      </c>
      <c r="AJ28" s="6">
        <v>1</v>
      </c>
    </row>
    <row r="29" spans="1:42">
      <c r="A29" s="7">
        <v>28</v>
      </c>
      <c r="B29" t="s">
        <v>138</v>
      </c>
      <c r="C29" t="s">
        <v>135</v>
      </c>
      <c r="E29" s="2">
        <v>40820</v>
      </c>
      <c r="F29" t="s">
        <v>158</v>
      </c>
      <c r="G29" t="b">
        <v>1</v>
      </c>
      <c r="H29" t="b">
        <v>0</v>
      </c>
      <c r="I29" t="b">
        <v>0</v>
      </c>
      <c r="J29" t="b">
        <v>0</v>
      </c>
      <c r="K29" t="b">
        <v>0</v>
      </c>
      <c r="L29" t="b">
        <v>0</v>
      </c>
      <c r="M29" t="b">
        <v>0</v>
      </c>
      <c r="N29" t="b">
        <v>0</v>
      </c>
      <c r="O29" t="b">
        <v>0</v>
      </c>
      <c r="P29" t="b">
        <v>0</v>
      </c>
      <c r="Q29" t="b">
        <v>0</v>
      </c>
      <c r="R29" t="b">
        <v>0</v>
      </c>
      <c r="S29" t="b">
        <v>0</v>
      </c>
      <c r="T29" t="b">
        <v>0</v>
      </c>
      <c r="U29" t="b">
        <v>0</v>
      </c>
      <c r="V29" t="b">
        <v>0</v>
      </c>
      <c r="W29" t="b">
        <v>0</v>
      </c>
      <c r="X29" t="b">
        <v>0</v>
      </c>
      <c r="Y29" t="b">
        <v>0</v>
      </c>
      <c r="Z29" t="b">
        <v>0</v>
      </c>
      <c r="AA29">
        <f t="shared" si="0"/>
        <v>1</v>
      </c>
      <c r="AC29" s="24">
        <v>5</v>
      </c>
      <c r="AD29" s="22">
        <v>7085</v>
      </c>
      <c r="AE29" s="6">
        <v>1</v>
      </c>
      <c r="AH29" s="24">
        <v>3</v>
      </c>
      <c r="AI29" s="22" t="s">
        <v>160</v>
      </c>
      <c r="AJ29" s="6">
        <v>2</v>
      </c>
    </row>
    <row r="30" spans="1:42">
      <c r="A30" s="7">
        <v>29</v>
      </c>
      <c r="B30" t="s">
        <v>138</v>
      </c>
      <c r="C30" t="s">
        <v>135</v>
      </c>
      <c r="E30" s="2">
        <v>40820</v>
      </c>
      <c r="F30" t="s">
        <v>158</v>
      </c>
      <c r="G30" t="b">
        <v>1</v>
      </c>
      <c r="H30" t="b">
        <v>0</v>
      </c>
      <c r="I30" t="b">
        <v>0</v>
      </c>
      <c r="J30" t="b">
        <v>0</v>
      </c>
      <c r="K30" t="b">
        <v>0</v>
      </c>
      <c r="L30" t="b">
        <v>0</v>
      </c>
      <c r="M30" t="b">
        <v>0</v>
      </c>
      <c r="N30" t="b">
        <v>0</v>
      </c>
      <c r="O30" t="b">
        <v>0</v>
      </c>
      <c r="P30" t="b">
        <v>0</v>
      </c>
      <c r="Q30" t="b">
        <v>0</v>
      </c>
      <c r="R30" t="b">
        <v>0</v>
      </c>
      <c r="S30" t="b">
        <v>0</v>
      </c>
      <c r="T30" t="b">
        <v>0</v>
      </c>
      <c r="U30" t="b">
        <v>0</v>
      </c>
      <c r="V30" t="b">
        <v>0</v>
      </c>
      <c r="W30" t="b">
        <v>0</v>
      </c>
      <c r="X30" t="b">
        <v>0</v>
      </c>
      <c r="Y30" t="b">
        <v>0</v>
      </c>
      <c r="Z30" t="b">
        <v>0</v>
      </c>
      <c r="AA30">
        <f t="shared" si="0"/>
        <v>1</v>
      </c>
      <c r="AC30" s="24"/>
      <c r="AD30" s="22">
        <v>7151</v>
      </c>
      <c r="AE30" s="6">
        <v>1</v>
      </c>
      <c r="AH30" s="24">
        <v>4</v>
      </c>
      <c r="AI30" s="22" t="s">
        <v>140</v>
      </c>
      <c r="AJ30" s="6">
        <v>1</v>
      </c>
      <c r="AO30" s="8" t="s">
        <v>163</v>
      </c>
      <c r="AP30" t="s">
        <v>198</v>
      </c>
    </row>
    <row r="31" spans="1:42">
      <c r="A31" s="7">
        <v>30</v>
      </c>
      <c r="B31">
        <v>6052</v>
      </c>
      <c r="C31" t="s">
        <v>135</v>
      </c>
      <c r="D31" t="s">
        <v>58</v>
      </c>
      <c r="E31" s="2">
        <v>40431</v>
      </c>
      <c r="F31" t="s">
        <v>5</v>
      </c>
      <c r="G31" t="b">
        <v>0</v>
      </c>
      <c r="H31" t="b">
        <v>0</v>
      </c>
      <c r="I31" t="b">
        <v>0</v>
      </c>
      <c r="J31" t="b">
        <v>0</v>
      </c>
      <c r="K31" t="b">
        <v>0</v>
      </c>
      <c r="L31" t="b">
        <v>0</v>
      </c>
      <c r="M31" t="b">
        <v>0</v>
      </c>
      <c r="N31" t="b">
        <v>0</v>
      </c>
      <c r="O31" t="b">
        <v>0</v>
      </c>
      <c r="P31" t="b">
        <v>1</v>
      </c>
      <c r="Q31" t="b">
        <v>1</v>
      </c>
      <c r="R31" t="b">
        <v>0</v>
      </c>
      <c r="S31" t="b">
        <v>0</v>
      </c>
      <c r="T31" t="b">
        <v>0</v>
      </c>
      <c r="U31" t="b">
        <v>0</v>
      </c>
      <c r="V31" t="b">
        <v>0</v>
      </c>
      <c r="W31" t="b">
        <v>0</v>
      </c>
      <c r="X31" t="b">
        <v>0</v>
      </c>
      <c r="Y31" t="b">
        <v>0</v>
      </c>
      <c r="Z31" t="b">
        <v>0</v>
      </c>
      <c r="AA31">
        <f t="shared" si="0"/>
        <v>2</v>
      </c>
      <c r="AC31" s="24"/>
      <c r="AD31" s="22" t="s">
        <v>130</v>
      </c>
      <c r="AE31" s="6">
        <v>1</v>
      </c>
      <c r="AH31" s="24">
        <v>5</v>
      </c>
      <c r="AI31" s="22" t="s">
        <v>83</v>
      </c>
      <c r="AJ31" s="6">
        <v>1</v>
      </c>
      <c r="AN31" s="23" t="s">
        <v>188</v>
      </c>
      <c r="AO31" s="5" t="s">
        <v>186</v>
      </c>
      <c r="AP31" s="6">
        <v>10</v>
      </c>
    </row>
    <row r="32" spans="1:42">
      <c r="A32" s="7">
        <v>31</v>
      </c>
      <c r="B32">
        <v>6054</v>
      </c>
      <c r="C32" t="s">
        <v>135</v>
      </c>
      <c r="E32" s="2">
        <v>40511</v>
      </c>
      <c r="G32" t="b">
        <v>0</v>
      </c>
      <c r="H32" t="b">
        <v>0</v>
      </c>
      <c r="I32" t="b">
        <v>0</v>
      </c>
      <c r="J32" t="b">
        <v>0</v>
      </c>
      <c r="K32" t="b">
        <v>0</v>
      </c>
      <c r="L32" t="b">
        <v>0</v>
      </c>
      <c r="M32" t="b">
        <v>0</v>
      </c>
      <c r="N32" t="b">
        <v>0</v>
      </c>
      <c r="O32" t="b">
        <v>0</v>
      </c>
      <c r="P32" t="b">
        <v>0</v>
      </c>
      <c r="Q32" t="b">
        <v>0</v>
      </c>
      <c r="R32" t="b">
        <v>0</v>
      </c>
      <c r="S32" t="b">
        <v>0</v>
      </c>
      <c r="T32" t="b">
        <v>0</v>
      </c>
      <c r="U32" t="b">
        <v>0</v>
      </c>
      <c r="V32" t="b">
        <v>0</v>
      </c>
      <c r="W32" t="b">
        <v>0</v>
      </c>
      <c r="X32" t="b">
        <v>0</v>
      </c>
      <c r="Y32" t="b">
        <v>0</v>
      </c>
      <c r="Z32" t="b">
        <v>0</v>
      </c>
      <c r="AA32">
        <f t="shared" si="0"/>
        <v>0</v>
      </c>
      <c r="AC32" s="24"/>
      <c r="AD32" s="22" t="s">
        <v>160</v>
      </c>
      <c r="AE32" s="6">
        <v>2</v>
      </c>
      <c r="AH32" s="24">
        <v>6</v>
      </c>
      <c r="AI32" s="22" t="s">
        <v>134</v>
      </c>
      <c r="AJ32" s="6">
        <v>1</v>
      </c>
      <c r="AN32" s="24">
        <v>1</v>
      </c>
      <c r="AO32" s="22">
        <v>7045</v>
      </c>
      <c r="AP32" s="6">
        <v>1</v>
      </c>
    </row>
    <row r="33" spans="1:42">
      <c r="A33" s="7">
        <v>32</v>
      </c>
      <c r="B33">
        <v>7018</v>
      </c>
      <c r="D33" t="s">
        <v>37</v>
      </c>
      <c r="E33" s="2">
        <v>40687</v>
      </c>
      <c r="F33" t="s">
        <v>158</v>
      </c>
      <c r="G33" t="b">
        <v>1</v>
      </c>
      <c r="H33" t="b">
        <v>0</v>
      </c>
      <c r="I33" t="b">
        <v>0</v>
      </c>
      <c r="J33" t="b">
        <v>0</v>
      </c>
      <c r="K33" t="b">
        <v>0</v>
      </c>
      <c r="L33" t="b">
        <v>0</v>
      </c>
      <c r="M33" t="b">
        <v>0</v>
      </c>
      <c r="N33" t="b">
        <v>0</v>
      </c>
      <c r="O33" t="b">
        <v>0</v>
      </c>
      <c r="P33" t="b">
        <v>0</v>
      </c>
      <c r="Q33" t="b">
        <v>0</v>
      </c>
      <c r="R33" t="b">
        <v>0</v>
      </c>
      <c r="S33" t="b">
        <v>0</v>
      </c>
      <c r="T33" t="b">
        <v>0</v>
      </c>
      <c r="U33" t="b">
        <v>0</v>
      </c>
      <c r="V33" t="b">
        <v>0</v>
      </c>
      <c r="W33" t="b">
        <v>0</v>
      </c>
      <c r="X33" t="b">
        <v>0</v>
      </c>
      <c r="Y33" t="b">
        <v>0</v>
      </c>
      <c r="Z33" t="b">
        <v>0</v>
      </c>
      <c r="AA33">
        <f t="shared" si="0"/>
        <v>1</v>
      </c>
      <c r="AC33" s="24"/>
      <c r="AD33" s="22" t="s">
        <v>18</v>
      </c>
      <c r="AE33" s="6">
        <v>1</v>
      </c>
      <c r="AH33" s="24">
        <v>7</v>
      </c>
      <c r="AI33" s="22" t="s">
        <v>129</v>
      </c>
      <c r="AJ33" s="6">
        <v>1</v>
      </c>
      <c r="AN33" s="24">
        <v>2</v>
      </c>
      <c r="AO33" s="22">
        <v>7127</v>
      </c>
      <c r="AP33" s="6">
        <v>1</v>
      </c>
    </row>
    <row r="34" spans="1:42">
      <c r="A34" s="7">
        <v>33</v>
      </c>
      <c r="B34">
        <v>7018</v>
      </c>
      <c r="D34" t="s">
        <v>64</v>
      </c>
      <c r="E34" s="2">
        <v>41042</v>
      </c>
      <c r="F34" t="s">
        <v>5</v>
      </c>
      <c r="G34" t="b">
        <v>1</v>
      </c>
      <c r="H34" t="b">
        <v>0</v>
      </c>
      <c r="I34" t="b">
        <v>0</v>
      </c>
      <c r="J34" t="b">
        <v>0</v>
      </c>
      <c r="K34" t="b">
        <v>0</v>
      </c>
      <c r="L34" t="b">
        <v>0</v>
      </c>
      <c r="M34" t="b">
        <v>0</v>
      </c>
      <c r="N34" t="b">
        <v>0</v>
      </c>
      <c r="O34" t="b">
        <v>0</v>
      </c>
      <c r="P34" t="b">
        <v>0</v>
      </c>
      <c r="Q34" t="b">
        <v>0</v>
      </c>
      <c r="R34" t="b">
        <v>0</v>
      </c>
      <c r="S34" t="b">
        <v>0</v>
      </c>
      <c r="T34" t="b">
        <v>0</v>
      </c>
      <c r="U34" t="b">
        <v>0</v>
      </c>
      <c r="V34" t="b">
        <v>0</v>
      </c>
      <c r="W34" t="b">
        <v>0</v>
      </c>
      <c r="X34" t="b">
        <v>0</v>
      </c>
      <c r="Y34" t="b">
        <v>0</v>
      </c>
      <c r="Z34" t="b">
        <v>0</v>
      </c>
      <c r="AA34">
        <f t="shared" si="0"/>
        <v>1</v>
      </c>
      <c r="AC34" s="24"/>
      <c r="AD34" s="22" t="s">
        <v>2</v>
      </c>
      <c r="AE34" s="6">
        <v>1</v>
      </c>
      <c r="AH34" s="24">
        <v>8</v>
      </c>
      <c r="AI34" s="22" t="s">
        <v>136</v>
      </c>
      <c r="AJ34" s="6">
        <v>1</v>
      </c>
      <c r="AN34" s="24">
        <v>3</v>
      </c>
      <c r="AO34" s="22" t="s">
        <v>117</v>
      </c>
      <c r="AP34" s="6">
        <v>2</v>
      </c>
    </row>
    <row r="35" spans="1:42">
      <c r="A35" s="7">
        <v>34</v>
      </c>
      <c r="B35">
        <v>7104</v>
      </c>
      <c r="D35" t="s">
        <v>28</v>
      </c>
      <c r="E35" s="2">
        <v>40841</v>
      </c>
      <c r="F35" t="s">
        <v>158</v>
      </c>
      <c r="G35" t="b">
        <v>1</v>
      </c>
      <c r="H35" t="b">
        <v>0</v>
      </c>
      <c r="I35" t="b">
        <v>0</v>
      </c>
      <c r="J35" t="b">
        <v>0</v>
      </c>
      <c r="K35" t="b">
        <v>0</v>
      </c>
      <c r="L35" t="b">
        <v>0</v>
      </c>
      <c r="M35" t="b">
        <v>0</v>
      </c>
      <c r="N35" t="b">
        <v>0</v>
      </c>
      <c r="O35" t="b">
        <v>0</v>
      </c>
      <c r="P35" t="b">
        <v>0</v>
      </c>
      <c r="Q35" t="b">
        <v>0</v>
      </c>
      <c r="R35" t="b">
        <v>0</v>
      </c>
      <c r="S35" t="b">
        <v>0</v>
      </c>
      <c r="T35" t="b">
        <v>0</v>
      </c>
      <c r="U35" t="b">
        <v>0</v>
      </c>
      <c r="V35" t="b">
        <v>0</v>
      </c>
      <c r="W35" t="b">
        <v>0</v>
      </c>
      <c r="X35" t="b">
        <v>0</v>
      </c>
      <c r="Y35" t="b">
        <v>0</v>
      </c>
      <c r="Z35" t="b">
        <v>0</v>
      </c>
      <c r="AA35">
        <f t="shared" si="0"/>
        <v>1</v>
      </c>
      <c r="AC35" s="24">
        <v>6</v>
      </c>
      <c r="AD35" s="22" t="s">
        <v>131</v>
      </c>
      <c r="AE35" s="6">
        <v>1</v>
      </c>
      <c r="AH35" s="24"/>
      <c r="AI35" s="5" t="s">
        <v>166</v>
      </c>
      <c r="AJ35" s="6">
        <v>9</v>
      </c>
      <c r="AN35" s="24">
        <v>4</v>
      </c>
      <c r="AO35" s="22" t="s">
        <v>100</v>
      </c>
      <c r="AP35" s="6">
        <v>1</v>
      </c>
    </row>
    <row r="36" spans="1:42">
      <c r="A36" s="7">
        <v>35</v>
      </c>
      <c r="B36">
        <v>7076</v>
      </c>
      <c r="D36" t="s">
        <v>15</v>
      </c>
      <c r="E36" s="2">
        <v>41391</v>
      </c>
      <c r="F36" t="s">
        <v>158</v>
      </c>
      <c r="G36" t="b">
        <v>0</v>
      </c>
      <c r="H36" t="b">
        <v>0</v>
      </c>
      <c r="I36" t="b">
        <v>0</v>
      </c>
      <c r="J36" t="b">
        <v>0</v>
      </c>
      <c r="K36" t="b">
        <v>0</v>
      </c>
      <c r="L36" t="b">
        <v>0</v>
      </c>
      <c r="M36" t="b">
        <v>1</v>
      </c>
      <c r="N36" t="b">
        <v>0</v>
      </c>
      <c r="O36" t="b">
        <v>0</v>
      </c>
      <c r="P36" t="b">
        <v>0</v>
      </c>
      <c r="Q36" t="b">
        <v>1</v>
      </c>
      <c r="R36" t="b">
        <v>1</v>
      </c>
      <c r="S36" t="b">
        <v>0</v>
      </c>
      <c r="T36" t="b">
        <v>0</v>
      </c>
      <c r="U36" t="b">
        <v>0</v>
      </c>
      <c r="V36" t="b">
        <v>0</v>
      </c>
      <c r="W36" t="b">
        <v>0</v>
      </c>
      <c r="X36" t="b">
        <v>0</v>
      </c>
      <c r="Y36" t="b">
        <v>0</v>
      </c>
      <c r="Z36" t="b">
        <v>0</v>
      </c>
      <c r="AA36">
        <f t="shared" si="0"/>
        <v>3</v>
      </c>
      <c r="AC36" s="24"/>
      <c r="AD36" s="22" t="s">
        <v>89</v>
      </c>
      <c r="AE36" s="6">
        <v>1</v>
      </c>
      <c r="AH36" s="24"/>
      <c r="AN36" s="24">
        <v>5</v>
      </c>
      <c r="AO36" s="22" t="s">
        <v>129</v>
      </c>
      <c r="AP36" s="6">
        <v>1</v>
      </c>
    </row>
    <row r="37" spans="1:42">
      <c r="A37" s="7">
        <v>36</v>
      </c>
      <c r="B37">
        <v>7076</v>
      </c>
      <c r="D37" t="s">
        <v>15</v>
      </c>
      <c r="E37" s="2">
        <v>41391</v>
      </c>
      <c r="F37" t="s">
        <v>158</v>
      </c>
      <c r="G37" t="b">
        <v>0</v>
      </c>
      <c r="H37" t="b">
        <v>0</v>
      </c>
      <c r="I37" t="b">
        <v>0</v>
      </c>
      <c r="J37" t="b">
        <v>0</v>
      </c>
      <c r="K37" t="b">
        <v>0</v>
      </c>
      <c r="L37" t="b">
        <v>0</v>
      </c>
      <c r="M37" t="b">
        <v>1</v>
      </c>
      <c r="N37" t="b">
        <v>0</v>
      </c>
      <c r="O37" t="b">
        <v>0</v>
      </c>
      <c r="P37" t="b">
        <v>0</v>
      </c>
      <c r="Q37" t="b">
        <v>1</v>
      </c>
      <c r="R37" t="b">
        <v>1</v>
      </c>
      <c r="S37" t="b">
        <v>0</v>
      </c>
      <c r="T37" t="b">
        <v>0</v>
      </c>
      <c r="U37" t="b">
        <v>0</v>
      </c>
      <c r="V37" t="b">
        <v>0</v>
      </c>
      <c r="W37" t="b">
        <v>0</v>
      </c>
      <c r="X37" t="b">
        <v>0</v>
      </c>
      <c r="Y37" t="b">
        <v>0</v>
      </c>
      <c r="Z37" t="b">
        <v>0</v>
      </c>
      <c r="AA37">
        <f t="shared" si="0"/>
        <v>3</v>
      </c>
      <c r="AC37" s="24">
        <v>7</v>
      </c>
      <c r="AD37" s="22" t="s">
        <v>79</v>
      </c>
      <c r="AE37" s="6">
        <v>1</v>
      </c>
      <c r="AH37" s="24"/>
      <c r="AN37" s="24">
        <v>6</v>
      </c>
      <c r="AO37" s="22" t="s">
        <v>44</v>
      </c>
      <c r="AP37" s="6">
        <v>1</v>
      </c>
    </row>
    <row r="38" spans="1:42">
      <c r="A38" s="7">
        <v>37</v>
      </c>
      <c r="B38">
        <v>7086</v>
      </c>
      <c r="D38" t="s">
        <v>143</v>
      </c>
      <c r="E38" s="2">
        <v>40934</v>
      </c>
      <c r="F38" t="s">
        <v>158</v>
      </c>
      <c r="G38" t="b">
        <v>0</v>
      </c>
      <c r="H38" t="b">
        <v>0</v>
      </c>
      <c r="I38" t="b">
        <v>0</v>
      </c>
      <c r="J38" t="b">
        <v>0</v>
      </c>
      <c r="K38" t="b">
        <v>0</v>
      </c>
      <c r="L38" t="b">
        <v>0</v>
      </c>
      <c r="M38" t="b">
        <v>1</v>
      </c>
      <c r="N38" t="b">
        <v>0</v>
      </c>
      <c r="O38" t="b">
        <v>0</v>
      </c>
      <c r="P38" t="b">
        <v>0</v>
      </c>
      <c r="Q38" t="b">
        <v>1</v>
      </c>
      <c r="R38" t="b">
        <v>0</v>
      </c>
      <c r="S38" t="b">
        <v>0</v>
      </c>
      <c r="T38" t="b">
        <v>0</v>
      </c>
      <c r="U38" t="b">
        <v>0</v>
      </c>
      <c r="V38" t="b">
        <v>0</v>
      </c>
      <c r="W38" t="b">
        <v>0</v>
      </c>
      <c r="X38" t="b">
        <v>0</v>
      </c>
      <c r="Y38" t="b">
        <v>0</v>
      </c>
      <c r="Z38" t="b">
        <v>0</v>
      </c>
      <c r="AA38">
        <f t="shared" si="0"/>
        <v>2</v>
      </c>
      <c r="AC38" s="24"/>
      <c r="AD38" s="22" t="s">
        <v>9</v>
      </c>
      <c r="AE38" s="6">
        <v>3</v>
      </c>
      <c r="AH38" s="24"/>
      <c r="AN38" s="24">
        <v>7</v>
      </c>
      <c r="AO38" s="22" t="s">
        <v>98</v>
      </c>
      <c r="AP38" s="6">
        <v>1</v>
      </c>
    </row>
    <row r="39" spans="1:42">
      <c r="A39" s="7">
        <v>38</v>
      </c>
      <c r="B39">
        <v>7008</v>
      </c>
      <c r="E39" s="2">
        <v>40759</v>
      </c>
      <c r="F39" t="s">
        <v>5</v>
      </c>
      <c r="G39" t="b">
        <v>0</v>
      </c>
      <c r="H39" t="b">
        <v>0</v>
      </c>
      <c r="I39" t="b">
        <v>0</v>
      </c>
      <c r="J39" t="b">
        <v>0</v>
      </c>
      <c r="K39" t="b">
        <v>0</v>
      </c>
      <c r="L39" t="b">
        <v>0</v>
      </c>
      <c r="M39" t="b">
        <v>0</v>
      </c>
      <c r="N39" t="b">
        <v>0</v>
      </c>
      <c r="O39" t="b">
        <v>0</v>
      </c>
      <c r="P39" t="b">
        <v>0</v>
      </c>
      <c r="Q39" t="b">
        <v>0</v>
      </c>
      <c r="R39" t="b">
        <v>0</v>
      </c>
      <c r="S39" t="b">
        <v>1</v>
      </c>
      <c r="T39" t="b">
        <v>0</v>
      </c>
      <c r="U39" t="b">
        <v>0</v>
      </c>
      <c r="V39" t="b">
        <v>0</v>
      </c>
      <c r="W39" t="b">
        <v>0</v>
      </c>
      <c r="X39" t="b">
        <v>0</v>
      </c>
      <c r="Y39" t="b">
        <v>0</v>
      </c>
      <c r="Z39" t="b">
        <v>0</v>
      </c>
      <c r="AA39">
        <f t="shared" si="0"/>
        <v>1</v>
      </c>
      <c r="AC39" s="24">
        <v>8</v>
      </c>
      <c r="AD39" s="22" t="s">
        <v>126</v>
      </c>
      <c r="AE39" s="6">
        <v>1</v>
      </c>
      <c r="AH39" s="24"/>
      <c r="AN39" s="24">
        <v>8</v>
      </c>
      <c r="AO39" s="22" t="s">
        <v>142</v>
      </c>
      <c r="AP39" s="6">
        <v>1</v>
      </c>
    </row>
    <row r="40" spans="1:42">
      <c r="A40" s="7">
        <v>39</v>
      </c>
      <c r="B40">
        <v>7008</v>
      </c>
      <c r="E40" s="2">
        <v>40759</v>
      </c>
      <c r="F40" t="s">
        <v>5</v>
      </c>
      <c r="G40" t="b">
        <v>0</v>
      </c>
      <c r="H40" t="b">
        <v>0</v>
      </c>
      <c r="I40" t="b">
        <v>0</v>
      </c>
      <c r="J40" t="b">
        <v>0</v>
      </c>
      <c r="K40" t="b">
        <v>0</v>
      </c>
      <c r="L40" t="b">
        <v>0</v>
      </c>
      <c r="M40" t="b">
        <v>0</v>
      </c>
      <c r="N40" t="b">
        <v>0</v>
      </c>
      <c r="O40" t="b">
        <v>0</v>
      </c>
      <c r="P40" t="b">
        <v>0</v>
      </c>
      <c r="Q40" t="b">
        <v>0</v>
      </c>
      <c r="R40" t="b">
        <v>0</v>
      </c>
      <c r="S40" t="b">
        <v>1</v>
      </c>
      <c r="T40" t="b">
        <v>0</v>
      </c>
      <c r="U40" t="b">
        <v>0</v>
      </c>
      <c r="V40" t="b">
        <v>0</v>
      </c>
      <c r="W40" t="b">
        <v>0</v>
      </c>
      <c r="X40" t="b">
        <v>0</v>
      </c>
      <c r="Y40" t="b">
        <v>0</v>
      </c>
      <c r="Z40" t="b">
        <v>0</v>
      </c>
      <c r="AA40">
        <f t="shared" si="0"/>
        <v>1</v>
      </c>
      <c r="AC40" s="24"/>
      <c r="AD40" s="22" t="s">
        <v>12</v>
      </c>
      <c r="AE40" s="6">
        <v>1</v>
      </c>
      <c r="AH40" s="24"/>
      <c r="AN40" s="24">
        <v>9</v>
      </c>
      <c r="AO40" s="22" t="s">
        <v>69</v>
      </c>
      <c r="AP40" s="6">
        <v>1</v>
      </c>
    </row>
    <row r="41" spans="1:42">
      <c r="A41" s="7">
        <v>40</v>
      </c>
      <c r="B41" t="s">
        <v>145</v>
      </c>
      <c r="C41" t="s">
        <v>135</v>
      </c>
      <c r="E41" s="2">
        <v>40709</v>
      </c>
      <c r="F41" t="s">
        <v>158</v>
      </c>
      <c r="G41" t="b">
        <v>1</v>
      </c>
      <c r="H41" t="b">
        <v>0</v>
      </c>
      <c r="I41" t="b">
        <v>0</v>
      </c>
      <c r="J41" t="b">
        <v>0</v>
      </c>
      <c r="K41" t="b">
        <v>0</v>
      </c>
      <c r="L41" t="b">
        <v>0</v>
      </c>
      <c r="M41" t="b">
        <v>0</v>
      </c>
      <c r="N41" t="b">
        <v>0</v>
      </c>
      <c r="O41" t="b">
        <v>0</v>
      </c>
      <c r="P41" t="b">
        <v>0</v>
      </c>
      <c r="Q41" t="b">
        <v>0</v>
      </c>
      <c r="R41" t="b">
        <v>0</v>
      </c>
      <c r="S41" t="b">
        <v>0</v>
      </c>
      <c r="T41" t="b">
        <v>0</v>
      </c>
      <c r="U41" t="b">
        <v>0</v>
      </c>
      <c r="V41" t="b">
        <v>0</v>
      </c>
      <c r="W41" t="b">
        <v>0</v>
      </c>
      <c r="X41" t="b">
        <v>0</v>
      </c>
      <c r="Y41" t="b">
        <v>0</v>
      </c>
      <c r="Z41" t="b">
        <v>0</v>
      </c>
      <c r="AA41">
        <f t="shared" si="0"/>
        <v>1</v>
      </c>
      <c r="AC41" s="24"/>
      <c r="AD41" s="22" t="s">
        <v>139</v>
      </c>
      <c r="AE41" s="6">
        <v>1</v>
      </c>
      <c r="AI41" s="8" t="s">
        <v>163</v>
      </c>
      <c r="AJ41" t="s">
        <v>192</v>
      </c>
      <c r="AN41" s="24"/>
      <c r="AO41" s="5" t="s">
        <v>166</v>
      </c>
      <c r="AP41" s="6">
        <v>10</v>
      </c>
    </row>
    <row r="42" spans="1:42">
      <c r="A42" s="7">
        <v>41</v>
      </c>
      <c r="B42" t="s">
        <v>145</v>
      </c>
      <c r="C42" t="s">
        <v>135</v>
      </c>
      <c r="E42" s="2">
        <v>40709</v>
      </c>
      <c r="F42" t="s">
        <v>158</v>
      </c>
      <c r="G42" t="b">
        <v>1</v>
      </c>
      <c r="H42" t="b">
        <v>0</v>
      </c>
      <c r="I42" t="b">
        <v>0</v>
      </c>
      <c r="J42" t="b">
        <v>0</v>
      </c>
      <c r="K42" t="b">
        <v>0</v>
      </c>
      <c r="L42" t="b">
        <v>0</v>
      </c>
      <c r="M42" t="b">
        <v>0</v>
      </c>
      <c r="N42" t="b">
        <v>0</v>
      </c>
      <c r="O42" t="b">
        <v>0</v>
      </c>
      <c r="P42" t="b">
        <v>0</v>
      </c>
      <c r="Q42" t="b">
        <v>0</v>
      </c>
      <c r="R42" t="b">
        <v>0</v>
      </c>
      <c r="S42" t="b">
        <v>0</v>
      </c>
      <c r="T42" t="b">
        <v>0</v>
      </c>
      <c r="U42" t="b">
        <v>0</v>
      </c>
      <c r="V42" t="b">
        <v>0</v>
      </c>
      <c r="W42" t="b">
        <v>0</v>
      </c>
      <c r="X42" t="b">
        <v>0</v>
      </c>
      <c r="Y42" t="b">
        <v>0</v>
      </c>
      <c r="Z42" t="b">
        <v>0</v>
      </c>
      <c r="AA42">
        <f t="shared" si="0"/>
        <v>1</v>
      </c>
      <c r="AC42" s="24">
        <v>9</v>
      </c>
      <c r="AD42" s="22" t="s">
        <v>155</v>
      </c>
      <c r="AE42" s="6">
        <v>1</v>
      </c>
      <c r="AH42" s="23" t="s">
        <v>188</v>
      </c>
      <c r="AI42" s="5" t="s">
        <v>186</v>
      </c>
      <c r="AJ42" s="6">
        <v>1</v>
      </c>
      <c r="AN42" s="24"/>
    </row>
    <row r="43" spans="1:42">
      <c r="A43" s="7">
        <v>42</v>
      </c>
      <c r="B43">
        <v>6054</v>
      </c>
      <c r="C43" t="s">
        <v>135</v>
      </c>
      <c r="E43" s="2">
        <v>40511</v>
      </c>
      <c r="G43" t="b">
        <v>0</v>
      </c>
      <c r="H43" t="b">
        <v>0</v>
      </c>
      <c r="I43" t="b">
        <v>0</v>
      </c>
      <c r="J43" t="b">
        <v>0</v>
      </c>
      <c r="K43" t="b">
        <v>0</v>
      </c>
      <c r="L43" t="b">
        <v>0</v>
      </c>
      <c r="M43" t="b">
        <v>0</v>
      </c>
      <c r="N43" t="b">
        <v>0</v>
      </c>
      <c r="O43" t="b">
        <v>0</v>
      </c>
      <c r="P43" t="b">
        <v>0</v>
      </c>
      <c r="Q43" t="b">
        <v>0</v>
      </c>
      <c r="R43" t="b">
        <v>0</v>
      </c>
      <c r="S43" t="b">
        <v>0</v>
      </c>
      <c r="T43" t="b">
        <v>0</v>
      </c>
      <c r="U43" t="b">
        <v>0</v>
      </c>
      <c r="V43" t="b">
        <v>0</v>
      </c>
      <c r="W43" t="b">
        <v>0</v>
      </c>
      <c r="X43" t="b">
        <v>0</v>
      </c>
      <c r="Y43" t="b">
        <v>0</v>
      </c>
      <c r="Z43" t="b">
        <v>0</v>
      </c>
      <c r="AA43">
        <f t="shared" si="0"/>
        <v>0</v>
      </c>
      <c r="AC43" s="24"/>
      <c r="AD43" s="22" t="s">
        <v>82</v>
      </c>
      <c r="AE43" s="6">
        <v>1</v>
      </c>
      <c r="AH43" s="24">
        <v>1</v>
      </c>
      <c r="AI43" s="22" t="s">
        <v>114</v>
      </c>
      <c r="AJ43" s="6">
        <v>1</v>
      </c>
      <c r="AN43" s="24"/>
    </row>
    <row r="44" spans="1:42">
      <c r="A44" s="7">
        <v>43</v>
      </c>
      <c r="B44">
        <v>6054</v>
      </c>
      <c r="C44" t="s">
        <v>135</v>
      </c>
      <c r="E44" s="2">
        <v>40511</v>
      </c>
      <c r="G44" t="b">
        <v>0</v>
      </c>
      <c r="H44" t="b">
        <v>0</v>
      </c>
      <c r="I44" t="b">
        <v>0</v>
      </c>
      <c r="J44" t="b">
        <v>0</v>
      </c>
      <c r="K44" t="b">
        <v>0</v>
      </c>
      <c r="L44" t="b">
        <v>0</v>
      </c>
      <c r="M44" t="b">
        <v>0</v>
      </c>
      <c r="N44" t="b">
        <v>0</v>
      </c>
      <c r="O44" t="b">
        <v>0</v>
      </c>
      <c r="P44" t="b">
        <v>0</v>
      </c>
      <c r="Q44" t="b">
        <v>0</v>
      </c>
      <c r="R44" t="b">
        <v>0</v>
      </c>
      <c r="S44" t="b">
        <v>0</v>
      </c>
      <c r="T44" t="b">
        <v>0</v>
      </c>
      <c r="U44" t="b">
        <v>0</v>
      </c>
      <c r="V44" t="b">
        <v>0</v>
      </c>
      <c r="W44" t="b">
        <v>0</v>
      </c>
      <c r="X44" t="b">
        <v>0</v>
      </c>
      <c r="Y44" t="b">
        <v>0</v>
      </c>
      <c r="Z44" t="b">
        <v>0</v>
      </c>
      <c r="AA44">
        <f t="shared" si="0"/>
        <v>0</v>
      </c>
      <c r="AC44" s="24">
        <v>10</v>
      </c>
      <c r="AD44" s="22" t="s">
        <v>123</v>
      </c>
      <c r="AE44" s="6">
        <v>1</v>
      </c>
      <c r="AH44" s="24"/>
      <c r="AI44" s="5" t="s">
        <v>166</v>
      </c>
      <c r="AJ44" s="6">
        <v>1</v>
      </c>
      <c r="AN44" s="24"/>
    </row>
    <row r="45" spans="1:42">
      <c r="A45" s="7">
        <v>44</v>
      </c>
      <c r="B45" t="s">
        <v>130</v>
      </c>
      <c r="C45" t="s">
        <v>66</v>
      </c>
      <c r="E45" s="2">
        <v>40810</v>
      </c>
      <c r="F45" t="s">
        <v>75</v>
      </c>
      <c r="G45" t="b">
        <v>0</v>
      </c>
      <c r="H45" t="b">
        <v>0</v>
      </c>
      <c r="I45" t="b">
        <v>0</v>
      </c>
      <c r="J45" t="b">
        <v>0</v>
      </c>
      <c r="K45" t="b">
        <v>0</v>
      </c>
      <c r="L45" t="b">
        <v>0</v>
      </c>
      <c r="M45" t="b">
        <v>0</v>
      </c>
      <c r="N45" t="b">
        <v>0</v>
      </c>
      <c r="O45" t="b">
        <v>0</v>
      </c>
      <c r="P45" t="b">
        <v>0</v>
      </c>
      <c r="Q45" t="b">
        <v>1</v>
      </c>
      <c r="R45" t="b">
        <v>1</v>
      </c>
      <c r="S45" t="b">
        <v>0</v>
      </c>
      <c r="T45" t="b">
        <v>0</v>
      </c>
      <c r="U45" t="b">
        <v>0</v>
      </c>
      <c r="V45" t="b">
        <v>0</v>
      </c>
      <c r="W45" t="b">
        <v>0</v>
      </c>
      <c r="X45" t="b">
        <v>0</v>
      </c>
      <c r="Y45" t="b">
        <v>0</v>
      </c>
      <c r="Z45" t="b">
        <v>0</v>
      </c>
      <c r="AA45">
        <f t="shared" si="0"/>
        <v>2</v>
      </c>
      <c r="AC45" s="24"/>
      <c r="AD45" s="22" t="s">
        <v>55</v>
      </c>
      <c r="AE45" s="6">
        <v>1</v>
      </c>
      <c r="AH45" s="24"/>
      <c r="AN45" s="24"/>
    </row>
    <row r="46" spans="1:42">
      <c r="A46" s="7">
        <v>45</v>
      </c>
      <c r="B46" t="s">
        <v>148</v>
      </c>
      <c r="C46" t="s">
        <v>135</v>
      </c>
      <c r="E46" s="2">
        <v>41093</v>
      </c>
      <c r="F46" t="s">
        <v>75</v>
      </c>
      <c r="G46" t="b">
        <v>0</v>
      </c>
      <c r="H46" t="b">
        <v>0</v>
      </c>
      <c r="I46" t="b">
        <v>0</v>
      </c>
      <c r="J46" t="b">
        <v>0</v>
      </c>
      <c r="K46" t="b">
        <v>0</v>
      </c>
      <c r="L46" t="b">
        <v>0</v>
      </c>
      <c r="M46" t="b">
        <v>0</v>
      </c>
      <c r="N46" t="b">
        <v>0</v>
      </c>
      <c r="O46" t="b">
        <v>0</v>
      </c>
      <c r="P46" t="b">
        <v>0</v>
      </c>
      <c r="Q46" t="b">
        <v>0</v>
      </c>
      <c r="R46" t="b">
        <v>0</v>
      </c>
      <c r="S46" t="b">
        <v>0</v>
      </c>
      <c r="T46" t="b">
        <v>0</v>
      </c>
      <c r="U46" t="b">
        <v>0</v>
      </c>
      <c r="V46" t="b">
        <v>0</v>
      </c>
      <c r="W46" t="b">
        <v>0</v>
      </c>
      <c r="X46" t="b">
        <v>0</v>
      </c>
      <c r="Y46" t="b">
        <v>0</v>
      </c>
      <c r="Z46" t="b">
        <v>0</v>
      </c>
      <c r="AA46">
        <f t="shared" si="0"/>
        <v>0</v>
      </c>
      <c r="AD46" s="22" t="s">
        <v>51</v>
      </c>
      <c r="AE46" s="6">
        <v>1</v>
      </c>
      <c r="AH46" s="24"/>
      <c r="AN46" s="24"/>
    </row>
    <row r="47" spans="1:42">
      <c r="A47" s="7">
        <v>46</v>
      </c>
      <c r="B47" t="s">
        <v>65</v>
      </c>
      <c r="C47" t="s">
        <v>135</v>
      </c>
      <c r="E47" s="2">
        <v>40720</v>
      </c>
      <c r="F47" t="s">
        <v>75</v>
      </c>
      <c r="G47" t="b">
        <v>1</v>
      </c>
      <c r="H47" t="b">
        <v>0</v>
      </c>
      <c r="I47" t="b">
        <v>0</v>
      </c>
      <c r="J47" t="b">
        <v>0</v>
      </c>
      <c r="K47" t="b">
        <v>0</v>
      </c>
      <c r="L47" t="b">
        <v>0</v>
      </c>
      <c r="M47" t="b">
        <v>0</v>
      </c>
      <c r="N47" t="b">
        <v>0</v>
      </c>
      <c r="O47" t="b">
        <v>0</v>
      </c>
      <c r="P47" t="b">
        <v>0</v>
      </c>
      <c r="Q47" t="b">
        <v>0</v>
      </c>
      <c r="R47" t="b">
        <v>0</v>
      </c>
      <c r="S47" t="b">
        <v>0</v>
      </c>
      <c r="T47" t="b">
        <v>0</v>
      </c>
      <c r="U47" t="b">
        <v>0</v>
      </c>
      <c r="V47" t="b">
        <v>0</v>
      </c>
      <c r="W47" t="b">
        <v>0</v>
      </c>
      <c r="X47" t="b">
        <v>0</v>
      </c>
      <c r="Y47" t="b">
        <v>0</v>
      </c>
      <c r="Z47" t="b">
        <v>0</v>
      </c>
      <c r="AA47">
        <f t="shared" si="0"/>
        <v>1</v>
      </c>
      <c r="AD47" s="5" t="s">
        <v>166</v>
      </c>
      <c r="AE47" s="6">
        <v>26</v>
      </c>
      <c r="AH47" s="24"/>
      <c r="AO47" s="8" t="s">
        <v>163</v>
      </c>
      <c r="AP47" t="s">
        <v>199</v>
      </c>
    </row>
    <row r="48" spans="1:42">
      <c r="A48" s="7">
        <v>47</v>
      </c>
      <c r="B48" t="s">
        <v>39</v>
      </c>
      <c r="C48" t="s">
        <v>135</v>
      </c>
      <c r="E48" s="2">
        <v>40801</v>
      </c>
      <c r="F48" t="s">
        <v>75</v>
      </c>
      <c r="G48" t="b">
        <v>1</v>
      </c>
      <c r="H48" t="b">
        <v>0</v>
      </c>
      <c r="I48" t="b">
        <v>0</v>
      </c>
      <c r="J48" t="b">
        <v>0</v>
      </c>
      <c r="K48" t="b">
        <v>0</v>
      </c>
      <c r="L48" t="b">
        <v>0</v>
      </c>
      <c r="M48" t="b">
        <v>0</v>
      </c>
      <c r="N48" t="b">
        <v>0</v>
      </c>
      <c r="O48" t="b">
        <v>0</v>
      </c>
      <c r="P48" t="b">
        <v>0</v>
      </c>
      <c r="Q48" t="b">
        <v>0</v>
      </c>
      <c r="R48" t="b">
        <v>0</v>
      </c>
      <c r="S48" t="b">
        <v>0</v>
      </c>
      <c r="T48" t="b">
        <v>0</v>
      </c>
      <c r="U48" t="b">
        <v>0</v>
      </c>
      <c r="V48" t="b">
        <v>0</v>
      </c>
      <c r="W48" t="b">
        <v>0</v>
      </c>
      <c r="X48" t="b">
        <v>0</v>
      </c>
      <c r="Y48" t="b">
        <v>0</v>
      </c>
      <c r="Z48" t="b">
        <v>0</v>
      </c>
      <c r="AA48">
        <f t="shared" si="0"/>
        <v>1</v>
      </c>
      <c r="AI48" s="8" t="s">
        <v>163</v>
      </c>
      <c r="AJ48" t="s">
        <v>193</v>
      </c>
      <c r="AN48" s="23" t="s">
        <v>188</v>
      </c>
      <c r="AO48" s="5" t="s">
        <v>186</v>
      </c>
      <c r="AP48" s="6">
        <v>15</v>
      </c>
    </row>
    <row r="49" spans="1:42">
      <c r="A49" s="7">
        <v>48</v>
      </c>
      <c r="B49" t="s">
        <v>20</v>
      </c>
      <c r="C49" t="s">
        <v>66</v>
      </c>
      <c r="E49" s="2">
        <v>41150</v>
      </c>
      <c r="F49" t="s">
        <v>75</v>
      </c>
      <c r="G49" t="b">
        <v>0</v>
      </c>
      <c r="H49" t="b">
        <v>0</v>
      </c>
      <c r="I49" t="b">
        <v>0</v>
      </c>
      <c r="J49" t="b">
        <v>0</v>
      </c>
      <c r="K49" t="b">
        <v>0</v>
      </c>
      <c r="L49" t="b">
        <v>0</v>
      </c>
      <c r="M49" t="b">
        <v>0</v>
      </c>
      <c r="N49" t="b">
        <v>0</v>
      </c>
      <c r="O49" t="b">
        <v>0</v>
      </c>
      <c r="P49" t="b">
        <v>0</v>
      </c>
      <c r="Q49" t="b">
        <v>1</v>
      </c>
      <c r="R49" t="b">
        <v>0</v>
      </c>
      <c r="S49" t="b">
        <v>0</v>
      </c>
      <c r="T49" t="b">
        <v>1</v>
      </c>
      <c r="U49" t="b">
        <v>0</v>
      </c>
      <c r="V49" t="b">
        <v>0</v>
      </c>
      <c r="W49" t="b">
        <v>0</v>
      </c>
      <c r="X49" t="b">
        <v>0</v>
      </c>
      <c r="Y49" t="b">
        <v>0</v>
      </c>
      <c r="Z49" t="b">
        <v>0</v>
      </c>
      <c r="AA49">
        <f t="shared" si="0"/>
        <v>2</v>
      </c>
      <c r="AH49" s="23" t="s">
        <v>188</v>
      </c>
      <c r="AI49" s="5" t="s">
        <v>186</v>
      </c>
      <c r="AJ49" s="6">
        <v>30</v>
      </c>
      <c r="AN49" s="24">
        <v>1</v>
      </c>
      <c r="AO49" s="22">
        <v>7088</v>
      </c>
      <c r="AP49" s="6">
        <v>1</v>
      </c>
    </row>
    <row r="50" spans="1:42">
      <c r="A50" s="7">
        <v>49</v>
      </c>
      <c r="B50" t="s">
        <v>18</v>
      </c>
      <c r="C50" t="s">
        <v>66</v>
      </c>
      <c r="E50" s="2">
        <v>40802</v>
      </c>
      <c r="F50" t="s">
        <v>5</v>
      </c>
      <c r="G50" t="b">
        <v>0</v>
      </c>
      <c r="H50" t="b">
        <v>0</v>
      </c>
      <c r="I50" t="b">
        <v>0</v>
      </c>
      <c r="J50" t="b">
        <v>0</v>
      </c>
      <c r="K50" t="b">
        <v>0</v>
      </c>
      <c r="L50" t="b">
        <v>0</v>
      </c>
      <c r="M50" t="b">
        <v>1</v>
      </c>
      <c r="N50" t="b">
        <v>0</v>
      </c>
      <c r="O50" t="b">
        <v>0</v>
      </c>
      <c r="P50" t="b">
        <v>0</v>
      </c>
      <c r="Q50" t="b">
        <v>1</v>
      </c>
      <c r="R50" t="b">
        <v>1</v>
      </c>
      <c r="S50" t="b">
        <v>0</v>
      </c>
      <c r="T50" t="b">
        <v>0</v>
      </c>
      <c r="U50" t="b">
        <v>0</v>
      </c>
      <c r="V50" t="b">
        <v>0</v>
      </c>
      <c r="W50" t="b">
        <v>0</v>
      </c>
      <c r="X50" t="b">
        <v>0</v>
      </c>
      <c r="Y50" t="b">
        <v>0</v>
      </c>
      <c r="Z50" t="b">
        <v>0</v>
      </c>
      <c r="AA50">
        <f t="shared" si="0"/>
        <v>3</v>
      </c>
      <c r="AH50" s="24">
        <v>1</v>
      </c>
      <c r="AI50" s="22">
        <v>7011</v>
      </c>
      <c r="AJ50" s="6">
        <v>1</v>
      </c>
      <c r="AN50" s="24">
        <v>2</v>
      </c>
      <c r="AO50" s="22" t="s">
        <v>19</v>
      </c>
      <c r="AP50" s="6">
        <v>1</v>
      </c>
    </row>
    <row r="51" spans="1:42">
      <c r="A51" s="7">
        <v>50</v>
      </c>
      <c r="B51" t="s">
        <v>63</v>
      </c>
      <c r="C51" t="s">
        <v>16</v>
      </c>
      <c r="D51" t="s">
        <v>115</v>
      </c>
      <c r="E51" s="2">
        <v>40090</v>
      </c>
      <c r="F51" t="s">
        <v>59</v>
      </c>
      <c r="G51" t="b">
        <v>0</v>
      </c>
      <c r="H51" t="b">
        <v>0</v>
      </c>
      <c r="I51" t="b">
        <v>0</v>
      </c>
      <c r="J51" t="b">
        <v>0</v>
      </c>
      <c r="K51" t="b">
        <v>1</v>
      </c>
      <c r="L51" t="b">
        <v>0</v>
      </c>
      <c r="M51" t="b">
        <v>0</v>
      </c>
      <c r="N51" t="b">
        <v>0</v>
      </c>
      <c r="O51" t="b">
        <v>0</v>
      </c>
      <c r="P51" t="b">
        <v>0</v>
      </c>
      <c r="Q51" t="b">
        <v>1</v>
      </c>
      <c r="R51" t="b">
        <v>0</v>
      </c>
      <c r="S51" t="b">
        <v>0</v>
      </c>
      <c r="T51" t="b">
        <v>0</v>
      </c>
      <c r="U51" t="b">
        <v>0</v>
      </c>
      <c r="V51" t="b">
        <v>0</v>
      </c>
      <c r="W51" t="b">
        <v>0</v>
      </c>
      <c r="X51" t="b">
        <v>0</v>
      </c>
      <c r="Y51" t="b">
        <v>0</v>
      </c>
      <c r="Z51" t="b">
        <v>0</v>
      </c>
      <c r="AA51">
        <f t="shared" si="0"/>
        <v>2</v>
      </c>
      <c r="AC51" s="23" t="s">
        <v>188</v>
      </c>
      <c r="AD51" s="8" t="s">
        <v>163</v>
      </c>
      <c r="AE51" t="s">
        <v>187</v>
      </c>
      <c r="AH51" s="24">
        <v>2</v>
      </c>
      <c r="AI51" s="22">
        <v>7076</v>
      </c>
      <c r="AJ51" s="6">
        <v>2</v>
      </c>
      <c r="AN51" s="24">
        <v>3</v>
      </c>
      <c r="AO51" s="22" t="s">
        <v>84</v>
      </c>
      <c r="AP51" s="6">
        <v>3</v>
      </c>
    </row>
    <row r="52" spans="1:42">
      <c r="A52" s="7">
        <v>51</v>
      </c>
      <c r="B52" t="s">
        <v>2</v>
      </c>
      <c r="C52" t="s">
        <v>66</v>
      </c>
      <c r="E52" s="2">
        <v>40266</v>
      </c>
      <c r="F52" t="s">
        <v>59</v>
      </c>
      <c r="G52" t="b">
        <v>0</v>
      </c>
      <c r="H52" t="b">
        <v>0</v>
      </c>
      <c r="I52" t="b">
        <v>0</v>
      </c>
      <c r="J52" t="b">
        <v>0</v>
      </c>
      <c r="K52" t="b">
        <v>0</v>
      </c>
      <c r="L52" t="b">
        <v>0</v>
      </c>
      <c r="M52" t="b">
        <v>1</v>
      </c>
      <c r="N52" t="b">
        <v>0</v>
      </c>
      <c r="O52" t="b">
        <v>0</v>
      </c>
      <c r="P52" t="b">
        <v>0</v>
      </c>
      <c r="Q52" t="b">
        <v>1</v>
      </c>
      <c r="R52" t="b">
        <v>0</v>
      </c>
      <c r="S52" t="b">
        <v>0</v>
      </c>
      <c r="T52" t="b">
        <v>0</v>
      </c>
      <c r="U52" t="b">
        <v>0</v>
      </c>
      <c r="V52" t="b">
        <v>0</v>
      </c>
      <c r="W52" t="b">
        <v>0</v>
      </c>
      <c r="X52" t="b">
        <v>0</v>
      </c>
      <c r="Y52" t="b">
        <v>0</v>
      </c>
      <c r="Z52" t="b">
        <v>0</v>
      </c>
      <c r="AA52">
        <f t="shared" si="0"/>
        <v>2</v>
      </c>
      <c r="AC52" s="24">
        <v>1</v>
      </c>
      <c r="AD52" s="5" t="s">
        <v>186</v>
      </c>
      <c r="AE52" s="6">
        <v>79</v>
      </c>
      <c r="AH52" s="24">
        <v>3</v>
      </c>
      <c r="AI52" s="22">
        <v>7086</v>
      </c>
      <c r="AJ52" s="6">
        <v>1</v>
      </c>
      <c r="AN52" s="24">
        <v>4</v>
      </c>
      <c r="AO52" s="22" t="s">
        <v>85</v>
      </c>
      <c r="AP52" s="6">
        <v>4</v>
      </c>
    </row>
    <row r="53" spans="1:42">
      <c r="A53" s="7">
        <v>52</v>
      </c>
      <c r="B53" t="s">
        <v>2</v>
      </c>
      <c r="C53" t="s">
        <v>66</v>
      </c>
      <c r="E53" s="2">
        <v>40266</v>
      </c>
      <c r="F53" t="s">
        <v>59</v>
      </c>
      <c r="G53" t="b">
        <v>0</v>
      </c>
      <c r="H53" t="b">
        <v>0</v>
      </c>
      <c r="I53" t="b">
        <v>0</v>
      </c>
      <c r="J53" t="b">
        <v>0</v>
      </c>
      <c r="K53" t="b">
        <v>0</v>
      </c>
      <c r="L53" t="b">
        <v>0</v>
      </c>
      <c r="M53" t="b">
        <v>1</v>
      </c>
      <c r="N53" t="b">
        <v>0</v>
      </c>
      <c r="O53" t="b">
        <v>0</v>
      </c>
      <c r="P53" t="b">
        <v>0</v>
      </c>
      <c r="Q53" t="b">
        <v>1</v>
      </c>
      <c r="R53" t="b">
        <v>0</v>
      </c>
      <c r="S53" t="b">
        <v>0</v>
      </c>
      <c r="T53" t="b">
        <v>0</v>
      </c>
      <c r="U53" t="b">
        <v>0</v>
      </c>
      <c r="V53" t="b">
        <v>0</v>
      </c>
      <c r="W53" t="b">
        <v>0</v>
      </c>
      <c r="X53" t="b">
        <v>0</v>
      </c>
      <c r="Y53" t="b">
        <v>0</v>
      </c>
      <c r="Z53" t="b">
        <v>0</v>
      </c>
      <c r="AA53">
        <f t="shared" si="0"/>
        <v>2</v>
      </c>
      <c r="AC53" s="24">
        <v>2</v>
      </c>
      <c r="AD53" s="22">
        <v>6052</v>
      </c>
      <c r="AE53" s="6">
        <v>1</v>
      </c>
      <c r="AH53" s="24">
        <v>4</v>
      </c>
      <c r="AI53" s="22">
        <v>7097</v>
      </c>
      <c r="AJ53" s="6">
        <v>3</v>
      </c>
      <c r="AN53" s="24">
        <v>5</v>
      </c>
      <c r="AO53" s="22" t="s">
        <v>161</v>
      </c>
      <c r="AP53" s="6">
        <v>1</v>
      </c>
    </row>
    <row r="54" spans="1:42">
      <c r="A54" s="7">
        <v>53</v>
      </c>
      <c r="B54" t="s">
        <v>3</v>
      </c>
      <c r="C54" t="s">
        <v>66</v>
      </c>
      <c r="E54" s="2">
        <v>40276</v>
      </c>
      <c r="F54" t="s">
        <v>5</v>
      </c>
      <c r="G54" t="b">
        <v>1</v>
      </c>
      <c r="H54" t="b">
        <v>0</v>
      </c>
      <c r="I54" t="b">
        <v>0</v>
      </c>
      <c r="J54" t="b">
        <v>0</v>
      </c>
      <c r="K54" t="b">
        <v>0</v>
      </c>
      <c r="L54" t="b">
        <v>0</v>
      </c>
      <c r="M54" t="b">
        <v>0</v>
      </c>
      <c r="N54" t="b">
        <v>0</v>
      </c>
      <c r="O54" t="b">
        <v>0</v>
      </c>
      <c r="P54" t="b">
        <v>0</v>
      </c>
      <c r="Q54" t="b">
        <v>0</v>
      </c>
      <c r="R54" t="b">
        <v>0</v>
      </c>
      <c r="S54" t="b">
        <v>0</v>
      </c>
      <c r="T54" t="b">
        <v>0</v>
      </c>
      <c r="U54" t="b">
        <v>0</v>
      </c>
      <c r="V54" t="b">
        <v>0</v>
      </c>
      <c r="W54" t="b">
        <v>0</v>
      </c>
      <c r="X54" t="b">
        <v>0</v>
      </c>
      <c r="Y54" t="b">
        <v>0</v>
      </c>
      <c r="Z54" t="b">
        <v>0</v>
      </c>
      <c r="AA54">
        <f t="shared" si="0"/>
        <v>1</v>
      </c>
      <c r="AC54" s="24">
        <v>3</v>
      </c>
      <c r="AD54" s="22">
        <v>7011</v>
      </c>
      <c r="AE54" s="6">
        <v>1</v>
      </c>
      <c r="AH54" s="24">
        <v>5</v>
      </c>
      <c r="AI54" s="22">
        <v>7151</v>
      </c>
      <c r="AJ54" s="6">
        <v>1</v>
      </c>
      <c r="AN54" s="24">
        <v>6</v>
      </c>
      <c r="AO54" s="22" t="s">
        <v>142</v>
      </c>
      <c r="AP54" s="6">
        <v>1</v>
      </c>
    </row>
    <row r="55" spans="1:42">
      <c r="A55" s="7">
        <v>54</v>
      </c>
      <c r="B55" t="s">
        <v>3</v>
      </c>
      <c r="C55" t="s">
        <v>66</v>
      </c>
      <c r="E55" s="2">
        <v>40276</v>
      </c>
      <c r="F55" t="s">
        <v>5</v>
      </c>
      <c r="G55" t="b">
        <v>1</v>
      </c>
      <c r="H55" t="b">
        <v>0</v>
      </c>
      <c r="I55" t="b">
        <v>0</v>
      </c>
      <c r="J55" t="b">
        <v>0</v>
      </c>
      <c r="K55" t="b">
        <v>0</v>
      </c>
      <c r="L55" t="b">
        <v>0</v>
      </c>
      <c r="M55" t="b">
        <v>0</v>
      </c>
      <c r="N55" t="b">
        <v>0</v>
      </c>
      <c r="O55" t="b">
        <v>0</v>
      </c>
      <c r="P55" t="b">
        <v>0</v>
      </c>
      <c r="Q55" t="b">
        <v>0</v>
      </c>
      <c r="R55" t="b">
        <v>0</v>
      </c>
      <c r="S55" t="b">
        <v>0</v>
      </c>
      <c r="T55" t="b">
        <v>0</v>
      </c>
      <c r="U55" t="b">
        <v>0</v>
      </c>
      <c r="V55" t="b">
        <v>0</v>
      </c>
      <c r="W55" t="b">
        <v>0</v>
      </c>
      <c r="X55" t="b">
        <v>0</v>
      </c>
      <c r="Y55" t="b">
        <v>0</v>
      </c>
      <c r="Z55" t="b">
        <v>0</v>
      </c>
      <c r="AA55">
        <f t="shared" si="0"/>
        <v>1</v>
      </c>
      <c r="AC55" s="24">
        <v>4</v>
      </c>
      <c r="AD55" s="22">
        <v>7043</v>
      </c>
      <c r="AE55" s="6">
        <v>1</v>
      </c>
      <c r="AH55" s="24">
        <v>6</v>
      </c>
      <c r="AI55" s="22" t="s">
        <v>160</v>
      </c>
      <c r="AJ55" s="6">
        <v>2</v>
      </c>
      <c r="AN55" s="24">
        <v>7</v>
      </c>
      <c r="AO55" s="22" t="s">
        <v>34</v>
      </c>
      <c r="AP55" s="6">
        <v>1</v>
      </c>
    </row>
    <row r="56" spans="1:42">
      <c r="A56" s="7">
        <v>55</v>
      </c>
      <c r="B56" t="s">
        <v>114</v>
      </c>
      <c r="C56" t="s">
        <v>66</v>
      </c>
      <c r="E56" s="2">
        <v>40530</v>
      </c>
      <c r="F56" t="s">
        <v>59</v>
      </c>
      <c r="G56" t="b">
        <v>0</v>
      </c>
      <c r="H56" t="b">
        <v>0</v>
      </c>
      <c r="I56" t="b">
        <v>0</v>
      </c>
      <c r="J56" t="b">
        <v>0</v>
      </c>
      <c r="K56" t="b">
        <v>0</v>
      </c>
      <c r="L56" t="b">
        <v>0</v>
      </c>
      <c r="M56" t="b">
        <v>0</v>
      </c>
      <c r="N56" t="b">
        <v>1</v>
      </c>
      <c r="O56" t="b">
        <v>0</v>
      </c>
      <c r="P56" t="b">
        <v>0</v>
      </c>
      <c r="Q56" t="b">
        <v>1</v>
      </c>
      <c r="R56" t="b">
        <v>0</v>
      </c>
      <c r="S56" t="b">
        <v>0</v>
      </c>
      <c r="T56" t="b">
        <v>0</v>
      </c>
      <c r="U56" t="b">
        <v>0</v>
      </c>
      <c r="V56" t="b">
        <v>0</v>
      </c>
      <c r="W56" t="b">
        <v>0</v>
      </c>
      <c r="X56" t="b">
        <v>0</v>
      </c>
      <c r="Y56" t="b">
        <v>0</v>
      </c>
      <c r="Z56" t="b">
        <v>0</v>
      </c>
      <c r="AA56">
        <f t="shared" si="0"/>
        <v>2</v>
      </c>
      <c r="AC56" s="24">
        <v>5</v>
      </c>
      <c r="AD56" s="22">
        <v>7045</v>
      </c>
      <c r="AE56" s="6">
        <v>1</v>
      </c>
      <c r="AH56" s="24">
        <v>7</v>
      </c>
      <c r="AI56" s="22" t="s">
        <v>18</v>
      </c>
      <c r="AJ56" s="6">
        <v>1</v>
      </c>
      <c r="AN56" s="24">
        <v>8</v>
      </c>
      <c r="AO56" s="22" t="s">
        <v>33</v>
      </c>
      <c r="AP56" s="6">
        <v>1</v>
      </c>
    </row>
    <row r="57" spans="1:42">
      <c r="A57" s="7">
        <v>56</v>
      </c>
      <c r="B57" t="s">
        <v>101</v>
      </c>
      <c r="C57" t="s">
        <v>16</v>
      </c>
      <c r="D57" t="s">
        <v>48</v>
      </c>
      <c r="E57" s="2">
        <v>40526</v>
      </c>
      <c r="F57" t="s">
        <v>75</v>
      </c>
      <c r="G57" t="b">
        <v>0</v>
      </c>
      <c r="H57" t="b">
        <v>0</v>
      </c>
      <c r="I57" t="b">
        <v>0</v>
      </c>
      <c r="J57" t="b">
        <v>0</v>
      </c>
      <c r="K57" t="b">
        <v>1</v>
      </c>
      <c r="L57" t="b">
        <v>0</v>
      </c>
      <c r="M57" t="b">
        <v>0</v>
      </c>
      <c r="N57" t="b">
        <v>0</v>
      </c>
      <c r="O57" t="b">
        <v>0</v>
      </c>
      <c r="P57" t="b">
        <v>0</v>
      </c>
      <c r="Q57" t="b">
        <v>1</v>
      </c>
      <c r="R57" t="b">
        <v>0</v>
      </c>
      <c r="S57" t="b">
        <v>0</v>
      </c>
      <c r="T57" t="b">
        <v>0</v>
      </c>
      <c r="U57" t="b">
        <v>0</v>
      </c>
      <c r="V57" t="b">
        <v>0</v>
      </c>
      <c r="W57" t="b">
        <v>0</v>
      </c>
      <c r="X57" t="b">
        <v>0</v>
      </c>
      <c r="Y57" t="b">
        <v>0</v>
      </c>
      <c r="Z57" t="b">
        <v>0</v>
      </c>
      <c r="AA57">
        <f t="shared" si="0"/>
        <v>2</v>
      </c>
      <c r="AC57" s="24">
        <v>6</v>
      </c>
      <c r="AD57" s="22">
        <v>7054</v>
      </c>
      <c r="AE57" s="6">
        <v>1</v>
      </c>
      <c r="AH57" s="24">
        <v>8</v>
      </c>
      <c r="AI57" s="22" t="s">
        <v>2</v>
      </c>
      <c r="AJ57" s="6">
        <v>2</v>
      </c>
      <c r="AN57" s="24">
        <v>9</v>
      </c>
      <c r="AO57" s="22" t="s">
        <v>90</v>
      </c>
      <c r="AP57" s="6">
        <v>1</v>
      </c>
    </row>
    <row r="58" spans="1:42">
      <c r="A58" s="7">
        <v>57</v>
      </c>
      <c r="B58" t="s">
        <v>19</v>
      </c>
      <c r="E58" s="2">
        <v>40161</v>
      </c>
      <c r="F58" t="s">
        <v>59</v>
      </c>
      <c r="G58" t="b">
        <v>0</v>
      </c>
      <c r="H58" t="b">
        <v>0</v>
      </c>
      <c r="I58" t="b">
        <v>1</v>
      </c>
      <c r="J58" t="b">
        <v>0</v>
      </c>
      <c r="K58" t="b">
        <v>0</v>
      </c>
      <c r="L58" t="b">
        <v>0</v>
      </c>
      <c r="M58" t="b">
        <v>0</v>
      </c>
      <c r="N58" t="b">
        <v>0</v>
      </c>
      <c r="O58" t="b">
        <v>0</v>
      </c>
      <c r="P58" t="b">
        <v>0</v>
      </c>
      <c r="Q58" t="b">
        <v>0</v>
      </c>
      <c r="R58" t="b">
        <v>0</v>
      </c>
      <c r="S58" t="b">
        <v>0</v>
      </c>
      <c r="T58" t="b">
        <v>0</v>
      </c>
      <c r="U58" t="b">
        <v>0</v>
      </c>
      <c r="V58" t="b">
        <v>0</v>
      </c>
      <c r="W58" t="b">
        <v>0</v>
      </c>
      <c r="X58" t="b">
        <v>0</v>
      </c>
      <c r="Y58" t="b">
        <v>0</v>
      </c>
      <c r="Z58" t="b">
        <v>0</v>
      </c>
      <c r="AA58">
        <f t="shared" si="0"/>
        <v>1</v>
      </c>
      <c r="AC58" s="24">
        <v>7</v>
      </c>
      <c r="AD58" s="22">
        <v>7066</v>
      </c>
      <c r="AE58" s="6">
        <v>2</v>
      </c>
      <c r="AH58" s="24">
        <v>9</v>
      </c>
      <c r="AI58" s="22" t="s">
        <v>63</v>
      </c>
      <c r="AJ58" s="6">
        <v>1</v>
      </c>
      <c r="AN58" s="24">
        <v>10</v>
      </c>
      <c r="AO58" s="22" t="s">
        <v>136</v>
      </c>
      <c r="AP58" s="6">
        <v>1</v>
      </c>
    </row>
    <row r="59" spans="1:42">
      <c r="A59" s="7">
        <v>58</v>
      </c>
      <c r="B59" t="s">
        <v>86</v>
      </c>
      <c r="C59" t="s">
        <v>16</v>
      </c>
      <c r="D59" t="s">
        <v>21</v>
      </c>
      <c r="E59" s="2">
        <v>40673</v>
      </c>
      <c r="F59" t="s">
        <v>5</v>
      </c>
      <c r="G59" t="b">
        <v>0</v>
      </c>
      <c r="H59" t="b">
        <v>0</v>
      </c>
      <c r="I59" t="b">
        <v>0</v>
      </c>
      <c r="J59" t="b">
        <v>0</v>
      </c>
      <c r="K59" t="b">
        <v>1</v>
      </c>
      <c r="L59" t="b">
        <v>0</v>
      </c>
      <c r="M59" t="b">
        <v>0</v>
      </c>
      <c r="N59" t="b">
        <v>0</v>
      </c>
      <c r="O59" t="b">
        <v>0</v>
      </c>
      <c r="P59" t="b">
        <v>0</v>
      </c>
      <c r="Q59" t="b">
        <v>1</v>
      </c>
      <c r="R59" t="b">
        <v>0</v>
      </c>
      <c r="S59" t="b">
        <v>0</v>
      </c>
      <c r="T59" t="b">
        <v>0</v>
      </c>
      <c r="U59" t="b">
        <v>0</v>
      </c>
      <c r="V59" t="b">
        <v>0</v>
      </c>
      <c r="W59" t="b">
        <v>0</v>
      </c>
      <c r="X59" t="b">
        <v>0</v>
      </c>
      <c r="Y59" t="b">
        <v>0</v>
      </c>
      <c r="Z59" t="b">
        <v>0</v>
      </c>
      <c r="AA59">
        <f t="shared" si="0"/>
        <v>2</v>
      </c>
      <c r="AC59" s="24">
        <v>8</v>
      </c>
      <c r="AD59" s="22">
        <v>7076</v>
      </c>
      <c r="AE59" s="6">
        <v>2</v>
      </c>
      <c r="AH59" s="24">
        <v>10</v>
      </c>
      <c r="AI59" s="22" t="s">
        <v>149</v>
      </c>
      <c r="AJ59" s="6">
        <v>2</v>
      </c>
      <c r="AO59" s="5" t="s">
        <v>166</v>
      </c>
      <c r="AP59" s="6">
        <v>15</v>
      </c>
    </row>
    <row r="60" spans="1:42">
      <c r="A60" s="7">
        <v>59</v>
      </c>
      <c r="B60" t="s">
        <v>86</v>
      </c>
      <c r="C60" t="s">
        <v>16</v>
      </c>
      <c r="D60" t="s">
        <v>21</v>
      </c>
      <c r="E60" s="2">
        <v>40673</v>
      </c>
      <c r="F60" t="s">
        <v>5</v>
      </c>
      <c r="G60" t="b">
        <v>0</v>
      </c>
      <c r="H60" t="b">
        <v>0</v>
      </c>
      <c r="I60" t="b">
        <v>0</v>
      </c>
      <c r="J60" t="b">
        <v>0</v>
      </c>
      <c r="K60" t="b">
        <v>1</v>
      </c>
      <c r="L60" t="b">
        <v>0</v>
      </c>
      <c r="M60" t="b">
        <v>0</v>
      </c>
      <c r="N60" t="b">
        <v>0</v>
      </c>
      <c r="O60" t="b">
        <v>0</v>
      </c>
      <c r="P60" t="b">
        <v>0</v>
      </c>
      <c r="Q60" t="b">
        <v>1</v>
      </c>
      <c r="R60" t="b">
        <v>0</v>
      </c>
      <c r="S60" t="b">
        <v>0</v>
      </c>
      <c r="T60" t="b">
        <v>0</v>
      </c>
      <c r="U60" t="b">
        <v>0</v>
      </c>
      <c r="V60" t="b">
        <v>0</v>
      </c>
      <c r="W60" t="b">
        <v>0</v>
      </c>
      <c r="X60" t="b">
        <v>0</v>
      </c>
      <c r="Y60" t="b">
        <v>0</v>
      </c>
      <c r="Z60" t="b">
        <v>0</v>
      </c>
      <c r="AA60">
        <f t="shared" si="0"/>
        <v>2</v>
      </c>
      <c r="AC60" s="24">
        <v>9</v>
      </c>
      <c r="AD60" s="22">
        <v>7085</v>
      </c>
      <c r="AE60" s="6">
        <v>1</v>
      </c>
      <c r="AH60" s="24">
        <v>11</v>
      </c>
      <c r="AI60" s="22" t="s">
        <v>112</v>
      </c>
      <c r="AJ60" s="6">
        <v>2</v>
      </c>
    </row>
    <row r="61" spans="1:42">
      <c r="A61" s="7">
        <v>60</v>
      </c>
      <c r="B61" t="s">
        <v>86</v>
      </c>
      <c r="C61" t="s">
        <v>16</v>
      </c>
      <c r="D61" t="s">
        <v>21</v>
      </c>
      <c r="E61" s="2">
        <v>40673</v>
      </c>
      <c r="F61" t="s">
        <v>5</v>
      </c>
      <c r="G61" t="b">
        <v>0</v>
      </c>
      <c r="H61" t="b">
        <v>0</v>
      </c>
      <c r="I61" t="b">
        <v>0</v>
      </c>
      <c r="J61" t="b">
        <v>0</v>
      </c>
      <c r="K61" t="b">
        <v>1</v>
      </c>
      <c r="L61" t="b">
        <v>0</v>
      </c>
      <c r="M61" t="b">
        <v>0</v>
      </c>
      <c r="N61" t="b">
        <v>0</v>
      </c>
      <c r="O61" t="b">
        <v>0</v>
      </c>
      <c r="P61" t="b">
        <v>0</v>
      </c>
      <c r="Q61" t="b">
        <v>1</v>
      </c>
      <c r="R61" t="b">
        <v>0</v>
      </c>
      <c r="S61" t="b">
        <v>0</v>
      </c>
      <c r="T61" t="b">
        <v>0</v>
      </c>
      <c r="U61" t="b">
        <v>0</v>
      </c>
      <c r="V61" t="b">
        <v>0</v>
      </c>
      <c r="W61" t="b">
        <v>0</v>
      </c>
      <c r="X61" t="b">
        <v>0</v>
      </c>
      <c r="Y61" t="b">
        <v>0</v>
      </c>
      <c r="Z61" t="b">
        <v>0</v>
      </c>
      <c r="AA61">
        <f t="shared" si="0"/>
        <v>2</v>
      </c>
      <c r="AC61" s="24">
        <v>10</v>
      </c>
      <c r="AD61" s="22">
        <v>7086</v>
      </c>
      <c r="AE61" s="6">
        <v>1</v>
      </c>
      <c r="AH61" s="24">
        <v>12</v>
      </c>
      <c r="AI61" s="22" t="s">
        <v>11</v>
      </c>
      <c r="AJ61" s="6">
        <v>1</v>
      </c>
    </row>
    <row r="62" spans="1:42">
      <c r="A62" s="7">
        <v>61</v>
      </c>
      <c r="B62" t="s">
        <v>85</v>
      </c>
      <c r="C62" t="s">
        <v>66</v>
      </c>
      <c r="E62" s="2">
        <v>40511</v>
      </c>
      <c r="F62" t="s">
        <v>5</v>
      </c>
      <c r="G62" t="b">
        <v>0</v>
      </c>
      <c r="H62" t="b">
        <v>0</v>
      </c>
      <c r="I62" t="b">
        <v>1</v>
      </c>
      <c r="J62" t="b">
        <v>0</v>
      </c>
      <c r="K62" t="b">
        <v>0</v>
      </c>
      <c r="L62" t="b">
        <v>0</v>
      </c>
      <c r="M62" t="b">
        <v>0</v>
      </c>
      <c r="N62" t="b">
        <v>0</v>
      </c>
      <c r="O62" t="b">
        <v>0</v>
      </c>
      <c r="P62" t="b">
        <v>0</v>
      </c>
      <c r="Q62" t="b">
        <v>0</v>
      </c>
      <c r="R62" t="b">
        <v>0</v>
      </c>
      <c r="S62" t="b">
        <v>0</v>
      </c>
      <c r="T62" t="b">
        <v>1</v>
      </c>
      <c r="U62" t="b">
        <v>0</v>
      </c>
      <c r="V62" t="b">
        <v>0</v>
      </c>
      <c r="W62" t="b">
        <v>0</v>
      </c>
      <c r="X62" t="b">
        <v>0</v>
      </c>
      <c r="Y62" t="b">
        <v>0</v>
      </c>
      <c r="Z62" t="b">
        <v>0</v>
      </c>
      <c r="AA62">
        <f t="shared" si="0"/>
        <v>2</v>
      </c>
      <c r="AC62" s="24">
        <v>11</v>
      </c>
      <c r="AD62" s="22">
        <v>7094</v>
      </c>
      <c r="AE62" s="6">
        <v>1</v>
      </c>
      <c r="AH62" s="24">
        <v>13</v>
      </c>
      <c r="AI62" s="22" t="s">
        <v>111</v>
      </c>
      <c r="AJ62" s="6">
        <v>1</v>
      </c>
    </row>
    <row r="63" spans="1:42">
      <c r="A63" s="7">
        <v>62</v>
      </c>
      <c r="B63" t="s">
        <v>85</v>
      </c>
      <c r="C63" t="s">
        <v>66</v>
      </c>
      <c r="E63" s="2">
        <v>40511</v>
      </c>
      <c r="F63" t="s">
        <v>5</v>
      </c>
      <c r="G63" t="b">
        <v>0</v>
      </c>
      <c r="H63" t="b">
        <v>0</v>
      </c>
      <c r="I63" t="b">
        <v>1</v>
      </c>
      <c r="J63" t="b">
        <v>0</v>
      </c>
      <c r="K63" t="b">
        <v>0</v>
      </c>
      <c r="L63" t="b">
        <v>0</v>
      </c>
      <c r="M63" t="b">
        <v>0</v>
      </c>
      <c r="N63" t="b">
        <v>0</v>
      </c>
      <c r="O63" t="b">
        <v>0</v>
      </c>
      <c r="P63" t="b">
        <v>0</v>
      </c>
      <c r="Q63" t="b">
        <v>0</v>
      </c>
      <c r="R63" t="b">
        <v>0</v>
      </c>
      <c r="S63" t="b">
        <v>0</v>
      </c>
      <c r="T63" t="b">
        <v>1</v>
      </c>
      <c r="U63" t="b">
        <v>0</v>
      </c>
      <c r="V63" t="b">
        <v>0</v>
      </c>
      <c r="W63" t="b">
        <v>0</v>
      </c>
      <c r="X63" t="b">
        <v>0</v>
      </c>
      <c r="Y63" t="b">
        <v>0</v>
      </c>
      <c r="Z63" t="b">
        <v>0</v>
      </c>
      <c r="AA63">
        <f t="shared" si="0"/>
        <v>2</v>
      </c>
      <c r="AC63" s="24">
        <v>12</v>
      </c>
      <c r="AD63" s="22">
        <v>7097</v>
      </c>
      <c r="AE63" s="6">
        <v>3</v>
      </c>
      <c r="AH63" s="24">
        <v>14</v>
      </c>
      <c r="AI63" s="22" t="s">
        <v>124</v>
      </c>
      <c r="AJ63" s="6">
        <v>1</v>
      </c>
    </row>
    <row r="64" spans="1:42">
      <c r="A64" s="7">
        <v>63</v>
      </c>
      <c r="B64" t="s">
        <v>85</v>
      </c>
      <c r="C64" t="s">
        <v>66</v>
      </c>
      <c r="E64" s="2">
        <v>40511</v>
      </c>
      <c r="F64" t="s">
        <v>5</v>
      </c>
      <c r="G64" t="b">
        <v>0</v>
      </c>
      <c r="H64" t="b">
        <v>0</v>
      </c>
      <c r="I64" t="b">
        <v>1</v>
      </c>
      <c r="J64" t="b">
        <v>0</v>
      </c>
      <c r="K64" t="b">
        <v>0</v>
      </c>
      <c r="L64" t="b">
        <v>0</v>
      </c>
      <c r="M64" t="b">
        <v>0</v>
      </c>
      <c r="N64" t="b">
        <v>0</v>
      </c>
      <c r="O64" t="b">
        <v>0</v>
      </c>
      <c r="P64" t="b">
        <v>0</v>
      </c>
      <c r="Q64" t="b">
        <v>0</v>
      </c>
      <c r="R64" t="b">
        <v>0</v>
      </c>
      <c r="S64" t="b">
        <v>0</v>
      </c>
      <c r="T64" t="b">
        <v>1</v>
      </c>
      <c r="U64" t="b">
        <v>0</v>
      </c>
      <c r="V64" t="b">
        <v>0</v>
      </c>
      <c r="W64" t="b">
        <v>0</v>
      </c>
      <c r="X64" t="b">
        <v>0</v>
      </c>
      <c r="Y64" t="b">
        <v>0</v>
      </c>
      <c r="Z64" t="b">
        <v>0</v>
      </c>
      <c r="AA64">
        <f t="shared" si="0"/>
        <v>2</v>
      </c>
      <c r="AC64" s="24">
        <v>13</v>
      </c>
      <c r="AD64" s="22">
        <v>7127</v>
      </c>
      <c r="AE64" s="6">
        <v>1</v>
      </c>
      <c r="AH64" s="24">
        <v>15</v>
      </c>
      <c r="AI64" s="22" t="s">
        <v>36</v>
      </c>
      <c r="AJ64" s="6">
        <v>1</v>
      </c>
    </row>
    <row r="65" spans="1:42">
      <c r="A65" s="7">
        <v>64</v>
      </c>
      <c r="B65" t="s">
        <v>85</v>
      </c>
      <c r="C65" t="s">
        <v>66</v>
      </c>
      <c r="E65" s="2">
        <v>40511</v>
      </c>
      <c r="F65" t="s">
        <v>5</v>
      </c>
      <c r="G65" t="b">
        <v>0</v>
      </c>
      <c r="H65" t="b">
        <v>0</v>
      </c>
      <c r="I65" t="b">
        <v>1</v>
      </c>
      <c r="J65" t="b">
        <v>0</v>
      </c>
      <c r="K65" t="b">
        <v>0</v>
      </c>
      <c r="L65" t="b">
        <v>0</v>
      </c>
      <c r="M65" t="b">
        <v>0</v>
      </c>
      <c r="N65" t="b">
        <v>0</v>
      </c>
      <c r="O65" t="b">
        <v>0</v>
      </c>
      <c r="P65" t="b">
        <v>0</v>
      </c>
      <c r="Q65" t="b">
        <v>0</v>
      </c>
      <c r="R65" t="b">
        <v>0</v>
      </c>
      <c r="S65" t="b">
        <v>0</v>
      </c>
      <c r="T65" t="b">
        <v>1</v>
      </c>
      <c r="U65" t="b">
        <v>0</v>
      </c>
      <c r="V65" t="b">
        <v>0</v>
      </c>
      <c r="W65" t="b">
        <v>0</v>
      </c>
      <c r="X65" t="b">
        <v>0</v>
      </c>
      <c r="Y65" t="b">
        <v>0</v>
      </c>
      <c r="Z65" t="b">
        <v>0</v>
      </c>
      <c r="AA65">
        <f t="shared" si="0"/>
        <v>2</v>
      </c>
      <c r="AC65" s="24">
        <v>14</v>
      </c>
      <c r="AD65" s="22">
        <v>7151</v>
      </c>
      <c r="AE65" s="6">
        <v>1</v>
      </c>
      <c r="AH65" s="24">
        <v>16</v>
      </c>
      <c r="AI65" s="22" t="s">
        <v>88</v>
      </c>
      <c r="AJ65" s="6">
        <v>1</v>
      </c>
    </row>
    <row r="66" spans="1:42">
      <c r="A66" s="7">
        <v>65</v>
      </c>
      <c r="B66" t="s">
        <v>149</v>
      </c>
      <c r="C66" t="s">
        <v>66</v>
      </c>
      <c r="E66" s="2">
        <v>40596</v>
      </c>
      <c r="F66" t="s">
        <v>5</v>
      </c>
      <c r="G66" t="b">
        <v>0</v>
      </c>
      <c r="H66" t="b">
        <v>0</v>
      </c>
      <c r="I66" t="b">
        <v>0</v>
      </c>
      <c r="J66" t="b">
        <v>0</v>
      </c>
      <c r="K66" t="b">
        <v>0</v>
      </c>
      <c r="L66" t="b">
        <v>0</v>
      </c>
      <c r="M66" t="b">
        <v>1</v>
      </c>
      <c r="N66" t="b">
        <v>0</v>
      </c>
      <c r="O66" t="b">
        <v>0</v>
      </c>
      <c r="P66" t="b">
        <v>0</v>
      </c>
      <c r="Q66" t="b">
        <v>1</v>
      </c>
      <c r="R66" t="b">
        <v>0</v>
      </c>
      <c r="S66" t="b">
        <v>0</v>
      </c>
      <c r="T66" t="b">
        <v>0</v>
      </c>
      <c r="U66" t="b">
        <v>0</v>
      </c>
      <c r="V66" t="b">
        <v>0</v>
      </c>
      <c r="W66" t="b">
        <v>0</v>
      </c>
      <c r="X66" t="b">
        <v>0</v>
      </c>
      <c r="Y66" t="b">
        <v>0</v>
      </c>
      <c r="Z66" t="b">
        <v>0</v>
      </c>
      <c r="AA66">
        <f t="shared" si="0"/>
        <v>2</v>
      </c>
      <c r="AC66" s="24">
        <v>15</v>
      </c>
      <c r="AD66" s="22" t="s">
        <v>113</v>
      </c>
      <c r="AE66" s="6">
        <v>1</v>
      </c>
      <c r="AH66" s="24">
        <v>17</v>
      </c>
      <c r="AI66" s="22" t="s">
        <v>49</v>
      </c>
      <c r="AJ66" s="6">
        <v>1</v>
      </c>
      <c r="AO66" s="8" t="s">
        <v>163</v>
      </c>
      <c r="AP66" t="s">
        <v>200</v>
      </c>
    </row>
    <row r="67" spans="1:42">
      <c r="A67" s="7">
        <v>66</v>
      </c>
      <c r="B67" t="s">
        <v>149</v>
      </c>
      <c r="C67" t="s">
        <v>66</v>
      </c>
      <c r="E67" s="2">
        <v>40596</v>
      </c>
      <c r="F67" t="s">
        <v>5</v>
      </c>
      <c r="G67" t="b">
        <v>0</v>
      </c>
      <c r="H67" t="b">
        <v>0</v>
      </c>
      <c r="I67" t="b">
        <v>0</v>
      </c>
      <c r="J67" t="b">
        <v>0</v>
      </c>
      <c r="K67" t="b">
        <v>0</v>
      </c>
      <c r="L67" t="b">
        <v>0</v>
      </c>
      <c r="M67" t="b">
        <v>1</v>
      </c>
      <c r="N67" t="b">
        <v>0</v>
      </c>
      <c r="O67" t="b">
        <v>0</v>
      </c>
      <c r="P67" t="b">
        <v>0</v>
      </c>
      <c r="Q67" t="b">
        <v>1</v>
      </c>
      <c r="R67" t="b">
        <v>0</v>
      </c>
      <c r="S67" t="b">
        <v>0</v>
      </c>
      <c r="T67" t="b">
        <v>0</v>
      </c>
      <c r="U67" t="b">
        <v>0</v>
      </c>
      <c r="V67" t="b">
        <v>0</v>
      </c>
      <c r="W67" t="b">
        <v>0</v>
      </c>
      <c r="X67" t="b">
        <v>0</v>
      </c>
      <c r="Y67" t="b">
        <v>0</v>
      </c>
      <c r="Z67" t="b">
        <v>0</v>
      </c>
      <c r="AA67">
        <f t="shared" ref="AA67:AA130" si="1">COUNTIF(G67:Z67,TRUE)</f>
        <v>2</v>
      </c>
      <c r="AC67" s="24">
        <v>16</v>
      </c>
      <c r="AD67" s="22" t="s">
        <v>130</v>
      </c>
      <c r="AE67" s="6">
        <v>1</v>
      </c>
      <c r="AH67" s="24">
        <v>18</v>
      </c>
      <c r="AI67" s="22" t="s">
        <v>108</v>
      </c>
      <c r="AJ67" s="6">
        <v>2</v>
      </c>
      <c r="AN67" s="23" t="s">
        <v>188</v>
      </c>
      <c r="AO67" s="5" t="s">
        <v>186</v>
      </c>
      <c r="AP67" s="6"/>
    </row>
    <row r="68" spans="1:42">
      <c r="A68" s="7">
        <v>67</v>
      </c>
      <c r="B68" t="s">
        <v>40</v>
      </c>
      <c r="C68" t="s">
        <v>135</v>
      </c>
      <c r="E68" s="2">
        <v>40554</v>
      </c>
      <c r="G68" t="b">
        <v>0</v>
      </c>
      <c r="H68" t="b">
        <v>0</v>
      </c>
      <c r="I68" t="b">
        <v>0</v>
      </c>
      <c r="J68" t="b">
        <v>0</v>
      </c>
      <c r="K68" t="b">
        <v>0</v>
      </c>
      <c r="L68" t="b">
        <v>0</v>
      </c>
      <c r="M68" t="b">
        <v>0</v>
      </c>
      <c r="N68" t="b">
        <v>0</v>
      </c>
      <c r="O68" t="b">
        <v>0</v>
      </c>
      <c r="P68" t="b">
        <v>0</v>
      </c>
      <c r="Q68" t="b">
        <v>0</v>
      </c>
      <c r="R68" t="b">
        <v>0</v>
      </c>
      <c r="S68" t="b">
        <v>0</v>
      </c>
      <c r="T68" t="b">
        <v>0</v>
      </c>
      <c r="U68" t="b">
        <v>0</v>
      </c>
      <c r="V68" t="b">
        <v>0</v>
      </c>
      <c r="W68" t="b">
        <v>0</v>
      </c>
      <c r="X68" t="b">
        <v>0</v>
      </c>
      <c r="Y68" t="b">
        <v>0</v>
      </c>
      <c r="Z68" t="b">
        <v>0</v>
      </c>
      <c r="AA68">
        <f t="shared" si="1"/>
        <v>0</v>
      </c>
      <c r="AC68" s="24">
        <v>17</v>
      </c>
      <c r="AD68" s="22" t="s">
        <v>160</v>
      </c>
      <c r="AE68" s="6">
        <v>2</v>
      </c>
      <c r="AH68" s="24">
        <v>19</v>
      </c>
      <c r="AI68" s="22" t="s">
        <v>25</v>
      </c>
      <c r="AJ68" s="6">
        <v>1</v>
      </c>
      <c r="AN68" s="24">
        <v>1</v>
      </c>
      <c r="AO68" s="22">
        <v>7008</v>
      </c>
      <c r="AP68" s="6">
        <v>2</v>
      </c>
    </row>
    <row r="69" spans="1:42">
      <c r="A69" s="7">
        <v>68</v>
      </c>
      <c r="B69" t="s">
        <v>40</v>
      </c>
      <c r="C69" t="s">
        <v>135</v>
      </c>
      <c r="E69" s="2">
        <v>40554</v>
      </c>
      <c r="G69" t="b">
        <v>0</v>
      </c>
      <c r="H69" t="b">
        <v>0</v>
      </c>
      <c r="I69" t="b">
        <v>0</v>
      </c>
      <c r="J69" t="b">
        <v>0</v>
      </c>
      <c r="K69" t="b">
        <v>0</v>
      </c>
      <c r="L69" t="b">
        <v>0</v>
      </c>
      <c r="M69" t="b">
        <v>0</v>
      </c>
      <c r="N69" t="b">
        <v>0</v>
      </c>
      <c r="O69" t="b">
        <v>0</v>
      </c>
      <c r="P69" t="b">
        <v>0</v>
      </c>
      <c r="Q69" t="b">
        <v>0</v>
      </c>
      <c r="R69" t="b">
        <v>0</v>
      </c>
      <c r="S69" t="b">
        <v>0</v>
      </c>
      <c r="T69" t="b">
        <v>0</v>
      </c>
      <c r="U69" t="b">
        <v>0</v>
      </c>
      <c r="V69" t="b">
        <v>0</v>
      </c>
      <c r="W69" t="b">
        <v>0</v>
      </c>
      <c r="X69" t="b">
        <v>0</v>
      </c>
      <c r="Y69" t="b">
        <v>0</v>
      </c>
      <c r="Z69" t="b">
        <v>0</v>
      </c>
      <c r="AA69">
        <f t="shared" si="1"/>
        <v>0</v>
      </c>
      <c r="AC69" s="24">
        <v>18</v>
      </c>
      <c r="AD69" s="22" t="s">
        <v>42</v>
      </c>
      <c r="AE69" s="6">
        <v>1</v>
      </c>
      <c r="AH69" s="24">
        <v>20</v>
      </c>
      <c r="AI69" s="22" t="s">
        <v>44</v>
      </c>
      <c r="AJ69" s="6">
        <v>1</v>
      </c>
      <c r="AN69" s="24"/>
      <c r="AO69" s="5" t="s">
        <v>166</v>
      </c>
      <c r="AP69" s="6">
        <v>2</v>
      </c>
    </row>
    <row r="70" spans="1:42">
      <c r="A70" s="7">
        <v>69</v>
      </c>
      <c r="B70" t="s">
        <v>117</v>
      </c>
      <c r="C70" t="s">
        <v>135</v>
      </c>
      <c r="E70" s="2">
        <v>40742</v>
      </c>
      <c r="F70" t="s">
        <v>5</v>
      </c>
      <c r="G70" t="b">
        <v>0</v>
      </c>
      <c r="H70" t="b">
        <v>1</v>
      </c>
      <c r="I70" t="b">
        <v>0</v>
      </c>
      <c r="J70" t="b">
        <v>0</v>
      </c>
      <c r="K70" t="b">
        <v>0</v>
      </c>
      <c r="L70" t="b">
        <v>0</v>
      </c>
      <c r="M70" t="b">
        <v>0</v>
      </c>
      <c r="N70" t="b">
        <v>0</v>
      </c>
      <c r="O70" t="b">
        <v>0</v>
      </c>
      <c r="P70" t="b">
        <v>0</v>
      </c>
      <c r="Q70" t="b">
        <v>0</v>
      </c>
      <c r="R70" t="b">
        <v>0</v>
      </c>
      <c r="S70" t="b">
        <v>0</v>
      </c>
      <c r="T70" t="b">
        <v>0</v>
      </c>
      <c r="U70" t="b">
        <v>0</v>
      </c>
      <c r="V70" t="b">
        <v>0</v>
      </c>
      <c r="W70" t="b">
        <v>0</v>
      </c>
      <c r="X70" t="b">
        <v>0</v>
      </c>
      <c r="Y70" t="b">
        <v>0</v>
      </c>
      <c r="Z70" t="b">
        <v>0</v>
      </c>
      <c r="AA70">
        <f t="shared" si="1"/>
        <v>1</v>
      </c>
      <c r="AC70" s="24">
        <v>19</v>
      </c>
      <c r="AD70" s="22" t="s">
        <v>20</v>
      </c>
      <c r="AE70" s="6">
        <v>1</v>
      </c>
      <c r="AH70" s="24">
        <v>21</v>
      </c>
      <c r="AI70" s="22" t="s">
        <v>47</v>
      </c>
      <c r="AJ70" s="6">
        <v>1</v>
      </c>
      <c r="AN70" s="24"/>
    </row>
    <row r="71" spans="1:42">
      <c r="A71" s="7">
        <v>70</v>
      </c>
      <c r="B71" t="s">
        <v>117</v>
      </c>
      <c r="C71" t="s">
        <v>135</v>
      </c>
      <c r="E71" s="2">
        <v>40742</v>
      </c>
      <c r="F71" t="s">
        <v>5</v>
      </c>
      <c r="G71" t="b">
        <v>0</v>
      </c>
      <c r="H71" t="b">
        <v>1</v>
      </c>
      <c r="I71" t="b">
        <v>0</v>
      </c>
      <c r="J71" t="b">
        <v>0</v>
      </c>
      <c r="K71" t="b">
        <v>0</v>
      </c>
      <c r="L71" t="b">
        <v>0</v>
      </c>
      <c r="M71" t="b">
        <v>0</v>
      </c>
      <c r="N71" t="b">
        <v>0</v>
      </c>
      <c r="O71" t="b">
        <v>0</v>
      </c>
      <c r="P71" t="b">
        <v>0</v>
      </c>
      <c r="Q71" t="b">
        <v>0</v>
      </c>
      <c r="R71" t="b">
        <v>0</v>
      </c>
      <c r="S71" t="b">
        <v>0</v>
      </c>
      <c r="T71" t="b">
        <v>0</v>
      </c>
      <c r="U71" t="b">
        <v>0</v>
      </c>
      <c r="V71" t="b">
        <v>0</v>
      </c>
      <c r="W71" t="b">
        <v>0</v>
      </c>
      <c r="X71" t="b">
        <v>0</v>
      </c>
      <c r="Y71" t="b">
        <v>0</v>
      </c>
      <c r="Z71" t="b">
        <v>0</v>
      </c>
      <c r="AA71">
        <f t="shared" si="1"/>
        <v>1</v>
      </c>
      <c r="AC71" s="24">
        <v>20</v>
      </c>
      <c r="AD71" s="22" t="s">
        <v>18</v>
      </c>
      <c r="AE71" s="6">
        <v>1</v>
      </c>
      <c r="AH71" s="24">
        <v>22</v>
      </c>
      <c r="AI71" s="22" t="s">
        <v>69</v>
      </c>
      <c r="AJ71" s="6">
        <v>1</v>
      </c>
      <c r="AN71" s="24"/>
    </row>
    <row r="72" spans="1:42">
      <c r="A72" s="7">
        <v>71</v>
      </c>
      <c r="B72" t="s">
        <v>131</v>
      </c>
      <c r="C72" t="s">
        <v>66</v>
      </c>
      <c r="E72" s="2">
        <v>41307</v>
      </c>
      <c r="F72" t="s">
        <v>5</v>
      </c>
      <c r="G72" t="b">
        <v>0</v>
      </c>
      <c r="H72" t="b">
        <v>0</v>
      </c>
      <c r="I72" t="b">
        <v>0</v>
      </c>
      <c r="J72" t="b">
        <v>0</v>
      </c>
      <c r="K72" t="b">
        <v>0</v>
      </c>
      <c r="L72" t="b">
        <v>0</v>
      </c>
      <c r="M72" t="b">
        <v>0</v>
      </c>
      <c r="N72" t="b">
        <v>0</v>
      </c>
      <c r="O72" t="b">
        <v>0</v>
      </c>
      <c r="P72" t="b">
        <v>0</v>
      </c>
      <c r="Q72" t="b">
        <v>1</v>
      </c>
      <c r="R72" t="b">
        <v>1</v>
      </c>
      <c r="S72" t="b">
        <v>0</v>
      </c>
      <c r="T72" t="b">
        <v>0</v>
      </c>
      <c r="U72" t="b">
        <v>0</v>
      </c>
      <c r="V72" t="b">
        <v>0</v>
      </c>
      <c r="W72" t="b">
        <v>0</v>
      </c>
      <c r="X72" t="b">
        <v>0</v>
      </c>
      <c r="Y72" t="b">
        <v>0</v>
      </c>
      <c r="Z72" t="b">
        <v>0</v>
      </c>
      <c r="AA72">
        <f t="shared" si="1"/>
        <v>2</v>
      </c>
      <c r="AC72" s="24">
        <v>21</v>
      </c>
      <c r="AD72" s="22" t="s">
        <v>2</v>
      </c>
      <c r="AE72" s="6">
        <v>3</v>
      </c>
      <c r="AI72" s="5" t="s">
        <v>166</v>
      </c>
      <c r="AJ72" s="6">
        <v>30</v>
      </c>
      <c r="AN72" s="24"/>
    </row>
    <row r="73" spans="1:42">
      <c r="A73" s="7">
        <v>72</v>
      </c>
      <c r="B73" t="s">
        <v>79</v>
      </c>
      <c r="C73" t="s">
        <v>66</v>
      </c>
      <c r="D73" t="s">
        <v>1</v>
      </c>
      <c r="E73" s="2">
        <v>41434</v>
      </c>
      <c r="F73" t="s">
        <v>5</v>
      </c>
      <c r="G73" t="b">
        <v>0</v>
      </c>
      <c r="H73" t="b">
        <v>0</v>
      </c>
      <c r="I73" t="b">
        <v>0</v>
      </c>
      <c r="J73" t="b">
        <v>0</v>
      </c>
      <c r="K73" t="b">
        <v>0</v>
      </c>
      <c r="L73" t="b">
        <v>0</v>
      </c>
      <c r="M73" t="b">
        <v>0</v>
      </c>
      <c r="N73" t="b">
        <v>0</v>
      </c>
      <c r="O73" t="b">
        <v>0</v>
      </c>
      <c r="P73" t="b">
        <v>0</v>
      </c>
      <c r="Q73" t="b">
        <v>1</v>
      </c>
      <c r="R73" t="b">
        <v>1</v>
      </c>
      <c r="S73" t="b">
        <v>0</v>
      </c>
      <c r="T73" t="b">
        <v>0</v>
      </c>
      <c r="U73" t="b">
        <v>0</v>
      </c>
      <c r="V73" t="b">
        <v>0</v>
      </c>
      <c r="W73" t="b">
        <v>0</v>
      </c>
      <c r="X73" t="b">
        <v>0</v>
      </c>
      <c r="Y73" t="b">
        <v>0</v>
      </c>
      <c r="Z73" t="b">
        <v>0</v>
      </c>
      <c r="AA73">
        <f t="shared" si="1"/>
        <v>2</v>
      </c>
      <c r="AC73" s="24">
        <v>22</v>
      </c>
      <c r="AD73" s="22" t="s">
        <v>63</v>
      </c>
      <c r="AE73" s="6">
        <v>2</v>
      </c>
      <c r="AO73" s="8" t="s">
        <v>163</v>
      </c>
      <c r="AP73" t="s">
        <v>201</v>
      </c>
    </row>
    <row r="74" spans="1:42">
      <c r="A74" s="7">
        <v>73</v>
      </c>
      <c r="B74" t="s">
        <v>161</v>
      </c>
      <c r="C74" t="s">
        <v>135</v>
      </c>
      <c r="D74" t="s">
        <v>122</v>
      </c>
      <c r="E74" s="2">
        <v>40553</v>
      </c>
      <c r="F74" t="s">
        <v>5</v>
      </c>
      <c r="G74" t="b">
        <v>0</v>
      </c>
      <c r="H74" t="b">
        <v>0</v>
      </c>
      <c r="I74" t="b">
        <v>1</v>
      </c>
      <c r="J74" t="b">
        <v>0</v>
      </c>
      <c r="K74" t="b">
        <v>0</v>
      </c>
      <c r="L74" t="b">
        <v>0</v>
      </c>
      <c r="M74" t="b">
        <v>0</v>
      </c>
      <c r="N74" t="b">
        <v>0</v>
      </c>
      <c r="O74" t="b">
        <v>0</v>
      </c>
      <c r="P74" t="b">
        <v>0</v>
      </c>
      <c r="Q74" t="b">
        <v>0</v>
      </c>
      <c r="R74" t="b">
        <v>0</v>
      </c>
      <c r="S74" t="b">
        <v>0</v>
      </c>
      <c r="T74" t="b">
        <v>0</v>
      </c>
      <c r="U74" t="b">
        <v>0</v>
      </c>
      <c r="V74" t="b">
        <v>0</v>
      </c>
      <c r="W74" t="b">
        <v>0</v>
      </c>
      <c r="X74" t="b">
        <v>0</v>
      </c>
      <c r="Y74" t="b">
        <v>0</v>
      </c>
      <c r="Z74" t="b">
        <v>0</v>
      </c>
      <c r="AA74">
        <f t="shared" si="1"/>
        <v>1</v>
      </c>
      <c r="AC74" s="24">
        <v>23</v>
      </c>
      <c r="AD74" s="22" t="s">
        <v>114</v>
      </c>
      <c r="AE74" s="6">
        <v>1</v>
      </c>
      <c r="AN74" s="23" t="s">
        <v>188</v>
      </c>
      <c r="AO74" s="5" t="s">
        <v>186</v>
      </c>
      <c r="AP74" s="6"/>
    </row>
    <row r="75" spans="1:42">
      <c r="A75" s="7">
        <v>74</v>
      </c>
      <c r="B75" t="s">
        <v>9</v>
      </c>
      <c r="C75" t="s">
        <v>66</v>
      </c>
      <c r="E75" s="2">
        <v>41089</v>
      </c>
      <c r="F75" t="s">
        <v>75</v>
      </c>
      <c r="G75" t="b">
        <v>0</v>
      </c>
      <c r="H75" t="b">
        <v>0</v>
      </c>
      <c r="I75" t="b">
        <v>0</v>
      </c>
      <c r="J75" t="b">
        <v>0</v>
      </c>
      <c r="K75" t="b">
        <v>0</v>
      </c>
      <c r="L75" t="b">
        <v>0</v>
      </c>
      <c r="M75" t="b">
        <v>0</v>
      </c>
      <c r="N75" t="b">
        <v>0</v>
      </c>
      <c r="O75" t="b">
        <v>0</v>
      </c>
      <c r="P75" t="b">
        <v>0</v>
      </c>
      <c r="Q75" t="b">
        <v>0</v>
      </c>
      <c r="R75" t="b">
        <v>1</v>
      </c>
      <c r="S75" t="b">
        <v>0</v>
      </c>
      <c r="T75" t="b">
        <v>0</v>
      </c>
      <c r="U75" t="b">
        <v>0</v>
      </c>
      <c r="V75" t="b">
        <v>0</v>
      </c>
      <c r="W75" t="b">
        <v>0</v>
      </c>
      <c r="X75" t="b">
        <v>0</v>
      </c>
      <c r="Y75" t="b">
        <v>0</v>
      </c>
      <c r="Z75" t="b">
        <v>0</v>
      </c>
      <c r="AA75">
        <f t="shared" si="1"/>
        <v>1</v>
      </c>
      <c r="AC75" s="24">
        <v>24</v>
      </c>
      <c r="AD75" s="22" t="s">
        <v>93</v>
      </c>
      <c r="AE75" s="6">
        <v>2</v>
      </c>
      <c r="AN75" s="24">
        <v>1</v>
      </c>
      <c r="AO75" s="22" t="s">
        <v>50</v>
      </c>
      <c r="AP75" s="6">
        <v>1</v>
      </c>
    </row>
    <row r="76" spans="1:42">
      <c r="A76" s="7">
        <v>75</v>
      </c>
      <c r="B76" t="s">
        <v>9</v>
      </c>
      <c r="C76" t="s">
        <v>66</v>
      </c>
      <c r="E76" s="2">
        <v>41089</v>
      </c>
      <c r="F76" t="s">
        <v>75</v>
      </c>
      <c r="G76" t="b">
        <v>0</v>
      </c>
      <c r="H76" t="b">
        <v>0</v>
      </c>
      <c r="I76" t="b">
        <v>0</v>
      </c>
      <c r="J76" t="b">
        <v>0</v>
      </c>
      <c r="K76" t="b">
        <v>0</v>
      </c>
      <c r="L76" t="b">
        <v>0</v>
      </c>
      <c r="M76" t="b">
        <v>0</v>
      </c>
      <c r="N76" t="b">
        <v>0</v>
      </c>
      <c r="O76" t="b">
        <v>0</v>
      </c>
      <c r="P76" t="b">
        <v>0</v>
      </c>
      <c r="Q76" t="b">
        <v>0</v>
      </c>
      <c r="R76" t="b">
        <v>1</v>
      </c>
      <c r="S76" t="b">
        <v>0</v>
      </c>
      <c r="T76" t="b">
        <v>0</v>
      </c>
      <c r="U76" t="b">
        <v>0</v>
      </c>
      <c r="V76" t="b">
        <v>0</v>
      </c>
      <c r="W76" t="b">
        <v>0</v>
      </c>
      <c r="X76" t="b">
        <v>0</v>
      </c>
      <c r="Y76" t="b">
        <v>0</v>
      </c>
      <c r="Z76" t="b">
        <v>0</v>
      </c>
      <c r="AA76">
        <f t="shared" si="1"/>
        <v>1</v>
      </c>
      <c r="AC76" s="24">
        <v>25</v>
      </c>
      <c r="AD76" s="22" t="s">
        <v>101</v>
      </c>
      <c r="AE76" s="6">
        <v>1</v>
      </c>
      <c r="AI76" s="8" t="s">
        <v>163</v>
      </c>
      <c r="AJ76" t="s">
        <v>194</v>
      </c>
      <c r="AN76" s="24">
        <v>2</v>
      </c>
      <c r="AO76" s="22" t="s">
        <v>20</v>
      </c>
      <c r="AP76" s="6">
        <v>1</v>
      </c>
    </row>
    <row r="77" spans="1:42">
      <c r="A77" s="7">
        <v>76</v>
      </c>
      <c r="B77" t="s">
        <v>9</v>
      </c>
      <c r="C77" t="s">
        <v>66</v>
      </c>
      <c r="E77" s="2">
        <v>41089</v>
      </c>
      <c r="F77" t="s">
        <v>75</v>
      </c>
      <c r="G77" t="b">
        <v>0</v>
      </c>
      <c r="H77" t="b">
        <v>0</v>
      </c>
      <c r="I77" t="b">
        <v>0</v>
      </c>
      <c r="J77" t="b">
        <v>0</v>
      </c>
      <c r="K77" t="b">
        <v>0</v>
      </c>
      <c r="L77" t="b">
        <v>0</v>
      </c>
      <c r="M77" t="b">
        <v>0</v>
      </c>
      <c r="N77" t="b">
        <v>0</v>
      </c>
      <c r="O77" t="b">
        <v>0</v>
      </c>
      <c r="P77" t="b">
        <v>0</v>
      </c>
      <c r="Q77" t="b">
        <v>0</v>
      </c>
      <c r="R77" t="b">
        <v>1</v>
      </c>
      <c r="S77" t="b">
        <v>0</v>
      </c>
      <c r="T77" t="b">
        <v>0</v>
      </c>
      <c r="U77" t="b">
        <v>0</v>
      </c>
      <c r="V77" t="b">
        <v>0</v>
      </c>
      <c r="W77" t="b">
        <v>0</v>
      </c>
      <c r="X77" t="b">
        <v>0</v>
      </c>
      <c r="Y77" t="b">
        <v>0</v>
      </c>
      <c r="Z77" t="b">
        <v>0</v>
      </c>
      <c r="AA77">
        <f t="shared" si="1"/>
        <v>1</v>
      </c>
      <c r="AC77" s="24">
        <v>26</v>
      </c>
      <c r="AD77" s="22" t="s">
        <v>86</v>
      </c>
      <c r="AE77" s="6">
        <v>3</v>
      </c>
      <c r="AH77" s="23" t="s">
        <v>188</v>
      </c>
      <c r="AI77" s="5" t="s">
        <v>186</v>
      </c>
      <c r="AJ77" s="6">
        <v>5</v>
      </c>
      <c r="AN77" s="24">
        <v>3</v>
      </c>
      <c r="AO77" s="22" t="s">
        <v>85</v>
      </c>
      <c r="AP77" s="6">
        <v>4</v>
      </c>
    </row>
    <row r="78" spans="1:42">
      <c r="A78" s="7">
        <v>77</v>
      </c>
      <c r="B78" t="s">
        <v>109</v>
      </c>
      <c r="C78" t="s">
        <v>16</v>
      </c>
      <c r="D78" t="s">
        <v>106</v>
      </c>
      <c r="E78" s="2">
        <v>40535</v>
      </c>
      <c r="F78" t="s">
        <v>75</v>
      </c>
      <c r="G78" t="b">
        <v>0</v>
      </c>
      <c r="H78" t="b">
        <v>0</v>
      </c>
      <c r="I78" t="b">
        <v>0</v>
      </c>
      <c r="J78" t="b">
        <v>0</v>
      </c>
      <c r="K78" t="b">
        <v>0</v>
      </c>
      <c r="L78" t="b">
        <v>0</v>
      </c>
      <c r="M78" t="b">
        <v>0</v>
      </c>
      <c r="N78" t="b">
        <v>0</v>
      </c>
      <c r="O78" t="b">
        <v>0</v>
      </c>
      <c r="P78" t="b">
        <v>0</v>
      </c>
      <c r="Q78" t="b">
        <v>1</v>
      </c>
      <c r="R78" t="b">
        <v>0</v>
      </c>
      <c r="S78" t="b">
        <v>0</v>
      </c>
      <c r="T78" t="b">
        <v>0</v>
      </c>
      <c r="U78" t="b">
        <v>0</v>
      </c>
      <c r="V78" t="b">
        <v>0</v>
      </c>
      <c r="W78" t="b">
        <v>0</v>
      </c>
      <c r="X78" t="b">
        <v>0</v>
      </c>
      <c r="Y78" t="b">
        <v>0</v>
      </c>
      <c r="Z78" t="b">
        <v>0</v>
      </c>
      <c r="AA78">
        <f t="shared" si="1"/>
        <v>1</v>
      </c>
      <c r="AC78" s="24">
        <v>27</v>
      </c>
      <c r="AD78" s="22" t="s">
        <v>149</v>
      </c>
      <c r="AE78" s="6">
        <v>2</v>
      </c>
      <c r="AH78" s="24">
        <v>1</v>
      </c>
      <c r="AI78" s="22" t="s">
        <v>93</v>
      </c>
      <c r="AJ78" s="6">
        <v>2</v>
      </c>
      <c r="AN78" s="24">
        <v>4</v>
      </c>
      <c r="AO78" s="22" t="s">
        <v>108</v>
      </c>
      <c r="AP78" s="6">
        <v>2</v>
      </c>
    </row>
    <row r="79" spans="1:42">
      <c r="A79" s="7">
        <v>78</v>
      </c>
      <c r="B79" t="s">
        <v>109</v>
      </c>
      <c r="C79" t="s">
        <v>16</v>
      </c>
      <c r="D79" t="s">
        <v>106</v>
      </c>
      <c r="E79" s="2">
        <v>40535</v>
      </c>
      <c r="F79" t="s">
        <v>75</v>
      </c>
      <c r="G79" t="b">
        <v>0</v>
      </c>
      <c r="H79" t="b">
        <v>0</v>
      </c>
      <c r="I79" t="b">
        <v>0</v>
      </c>
      <c r="J79" t="b">
        <v>0</v>
      </c>
      <c r="K79" t="b">
        <v>0</v>
      </c>
      <c r="L79" t="b">
        <v>0</v>
      </c>
      <c r="M79" t="b">
        <v>0</v>
      </c>
      <c r="N79" t="b">
        <v>0</v>
      </c>
      <c r="O79" t="b">
        <v>0</v>
      </c>
      <c r="P79" t="b">
        <v>0</v>
      </c>
      <c r="Q79" t="b">
        <v>1</v>
      </c>
      <c r="R79" t="b">
        <v>0</v>
      </c>
      <c r="S79" t="b">
        <v>0</v>
      </c>
      <c r="T79" t="b">
        <v>0</v>
      </c>
      <c r="U79" t="b">
        <v>0</v>
      </c>
      <c r="V79" t="b">
        <v>0</v>
      </c>
      <c r="W79" t="b">
        <v>0</v>
      </c>
      <c r="X79" t="b">
        <v>0</v>
      </c>
      <c r="Y79" t="b">
        <v>0</v>
      </c>
      <c r="Z79" t="b">
        <v>0</v>
      </c>
      <c r="AA79">
        <f t="shared" si="1"/>
        <v>1</v>
      </c>
      <c r="AC79" s="24">
        <v>28</v>
      </c>
      <c r="AD79" s="22" t="s">
        <v>112</v>
      </c>
      <c r="AE79" s="6">
        <v>2</v>
      </c>
      <c r="AH79" s="24">
        <v>2</v>
      </c>
      <c r="AI79" s="22" t="s">
        <v>11</v>
      </c>
      <c r="AJ79" s="6">
        <v>1</v>
      </c>
      <c r="AN79" s="24">
        <v>5</v>
      </c>
      <c r="AO79" s="22" t="s">
        <v>69</v>
      </c>
      <c r="AP79" s="6">
        <v>1</v>
      </c>
    </row>
    <row r="80" spans="1:42">
      <c r="A80" s="7">
        <v>79</v>
      </c>
      <c r="B80" t="s">
        <v>109</v>
      </c>
      <c r="C80" t="s">
        <v>16</v>
      </c>
      <c r="D80" t="s">
        <v>106</v>
      </c>
      <c r="E80" s="2">
        <v>40535</v>
      </c>
      <c r="F80" t="s">
        <v>75</v>
      </c>
      <c r="G80" t="b">
        <v>0</v>
      </c>
      <c r="H80" t="b">
        <v>0</v>
      </c>
      <c r="I80" t="b">
        <v>0</v>
      </c>
      <c r="J80" t="b">
        <v>0</v>
      </c>
      <c r="K80" t="b">
        <v>0</v>
      </c>
      <c r="L80" t="b">
        <v>0</v>
      </c>
      <c r="M80" t="b">
        <v>0</v>
      </c>
      <c r="N80" t="b">
        <v>0</v>
      </c>
      <c r="O80" t="b">
        <v>0</v>
      </c>
      <c r="P80" t="b">
        <v>0</v>
      </c>
      <c r="Q80" t="b">
        <v>1</v>
      </c>
      <c r="R80" t="b">
        <v>0</v>
      </c>
      <c r="S80" t="b">
        <v>0</v>
      </c>
      <c r="T80" t="b">
        <v>0</v>
      </c>
      <c r="U80" t="b">
        <v>0</v>
      </c>
      <c r="V80" t="b">
        <v>0</v>
      </c>
      <c r="W80" t="b">
        <v>0</v>
      </c>
      <c r="X80" t="b">
        <v>0</v>
      </c>
      <c r="Y80" t="b">
        <v>0</v>
      </c>
      <c r="Z80" t="b">
        <v>0</v>
      </c>
      <c r="AA80">
        <f t="shared" si="1"/>
        <v>1</v>
      </c>
      <c r="AC80" s="24">
        <v>29</v>
      </c>
      <c r="AD80" s="22" t="s">
        <v>131</v>
      </c>
      <c r="AE80" s="6">
        <v>1</v>
      </c>
      <c r="AH80" s="24">
        <v>3</v>
      </c>
      <c r="AI80" s="22" t="s">
        <v>111</v>
      </c>
      <c r="AJ80" s="6">
        <v>1</v>
      </c>
      <c r="AN80" s="24">
        <v>6</v>
      </c>
      <c r="AO80" s="22" t="s">
        <v>34</v>
      </c>
      <c r="AP80" s="6">
        <v>1</v>
      </c>
    </row>
    <row r="81" spans="1:42">
      <c r="A81" s="7">
        <v>80</v>
      </c>
      <c r="B81" t="s">
        <v>63</v>
      </c>
      <c r="C81" t="s">
        <v>16</v>
      </c>
      <c r="D81" t="s">
        <v>154</v>
      </c>
      <c r="E81" s="2">
        <v>40642</v>
      </c>
      <c r="F81" t="s">
        <v>5</v>
      </c>
      <c r="G81" t="b">
        <v>0</v>
      </c>
      <c r="H81" t="b">
        <v>0</v>
      </c>
      <c r="I81" t="b">
        <v>0</v>
      </c>
      <c r="J81" t="b">
        <v>0</v>
      </c>
      <c r="K81" t="b">
        <v>1</v>
      </c>
      <c r="L81" t="b">
        <v>0</v>
      </c>
      <c r="M81" t="b">
        <v>1</v>
      </c>
      <c r="N81" t="b">
        <v>0</v>
      </c>
      <c r="O81" t="b">
        <v>0</v>
      </c>
      <c r="P81" t="b">
        <v>0</v>
      </c>
      <c r="Q81" t="b">
        <v>1</v>
      </c>
      <c r="R81" t="b">
        <v>0</v>
      </c>
      <c r="S81" t="b">
        <v>0</v>
      </c>
      <c r="T81" t="b">
        <v>0</v>
      </c>
      <c r="U81" t="b">
        <v>0</v>
      </c>
      <c r="V81" t="b">
        <v>0</v>
      </c>
      <c r="W81" t="b">
        <v>0</v>
      </c>
      <c r="X81" t="b">
        <v>0</v>
      </c>
      <c r="Y81" t="b">
        <v>0</v>
      </c>
      <c r="Z81" t="b">
        <v>0</v>
      </c>
      <c r="AA81">
        <f t="shared" si="1"/>
        <v>3</v>
      </c>
      <c r="AC81" s="24">
        <v>30</v>
      </c>
      <c r="AD81" s="22" t="s">
        <v>79</v>
      </c>
      <c r="AE81" s="6">
        <v>1</v>
      </c>
      <c r="AH81" s="24">
        <v>4</v>
      </c>
      <c r="AI81" s="22" t="s">
        <v>100</v>
      </c>
      <c r="AJ81" s="6">
        <v>1</v>
      </c>
      <c r="AN81" s="24"/>
      <c r="AO81" s="5" t="s">
        <v>166</v>
      </c>
      <c r="AP81" s="6">
        <v>10</v>
      </c>
    </row>
    <row r="82" spans="1:42">
      <c r="A82" s="7">
        <v>81</v>
      </c>
      <c r="B82" t="s">
        <v>112</v>
      </c>
      <c r="C82" t="s">
        <v>66</v>
      </c>
      <c r="D82" t="s">
        <v>94</v>
      </c>
      <c r="E82" s="2">
        <v>41408</v>
      </c>
      <c r="F82" t="s">
        <v>5</v>
      </c>
      <c r="G82" t="b">
        <v>0</v>
      </c>
      <c r="H82" t="b">
        <v>0</v>
      </c>
      <c r="I82" t="b">
        <v>0</v>
      </c>
      <c r="J82" t="b">
        <v>0</v>
      </c>
      <c r="K82" t="b">
        <v>0</v>
      </c>
      <c r="L82" t="b">
        <v>0</v>
      </c>
      <c r="M82" t="b">
        <v>1</v>
      </c>
      <c r="N82" t="b">
        <v>0</v>
      </c>
      <c r="O82" t="b">
        <v>0</v>
      </c>
      <c r="P82" t="b">
        <v>0</v>
      </c>
      <c r="Q82" t="b">
        <v>1</v>
      </c>
      <c r="R82" t="b">
        <v>0</v>
      </c>
      <c r="S82" t="b">
        <v>0</v>
      </c>
      <c r="T82" t="b">
        <v>0</v>
      </c>
      <c r="U82" t="b">
        <v>0</v>
      </c>
      <c r="V82" t="b">
        <v>0</v>
      </c>
      <c r="W82" t="b">
        <v>0</v>
      </c>
      <c r="X82" t="b">
        <v>0</v>
      </c>
      <c r="Y82" t="b">
        <v>0</v>
      </c>
      <c r="Z82" t="b">
        <v>0</v>
      </c>
      <c r="AA82">
        <f t="shared" si="1"/>
        <v>2</v>
      </c>
      <c r="AC82" s="24">
        <v>31</v>
      </c>
      <c r="AD82" s="22" t="s">
        <v>140</v>
      </c>
      <c r="AE82" s="6">
        <v>1</v>
      </c>
      <c r="AH82" s="24"/>
      <c r="AI82" s="5" t="s">
        <v>166</v>
      </c>
      <c r="AJ82" s="6">
        <v>5</v>
      </c>
      <c r="AN82" s="24"/>
    </row>
    <row r="83" spans="1:42">
      <c r="A83" s="7">
        <v>82</v>
      </c>
      <c r="B83" t="s">
        <v>112</v>
      </c>
      <c r="C83" t="s">
        <v>66</v>
      </c>
      <c r="D83" t="s">
        <v>94</v>
      </c>
      <c r="E83" s="2">
        <v>41408</v>
      </c>
      <c r="F83" t="s">
        <v>5</v>
      </c>
      <c r="G83" t="b">
        <v>0</v>
      </c>
      <c r="H83" t="b">
        <v>0</v>
      </c>
      <c r="I83" t="b">
        <v>0</v>
      </c>
      <c r="J83" t="b">
        <v>0</v>
      </c>
      <c r="K83" t="b">
        <v>0</v>
      </c>
      <c r="L83" t="b">
        <v>0</v>
      </c>
      <c r="M83" t="b">
        <v>1</v>
      </c>
      <c r="N83" t="b">
        <v>0</v>
      </c>
      <c r="O83" t="b">
        <v>0</v>
      </c>
      <c r="P83" t="b">
        <v>0</v>
      </c>
      <c r="Q83" t="b">
        <v>1</v>
      </c>
      <c r="R83" t="b">
        <v>0</v>
      </c>
      <c r="S83" t="b">
        <v>0</v>
      </c>
      <c r="T83" t="b">
        <v>0</v>
      </c>
      <c r="U83" t="b">
        <v>0</v>
      </c>
      <c r="V83" t="b">
        <v>0</v>
      </c>
      <c r="W83" t="b">
        <v>0</v>
      </c>
      <c r="X83" t="b">
        <v>0</v>
      </c>
      <c r="Y83" t="b">
        <v>0</v>
      </c>
      <c r="Z83" t="b">
        <v>0</v>
      </c>
      <c r="AA83">
        <f t="shared" si="1"/>
        <v>2</v>
      </c>
      <c r="AC83" s="24">
        <v>32</v>
      </c>
      <c r="AD83" s="22" t="s">
        <v>11</v>
      </c>
      <c r="AE83" s="6">
        <v>1</v>
      </c>
      <c r="AH83" s="24"/>
      <c r="AN83" s="24"/>
    </row>
    <row r="84" spans="1:42">
      <c r="A84" s="7">
        <v>83</v>
      </c>
      <c r="B84" t="s">
        <v>2</v>
      </c>
      <c r="C84" t="s">
        <v>66</v>
      </c>
      <c r="D84" t="s">
        <v>76</v>
      </c>
      <c r="E84" s="2">
        <v>41399</v>
      </c>
      <c r="F84" t="s">
        <v>5</v>
      </c>
      <c r="G84" t="b">
        <v>0</v>
      </c>
      <c r="H84" t="b">
        <v>0</v>
      </c>
      <c r="I84" t="b">
        <v>0</v>
      </c>
      <c r="J84" t="b">
        <v>0</v>
      </c>
      <c r="K84" t="b">
        <v>0</v>
      </c>
      <c r="L84" t="b">
        <v>0</v>
      </c>
      <c r="M84" t="b">
        <v>0</v>
      </c>
      <c r="N84" t="b">
        <v>0</v>
      </c>
      <c r="O84" t="b">
        <v>0</v>
      </c>
      <c r="P84" t="b">
        <v>0</v>
      </c>
      <c r="Q84" t="b">
        <v>1</v>
      </c>
      <c r="R84" t="b">
        <v>1</v>
      </c>
      <c r="S84" t="b">
        <v>0</v>
      </c>
      <c r="T84" t="b">
        <v>0</v>
      </c>
      <c r="U84" t="b">
        <v>0</v>
      </c>
      <c r="V84" t="b">
        <v>0</v>
      </c>
      <c r="W84" t="b">
        <v>0</v>
      </c>
      <c r="X84" t="b">
        <v>0</v>
      </c>
      <c r="Y84" t="b">
        <v>0</v>
      </c>
      <c r="Z84" t="b">
        <v>0</v>
      </c>
      <c r="AA84">
        <f t="shared" si="1"/>
        <v>2</v>
      </c>
      <c r="AC84" s="24">
        <v>33</v>
      </c>
      <c r="AD84" s="22" t="s">
        <v>83</v>
      </c>
      <c r="AE84" s="6">
        <v>1</v>
      </c>
      <c r="AH84" s="24"/>
    </row>
    <row r="85" spans="1:42">
      <c r="A85" s="7">
        <v>84</v>
      </c>
      <c r="B85" t="s">
        <v>140</v>
      </c>
      <c r="C85" t="s">
        <v>17</v>
      </c>
      <c r="D85" t="s">
        <v>151</v>
      </c>
      <c r="E85" s="2">
        <v>40337</v>
      </c>
      <c r="F85" t="s">
        <v>75</v>
      </c>
      <c r="G85" t="b">
        <v>1</v>
      </c>
      <c r="H85" t="b">
        <v>0</v>
      </c>
      <c r="I85" t="b">
        <v>0</v>
      </c>
      <c r="J85" t="b">
        <v>0</v>
      </c>
      <c r="K85" t="b">
        <v>0</v>
      </c>
      <c r="L85" t="b">
        <v>1</v>
      </c>
      <c r="M85" t="b">
        <v>0</v>
      </c>
      <c r="N85" t="b">
        <v>0</v>
      </c>
      <c r="O85" t="b">
        <v>0</v>
      </c>
      <c r="P85" t="b">
        <v>1</v>
      </c>
      <c r="Q85" t="b">
        <v>1</v>
      </c>
      <c r="R85" t="b">
        <v>0</v>
      </c>
      <c r="S85" t="b">
        <v>0</v>
      </c>
      <c r="T85" t="b">
        <v>0</v>
      </c>
      <c r="U85" t="b">
        <v>0</v>
      </c>
      <c r="V85" t="b">
        <v>0</v>
      </c>
      <c r="W85" t="b">
        <v>0</v>
      </c>
      <c r="X85" t="b">
        <v>0</v>
      </c>
      <c r="Y85" t="b">
        <v>0</v>
      </c>
      <c r="Z85" t="b">
        <v>0</v>
      </c>
      <c r="AA85">
        <f t="shared" si="1"/>
        <v>4</v>
      </c>
      <c r="AC85" s="24">
        <v>34</v>
      </c>
      <c r="AD85" s="22" t="s">
        <v>109</v>
      </c>
      <c r="AE85" s="6">
        <v>5</v>
      </c>
      <c r="AH85" s="24"/>
    </row>
    <row r="86" spans="1:42">
      <c r="A86" s="7">
        <v>85</v>
      </c>
      <c r="B86" t="s">
        <v>111</v>
      </c>
      <c r="C86" t="s">
        <v>16</v>
      </c>
      <c r="D86" t="s">
        <v>4</v>
      </c>
      <c r="E86" s="2">
        <v>39971</v>
      </c>
      <c r="F86" t="s">
        <v>5</v>
      </c>
      <c r="G86" t="b">
        <v>0</v>
      </c>
      <c r="H86" t="b">
        <v>0</v>
      </c>
      <c r="I86" t="b">
        <v>0</v>
      </c>
      <c r="J86" t="b">
        <v>0</v>
      </c>
      <c r="K86" t="b">
        <v>1</v>
      </c>
      <c r="L86" t="b">
        <v>0</v>
      </c>
      <c r="M86" t="b">
        <v>1</v>
      </c>
      <c r="N86" t="b">
        <v>0</v>
      </c>
      <c r="O86" t="b">
        <v>1</v>
      </c>
      <c r="P86" t="b">
        <v>0</v>
      </c>
      <c r="Q86" t="b">
        <v>1</v>
      </c>
      <c r="R86" t="b">
        <v>0</v>
      </c>
      <c r="S86" t="b">
        <v>0</v>
      </c>
      <c r="T86" t="b">
        <v>0</v>
      </c>
      <c r="U86" t="b">
        <v>0</v>
      </c>
      <c r="V86" t="b">
        <v>0</v>
      </c>
      <c r="W86" t="b">
        <v>0</v>
      </c>
      <c r="X86" t="b">
        <v>0</v>
      </c>
      <c r="Y86" t="b">
        <v>0</v>
      </c>
      <c r="Z86" t="b">
        <v>0</v>
      </c>
      <c r="AA86">
        <f t="shared" si="1"/>
        <v>4</v>
      </c>
      <c r="AC86" s="24">
        <v>35</v>
      </c>
      <c r="AD86" s="22" t="s">
        <v>111</v>
      </c>
      <c r="AE86" s="6">
        <v>1</v>
      </c>
      <c r="AH86" s="24"/>
    </row>
    <row r="87" spans="1:42">
      <c r="A87" s="7">
        <v>86</v>
      </c>
      <c r="B87" t="s">
        <v>134</v>
      </c>
      <c r="C87" t="s">
        <v>17</v>
      </c>
      <c r="D87" t="s">
        <v>110</v>
      </c>
      <c r="E87" s="2">
        <v>40437</v>
      </c>
      <c r="F87" t="s">
        <v>5</v>
      </c>
      <c r="G87" t="b">
        <v>0</v>
      </c>
      <c r="H87" t="b">
        <v>0</v>
      </c>
      <c r="I87" t="b">
        <v>0</v>
      </c>
      <c r="J87" t="b">
        <v>0</v>
      </c>
      <c r="K87" t="b">
        <v>0</v>
      </c>
      <c r="L87" t="b">
        <v>1</v>
      </c>
      <c r="M87" t="b">
        <v>0</v>
      </c>
      <c r="N87" t="b">
        <v>0</v>
      </c>
      <c r="O87" t="b">
        <v>0</v>
      </c>
      <c r="P87" t="b">
        <v>0</v>
      </c>
      <c r="Q87" t="b">
        <v>1</v>
      </c>
      <c r="R87" t="b">
        <v>0</v>
      </c>
      <c r="S87" t="b">
        <v>0</v>
      </c>
      <c r="T87" t="b">
        <v>0</v>
      </c>
      <c r="U87" t="b">
        <v>0</v>
      </c>
      <c r="V87" t="b">
        <v>0</v>
      </c>
      <c r="W87" t="b">
        <v>0</v>
      </c>
      <c r="X87" t="b">
        <v>0</v>
      </c>
      <c r="Y87" t="b">
        <v>0</v>
      </c>
      <c r="Z87" t="b">
        <v>0</v>
      </c>
      <c r="AA87">
        <f t="shared" si="1"/>
        <v>2</v>
      </c>
      <c r="AC87" s="24">
        <v>36</v>
      </c>
      <c r="AD87" s="22" t="s">
        <v>103</v>
      </c>
      <c r="AE87" s="6">
        <v>1</v>
      </c>
      <c r="AH87" s="24"/>
    </row>
    <row r="88" spans="1:42">
      <c r="A88" s="7">
        <v>87</v>
      </c>
      <c r="B88" t="s">
        <v>159</v>
      </c>
      <c r="C88" t="s">
        <v>16</v>
      </c>
      <c r="D88" t="s">
        <v>146</v>
      </c>
      <c r="E88" s="2">
        <v>40752</v>
      </c>
      <c r="F88" t="s">
        <v>59</v>
      </c>
      <c r="G88" t="b">
        <v>0</v>
      </c>
      <c r="H88" t="b">
        <v>0</v>
      </c>
      <c r="I88" t="b">
        <v>0</v>
      </c>
      <c r="J88" t="b">
        <v>0</v>
      </c>
      <c r="K88" t="b">
        <v>1</v>
      </c>
      <c r="L88" t="b">
        <v>0</v>
      </c>
      <c r="M88" t="b">
        <v>0</v>
      </c>
      <c r="N88" t="b">
        <v>0</v>
      </c>
      <c r="O88" t="b">
        <v>0</v>
      </c>
      <c r="P88" t="b">
        <v>0</v>
      </c>
      <c r="Q88" t="b">
        <v>1</v>
      </c>
      <c r="R88" t="b">
        <v>0</v>
      </c>
      <c r="S88" t="b">
        <v>0</v>
      </c>
      <c r="T88" t="b">
        <v>0</v>
      </c>
      <c r="U88" t="b">
        <v>0</v>
      </c>
      <c r="V88" t="b">
        <v>0</v>
      </c>
      <c r="W88" t="b">
        <v>0</v>
      </c>
      <c r="X88" t="b">
        <v>0</v>
      </c>
      <c r="Y88" t="b">
        <v>0</v>
      </c>
      <c r="Z88" t="b">
        <v>0</v>
      </c>
      <c r="AA88">
        <f t="shared" si="1"/>
        <v>2</v>
      </c>
      <c r="AC88" s="24">
        <v>37</v>
      </c>
      <c r="AD88" s="22" t="s">
        <v>134</v>
      </c>
      <c r="AE88" s="6">
        <v>1</v>
      </c>
      <c r="AI88" s="8" t="s">
        <v>163</v>
      </c>
      <c r="AJ88" t="s">
        <v>195</v>
      </c>
    </row>
    <row r="89" spans="1:42">
      <c r="A89" s="7">
        <v>88</v>
      </c>
      <c r="B89" t="s">
        <v>159</v>
      </c>
      <c r="C89" t="s">
        <v>16</v>
      </c>
      <c r="D89" t="s">
        <v>146</v>
      </c>
      <c r="E89" s="2">
        <v>40752</v>
      </c>
      <c r="F89" t="s">
        <v>59</v>
      </c>
      <c r="G89" t="b">
        <v>0</v>
      </c>
      <c r="H89" t="b">
        <v>0</v>
      </c>
      <c r="I89" t="b">
        <v>0</v>
      </c>
      <c r="J89" t="b">
        <v>0</v>
      </c>
      <c r="K89" t="b">
        <v>1</v>
      </c>
      <c r="L89" t="b">
        <v>0</v>
      </c>
      <c r="M89" t="b">
        <v>0</v>
      </c>
      <c r="N89" t="b">
        <v>0</v>
      </c>
      <c r="O89" t="b">
        <v>0</v>
      </c>
      <c r="P89" t="b">
        <v>0</v>
      </c>
      <c r="Q89" t="b">
        <v>1</v>
      </c>
      <c r="R89" t="b">
        <v>0</v>
      </c>
      <c r="S89" t="b">
        <v>0</v>
      </c>
      <c r="T89" t="b">
        <v>0</v>
      </c>
      <c r="U89" t="b">
        <v>0</v>
      </c>
      <c r="V89" t="b">
        <v>0</v>
      </c>
      <c r="W89" t="b">
        <v>0</v>
      </c>
      <c r="X89" t="b">
        <v>0</v>
      </c>
      <c r="Y89" t="b">
        <v>0</v>
      </c>
      <c r="Z89" t="b">
        <v>0</v>
      </c>
      <c r="AA89">
        <f t="shared" si="1"/>
        <v>2</v>
      </c>
      <c r="AC89" s="24">
        <v>38</v>
      </c>
      <c r="AD89" s="22" t="s">
        <v>8</v>
      </c>
      <c r="AE89" s="6">
        <v>2</v>
      </c>
      <c r="AH89" s="23" t="s">
        <v>188</v>
      </c>
      <c r="AI89" s="5" t="s">
        <v>186</v>
      </c>
      <c r="AJ89" s="6">
        <v>2</v>
      </c>
    </row>
    <row r="90" spans="1:42">
      <c r="A90" s="7">
        <v>89</v>
      </c>
      <c r="B90" t="s">
        <v>8</v>
      </c>
      <c r="C90" t="s">
        <v>17</v>
      </c>
      <c r="D90" t="s">
        <v>14</v>
      </c>
      <c r="E90" s="2">
        <v>39833</v>
      </c>
      <c r="F90" t="s">
        <v>59</v>
      </c>
      <c r="G90" t="b">
        <v>1</v>
      </c>
      <c r="H90" t="b">
        <v>0</v>
      </c>
      <c r="I90" t="b">
        <v>0</v>
      </c>
      <c r="J90" t="b">
        <v>0</v>
      </c>
      <c r="K90" t="b">
        <v>0</v>
      </c>
      <c r="L90" t="b">
        <v>0</v>
      </c>
      <c r="M90" t="b">
        <v>0</v>
      </c>
      <c r="N90" t="b">
        <v>0</v>
      </c>
      <c r="O90" t="b">
        <v>0</v>
      </c>
      <c r="P90" t="b">
        <v>0</v>
      </c>
      <c r="Q90" t="b">
        <v>1</v>
      </c>
      <c r="R90" t="b">
        <v>0</v>
      </c>
      <c r="S90" t="b">
        <v>0</v>
      </c>
      <c r="T90" t="b">
        <v>0</v>
      </c>
      <c r="U90" t="b">
        <v>0</v>
      </c>
      <c r="V90" t="b">
        <v>0</v>
      </c>
      <c r="W90" t="b">
        <v>0</v>
      </c>
      <c r="X90" t="b">
        <v>0</v>
      </c>
      <c r="Y90" t="b">
        <v>0</v>
      </c>
      <c r="Z90" t="b">
        <v>0</v>
      </c>
      <c r="AA90">
        <f t="shared" si="1"/>
        <v>2</v>
      </c>
      <c r="AC90" s="24">
        <v>39</v>
      </c>
      <c r="AD90" s="22" t="s">
        <v>159</v>
      </c>
      <c r="AE90" s="6">
        <v>2</v>
      </c>
      <c r="AH90" s="24">
        <v>1</v>
      </c>
      <c r="AI90" s="22">
        <v>6052</v>
      </c>
      <c r="AJ90" s="6">
        <v>1</v>
      </c>
    </row>
    <row r="91" spans="1:42">
      <c r="A91" s="7">
        <v>90</v>
      </c>
      <c r="B91" t="s">
        <v>8</v>
      </c>
      <c r="C91" t="s">
        <v>17</v>
      </c>
      <c r="D91" t="s">
        <v>14</v>
      </c>
      <c r="E91" s="2">
        <v>39833</v>
      </c>
      <c r="F91" t="s">
        <v>59</v>
      </c>
      <c r="G91" t="b">
        <v>1</v>
      </c>
      <c r="H91" t="b">
        <v>0</v>
      </c>
      <c r="I91" t="b">
        <v>0</v>
      </c>
      <c r="J91" t="b">
        <v>0</v>
      </c>
      <c r="K91" t="b">
        <v>0</v>
      </c>
      <c r="L91" t="b">
        <v>0</v>
      </c>
      <c r="M91" t="b">
        <v>0</v>
      </c>
      <c r="N91" t="b">
        <v>0</v>
      </c>
      <c r="O91" t="b">
        <v>0</v>
      </c>
      <c r="P91" t="b">
        <v>0</v>
      </c>
      <c r="Q91" t="b">
        <v>1</v>
      </c>
      <c r="R91" t="b">
        <v>0</v>
      </c>
      <c r="S91" t="b">
        <v>0</v>
      </c>
      <c r="T91" t="b">
        <v>0</v>
      </c>
      <c r="U91" t="b">
        <v>0</v>
      </c>
      <c r="V91" t="b">
        <v>0</v>
      </c>
      <c r="W91" t="b">
        <v>0</v>
      </c>
      <c r="X91" t="b">
        <v>0</v>
      </c>
      <c r="Y91" t="b">
        <v>0</v>
      </c>
      <c r="Z91" t="b">
        <v>0</v>
      </c>
      <c r="AA91">
        <f t="shared" si="1"/>
        <v>2</v>
      </c>
      <c r="AC91" s="24">
        <v>40</v>
      </c>
      <c r="AD91" s="22" t="s">
        <v>156</v>
      </c>
      <c r="AE91" s="6">
        <v>1</v>
      </c>
      <c r="AH91" s="24">
        <v>2</v>
      </c>
      <c r="AI91" s="22" t="s">
        <v>140</v>
      </c>
      <c r="AJ91" s="6">
        <v>1</v>
      </c>
    </row>
    <row r="92" spans="1:42">
      <c r="A92" s="7">
        <v>91</v>
      </c>
      <c r="B92" t="s">
        <v>126</v>
      </c>
      <c r="C92" t="s">
        <v>16</v>
      </c>
      <c r="D92" t="s">
        <v>133</v>
      </c>
      <c r="E92" s="2">
        <v>40841</v>
      </c>
      <c r="F92" t="s">
        <v>75</v>
      </c>
      <c r="G92" t="b">
        <v>0</v>
      </c>
      <c r="H92" t="b">
        <v>0</v>
      </c>
      <c r="I92" t="b">
        <v>0</v>
      </c>
      <c r="J92" t="b">
        <v>0</v>
      </c>
      <c r="K92" t="b">
        <v>0</v>
      </c>
      <c r="L92" t="b">
        <v>0</v>
      </c>
      <c r="M92" t="b">
        <v>0</v>
      </c>
      <c r="N92" t="b">
        <v>0</v>
      </c>
      <c r="O92" t="b">
        <v>0</v>
      </c>
      <c r="P92" t="b">
        <v>0</v>
      </c>
      <c r="Q92" t="b">
        <v>1</v>
      </c>
      <c r="R92" t="b">
        <v>1</v>
      </c>
      <c r="S92" t="b">
        <v>0</v>
      </c>
      <c r="T92" t="b">
        <v>0</v>
      </c>
      <c r="U92" t="b">
        <v>0</v>
      </c>
      <c r="V92" t="b">
        <v>0</v>
      </c>
      <c r="W92" t="b">
        <v>0</v>
      </c>
      <c r="X92" t="b">
        <v>0</v>
      </c>
      <c r="Y92" t="b">
        <v>0</v>
      </c>
      <c r="Z92" t="b">
        <v>0</v>
      </c>
      <c r="AA92">
        <f t="shared" si="1"/>
        <v>2</v>
      </c>
      <c r="AC92" s="24">
        <v>41</v>
      </c>
      <c r="AD92" s="22" t="s">
        <v>126</v>
      </c>
      <c r="AE92" s="6">
        <v>1</v>
      </c>
      <c r="AH92" s="24"/>
      <c r="AI92" s="5" t="s">
        <v>166</v>
      </c>
      <c r="AJ92" s="6">
        <v>2</v>
      </c>
    </row>
    <row r="93" spans="1:42">
      <c r="A93" s="7">
        <v>92</v>
      </c>
      <c r="B93" t="s">
        <v>105</v>
      </c>
      <c r="C93" t="s">
        <v>16</v>
      </c>
      <c r="D93" t="s">
        <v>57</v>
      </c>
      <c r="E93" s="2">
        <v>40793</v>
      </c>
      <c r="F93" t="s">
        <v>5</v>
      </c>
      <c r="G93" t="b">
        <v>0</v>
      </c>
      <c r="H93" t="b">
        <v>0</v>
      </c>
      <c r="I93" t="b">
        <v>0</v>
      </c>
      <c r="J93" t="b">
        <v>0</v>
      </c>
      <c r="K93" t="b">
        <v>1</v>
      </c>
      <c r="L93" t="b">
        <v>0</v>
      </c>
      <c r="M93" t="b">
        <v>0</v>
      </c>
      <c r="N93" t="b">
        <v>0</v>
      </c>
      <c r="O93" t="b">
        <v>0</v>
      </c>
      <c r="P93" t="b">
        <v>0</v>
      </c>
      <c r="Q93" t="b">
        <v>1</v>
      </c>
      <c r="R93" t="b">
        <v>0</v>
      </c>
      <c r="S93" t="b">
        <v>0</v>
      </c>
      <c r="T93" t="b">
        <v>0</v>
      </c>
      <c r="U93" t="b">
        <v>0</v>
      </c>
      <c r="V93" t="b">
        <v>0</v>
      </c>
      <c r="W93" t="b">
        <v>0</v>
      </c>
      <c r="X93" t="b">
        <v>0</v>
      </c>
      <c r="Y93" t="b">
        <v>0</v>
      </c>
      <c r="Z93" t="b">
        <v>0</v>
      </c>
      <c r="AA93">
        <f t="shared" si="1"/>
        <v>2</v>
      </c>
      <c r="AC93" s="24">
        <v>42</v>
      </c>
      <c r="AD93" s="22" t="s">
        <v>124</v>
      </c>
      <c r="AE93" s="6">
        <v>1</v>
      </c>
      <c r="AH93" s="24"/>
    </row>
    <row r="94" spans="1:42">
      <c r="A94" s="7">
        <v>93</v>
      </c>
      <c r="B94" t="s">
        <v>36</v>
      </c>
      <c r="C94" t="s">
        <v>16</v>
      </c>
      <c r="D94" t="s">
        <v>104</v>
      </c>
      <c r="E94" s="2">
        <v>40807</v>
      </c>
      <c r="F94" t="s">
        <v>5</v>
      </c>
      <c r="G94" t="b">
        <v>0</v>
      </c>
      <c r="H94" t="b">
        <v>0</v>
      </c>
      <c r="I94" t="b">
        <v>0</v>
      </c>
      <c r="J94" t="b">
        <v>0</v>
      </c>
      <c r="K94" t="b">
        <v>1</v>
      </c>
      <c r="L94" t="b">
        <v>0</v>
      </c>
      <c r="M94" t="b">
        <v>1</v>
      </c>
      <c r="N94" t="b">
        <v>0</v>
      </c>
      <c r="O94" t="b">
        <v>0</v>
      </c>
      <c r="P94" t="b">
        <v>0</v>
      </c>
      <c r="Q94" t="b">
        <v>1</v>
      </c>
      <c r="R94" t="b">
        <v>0</v>
      </c>
      <c r="S94" t="b">
        <v>0</v>
      </c>
      <c r="T94" t="b">
        <v>0</v>
      </c>
      <c r="U94" t="b">
        <v>0</v>
      </c>
      <c r="V94" t="b">
        <v>0</v>
      </c>
      <c r="W94" t="b">
        <v>0</v>
      </c>
      <c r="X94" t="b">
        <v>0</v>
      </c>
      <c r="Y94" t="b">
        <v>0</v>
      </c>
      <c r="Z94" t="b">
        <v>0</v>
      </c>
      <c r="AA94">
        <f t="shared" si="1"/>
        <v>3</v>
      </c>
      <c r="AC94" s="24">
        <v>43</v>
      </c>
      <c r="AD94" s="22" t="s">
        <v>105</v>
      </c>
      <c r="AE94" s="6">
        <v>1</v>
      </c>
      <c r="AH94" s="24"/>
    </row>
    <row r="95" spans="1:42">
      <c r="A95" s="7">
        <v>94</v>
      </c>
      <c r="B95" t="s">
        <v>155</v>
      </c>
      <c r="C95" t="s">
        <v>17</v>
      </c>
      <c r="E95" s="2">
        <v>41030</v>
      </c>
      <c r="F95" t="s">
        <v>75</v>
      </c>
      <c r="G95" t="b">
        <v>0</v>
      </c>
      <c r="H95" t="b">
        <v>0</v>
      </c>
      <c r="I95" t="b">
        <v>0</v>
      </c>
      <c r="J95" t="b">
        <v>0</v>
      </c>
      <c r="K95" t="b">
        <v>0</v>
      </c>
      <c r="L95" t="b">
        <v>0</v>
      </c>
      <c r="M95" t="b">
        <v>0</v>
      </c>
      <c r="N95" t="b">
        <v>0</v>
      </c>
      <c r="O95" t="b">
        <v>0</v>
      </c>
      <c r="P95" t="b">
        <v>0</v>
      </c>
      <c r="Q95" t="b">
        <v>1</v>
      </c>
      <c r="R95" t="b">
        <v>1</v>
      </c>
      <c r="S95" t="b">
        <v>0</v>
      </c>
      <c r="T95" t="b">
        <v>0</v>
      </c>
      <c r="U95" t="b">
        <v>0</v>
      </c>
      <c r="V95" t="b">
        <v>0</v>
      </c>
      <c r="W95" t="b">
        <v>0</v>
      </c>
      <c r="X95" t="b">
        <v>0</v>
      </c>
      <c r="Y95" t="b">
        <v>0</v>
      </c>
      <c r="Z95" t="b">
        <v>0</v>
      </c>
      <c r="AA95">
        <f t="shared" si="1"/>
        <v>2</v>
      </c>
      <c r="AC95" s="24">
        <v>44</v>
      </c>
      <c r="AD95" s="22" t="s">
        <v>36</v>
      </c>
      <c r="AE95" s="6">
        <v>1</v>
      </c>
      <c r="AH95" s="24"/>
    </row>
    <row r="96" spans="1:42">
      <c r="A96" s="7">
        <v>95</v>
      </c>
      <c r="B96" t="s">
        <v>49</v>
      </c>
      <c r="C96" t="s">
        <v>66</v>
      </c>
      <c r="E96" s="2">
        <v>40526</v>
      </c>
      <c r="F96" t="s">
        <v>75</v>
      </c>
      <c r="G96" t="b">
        <v>1</v>
      </c>
      <c r="H96" t="b">
        <v>0</v>
      </c>
      <c r="I96" t="b">
        <v>0</v>
      </c>
      <c r="J96" t="b">
        <v>0</v>
      </c>
      <c r="K96" t="b">
        <v>0</v>
      </c>
      <c r="L96" t="b">
        <v>0</v>
      </c>
      <c r="M96" t="b">
        <v>1</v>
      </c>
      <c r="N96" t="b">
        <v>0</v>
      </c>
      <c r="O96" t="b">
        <v>0</v>
      </c>
      <c r="P96" t="b">
        <v>0</v>
      </c>
      <c r="Q96" t="b">
        <v>1</v>
      </c>
      <c r="R96" t="b">
        <v>0</v>
      </c>
      <c r="S96" t="b">
        <v>0</v>
      </c>
      <c r="T96" t="b">
        <v>0</v>
      </c>
      <c r="U96" t="b">
        <v>0</v>
      </c>
      <c r="V96" t="b">
        <v>0</v>
      </c>
      <c r="W96" t="b">
        <v>0</v>
      </c>
      <c r="X96" t="b">
        <v>0</v>
      </c>
      <c r="Y96" t="b">
        <v>0</v>
      </c>
      <c r="Z96" t="b">
        <v>0</v>
      </c>
      <c r="AA96">
        <f t="shared" si="1"/>
        <v>3</v>
      </c>
      <c r="AC96" s="24">
        <v>45</v>
      </c>
      <c r="AD96" s="22" t="s">
        <v>155</v>
      </c>
      <c r="AE96" s="6">
        <v>1</v>
      </c>
      <c r="AH96" s="24"/>
    </row>
    <row r="97" spans="1:34">
      <c r="A97" s="7">
        <v>96</v>
      </c>
      <c r="B97" t="s">
        <v>100</v>
      </c>
      <c r="D97" t="s">
        <v>128</v>
      </c>
      <c r="E97" s="2">
        <v>40400</v>
      </c>
      <c r="F97" t="s">
        <v>59</v>
      </c>
      <c r="G97" t="b">
        <v>0</v>
      </c>
      <c r="H97" t="b">
        <v>1</v>
      </c>
      <c r="I97" t="b">
        <v>0</v>
      </c>
      <c r="J97" t="b">
        <v>0</v>
      </c>
      <c r="K97" t="b">
        <v>0</v>
      </c>
      <c r="L97" t="b">
        <v>0</v>
      </c>
      <c r="M97" t="b">
        <v>0</v>
      </c>
      <c r="N97" t="b">
        <v>0</v>
      </c>
      <c r="O97" t="b">
        <v>1</v>
      </c>
      <c r="P97" t="b">
        <v>0</v>
      </c>
      <c r="Q97" t="b">
        <v>1</v>
      </c>
      <c r="R97" t="b">
        <v>0</v>
      </c>
      <c r="S97" t="b">
        <v>0</v>
      </c>
      <c r="T97" t="b">
        <v>0</v>
      </c>
      <c r="U97" t="b">
        <v>0</v>
      </c>
      <c r="V97" t="b">
        <v>0</v>
      </c>
      <c r="W97" t="b">
        <v>0</v>
      </c>
      <c r="X97" t="b">
        <v>0</v>
      </c>
      <c r="Y97" t="b">
        <v>0</v>
      </c>
      <c r="Z97" t="b">
        <v>0</v>
      </c>
      <c r="AA97">
        <f t="shared" si="1"/>
        <v>3</v>
      </c>
      <c r="AC97" s="24">
        <v>46</v>
      </c>
      <c r="AD97" s="22" t="s">
        <v>87</v>
      </c>
      <c r="AE97" s="6">
        <v>1</v>
      </c>
      <c r="AH97" s="24"/>
    </row>
    <row r="98" spans="1:34">
      <c r="A98" s="7">
        <v>97</v>
      </c>
      <c r="B98" t="s">
        <v>129</v>
      </c>
      <c r="C98" t="s">
        <v>17</v>
      </c>
      <c r="D98" t="s">
        <v>22</v>
      </c>
      <c r="E98" s="2">
        <v>40562</v>
      </c>
      <c r="F98" t="s">
        <v>75</v>
      </c>
      <c r="G98" t="b">
        <v>0</v>
      </c>
      <c r="H98" t="b">
        <v>1</v>
      </c>
      <c r="I98" t="b">
        <v>0</v>
      </c>
      <c r="J98" t="b">
        <v>0</v>
      </c>
      <c r="K98" t="b">
        <v>0</v>
      </c>
      <c r="L98" t="b">
        <v>1</v>
      </c>
      <c r="M98" t="b">
        <v>0</v>
      </c>
      <c r="N98" t="b">
        <v>0</v>
      </c>
      <c r="O98" t="b">
        <v>0</v>
      </c>
      <c r="P98" t="b">
        <v>0</v>
      </c>
      <c r="Q98" t="b">
        <v>1</v>
      </c>
      <c r="R98" t="b">
        <v>0</v>
      </c>
      <c r="S98" t="b">
        <v>0</v>
      </c>
      <c r="T98" t="b">
        <v>0</v>
      </c>
      <c r="U98" t="b">
        <v>0</v>
      </c>
      <c r="V98" t="b">
        <v>0</v>
      </c>
      <c r="W98" t="b">
        <v>0</v>
      </c>
      <c r="X98" t="b">
        <v>0</v>
      </c>
      <c r="Y98" t="b">
        <v>0</v>
      </c>
      <c r="Z98" t="b">
        <v>0</v>
      </c>
      <c r="AA98">
        <f t="shared" si="1"/>
        <v>3</v>
      </c>
      <c r="AC98" s="24">
        <v>47</v>
      </c>
      <c r="AD98" s="22" t="s">
        <v>88</v>
      </c>
      <c r="AE98" s="6">
        <v>1</v>
      </c>
      <c r="AH98" s="24"/>
    </row>
    <row r="99" spans="1:34">
      <c r="A99" s="7">
        <v>98</v>
      </c>
      <c r="B99" t="s">
        <v>108</v>
      </c>
      <c r="C99" t="s">
        <v>66</v>
      </c>
      <c r="D99" t="s">
        <v>62</v>
      </c>
      <c r="E99" s="2">
        <v>40834</v>
      </c>
      <c r="F99" t="s">
        <v>5</v>
      </c>
      <c r="G99" t="b">
        <v>0</v>
      </c>
      <c r="H99" t="b">
        <v>0</v>
      </c>
      <c r="I99" t="b">
        <v>0</v>
      </c>
      <c r="J99" t="b">
        <v>0</v>
      </c>
      <c r="K99" t="b">
        <v>0</v>
      </c>
      <c r="L99" t="b">
        <v>0</v>
      </c>
      <c r="M99" t="b">
        <v>1</v>
      </c>
      <c r="N99" t="b">
        <v>0</v>
      </c>
      <c r="O99" t="b">
        <v>0</v>
      </c>
      <c r="P99" t="b">
        <v>0</v>
      </c>
      <c r="Q99" t="b">
        <v>1</v>
      </c>
      <c r="R99" t="b">
        <v>0</v>
      </c>
      <c r="S99" t="b">
        <v>0</v>
      </c>
      <c r="T99" t="b">
        <v>1</v>
      </c>
      <c r="U99" t="b">
        <v>0</v>
      </c>
      <c r="V99" t="b">
        <v>0</v>
      </c>
      <c r="W99" t="b">
        <v>0</v>
      </c>
      <c r="X99" t="b">
        <v>0</v>
      </c>
      <c r="Y99" t="b">
        <v>0</v>
      </c>
      <c r="Z99" t="b">
        <v>0</v>
      </c>
      <c r="AA99">
        <f t="shared" si="1"/>
        <v>3</v>
      </c>
      <c r="AC99" s="24">
        <v>48</v>
      </c>
      <c r="AD99" s="22" t="s">
        <v>49</v>
      </c>
      <c r="AE99" s="6">
        <v>1</v>
      </c>
    </row>
    <row r="100" spans="1:34">
      <c r="A100" s="7">
        <v>99</v>
      </c>
      <c r="B100" t="s">
        <v>108</v>
      </c>
      <c r="C100" t="s">
        <v>66</v>
      </c>
      <c r="D100" t="s">
        <v>62</v>
      </c>
      <c r="E100" s="2">
        <v>40834</v>
      </c>
      <c r="F100" t="s">
        <v>5</v>
      </c>
      <c r="G100" t="b">
        <v>0</v>
      </c>
      <c r="H100" t="b">
        <v>0</v>
      </c>
      <c r="I100" t="b">
        <v>0</v>
      </c>
      <c r="J100" t="b">
        <v>0</v>
      </c>
      <c r="K100" t="b">
        <v>0</v>
      </c>
      <c r="L100" t="b">
        <v>0</v>
      </c>
      <c r="M100" t="b">
        <v>1</v>
      </c>
      <c r="N100" t="b">
        <v>0</v>
      </c>
      <c r="O100" t="b">
        <v>0</v>
      </c>
      <c r="P100" t="b">
        <v>0</v>
      </c>
      <c r="Q100" t="b">
        <v>1</v>
      </c>
      <c r="R100" t="b">
        <v>0</v>
      </c>
      <c r="S100" t="b">
        <v>0</v>
      </c>
      <c r="T100" t="b">
        <v>1</v>
      </c>
      <c r="U100" t="b">
        <v>0</v>
      </c>
      <c r="V100" t="b">
        <v>0</v>
      </c>
      <c r="W100" t="b">
        <v>0</v>
      </c>
      <c r="X100" t="b">
        <v>0</v>
      </c>
      <c r="Y100" t="b">
        <v>0</v>
      </c>
      <c r="Z100" t="b">
        <v>0</v>
      </c>
      <c r="AA100">
        <f t="shared" si="1"/>
        <v>3</v>
      </c>
      <c r="AC100" s="24">
        <v>49</v>
      </c>
      <c r="AD100" s="22" t="s">
        <v>100</v>
      </c>
      <c r="AE100" s="6">
        <v>1</v>
      </c>
    </row>
    <row r="101" spans="1:34">
      <c r="A101" s="7">
        <v>100</v>
      </c>
      <c r="B101" t="s">
        <v>123</v>
      </c>
      <c r="C101" t="s">
        <v>66</v>
      </c>
      <c r="E101" s="2">
        <v>41163</v>
      </c>
      <c r="F101" t="s">
        <v>5</v>
      </c>
      <c r="G101" t="b">
        <v>0</v>
      </c>
      <c r="H101" t="b">
        <v>0</v>
      </c>
      <c r="I101" t="b">
        <v>0</v>
      </c>
      <c r="J101" t="b">
        <v>0</v>
      </c>
      <c r="K101" t="b">
        <v>0</v>
      </c>
      <c r="L101" t="b">
        <v>0</v>
      </c>
      <c r="M101" t="b">
        <v>0</v>
      </c>
      <c r="N101" t="b">
        <v>0</v>
      </c>
      <c r="O101" t="b">
        <v>0</v>
      </c>
      <c r="P101" t="b">
        <v>0</v>
      </c>
      <c r="Q101" t="b">
        <v>1</v>
      </c>
      <c r="R101" t="b">
        <v>1</v>
      </c>
      <c r="S101" t="b">
        <v>0</v>
      </c>
      <c r="T101" t="b">
        <v>0</v>
      </c>
      <c r="U101" t="b">
        <v>0</v>
      </c>
      <c r="V101" t="b">
        <v>0</v>
      </c>
      <c r="W101" t="b">
        <v>0</v>
      </c>
      <c r="X101" t="b">
        <v>0</v>
      </c>
      <c r="Y101" t="b">
        <v>0</v>
      </c>
      <c r="Z101" t="b">
        <v>0</v>
      </c>
      <c r="AA101">
        <f t="shared" si="1"/>
        <v>2</v>
      </c>
      <c r="AC101" s="24">
        <v>50</v>
      </c>
      <c r="AD101" s="22" t="s">
        <v>129</v>
      </c>
      <c r="AE101" s="6">
        <v>1</v>
      </c>
    </row>
    <row r="102" spans="1:34">
      <c r="A102" s="7">
        <v>101</v>
      </c>
      <c r="B102" t="s">
        <v>25</v>
      </c>
      <c r="C102" t="s">
        <v>66</v>
      </c>
      <c r="D102" t="s">
        <v>119</v>
      </c>
      <c r="E102" s="2">
        <v>40673</v>
      </c>
      <c r="F102" t="s">
        <v>5</v>
      </c>
      <c r="G102" t="b">
        <v>0</v>
      </c>
      <c r="H102" t="b">
        <v>0</v>
      </c>
      <c r="I102" t="b">
        <v>0</v>
      </c>
      <c r="J102" t="b">
        <v>0</v>
      </c>
      <c r="K102" t="b">
        <v>0</v>
      </c>
      <c r="L102" t="b">
        <v>0</v>
      </c>
      <c r="M102" t="b">
        <v>1</v>
      </c>
      <c r="N102" t="b">
        <v>0</v>
      </c>
      <c r="O102" t="b">
        <v>0</v>
      </c>
      <c r="P102" t="b">
        <v>0</v>
      </c>
      <c r="Q102" t="b">
        <v>1</v>
      </c>
      <c r="R102" t="b">
        <v>0</v>
      </c>
      <c r="S102" t="b">
        <v>0</v>
      </c>
      <c r="T102" t="b">
        <v>0</v>
      </c>
      <c r="U102" t="b">
        <v>0</v>
      </c>
      <c r="V102" t="b">
        <v>0</v>
      </c>
      <c r="W102" t="b">
        <v>0</v>
      </c>
      <c r="X102" t="b">
        <v>0</v>
      </c>
      <c r="Y102" t="b">
        <v>0</v>
      </c>
      <c r="Z102" t="b">
        <v>0</v>
      </c>
      <c r="AA102">
        <f t="shared" si="1"/>
        <v>2</v>
      </c>
      <c r="AC102" s="24">
        <v>51</v>
      </c>
      <c r="AD102" s="22" t="s">
        <v>108</v>
      </c>
      <c r="AE102" s="6">
        <v>2</v>
      </c>
    </row>
    <row r="103" spans="1:34">
      <c r="A103" s="7">
        <v>102</v>
      </c>
      <c r="B103" t="s">
        <v>45</v>
      </c>
      <c r="C103" t="s">
        <v>135</v>
      </c>
      <c r="D103" t="s">
        <v>41</v>
      </c>
      <c r="E103" s="2">
        <v>40444</v>
      </c>
      <c r="F103" t="s">
        <v>75</v>
      </c>
      <c r="G103" t="b">
        <v>1</v>
      </c>
      <c r="H103" t="b">
        <v>0</v>
      </c>
      <c r="I103" t="b">
        <v>0</v>
      </c>
      <c r="J103" t="b">
        <v>0</v>
      </c>
      <c r="K103" t="b">
        <v>0</v>
      </c>
      <c r="L103" t="b">
        <v>0</v>
      </c>
      <c r="M103" t="b">
        <v>0</v>
      </c>
      <c r="N103" t="b">
        <v>0</v>
      </c>
      <c r="O103" t="b">
        <v>0</v>
      </c>
      <c r="P103" t="b">
        <v>0</v>
      </c>
      <c r="Q103" t="b">
        <v>0</v>
      </c>
      <c r="R103" t="b">
        <v>0</v>
      </c>
      <c r="S103" t="b">
        <v>0</v>
      </c>
      <c r="T103" t="b">
        <v>0</v>
      </c>
      <c r="U103" t="b">
        <v>0</v>
      </c>
      <c r="V103" t="b">
        <v>0</v>
      </c>
      <c r="W103" t="b">
        <v>0</v>
      </c>
      <c r="X103" t="b">
        <v>0</v>
      </c>
      <c r="Y103" t="b">
        <v>0</v>
      </c>
      <c r="Z103" t="b">
        <v>0</v>
      </c>
      <c r="AA103">
        <f t="shared" si="1"/>
        <v>1</v>
      </c>
      <c r="AC103" s="24">
        <v>52</v>
      </c>
      <c r="AD103" s="22" t="s">
        <v>123</v>
      </c>
      <c r="AE103" s="6">
        <v>1</v>
      </c>
    </row>
    <row r="104" spans="1:34">
      <c r="A104" s="7">
        <v>103</v>
      </c>
      <c r="B104" t="s">
        <v>47</v>
      </c>
      <c r="C104" t="s">
        <v>66</v>
      </c>
      <c r="E104" s="2">
        <v>40912</v>
      </c>
      <c r="F104" t="s">
        <v>75</v>
      </c>
      <c r="G104" t="b">
        <v>0</v>
      </c>
      <c r="H104" t="b">
        <v>0</v>
      </c>
      <c r="I104" t="b">
        <v>0</v>
      </c>
      <c r="J104" t="b">
        <v>0</v>
      </c>
      <c r="K104" t="b">
        <v>0</v>
      </c>
      <c r="L104" t="b">
        <v>0</v>
      </c>
      <c r="M104" t="b">
        <v>1</v>
      </c>
      <c r="N104" t="b">
        <v>0</v>
      </c>
      <c r="O104" t="b">
        <v>0</v>
      </c>
      <c r="P104" t="b">
        <v>0</v>
      </c>
      <c r="Q104" t="b">
        <v>1</v>
      </c>
      <c r="R104" t="b">
        <v>0</v>
      </c>
      <c r="S104" t="b">
        <v>0</v>
      </c>
      <c r="T104" t="b">
        <v>0</v>
      </c>
      <c r="U104" t="b">
        <v>0</v>
      </c>
      <c r="V104" t="b">
        <v>0</v>
      </c>
      <c r="W104" t="b">
        <v>0</v>
      </c>
      <c r="X104" t="b">
        <v>0</v>
      </c>
      <c r="Y104" t="b">
        <v>0</v>
      </c>
      <c r="Z104" t="b">
        <v>0</v>
      </c>
      <c r="AA104">
        <f t="shared" si="1"/>
        <v>2</v>
      </c>
      <c r="AC104" s="24">
        <v>53</v>
      </c>
      <c r="AD104" s="22" t="s">
        <v>25</v>
      </c>
      <c r="AE104" s="6">
        <v>1</v>
      </c>
    </row>
    <row r="105" spans="1:34">
      <c r="A105" s="7">
        <v>104</v>
      </c>
      <c r="B105" t="s">
        <v>98</v>
      </c>
      <c r="D105" t="s">
        <v>60</v>
      </c>
      <c r="E105" s="2">
        <v>41046</v>
      </c>
      <c r="F105" t="s">
        <v>5</v>
      </c>
      <c r="G105" t="b">
        <v>0</v>
      </c>
      <c r="H105" t="b">
        <v>1</v>
      </c>
      <c r="I105" t="b">
        <v>0</v>
      </c>
      <c r="J105" t="b">
        <v>0</v>
      </c>
      <c r="K105" t="b">
        <v>0</v>
      </c>
      <c r="L105" t="b">
        <v>0</v>
      </c>
      <c r="M105" t="b">
        <v>0</v>
      </c>
      <c r="N105" t="b">
        <v>0</v>
      </c>
      <c r="O105" t="b">
        <v>0</v>
      </c>
      <c r="P105" t="b">
        <v>0</v>
      </c>
      <c r="Q105" t="b">
        <v>0</v>
      </c>
      <c r="R105" t="b">
        <v>0</v>
      </c>
      <c r="S105" t="b">
        <v>0</v>
      </c>
      <c r="T105" t="b">
        <v>0</v>
      </c>
      <c r="U105" t="b">
        <v>0</v>
      </c>
      <c r="V105" t="b">
        <v>0</v>
      </c>
      <c r="W105" t="b">
        <v>0</v>
      </c>
      <c r="X105" t="b">
        <v>0</v>
      </c>
      <c r="Y105" t="b">
        <v>0</v>
      </c>
      <c r="Z105" t="b">
        <v>0</v>
      </c>
      <c r="AA105">
        <f t="shared" si="1"/>
        <v>1</v>
      </c>
      <c r="AC105" s="24">
        <v>54</v>
      </c>
      <c r="AD105" s="22" t="s">
        <v>44</v>
      </c>
      <c r="AE105" s="6">
        <v>1</v>
      </c>
    </row>
    <row r="106" spans="1:34">
      <c r="A106" s="7">
        <v>105</v>
      </c>
      <c r="B106" t="s">
        <v>61</v>
      </c>
      <c r="C106" t="s">
        <v>66</v>
      </c>
      <c r="E106" s="2">
        <v>40676</v>
      </c>
      <c r="F106" t="s">
        <v>5</v>
      </c>
      <c r="G106" t="b">
        <v>0</v>
      </c>
      <c r="H106" t="b">
        <v>0</v>
      </c>
      <c r="I106" t="b">
        <v>0</v>
      </c>
      <c r="J106" t="b">
        <v>0</v>
      </c>
      <c r="K106" t="b">
        <v>0</v>
      </c>
      <c r="L106" t="b">
        <v>0</v>
      </c>
      <c r="M106" t="b">
        <v>0</v>
      </c>
      <c r="N106" t="b">
        <v>0</v>
      </c>
      <c r="O106" t="b">
        <v>0</v>
      </c>
      <c r="P106" t="b">
        <v>0</v>
      </c>
      <c r="Q106" t="b">
        <v>1</v>
      </c>
      <c r="R106" t="b">
        <v>0</v>
      </c>
      <c r="S106" t="b">
        <v>0</v>
      </c>
      <c r="T106" t="b">
        <v>0</v>
      </c>
      <c r="U106" t="b">
        <v>0</v>
      </c>
      <c r="V106" t="b">
        <v>0</v>
      </c>
      <c r="W106" t="b">
        <v>0</v>
      </c>
      <c r="X106" t="b">
        <v>0</v>
      </c>
      <c r="Y106" t="b">
        <v>0</v>
      </c>
      <c r="Z106" t="b">
        <v>0</v>
      </c>
      <c r="AA106">
        <f t="shared" si="1"/>
        <v>1</v>
      </c>
      <c r="AC106" s="24">
        <v>55</v>
      </c>
      <c r="AD106" s="22" t="s">
        <v>47</v>
      </c>
      <c r="AE106" s="6">
        <v>1</v>
      </c>
    </row>
    <row r="107" spans="1:34">
      <c r="A107" s="7">
        <v>106</v>
      </c>
      <c r="B107" t="s">
        <v>142</v>
      </c>
      <c r="C107" t="s">
        <v>66</v>
      </c>
      <c r="E107" s="2">
        <v>40970</v>
      </c>
      <c r="F107" t="s">
        <v>75</v>
      </c>
      <c r="G107" t="b">
        <v>0</v>
      </c>
      <c r="H107" t="b">
        <v>1</v>
      </c>
      <c r="I107" t="b">
        <v>1</v>
      </c>
      <c r="J107" t="b">
        <v>0</v>
      </c>
      <c r="K107" t="b">
        <v>0</v>
      </c>
      <c r="L107" t="b">
        <v>0</v>
      </c>
      <c r="M107" t="b">
        <v>0</v>
      </c>
      <c r="N107" t="b">
        <v>0</v>
      </c>
      <c r="O107" t="b">
        <v>0</v>
      </c>
      <c r="P107" t="b">
        <v>0</v>
      </c>
      <c r="Q107" t="b">
        <v>0</v>
      </c>
      <c r="R107" t="b">
        <v>0</v>
      </c>
      <c r="S107" t="b">
        <v>0</v>
      </c>
      <c r="T107" t="b">
        <v>0</v>
      </c>
      <c r="U107" t="b">
        <v>0</v>
      </c>
      <c r="V107" t="b">
        <v>0</v>
      </c>
      <c r="W107" t="b">
        <v>0</v>
      </c>
      <c r="X107" t="b">
        <v>0</v>
      </c>
      <c r="Y107" t="b">
        <v>0</v>
      </c>
      <c r="Z107" t="b">
        <v>0</v>
      </c>
      <c r="AA107">
        <f t="shared" si="1"/>
        <v>2</v>
      </c>
      <c r="AC107" s="24">
        <v>56</v>
      </c>
      <c r="AD107" s="22" t="s">
        <v>61</v>
      </c>
      <c r="AE107" s="6">
        <v>1</v>
      </c>
    </row>
    <row r="108" spans="1:34">
      <c r="A108" s="7">
        <v>107</v>
      </c>
      <c r="B108" t="s">
        <v>69</v>
      </c>
      <c r="C108" t="s">
        <v>66</v>
      </c>
      <c r="E108" s="2">
        <v>41041</v>
      </c>
      <c r="F108" t="s">
        <v>5</v>
      </c>
      <c r="G108" t="b">
        <v>0</v>
      </c>
      <c r="H108" t="b">
        <v>1</v>
      </c>
      <c r="I108" t="b">
        <v>0</v>
      </c>
      <c r="J108" t="b">
        <v>0</v>
      </c>
      <c r="K108" t="b">
        <v>0</v>
      </c>
      <c r="L108" t="b">
        <v>0</v>
      </c>
      <c r="M108" t="b">
        <v>1</v>
      </c>
      <c r="N108" t="b">
        <v>0</v>
      </c>
      <c r="O108" t="b">
        <v>0</v>
      </c>
      <c r="P108" t="b">
        <v>0</v>
      </c>
      <c r="Q108" t="b">
        <v>1</v>
      </c>
      <c r="R108" t="b">
        <v>0</v>
      </c>
      <c r="S108" t="b">
        <v>0</v>
      </c>
      <c r="T108" t="b">
        <v>1</v>
      </c>
      <c r="U108" t="b">
        <v>0</v>
      </c>
      <c r="V108" t="b">
        <v>0</v>
      </c>
      <c r="W108" t="b">
        <v>0</v>
      </c>
      <c r="X108" t="b">
        <v>0</v>
      </c>
      <c r="Y108" t="b">
        <v>0</v>
      </c>
      <c r="Z108" t="b">
        <v>0</v>
      </c>
      <c r="AA108">
        <f t="shared" si="1"/>
        <v>4</v>
      </c>
      <c r="AC108" s="24">
        <v>57</v>
      </c>
      <c r="AD108" s="22" t="s">
        <v>69</v>
      </c>
      <c r="AE108" s="6">
        <v>1</v>
      </c>
    </row>
    <row r="109" spans="1:34">
      <c r="A109" s="7">
        <v>108</v>
      </c>
      <c r="B109" t="s">
        <v>55</v>
      </c>
      <c r="C109" t="s">
        <v>66</v>
      </c>
      <c r="E109" s="2">
        <v>41287</v>
      </c>
      <c r="F109" t="s">
        <v>5</v>
      </c>
      <c r="G109" t="b">
        <v>0</v>
      </c>
      <c r="H109" t="b">
        <v>0</v>
      </c>
      <c r="I109" t="b">
        <v>0</v>
      </c>
      <c r="J109" t="b">
        <v>0</v>
      </c>
      <c r="K109" t="b">
        <v>0</v>
      </c>
      <c r="L109" t="b">
        <v>0</v>
      </c>
      <c r="M109" t="b">
        <v>0</v>
      </c>
      <c r="N109" t="b">
        <v>0</v>
      </c>
      <c r="O109" t="b">
        <v>0</v>
      </c>
      <c r="P109" t="b">
        <v>0</v>
      </c>
      <c r="Q109" t="b">
        <v>0</v>
      </c>
      <c r="R109" t="b">
        <v>1</v>
      </c>
      <c r="S109" t="b">
        <v>0</v>
      </c>
      <c r="T109" t="b">
        <v>0</v>
      </c>
      <c r="U109" t="b">
        <v>0</v>
      </c>
      <c r="V109" t="b">
        <v>0</v>
      </c>
      <c r="W109" t="b">
        <v>0</v>
      </c>
      <c r="X109" t="b">
        <v>0</v>
      </c>
      <c r="Y109" t="b">
        <v>0</v>
      </c>
      <c r="Z109" t="b">
        <v>0</v>
      </c>
      <c r="AA109">
        <f t="shared" si="1"/>
        <v>1</v>
      </c>
      <c r="AC109" s="24">
        <v>58</v>
      </c>
      <c r="AD109" s="22" t="s">
        <v>51</v>
      </c>
      <c r="AE109" s="6">
        <v>1</v>
      </c>
    </row>
    <row r="110" spans="1:34">
      <c r="A110" s="7">
        <v>109</v>
      </c>
      <c r="B110" t="s">
        <v>51</v>
      </c>
      <c r="C110" t="s">
        <v>66</v>
      </c>
      <c r="E110" s="2">
        <v>40866</v>
      </c>
      <c r="F110" t="s">
        <v>75</v>
      </c>
      <c r="G110" t="b">
        <v>0</v>
      </c>
      <c r="H110" t="b">
        <v>0</v>
      </c>
      <c r="I110" t="b">
        <v>0</v>
      </c>
      <c r="J110" t="b">
        <v>0</v>
      </c>
      <c r="K110" t="b">
        <v>0</v>
      </c>
      <c r="L110" t="b">
        <v>0</v>
      </c>
      <c r="M110" t="b">
        <v>0</v>
      </c>
      <c r="N110" t="b">
        <v>0</v>
      </c>
      <c r="O110" t="b">
        <v>0</v>
      </c>
      <c r="P110" t="b">
        <v>0</v>
      </c>
      <c r="Q110" t="b">
        <v>1</v>
      </c>
      <c r="R110" t="b">
        <v>1</v>
      </c>
      <c r="S110" t="b">
        <v>0</v>
      </c>
      <c r="T110" t="b">
        <v>0</v>
      </c>
      <c r="U110" t="b">
        <v>0</v>
      </c>
      <c r="V110" t="b">
        <v>0</v>
      </c>
      <c r="W110" t="b">
        <v>0</v>
      </c>
      <c r="X110" t="b">
        <v>0</v>
      </c>
      <c r="Y110" t="b">
        <v>0</v>
      </c>
      <c r="Z110" t="b">
        <v>0</v>
      </c>
      <c r="AA110">
        <f t="shared" si="1"/>
        <v>2</v>
      </c>
      <c r="AC110" s="24">
        <v>59</v>
      </c>
      <c r="AD110" s="22" t="s">
        <v>90</v>
      </c>
      <c r="AE110" s="6">
        <v>1</v>
      </c>
    </row>
    <row r="111" spans="1:34">
      <c r="A111" s="7">
        <v>110</v>
      </c>
      <c r="B111" t="s">
        <v>34</v>
      </c>
      <c r="C111" t="s">
        <v>66</v>
      </c>
      <c r="E111" s="2">
        <v>41076</v>
      </c>
      <c r="F111" t="s">
        <v>75</v>
      </c>
      <c r="G111" t="b">
        <v>0</v>
      </c>
      <c r="H111" t="b">
        <v>0</v>
      </c>
      <c r="I111" t="b">
        <v>1</v>
      </c>
      <c r="J111" t="b">
        <v>0</v>
      </c>
      <c r="K111" t="b">
        <v>0</v>
      </c>
      <c r="L111" t="b">
        <v>0</v>
      </c>
      <c r="M111" t="b">
        <v>0</v>
      </c>
      <c r="N111" t="b">
        <v>0</v>
      </c>
      <c r="O111" t="b">
        <v>0</v>
      </c>
      <c r="P111" t="b">
        <v>0</v>
      </c>
      <c r="Q111" t="b">
        <v>0</v>
      </c>
      <c r="R111" t="b">
        <v>0</v>
      </c>
      <c r="S111" t="b">
        <v>0</v>
      </c>
      <c r="T111" t="b">
        <v>1</v>
      </c>
      <c r="U111" t="b">
        <v>0</v>
      </c>
      <c r="V111" t="b">
        <v>0</v>
      </c>
      <c r="W111" t="b">
        <v>0</v>
      </c>
      <c r="X111" t="b">
        <v>0</v>
      </c>
      <c r="Y111" t="b">
        <v>0</v>
      </c>
      <c r="Z111" t="b">
        <v>0</v>
      </c>
      <c r="AA111">
        <f>COUNTIF(G111:Z111,TRUE)</f>
        <v>2</v>
      </c>
      <c r="AD111" s="22" t="s">
        <v>136</v>
      </c>
      <c r="AE111" s="6">
        <v>1</v>
      </c>
    </row>
    <row r="112" spans="1:34">
      <c r="A112" s="7">
        <v>111</v>
      </c>
      <c r="B112" t="s">
        <v>33</v>
      </c>
      <c r="C112" t="s">
        <v>135</v>
      </c>
      <c r="E112" s="2">
        <v>41030</v>
      </c>
      <c r="F112" t="s">
        <v>5</v>
      </c>
      <c r="G112" t="b">
        <v>0</v>
      </c>
      <c r="H112" t="b">
        <v>0</v>
      </c>
      <c r="I112" t="b">
        <v>1</v>
      </c>
      <c r="J112" t="b">
        <v>0</v>
      </c>
      <c r="K112" t="b">
        <v>0</v>
      </c>
      <c r="L112" t="b">
        <v>0</v>
      </c>
      <c r="M112" t="b">
        <v>0</v>
      </c>
      <c r="N112" t="b">
        <v>0</v>
      </c>
      <c r="O112" t="b">
        <v>0</v>
      </c>
      <c r="P112" t="b">
        <v>0</v>
      </c>
      <c r="Q112" t="b">
        <v>0</v>
      </c>
      <c r="R112" t="b">
        <v>0</v>
      </c>
      <c r="S112" t="b">
        <v>0</v>
      </c>
      <c r="T112" t="b">
        <v>0</v>
      </c>
      <c r="U112" t="b">
        <v>0</v>
      </c>
      <c r="V112" t="b">
        <v>0</v>
      </c>
      <c r="W112" t="b">
        <v>0</v>
      </c>
      <c r="X112" t="b">
        <v>0</v>
      </c>
      <c r="Y112" t="b">
        <v>0</v>
      </c>
      <c r="Z112" t="b">
        <v>0</v>
      </c>
      <c r="AA112">
        <f t="shared" si="1"/>
        <v>1</v>
      </c>
      <c r="AD112" s="5" t="s">
        <v>166</v>
      </c>
      <c r="AE112" s="6">
        <v>79</v>
      </c>
    </row>
    <row r="113" spans="1:27">
      <c r="A113" s="7">
        <v>112</v>
      </c>
      <c r="B113" t="s">
        <v>90</v>
      </c>
      <c r="C113" t="s">
        <v>66</v>
      </c>
      <c r="E113" s="2">
        <v>41156</v>
      </c>
      <c r="F113" t="s">
        <v>75</v>
      </c>
      <c r="G113" t="b">
        <v>0</v>
      </c>
      <c r="H113" t="b">
        <v>0</v>
      </c>
      <c r="I113" t="b">
        <v>1</v>
      </c>
      <c r="J113" t="b">
        <v>0</v>
      </c>
      <c r="K113" t="b">
        <v>0</v>
      </c>
      <c r="L113" t="b">
        <v>0</v>
      </c>
      <c r="M113" t="b">
        <v>0</v>
      </c>
      <c r="N113" t="b">
        <v>0</v>
      </c>
      <c r="O113" t="b">
        <v>0</v>
      </c>
      <c r="P113" t="b">
        <v>0</v>
      </c>
      <c r="Q113" t="b">
        <v>1</v>
      </c>
      <c r="R113" t="b">
        <v>0</v>
      </c>
      <c r="S113" t="b">
        <v>0</v>
      </c>
      <c r="T113" t="b">
        <v>0</v>
      </c>
      <c r="U113" t="b">
        <v>0</v>
      </c>
      <c r="V113" t="b">
        <v>0</v>
      </c>
      <c r="W113" t="b">
        <v>0</v>
      </c>
      <c r="X113" t="b">
        <v>0</v>
      </c>
      <c r="Y113" t="b">
        <v>0</v>
      </c>
      <c r="Z113" t="b">
        <v>0</v>
      </c>
      <c r="AA113">
        <f t="shared" si="1"/>
        <v>2</v>
      </c>
    </row>
    <row r="114" spans="1:27">
      <c r="A114" s="7">
        <v>113</v>
      </c>
      <c r="B114" t="s">
        <v>136</v>
      </c>
      <c r="C114" t="s">
        <v>66</v>
      </c>
      <c r="E114" s="2">
        <v>40225</v>
      </c>
      <c r="F114" t="s">
        <v>75</v>
      </c>
      <c r="G114" t="b">
        <v>0</v>
      </c>
      <c r="H114" t="b">
        <v>0</v>
      </c>
      <c r="I114" t="b">
        <v>1</v>
      </c>
      <c r="J114" t="b">
        <v>0</v>
      </c>
      <c r="K114" t="b">
        <v>0</v>
      </c>
      <c r="L114" t="b">
        <v>1</v>
      </c>
      <c r="M114" t="b">
        <v>0</v>
      </c>
      <c r="N114" t="b">
        <v>0</v>
      </c>
      <c r="O114" t="b">
        <v>0</v>
      </c>
      <c r="P114" t="b">
        <v>0</v>
      </c>
      <c r="Q114" t="b">
        <v>1</v>
      </c>
      <c r="R114" t="b">
        <v>0</v>
      </c>
      <c r="S114" t="b">
        <v>0</v>
      </c>
      <c r="T114" t="b">
        <v>0</v>
      </c>
      <c r="U114" t="b">
        <v>0</v>
      </c>
      <c r="V114" t="b">
        <v>0</v>
      </c>
      <c r="W114" t="b">
        <v>0</v>
      </c>
      <c r="X114" t="b">
        <v>0</v>
      </c>
      <c r="Y114" t="b">
        <v>0</v>
      </c>
      <c r="Z114" t="b">
        <v>0</v>
      </c>
      <c r="AA114">
        <f t="shared" si="1"/>
        <v>3</v>
      </c>
    </row>
    <row r="115" spans="1:27">
      <c r="A115" s="7">
        <v>114</v>
      </c>
      <c r="B115" t="s">
        <v>71</v>
      </c>
      <c r="C115" t="s">
        <v>135</v>
      </c>
      <c r="E115" s="2">
        <v>40578</v>
      </c>
      <c r="F115" t="s">
        <v>5</v>
      </c>
      <c r="G115" t="b">
        <v>1</v>
      </c>
      <c r="H115" t="b">
        <v>0</v>
      </c>
      <c r="I115" t="b">
        <v>0</v>
      </c>
      <c r="J115" t="b">
        <v>0</v>
      </c>
      <c r="K115" t="b">
        <v>0</v>
      </c>
      <c r="L115" t="b">
        <v>0</v>
      </c>
      <c r="M115" t="b">
        <v>0</v>
      </c>
      <c r="N115" t="b">
        <v>0</v>
      </c>
      <c r="O115" t="b">
        <v>0</v>
      </c>
      <c r="P115" t="b">
        <v>0</v>
      </c>
      <c r="Q115" t="b">
        <v>0</v>
      </c>
      <c r="R115" t="b">
        <v>0</v>
      </c>
      <c r="S115" t="b">
        <v>0</v>
      </c>
      <c r="T115" t="b">
        <v>0</v>
      </c>
      <c r="U115" t="b">
        <v>0</v>
      </c>
      <c r="V115" t="b">
        <v>0</v>
      </c>
      <c r="W115" t="b">
        <v>0</v>
      </c>
      <c r="X115" t="b">
        <v>0</v>
      </c>
      <c r="Y115" t="b">
        <v>0</v>
      </c>
      <c r="Z115" t="b">
        <v>0</v>
      </c>
      <c r="AA115">
        <f t="shared" si="1"/>
        <v>1</v>
      </c>
    </row>
    <row r="116" spans="1:27">
      <c r="A116" s="7">
        <v>115</v>
      </c>
      <c r="B116">
        <v>6029</v>
      </c>
      <c r="C116" t="s">
        <v>135</v>
      </c>
      <c r="E116" s="2">
        <v>40671</v>
      </c>
      <c r="F116" t="s">
        <v>5</v>
      </c>
      <c r="G116" t="b">
        <v>0</v>
      </c>
      <c r="H116" t="b">
        <v>0</v>
      </c>
      <c r="I116" t="b">
        <v>0</v>
      </c>
      <c r="J116" t="b">
        <v>0</v>
      </c>
      <c r="K116" t="b">
        <v>0</v>
      </c>
      <c r="L116" t="b">
        <v>0</v>
      </c>
      <c r="M116" t="b">
        <v>0</v>
      </c>
      <c r="N116" t="b">
        <v>0</v>
      </c>
      <c r="O116" t="b">
        <v>0</v>
      </c>
      <c r="P116" t="b">
        <v>0</v>
      </c>
      <c r="Q116" t="b">
        <v>0</v>
      </c>
      <c r="R116" t="b">
        <v>0</v>
      </c>
      <c r="S116" t="b">
        <v>0</v>
      </c>
      <c r="T116" t="b">
        <v>0</v>
      </c>
      <c r="U116" t="b">
        <v>0</v>
      </c>
      <c r="V116" t="b">
        <v>0</v>
      </c>
      <c r="W116" t="b">
        <v>0</v>
      </c>
      <c r="X116" t="b">
        <v>0</v>
      </c>
      <c r="Y116" t="b">
        <v>0</v>
      </c>
      <c r="Z116" t="b">
        <v>0</v>
      </c>
      <c r="AA116">
        <f t="shared" si="1"/>
        <v>0</v>
      </c>
    </row>
    <row r="117" spans="1:27">
      <c r="A117" s="7">
        <v>116</v>
      </c>
      <c r="B117">
        <v>6054</v>
      </c>
      <c r="C117" t="s">
        <v>135</v>
      </c>
      <c r="E117" s="2">
        <v>40511</v>
      </c>
      <c r="G117" t="b">
        <v>0</v>
      </c>
      <c r="H117" t="b">
        <v>0</v>
      </c>
      <c r="I117" t="b">
        <v>0</v>
      </c>
      <c r="J117" t="b">
        <v>0</v>
      </c>
      <c r="K117" t="b">
        <v>0</v>
      </c>
      <c r="L117" t="b">
        <v>0</v>
      </c>
      <c r="M117" t="b">
        <v>0</v>
      </c>
      <c r="N117" t="b">
        <v>0</v>
      </c>
      <c r="O117" t="b">
        <v>0</v>
      </c>
      <c r="P117" t="b">
        <v>0</v>
      </c>
      <c r="Q117" t="b">
        <v>0</v>
      </c>
      <c r="R117" t="b">
        <v>0</v>
      </c>
      <c r="S117" t="b">
        <v>0</v>
      </c>
      <c r="T117" t="b">
        <v>0</v>
      </c>
      <c r="U117" t="b">
        <v>0</v>
      </c>
      <c r="V117" t="b">
        <v>0</v>
      </c>
      <c r="W117" t="b">
        <v>0</v>
      </c>
      <c r="X117" t="b">
        <v>0</v>
      </c>
      <c r="Y117" t="b">
        <v>0</v>
      </c>
      <c r="Z117" t="b">
        <v>0</v>
      </c>
      <c r="AA117">
        <f t="shared" si="1"/>
        <v>0</v>
      </c>
    </row>
    <row r="118" spans="1:27">
      <c r="A118" s="7">
        <v>117</v>
      </c>
      <c r="B118">
        <v>6054</v>
      </c>
      <c r="C118" t="s">
        <v>135</v>
      </c>
      <c r="E118" s="2">
        <v>40511</v>
      </c>
      <c r="G118" t="b">
        <v>0</v>
      </c>
      <c r="H118" t="b">
        <v>0</v>
      </c>
      <c r="I118" t="b">
        <v>0</v>
      </c>
      <c r="J118" t="b">
        <v>0</v>
      </c>
      <c r="K118" t="b">
        <v>0</v>
      </c>
      <c r="L118" t="b">
        <v>0</v>
      </c>
      <c r="M118" t="b">
        <v>0</v>
      </c>
      <c r="N118" t="b">
        <v>0</v>
      </c>
      <c r="O118" t="b">
        <v>0</v>
      </c>
      <c r="P118" t="b">
        <v>0</v>
      </c>
      <c r="Q118" t="b">
        <v>0</v>
      </c>
      <c r="R118" t="b">
        <v>0</v>
      </c>
      <c r="S118" t="b">
        <v>0</v>
      </c>
      <c r="T118" t="b">
        <v>0</v>
      </c>
      <c r="U118" t="b">
        <v>0</v>
      </c>
      <c r="V118" t="b">
        <v>0</v>
      </c>
      <c r="W118" t="b">
        <v>0</v>
      </c>
      <c r="X118" t="b">
        <v>0</v>
      </c>
      <c r="Y118" t="b">
        <v>0</v>
      </c>
      <c r="Z118" t="b">
        <v>0</v>
      </c>
      <c r="AA118">
        <f t="shared" si="1"/>
        <v>0</v>
      </c>
    </row>
    <row r="119" spans="1:27">
      <c r="A119" s="7">
        <v>118</v>
      </c>
      <c r="B119">
        <v>7011</v>
      </c>
      <c r="D119" t="s">
        <v>96</v>
      </c>
      <c r="E119" s="2">
        <v>40806</v>
      </c>
      <c r="F119" t="s">
        <v>5</v>
      </c>
      <c r="G119" t="b">
        <v>0</v>
      </c>
      <c r="H119" t="b">
        <v>0</v>
      </c>
      <c r="I119" t="b">
        <v>0</v>
      </c>
      <c r="J119" t="b">
        <v>0</v>
      </c>
      <c r="K119" t="b">
        <v>0</v>
      </c>
      <c r="L119" t="b">
        <v>0</v>
      </c>
      <c r="M119" t="b">
        <v>1</v>
      </c>
      <c r="N119" t="b">
        <v>0</v>
      </c>
      <c r="O119" t="b">
        <v>0</v>
      </c>
      <c r="P119" t="b">
        <v>0</v>
      </c>
      <c r="Q119" t="b">
        <v>1</v>
      </c>
      <c r="R119" t="b">
        <v>0</v>
      </c>
      <c r="S119" t="b">
        <v>0</v>
      </c>
      <c r="T119" t="b">
        <v>0</v>
      </c>
      <c r="U119" t="b">
        <v>0</v>
      </c>
      <c r="V119" t="b">
        <v>0</v>
      </c>
      <c r="W119" t="b">
        <v>0</v>
      </c>
      <c r="X119" t="b">
        <v>0</v>
      </c>
      <c r="Y119" t="b">
        <v>0</v>
      </c>
      <c r="Z119" t="b">
        <v>0</v>
      </c>
      <c r="AA119">
        <f t="shared" si="1"/>
        <v>2</v>
      </c>
    </row>
    <row r="120" spans="1:27">
      <c r="A120" s="7">
        <v>119</v>
      </c>
      <c r="B120">
        <v>7024</v>
      </c>
      <c r="D120" t="s">
        <v>107</v>
      </c>
      <c r="E120" s="2">
        <v>40694</v>
      </c>
      <c r="F120" t="s">
        <v>75</v>
      </c>
      <c r="G120" t="b">
        <v>1</v>
      </c>
      <c r="H120" t="b">
        <v>0</v>
      </c>
      <c r="I120" t="b">
        <v>0</v>
      </c>
      <c r="J120" t="b">
        <v>0</v>
      </c>
      <c r="K120" t="b">
        <v>0</v>
      </c>
      <c r="L120" t="b">
        <v>0</v>
      </c>
      <c r="M120" t="b">
        <v>0</v>
      </c>
      <c r="N120" t="b">
        <v>0</v>
      </c>
      <c r="O120" t="b">
        <v>0</v>
      </c>
      <c r="P120" t="b">
        <v>0</v>
      </c>
      <c r="Q120" t="b">
        <v>0</v>
      </c>
      <c r="R120" t="b">
        <v>0</v>
      </c>
      <c r="S120" t="b">
        <v>0</v>
      </c>
      <c r="T120" t="b">
        <v>0</v>
      </c>
      <c r="U120" t="b">
        <v>0</v>
      </c>
      <c r="V120" t="b">
        <v>0</v>
      </c>
      <c r="W120" t="b">
        <v>0</v>
      </c>
      <c r="X120" t="b">
        <v>0</v>
      </c>
      <c r="Y120" t="b">
        <v>0</v>
      </c>
      <c r="Z120" t="b">
        <v>0</v>
      </c>
      <c r="AA120">
        <f t="shared" si="1"/>
        <v>1</v>
      </c>
    </row>
    <row r="121" spans="1:27">
      <c r="A121" s="7">
        <v>120</v>
      </c>
      <c r="B121">
        <v>7029</v>
      </c>
      <c r="D121" t="s">
        <v>54</v>
      </c>
      <c r="E121" s="2">
        <v>41056</v>
      </c>
      <c r="F121" t="s">
        <v>5</v>
      </c>
      <c r="G121" t="b">
        <v>0</v>
      </c>
      <c r="H121" t="b">
        <v>0</v>
      </c>
      <c r="I121" t="b">
        <v>0</v>
      </c>
      <c r="J121" t="b">
        <v>0</v>
      </c>
      <c r="K121" t="b">
        <v>0</v>
      </c>
      <c r="L121" t="b">
        <v>0</v>
      </c>
      <c r="M121" t="b">
        <v>0</v>
      </c>
      <c r="N121" t="b">
        <v>0</v>
      </c>
      <c r="O121" t="b">
        <v>0</v>
      </c>
      <c r="P121" t="b">
        <v>0</v>
      </c>
      <c r="Q121" t="b">
        <v>0</v>
      </c>
      <c r="R121" t="b">
        <v>1</v>
      </c>
      <c r="S121" t="b">
        <v>0</v>
      </c>
      <c r="T121" t="b">
        <v>0</v>
      </c>
      <c r="U121" t="b">
        <v>0</v>
      </c>
      <c r="V121" t="b">
        <v>0</v>
      </c>
      <c r="W121" t="b">
        <v>0</v>
      </c>
      <c r="X121" t="b">
        <v>0</v>
      </c>
      <c r="Y121" t="b">
        <v>0</v>
      </c>
      <c r="Z121" t="b">
        <v>0</v>
      </c>
      <c r="AA121">
        <f t="shared" si="1"/>
        <v>1</v>
      </c>
    </row>
    <row r="122" spans="1:27">
      <c r="A122" s="7">
        <v>121</v>
      </c>
      <c r="B122">
        <v>7030</v>
      </c>
      <c r="D122" t="s">
        <v>10</v>
      </c>
      <c r="E122" s="2">
        <v>41493</v>
      </c>
      <c r="F122" t="s">
        <v>75</v>
      </c>
      <c r="G122" t="b">
        <v>0</v>
      </c>
      <c r="H122" t="b">
        <v>0</v>
      </c>
      <c r="I122" t="b">
        <v>0</v>
      </c>
      <c r="J122" t="b">
        <v>0</v>
      </c>
      <c r="K122" t="b">
        <v>0</v>
      </c>
      <c r="L122" t="b">
        <v>0</v>
      </c>
      <c r="M122" t="b">
        <v>0</v>
      </c>
      <c r="N122" t="b">
        <v>0</v>
      </c>
      <c r="O122" t="b">
        <v>0</v>
      </c>
      <c r="P122" t="b">
        <v>0</v>
      </c>
      <c r="Q122" t="b">
        <v>0</v>
      </c>
      <c r="R122" t="b">
        <v>1</v>
      </c>
      <c r="S122" t="b">
        <v>0</v>
      </c>
      <c r="T122" t="b">
        <v>0</v>
      </c>
      <c r="U122" t="b">
        <v>0</v>
      </c>
      <c r="V122" t="b">
        <v>0</v>
      </c>
      <c r="W122" t="b">
        <v>0</v>
      </c>
      <c r="X122" t="b">
        <v>0</v>
      </c>
      <c r="Y122" t="b">
        <v>0</v>
      </c>
      <c r="Z122" t="b">
        <v>0</v>
      </c>
      <c r="AA122">
        <f t="shared" si="1"/>
        <v>1</v>
      </c>
    </row>
    <row r="123" spans="1:27">
      <c r="A123" s="7">
        <v>122</v>
      </c>
      <c r="B123">
        <v>7030</v>
      </c>
      <c r="D123" t="s">
        <v>10</v>
      </c>
      <c r="E123" s="2">
        <v>41493</v>
      </c>
      <c r="F123" t="s">
        <v>75</v>
      </c>
      <c r="G123" t="b">
        <v>0</v>
      </c>
      <c r="H123" t="b">
        <v>0</v>
      </c>
      <c r="I123" t="b">
        <v>0</v>
      </c>
      <c r="J123" t="b">
        <v>0</v>
      </c>
      <c r="K123" t="b">
        <v>0</v>
      </c>
      <c r="L123" t="b">
        <v>0</v>
      </c>
      <c r="M123" t="b">
        <v>0</v>
      </c>
      <c r="N123" t="b">
        <v>0</v>
      </c>
      <c r="O123" t="b">
        <v>0</v>
      </c>
      <c r="P123" t="b">
        <v>0</v>
      </c>
      <c r="Q123" t="b">
        <v>0</v>
      </c>
      <c r="R123" t="b">
        <v>1</v>
      </c>
      <c r="S123" t="b">
        <v>0</v>
      </c>
      <c r="T123" t="b">
        <v>0</v>
      </c>
      <c r="U123" t="b">
        <v>0</v>
      </c>
      <c r="V123" t="b">
        <v>0</v>
      </c>
      <c r="W123" t="b">
        <v>0</v>
      </c>
      <c r="X123" t="b">
        <v>0</v>
      </c>
      <c r="Y123" t="b">
        <v>0</v>
      </c>
      <c r="Z123" t="b">
        <v>0</v>
      </c>
      <c r="AA123">
        <f t="shared" si="1"/>
        <v>1</v>
      </c>
    </row>
    <row r="124" spans="1:27">
      <c r="A124" s="7">
        <v>123</v>
      </c>
      <c r="B124">
        <v>7045</v>
      </c>
      <c r="D124" t="s">
        <v>147</v>
      </c>
      <c r="E124" s="2">
        <v>40791</v>
      </c>
      <c r="F124" t="s">
        <v>5</v>
      </c>
      <c r="G124" t="b">
        <v>0</v>
      </c>
      <c r="H124" t="b">
        <v>1</v>
      </c>
      <c r="I124" t="b">
        <v>0</v>
      </c>
      <c r="J124" t="b">
        <v>0</v>
      </c>
      <c r="K124" t="b">
        <v>0</v>
      </c>
      <c r="L124" t="b">
        <v>0</v>
      </c>
      <c r="M124" t="b">
        <v>0</v>
      </c>
      <c r="N124" t="b">
        <v>0</v>
      </c>
      <c r="O124" t="b">
        <v>0</v>
      </c>
      <c r="P124" t="b">
        <v>0</v>
      </c>
      <c r="Q124" t="b">
        <v>1</v>
      </c>
      <c r="R124" t="b">
        <v>0</v>
      </c>
      <c r="S124" t="b">
        <v>0</v>
      </c>
      <c r="T124" t="b">
        <v>0</v>
      </c>
      <c r="U124" t="b">
        <v>0</v>
      </c>
      <c r="V124" t="b">
        <v>0</v>
      </c>
      <c r="W124" t="b">
        <v>0</v>
      </c>
      <c r="X124" t="b">
        <v>0</v>
      </c>
      <c r="Y124" t="b">
        <v>0</v>
      </c>
      <c r="Z124" t="b">
        <v>0</v>
      </c>
      <c r="AA124">
        <f t="shared" si="1"/>
        <v>2</v>
      </c>
    </row>
    <row r="125" spans="1:27">
      <c r="A125" s="7">
        <v>124</v>
      </c>
      <c r="B125">
        <v>7054</v>
      </c>
      <c r="D125" t="s">
        <v>29</v>
      </c>
      <c r="E125" s="2">
        <v>39697</v>
      </c>
      <c r="F125" t="s">
        <v>59</v>
      </c>
      <c r="G125" t="b">
        <v>0</v>
      </c>
      <c r="H125" t="b">
        <v>0</v>
      </c>
      <c r="I125" t="b">
        <v>0</v>
      </c>
      <c r="J125" t="b">
        <v>0</v>
      </c>
      <c r="K125" t="b">
        <v>0</v>
      </c>
      <c r="L125" t="b">
        <v>0</v>
      </c>
      <c r="M125" t="b">
        <v>0</v>
      </c>
      <c r="N125" t="b">
        <v>0</v>
      </c>
      <c r="O125" t="b">
        <v>0</v>
      </c>
      <c r="P125" t="b">
        <v>0</v>
      </c>
      <c r="Q125" t="b">
        <v>1</v>
      </c>
      <c r="R125" t="b">
        <v>0</v>
      </c>
      <c r="S125" t="b">
        <v>0</v>
      </c>
      <c r="T125" t="b">
        <v>0</v>
      </c>
      <c r="U125" t="b">
        <v>0</v>
      </c>
      <c r="V125" t="b">
        <v>0</v>
      </c>
      <c r="W125" t="b">
        <v>0</v>
      </c>
      <c r="X125" t="b">
        <v>0</v>
      </c>
      <c r="Y125" t="b">
        <v>0</v>
      </c>
      <c r="Z125" t="b">
        <v>0</v>
      </c>
      <c r="AA125">
        <f t="shared" si="1"/>
        <v>1</v>
      </c>
    </row>
    <row r="126" spans="1:27">
      <c r="A126" s="7">
        <v>125</v>
      </c>
      <c r="B126">
        <v>7066</v>
      </c>
      <c r="D126" t="s">
        <v>43</v>
      </c>
      <c r="E126" s="2">
        <v>40858</v>
      </c>
      <c r="F126" t="s">
        <v>5</v>
      </c>
      <c r="G126" t="b">
        <v>0</v>
      </c>
      <c r="H126" t="b">
        <v>0</v>
      </c>
      <c r="I126" t="b">
        <v>0</v>
      </c>
      <c r="J126" t="b">
        <v>0</v>
      </c>
      <c r="K126" t="b">
        <v>0</v>
      </c>
      <c r="L126" t="b">
        <v>0</v>
      </c>
      <c r="M126" t="b">
        <v>0</v>
      </c>
      <c r="N126" t="b">
        <v>0</v>
      </c>
      <c r="O126" t="b">
        <v>0</v>
      </c>
      <c r="P126" t="b">
        <v>0</v>
      </c>
      <c r="Q126" t="b">
        <v>1</v>
      </c>
      <c r="R126" t="b">
        <v>0</v>
      </c>
      <c r="S126" t="b">
        <v>0</v>
      </c>
      <c r="T126" t="b">
        <v>0</v>
      </c>
      <c r="U126" t="b">
        <v>0</v>
      </c>
      <c r="V126" t="b">
        <v>0</v>
      </c>
      <c r="W126" t="b">
        <v>0</v>
      </c>
      <c r="X126" t="b">
        <v>0</v>
      </c>
      <c r="Y126" t="b">
        <v>0</v>
      </c>
      <c r="Z126" t="b">
        <v>0</v>
      </c>
      <c r="AA126">
        <f t="shared" si="1"/>
        <v>1</v>
      </c>
    </row>
    <row r="127" spans="1:27">
      <c r="A127" s="7">
        <v>126</v>
      </c>
      <c r="B127">
        <v>7066</v>
      </c>
      <c r="D127" t="s">
        <v>67</v>
      </c>
      <c r="E127" s="2">
        <v>41317</v>
      </c>
      <c r="F127" t="s">
        <v>75</v>
      </c>
      <c r="G127" t="b">
        <v>0</v>
      </c>
      <c r="H127" t="b">
        <v>0</v>
      </c>
      <c r="I127" t="b">
        <v>0</v>
      </c>
      <c r="J127" t="b">
        <v>0</v>
      </c>
      <c r="K127" t="b">
        <v>0</v>
      </c>
      <c r="L127" t="b">
        <v>0</v>
      </c>
      <c r="M127" t="b">
        <v>0</v>
      </c>
      <c r="N127" t="b">
        <v>0</v>
      </c>
      <c r="O127" t="b">
        <v>0</v>
      </c>
      <c r="P127" t="b">
        <v>0</v>
      </c>
      <c r="Q127" t="b">
        <v>1</v>
      </c>
      <c r="R127" t="b">
        <v>0</v>
      </c>
      <c r="S127" t="b">
        <v>0</v>
      </c>
      <c r="T127" t="b">
        <v>0</v>
      </c>
      <c r="U127" t="b">
        <v>0</v>
      </c>
      <c r="V127" t="b">
        <v>0</v>
      </c>
      <c r="W127" t="b">
        <v>0</v>
      </c>
      <c r="X127" t="b">
        <v>0</v>
      </c>
      <c r="Y127" t="b">
        <v>0</v>
      </c>
      <c r="Z127" t="b">
        <v>0</v>
      </c>
      <c r="AA127">
        <f t="shared" si="1"/>
        <v>1</v>
      </c>
    </row>
    <row r="128" spans="1:27">
      <c r="A128" s="7">
        <v>127</v>
      </c>
      <c r="B128">
        <v>7085</v>
      </c>
      <c r="D128" t="s">
        <v>68</v>
      </c>
      <c r="E128" s="2">
        <v>41661</v>
      </c>
      <c r="F128" t="s">
        <v>75</v>
      </c>
      <c r="G128" t="b">
        <v>0</v>
      </c>
      <c r="H128" t="b">
        <v>0</v>
      </c>
      <c r="I128" t="b">
        <v>0</v>
      </c>
      <c r="J128" t="b">
        <v>0</v>
      </c>
      <c r="K128" t="b">
        <v>0</v>
      </c>
      <c r="L128" t="b">
        <v>0</v>
      </c>
      <c r="M128" t="b">
        <v>0</v>
      </c>
      <c r="N128" t="b">
        <v>0</v>
      </c>
      <c r="O128" t="b">
        <v>0</v>
      </c>
      <c r="P128" t="b">
        <v>0</v>
      </c>
      <c r="Q128" t="b">
        <v>1</v>
      </c>
      <c r="R128" t="b">
        <v>1</v>
      </c>
      <c r="S128" t="b">
        <v>0</v>
      </c>
      <c r="T128" t="b">
        <v>0</v>
      </c>
      <c r="U128" t="b">
        <v>0</v>
      </c>
      <c r="V128" t="b">
        <v>0</v>
      </c>
      <c r="W128" t="b">
        <v>0</v>
      </c>
      <c r="X128" t="b">
        <v>0</v>
      </c>
      <c r="Y128" t="b">
        <v>0</v>
      </c>
      <c r="Z128" t="b">
        <v>0</v>
      </c>
      <c r="AA128">
        <f>COUNTIF(G128:Z128,TRUE)</f>
        <v>2</v>
      </c>
    </row>
    <row r="129" spans="1:27">
      <c r="A129" s="7">
        <v>128</v>
      </c>
      <c r="B129">
        <v>7088</v>
      </c>
      <c r="D129" t="s">
        <v>26</v>
      </c>
      <c r="E129" s="2">
        <v>41107</v>
      </c>
      <c r="F129" t="s">
        <v>5</v>
      </c>
      <c r="G129" t="b">
        <v>0</v>
      </c>
      <c r="H129" t="b">
        <v>0</v>
      </c>
      <c r="I129" t="b">
        <v>1</v>
      </c>
      <c r="J129" t="b">
        <v>0</v>
      </c>
      <c r="K129" t="b">
        <v>0</v>
      </c>
      <c r="L129" t="b">
        <v>0</v>
      </c>
      <c r="M129" t="b">
        <v>0</v>
      </c>
      <c r="N129" t="b">
        <v>0</v>
      </c>
      <c r="O129" t="b">
        <v>0</v>
      </c>
      <c r="P129" t="b">
        <v>0</v>
      </c>
      <c r="Q129" t="b">
        <v>0</v>
      </c>
      <c r="R129" t="b">
        <v>0</v>
      </c>
      <c r="S129" t="b">
        <v>0</v>
      </c>
      <c r="T129" t="b">
        <v>0</v>
      </c>
      <c r="U129" t="b">
        <v>0</v>
      </c>
      <c r="V129" t="b">
        <v>0</v>
      </c>
      <c r="W129" t="b">
        <v>0</v>
      </c>
      <c r="X129" t="b">
        <v>0</v>
      </c>
      <c r="Y129" t="b">
        <v>0</v>
      </c>
      <c r="Z129" t="b">
        <v>0</v>
      </c>
      <c r="AA129">
        <f t="shared" si="1"/>
        <v>1</v>
      </c>
    </row>
    <row r="130" spans="1:27">
      <c r="A130" s="7">
        <v>129</v>
      </c>
      <c r="B130">
        <v>7094</v>
      </c>
      <c r="D130" t="s">
        <v>153</v>
      </c>
      <c r="E130" s="2">
        <v>41076</v>
      </c>
      <c r="F130" t="s">
        <v>5</v>
      </c>
      <c r="G130" t="b">
        <v>0</v>
      </c>
      <c r="H130" t="b">
        <v>0</v>
      </c>
      <c r="I130" t="b">
        <v>0</v>
      </c>
      <c r="J130" t="b">
        <v>0</v>
      </c>
      <c r="K130" t="b">
        <v>0</v>
      </c>
      <c r="L130" t="b">
        <v>0</v>
      </c>
      <c r="M130" t="b">
        <v>0</v>
      </c>
      <c r="N130" t="b">
        <v>0</v>
      </c>
      <c r="O130" t="b">
        <v>0</v>
      </c>
      <c r="P130" t="b">
        <v>0</v>
      </c>
      <c r="Q130" t="b">
        <v>1</v>
      </c>
      <c r="R130" t="b">
        <v>0</v>
      </c>
      <c r="S130" t="b">
        <v>0</v>
      </c>
      <c r="T130" t="b">
        <v>0</v>
      </c>
      <c r="U130" t="b">
        <v>0</v>
      </c>
      <c r="V130" t="b">
        <v>0</v>
      </c>
      <c r="W130" t="b">
        <v>0</v>
      </c>
      <c r="X130" t="b">
        <v>0</v>
      </c>
      <c r="Y130" t="b">
        <v>0</v>
      </c>
      <c r="Z130" t="b">
        <v>0</v>
      </c>
      <c r="AA130">
        <f t="shared" si="1"/>
        <v>1</v>
      </c>
    </row>
    <row r="131" spans="1:27">
      <c r="A131" s="7">
        <v>130</v>
      </c>
      <c r="B131">
        <v>7096</v>
      </c>
      <c r="D131" t="s">
        <v>116</v>
      </c>
      <c r="E131" s="2">
        <v>40752</v>
      </c>
      <c r="F131" t="s">
        <v>59</v>
      </c>
      <c r="G131" t="b">
        <v>1</v>
      </c>
      <c r="H131" t="b">
        <v>0</v>
      </c>
      <c r="I131" t="b">
        <v>0</v>
      </c>
      <c r="J131" t="b">
        <v>0</v>
      </c>
      <c r="K131" t="b">
        <v>0</v>
      </c>
      <c r="L131" t="b">
        <v>0</v>
      </c>
      <c r="M131" t="b">
        <v>0</v>
      </c>
      <c r="N131" t="b">
        <v>0</v>
      </c>
      <c r="O131" t="b">
        <v>0</v>
      </c>
      <c r="P131" t="b">
        <v>0</v>
      </c>
      <c r="Q131" t="b">
        <v>0</v>
      </c>
      <c r="R131" t="b">
        <v>0</v>
      </c>
      <c r="S131" t="b">
        <v>0</v>
      </c>
      <c r="T131" t="b">
        <v>0</v>
      </c>
      <c r="U131" t="b">
        <v>0</v>
      </c>
      <c r="V131" t="b">
        <v>0</v>
      </c>
      <c r="W131" t="b">
        <v>0</v>
      </c>
      <c r="X131" t="b">
        <v>0</v>
      </c>
      <c r="Y131" t="b">
        <v>0</v>
      </c>
      <c r="Z131" t="b">
        <v>0</v>
      </c>
      <c r="AA131">
        <f t="shared" ref="AA131:AA194" si="2">COUNTIF(G131:Z131,TRUE)</f>
        <v>1</v>
      </c>
    </row>
    <row r="132" spans="1:27">
      <c r="A132" s="7">
        <v>131</v>
      </c>
      <c r="B132">
        <v>7096</v>
      </c>
      <c r="D132" t="s">
        <v>116</v>
      </c>
      <c r="E132" s="2">
        <v>40752</v>
      </c>
      <c r="F132" t="s">
        <v>59</v>
      </c>
      <c r="G132" t="b">
        <v>1</v>
      </c>
      <c r="H132" t="b">
        <v>0</v>
      </c>
      <c r="I132" t="b">
        <v>0</v>
      </c>
      <c r="J132" t="b">
        <v>0</v>
      </c>
      <c r="K132" t="b">
        <v>0</v>
      </c>
      <c r="L132" t="b">
        <v>0</v>
      </c>
      <c r="M132" t="b">
        <v>0</v>
      </c>
      <c r="N132" t="b">
        <v>0</v>
      </c>
      <c r="O132" t="b">
        <v>0</v>
      </c>
      <c r="P132" t="b">
        <v>0</v>
      </c>
      <c r="Q132" t="b">
        <v>0</v>
      </c>
      <c r="R132" t="b">
        <v>0</v>
      </c>
      <c r="S132" t="b">
        <v>0</v>
      </c>
      <c r="T132" t="b">
        <v>0</v>
      </c>
      <c r="U132" t="b">
        <v>0</v>
      </c>
      <c r="V132" t="b">
        <v>0</v>
      </c>
      <c r="W132" t="b">
        <v>0</v>
      </c>
      <c r="X132" t="b">
        <v>0</v>
      </c>
      <c r="Y132" t="b">
        <v>0</v>
      </c>
      <c r="Z132" t="b">
        <v>0</v>
      </c>
      <c r="AA132">
        <f t="shared" si="2"/>
        <v>1</v>
      </c>
    </row>
    <row r="133" spans="1:27">
      <c r="A133" s="7">
        <v>132</v>
      </c>
      <c r="B133">
        <v>7097</v>
      </c>
      <c r="D133" t="s">
        <v>91</v>
      </c>
      <c r="E133" s="2">
        <v>40718</v>
      </c>
      <c r="F133" t="s">
        <v>75</v>
      </c>
      <c r="G133" t="b">
        <v>0</v>
      </c>
      <c r="H133" t="b">
        <v>0</v>
      </c>
      <c r="I133" t="b">
        <v>0</v>
      </c>
      <c r="J133" t="b">
        <v>0</v>
      </c>
      <c r="K133" t="b">
        <v>0</v>
      </c>
      <c r="L133" t="b">
        <v>0</v>
      </c>
      <c r="M133" t="b">
        <v>1</v>
      </c>
      <c r="N133" t="b">
        <v>0</v>
      </c>
      <c r="O133" t="b">
        <v>0</v>
      </c>
      <c r="P133" t="b">
        <v>0</v>
      </c>
      <c r="Q133" t="b">
        <v>1</v>
      </c>
      <c r="R133" t="b">
        <v>0</v>
      </c>
      <c r="S133" t="b">
        <v>0</v>
      </c>
      <c r="T133" t="b">
        <v>0</v>
      </c>
      <c r="U133" t="b">
        <v>0</v>
      </c>
      <c r="V133" t="b">
        <v>0</v>
      </c>
      <c r="W133" t="b">
        <v>0</v>
      </c>
      <c r="X133" t="b">
        <v>0</v>
      </c>
      <c r="Y133" t="b">
        <v>0</v>
      </c>
      <c r="Z133" t="b">
        <v>0</v>
      </c>
      <c r="AA133">
        <f t="shared" si="2"/>
        <v>2</v>
      </c>
    </row>
    <row r="134" spans="1:27">
      <c r="A134" s="7">
        <v>133</v>
      </c>
      <c r="B134">
        <v>7097</v>
      </c>
      <c r="D134" t="s">
        <v>91</v>
      </c>
      <c r="E134" s="2">
        <v>40718</v>
      </c>
      <c r="F134" t="s">
        <v>75</v>
      </c>
      <c r="G134" t="b">
        <v>0</v>
      </c>
      <c r="H134" t="b">
        <v>0</v>
      </c>
      <c r="I134" t="b">
        <v>0</v>
      </c>
      <c r="J134" t="b">
        <v>0</v>
      </c>
      <c r="K134" t="b">
        <v>0</v>
      </c>
      <c r="L134" t="b">
        <v>0</v>
      </c>
      <c r="M134" t="b">
        <v>1</v>
      </c>
      <c r="N134" t="b">
        <v>0</v>
      </c>
      <c r="O134" t="b">
        <v>0</v>
      </c>
      <c r="P134" t="b">
        <v>0</v>
      </c>
      <c r="Q134" t="b">
        <v>1</v>
      </c>
      <c r="R134" t="b">
        <v>0</v>
      </c>
      <c r="S134" t="b">
        <v>0</v>
      </c>
      <c r="T134" t="b">
        <v>0</v>
      </c>
      <c r="U134" t="b">
        <v>0</v>
      </c>
      <c r="V134" t="b">
        <v>0</v>
      </c>
      <c r="W134" t="b">
        <v>0</v>
      </c>
      <c r="X134" t="b">
        <v>0</v>
      </c>
      <c r="Y134" t="b">
        <v>0</v>
      </c>
      <c r="Z134" t="b">
        <v>0</v>
      </c>
      <c r="AA134">
        <f t="shared" si="2"/>
        <v>2</v>
      </c>
    </row>
    <row r="135" spans="1:27">
      <c r="A135" s="7">
        <v>134</v>
      </c>
      <c r="B135">
        <v>7097</v>
      </c>
      <c r="D135" t="s">
        <v>30</v>
      </c>
      <c r="E135" s="2">
        <v>41437</v>
      </c>
      <c r="F135" t="s">
        <v>5</v>
      </c>
      <c r="G135" t="b">
        <v>0</v>
      </c>
      <c r="H135" t="b">
        <v>0</v>
      </c>
      <c r="I135" t="b">
        <v>0</v>
      </c>
      <c r="J135" t="b">
        <v>0</v>
      </c>
      <c r="K135" t="b">
        <v>0</v>
      </c>
      <c r="L135" t="b">
        <v>0</v>
      </c>
      <c r="M135" t="b">
        <v>1</v>
      </c>
      <c r="N135" t="b">
        <v>0</v>
      </c>
      <c r="O135" t="b">
        <v>0</v>
      </c>
      <c r="P135" t="b">
        <v>0</v>
      </c>
      <c r="Q135" t="b">
        <v>1</v>
      </c>
      <c r="R135" t="b">
        <v>0</v>
      </c>
      <c r="S135" t="b">
        <v>0</v>
      </c>
      <c r="T135" t="b">
        <v>0</v>
      </c>
      <c r="U135" t="b">
        <v>0</v>
      </c>
      <c r="V135" t="b">
        <v>0</v>
      </c>
      <c r="W135" t="b">
        <v>0</v>
      </c>
      <c r="X135" t="b">
        <v>0</v>
      </c>
      <c r="Y135" t="b">
        <v>0</v>
      </c>
      <c r="Z135" t="b">
        <v>0</v>
      </c>
      <c r="AA135">
        <f t="shared" si="2"/>
        <v>2</v>
      </c>
    </row>
    <row r="136" spans="1:27">
      <c r="A136" s="7">
        <v>135</v>
      </c>
      <c r="B136">
        <v>7110</v>
      </c>
      <c r="D136" t="s">
        <v>7</v>
      </c>
      <c r="E136" s="2">
        <v>40975</v>
      </c>
      <c r="F136" t="s">
        <v>5</v>
      </c>
      <c r="G136" t="b">
        <v>1</v>
      </c>
      <c r="H136" t="b">
        <v>0</v>
      </c>
      <c r="I136" t="b">
        <v>0</v>
      </c>
      <c r="J136" t="b">
        <v>0</v>
      </c>
      <c r="K136" t="b">
        <v>0</v>
      </c>
      <c r="L136" t="b">
        <v>0</v>
      </c>
      <c r="M136" t="b">
        <v>0</v>
      </c>
      <c r="N136" t="b">
        <v>0</v>
      </c>
      <c r="O136" t="b">
        <v>0</v>
      </c>
      <c r="P136" t="b">
        <v>0</v>
      </c>
      <c r="Q136" t="b">
        <v>0</v>
      </c>
      <c r="R136" t="b">
        <v>0</v>
      </c>
      <c r="S136" t="b">
        <v>0</v>
      </c>
      <c r="T136" t="b">
        <v>0</v>
      </c>
      <c r="U136" t="b">
        <v>0</v>
      </c>
      <c r="V136" t="b">
        <v>0</v>
      </c>
      <c r="W136" t="b">
        <v>0</v>
      </c>
      <c r="X136" t="b">
        <v>0</v>
      </c>
      <c r="Y136" t="b">
        <v>0</v>
      </c>
      <c r="Z136" t="b">
        <v>0</v>
      </c>
      <c r="AA136">
        <f t="shared" si="2"/>
        <v>1</v>
      </c>
    </row>
    <row r="137" spans="1:27">
      <c r="A137" s="7">
        <v>136</v>
      </c>
      <c r="B137">
        <v>7127</v>
      </c>
      <c r="D137" t="s">
        <v>27</v>
      </c>
      <c r="E137" s="2">
        <v>40936</v>
      </c>
      <c r="F137" t="s">
        <v>75</v>
      </c>
      <c r="G137" t="b">
        <v>0</v>
      </c>
      <c r="H137" t="b">
        <v>1</v>
      </c>
      <c r="I137" t="b">
        <v>0</v>
      </c>
      <c r="J137" t="b">
        <v>0</v>
      </c>
      <c r="K137" t="b">
        <v>0</v>
      </c>
      <c r="L137" t="b">
        <v>1</v>
      </c>
      <c r="M137" t="b">
        <v>0</v>
      </c>
      <c r="N137" t="b">
        <v>0</v>
      </c>
      <c r="O137" t="b">
        <v>0</v>
      </c>
      <c r="P137" t="b">
        <v>0</v>
      </c>
      <c r="Q137" t="b">
        <v>1</v>
      </c>
      <c r="R137" t="b">
        <v>0</v>
      </c>
      <c r="S137" t="b">
        <v>0</v>
      </c>
      <c r="T137" t="b">
        <v>0</v>
      </c>
      <c r="U137" t="b">
        <v>0</v>
      </c>
      <c r="V137" t="b">
        <v>0</v>
      </c>
      <c r="W137" t="b">
        <v>0</v>
      </c>
      <c r="X137" t="b">
        <v>0</v>
      </c>
      <c r="Y137" t="b">
        <v>0</v>
      </c>
      <c r="Z137" t="b">
        <v>0</v>
      </c>
      <c r="AA137">
        <f t="shared" si="2"/>
        <v>3</v>
      </c>
    </row>
    <row r="138" spans="1:27">
      <c r="A138" s="7">
        <v>137</v>
      </c>
      <c r="B138">
        <v>7151</v>
      </c>
      <c r="D138" t="s">
        <v>0</v>
      </c>
      <c r="E138" s="2">
        <v>41671</v>
      </c>
      <c r="F138" t="s">
        <v>5</v>
      </c>
      <c r="G138" t="b">
        <v>0</v>
      </c>
      <c r="H138" t="b">
        <v>0</v>
      </c>
      <c r="I138" t="b">
        <v>0</v>
      </c>
      <c r="J138" t="b">
        <v>0</v>
      </c>
      <c r="K138" t="b">
        <v>0</v>
      </c>
      <c r="L138" t="b">
        <v>0</v>
      </c>
      <c r="M138" t="b">
        <v>1</v>
      </c>
      <c r="N138" t="b">
        <v>0</v>
      </c>
      <c r="O138" t="b">
        <v>0</v>
      </c>
      <c r="P138" t="b">
        <v>0</v>
      </c>
      <c r="Q138" t="b">
        <v>1</v>
      </c>
      <c r="R138" t="b">
        <v>1</v>
      </c>
      <c r="S138" t="b">
        <v>0</v>
      </c>
      <c r="T138" t="b">
        <v>0</v>
      </c>
      <c r="U138" t="b">
        <v>0</v>
      </c>
      <c r="V138" t="b">
        <v>0</v>
      </c>
      <c r="W138" t="b">
        <v>0</v>
      </c>
      <c r="X138" t="b">
        <v>0</v>
      </c>
      <c r="Y138" t="b">
        <v>0</v>
      </c>
      <c r="Z138" t="b">
        <v>0</v>
      </c>
      <c r="AA138">
        <f t="shared" si="2"/>
        <v>3</v>
      </c>
    </row>
    <row r="139" spans="1:27">
      <c r="A139" s="7">
        <v>138</v>
      </c>
      <c r="B139">
        <v>7043</v>
      </c>
      <c r="D139" t="s">
        <v>102</v>
      </c>
      <c r="E139" s="2">
        <v>41307</v>
      </c>
      <c r="F139" t="s">
        <v>75</v>
      </c>
      <c r="G139" t="b">
        <v>0</v>
      </c>
      <c r="H139" t="b">
        <v>0</v>
      </c>
      <c r="I139" t="b">
        <v>0</v>
      </c>
      <c r="J139" t="b">
        <v>0</v>
      </c>
      <c r="K139" t="b">
        <v>0</v>
      </c>
      <c r="L139" t="b">
        <v>0</v>
      </c>
      <c r="M139" t="b">
        <v>0</v>
      </c>
      <c r="N139" t="b">
        <v>0</v>
      </c>
      <c r="O139" t="b">
        <v>0</v>
      </c>
      <c r="P139" t="b">
        <v>0</v>
      </c>
      <c r="Q139" t="b">
        <v>1</v>
      </c>
      <c r="R139" t="b">
        <v>0</v>
      </c>
      <c r="S139" t="b">
        <v>0</v>
      </c>
      <c r="T139" t="b">
        <v>0</v>
      </c>
      <c r="U139" t="b">
        <v>0</v>
      </c>
      <c r="V139" t="b">
        <v>0</v>
      </c>
      <c r="W139" t="b">
        <v>0</v>
      </c>
      <c r="X139" t="b">
        <v>0</v>
      </c>
      <c r="Y139" t="b">
        <v>0</v>
      </c>
      <c r="Z139" t="b">
        <v>0</v>
      </c>
      <c r="AA139">
        <f t="shared" si="2"/>
        <v>1</v>
      </c>
    </row>
    <row r="140" spans="1:27">
      <c r="AA140">
        <f t="shared" si="2"/>
        <v>0</v>
      </c>
    </row>
    <row r="141" spans="1:27">
      <c r="F141" s="9" t="s">
        <v>167</v>
      </c>
      <c r="G141" s="10">
        <f>COUNTIF(G1:G139,TRUE)</f>
        <v>26</v>
      </c>
      <c r="H141" s="10">
        <f t="shared" ref="H141:I141" si="3">COUNTIF(H1:H139,TRUE)</f>
        <v>10</v>
      </c>
      <c r="I141" s="10">
        <f t="shared" si="3"/>
        <v>15</v>
      </c>
      <c r="J141" s="9">
        <f t="shared" ref="J141:U141" si="4">COUNTIF(J1:J139,TRUE)</f>
        <v>1</v>
      </c>
      <c r="K141" s="9">
        <f t="shared" si="4"/>
        <v>13</v>
      </c>
      <c r="L141" s="9">
        <f t="shared" si="4"/>
        <v>9</v>
      </c>
      <c r="M141" s="9">
        <f>COUNTIF(M1:M139,TRUE)</f>
        <v>30</v>
      </c>
      <c r="N141" s="9">
        <f t="shared" si="4"/>
        <v>1</v>
      </c>
      <c r="O141" s="9">
        <f t="shared" si="4"/>
        <v>5</v>
      </c>
      <c r="P141" s="9">
        <f t="shared" si="4"/>
        <v>2</v>
      </c>
      <c r="Q141" s="9">
        <f t="shared" si="4"/>
        <v>79</v>
      </c>
      <c r="R141" s="9">
        <f>COUNTIF(R1:R139,TRUE)</f>
        <v>26</v>
      </c>
      <c r="S141" s="15">
        <f t="shared" si="4"/>
        <v>2</v>
      </c>
      <c r="T141" s="15">
        <f t="shared" si="4"/>
        <v>10</v>
      </c>
      <c r="U141" s="11">
        <f t="shared" si="4"/>
        <v>0</v>
      </c>
      <c r="V141" s="11">
        <f>COUNTIF(V1:V139,TRUE)</f>
        <v>0</v>
      </c>
      <c r="W141" s="11">
        <f>COUNTIF(W1:W139,TRUE)</f>
        <v>0</v>
      </c>
      <c r="X141" s="11">
        <f>COUNTIF(X1:X139,TRUE)</f>
        <v>0</v>
      </c>
      <c r="Y141" s="11">
        <f>COUNTIF(Y1:Y139,TRUE)</f>
        <v>0</v>
      </c>
      <c r="Z141" s="11">
        <f>COUNTIF(Z1:Z139,TRUE)</f>
        <v>0</v>
      </c>
      <c r="AA141">
        <f t="shared" si="2"/>
        <v>0</v>
      </c>
    </row>
    <row r="142" spans="1:27">
      <c r="A142" s="3" t="s">
        <v>162</v>
      </c>
      <c r="B142" s="8" t="s">
        <v>163</v>
      </c>
      <c r="C142" t="s">
        <v>164</v>
      </c>
      <c r="Q142">
        <f>SUM(J141:P141)</f>
        <v>61</v>
      </c>
      <c r="AA142">
        <f t="shared" si="2"/>
        <v>0</v>
      </c>
    </row>
    <row r="143" spans="1:27">
      <c r="A143" s="4">
        <v>1</v>
      </c>
      <c r="B143" s="5">
        <v>6029</v>
      </c>
      <c r="C143" s="6">
        <v>1</v>
      </c>
    </row>
    <row r="144" spans="1:27">
      <c r="A144" s="4">
        <v>2</v>
      </c>
      <c r="B144" s="5">
        <v>6052</v>
      </c>
      <c r="C144" s="6">
        <v>1</v>
      </c>
    </row>
    <row r="145" spans="1:3">
      <c r="A145" s="4">
        <v>3</v>
      </c>
      <c r="B145" s="5">
        <v>6054</v>
      </c>
      <c r="C145" s="6">
        <v>5</v>
      </c>
    </row>
    <row r="146" spans="1:3">
      <c r="A146" s="4">
        <v>4</v>
      </c>
      <c r="B146" s="5">
        <v>7008</v>
      </c>
      <c r="C146" s="6">
        <v>2</v>
      </c>
    </row>
    <row r="147" spans="1:3">
      <c r="A147" s="4">
        <v>5</v>
      </c>
      <c r="B147" s="5">
        <v>7011</v>
      </c>
      <c r="C147" s="6">
        <v>1</v>
      </c>
    </row>
    <row r="148" spans="1:3">
      <c r="A148" s="4">
        <v>6</v>
      </c>
      <c r="B148" s="5">
        <v>7018</v>
      </c>
      <c r="C148" s="6">
        <v>2</v>
      </c>
    </row>
    <row r="149" spans="1:3">
      <c r="A149" s="4">
        <v>7</v>
      </c>
      <c r="B149" s="5">
        <v>7024</v>
      </c>
      <c r="C149" s="6">
        <v>1</v>
      </c>
    </row>
    <row r="150" spans="1:3">
      <c r="A150" s="4">
        <v>8</v>
      </c>
      <c r="B150" s="5">
        <v>7029</v>
      </c>
      <c r="C150" s="6">
        <v>1</v>
      </c>
    </row>
    <row r="151" spans="1:3">
      <c r="A151" s="4">
        <v>9</v>
      </c>
      <c r="B151" s="5">
        <v>7030</v>
      </c>
      <c r="C151" s="6">
        <v>2</v>
      </c>
    </row>
    <row r="152" spans="1:3">
      <c r="A152" s="4">
        <v>10</v>
      </c>
      <c r="B152" s="5">
        <v>7043</v>
      </c>
      <c r="C152" s="6">
        <v>1</v>
      </c>
    </row>
    <row r="153" spans="1:3">
      <c r="A153" s="4">
        <v>11</v>
      </c>
      <c r="B153" s="5">
        <v>7045</v>
      </c>
      <c r="C153" s="6">
        <v>1</v>
      </c>
    </row>
    <row r="154" spans="1:3">
      <c r="A154" s="4">
        <v>12</v>
      </c>
      <c r="B154" s="5">
        <v>7054</v>
      </c>
      <c r="C154" s="6">
        <v>1</v>
      </c>
    </row>
    <row r="155" spans="1:3">
      <c r="A155" s="4">
        <v>13</v>
      </c>
      <c r="B155" s="5">
        <v>7066</v>
      </c>
      <c r="C155" s="6">
        <v>2</v>
      </c>
    </row>
    <row r="156" spans="1:3">
      <c r="A156" s="4">
        <v>14</v>
      </c>
      <c r="B156" s="5">
        <v>7076</v>
      </c>
      <c r="C156" s="6">
        <v>2</v>
      </c>
    </row>
    <row r="157" spans="1:3">
      <c r="A157" s="4">
        <v>15</v>
      </c>
      <c r="B157" s="5">
        <v>7085</v>
      </c>
      <c r="C157" s="6">
        <v>1</v>
      </c>
    </row>
    <row r="158" spans="1:3">
      <c r="A158" s="4">
        <v>16</v>
      </c>
      <c r="B158" s="5">
        <v>7086</v>
      </c>
      <c r="C158" s="6">
        <v>1</v>
      </c>
    </row>
    <row r="159" spans="1:3">
      <c r="A159" s="4">
        <v>17</v>
      </c>
      <c r="B159" s="5">
        <v>7088</v>
      </c>
      <c r="C159" s="6">
        <v>1</v>
      </c>
    </row>
    <row r="160" spans="1:3">
      <c r="A160" s="4">
        <v>18</v>
      </c>
      <c r="B160" s="5">
        <v>7094</v>
      </c>
      <c r="C160" s="6">
        <v>1</v>
      </c>
    </row>
    <row r="161" spans="1:3">
      <c r="A161" s="4">
        <v>19</v>
      </c>
      <c r="B161" s="5">
        <v>7096</v>
      </c>
      <c r="C161" s="6">
        <v>2</v>
      </c>
    </row>
    <row r="162" spans="1:3">
      <c r="A162" s="4">
        <v>20</v>
      </c>
      <c r="B162" s="5">
        <v>7097</v>
      </c>
      <c r="C162" s="6">
        <v>3</v>
      </c>
    </row>
    <row r="163" spans="1:3">
      <c r="A163" s="4">
        <v>21</v>
      </c>
      <c r="B163" s="5">
        <v>7104</v>
      </c>
      <c r="C163" s="6">
        <v>1</v>
      </c>
    </row>
    <row r="164" spans="1:3">
      <c r="A164" s="4">
        <v>22</v>
      </c>
      <c r="B164" s="5">
        <v>7110</v>
      </c>
      <c r="C164" s="6">
        <v>1</v>
      </c>
    </row>
    <row r="165" spans="1:3">
      <c r="A165" s="4">
        <v>23</v>
      </c>
      <c r="B165" s="5">
        <v>7127</v>
      </c>
      <c r="C165" s="6">
        <v>1</v>
      </c>
    </row>
    <row r="166" spans="1:3">
      <c r="A166" s="4">
        <v>24</v>
      </c>
      <c r="B166" s="5">
        <v>7151</v>
      </c>
      <c r="C166" s="6">
        <v>1</v>
      </c>
    </row>
    <row r="167" spans="1:3">
      <c r="A167" s="4">
        <v>25</v>
      </c>
      <c r="B167" s="5" t="s">
        <v>113</v>
      </c>
      <c r="C167" s="6">
        <v>1</v>
      </c>
    </row>
    <row r="168" spans="1:3">
      <c r="A168" s="4">
        <v>26</v>
      </c>
      <c r="B168" s="5" t="s">
        <v>130</v>
      </c>
      <c r="C168" s="6">
        <v>1</v>
      </c>
    </row>
    <row r="169" spans="1:3">
      <c r="A169" s="4">
        <v>27</v>
      </c>
      <c r="B169" s="5" t="s">
        <v>148</v>
      </c>
      <c r="C169" s="6">
        <v>1</v>
      </c>
    </row>
    <row r="170" spans="1:3">
      <c r="A170" s="4">
        <v>28</v>
      </c>
      <c r="B170" s="5" t="s">
        <v>50</v>
      </c>
      <c r="C170" s="6">
        <v>1</v>
      </c>
    </row>
    <row r="171" spans="1:3">
      <c r="A171" s="4">
        <v>29</v>
      </c>
      <c r="B171" s="5" t="s">
        <v>160</v>
      </c>
      <c r="C171" s="6">
        <v>2</v>
      </c>
    </row>
    <row r="172" spans="1:3">
      <c r="A172" s="4">
        <v>30</v>
      </c>
      <c r="B172" s="5" t="s">
        <v>65</v>
      </c>
      <c r="C172" s="6">
        <v>1</v>
      </c>
    </row>
    <row r="173" spans="1:3">
      <c r="A173" s="4">
        <v>31</v>
      </c>
      <c r="B173" s="5" t="s">
        <v>39</v>
      </c>
      <c r="C173" s="6">
        <v>1</v>
      </c>
    </row>
    <row r="174" spans="1:3">
      <c r="A174" s="4">
        <v>32</v>
      </c>
      <c r="B174" s="5" t="s">
        <v>42</v>
      </c>
      <c r="C174" s="6">
        <v>1</v>
      </c>
    </row>
    <row r="175" spans="1:3">
      <c r="A175" s="4">
        <v>33</v>
      </c>
      <c r="B175" s="5" t="s">
        <v>20</v>
      </c>
      <c r="C175" s="6">
        <v>1</v>
      </c>
    </row>
    <row r="176" spans="1:3">
      <c r="A176" s="4">
        <v>34</v>
      </c>
      <c r="B176" s="5" t="s">
        <v>19</v>
      </c>
      <c r="C176" s="6">
        <v>1</v>
      </c>
    </row>
    <row r="177" spans="1:3">
      <c r="A177" s="4">
        <v>35</v>
      </c>
      <c r="B177" s="5" t="s">
        <v>18</v>
      </c>
      <c r="C177" s="6">
        <v>1</v>
      </c>
    </row>
    <row r="178" spans="1:3">
      <c r="A178" s="4">
        <v>36</v>
      </c>
      <c r="B178" s="5" t="s">
        <v>2</v>
      </c>
      <c r="C178" s="6">
        <v>3</v>
      </c>
    </row>
    <row r="179" spans="1:3">
      <c r="A179" s="4">
        <v>37</v>
      </c>
      <c r="B179" s="5" t="s">
        <v>3</v>
      </c>
      <c r="C179" s="6">
        <v>2</v>
      </c>
    </row>
    <row r="180" spans="1:3">
      <c r="A180" s="4">
        <v>38</v>
      </c>
      <c r="B180" s="5" t="s">
        <v>63</v>
      </c>
      <c r="C180" s="6">
        <v>2</v>
      </c>
    </row>
    <row r="181" spans="1:3">
      <c r="A181" s="4">
        <v>39</v>
      </c>
      <c r="B181" s="5" t="s">
        <v>114</v>
      </c>
      <c r="C181" s="6">
        <v>1</v>
      </c>
    </row>
    <row r="182" spans="1:3">
      <c r="A182" s="4">
        <v>40</v>
      </c>
      <c r="B182" s="5" t="s">
        <v>93</v>
      </c>
      <c r="C182" s="6">
        <v>2</v>
      </c>
    </row>
    <row r="183" spans="1:3">
      <c r="A183" s="4">
        <v>41</v>
      </c>
      <c r="B183" s="5" t="s">
        <v>101</v>
      </c>
      <c r="C183" s="6">
        <v>1</v>
      </c>
    </row>
    <row r="184" spans="1:3">
      <c r="A184" s="4">
        <v>42</v>
      </c>
      <c r="B184" s="5" t="s">
        <v>70</v>
      </c>
      <c r="C184" s="6">
        <v>1</v>
      </c>
    </row>
    <row r="185" spans="1:3">
      <c r="A185" s="4">
        <v>43</v>
      </c>
      <c r="B185" s="5" t="s">
        <v>84</v>
      </c>
      <c r="C185" s="6">
        <v>3</v>
      </c>
    </row>
    <row r="186" spans="1:3">
      <c r="A186" s="4">
        <v>44</v>
      </c>
      <c r="B186" s="5" t="s">
        <v>85</v>
      </c>
      <c r="C186" s="6">
        <v>4</v>
      </c>
    </row>
    <row r="187" spans="1:3">
      <c r="A187" s="4">
        <v>45</v>
      </c>
      <c r="B187" s="5" t="s">
        <v>86</v>
      </c>
      <c r="C187" s="6">
        <v>3</v>
      </c>
    </row>
    <row r="188" spans="1:3">
      <c r="A188" s="4">
        <v>46</v>
      </c>
      <c r="B188" s="5" t="s">
        <v>149</v>
      </c>
      <c r="C188" s="6">
        <v>2</v>
      </c>
    </row>
    <row r="189" spans="1:3">
      <c r="A189" s="4">
        <v>47</v>
      </c>
      <c r="B189" s="5" t="s">
        <v>145</v>
      </c>
      <c r="C189" s="6">
        <v>2</v>
      </c>
    </row>
    <row r="190" spans="1:3">
      <c r="A190" s="4">
        <v>48</v>
      </c>
      <c r="B190" s="5" t="s">
        <v>40</v>
      </c>
      <c r="C190" s="6">
        <v>2</v>
      </c>
    </row>
    <row r="191" spans="1:3">
      <c r="A191" s="4">
        <v>49</v>
      </c>
      <c r="B191" s="5" t="s">
        <v>112</v>
      </c>
      <c r="C191" s="6">
        <v>2</v>
      </c>
    </row>
    <row r="192" spans="1:3">
      <c r="A192" s="4">
        <v>50</v>
      </c>
      <c r="B192" s="5" t="s">
        <v>117</v>
      </c>
      <c r="C192" s="6">
        <v>2</v>
      </c>
    </row>
    <row r="193" spans="1:3">
      <c r="A193" s="4">
        <v>51</v>
      </c>
      <c r="B193" s="5" t="s">
        <v>131</v>
      </c>
      <c r="C193" s="6">
        <v>1</v>
      </c>
    </row>
    <row r="194" spans="1:3">
      <c r="A194" s="4">
        <v>52</v>
      </c>
      <c r="B194" s="5" t="s">
        <v>89</v>
      </c>
      <c r="C194" s="6">
        <v>1</v>
      </c>
    </row>
    <row r="195" spans="1:3">
      <c r="A195" s="4">
        <v>53</v>
      </c>
      <c r="B195" s="5" t="s">
        <v>79</v>
      </c>
      <c r="C195" s="6">
        <v>1</v>
      </c>
    </row>
    <row r="196" spans="1:3">
      <c r="A196" s="4">
        <v>54</v>
      </c>
      <c r="B196" s="5" t="s">
        <v>161</v>
      </c>
      <c r="C196" s="6">
        <v>1</v>
      </c>
    </row>
    <row r="197" spans="1:3">
      <c r="A197" s="4">
        <v>55</v>
      </c>
      <c r="B197" s="5" t="s">
        <v>140</v>
      </c>
      <c r="C197" s="6">
        <v>1</v>
      </c>
    </row>
    <row r="198" spans="1:3">
      <c r="A198" s="4">
        <v>56</v>
      </c>
      <c r="B198" s="5" t="s">
        <v>11</v>
      </c>
      <c r="C198" s="6">
        <v>1</v>
      </c>
    </row>
    <row r="199" spans="1:3">
      <c r="A199" s="4">
        <v>57</v>
      </c>
      <c r="B199" s="5" t="s">
        <v>9</v>
      </c>
      <c r="C199" s="6">
        <v>3</v>
      </c>
    </row>
    <row r="200" spans="1:3">
      <c r="A200" s="4">
        <v>58</v>
      </c>
      <c r="B200" s="5" t="s">
        <v>83</v>
      </c>
      <c r="C200" s="6">
        <v>1</v>
      </c>
    </row>
    <row r="201" spans="1:3">
      <c r="A201" s="4">
        <v>59</v>
      </c>
      <c r="B201" s="5" t="s">
        <v>109</v>
      </c>
      <c r="C201" s="6">
        <v>5</v>
      </c>
    </row>
    <row r="202" spans="1:3">
      <c r="A202" s="4">
        <v>60</v>
      </c>
      <c r="B202" s="5" t="s">
        <v>111</v>
      </c>
      <c r="C202" s="6">
        <v>1</v>
      </c>
    </row>
    <row r="203" spans="1:3">
      <c r="A203" s="4">
        <v>61</v>
      </c>
      <c r="B203" s="5" t="s">
        <v>103</v>
      </c>
      <c r="C203" s="6">
        <v>1</v>
      </c>
    </row>
    <row r="204" spans="1:3">
      <c r="A204" s="4">
        <v>62</v>
      </c>
      <c r="B204" s="5" t="s">
        <v>134</v>
      </c>
      <c r="C204" s="6">
        <v>1</v>
      </c>
    </row>
    <row r="205" spans="1:3">
      <c r="A205" s="4">
        <v>63</v>
      </c>
      <c r="B205" s="5" t="s">
        <v>8</v>
      </c>
      <c r="C205" s="6">
        <v>2</v>
      </c>
    </row>
    <row r="206" spans="1:3">
      <c r="A206" s="4">
        <v>64</v>
      </c>
      <c r="B206" s="5" t="s">
        <v>159</v>
      </c>
      <c r="C206" s="6">
        <v>2</v>
      </c>
    </row>
    <row r="207" spans="1:3">
      <c r="A207" s="4">
        <v>65</v>
      </c>
      <c r="B207" s="5" t="s">
        <v>156</v>
      </c>
      <c r="C207" s="6">
        <v>1</v>
      </c>
    </row>
    <row r="208" spans="1:3">
      <c r="A208" s="4">
        <v>66</v>
      </c>
      <c r="B208" s="5" t="s">
        <v>126</v>
      </c>
      <c r="C208" s="6">
        <v>1</v>
      </c>
    </row>
    <row r="209" spans="1:3">
      <c r="A209" s="4">
        <v>67</v>
      </c>
      <c r="B209" s="5" t="s">
        <v>124</v>
      </c>
      <c r="C209" s="6">
        <v>1</v>
      </c>
    </row>
    <row r="210" spans="1:3">
      <c r="A210" s="4">
        <v>68</v>
      </c>
      <c r="B210" s="5" t="s">
        <v>105</v>
      </c>
      <c r="C210" s="6">
        <v>1</v>
      </c>
    </row>
    <row r="211" spans="1:3">
      <c r="A211" s="4">
        <v>69</v>
      </c>
      <c r="B211" s="5" t="s">
        <v>36</v>
      </c>
      <c r="C211" s="6">
        <v>1</v>
      </c>
    </row>
    <row r="212" spans="1:3">
      <c r="A212" s="4">
        <v>70</v>
      </c>
      <c r="B212" s="5" t="s">
        <v>12</v>
      </c>
      <c r="C212" s="6">
        <v>1</v>
      </c>
    </row>
    <row r="213" spans="1:3">
      <c r="A213" s="4">
        <v>71</v>
      </c>
      <c r="B213" s="5" t="s">
        <v>139</v>
      </c>
      <c r="C213" s="6">
        <v>1</v>
      </c>
    </row>
    <row r="214" spans="1:3">
      <c r="A214" s="4">
        <v>72</v>
      </c>
      <c r="B214" s="5" t="s">
        <v>155</v>
      </c>
      <c r="C214" s="6">
        <v>1</v>
      </c>
    </row>
    <row r="215" spans="1:3">
      <c r="A215" s="4">
        <v>73</v>
      </c>
      <c r="B215" s="5" t="s">
        <v>87</v>
      </c>
      <c r="C215" s="6">
        <v>1</v>
      </c>
    </row>
    <row r="216" spans="1:3">
      <c r="A216" s="4">
        <v>74</v>
      </c>
      <c r="B216" s="5" t="s">
        <v>88</v>
      </c>
      <c r="C216" s="6">
        <v>1</v>
      </c>
    </row>
    <row r="217" spans="1:3">
      <c r="A217" s="4">
        <v>75</v>
      </c>
      <c r="B217" s="5" t="s">
        <v>82</v>
      </c>
      <c r="C217" s="6">
        <v>1</v>
      </c>
    </row>
    <row r="218" spans="1:3">
      <c r="A218" s="4">
        <v>76</v>
      </c>
      <c r="B218" s="5" t="s">
        <v>49</v>
      </c>
      <c r="C218" s="6">
        <v>1</v>
      </c>
    </row>
    <row r="219" spans="1:3">
      <c r="A219" s="4">
        <v>77</v>
      </c>
      <c r="B219" s="5" t="s">
        <v>100</v>
      </c>
      <c r="C219" s="6">
        <v>1</v>
      </c>
    </row>
    <row r="220" spans="1:3">
      <c r="A220" s="4">
        <v>78</v>
      </c>
      <c r="B220" s="5" t="s">
        <v>129</v>
      </c>
      <c r="C220" s="6">
        <v>1</v>
      </c>
    </row>
    <row r="221" spans="1:3">
      <c r="A221" s="4">
        <v>79</v>
      </c>
      <c r="B221" s="5" t="s">
        <v>108</v>
      </c>
      <c r="C221" s="6">
        <v>2</v>
      </c>
    </row>
    <row r="222" spans="1:3">
      <c r="A222" s="4">
        <v>80</v>
      </c>
      <c r="B222" s="5" t="s">
        <v>123</v>
      </c>
      <c r="C222" s="6">
        <v>1</v>
      </c>
    </row>
    <row r="223" spans="1:3">
      <c r="A223" s="4">
        <v>81</v>
      </c>
      <c r="B223" s="5" t="s">
        <v>25</v>
      </c>
      <c r="C223" s="6">
        <v>1</v>
      </c>
    </row>
    <row r="224" spans="1:3">
      <c r="A224" s="4">
        <v>82</v>
      </c>
      <c r="B224" s="5" t="s">
        <v>45</v>
      </c>
      <c r="C224" s="6">
        <v>1</v>
      </c>
    </row>
    <row r="225" spans="1:3">
      <c r="A225" s="4">
        <v>83</v>
      </c>
      <c r="B225" s="5" t="s">
        <v>44</v>
      </c>
      <c r="C225" s="6">
        <v>1</v>
      </c>
    </row>
    <row r="226" spans="1:3">
      <c r="A226" s="4">
        <v>84</v>
      </c>
      <c r="B226" s="5" t="s">
        <v>47</v>
      </c>
      <c r="C226" s="6">
        <v>1</v>
      </c>
    </row>
    <row r="227" spans="1:3">
      <c r="A227" s="4">
        <v>85</v>
      </c>
      <c r="B227" s="5" t="s">
        <v>46</v>
      </c>
      <c r="C227" s="6">
        <v>1</v>
      </c>
    </row>
    <row r="228" spans="1:3">
      <c r="A228" s="4">
        <v>86</v>
      </c>
      <c r="B228" s="5" t="s">
        <v>98</v>
      </c>
      <c r="C228" s="6">
        <v>1</v>
      </c>
    </row>
    <row r="229" spans="1:3">
      <c r="A229" s="4">
        <v>87</v>
      </c>
      <c r="B229" s="5" t="s">
        <v>61</v>
      </c>
      <c r="C229" s="6">
        <v>1</v>
      </c>
    </row>
    <row r="230" spans="1:3">
      <c r="A230" s="4">
        <v>88</v>
      </c>
      <c r="B230" s="5" t="s">
        <v>127</v>
      </c>
      <c r="C230" s="6">
        <v>1</v>
      </c>
    </row>
    <row r="231" spans="1:3">
      <c r="A231" s="4">
        <v>89</v>
      </c>
      <c r="B231" s="5" t="s">
        <v>142</v>
      </c>
      <c r="C231" s="6">
        <v>1</v>
      </c>
    </row>
    <row r="232" spans="1:3">
      <c r="A232" s="4">
        <v>90</v>
      </c>
      <c r="B232" s="5" t="s">
        <v>71</v>
      </c>
      <c r="C232" s="6">
        <v>1</v>
      </c>
    </row>
    <row r="233" spans="1:3">
      <c r="A233" s="4">
        <v>91</v>
      </c>
      <c r="B233" s="5" t="s">
        <v>69</v>
      </c>
      <c r="C233" s="6">
        <v>1</v>
      </c>
    </row>
    <row r="234" spans="1:3">
      <c r="A234" s="4">
        <v>92</v>
      </c>
      <c r="B234" s="5" t="s">
        <v>55</v>
      </c>
      <c r="C234" s="6">
        <v>1</v>
      </c>
    </row>
    <row r="235" spans="1:3">
      <c r="A235" s="4">
        <v>93</v>
      </c>
      <c r="B235" s="5" t="s">
        <v>51</v>
      </c>
      <c r="C235" s="6">
        <v>1</v>
      </c>
    </row>
    <row r="236" spans="1:3">
      <c r="A236" s="4">
        <v>94</v>
      </c>
      <c r="B236" s="5" t="s">
        <v>34</v>
      </c>
      <c r="C236" s="6">
        <v>1</v>
      </c>
    </row>
    <row r="237" spans="1:3">
      <c r="A237" s="4">
        <v>95</v>
      </c>
      <c r="B237" s="5" t="s">
        <v>33</v>
      </c>
      <c r="C237" s="6">
        <v>1</v>
      </c>
    </row>
    <row r="238" spans="1:3">
      <c r="A238" s="4">
        <v>96</v>
      </c>
      <c r="B238" s="5" t="s">
        <v>90</v>
      </c>
      <c r="C238" s="6">
        <v>1</v>
      </c>
    </row>
    <row r="239" spans="1:3">
      <c r="A239" s="4">
        <v>97</v>
      </c>
      <c r="B239" s="5" t="s">
        <v>138</v>
      </c>
      <c r="C239" s="6">
        <v>2</v>
      </c>
    </row>
    <row r="240" spans="1:3">
      <c r="A240" s="4">
        <v>98</v>
      </c>
      <c r="B240" s="5" t="s">
        <v>136</v>
      </c>
      <c r="C240" s="6">
        <v>1</v>
      </c>
    </row>
    <row r="241" spans="2:27">
      <c r="B241" s="5" t="s">
        <v>166</v>
      </c>
      <c r="C241" s="6">
        <v>138</v>
      </c>
    </row>
    <row r="256" spans="2:27">
      <c r="AA256"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casesTesting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windows</cp:lastModifiedBy>
  <dcterms:created xsi:type="dcterms:W3CDTF">2014-09-24T12:42:01Z</dcterms:created>
  <dcterms:modified xsi:type="dcterms:W3CDTF">2014-09-24T17:47:37Z</dcterms:modified>
</cp:coreProperties>
</file>