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ample10" sheetId="2" r:id="rId4"/>
    <sheet state="visible" name="Exec_time" sheetId="3" r:id="rId5"/>
  </sheets>
  <definedNames/>
  <calcPr/>
</workbook>
</file>

<file path=xl/sharedStrings.xml><?xml version="1.0" encoding="utf-8"?>
<sst xmlns="http://schemas.openxmlformats.org/spreadsheetml/2006/main" count="213" uniqueCount="154">
  <si>
    <t>Evaluation of nutriment extraction script for OFF</t>
  </si>
  <si>
    <t>Evaluate quality of nutriment information extracted by Python script</t>
  </si>
  <si>
    <t>Evaluate execution time required by script on a higher volume</t>
  </si>
  <si>
    <t>tab</t>
  </si>
  <si>
    <t xml:space="preserve">Average score: </t>
  </si>
  <si>
    <t>Main recurrent issues:</t>
  </si>
  <si>
    <t xml:space="preserve">image not flat (OCR cannot be extracted and/or text elements cannot be realigned in a table), </t>
  </si>
  <si>
    <t>approach</t>
  </si>
  <si>
    <t xml:space="preserve">nutriments given in multi-languages, </t>
  </si>
  <si>
    <t>content</t>
  </si>
  <si>
    <t>Sample10</t>
  </si>
  <si>
    <t xml:space="preserve">nutriments given in multi scale (100g, per portion, %...) , </t>
  </si>
  <si>
    <t>First 10 products found where OCR JSON + nutriment photos were available, result extracted and verified against image</t>
  </si>
  <si>
    <t>nutriments are given in continuous text (not in table) which is difficult to interprete</t>
  </si>
  <si>
    <t>Let the script run until 100 products have been extracted</t>
  </si>
  <si>
    <t>Exec_time</t>
  </si>
  <si>
    <t>Analysis of script execution time and performance on higher volumes</t>
  </si>
  <si>
    <t>results:</t>
  </si>
  <si>
    <r>
      <rPr>
        <b/>
      </rPr>
      <t>1360</t>
    </r>
    <r>
      <t xml:space="preserve"> product scanned, </t>
    </r>
    <r>
      <rPr>
        <b/>
      </rPr>
      <t>1260</t>
    </r>
    <r>
      <t xml:space="preserve"> skipped (OCR Json not found), </t>
    </r>
    <r>
      <rPr>
        <b/>
      </rPr>
      <t>100</t>
    </r>
    <r>
      <t xml:space="preserve"> extracted nutriment</t>
    </r>
  </si>
  <si>
    <t>product</t>
  </si>
  <si>
    <r>
      <t xml:space="preserve">total process time: </t>
    </r>
    <r>
      <rPr>
        <b/>
      </rPr>
      <t>584</t>
    </r>
    <r>
      <t xml:space="preserve"> sec (app 10 minutes)</t>
    </r>
  </si>
  <si>
    <t>Processing time of each 100 found product: majority between .4 and 1.2 second</t>
  </si>
  <si>
    <t>Average: .7 sec</t>
  </si>
  <si>
    <t>75% processed under 0.85 sec</t>
  </si>
  <si>
    <t>nutriment image</t>
  </si>
  <si>
    <t>Analysis</t>
  </si>
  <si>
    <t>detail extraction result</t>
  </si>
  <si>
    <t>url</t>
  </si>
  <si>
    <t>comment</t>
  </si>
  <si>
    <t>total info</t>
  </si>
  <si>
    <t>extracted properly</t>
  </si>
  <si>
    <t>extracted partially</t>
  </si>
  <si>
    <t>score</t>
  </si>
  <si>
    <t>label found</t>
  </si>
  <si>
    <t>score_label</t>
  </si>
  <si>
    <t>quantity</t>
  </si>
  <si>
    <t>score_quant</t>
  </si>
  <si>
    <t>from_taxonomy</t>
  </si>
  <si>
    <t>https://static.openfoodfacts.org/images/products/00011686/nutrition_fr.17.400.jpg</t>
  </si>
  <si>
    <t>Main issue: picture not flat, multilanguage descriptions, quanties for 100g AND per portion</t>
  </si>
  <si>
    <t>Energy kJ/Energie/Energie</t>
  </si>
  <si>
    <t>76 446</t>
  </si>
  <si>
    <t>Energy</t>
  </si>
  <si>
    <t>Carbohydrate/Glucides/Kool</t>
  </si>
  <si>
    <t>hydraten 34.7g 5.9g</t>
  </si>
  <si>
    <t>Carbohydrate</t>
  </si>
  <si>
    <t>of which sugars</t>
  </si>
  <si>
    <t>Sugars</t>
  </si>
  <si>
    <t>Fat/Matières grasses/Vetten</t>
  </si>
  <si>
    <t>11.0g 1.9g</t>
  </si>
  <si>
    <t>Fat</t>
  </si>
  <si>
    <t>Suitable for vegetarians NUTRITION Serves/Portions/Porties:</t>
  </si>
  <si>
    <t>per 15| per 100g cookie (17.19J</t>
  </si>
  <si>
    <t>Nutrition grade</t>
  </si>
  <si>
    <t>https://static.openfoodfacts.org/images/products/00027083/nutrition_fr.16.400.jpg</t>
  </si>
  <si>
    <t>main issues: nutriments displayed in text and not in tables, multilanguage</t>
  </si>
  <si>
    <t>Energie 1513KJ/362kcal</t>
  </si>
  <si>
    <t>Energie</t>
  </si>
  <si>
    <t>Protein/Protéines/Eiwitten</t>
  </si>
  <si>
    <t>Eiwitten</t>
  </si>
  <si>
    <t>Koolhydraten</t>
  </si>
  <si>
    <t>42.3g, of</t>
  </si>
  <si>
    <t>suikers</t>
  </si>
  <si>
    <t>Suikers</t>
  </si>
  <si>
    <t>Vetten 19.9g,</t>
  </si>
  <si>
    <t>Vetten</t>
  </si>
  <si>
    <t>verzadigde</t>
  </si>
  <si>
    <t>vetzuren 2.5g</t>
  </si>
  <si>
    <t>Verzadigde vetzuren</t>
  </si>
  <si>
    <t>https://static.openfoodfacts.org/images/products/00030113/nutrition_fr.9.400.jpg</t>
  </si>
  <si>
    <t>Energie/Energie</t>
  </si>
  <si>
    <t>9.8g,</t>
  </si>
  <si>
    <t>9.1g</t>
  </si>
  <si>
    <t>grasses/Vetten</t>
  </si>
  <si>
    <t>gras saturés/waarvan</t>
  </si>
  <si>
    <t>alimentaires/Vezels</t>
  </si>
  <si>
    <t>Vezels</t>
  </si>
  <si>
    <t>Zout</t>
  </si>
  <si>
    <t>0.4g Salt/Sel/</t>
  </si>
  <si>
    <t>zout, Keukenzout</t>
  </si>
  <si>
    <t>https://static.openfoodfacts.org/images/products/00673358/nutrition_fr.7.400.jpg</t>
  </si>
  <si>
    <t xml:space="preserve">
Main issue: picture not flat, multilanguage descriptions</t>
  </si>
  <si>
    <t>Carbohydrate/Glucides/Koolhydra'en</t>
  </si>
  <si>
    <t>78.2g</t>
  </si>
  <si>
    <t>of which sugars/dont sucres/wavan</t>
  </si>
  <si>
    <t>suikers 56.4g</t>
  </si>
  <si>
    <t>&lt;0.19</t>
  </si>
  <si>
    <t>NUTRITION</t>
  </si>
  <si>
    <t>Nutrition score - UK</t>
  </si>
  <si>
    <t>https://static.openfoodfacts.org/images/products/20004552/nutrition_en.21.400.jpg</t>
  </si>
  <si>
    <t>https://static.openfoodfacts.org/images/products/20048402/nutrition_fr.5.400.jpg</t>
  </si>
  <si>
    <t>? image not clear, multi language</t>
  </si>
  <si>
    <t>énergétique Koolhydraten/Glucides suiker/dont</t>
  </si>
  <si>
    <t>verzadigde gras sel de per Journaliers</t>
  </si>
  <si>
    <t>Glucides</t>
  </si>
  <si>
    <t>sucres</t>
  </si>
  <si>
    <t>Sucres, sucre</t>
  </si>
  <si>
    <t>saturés</t>
  </si>
  <si>
    <t>Acides gras saturés, Saturés, AGS</t>
  </si>
  <si>
    <t>alimentaires</t>
  </si>
  <si>
    <t>Fibres alimentaires,fibres, fibre, fibre alimentaire</t>
  </si>
  <si>
    <t>acides Voedingsvezels/Fibres Natrium/Sodium kcal</t>
  </si>
  <si>
    <t>Sodium</t>
  </si>
  <si>
    <t>waarvan Equivalent *GDA-Van 2000</t>
  </si>
  <si>
    <t>Equivalent en sel</t>
  </si>
  <si>
    <t>nutritionnelles/100g</t>
  </si>
  <si>
    <t>Note nutritionnelle</t>
  </si>
  <si>
    <t>https://static.openfoodfacts.org/images/products/20310394/nutrition_fr.8.400.jpg</t>
  </si>
  <si>
    <t>image not clear, OCR issue</t>
  </si>
  <si>
    <t>dont sucres</t>
  </si>
  <si>
    <t>36,69</t>
  </si>
  <si>
    <t>dont acides gras</t>
  </si>
  <si>
    <t>satures 9.5</t>
  </si>
  <si>
    <t>Sel</t>
  </si>
  <si>
    <t>O,19</t>
  </si>
  <si>
    <t>Sel, Sel alimentaire, sel de table, sel de cuisine, sel sec, sel comestible</t>
  </si>
  <si>
    <t>https://static.openfoodfacts.org/images/products/20615284/nutrition_fr.25.400.jpg</t>
  </si>
  <si>
    <t>Énergie</t>
  </si>
  <si>
    <t>2003 kJ 487 kcal</t>
  </si>
  <si>
    <t>Énergie, valeurs énergétique, valeur énergétique</t>
  </si>
  <si>
    <t>Protéines</t>
  </si>
  <si>
    <t>0,1 g</t>
  </si>
  <si>
    <t>Protéines, Protéine brute</t>
  </si>
  <si>
    <t>0,2 g</t>
  </si>
  <si>
    <t>Matières grasses</t>
  </si>
  <si>
    <t>54 g</t>
  </si>
  <si>
    <t>Matières grasses / Lipides, Matières grasses, Matière grasse, Lipides, Graisses, Graisse</t>
  </si>
  <si>
    <t>dont acides gras saturés</t>
  </si>
  <si>
    <t>14g</t>
  </si>
  <si>
    <t>0,40 g</t>
  </si>
  <si>
    <t>DECLARATION NUTRITIONNELLE</t>
  </si>
  <si>
    <t>https://static.openfoodfacts.org/images/products/26019420/nutrition_fr.7.400.jpg</t>
  </si>
  <si>
    <t>image not flat, nutriment given /100g, + portion + %</t>
  </si>
  <si>
    <t>Valeurs</t>
  </si>
  <si>
    <t>-dont sucres</t>
  </si>
  <si>
    <t>4,4 g Matières grasses</t>
  </si>
  <si>
    <t>149 20%</t>
  </si>
  <si>
    <t>gras</t>
  </si>
  <si>
    <t>https://static.openfoodfacts.org/images/products/26049540/nutrition_fr.7.400.jpg</t>
  </si>
  <si>
    <t>multi scales (100g, portion)</t>
  </si>
  <si>
    <t>4,4g</t>
  </si>
  <si>
    <t>19 g</t>
  </si>
  <si>
    <t>18 g</t>
  </si>
  <si>
    <t>3,4g</t>
  </si>
  <si>
    <t>- gras saturés</t>
  </si>
  <si>
    <t>2,3 g</t>
  </si>
  <si>
    <t>9 %</t>
  </si>
  <si>
    <t>Acides gras Oméga 9, Oméga 9</t>
  </si>
  <si>
    <t>524 kJ</t>
  </si>
  <si>
    <t>Acides gras Oméga 6, Oméga 6</t>
  </si>
  <si>
    <t>0,12 g</t>
  </si>
  <si>
    <t>*Apport</t>
  </si>
  <si>
    <t>Minéral, Minéraux, Substances d'apport minéral, Apport minéral, mineraux, Sels minéraux</t>
  </si>
  <si>
    <t>nutritionnelles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</si>
</sst>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0.0"/>
      <color rgb="FF000000"/>
      <name val="Arial"/>
    </font>
    <font>
      <b/>
      <sz val="14.0"/>
    </font>
    <font>
      <b/>
      <sz val="18.0"/>
      <color rgb="FF0000FF"/>
    </font>
    <font>
      <sz val="18.0"/>
      <color rgb="FF0000FF"/>
    </font>
    <font>
      <b/>
    </font>
    <font/>
    <font>
      <b/>
      <color rgb="FF000000"/>
      <name val="Arial"/>
    </font>
    <font>
      <b/>
      <color rgb="FFFFFFFF"/>
    </font>
    <font>
      <u/>
      <color rgb="FF0000FF"/>
    </font>
    <font>
      <color rgb="FF242729"/>
      <name val="Consolas"/>
    </font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FF0F1"/>
        <bgColor rgb="FFEFF0F1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shrinkToFit="0" wrapText="1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4" numFmtId="164" xfId="0" applyFont="1" applyNumberFormat="1"/>
    <xf borderId="0" fillId="2" fontId="5" numFmtId="0" xfId="0" applyAlignment="1" applyFont="1">
      <alignment shrinkToFit="0" wrapText="1"/>
    </xf>
    <xf borderId="0" fillId="2" fontId="5" numFmtId="0" xfId="0" applyFont="1"/>
    <xf borderId="1" fillId="3" fontId="4" numFmtId="0" xfId="0" applyAlignment="1" applyBorder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Font="1"/>
    <xf borderId="0" fillId="4" fontId="4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 shrinkToFit="0" wrapText="1"/>
    </xf>
    <xf borderId="0" fillId="6" fontId="7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 shrinkToFit="0" wrapText="1"/>
    </xf>
    <xf borderId="0" fillId="7" fontId="5" numFmtId="0" xfId="0" applyAlignment="1" applyFont="1">
      <alignment readingOrder="0"/>
    </xf>
    <xf borderId="0" fillId="8" fontId="4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9" fontId="9" numFmtId="0" xfId="0" applyAlignment="1" applyFill="1" applyFont="1">
      <alignment horizontal="left"/>
    </xf>
    <xf borderId="0" fillId="2" fontId="4" numFmtId="0" xfId="0" applyAlignment="1" applyFont="1">
      <alignment readingOrder="0" shrinkToFit="0" wrapText="1"/>
    </xf>
    <xf borderId="0" fillId="0" fontId="4" numFmtId="164" xfId="0" applyFont="1" applyNumberFormat="1"/>
    <xf borderId="0" fillId="10" fontId="5" numFmtId="0" xfId="0" applyAlignment="1" applyFill="1" applyFont="1">
      <alignment readingOrder="0"/>
    </xf>
    <xf borderId="0" fillId="11" fontId="5" numFmtId="0" xfId="0" applyAlignment="1" applyFill="1" applyFont="1">
      <alignment readingOrder="0"/>
    </xf>
    <xf borderId="0" fillId="11" fontId="5" numFmtId="0" xfId="0" applyFont="1"/>
    <xf borderId="0" fillId="11" fontId="10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Font="1"/>
    <xf borderId="0" fillId="10" fontId="5" numFmtId="9" xfId="0" applyAlignment="1" applyFont="1" applyNumberFormat="1">
      <alignment readingOrder="0"/>
    </xf>
    <xf borderId="0" fillId="11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10</xdr:row>
      <xdr:rowOff>19050</xdr:rowOff>
    </xdr:from>
    <xdr:ext cx="3390900" cy="2533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openfoodfacts.org/images/products/00011686/nutrition_fr.17.400.jpg" TargetMode="External"/><Relationship Id="rId2" Type="http://schemas.openxmlformats.org/officeDocument/2006/relationships/hyperlink" Target="https://static.openfoodfacts.org/images/products/00027083/nutrition_fr.16.400.jpg" TargetMode="External"/><Relationship Id="rId3" Type="http://schemas.openxmlformats.org/officeDocument/2006/relationships/hyperlink" Target="https://static.openfoodfacts.org/images/products/00030113/nutrition_fr.9.400.jpg" TargetMode="External"/><Relationship Id="rId4" Type="http://schemas.openxmlformats.org/officeDocument/2006/relationships/hyperlink" Target="https://static.openfoodfacts.org/images/products/00673358/nutrition_fr.7.400.jp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static.openfoodfacts.org/images/products/26049540/nutrition_fr.7.400.jpg" TargetMode="External"/><Relationship Id="rId9" Type="http://schemas.openxmlformats.org/officeDocument/2006/relationships/hyperlink" Target="https://static.openfoodfacts.org/images/products/26019420/nutrition_fr.7.400.jpg" TargetMode="External"/><Relationship Id="rId5" Type="http://schemas.openxmlformats.org/officeDocument/2006/relationships/hyperlink" Target="https://static.openfoodfacts.org/images/products/20004552/nutrition_en.21.400.jpg" TargetMode="External"/><Relationship Id="rId6" Type="http://schemas.openxmlformats.org/officeDocument/2006/relationships/hyperlink" Target="https://static.openfoodfacts.org/images/products/20048402/nutrition_fr.5.400.jpg" TargetMode="External"/><Relationship Id="rId7" Type="http://schemas.openxmlformats.org/officeDocument/2006/relationships/hyperlink" Target="https://static.openfoodfacts.org/images/products/20310394/nutrition_fr.8.400.jpg" TargetMode="External"/><Relationship Id="rId8" Type="http://schemas.openxmlformats.org/officeDocument/2006/relationships/hyperlink" Target="https://static.openfoodfacts.org/images/products/20615284/nutrition_fr.25.400.jp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00.29"/>
  </cols>
  <sheetData>
    <row r="1">
      <c r="A1" s="1" t="s">
        <v>0</v>
      </c>
    </row>
    <row r="3">
      <c r="A3" s="10" t="s">
        <v>3</v>
      </c>
      <c r="B3" s="10" t="s">
        <v>9</v>
      </c>
    </row>
    <row r="4">
      <c r="A4" s="12" t="s">
        <v>10</v>
      </c>
      <c r="B4" s="13" t="s">
        <v>12</v>
      </c>
    </row>
    <row r="5">
      <c r="A5" s="12" t="s">
        <v>15</v>
      </c>
      <c r="B5" s="1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hidden="1" min="2" max="2" width="35.71"/>
    <col customWidth="1" min="3" max="3" width="39.43"/>
    <col customWidth="1" min="4" max="4" width="23.86"/>
    <col customWidth="1" min="5" max="5" width="9.14"/>
    <col customWidth="1" min="6" max="6" width="18.29"/>
    <col customWidth="1" min="7" max="7" width="16.43"/>
    <col customWidth="1" min="8" max="8" width="12.14"/>
    <col customWidth="1" min="9" max="9" width="20.14"/>
    <col customWidth="1" min="13" max="13" width="22.57"/>
  </cols>
  <sheetData>
    <row r="1">
      <c r="A1" s="2" t="s">
        <v>1</v>
      </c>
      <c r="B1" s="2"/>
      <c r="C1" s="3"/>
      <c r="D1" s="4"/>
      <c r="E1" s="5"/>
      <c r="F1" s="5"/>
      <c r="G1" s="5"/>
      <c r="H1" s="5"/>
      <c r="I1" s="2"/>
      <c r="J1" s="2"/>
      <c r="K1" s="2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6"/>
      <c r="C2" s="7">
        <f>AVERAGE(H:H)</f>
        <v>0.4607142857</v>
      </c>
      <c r="D2" s="8"/>
      <c r="E2" s="9"/>
      <c r="F2" s="9"/>
      <c r="G2" s="9"/>
      <c r="H2" s="9"/>
      <c r="I2" s="6"/>
      <c r="J2" s="6"/>
      <c r="K2" s="6"/>
      <c r="L2" s="6"/>
      <c r="M2" s="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6" t="s">
        <v>5</v>
      </c>
      <c r="B3" s="6"/>
      <c r="C3" s="6" t="s">
        <v>6</v>
      </c>
      <c r="D3" s="8"/>
      <c r="E3" s="9"/>
      <c r="F3" s="9"/>
      <c r="G3" s="9"/>
      <c r="H3" s="9"/>
      <c r="I3" s="6"/>
      <c r="J3" s="6"/>
      <c r="K3" s="6"/>
      <c r="L3" s="6"/>
      <c r="M3" s="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/>
      <c r="B4" s="6"/>
      <c r="C4" s="11" t="s">
        <v>8</v>
      </c>
      <c r="D4" s="8"/>
      <c r="E4" s="9"/>
      <c r="F4" s="9"/>
      <c r="G4" s="9"/>
      <c r="H4" s="9"/>
      <c r="I4" s="6"/>
      <c r="J4" s="6"/>
      <c r="K4" s="6"/>
      <c r="L4" s="6"/>
      <c r="M4" s="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/>
      <c r="B5" s="6"/>
      <c r="C5" s="11" t="s">
        <v>11</v>
      </c>
      <c r="D5" s="8"/>
      <c r="E5" s="9"/>
      <c r="F5" s="9"/>
      <c r="G5" s="9"/>
      <c r="H5" s="9"/>
      <c r="I5" s="6"/>
      <c r="J5" s="6"/>
      <c r="K5" s="6"/>
      <c r="L5" s="6"/>
      <c r="M5" s="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/>
      <c r="B6" s="6"/>
      <c r="C6" s="11" t="s">
        <v>13</v>
      </c>
      <c r="D6" s="8"/>
      <c r="E6" s="9"/>
      <c r="F6" s="9"/>
      <c r="G6" s="9"/>
      <c r="H6" s="9"/>
      <c r="I6" s="6"/>
      <c r="J6" s="6"/>
      <c r="K6" s="6"/>
      <c r="L6" s="6"/>
      <c r="M6" s="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/>
      <c r="B7" s="6"/>
      <c r="C7" s="14"/>
      <c r="D7" s="8"/>
      <c r="E7" s="9"/>
      <c r="F7" s="9"/>
      <c r="G7" s="9"/>
      <c r="H7" s="9"/>
      <c r="I7" s="6"/>
      <c r="J7" s="6"/>
      <c r="K7" s="6"/>
      <c r="L7" s="6"/>
      <c r="M7" s="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5" t="s">
        <v>19</v>
      </c>
      <c r="B8" s="16"/>
      <c r="C8" s="15" t="s">
        <v>24</v>
      </c>
      <c r="D8" s="17" t="s">
        <v>25</v>
      </c>
      <c r="I8" s="18" t="s">
        <v>26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B9" s="15" t="s">
        <v>27</v>
      </c>
      <c r="D9" s="19" t="s">
        <v>28</v>
      </c>
      <c r="E9" s="20" t="s">
        <v>29</v>
      </c>
      <c r="F9" s="20" t="s">
        <v>30</v>
      </c>
      <c r="G9" s="20" t="s">
        <v>31</v>
      </c>
      <c r="H9" s="20" t="s">
        <v>32</v>
      </c>
      <c r="I9" s="21" t="s">
        <v>33</v>
      </c>
      <c r="J9" s="21" t="s">
        <v>34</v>
      </c>
      <c r="K9" s="21" t="s">
        <v>35</v>
      </c>
      <c r="L9" s="21" t="s">
        <v>36</v>
      </c>
      <c r="M9" s="21" t="s">
        <v>37</v>
      </c>
    </row>
    <row r="10" ht="201.75" customHeight="1">
      <c r="A10" s="13">
        <v>11686.0</v>
      </c>
      <c r="B10" s="22" t="s">
        <v>38</v>
      </c>
      <c r="C10" s="23" t="str">
        <f t="array" ref="C10">image(B10,1)</f>
        <v/>
      </c>
      <c r="D10" s="24" t="s">
        <v>39</v>
      </c>
      <c r="E10" s="12">
        <v>20.0</v>
      </c>
      <c r="F10" s="12">
        <v>4.0</v>
      </c>
      <c r="G10" s="12">
        <v>0.0</v>
      </c>
      <c r="H10" s="25">
        <f>(F10+G10/2)/E10</f>
        <v>0.2</v>
      </c>
    </row>
    <row r="11">
      <c r="D11" s="8"/>
      <c r="I11" s="26" t="s">
        <v>40</v>
      </c>
      <c r="J11" s="13">
        <v>100.0</v>
      </c>
      <c r="K11" s="27" t="s">
        <v>41</v>
      </c>
      <c r="L11" s="13">
        <v>5.0</v>
      </c>
      <c r="M11" s="13" t="s">
        <v>42</v>
      </c>
    </row>
    <row r="12">
      <c r="D12" s="8"/>
      <c r="I12" s="26" t="s">
        <v>43</v>
      </c>
      <c r="J12" s="13">
        <v>100.0</v>
      </c>
      <c r="K12" s="27" t="s">
        <v>44</v>
      </c>
      <c r="L12" s="13">
        <v>7.0</v>
      </c>
      <c r="M12" s="13" t="s">
        <v>45</v>
      </c>
    </row>
    <row r="13">
      <c r="D13" s="8"/>
      <c r="I13" s="26" t="s">
        <v>46</v>
      </c>
      <c r="J13" s="13">
        <v>100.0</v>
      </c>
      <c r="K13" s="27" t="s">
        <v>46</v>
      </c>
      <c r="L13" s="13">
        <v>1.0</v>
      </c>
      <c r="M13" s="13" t="s">
        <v>47</v>
      </c>
    </row>
    <row r="14">
      <c r="D14" s="8"/>
      <c r="I14" s="26" t="s">
        <v>48</v>
      </c>
      <c r="J14" s="13">
        <v>100.0</v>
      </c>
      <c r="K14" s="27" t="s">
        <v>49</v>
      </c>
      <c r="L14" s="13">
        <v>7.0</v>
      </c>
      <c r="M14" s="13" t="s">
        <v>50</v>
      </c>
    </row>
    <row r="15">
      <c r="D15" s="8"/>
      <c r="I15" s="27" t="s">
        <v>51</v>
      </c>
      <c r="J15" s="13">
        <v>75.0</v>
      </c>
      <c r="K15" s="27" t="s">
        <v>52</v>
      </c>
      <c r="L15" s="13">
        <v>10.0</v>
      </c>
      <c r="M15" s="13" t="s">
        <v>53</v>
      </c>
    </row>
    <row r="16" ht="209.25" customHeight="1">
      <c r="A16" s="13">
        <v>27083.0</v>
      </c>
      <c r="B16" s="22" t="s">
        <v>54</v>
      </c>
      <c r="C16" s="23" t="str">
        <f t="array" ref="C16">image(B16,1)</f>
        <v/>
      </c>
      <c r="D16" s="24" t="s">
        <v>55</v>
      </c>
      <c r="E16" s="12">
        <v>16.0</v>
      </c>
      <c r="F16" s="12">
        <v>2.0</v>
      </c>
      <c r="H16" s="25">
        <f>(F16+G16/2)/E16</f>
        <v>0.125</v>
      </c>
    </row>
    <row r="17">
      <c r="D17" s="8"/>
      <c r="I17" s="27" t="s">
        <v>56</v>
      </c>
      <c r="J17" s="13">
        <v>100.0</v>
      </c>
      <c r="K17" s="27" t="s">
        <v>56</v>
      </c>
      <c r="L17" s="13">
        <v>8.0</v>
      </c>
      <c r="M17" s="13" t="s">
        <v>57</v>
      </c>
    </row>
    <row r="18">
      <c r="D18" s="8"/>
      <c r="I18" s="27" t="s">
        <v>58</v>
      </c>
      <c r="J18" s="13">
        <v>100.0</v>
      </c>
      <c r="K18" s="28"/>
      <c r="L18" s="13">
        <v>0.0</v>
      </c>
      <c r="M18" s="13" t="s">
        <v>59</v>
      </c>
    </row>
    <row r="19">
      <c r="D19" s="8"/>
      <c r="I19" s="26" t="s">
        <v>60</v>
      </c>
      <c r="J19" s="13">
        <v>100.0</v>
      </c>
      <c r="K19" s="27" t="s">
        <v>61</v>
      </c>
      <c r="L19" s="13">
        <v>4.0</v>
      </c>
      <c r="M19" s="13" t="s">
        <v>60</v>
      </c>
    </row>
    <row r="20">
      <c r="D20" s="8"/>
      <c r="I20" s="26" t="s">
        <v>62</v>
      </c>
      <c r="J20" s="13">
        <v>100.0</v>
      </c>
      <c r="K20" s="28"/>
      <c r="L20" s="13">
        <v>0.0</v>
      </c>
      <c r="M20" s="13" t="s">
        <v>63</v>
      </c>
    </row>
    <row r="21">
      <c r="D21" s="8"/>
      <c r="I21" s="29" t="s">
        <v>64</v>
      </c>
      <c r="J21" s="13">
        <v>100.0</v>
      </c>
      <c r="K21" s="27" t="s">
        <v>64</v>
      </c>
      <c r="L21" s="13">
        <v>4.0</v>
      </c>
      <c r="M21" s="13" t="s">
        <v>65</v>
      </c>
    </row>
    <row r="22">
      <c r="D22" s="8"/>
      <c r="I22" s="29" t="s">
        <v>66</v>
      </c>
      <c r="J22" s="13">
        <v>100.0</v>
      </c>
      <c r="K22" s="27" t="s">
        <v>67</v>
      </c>
      <c r="L22" s="13">
        <v>3.0</v>
      </c>
      <c r="M22" s="13" t="s">
        <v>68</v>
      </c>
    </row>
    <row r="23" ht="179.25" customHeight="1">
      <c r="A23" s="13">
        <v>30113.0</v>
      </c>
      <c r="B23" s="22" t="s">
        <v>69</v>
      </c>
      <c r="C23" s="23" t="str">
        <f t="array" ref="C23">image(B23,1)</f>
        <v/>
      </c>
      <c r="D23" s="30" t="s">
        <v>55</v>
      </c>
      <c r="E23" s="12">
        <v>16.0</v>
      </c>
      <c r="F23" s="12">
        <v>8.0</v>
      </c>
      <c r="G23" s="13">
        <v>4.0</v>
      </c>
      <c r="H23" s="25">
        <f>(F23+G23/2)/E23</f>
        <v>0.625</v>
      </c>
    </row>
    <row r="24">
      <c r="D24" s="8"/>
      <c r="I24" s="26" t="s">
        <v>70</v>
      </c>
      <c r="J24" s="13">
        <v>100.0</v>
      </c>
      <c r="K24" s="26">
        <v>181.0</v>
      </c>
      <c r="L24" s="13">
        <v>3.0</v>
      </c>
      <c r="M24" s="13" t="s">
        <v>57</v>
      </c>
    </row>
    <row r="25">
      <c r="D25" s="8"/>
      <c r="I25" s="26" t="s">
        <v>59</v>
      </c>
      <c r="J25" s="13">
        <v>100.0</v>
      </c>
      <c r="L25" s="13">
        <v>0.0</v>
      </c>
      <c r="M25" s="13" t="s">
        <v>59</v>
      </c>
    </row>
    <row r="26">
      <c r="D26" s="8"/>
      <c r="I26" s="26" t="s">
        <v>60</v>
      </c>
      <c r="J26" s="13">
        <v>100.0</v>
      </c>
      <c r="K26" s="26" t="s">
        <v>71</v>
      </c>
      <c r="L26" s="13">
        <v>3.0</v>
      </c>
      <c r="M26" s="13" t="s">
        <v>60</v>
      </c>
    </row>
    <row r="27">
      <c r="D27" s="8"/>
      <c r="I27" s="26" t="s">
        <v>62</v>
      </c>
      <c r="J27" s="13">
        <v>100.0</v>
      </c>
      <c r="K27" s="26" t="s">
        <v>72</v>
      </c>
      <c r="L27" s="13">
        <v>3.0</v>
      </c>
      <c r="M27" s="13" t="s">
        <v>63</v>
      </c>
    </row>
    <row r="28">
      <c r="D28" s="8"/>
      <c r="I28" s="31" t="s">
        <v>73</v>
      </c>
      <c r="J28" s="13">
        <v>100.0</v>
      </c>
      <c r="K28" s="31">
        <v>0.1</v>
      </c>
      <c r="L28" s="13">
        <v>2.0</v>
      </c>
      <c r="M28" s="13" t="s">
        <v>65</v>
      </c>
    </row>
    <row r="29">
      <c r="D29" s="8"/>
      <c r="I29" s="31" t="s">
        <v>66</v>
      </c>
      <c r="J29" s="13">
        <v>100.0</v>
      </c>
      <c r="K29" s="27" t="s">
        <v>74</v>
      </c>
      <c r="L29" s="13">
        <v>1.0</v>
      </c>
      <c r="M29" s="13" t="s">
        <v>68</v>
      </c>
    </row>
    <row r="30">
      <c r="D30" s="8"/>
      <c r="I30" s="13" t="s">
        <v>75</v>
      </c>
      <c r="J30" s="13">
        <v>100.0</v>
      </c>
      <c r="L30" s="13">
        <v>0.0</v>
      </c>
      <c r="M30" s="13" t="s">
        <v>76</v>
      </c>
    </row>
    <row r="31">
      <c r="D31" s="8"/>
      <c r="I31" s="26" t="s">
        <v>77</v>
      </c>
      <c r="J31" s="13">
        <v>100.0</v>
      </c>
      <c r="K31" s="31" t="s">
        <v>78</v>
      </c>
      <c r="L31" s="13">
        <v>3.0</v>
      </c>
      <c r="M31" s="13" t="s">
        <v>79</v>
      </c>
    </row>
    <row r="32" ht="159.75" customHeight="1">
      <c r="A32" s="13">
        <v>673358.0</v>
      </c>
      <c r="B32" s="22" t="s">
        <v>80</v>
      </c>
      <c r="C32" s="23" t="str">
        <f t="array" ref="C32">image(B32,1)</f>
        <v/>
      </c>
      <c r="D32" s="30" t="s">
        <v>81</v>
      </c>
      <c r="E32" s="12">
        <v>20.0</v>
      </c>
      <c r="F32" s="12">
        <v>7.0</v>
      </c>
      <c r="G32" s="12">
        <v>1.0</v>
      </c>
      <c r="H32" s="25">
        <f>(F32+G32/2)/E32</f>
        <v>0.375</v>
      </c>
    </row>
    <row r="33">
      <c r="D33" s="8"/>
      <c r="I33" s="26" t="s">
        <v>40</v>
      </c>
      <c r="J33" s="13">
        <v>100.0</v>
      </c>
      <c r="K33" s="26">
        <v>1329.0</v>
      </c>
      <c r="L33" s="13">
        <v>4.0</v>
      </c>
      <c r="M33" s="13" t="s">
        <v>42</v>
      </c>
    </row>
    <row r="34">
      <c r="D34" s="8"/>
      <c r="I34" s="26" t="s">
        <v>82</v>
      </c>
      <c r="J34" s="13">
        <v>100.0</v>
      </c>
      <c r="K34" s="26" t="s">
        <v>83</v>
      </c>
      <c r="L34" s="13">
        <v>4.0</v>
      </c>
      <c r="M34" s="13" t="s">
        <v>45</v>
      </c>
    </row>
    <row r="35">
      <c r="D35" s="8"/>
      <c r="I35" s="26" t="s">
        <v>84</v>
      </c>
      <c r="J35" s="13">
        <v>100.0</v>
      </c>
      <c r="K35" s="31" t="s">
        <v>85</v>
      </c>
      <c r="L35" s="13">
        <v>4.0</v>
      </c>
      <c r="M35" s="13" t="s">
        <v>47</v>
      </c>
    </row>
    <row r="36">
      <c r="D36" s="8"/>
      <c r="I36" s="26" t="s">
        <v>48</v>
      </c>
      <c r="J36" s="13">
        <v>100.0</v>
      </c>
      <c r="K36" s="26" t="s">
        <v>86</v>
      </c>
      <c r="L36" s="13">
        <v>3.0</v>
      </c>
      <c r="M36" s="13" t="s">
        <v>50</v>
      </c>
    </row>
    <row r="37">
      <c r="D37" s="8"/>
      <c r="I37" s="32" t="s">
        <v>87</v>
      </c>
      <c r="J37" s="13">
        <v>100.0</v>
      </c>
      <c r="K37" s="9"/>
      <c r="L37" s="13">
        <v>0.0</v>
      </c>
      <c r="M37" s="13" t="s">
        <v>88</v>
      </c>
    </row>
    <row r="38">
      <c r="A38" s="13">
        <v>2.0004552E7</v>
      </c>
      <c r="B38" s="22" t="s">
        <v>89</v>
      </c>
      <c r="C38" s="23" t="str">
        <f t="array" ref="C38">image(B38,1)</f>
        <v/>
      </c>
      <c r="D38" s="8"/>
    </row>
    <row r="39" ht="164.25" customHeight="1">
      <c r="A39" s="13">
        <v>2.0048402E7</v>
      </c>
      <c r="B39" s="22" t="s">
        <v>90</v>
      </c>
      <c r="C39" s="23" t="str">
        <f t="array" ref="C39">image(B39,1)</f>
        <v/>
      </c>
      <c r="D39" s="24" t="s">
        <v>91</v>
      </c>
      <c r="E39" s="12">
        <v>14.0</v>
      </c>
      <c r="F39" s="12">
        <v>3.0</v>
      </c>
      <c r="G39" s="33"/>
      <c r="H39" s="25">
        <f>(F39+G39/2)/E39</f>
        <v>0.2142857143</v>
      </c>
    </row>
    <row r="40">
      <c r="D40" s="8"/>
      <c r="I40" s="27" t="s">
        <v>92</v>
      </c>
      <c r="J40" s="13">
        <v>100.0</v>
      </c>
      <c r="K40" s="27" t="s">
        <v>93</v>
      </c>
      <c r="L40" s="13">
        <v>2.0</v>
      </c>
      <c r="M40" s="13" t="s">
        <v>94</v>
      </c>
    </row>
    <row r="41">
      <c r="D41" s="8"/>
      <c r="I41" s="26" t="s">
        <v>95</v>
      </c>
      <c r="J41" s="13">
        <v>100.0</v>
      </c>
      <c r="K41" s="28"/>
      <c r="L41" s="13">
        <v>0.0</v>
      </c>
      <c r="M41" s="13" t="s">
        <v>96</v>
      </c>
    </row>
    <row r="42">
      <c r="D42" s="8"/>
      <c r="I42" s="26" t="s">
        <v>97</v>
      </c>
      <c r="J42" s="13">
        <v>100.0</v>
      </c>
      <c r="K42" s="28"/>
      <c r="L42" s="13">
        <v>0.0</v>
      </c>
      <c r="M42" s="13" t="s">
        <v>98</v>
      </c>
    </row>
    <row r="43">
      <c r="D43" s="8"/>
      <c r="I43" s="26" t="s">
        <v>99</v>
      </c>
      <c r="J43" s="13">
        <v>100.0</v>
      </c>
      <c r="K43" s="28"/>
      <c r="L43" s="13">
        <v>0.0</v>
      </c>
      <c r="M43" s="13" t="s">
        <v>100</v>
      </c>
    </row>
    <row r="44">
      <c r="D44" s="8"/>
      <c r="I44" s="27" t="s">
        <v>101</v>
      </c>
      <c r="J44" s="13">
        <v>100.0</v>
      </c>
      <c r="K44" s="27" t="s">
        <v>101</v>
      </c>
      <c r="L44" s="13">
        <v>1.0</v>
      </c>
      <c r="M44" s="13" t="s">
        <v>102</v>
      </c>
    </row>
    <row r="45">
      <c r="D45" s="8"/>
      <c r="I45" s="27" t="s">
        <v>103</v>
      </c>
      <c r="J45" s="13">
        <v>74.0</v>
      </c>
      <c r="K45" s="27" t="s">
        <v>103</v>
      </c>
      <c r="L45" s="13">
        <v>5.0</v>
      </c>
      <c r="M45" s="13" t="s">
        <v>104</v>
      </c>
    </row>
    <row r="46">
      <c r="D46" s="8"/>
      <c r="I46" s="27" t="s">
        <v>105</v>
      </c>
      <c r="J46" s="13">
        <v>77.0</v>
      </c>
      <c r="K46" s="27" t="s">
        <v>105</v>
      </c>
      <c r="L46" s="13">
        <v>4.0</v>
      </c>
      <c r="M46" s="13" t="s">
        <v>106</v>
      </c>
    </row>
    <row r="47" ht="128.25" customHeight="1">
      <c r="A47" s="13">
        <v>2.0310394E7</v>
      </c>
      <c r="B47" s="22" t="s">
        <v>107</v>
      </c>
      <c r="C47" s="23" t="str">
        <f t="array" ref="C47">image(B47,1)</f>
        <v/>
      </c>
      <c r="D47" s="24" t="s">
        <v>108</v>
      </c>
      <c r="E47" s="12">
        <v>14.0</v>
      </c>
      <c r="F47" s="12">
        <v>5.0</v>
      </c>
      <c r="G47" s="12">
        <v>3.0</v>
      </c>
      <c r="H47" s="25">
        <f>(F47+G47/2)/E47</f>
        <v>0.4642857143</v>
      </c>
    </row>
    <row r="48">
      <c r="D48" s="8"/>
      <c r="I48" s="26" t="s">
        <v>94</v>
      </c>
      <c r="J48" s="13">
        <v>100.0</v>
      </c>
      <c r="K48" s="26">
        <v>40.9</v>
      </c>
      <c r="L48" s="13">
        <v>3.0</v>
      </c>
      <c r="M48" s="13" t="s">
        <v>94</v>
      </c>
    </row>
    <row r="49">
      <c r="D49" s="8"/>
      <c r="I49" s="26" t="s">
        <v>109</v>
      </c>
      <c r="J49" s="13">
        <v>71.0</v>
      </c>
      <c r="K49" s="31" t="s">
        <v>110</v>
      </c>
      <c r="L49" s="13">
        <v>4.0</v>
      </c>
      <c r="M49" s="13" t="s">
        <v>96</v>
      </c>
    </row>
    <row r="50">
      <c r="D50" s="8"/>
      <c r="I50" s="26" t="s">
        <v>111</v>
      </c>
      <c r="J50" s="13">
        <v>81.0</v>
      </c>
      <c r="K50" s="31" t="s">
        <v>112</v>
      </c>
      <c r="L50" s="13">
        <v>2.0</v>
      </c>
      <c r="M50" s="13" t="s">
        <v>98</v>
      </c>
    </row>
    <row r="51">
      <c r="D51" s="8"/>
      <c r="I51" s="26" t="s">
        <v>113</v>
      </c>
      <c r="J51" s="13">
        <v>100.0</v>
      </c>
      <c r="K51" s="31" t="s">
        <v>114</v>
      </c>
      <c r="L51" s="13">
        <v>2.0</v>
      </c>
      <c r="M51" s="13" t="s">
        <v>115</v>
      </c>
    </row>
    <row r="52" ht="153.75" customHeight="1">
      <c r="A52" s="13">
        <v>2.0615284E7</v>
      </c>
      <c r="B52" s="22" t="s">
        <v>116</v>
      </c>
      <c r="C52" s="23" t="str">
        <f t="array" ref="C52">image(B52,1)</f>
        <v/>
      </c>
      <c r="D52" s="8"/>
      <c r="E52" s="13">
        <v>14.0</v>
      </c>
      <c r="F52" s="13">
        <v>14.0</v>
      </c>
      <c r="H52" s="25">
        <f>(F52+G52/2)/E52</f>
        <v>1</v>
      </c>
    </row>
    <row r="53">
      <c r="D53" s="8"/>
      <c r="I53" s="26" t="s">
        <v>117</v>
      </c>
      <c r="J53" s="13">
        <v>100.0</v>
      </c>
      <c r="K53" s="26" t="s">
        <v>118</v>
      </c>
      <c r="L53" s="13">
        <v>7.0</v>
      </c>
      <c r="M53" s="13" t="s">
        <v>119</v>
      </c>
    </row>
    <row r="54">
      <c r="D54" s="8"/>
      <c r="I54" s="26" t="s">
        <v>120</v>
      </c>
      <c r="J54" s="13">
        <v>100.0</v>
      </c>
      <c r="K54" s="26" t="s">
        <v>121</v>
      </c>
      <c r="L54" s="13">
        <v>3.0</v>
      </c>
      <c r="M54" s="13" t="s">
        <v>122</v>
      </c>
    </row>
    <row r="55">
      <c r="D55" s="8"/>
      <c r="I55" s="26" t="s">
        <v>94</v>
      </c>
      <c r="J55" s="13">
        <v>100.0</v>
      </c>
      <c r="K55" s="26" t="s">
        <v>123</v>
      </c>
      <c r="L55" s="13">
        <v>3.0</v>
      </c>
      <c r="M55" s="13" t="s">
        <v>94</v>
      </c>
    </row>
    <row r="56">
      <c r="D56" s="8"/>
      <c r="I56" s="26" t="s">
        <v>109</v>
      </c>
      <c r="J56" s="13">
        <v>71.0</v>
      </c>
      <c r="K56" s="26" t="s">
        <v>123</v>
      </c>
      <c r="L56" s="13">
        <v>3.0</v>
      </c>
      <c r="M56" s="13" t="s">
        <v>96</v>
      </c>
    </row>
    <row r="57">
      <c r="D57" s="8"/>
      <c r="I57" s="26" t="s">
        <v>124</v>
      </c>
      <c r="J57" s="13">
        <v>100.0</v>
      </c>
      <c r="K57" s="26" t="s">
        <v>125</v>
      </c>
      <c r="L57" s="13">
        <v>3.0</v>
      </c>
      <c r="M57" s="13" t="s">
        <v>126</v>
      </c>
    </row>
    <row r="58">
      <c r="D58" s="8"/>
      <c r="I58" s="26" t="s">
        <v>127</v>
      </c>
      <c r="J58" s="13">
        <v>90.0</v>
      </c>
      <c r="K58" s="26" t="s">
        <v>128</v>
      </c>
      <c r="L58" s="13">
        <v>3.0</v>
      </c>
      <c r="M58" s="13" t="s">
        <v>98</v>
      </c>
    </row>
    <row r="59">
      <c r="D59" s="8"/>
      <c r="I59" s="26" t="s">
        <v>113</v>
      </c>
      <c r="J59" s="13">
        <v>100.0</v>
      </c>
      <c r="K59" s="26" t="s">
        <v>129</v>
      </c>
      <c r="L59" s="13">
        <v>4.0</v>
      </c>
      <c r="M59" s="13" t="s">
        <v>115</v>
      </c>
    </row>
    <row r="60">
      <c r="D60" s="8"/>
      <c r="I60" s="13" t="s">
        <v>130</v>
      </c>
      <c r="J60" s="13">
        <v>85.0</v>
      </c>
      <c r="L60" s="13">
        <v>0.0</v>
      </c>
      <c r="M60" s="13" t="s">
        <v>106</v>
      </c>
    </row>
    <row r="61" ht="138.75" customHeight="1">
      <c r="A61" s="13">
        <v>2.601942E7</v>
      </c>
      <c r="B61" s="22" t="s">
        <v>131</v>
      </c>
      <c r="C61" s="23" t="str">
        <f t="array" ref="C61">image(B61,1)</f>
        <v/>
      </c>
      <c r="D61" s="24" t="s">
        <v>132</v>
      </c>
      <c r="E61" s="12">
        <v>14.0</v>
      </c>
      <c r="F61" s="12">
        <v>4.0</v>
      </c>
      <c r="G61" s="33"/>
      <c r="H61" s="25">
        <f>(F61+G61/2)/E61</f>
        <v>0.2857142857</v>
      </c>
    </row>
    <row r="62">
      <c r="D62" s="8"/>
      <c r="I62" s="27" t="s">
        <v>133</v>
      </c>
      <c r="J62" s="13">
        <v>100.0</v>
      </c>
      <c r="L62" s="13">
        <v>0.0</v>
      </c>
      <c r="M62" s="13" t="s">
        <v>119</v>
      </c>
    </row>
    <row r="63">
      <c r="D63" s="8"/>
      <c r="I63" s="26" t="s">
        <v>94</v>
      </c>
      <c r="J63" s="13">
        <v>100.0</v>
      </c>
      <c r="K63" s="34">
        <v>0.13</v>
      </c>
      <c r="L63" s="13">
        <v>2.0</v>
      </c>
      <c r="M63" s="13" t="s">
        <v>94</v>
      </c>
    </row>
    <row r="64">
      <c r="D64" s="8"/>
      <c r="I64" s="26" t="s">
        <v>134</v>
      </c>
      <c r="J64" s="13">
        <v>71.0</v>
      </c>
      <c r="K64" s="34">
        <v>0.01</v>
      </c>
      <c r="L64" s="13">
        <v>1.0</v>
      </c>
      <c r="M64" s="13" t="s">
        <v>96</v>
      </c>
    </row>
    <row r="65">
      <c r="D65" s="8"/>
      <c r="I65" s="31" t="s">
        <v>135</v>
      </c>
      <c r="J65" s="13">
        <v>88.0</v>
      </c>
      <c r="K65" s="27" t="s">
        <v>136</v>
      </c>
      <c r="L65" s="13">
        <v>5.0</v>
      </c>
      <c r="M65" s="13" t="s">
        <v>126</v>
      </c>
    </row>
    <row r="66">
      <c r="D66" s="8"/>
      <c r="I66" s="27" t="s">
        <v>137</v>
      </c>
      <c r="J66" s="13">
        <v>100.0</v>
      </c>
      <c r="K66" s="13" t="s">
        <v>137</v>
      </c>
      <c r="L66" s="13">
        <v>1.0</v>
      </c>
      <c r="M66" s="13" t="s">
        <v>98</v>
      </c>
    </row>
    <row r="67" ht="164.25" customHeight="1">
      <c r="A67" s="13">
        <v>2.604954E7</v>
      </c>
      <c r="B67" s="22" t="s">
        <v>138</v>
      </c>
      <c r="C67" s="23" t="str">
        <f t="array" ref="C67">image(B67,1)</f>
        <v/>
      </c>
      <c r="D67" s="30" t="s">
        <v>139</v>
      </c>
      <c r="E67" s="13">
        <v>14.0</v>
      </c>
      <c r="F67" s="13">
        <v>12.0</v>
      </c>
      <c r="H67" s="25">
        <f>(F67+G67/2)/E67</f>
        <v>0.8571428571</v>
      </c>
    </row>
    <row r="68">
      <c r="D68" s="8"/>
      <c r="H68" s="25"/>
      <c r="I68" s="13" t="s">
        <v>133</v>
      </c>
      <c r="J68" s="13">
        <v>100.0</v>
      </c>
      <c r="L68" s="13">
        <v>0.0</v>
      </c>
      <c r="M68" s="13" t="s">
        <v>119</v>
      </c>
    </row>
    <row r="69">
      <c r="D69" s="8"/>
      <c r="I69" s="26" t="s">
        <v>120</v>
      </c>
      <c r="J69" s="13">
        <v>100.0</v>
      </c>
      <c r="K69" s="26" t="s">
        <v>140</v>
      </c>
      <c r="L69" s="13">
        <v>3.0</v>
      </c>
      <c r="M69" s="13" t="s">
        <v>122</v>
      </c>
    </row>
    <row r="70">
      <c r="D70" s="8"/>
      <c r="I70" s="26" t="s">
        <v>94</v>
      </c>
      <c r="J70" s="13">
        <v>100.0</v>
      </c>
      <c r="K70" s="26" t="s">
        <v>141</v>
      </c>
      <c r="L70" s="13">
        <v>3.0</v>
      </c>
      <c r="M70" s="13" t="s">
        <v>94</v>
      </c>
    </row>
    <row r="71">
      <c r="D71" s="8"/>
      <c r="I71" s="26" t="s">
        <v>134</v>
      </c>
      <c r="J71" s="13">
        <v>71.0</v>
      </c>
      <c r="K71" s="26" t="s">
        <v>142</v>
      </c>
      <c r="L71" s="13">
        <v>3.0</v>
      </c>
      <c r="M71" s="13" t="s">
        <v>96</v>
      </c>
    </row>
    <row r="72">
      <c r="D72" s="8"/>
      <c r="I72" s="26" t="s">
        <v>124</v>
      </c>
      <c r="J72" s="13">
        <v>100.0</v>
      </c>
      <c r="K72" s="26" t="s">
        <v>143</v>
      </c>
      <c r="L72" s="13">
        <v>3.0</v>
      </c>
      <c r="M72" s="13" t="s">
        <v>126</v>
      </c>
    </row>
    <row r="73">
      <c r="D73" s="8"/>
      <c r="I73" s="26" t="s">
        <v>144</v>
      </c>
      <c r="J73" s="13">
        <v>100.0</v>
      </c>
      <c r="K73" s="26" t="s">
        <v>145</v>
      </c>
      <c r="L73" s="13">
        <v>3.0</v>
      </c>
      <c r="M73" s="13" t="s">
        <v>98</v>
      </c>
    </row>
    <row r="74">
      <c r="D74" s="8"/>
      <c r="I74" s="27" t="s">
        <v>146</v>
      </c>
      <c r="J74" s="13">
        <v>100.0</v>
      </c>
      <c r="K74" s="27" t="s">
        <v>140</v>
      </c>
      <c r="L74" s="13">
        <v>3.0</v>
      </c>
      <c r="M74" s="13" t="s">
        <v>147</v>
      </c>
    </row>
    <row r="75">
      <c r="D75" s="8"/>
      <c r="I75" s="35">
        <v>0.06</v>
      </c>
      <c r="J75" s="13">
        <v>100.0</v>
      </c>
      <c r="K75" s="27" t="s">
        <v>148</v>
      </c>
      <c r="L75" s="13">
        <v>3.0</v>
      </c>
      <c r="M75" s="13" t="s">
        <v>149</v>
      </c>
    </row>
    <row r="76">
      <c r="D76" s="8"/>
      <c r="I76" s="26" t="s">
        <v>113</v>
      </c>
      <c r="J76" s="13">
        <v>100.0</v>
      </c>
      <c r="K76" s="26" t="s">
        <v>150</v>
      </c>
      <c r="L76" s="13">
        <v>4.0</v>
      </c>
      <c r="M76" s="13" t="s">
        <v>115</v>
      </c>
    </row>
    <row r="77">
      <c r="D77" s="8"/>
      <c r="I77" s="27" t="s">
        <v>151</v>
      </c>
      <c r="J77" s="13">
        <v>100.0</v>
      </c>
      <c r="L77" s="13">
        <v>0.0</v>
      </c>
      <c r="M77" s="13" t="s">
        <v>152</v>
      </c>
    </row>
    <row r="78">
      <c r="D78" s="8"/>
      <c r="I78" s="27" t="s">
        <v>153</v>
      </c>
      <c r="J78" s="13">
        <v>82.0</v>
      </c>
      <c r="L78" s="13">
        <v>0.0</v>
      </c>
      <c r="M78" s="13" t="s">
        <v>106</v>
      </c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  <row r="1002">
      <c r="D1002" s="8"/>
    </row>
    <row r="1003">
      <c r="D1003" s="8"/>
    </row>
    <row r="1004">
      <c r="D1004" s="8"/>
    </row>
    <row r="1005">
      <c r="D1005" s="8"/>
    </row>
    <row r="1006">
      <c r="D1006" s="8"/>
    </row>
    <row r="1007">
      <c r="D1007" s="8"/>
    </row>
    <row r="1008">
      <c r="D1008" s="8"/>
    </row>
  </sheetData>
  <mergeCells count="4">
    <mergeCell ref="A8:A9"/>
    <mergeCell ref="C8:C9"/>
    <mergeCell ref="I8:M8"/>
    <mergeCell ref="D8:H8"/>
  </mergeCells>
  <hyperlinks>
    <hyperlink r:id="rId1" ref="B10"/>
    <hyperlink r:id="rId2" ref="B16"/>
    <hyperlink r:id="rId3" ref="B23"/>
    <hyperlink r:id="rId4" ref="B32"/>
    <hyperlink r:id="rId5" ref="B38"/>
    <hyperlink r:id="rId6" ref="B39"/>
    <hyperlink r:id="rId7" ref="B47"/>
    <hyperlink r:id="rId8" ref="B52"/>
    <hyperlink r:id="rId9" ref="B61"/>
    <hyperlink r:id="rId10" ref="B67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C1" s="2"/>
      <c r="D1" s="2"/>
      <c r="E1" s="2"/>
      <c r="F1" s="2"/>
      <c r="G1" s="2"/>
      <c r="H1" s="2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>
      <c r="A3" s="12" t="s">
        <v>7</v>
      </c>
      <c r="B3" s="13" t="s">
        <v>14</v>
      </c>
    </row>
    <row r="4">
      <c r="A4" s="12" t="s">
        <v>17</v>
      </c>
      <c r="B4" s="13" t="s">
        <v>18</v>
      </c>
    </row>
    <row r="5">
      <c r="B5" s="13" t="s">
        <v>20</v>
      </c>
    </row>
    <row r="8">
      <c r="B8" s="13" t="s">
        <v>21</v>
      </c>
    </row>
    <row r="9">
      <c r="B9" s="12" t="s">
        <v>22</v>
      </c>
    </row>
    <row r="10">
      <c r="B10" s="12" t="s">
        <v>23</v>
      </c>
    </row>
  </sheetData>
  <drawing r:id="rId1"/>
</worksheet>
</file>