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C:\Users\Cesar\Downloads\"/>
    </mc:Choice>
  </mc:AlternateContent>
  <xr:revisionPtr revIDLastSave="0" documentId="8_{EC06EC3F-33E1-4353-9935-4F05B491C622}" xr6:coauthVersionLast="36" xr6:coauthVersionMax="36" xr10:uidLastSave="{00000000-0000-0000-0000-000000000000}"/>
  <bookViews>
    <workbookView xWindow="0" yWindow="0" windowWidth="23040" windowHeight="9072" firstSheet="1" activeTab="1" xr2:uid="{00000000-000D-0000-FFFF-FFFF00000000}"/>
  </bookViews>
  <sheets>
    <sheet name="Aranceles 2022" sheetId="2" state="hidden" r:id="rId1"/>
    <sheet name="Aranceles 2023" sheetId="3" r:id="rId2"/>
  </sheets>
  <calcPr calcId="191029"/>
</workbook>
</file>

<file path=xl/calcChain.xml><?xml version="1.0" encoding="utf-8"?>
<calcChain xmlns="http://schemas.openxmlformats.org/spreadsheetml/2006/main">
  <c r="F35" i="3" l="1"/>
  <c r="E35" i="3"/>
  <c r="F34" i="3"/>
  <c r="E34" i="3"/>
  <c r="F33" i="3"/>
  <c r="E33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E9" i="3"/>
  <c r="F4" i="3"/>
  <c r="E4" i="3"/>
  <c r="F3" i="3"/>
  <c r="E3" i="3"/>
  <c r="F2" i="3"/>
  <c r="E2" i="3"/>
  <c r="E48" i="2"/>
  <c r="D48" i="2"/>
  <c r="E47" i="2"/>
  <c r="D47" i="2"/>
  <c r="E46" i="2"/>
  <c r="D46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2" i="2"/>
  <c r="D32" i="2"/>
  <c r="E31" i="2"/>
  <c r="D31" i="2"/>
  <c r="E30" i="2"/>
  <c r="D30" i="2"/>
  <c r="D28" i="2"/>
  <c r="E27" i="2"/>
  <c r="D27" i="2"/>
  <c r="E22" i="2"/>
  <c r="D22" i="2"/>
  <c r="E20" i="2"/>
  <c r="D20" i="2"/>
  <c r="E19" i="2"/>
  <c r="D19" i="2"/>
  <c r="E18" i="2"/>
  <c r="D18" i="2"/>
  <c r="E17" i="2"/>
  <c r="D17" i="2"/>
  <c r="E16" i="2"/>
  <c r="D16" i="2"/>
  <c r="D14" i="2"/>
  <c r="E13" i="2"/>
  <c r="E12" i="2"/>
  <c r="E7" i="2"/>
  <c r="D7" i="2"/>
  <c r="E6" i="2"/>
  <c r="D6" i="2"/>
  <c r="E5" i="2"/>
  <c r="D5" i="2"/>
  <c r="E4" i="2"/>
  <c r="D4" i="2"/>
</calcChain>
</file>

<file path=xl/sharedStrings.xml><?xml version="1.0" encoding="utf-8"?>
<sst xmlns="http://schemas.openxmlformats.org/spreadsheetml/2006/main" count="325" uniqueCount="115">
  <si>
    <t>Servicios</t>
  </si>
  <si>
    <t>Duración</t>
  </si>
  <si>
    <t>Alianza</t>
  </si>
  <si>
    <t>Familia</t>
  </si>
  <si>
    <t>Kinesiología</t>
  </si>
  <si>
    <t>Consulta</t>
  </si>
  <si>
    <t>55 min</t>
  </si>
  <si>
    <t>Consulta Director Clinico</t>
  </si>
  <si>
    <t>Sesión Recovery</t>
  </si>
  <si>
    <t>NA</t>
  </si>
  <si>
    <t>Botas Recovery</t>
  </si>
  <si>
    <t>30 min</t>
  </si>
  <si>
    <t>55 min x sesión</t>
  </si>
  <si>
    <t>Sesión Kinesiología a Domicilio</t>
  </si>
  <si>
    <t>Medicina</t>
  </si>
  <si>
    <t>20 min</t>
  </si>
  <si>
    <t>Traumatología</t>
  </si>
  <si>
    <t>Medicina del Deporte</t>
  </si>
  <si>
    <t>Evaluación Médico Nutricional</t>
  </si>
  <si>
    <t>60 min</t>
  </si>
  <si>
    <t>Control Medico Nutricional</t>
  </si>
  <si>
    <t>Psicología</t>
  </si>
  <si>
    <t>50 min</t>
  </si>
  <si>
    <t>Nutrición</t>
  </si>
  <si>
    <t>Evaluación Nutricional</t>
  </si>
  <si>
    <t>Control Nutricional</t>
  </si>
  <si>
    <t>Biomecánica</t>
  </si>
  <si>
    <t>Evaluación de fuerza</t>
  </si>
  <si>
    <t>Personalizado  4 Clases Por Mes</t>
  </si>
  <si>
    <t>Personalizado  8 Clases Por Mes</t>
  </si>
  <si>
    <t>Personalizado 12 Clases Por Mes</t>
  </si>
  <si>
    <t>Duplas 4 Clases Por Mes</t>
  </si>
  <si>
    <t>Duplas 8 Clases Por Mes</t>
  </si>
  <si>
    <t>Duplas 12 Clases Por Mes</t>
  </si>
  <si>
    <t>r</t>
  </si>
  <si>
    <t>Precio Lista</t>
  </si>
  <si>
    <t>MercadoPago</t>
  </si>
  <si>
    <t>https://mpago.la/1LbUwN1</t>
  </si>
  <si>
    <t>https://mpago.la/1vTcXBo</t>
  </si>
  <si>
    <t>https://mpago.la/1reT6uq</t>
  </si>
  <si>
    <t>https://mpago.la/12uLr2G</t>
  </si>
  <si>
    <t>Pack Kinesiología 5 Sesiones</t>
  </si>
  <si>
    <t>https://mpago.la/2PC4s9S</t>
  </si>
  <si>
    <t>Pack Kinesiología 10 Sesiones</t>
  </si>
  <si>
    <t>https://mpago.la/2FpFZup</t>
  </si>
  <si>
    <t>Pack Kinesiología 5 Sesiones Director Clínico</t>
  </si>
  <si>
    <t>https://mpago.la/19ovaMo</t>
  </si>
  <si>
    <t>Pack Kinesiología 10 Sesiones Director Clínico</t>
  </si>
  <si>
    <t>https://mpago.la/13weSkY</t>
  </si>
  <si>
    <t>Pack recovery 3 sesiones</t>
  </si>
  <si>
    <t>https://mpago.la/29udNwP</t>
  </si>
  <si>
    <t>Pack recovery 6 sesiones</t>
  </si>
  <si>
    <t>https://mpago.la/2aKXs6z</t>
  </si>
  <si>
    <t>https://mpago.la/261gXf5</t>
  </si>
  <si>
    <t>https://mpago.la/2DRWQDn</t>
  </si>
  <si>
    <t>https://mpago.la/2UyBFAq</t>
  </si>
  <si>
    <t>Consulta Ginecológica</t>
  </si>
  <si>
    <t>https://mpago.la/2Lhg8tu</t>
  </si>
  <si>
    <t>https://mpago.la/1MbAGc5</t>
  </si>
  <si>
    <t>https://mpago.la/1q9kYST</t>
  </si>
  <si>
    <t>https://mpago.la/1TbKKff</t>
  </si>
  <si>
    <t>Pack Psicología 5 sesiones</t>
  </si>
  <si>
    <t>50 min x sesión</t>
  </si>
  <si>
    <t>https://mpago.la/2krb3yq</t>
  </si>
  <si>
    <t>Pack Psicología 10 sesiones</t>
  </si>
  <si>
    <t>https://mpago.la/1hu6zq3</t>
  </si>
  <si>
    <t>https://mpago.la/1M8vksN</t>
  </si>
  <si>
    <t>https://mpago.la/256r61T</t>
  </si>
  <si>
    <t>Pack Nutrición</t>
  </si>
  <si>
    <t>https://mpago.la/1e9yeh1</t>
  </si>
  <si>
    <t>Evaluación de Carrera</t>
  </si>
  <si>
    <t>https://mpago.la/1waVYNm</t>
  </si>
  <si>
    <t>Electro cardiograma (ECG)</t>
  </si>
  <si>
    <t>https://mpago.la/1UTHajb</t>
  </si>
  <si>
    <t>https://mpago.la/2Ssg61Y</t>
  </si>
  <si>
    <t xml:space="preserve">Entrenamiento </t>
  </si>
  <si>
    <t>https://mpago.la/18Po4FD</t>
  </si>
  <si>
    <t>https://mpago.la/1mvFCcA</t>
  </si>
  <si>
    <t>https://mpago.la/2biQf3U</t>
  </si>
  <si>
    <t>Clase Única Personalizada</t>
  </si>
  <si>
    <t>https://mpago.la/1NTCoQN</t>
  </si>
  <si>
    <t>https://mpago.la/1iUHezX</t>
  </si>
  <si>
    <t>https://mpago.la/1AhJniC</t>
  </si>
  <si>
    <t>https://mpago.la/1HhoUFm</t>
  </si>
  <si>
    <t>Grupal presencial 12 Clases Por Mes (1 mes)</t>
  </si>
  <si>
    <t>https://mpago.la/2LmT4DV</t>
  </si>
  <si>
    <t>Grupal presencial 12 Clases Por Mes (3 meses)</t>
  </si>
  <si>
    <t>https://mpago.la/1Dsvka9</t>
  </si>
  <si>
    <t>Grupal presencial 12 Clases Por Mes (6 meses)</t>
  </si>
  <si>
    <t>https://mpago.la/2covbwp</t>
  </si>
  <si>
    <t>Grupal presencial 12 Clases Por Mes (12 meses)</t>
  </si>
  <si>
    <t>https://mpago.la/2DWw5Jb</t>
  </si>
  <si>
    <t>Embarazo y Piso pélvico</t>
  </si>
  <si>
    <t>https://mpago.la/1WQ2tmd</t>
  </si>
  <si>
    <t>https://mpago.la/31zpooc</t>
  </si>
  <si>
    <t>https://mpago.la/1w6ZTM1</t>
  </si>
  <si>
    <t>https://mpago.la/1pAZpHn</t>
  </si>
  <si>
    <t>https://mpago.la/19bprbG</t>
  </si>
  <si>
    <t>https://mpago.la/2g7Pthm</t>
  </si>
  <si>
    <t>Packs Preparacion de Carrera</t>
  </si>
  <si>
    <t>Pre carrera 4 semanas (2 Recovery, 2 Botas, 1 nutri/kine + Programa Runner)</t>
  </si>
  <si>
    <t>https://mpago.la/26CHXKC</t>
  </si>
  <si>
    <t>Pre carrera 4 semanas intensivo (4 Recovery, 4 Botas, 1 nutri/kine + Programa Runner)</t>
  </si>
  <si>
    <t>https://mpago.la/2JZDzAB</t>
  </si>
  <si>
    <t>Pre carrera 8 semanas (4 Recovery, 4 Botas, 2 nutri/kine + Programa Runner)</t>
  </si>
  <si>
    <t>https://mpago.la/2Yw9Gi9</t>
  </si>
  <si>
    <t>Pre carrera 8 semanas intensivo (8 Recovery, 8 Botas, 2 nutri/kine + Programa Runner)</t>
  </si>
  <si>
    <t>https://mpago.la/1Zhe6MG</t>
  </si>
  <si>
    <t>Pre carrera 12 semanas (6 Recovery, 6 Botas, 3 nutri/kine + Programa Runner)</t>
  </si>
  <si>
    <t>https://mpago.la/2atkHkC</t>
  </si>
  <si>
    <t>Pre carrera 12 semanas intensivo (12 Recovery, 12 Botas, 3 nutri/kine + Programa Runner)</t>
  </si>
  <si>
    <t>https://mpago.la/1F4PQum</t>
  </si>
  <si>
    <t>Nutrición + Entrenamiento grupal 3 meses</t>
  </si>
  <si>
    <t>https://mpago.la/1Mq7bkj</t>
  </si>
  <si>
    <t>Especialidad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</si>
</sst>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&quot;$&quot;#,##0"/>
    <numFmt numFmtId="165" formatCode="_ &quot;$&quot;* #,##0.00_ ;_ &quot;$&quot;* \-#,##0.00_ ;_ &quot;$&quot;* &quot;-&quot;_ ;_ @_ "/>
  </numFmts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C2C2C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Roboto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0"/>
      <name val="Calibri"/>
      <family val="2"/>
    </font>
    <font>
      <u/>
      <sz val="11"/>
      <color rgb="FF0000FF"/>
      <name val="Calibri"/>
      <family val="2"/>
    </font>
    <font>
      <sz val="11"/>
      <color theme="0"/>
      <name val="Calibri"/>
      <family val="2"/>
      <scheme val="minor"/>
    </font>
    <font>
      <u/>
      <sz val="11"/>
      <color rgb="FFFFFFFF"/>
      <name val="Calibri"/>
      <family val="2"/>
    </font>
    <font>
      <sz val="11"/>
      <color rgb="FF2C2C2C"/>
      <name val="Calibri"/>
      <family val="2"/>
      <scheme val="minor"/>
    </font>
    <font>
      <u/>
      <sz val="11"/>
      <color rgb="FF0000FF"/>
      <name val="Calibri"/>
      <family val="2"/>
    </font>
    <font>
      <sz val="11"/>
      <color rgb="FFFFFFFF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u/>
      <sz val="14"/>
      <color rgb="FF2C2C2C"/>
      <name val="Calibri"/>
      <family val="2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</font>
    <font>
      <b/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C2C2C"/>
        <bgColor rgb="FF2C2C2C"/>
      </patternFill>
    </fill>
    <fill>
      <patternFill patternType="solid">
        <fgColor rgb="FFF37059"/>
        <bgColor rgb="FFF37059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2C2C2C"/>
      </top>
      <bottom style="medium">
        <color rgb="FF000000"/>
      </bottom>
      <diagonal/>
    </border>
    <border>
      <left style="medium">
        <color rgb="FF000000"/>
      </left>
      <right/>
      <top style="medium">
        <color rgb="FF2C2C2C"/>
      </top>
      <bottom style="medium">
        <color rgb="FF000000"/>
      </bottom>
      <diagonal/>
    </border>
    <border>
      <left style="medium">
        <color rgb="FF2C2C2C"/>
      </left>
      <right/>
      <top/>
      <bottom/>
      <diagonal/>
    </border>
    <border>
      <left style="medium">
        <color rgb="FF2C2C2C"/>
      </left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2C2C2C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42" fontId="0" fillId="0" borderId="4" xfId="0" applyNumberFormat="1" applyFont="1" applyBorder="1"/>
    <xf numFmtId="164" fontId="4" fillId="0" borderId="4" xfId="0" applyNumberFormat="1" applyFont="1" applyBorder="1"/>
    <xf numFmtId="42" fontId="0" fillId="0" borderId="4" xfId="0" applyNumberFormat="1" applyFont="1" applyBorder="1" applyAlignment="1"/>
    <xf numFmtId="0" fontId="0" fillId="0" borderId="0" xfId="0" applyFont="1" applyAlignment="1"/>
    <xf numFmtId="0" fontId="0" fillId="0" borderId="4" xfId="0" applyFont="1" applyBorder="1" applyAlignment="1"/>
    <xf numFmtId="164" fontId="4" fillId="0" borderId="4" xfId="0" applyNumberFormat="1" applyFont="1" applyBorder="1" applyAlignment="1"/>
    <xf numFmtId="0" fontId="4" fillId="0" borderId="0" xfId="0" applyFont="1" applyAlignment="1"/>
    <xf numFmtId="0" fontId="0" fillId="0" borderId="0" xfId="0" applyFont="1"/>
    <xf numFmtId="0" fontId="0" fillId="0" borderId="4" xfId="0" applyFont="1" applyBorder="1"/>
    <xf numFmtId="42" fontId="0" fillId="0" borderId="7" xfId="0" applyNumberFormat="1" applyFont="1" applyBorder="1" applyAlignment="1"/>
    <xf numFmtId="42" fontId="0" fillId="0" borderId="7" xfId="0" applyNumberFormat="1" applyFont="1" applyBorder="1"/>
    <xf numFmtId="0" fontId="4" fillId="0" borderId="4" xfId="0" applyFont="1" applyBorder="1" applyAlignment="1"/>
    <xf numFmtId="0" fontId="5" fillId="2" borderId="0" xfId="0" applyFont="1" applyFill="1" applyAlignment="1">
      <alignment horizontal="left"/>
    </xf>
    <xf numFmtId="0" fontId="2" fillId="2" borderId="4" xfId="0" applyFont="1" applyFill="1" applyBorder="1"/>
    <xf numFmtId="0" fontId="6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9" xfId="0" applyFont="1" applyFill="1" applyBorder="1"/>
    <xf numFmtId="0" fontId="7" fillId="2" borderId="10" xfId="0" applyFont="1" applyFill="1" applyBorder="1"/>
    <xf numFmtId="0" fontId="6" fillId="2" borderId="0" xfId="0" applyFont="1" applyFill="1" applyAlignment="1">
      <alignment horizontal="center"/>
    </xf>
    <xf numFmtId="0" fontId="10" fillId="3" borderId="1" xfId="0" applyFont="1" applyFill="1" applyBorder="1"/>
    <xf numFmtId="0" fontId="0" fillId="3" borderId="2" xfId="0" applyFont="1" applyFill="1" applyBorder="1"/>
    <xf numFmtId="0" fontId="0" fillId="3" borderId="11" xfId="0" applyFont="1" applyFill="1" applyBorder="1"/>
    <xf numFmtId="0" fontId="0" fillId="3" borderId="4" xfId="0" applyFont="1" applyFill="1" applyBorder="1"/>
    <xf numFmtId="0" fontId="4" fillId="3" borderId="4" xfId="0" applyFont="1" applyFill="1" applyBorder="1"/>
    <xf numFmtId="0" fontId="4" fillId="3" borderId="0" xfId="0" applyFont="1" applyFill="1"/>
    <xf numFmtId="0" fontId="11" fillId="3" borderId="3" xfId="0" applyFont="1" applyFill="1" applyBorder="1" applyAlignment="1"/>
    <xf numFmtId="42" fontId="0" fillId="0" borderId="11" xfId="0" applyNumberFormat="1" applyFont="1" applyBorder="1" applyAlignment="1"/>
    <xf numFmtId="164" fontId="12" fillId="0" borderId="0" xfId="0" applyNumberFormat="1" applyFont="1" applyAlignment="1"/>
    <xf numFmtId="0" fontId="13" fillId="3" borderId="3" xfId="0" applyFont="1" applyFill="1" applyBorder="1" applyAlignment="1"/>
    <xf numFmtId="0" fontId="14" fillId="3" borderId="3" xfId="0" applyFont="1" applyFill="1" applyBorder="1" applyAlignment="1"/>
    <xf numFmtId="0" fontId="13" fillId="3" borderId="0" xfId="0" applyFont="1" applyFill="1" applyAlignment="1"/>
    <xf numFmtId="42" fontId="15" fillId="0" borderId="11" xfId="0" applyNumberFormat="1" applyFont="1" applyBorder="1" applyAlignment="1"/>
    <xf numFmtId="164" fontId="4" fillId="0" borderId="4" xfId="0" applyNumberFormat="1" applyFont="1" applyBorder="1" applyAlignment="1">
      <alignment horizontal="right"/>
    </xf>
    <xf numFmtId="42" fontId="0" fillId="0" borderId="4" xfId="0" applyNumberFormat="1" applyFont="1" applyBorder="1" applyAlignment="1">
      <alignment horizontal="right"/>
    </xf>
    <xf numFmtId="42" fontId="16" fillId="0" borderId="0" xfId="0" applyNumberFormat="1" applyFont="1" applyAlignment="1"/>
    <xf numFmtId="42" fontId="15" fillId="0" borderId="4" xfId="0" applyNumberFormat="1" applyFont="1" applyBorder="1" applyAlignment="1"/>
    <xf numFmtId="165" fontId="0" fillId="0" borderId="4" xfId="0" applyNumberFormat="1" applyFont="1" applyBorder="1" applyAlignment="1">
      <alignment horizontal="right"/>
    </xf>
    <xf numFmtId="0" fontId="4" fillId="3" borderId="12" xfId="0" applyFont="1" applyFill="1" applyBorder="1"/>
    <xf numFmtId="42" fontId="0" fillId="3" borderId="2" xfId="0" applyNumberFormat="1" applyFont="1" applyFill="1" applyBorder="1"/>
    <xf numFmtId="0" fontId="4" fillId="3" borderId="2" xfId="0" applyFont="1" applyFill="1" applyBorder="1"/>
    <xf numFmtId="0" fontId="17" fillId="3" borderId="0" xfId="0" applyFont="1" applyFill="1" applyAlignment="1"/>
    <xf numFmtId="0" fontId="15" fillId="0" borderId="4" xfId="0" applyFont="1" applyBorder="1" applyAlignment="1"/>
    <xf numFmtId="0" fontId="17" fillId="3" borderId="3" xfId="0" applyFont="1" applyFill="1" applyBorder="1" applyAlignment="1"/>
    <xf numFmtId="0" fontId="10" fillId="3" borderId="13" xfId="0" applyFont="1" applyFill="1" applyBorder="1"/>
    <xf numFmtId="0" fontId="4" fillId="3" borderId="13" xfId="0" applyFont="1" applyFill="1" applyBorder="1"/>
    <xf numFmtId="0" fontId="4" fillId="3" borderId="12" xfId="0" applyFont="1" applyFill="1" applyBorder="1"/>
    <xf numFmtId="0" fontId="17" fillId="3" borderId="6" xfId="0" applyFont="1" applyFill="1" applyBorder="1" applyAlignment="1"/>
    <xf numFmtId="0" fontId="0" fillId="0" borderId="8" xfId="0" applyFont="1" applyBorder="1" applyAlignment="1"/>
    <xf numFmtId="0" fontId="4" fillId="3" borderId="2" xfId="0" applyFont="1" applyFill="1" applyBorder="1"/>
    <xf numFmtId="0" fontId="18" fillId="3" borderId="3" xfId="0" applyFont="1" applyFill="1" applyBorder="1" applyAlignment="1"/>
    <xf numFmtId="0" fontId="17" fillId="3" borderId="3" xfId="0" applyFont="1" applyFill="1" applyBorder="1" applyAlignment="1"/>
    <xf numFmtId="0" fontId="17" fillId="3" borderId="6" xfId="0" applyFont="1" applyFill="1" applyBorder="1" applyAlignment="1"/>
    <xf numFmtId="0" fontId="0" fillId="0" borderId="7" xfId="0" applyFont="1" applyBorder="1"/>
    <xf numFmtId="42" fontId="15" fillId="0" borderId="7" xfId="0" applyNumberFormat="1" applyFont="1" applyBorder="1" applyAlignment="1"/>
    <xf numFmtId="164" fontId="4" fillId="0" borderId="7" xfId="0" applyNumberFormat="1" applyFont="1" applyBorder="1" applyAlignment="1"/>
    <xf numFmtId="0" fontId="19" fillId="3" borderId="1" xfId="0" applyFont="1" applyFill="1" applyBorder="1" applyAlignment="1"/>
    <xf numFmtId="42" fontId="0" fillId="3" borderId="4" xfId="0" applyNumberFormat="1" applyFont="1" applyFill="1" applyBorder="1"/>
    <xf numFmtId="0" fontId="17" fillId="3" borderId="3" xfId="0" applyFont="1" applyFill="1" applyBorder="1"/>
    <xf numFmtId="0" fontId="10" fillId="3" borderId="1" xfId="0" applyFont="1" applyFill="1" applyBorder="1" applyAlignment="1"/>
    <xf numFmtId="0" fontId="3" fillId="3" borderId="12" xfId="0" applyFont="1" applyFill="1" applyBorder="1"/>
    <xf numFmtId="0" fontId="3" fillId="3" borderId="2" xfId="0" applyFont="1" applyFill="1" applyBorder="1" applyAlignment="1"/>
    <xf numFmtId="0" fontId="20" fillId="3" borderId="3" xfId="0" applyFont="1" applyFill="1" applyBorder="1" applyAlignment="1"/>
    <xf numFmtId="0" fontId="21" fillId="3" borderId="3" xfId="0" applyFont="1" applyFill="1" applyBorder="1" applyAlignment="1"/>
    <xf numFmtId="164" fontId="4" fillId="0" borderId="4" xfId="0" applyNumberFormat="1" applyFont="1" applyBorder="1" applyAlignment="1">
      <alignment horizontal="right"/>
    </xf>
    <xf numFmtId="0" fontId="21" fillId="3" borderId="6" xfId="0" applyFont="1" applyFill="1" applyBorder="1" applyAlignment="1"/>
    <xf numFmtId="0" fontId="4" fillId="0" borderId="7" xfId="0" applyFont="1" applyBorder="1" applyAlignment="1"/>
    <xf numFmtId="42" fontId="0" fillId="0" borderId="14" xfId="0" applyNumberFormat="1" applyFont="1" applyBorder="1" applyAlignment="1"/>
    <xf numFmtId="164" fontId="4" fillId="0" borderId="7" xfId="0" applyNumberFormat="1" applyFont="1" applyBorder="1" applyAlignment="1">
      <alignment horizontal="right"/>
    </xf>
    <xf numFmtId="0" fontId="22" fillId="3" borderId="5" xfId="0" applyFont="1" applyFill="1" applyBorder="1" applyAlignment="1"/>
    <xf numFmtId="0" fontId="4" fillId="3" borderId="5" xfId="0" applyFont="1" applyFill="1" applyBorder="1" applyAlignment="1"/>
    <xf numFmtId="42" fontId="0" fillId="3" borderId="12" xfId="0" applyNumberFormat="1" applyFont="1" applyFill="1" applyBorder="1" applyAlignment="1"/>
    <xf numFmtId="42" fontId="0" fillId="3" borderId="2" xfId="0" applyNumberFormat="1" applyFont="1" applyFill="1" applyBorder="1" applyAlignment="1"/>
    <xf numFmtId="164" fontId="4" fillId="3" borderId="2" xfId="0" applyNumberFormat="1" applyFont="1" applyFill="1" applyBorder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4" fillId="0" borderId="7" xfId="0" applyNumberFormat="1" applyFont="1" applyBorder="1" applyAlignment="1">
      <alignment horizontal="right"/>
    </xf>
    <xf numFmtId="0" fontId="21" fillId="3" borderId="0" xfId="0" applyFont="1" applyFill="1" applyAlignment="1"/>
    <xf numFmtId="42" fontId="15" fillId="0" borderId="14" xfId="0" applyNumberFormat="1" applyFont="1" applyBorder="1" applyAlignment="1"/>
    <xf numFmtId="42" fontId="15" fillId="4" borderId="11" xfId="0" applyNumberFormat="1" applyFont="1" applyFill="1" applyBorder="1" applyAlignment="1"/>
    <xf numFmtId="42" fontId="0" fillId="4" borderId="4" xfId="0" applyNumberFormat="1" applyFont="1" applyFill="1" applyBorder="1"/>
    <xf numFmtId="10" fontId="4" fillId="0" borderId="0" xfId="0" applyNumberFormat="1" applyFont="1" applyAlignment="1"/>
    <xf numFmtId="42" fontId="0" fillId="4" borderId="11" xfId="0" applyNumberFormat="1" applyFont="1" applyFill="1" applyBorder="1" applyAlignment="1"/>
    <xf numFmtId="42" fontId="15" fillId="4" borderId="4" xfId="0" applyNumberFormat="1" applyFont="1" applyFill="1" applyBorder="1" applyAlignment="1"/>
    <xf numFmtId="42" fontId="15" fillId="4" borderId="7" xfId="0" applyNumberFormat="1" applyFont="1" applyFill="1" applyBorder="1" applyAlignment="1"/>
    <xf numFmtId="164" fontId="4" fillId="0" borderId="0" xfId="0" applyNumberFormat="1" applyFont="1"/>
    <xf numFmtId="0" fontId="6" fillId="2" borderId="4" xfId="0" applyFont="1" applyFill="1" applyBorder="1" applyAlignment="1">
      <alignment horizontal="center"/>
    </xf>
    <xf numFmtId="0" fontId="9" fillId="0" borderId="4" xfId="0" applyFont="1" applyBorder="1"/>
    <xf numFmtId="0" fontId="7" fillId="2" borderId="4" xfId="0" applyFont="1" applyFill="1" applyBorder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2C2C2C"/>
      </a:dk1>
      <a:lt1>
        <a:srgbClr val="FFFFFF"/>
      </a:lt1>
      <a:dk2>
        <a:srgbClr val="2C2C2C"/>
      </a:dk2>
      <a:lt2>
        <a:srgbClr val="FFFFFF"/>
      </a:lt2>
      <a:accent1>
        <a:srgbClr val="4472C4"/>
      </a:accent1>
      <a:accent2>
        <a:srgbClr val="F37059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pago.la/2aKXs6z" TargetMode="External"/><Relationship Id="rId18" Type="http://schemas.openxmlformats.org/officeDocument/2006/relationships/hyperlink" Target="https://mpago.la/2UyBFAq" TargetMode="External"/><Relationship Id="rId26" Type="http://schemas.openxmlformats.org/officeDocument/2006/relationships/hyperlink" Target="https://mpago.la/1M8vksN" TargetMode="External"/><Relationship Id="rId39" Type="http://schemas.openxmlformats.org/officeDocument/2006/relationships/hyperlink" Target="https://mpago.la/1HhoUFm" TargetMode="External"/><Relationship Id="rId21" Type="http://schemas.openxmlformats.org/officeDocument/2006/relationships/hyperlink" Target="https://mpago.la/1q9kYST" TargetMode="External"/><Relationship Id="rId34" Type="http://schemas.openxmlformats.org/officeDocument/2006/relationships/hyperlink" Target="https://mpago.la/1mvFCcA" TargetMode="External"/><Relationship Id="rId42" Type="http://schemas.openxmlformats.org/officeDocument/2006/relationships/hyperlink" Target="https://mpago.la/2covbwp" TargetMode="External"/><Relationship Id="rId47" Type="http://schemas.openxmlformats.org/officeDocument/2006/relationships/hyperlink" Target="https://mpago.la/1pAZpHn" TargetMode="External"/><Relationship Id="rId50" Type="http://schemas.openxmlformats.org/officeDocument/2006/relationships/hyperlink" Target="https://mpago.la/26CHXKC" TargetMode="External"/><Relationship Id="rId55" Type="http://schemas.openxmlformats.org/officeDocument/2006/relationships/hyperlink" Target="https://mpago.la/1F4PQum" TargetMode="External"/><Relationship Id="rId7" Type="http://schemas.openxmlformats.org/officeDocument/2006/relationships/hyperlink" Target="https://mpago.la/12uLr2G" TargetMode="External"/><Relationship Id="rId2" Type="http://schemas.openxmlformats.org/officeDocument/2006/relationships/hyperlink" Target="https://mpago.la/1LbUwN1" TargetMode="External"/><Relationship Id="rId16" Type="http://schemas.openxmlformats.org/officeDocument/2006/relationships/hyperlink" Target="https://mpago.la/2DRWQDn" TargetMode="External"/><Relationship Id="rId29" Type="http://schemas.openxmlformats.org/officeDocument/2006/relationships/hyperlink" Target="https://www.instagram.com/p/CTXm8MznJcp/" TargetMode="External"/><Relationship Id="rId11" Type="http://schemas.openxmlformats.org/officeDocument/2006/relationships/hyperlink" Target="https://mpago.la/13weSkY" TargetMode="External"/><Relationship Id="rId24" Type="http://schemas.openxmlformats.org/officeDocument/2006/relationships/hyperlink" Target="https://mpago.la/2krb3yq" TargetMode="External"/><Relationship Id="rId32" Type="http://schemas.openxmlformats.org/officeDocument/2006/relationships/hyperlink" Target="https://mpago.la/2Ssg61Y" TargetMode="External"/><Relationship Id="rId37" Type="http://schemas.openxmlformats.org/officeDocument/2006/relationships/hyperlink" Target="https://mpago.la/1iUHezX" TargetMode="External"/><Relationship Id="rId40" Type="http://schemas.openxmlformats.org/officeDocument/2006/relationships/hyperlink" Target="https://mpago.la/2LmT4DV" TargetMode="External"/><Relationship Id="rId45" Type="http://schemas.openxmlformats.org/officeDocument/2006/relationships/hyperlink" Target="https://mpago.la/31zpooc" TargetMode="External"/><Relationship Id="rId53" Type="http://schemas.openxmlformats.org/officeDocument/2006/relationships/hyperlink" Target="https://mpago.la/1Zhe6MG" TargetMode="External"/><Relationship Id="rId5" Type="http://schemas.openxmlformats.org/officeDocument/2006/relationships/hyperlink" Target="https://mpago.la/1reT6uq" TargetMode="External"/><Relationship Id="rId10" Type="http://schemas.openxmlformats.org/officeDocument/2006/relationships/hyperlink" Target="https://mpago.la/19ovaMo" TargetMode="External"/><Relationship Id="rId19" Type="http://schemas.openxmlformats.org/officeDocument/2006/relationships/hyperlink" Target="https://mpago.la/2Lhg8tu" TargetMode="External"/><Relationship Id="rId31" Type="http://schemas.openxmlformats.org/officeDocument/2006/relationships/hyperlink" Target="https://mpago.la/1UTHajb" TargetMode="External"/><Relationship Id="rId44" Type="http://schemas.openxmlformats.org/officeDocument/2006/relationships/hyperlink" Target="https://mpago.la/1WQ2tmd" TargetMode="External"/><Relationship Id="rId52" Type="http://schemas.openxmlformats.org/officeDocument/2006/relationships/hyperlink" Target="https://mpago.la/2Yw9Gi9" TargetMode="External"/><Relationship Id="rId4" Type="http://schemas.openxmlformats.org/officeDocument/2006/relationships/hyperlink" Target="https://www.instagram.com/p/CXlz6kQF9M6/" TargetMode="External"/><Relationship Id="rId9" Type="http://schemas.openxmlformats.org/officeDocument/2006/relationships/hyperlink" Target="https://mpago.la/2FpFZup" TargetMode="External"/><Relationship Id="rId14" Type="http://schemas.openxmlformats.org/officeDocument/2006/relationships/hyperlink" Target="https://mpago.la/261gXf5" TargetMode="External"/><Relationship Id="rId22" Type="http://schemas.openxmlformats.org/officeDocument/2006/relationships/hyperlink" Target="https://www.instagram.com/p/CbLMQWoO9h-/" TargetMode="External"/><Relationship Id="rId27" Type="http://schemas.openxmlformats.org/officeDocument/2006/relationships/hyperlink" Target="https://mpago.la/256r61T" TargetMode="External"/><Relationship Id="rId30" Type="http://schemas.openxmlformats.org/officeDocument/2006/relationships/hyperlink" Target="https://mpago.la/1waVYNm" TargetMode="External"/><Relationship Id="rId35" Type="http://schemas.openxmlformats.org/officeDocument/2006/relationships/hyperlink" Target="https://mpago.la/2biQf3U" TargetMode="External"/><Relationship Id="rId43" Type="http://schemas.openxmlformats.org/officeDocument/2006/relationships/hyperlink" Target="https://mpago.la/2DWw5Jb" TargetMode="External"/><Relationship Id="rId48" Type="http://schemas.openxmlformats.org/officeDocument/2006/relationships/hyperlink" Target="https://mpago.la/19bprbG" TargetMode="External"/><Relationship Id="rId56" Type="http://schemas.openxmlformats.org/officeDocument/2006/relationships/hyperlink" Target="https://mpago.la/1Mq7bkj" TargetMode="External"/><Relationship Id="rId8" Type="http://schemas.openxmlformats.org/officeDocument/2006/relationships/hyperlink" Target="https://mpago.la/2PC4s9S" TargetMode="External"/><Relationship Id="rId51" Type="http://schemas.openxmlformats.org/officeDocument/2006/relationships/hyperlink" Target="https://mpago.la/2JZDzAB" TargetMode="External"/><Relationship Id="rId3" Type="http://schemas.openxmlformats.org/officeDocument/2006/relationships/hyperlink" Target="https://mpago.la/1vTcXBo" TargetMode="External"/><Relationship Id="rId12" Type="http://schemas.openxmlformats.org/officeDocument/2006/relationships/hyperlink" Target="https://mpago.la/29udNwP" TargetMode="External"/><Relationship Id="rId17" Type="http://schemas.openxmlformats.org/officeDocument/2006/relationships/hyperlink" Target="https://www.instagram.com/p/Ca5Lo1HDaVK/" TargetMode="External"/><Relationship Id="rId25" Type="http://schemas.openxmlformats.org/officeDocument/2006/relationships/hyperlink" Target="https://mpago.la/1hu6zq3" TargetMode="External"/><Relationship Id="rId33" Type="http://schemas.openxmlformats.org/officeDocument/2006/relationships/hyperlink" Target="https://mpago.la/18Po4FD" TargetMode="External"/><Relationship Id="rId38" Type="http://schemas.openxmlformats.org/officeDocument/2006/relationships/hyperlink" Target="https://mpago.la/1AhJniC" TargetMode="External"/><Relationship Id="rId46" Type="http://schemas.openxmlformats.org/officeDocument/2006/relationships/hyperlink" Target="https://mpago.la/1w6ZTM1" TargetMode="External"/><Relationship Id="rId20" Type="http://schemas.openxmlformats.org/officeDocument/2006/relationships/hyperlink" Target="https://mpago.la/1MbAGc5" TargetMode="External"/><Relationship Id="rId41" Type="http://schemas.openxmlformats.org/officeDocument/2006/relationships/hyperlink" Target="https://mpago.la/1Dsvka9" TargetMode="External"/><Relationship Id="rId54" Type="http://schemas.openxmlformats.org/officeDocument/2006/relationships/hyperlink" Target="https://mpago.la/2atkHkC" TargetMode="External"/><Relationship Id="rId1" Type="http://schemas.openxmlformats.org/officeDocument/2006/relationships/hyperlink" Target="https://www.instagram.com/p/CPBpTspnCDN/" TargetMode="External"/><Relationship Id="rId6" Type="http://schemas.openxmlformats.org/officeDocument/2006/relationships/hyperlink" Target="https://www.instagram.com/p/CX3zd0UNML0/" TargetMode="External"/><Relationship Id="rId15" Type="http://schemas.openxmlformats.org/officeDocument/2006/relationships/hyperlink" Target="https://www.instagram.com/p/CPTWWlOHOhy/" TargetMode="External"/><Relationship Id="rId23" Type="http://schemas.openxmlformats.org/officeDocument/2006/relationships/hyperlink" Target="https://mpago.la/1TbKKff" TargetMode="External"/><Relationship Id="rId28" Type="http://schemas.openxmlformats.org/officeDocument/2006/relationships/hyperlink" Target="https://mpago.la/1e9yeh1" TargetMode="External"/><Relationship Id="rId36" Type="http://schemas.openxmlformats.org/officeDocument/2006/relationships/hyperlink" Target="https://mpago.la/1NTCoQN" TargetMode="External"/><Relationship Id="rId49" Type="http://schemas.openxmlformats.org/officeDocument/2006/relationships/hyperlink" Target="https://mpago.la/2g7Pth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tagram.com/p/CX3zd0UNML0/" TargetMode="External"/><Relationship Id="rId2" Type="http://schemas.openxmlformats.org/officeDocument/2006/relationships/hyperlink" Target="https://www.instagram.com/p/CXlz6kQF9M6/" TargetMode="External"/><Relationship Id="rId1" Type="http://schemas.openxmlformats.org/officeDocument/2006/relationships/hyperlink" Target="https://www.instagram.com/p/CPBpTspnCDN/" TargetMode="External"/><Relationship Id="rId5" Type="http://schemas.openxmlformats.org/officeDocument/2006/relationships/hyperlink" Target="https://www.instagram.com/p/Ca5Lo1HDaVK/" TargetMode="External"/><Relationship Id="rId4" Type="http://schemas.openxmlformats.org/officeDocument/2006/relationships/hyperlink" Target="https://www.instagram.com/p/CPTWWlOHOh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9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44140625" defaultRowHeight="15" customHeight="1"/>
  <cols>
    <col min="1" max="1" width="77.5546875" customWidth="1"/>
    <col min="2" max="2" width="29.6640625" customWidth="1"/>
    <col min="3" max="3" width="16.33203125" customWidth="1"/>
    <col min="4" max="4" width="15" customWidth="1"/>
    <col min="5" max="5" width="20.6640625" customWidth="1"/>
    <col min="6" max="6" width="25.5546875" hidden="1" customWidth="1"/>
  </cols>
  <sheetData>
    <row r="1" spans="1:6" ht="54" customHeight="1">
      <c r="A1" s="13" t="s">
        <v>34</v>
      </c>
      <c r="B1" s="14"/>
      <c r="C1" s="86" t="s">
        <v>35</v>
      </c>
      <c r="D1" s="88" t="s">
        <v>2</v>
      </c>
      <c r="E1" s="88" t="s">
        <v>3</v>
      </c>
      <c r="F1" s="17"/>
    </row>
    <row r="2" spans="1:6" ht="14.25" customHeight="1">
      <c r="A2" s="18" t="s">
        <v>0</v>
      </c>
      <c r="B2" s="19" t="s">
        <v>1</v>
      </c>
      <c r="C2" s="87"/>
      <c r="D2" s="87"/>
      <c r="E2" s="87"/>
      <c r="F2" s="20" t="s">
        <v>36</v>
      </c>
    </row>
    <row r="3" spans="1:6" ht="17.25" customHeight="1">
      <c r="A3" s="21" t="s">
        <v>4</v>
      </c>
      <c r="B3" s="22"/>
      <c r="C3" s="23"/>
      <c r="D3" s="24"/>
      <c r="E3" s="25"/>
      <c r="F3" s="26"/>
    </row>
    <row r="4" spans="1:6" ht="13.5" customHeight="1">
      <c r="A4" s="27" t="s">
        <v>5</v>
      </c>
      <c r="B4" s="9" t="s">
        <v>6</v>
      </c>
      <c r="C4" s="28">
        <v>32000</v>
      </c>
      <c r="D4" s="3">
        <f t="shared" ref="D4:D7" si="0">C4*0.8</f>
        <v>25600</v>
      </c>
      <c r="E4" s="2">
        <f t="shared" ref="E4:E7" si="1">C4*0.6</f>
        <v>19200</v>
      </c>
      <c r="F4" s="29" t="s">
        <v>37</v>
      </c>
    </row>
    <row r="5" spans="1:6" ht="14.25" customHeight="1">
      <c r="A5" s="30" t="s">
        <v>7</v>
      </c>
      <c r="B5" s="9" t="s">
        <v>6</v>
      </c>
      <c r="C5" s="28">
        <v>35000</v>
      </c>
      <c r="D5" s="3">
        <f t="shared" si="0"/>
        <v>28000</v>
      </c>
      <c r="E5" s="2">
        <f t="shared" si="1"/>
        <v>21000</v>
      </c>
      <c r="F5" s="29" t="s">
        <v>38</v>
      </c>
    </row>
    <row r="6" spans="1:6" ht="14.25" customHeight="1">
      <c r="A6" s="31" t="s">
        <v>8</v>
      </c>
      <c r="B6" s="9" t="s">
        <v>6</v>
      </c>
      <c r="C6" s="28">
        <v>30000</v>
      </c>
      <c r="D6" s="1">
        <f t="shared" si="0"/>
        <v>24000</v>
      </c>
      <c r="E6" s="2">
        <f t="shared" si="1"/>
        <v>18000</v>
      </c>
      <c r="F6" s="29" t="s">
        <v>39</v>
      </c>
    </row>
    <row r="7" spans="1:6" ht="14.25" customHeight="1">
      <c r="A7" s="31" t="s">
        <v>10</v>
      </c>
      <c r="B7" s="5" t="s">
        <v>11</v>
      </c>
      <c r="C7" s="28">
        <v>6000</v>
      </c>
      <c r="D7" s="1">
        <f t="shared" si="0"/>
        <v>4800</v>
      </c>
      <c r="E7" s="2">
        <f t="shared" si="1"/>
        <v>3600</v>
      </c>
      <c r="F7" s="29" t="s">
        <v>40</v>
      </c>
    </row>
    <row r="8" spans="1:6" ht="14.25" customHeight="1">
      <c r="A8" s="32" t="s">
        <v>41</v>
      </c>
      <c r="B8" s="5" t="s">
        <v>12</v>
      </c>
      <c r="C8" s="33">
        <v>144990</v>
      </c>
      <c r="D8" s="3">
        <v>124990</v>
      </c>
      <c r="E8" s="34" t="s">
        <v>9</v>
      </c>
      <c r="F8" s="29" t="s">
        <v>42</v>
      </c>
    </row>
    <row r="9" spans="1:6" ht="14.25" customHeight="1">
      <c r="A9" s="32" t="s">
        <v>43</v>
      </c>
      <c r="B9" s="5" t="s">
        <v>12</v>
      </c>
      <c r="C9" s="28">
        <v>274990</v>
      </c>
      <c r="D9" s="3">
        <v>239990</v>
      </c>
      <c r="E9" s="35" t="s">
        <v>9</v>
      </c>
      <c r="F9" s="36" t="s">
        <v>44</v>
      </c>
    </row>
    <row r="10" spans="1:6" ht="14.25" customHeight="1">
      <c r="A10" s="32" t="s">
        <v>45</v>
      </c>
      <c r="B10" s="5" t="s">
        <v>12</v>
      </c>
      <c r="C10" s="28">
        <v>159990</v>
      </c>
      <c r="D10" s="37">
        <v>132990</v>
      </c>
      <c r="E10" s="35" t="s">
        <v>9</v>
      </c>
      <c r="F10" s="36" t="s">
        <v>46</v>
      </c>
    </row>
    <row r="11" spans="1:6" ht="14.25" customHeight="1">
      <c r="A11" s="32" t="s">
        <v>47</v>
      </c>
      <c r="B11" s="5" t="s">
        <v>12</v>
      </c>
      <c r="C11" s="28">
        <v>299990</v>
      </c>
      <c r="D11" s="3">
        <v>264990</v>
      </c>
      <c r="E11" s="35" t="s">
        <v>9</v>
      </c>
      <c r="F11" s="36" t="s">
        <v>48</v>
      </c>
    </row>
    <row r="12" spans="1:6" ht="15" customHeight="1">
      <c r="A12" s="32" t="s">
        <v>49</v>
      </c>
      <c r="B12" s="5" t="s">
        <v>12</v>
      </c>
      <c r="C12" s="28">
        <v>79990</v>
      </c>
      <c r="D12" s="3">
        <v>65990</v>
      </c>
      <c r="E12" s="38">
        <f>C12/(C6*3)</f>
        <v>0.88877777777777778</v>
      </c>
      <c r="F12" s="36" t="s">
        <v>50</v>
      </c>
    </row>
    <row r="13" spans="1:6" ht="14.25" customHeight="1">
      <c r="A13" s="32" t="s">
        <v>51</v>
      </c>
      <c r="B13" s="5" t="s">
        <v>12</v>
      </c>
      <c r="C13" s="28">
        <v>155990</v>
      </c>
      <c r="D13" s="3">
        <v>129990</v>
      </c>
      <c r="E13" s="38">
        <f>C13/(C6*6)</f>
        <v>0.86661111111111111</v>
      </c>
      <c r="F13" s="36" t="s">
        <v>52</v>
      </c>
    </row>
    <row r="14" spans="1:6" ht="14.25" customHeight="1">
      <c r="A14" s="32" t="s">
        <v>13</v>
      </c>
      <c r="B14" s="5" t="s">
        <v>6</v>
      </c>
      <c r="C14" s="28">
        <v>58000</v>
      </c>
      <c r="D14" s="1">
        <f>C14*0.8</f>
        <v>46400</v>
      </c>
      <c r="E14" s="34" t="s">
        <v>9</v>
      </c>
      <c r="F14" s="29" t="s">
        <v>53</v>
      </c>
    </row>
    <row r="15" spans="1:6" ht="14.25" customHeight="1">
      <c r="A15" s="21" t="s">
        <v>14</v>
      </c>
      <c r="B15" s="22"/>
      <c r="C15" s="39"/>
      <c r="D15" s="40"/>
      <c r="E15" s="41"/>
      <c r="F15" s="26"/>
    </row>
    <row r="16" spans="1:6" ht="14.25" customHeight="1">
      <c r="A16" s="27" t="s">
        <v>16</v>
      </c>
      <c r="B16" s="9" t="s">
        <v>15</v>
      </c>
      <c r="C16" s="28">
        <v>48000</v>
      </c>
      <c r="D16" s="1">
        <f t="shared" ref="D16:D20" si="2">C16*0.8</f>
        <v>38400</v>
      </c>
      <c r="E16" s="2">
        <f t="shared" ref="E16:E20" si="3">C16*0.6</f>
        <v>28800</v>
      </c>
      <c r="F16" s="29" t="s">
        <v>54</v>
      </c>
    </row>
    <row r="17" spans="1:6" ht="14.25" customHeight="1">
      <c r="A17" s="27" t="s">
        <v>17</v>
      </c>
      <c r="B17" s="9" t="s">
        <v>11</v>
      </c>
      <c r="C17" s="28">
        <v>48000</v>
      </c>
      <c r="D17" s="1">
        <f t="shared" si="2"/>
        <v>38400</v>
      </c>
      <c r="E17" s="2">
        <f t="shared" si="3"/>
        <v>28800</v>
      </c>
      <c r="F17" s="29" t="s">
        <v>55</v>
      </c>
    </row>
    <row r="18" spans="1:6" ht="14.25" customHeight="1">
      <c r="A18" s="42" t="s">
        <v>56</v>
      </c>
      <c r="B18" s="43" t="s">
        <v>11</v>
      </c>
      <c r="C18" s="28">
        <v>48000</v>
      </c>
      <c r="D18" s="1">
        <f t="shared" si="2"/>
        <v>38400</v>
      </c>
      <c r="E18" s="2">
        <f t="shared" si="3"/>
        <v>28800</v>
      </c>
      <c r="F18" s="29" t="s">
        <v>57</v>
      </c>
    </row>
    <row r="19" spans="1:6" ht="14.25" customHeight="1">
      <c r="A19" s="42" t="s">
        <v>18</v>
      </c>
      <c r="B19" s="9" t="s">
        <v>19</v>
      </c>
      <c r="C19" s="28">
        <v>64000</v>
      </c>
      <c r="D19" s="1">
        <f t="shared" si="2"/>
        <v>51200</v>
      </c>
      <c r="E19" s="2">
        <f t="shared" si="3"/>
        <v>38400</v>
      </c>
      <c r="F19" s="29" t="s">
        <v>58</v>
      </c>
    </row>
    <row r="20" spans="1:6" ht="14.25" customHeight="1">
      <c r="A20" s="44" t="s">
        <v>20</v>
      </c>
      <c r="B20" s="5" t="s">
        <v>11</v>
      </c>
      <c r="C20" s="28">
        <v>43000</v>
      </c>
      <c r="D20" s="1">
        <f t="shared" si="2"/>
        <v>34400</v>
      </c>
      <c r="E20" s="2">
        <f t="shared" si="3"/>
        <v>25800</v>
      </c>
      <c r="F20" s="29" t="s">
        <v>59</v>
      </c>
    </row>
    <row r="21" spans="1:6" ht="14.25" customHeight="1">
      <c r="A21" s="45" t="s">
        <v>21</v>
      </c>
      <c r="B21" s="46"/>
      <c r="C21" s="47"/>
      <c r="D21" s="41"/>
      <c r="E21" s="41"/>
      <c r="F21" s="26"/>
    </row>
    <row r="22" spans="1:6" ht="14.25" customHeight="1">
      <c r="A22" s="27" t="s">
        <v>21</v>
      </c>
      <c r="B22" s="8" t="s">
        <v>22</v>
      </c>
      <c r="C22" s="28">
        <v>35000</v>
      </c>
      <c r="D22" s="1">
        <f>C22*0.8</f>
        <v>28000</v>
      </c>
      <c r="E22" s="2">
        <f>C22*0.6</f>
        <v>21000</v>
      </c>
      <c r="F22" s="29" t="s">
        <v>60</v>
      </c>
    </row>
    <row r="23" spans="1:6" ht="14.25" customHeight="1">
      <c r="A23" s="44" t="s">
        <v>61</v>
      </c>
      <c r="B23" s="4" t="s">
        <v>62</v>
      </c>
      <c r="C23" s="28">
        <v>159990</v>
      </c>
      <c r="D23" s="3">
        <v>139990</v>
      </c>
      <c r="E23" s="34" t="s">
        <v>9</v>
      </c>
      <c r="F23" s="29" t="s">
        <v>63</v>
      </c>
    </row>
    <row r="24" spans="1:6" ht="14.25" customHeight="1">
      <c r="A24" s="48" t="s">
        <v>64</v>
      </c>
      <c r="B24" s="49" t="s">
        <v>62</v>
      </c>
      <c r="C24" s="28">
        <v>299990</v>
      </c>
      <c r="D24" s="3">
        <v>264990</v>
      </c>
      <c r="E24" s="34" t="s">
        <v>9</v>
      </c>
      <c r="F24" s="29" t="s">
        <v>65</v>
      </c>
    </row>
    <row r="25" spans="1:6" ht="14.25" customHeight="1">
      <c r="A25" s="21" t="s">
        <v>23</v>
      </c>
      <c r="B25" s="24"/>
      <c r="C25" s="50"/>
      <c r="D25" s="40"/>
      <c r="E25" s="41"/>
      <c r="F25" s="26"/>
    </row>
    <row r="26" spans="1:6" ht="14.25" customHeight="1">
      <c r="A26" s="51" t="s">
        <v>24</v>
      </c>
      <c r="B26" s="5" t="s">
        <v>6</v>
      </c>
      <c r="C26" s="3">
        <v>43000</v>
      </c>
      <c r="D26" s="37">
        <v>34400</v>
      </c>
      <c r="E26" s="6">
        <v>25800</v>
      </c>
      <c r="F26" s="29" t="s">
        <v>66</v>
      </c>
    </row>
    <row r="27" spans="1:6" ht="14.25" customHeight="1">
      <c r="A27" s="52" t="s">
        <v>25</v>
      </c>
      <c r="B27" s="8" t="s">
        <v>11</v>
      </c>
      <c r="C27" s="3">
        <v>32000</v>
      </c>
      <c r="D27" s="1">
        <f t="shared" ref="D27:D28" si="4">C27*0.8</f>
        <v>25600</v>
      </c>
      <c r="E27" s="2">
        <f>C27*0.6</f>
        <v>19200</v>
      </c>
      <c r="F27" s="29" t="s">
        <v>67</v>
      </c>
    </row>
    <row r="28" spans="1:6" ht="14.25" customHeight="1">
      <c r="A28" s="53" t="s">
        <v>68</v>
      </c>
      <c r="B28" s="54" t="s">
        <v>11</v>
      </c>
      <c r="C28" s="55">
        <v>90950</v>
      </c>
      <c r="D28" s="11">
        <f t="shared" si="4"/>
        <v>72760</v>
      </c>
      <c r="E28" s="56" t="s">
        <v>9</v>
      </c>
      <c r="F28" s="29" t="s">
        <v>69</v>
      </c>
    </row>
    <row r="29" spans="1:6" ht="14.25" customHeight="1">
      <c r="A29" s="57" t="s">
        <v>26</v>
      </c>
      <c r="B29" s="22"/>
      <c r="C29" s="39"/>
      <c r="D29" s="58"/>
      <c r="E29" s="41"/>
      <c r="F29" s="26"/>
    </row>
    <row r="30" spans="1:6" ht="14.25" customHeight="1">
      <c r="A30" s="52" t="s">
        <v>70</v>
      </c>
      <c r="B30" s="9" t="s">
        <v>11</v>
      </c>
      <c r="C30" s="28">
        <v>64000</v>
      </c>
      <c r="D30" s="1">
        <f t="shared" ref="D30:D32" si="5">C30*0.8</f>
        <v>51200</v>
      </c>
      <c r="E30" s="2">
        <f t="shared" ref="E30:E32" si="6">C30*0.6</f>
        <v>38400</v>
      </c>
      <c r="F30" s="29" t="s">
        <v>71</v>
      </c>
    </row>
    <row r="31" spans="1:6" ht="14.25" customHeight="1">
      <c r="A31" s="52" t="s">
        <v>72</v>
      </c>
      <c r="B31" s="43" t="s">
        <v>15</v>
      </c>
      <c r="C31" s="33">
        <v>25000</v>
      </c>
      <c r="D31" s="1">
        <f t="shared" si="5"/>
        <v>20000</v>
      </c>
      <c r="E31" s="2">
        <f t="shared" si="6"/>
        <v>15000</v>
      </c>
      <c r="F31" s="29" t="s">
        <v>73</v>
      </c>
    </row>
    <row r="32" spans="1:6" ht="14.25" customHeight="1">
      <c r="A32" s="59" t="s">
        <v>27</v>
      </c>
      <c r="B32" s="9" t="s">
        <v>11</v>
      </c>
      <c r="C32" s="28">
        <v>43000</v>
      </c>
      <c r="D32" s="1">
        <f t="shared" si="5"/>
        <v>34400</v>
      </c>
      <c r="E32" s="2">
        <f t="shared" si="6"/>
        <v>25800</v>
      </c>
      <c r="F32" s="29" t="s">
        <v>74</v>
      </c>
    </row>
    <row r="33" spans="1:6" ht="14.25" customHeight="1">
      <c r="A33" s="60" t="s">
        <v>75</v>
      </c>
      <c r="B33" s="41"/>
      <c r="C33" s="61"/>
      <c r="D33" s="62"/>
      <c r="E33" s="41"/>
      <c r="F33" s="26"/>
    </row>
    <row r="34" spans="1:6" ht="14.25" customHeight="1">
      <c r="A34" s="63" t="s">
        <v>28</v>
      </c>
      <c r="B34" s="12" t="s">
        <v>6</v>
      </c>
      <c r="C34" s="28">
        <v>96000</v>
      </c>
      <c r="D34" s="3">
        <f t="shared" ref="D34:D36" si="7">C34*0.9</f>
        <v>86400</v>
      </c>
      <c r="E34" s="2">
        <f t="shared" ref="E34:E40" si="8">C34*0.6</f>
        <v>57600</v>
      </c>
      <c r="F34" s="29" t="s">
        <v>76</v>
      </c>
    </row>
    <row r="35" spans="1:6" ht="14.25" customHeight="1">
      <c r="A35" s="63" t="s">
        <v>29</v>
      </c>
      <c r="B35" s="12" t="s">
        <v>6</v>
      </c>
      <c r="C35" s="28">
        <v>170000</v>
      </c>
      <c r="D35" s="3">
        <f t="shared" si="7"/>
        <v>153000</v>
      </c>
      <c r="E35" s="2">
        <f t="shared" si="8"/>
        <v>102000</v>
      </c>
      <c r="F35" s="29" t="s">
        <v>77</v>
      </c>
    </row>
    <row r="36" spans="1:6" ht="14.25" customHeight="1">
      <c r="A36" s="63" t="s">
        <v>30</v>
      </c>
      <c r="B36" s="12" t="s">
        <v>6</v>
      </c>
      <c r="C36" s="28">
        <v>223000</v>
      </c>
      <c r="D36" s="3">
        <f t="shared" si="7"/>
        <v>200700</v>
      </c>
      <c r="E36" s="2">
        <f t="shared" si="8"/>
        <v>133800</v>
      </c>
      <c r="F36" s="29" t="s">
        <v>78</v>
      </c>
    </row>
    <row r="37" spans="1:6" ht="14.25" customHeight="1">
      <c r="A37" s="63" t="s">
        <v>79</v>
      </c>
      <c r="B37" s="12" t="s">
        <v>6</v>
      </c>
      <c r="C37" s="33">
        <v>24000</v>
      </c>
      <c r="D37" s="3">
        <f>C37*0.8</f>
        <v>19200</v>
      </c>
      <c r="E37" s="2">
        <f t="shared" si="8"/>
        <v>14400</v>
      </c>
      <c r="F37" s="29" t="s">
        <v>80</v>
      </c>
    </row>
    <row r="38" spans="1:6" ht="14.25" customHeight="1">
      <c r="A38" s="63" t="s">
        <v>31</v>
      </c>
      <c r="B38" s="12" t="s">
        <v>6</v>
      </c>
      <c r="C38" s="28">
        <v>149000</v>
      </c>
      <c r="D38" s="3">
        <f t="shared" ref="D38:D40" si="9">C38*0.9</f>
        <v>134100</v>
      </c>
      <c r="E38" s="2">
        <f t="shared" si="8"/>
        <v>89400</v>
      </c>
      <c r="F38" s="29" t="s">
        <v>81</v>
      </c>
    </row>
    <row r="39" spans="1:6" ht="14.25" customHeight="1">
      <c r="A39" s="63" t="s">
        <v>32</v>
      </c>
      <c r="B39" s="12" t="s">
        <v>6</v>
      </c>
      <c r="C39" s="28">
        <v>255000</v>
      </c>
      <c r="D39" s="3">
        <f t="shared" si="9"/>
        <v>229500</v>
      </c>
      <c r="E39" s="2">
        <f t="shared" si="8"/>
        <v>153000</v>
      </c>
      <c r="F39" s="29" t="s">
        <v>82</v>
      </c>
    </row>
    <row r="40" spans="1:6" ht="14.25" customHeight="1">
      <c r="A40" s="63" t="s">
        <v>33</v>
      </c>
      <c r="B40" s="12" t="s">
        <v>6</v>
      </c>
      <c r="C40" s="28">
        <v>340000</v>
      </c>
      <c r="D40" s="3">
        <f t="shared" si="9"/>
        <v>306000</v>
      </c>
      <c r="E40" s="2">
        <f t="shared" si="8"/>
        <v>204000</v>
      </c>
      <c r="F40" s="29" t="s">
        <v>83</v>
      </c>
    </row>
    <row r="41" spans="1:6" ht="14.25" customHeight="1">
      <c r="A41" s="64" t="s">
        <v>84</v>
      </c>
      <c r="B41" s="12" t="s">
        <v>6</v>
      </c>
      <c r="C41" s="28">
        <v>49990</v>
      </c>
      <c r="D41" s="3">
        <v>44990</v>
      </c>
      <c r="E41" s="2"/>
      <c r="F41" s="29" t="s">
        <v>85</v>
      </c>
    </row>
    <row r="42" spans="1:6" ht="14.25" customHeight="1">
      <c r="A42" s="64" t="s">
        <v>86</v>
      </c>
      <c r="B42" s="12" t="s">
        <v>6</v>
      </c>
      <c r="C42" s="28">
        <v>134990</v>
      </c>
      <c r="D42" s="3">
        <v>124990</v>
      </c>
      <c r="E42" s="2"/>
      <c r="F42" s="29" t="s">
        <v>87</v>
      </c>
    </row>
    <row r="43" spans="1:6" ht="14.25" customHeight="1">
      <c r="A43" s="64" t="s">
        <v>88</v>
      </c>
      <c r="B43" s="12" t="s">
        <v>6</v>
      </c>
      <c r="C43" s="28">
        <v>239990</v>
      </c>
      <c r="D43" s="3">
        <v>219990</v>
      </c>
      <c r="E43" s="65"/>
      <c r="F43" s="29" t="s">
        <v>89</v>
      </c>
    </row>
    <row r="44" spans="1:6" ht="14.25" customHeight="1">
      <c r="A44" s="66" t="s">
        <v>90</v>
      </c>
      <c r="B44" s="67" t="s">
        <v>6</v>
      </c>
      <c r="C44" s="28">
        <v>419990</v>
      </c>
      <c r="D44" s="3">
        <v>379990</v>
      </c>
      <c r="E44" s="65"/>
      <c r="F44" s="29" t="s">
        <v>91</v>
      </c>
    </row>
    <row r="45" spans="1:6" ht="14.25" customHeight="1">
      <c r="A45" s="60" t="s">
        <v>92</v>
      </c>
      <c r="B45" s="41"/>
      <c r="C45" s="61"/>
      <c r="D45" s="62"/>
      <c r="E45" s="41"/>
      <c r="F45" s="26"/>
    </row>
    <row r="46" spans="1:6" ht="14.25" customHeight="1">
      <c r="A46" s="63" t="s">
        <v>28</v>
      </c>
      <c r="B46" s="12" t="s">
        <v>6</v>
      </c>
      <c r="C46" s="28">
        <v>96000</v>
      </c>
      <c r="D46" s="3">
        <f t="shared" ref="D46:D48" si="10">C46*0.9</f>
        <v>86400</v>
      </c>
      <c r="E46" s="2">
        <f t="shared" ref="E46:E48" si="11">C46*0.6</f>
        <v>57600</v>
      </c>
      <c r="F46" s="29" t="s">
        <v>93</v>
      </c>
    </row>
    <row r="47" spans="1:6" ht="14.25" customHeight="1">
      <c r="A47" s="63" t="s">
        <v>29</v>
      </c>
      <c r="B47" s="12" t="s">
        <v>6</v>
      </c>
      <c r="C47" s="28">
        <v>170000</v>
      </c>
      <c r="D47" s="3">
        <f t="shared" si="10"/>
        <v>153000</v>
      </c>
      <c r="E47" s="2">
        <f t="shared" si="11"/>
        <v>102000</v>
      </c>
      <c r="F47" s="29" t="s">
        <v>94</v>
      </c>
    </row>
    <row r="48" spans="1:6" ht="14.25" customHeight="1">
      <c r="A48" s="63" t="s">
        <v>30</v>
      </c>
      <c r="B48" s="12" t="s">
        <v>6</v>
      </c>
      <c r="C48" s="28">
        <v>223000</v>
      </c>
      <c r="D48" s="3">
        <f t="shared" si="10"/>
        <v>200700</v>
      </c>
      <c r="E48" s="2">
        <f t="shared" si="11"/>
        <v>133800</v>
      </c>
      <c r="F48" s="29" t="s">
        <v>95</v>
      </c>
    </row>
    <row r="49" spans="1:6" ht="14.25" customHeight="1">
      <c r="A49" s="64" t="s">
        <v>84</v>
      </c>
      <c r="B49" s="12" t="s">
        <v>6</v>
      </c>
      <c r="C49" s="28">
        <v>49990</v>
      </c>
      <c r="D49" s="3">
        <v>44990</v>
      </c>
      <c r="E49" s="2"/>
      <c r="F49" s="29" t="s">
        <v>96</v>
      </c>
    </row>
    <row r="50" spans="1:6" ht="14.25" customHeight="1">
      <c r="A50" s="64" t="s">
        <v>86</v>
      </c>
      <c r="B50" s="12" t="s">
        <v>6</v>
      </c>
      <c r="C50" s="28">
        <v>134990</v>
      </c>
      <c r="D50" s="3">
        <v>124990</v>
      </c>
      <c r="E50" s="2"/>
      <c r="F50" s="29" t="s">
        <v>97</v>
      </c>
    </row>
    <row r="51" spans="1:6" ht="14.25" customHeight="1">
      <c r="A51" s="66" t="s">
        <v>88</v>
      </c>
      <c r="B51" s="67" t="s">
        <v>6</v>
      </c>
      <c r="C51" s="68">
        <v>239990</v>
      </c>
      <c r="D51" s="10">
        <v>219990</v>
      </c>
      <c r="E51" s="69"/>
      <c r="F51" s="29" t="s">
        <v>98</v>
      </c>
    </row>
    <row r="52" spans="1:6" ht="14.25" customHeight="1">
      <c r="A52" s="70" t="s">
        <v>99</v>
      </c>
      <c r="B52" s="71"/>
      <c r="C52" s="72"/>
      <c r="D52" s="73"/>
      <c r="E52" s="74"/>
      <c r="F52" s="75"/>
    </row>
    <row r="53" spans="1:6" ht="14.25" customHeight="1">
      <c r="A53" s="64" t="s">
        <v>100</v>
      </c>
      <c r="B53" s="12" t="s">
        <v>9</v>
      </c>
      <c r="C53" s="28">
        <v>94990</v>
      </c>
      <c r="D53" s="3">
        <v>79990</v>
      </c>
      <c r="E53" s="34" t="s">
        <v>9</v>
      </c>
      <c r="F53" s="29" t="s">
        <v>101</v>
      </c>
    </row>
    <row r="54" spans="1:6" ht="14.25" customHeight="1">
      <c r="A54" s="64" t="s">
        <v>102</v>
      </c>
      <c r="B54" s="12" t="s">
        <v>9</v>
      </c>
      <c r="C54" s="28">
        <v>154990</v>
      </c>
      <c r="D54" s="3">
        <v>129990</v>
      </c>
      <c r="E54" s="34" t="s">
        <v>9</v>
      </c>
      <c r="F54" s="29" t="s">
        <v>103</v>
      </c>
    </row>
    <row r="55" spans="1:6" ht="14.25" customHeight="1">
      <c r="A55" s="64" t="s">
        <v>104</v>
      </c>
      <c r="B55" s="12" t="s">
        <v>9</v>
      </c>
      <c r="C55" s="28">
        <v>189990</v>
      </c>
      <c r="D55" s="3">
        <v>154990</v>
      </c>
      <c r="E55" s="34" t="s">
        <v>9</v>
      </c>
      <c r="F55" s="29" t="s">
        <v>105</v>
      </c>
    </row>
    <row r="56" spans="1:6" ht="14.25" customHeight="1">
      <c r="A56" s="64" t="s">
        <v>106</v>
      </c>
      <c r="B56" s="12" t="s">
        <v>9</v>
      </c>
      <c r="C56" s="28">
        <v>309990</v>
      </c>
      <c r="D56" s="3">
        <v>254990</v>
      </c>
      <c r="E56" s="34" t="s">
        <v>9</v>
      </c>
      <c r="F56" s="29" t="s">
        <v>107</v>
      </c>
    </row>
    <row r="57" spans="1:6" ht="14.25" customHeight="1">
      <c r="A57" s="64" t="s">
        <v>108</v>
      </c>
      <c r="B57" s="12" t="s">
        <v>9</v>
      </c>
      <c r="C57" s="28">
        <v>284990</v>
      </c>
      <c r="D57" s="3">
        <v>234990</v>
      </c>
      <c r="E57" s="34" t="s">
        <v>9</v>
      </c>
      <c r="F57" s="29" t="s">
        <v>109</v>
      </c>
    </row>
    <row r="58" spans="1:6" ht="14.25" customHeight="1">
      <c r="A58" s="66" t="s">
        <v>110</v>
      </c>
      <c r="B58" s="67" t="s">
        <v>9</v>
      </c>
      <c r="C58" s="68">
        <v>464990</v>
      </c>
      <c r="D58" s="10">
        <v>384990</v>
      </c>
      <c r="E58" s="76" t="s">
        <v>9</v>
      </c>
      <c r="F58" s="29" t="s">
        <v>111</v>
      </c>
    </row>
    <row r="59" spans="1:6" ht="14.25" customHeight="1">
      <c r="A59" s="77" t="s">
        <v>112</v>
      </c>
      <c r="B59" s="7" t="s">
        <v>9</v>
      </c>
      <c r="C59" s="78">
        <v>178750</v>
      </c>
      <c r="D59" s="78">
        <v>157250</v>
      </c>
      <c r="E59" s="76" t="s">
        <v>9</v>
      </c>
      <c r="F59" s="29" t="s">
        <v>113</v>
      </c>
    </row>
  </sheetData>
  <mergeCells count="3">
    <mergeCell ref="C1:C2"/>
    <mergeCell ref="D1:D2"/>
    <mergeCell ref="E1:E2"/>
  </mergeCells>
  <hyperlinks>
    <hyperlink ref="A4" r:id="rId1" xr:uid="{00000000-0004-0000-0100-000000000000}"/>
    <hyperlink ref="F4" r:id="rId2" xr:uid="{00000000-0004-0000-0100-000001000000}"/>
    <hyperlink ref="F5" r:id="rId3" xr:uid="{00000000-0004-0000-0100-000002000000}"/>
    <hyperlink ref="A6" r:id="rId4" xr:uid="{00000000-0004-0000-0100-000003000000}"/>
    <hyperlink ref="F6" r:id="rId5" xr:uid="{00000000-0004-0000-0100-000004000000}"/>
    <hyperlink ref="A7" r:id="rId6" xr:uid="{00000000-0004-0000-0100-000005000000}"/>
    <hyperlink ref="F7" r:id="rId7" xr:uid="{00000000-0004-0000-0100-000006000000}"/>
    <hyperlink ref="F8" r:id="rId8" xr:uid="{00000000-0004-0000-0100-000007000000}"/>
    <hyperlink ref="F9" r:id="rId9" xr:uid="{00000000-0004-0000-0100-000008000000}"/>
    <hyperlink ref="F10" r:id="rId10" xr:uid="{00000000-0004-0000-0100-000009000000}"/>
    <hyperlink ref="F11" r:id="rId11" xr:uid="{00000000-0004-0000-0100-00000A000000}"/>
    <hyperlink ref="F12" r:id="rId12" xr:uid="{00000000-0004-0000-0100-00000B000000}"/>
    <hyperlink ref="F13" r:id="rId13" xr:uid="{00000000-0004-0000-0100-00000C000000}"/>
    <hyperlink ref="F14" r:id="rId14" xr:uid="{00000000-0004-0000-0100-00000D000000}"/>
    <hyperlink ref="A16" r:id="rId15" xr:uid="{00000000-0004-0000-0100-00000E000000}"/>
    <hyperlink ref="F16" r:id="rId16" xr:uid="{00000000-0004-0000-0100-00000F000000}"/>
    <hyperlink ref="A17" r:id="rId17" xr:uid="{00000000-0004-0000-0100-000010000000}"/>
    <hyperlink ref="F17" r:id="rId18" xr:uid="{00000000-0004-0000-0100-000011000000}"/>
    <hyperlink ref="F18" r:id="rId19" xr:uid="{00000000-0004-0000-0100-000012000000}"/>
    <hyperlink ref="F19" r:id="rId20" xr:uid="{00000000-0004-0000-0100-000013000000}"/>
    <hyperlink ref="F20" r:id="rId21" xr:uid="{00000000-0004-0000-0100-000014000000}"/>
    <hyperlink ref="A22" r:id="rId22" xr:uid="{00000000-0004-0000-0100-000015000000}"/>
    <hyperlink ref="F22" r:id="rId23" xr:uid="{00000000-0004-0000-0100-000016000000}"/>
    <hyperlink ref="F23" r:id="rId24" xr:uid="{00000000-0004-0000-0100-000017000000}"/>
    <hyperlink ref="F24" r:id="rId25" xr:uid="{00000000-0004-0000-0100-000018000000}"/>
    <hyperlink ref="F26" r:id="rId26" xr:uid="{00000000-0004-0000-0100-000019000000}"/>
    <hyperlink ref="F27" r:id="rId27" xr:uid="{00000000-0004-0000-0100-00001A000000}"/>
    <hyperlink ref="F28" r:id="rId28" xr:uid="{00000000-0004-0000-0100-00001B000000}"/>
    <hyperlink ref="A29" r:id="rId29" xr:uid="{00000000-0004-0000-0100-00001C000000}"/>
    <hyperlink ref="F30" r:id="rId30" xr:uid="{00000000-0004-0000-0100-00001D000000}"/>
    <hyperlink ref="F31" r:id="rId31" xr:uid="{00000000-0004-0000-0100-00001E000000}"/>
    <hyperlink ref="F32" r:id="rId32" xr:uid="{00000000-0004-0000-0100-00001F000000}"/>
    <hyperlink ref="F34" r:id="rId33" xr:uid="{00000000-0004-0000-0100-000020000000}"/>
    <hyperlink ref="F35" r:id="rId34" xr:uid="{00000000-0004-0000-0100-000021000000}"/>
    <hyperlink ref="F36" r:id="rId35" xr:uid="{00000000-0004-0000-0100-000022000000}"/>
    <hyperlink ref="F37" r:id="rId36" xr:uid="{00000000-0004-0000-0100-000023000000}"/>
    <hyperlink ref="F38" r:id="rId37" xr:uid="{00000000-0004-0000-0100-000024000000}"/>
    <hyperlink ref="F39" r:id="rId38" xr:uid="{00000000-0004-0000-0100-000025000000}"/>
    <hyperlink ref="F40" r:id="rId39" xr:uid="{00000000-0004-0000-0100-000026000000}"/>
    <hyperlink ref="F41" r:id="rId40" xr:uid="{00000000-0004-0000-0100-000027000000}"/>
    <hyperlink ref="F42" r:id="rId41" xr:uid="{00000000-0004-0000-0100-000028000000}"/>
    <hyperlink ref="F43" r:id="rId42" xr:uid="{00000000-0004-0000-0100-000029000000}"/>
    <hyperlink ref="F44" r:id="rId43" xr:uid="{00000000-0004-0000-0100-00002A000000}"/>
    <hyperlink ref="F46" r:id="rId44" xr:uid="{00000000-0004-0000-0100-00002B000000}"/>
    <hyperlink ref="F47" r:id="rId45" xr:uid="{00000000-0004-0000-0100-00002C000000}"/>
    <hyperlink ref="F48" r:id="rId46" xr:uid="{00000000-0004-0000-0100-00002D000000}"/>
    <hyperlink ref="F49" r:id="rId47" xr:uid="{00000000-0004-0000-0100-00002E000000}"/>
    <hyperlink ref="F50" r:id="rId48" xr:uid="{00000000-0004-0000-0100-00002F000000}"/>
    <hyperlink ref="F51" r:id="rId49" xr:uid="{00000000-0004-0000-0100-000030000000}"/>
    <hyperlink ref="F53" r:id="rId50" xr:uid="{00000000-0004-0000-0100-000031000000}"/>
    <hyperlink ref="F54" r:id="rId51" xr:uid="{00000000-0004-0000-0100-000032000000}"/>
    <hyperlink ref="F55" r:id="rId52" xr:uid="{00000000-0004-0000-0100-000033000000}"/>
    <hyperlink ref="F56" r:id="rId53" xr:uid="{00000000-0004-0000-0100-000034000000}"/>
    <hyperlink ref="F57" r:id="rId54" xr:uid="{00000000-0004-0000-0100-000035000000}"/>
    <hyperlink ref="F58" r:id="rId55" xr:uid="{00000000-0004-0000-0100-000036000000}"/>
    <hyperlink ref="F59" r:id="rId56" xr:uid="{00000000-0004-0000-0100-000037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tabSelected="1" workbookViewId="0">
      <selection activeCell="H22" sqref="H22"/>
    </sheetView>
  </sheetViews>
  <sheetFormatPr baseColWidth="10" defaultColWidth="14.44140625" defaultRowHeight="15" customHeight="1"/>
  <cols>
    <col min="1" max="1" width="32.109375" style="4" bestFit="1" customWidth="1"/>
    <col min="2" max="2" width="51.33203125" customWidth="1"/>
    <col min="3" max="3" width="22.6640625" customWidth="1"/>
    <col min="4" max="4" width="18.109375" customWidth="1"/>
    <col min="5" max="5" width="17.33203125" customWidth="1"/>
    <col min="6" max="6" width="16.88671875" customWidth="1"/>
  </cols>
  <sheetData>
    <row r="1" spans="1:10" ht="18.600000000000001" thickBot="1">
      <c r="A1" s="18" t="s">
        <v>114</v>
      </c>
      <c r="B1" s="18" t="s">
        <v>0</v>
      </c>
      <c r="C1" s="19" t="s">
        <v>1</v>
      </c>
      <c r="D1" s="15" t="s">
        <v>35</v>
      </c>
      <c r="E1" s="16" t="s">
        <v>2</v>
      </c>
      <c r="F1" s="16" t="s">
        <v>3</v>
      </c>
    </row>
    <row r="2" spans="1:10" ht="18.600000000000001" thickBot="1">
      <c r="A2" s="21" t="s">
        <v>4</v>
      </c>
      <c r="B2" s="27" t="s">
        <v>5</v>
      </c>
      <c r="C2" s="9" t="s">
        <v>6</v>
      </c>
      <c r="D2" s="79">
        <v>35000</v>
      </c>
      <c r="E2" s="80">
        <f t="shared" ref="E2:E4" si="0">D2*0.8</f>
        <v>28000</v>
      </c>
      <c r="F2" s="2">
        <f t="shared" ref="F2:F4" si="1">D2*0.6</f>
        <v>21000</v>
      </c>
      <c r="G2" s="81"/>
    </row>
    <row r="3" spans="1:10" ht="18.600000000000001" thickBot="1">
      <c r="A3" s="21" t="s">
        <v>4</v>
      </c>
      <c r="B3" s="31" t="s">
        <v>8</v>
      </c>
      <c r="C3" s="9" t="s">
        <v>6</v>
      </c>
      <c r="D3" s="79">
        <v>32000</v>
      </c>
      <c r="E3" s="80">
        <f t="shared" si="0"/>
        <v>25600</v>
      </c>
      <c r="F3" s="2">
        <f t="shared" si="1"/>
        <v>19200</v>
      </c>
      <c r="G3" s="81"/>
    </row>
    <row r="4" spans="1:10" ht="18.600000000000001" thickBot="1">
      <c r="A4" s="21" t="s">
        <v>4</v>
      </c>
      <c r="B4" s="31" t="s">
        <v>10</v>
      </c>
      <c r="C4" s="9" t="s">
        <v>11</v>
      </c>
      <c r="D4" s="82">
        <v>7000</v>
      </c>
      <c r="E4" s="80">
        <f t="shared" si="0"/>
        <v>5600</v>
      </c>
      <c r="F4" s="2">
        <f t="shared" si="1"/>
        <v>4200</v>
      </c>
    </row>
    <row r="5" spans="1:10" ht="18.600000000000001" thickBot="1">
      <c r="A5" s="21" t="s">
        <v>4</v>
      </c>
      <c r="B5" s="32" t="s">
        <v>41</v>
      </c>
      <c r="C5" s="5" t="s">
        <v>12</v>
      </c>
      <c r="D5" s="79">
        <v>160000</v>
      </c>
      <c r="E5" s="83">
        <v>138000</v>
      </c>
      <c r="F5" s="34" t="s">
        <v>9</v>
      </c>
    </row>
    <row r="6" spans="1:10" ht="18.600000000000001" thickBot="1">
      <c r="A6" s="21" t="s">
        <v>4</v>
      </c>
      <c r="B6" s="32" t="s">
        <v>43</v>
      </c>
      <c r="C6" s="5" t="s">
        <v>12</v>
      </c>
      <c r="D6" s="79">
        <v>300000</v>
      </c>
      <c r="E6" s="83">
        <v>265000</v>
      </c>
      <c r="F6" s="34" t="s">
        <v>9</v>
      </c>
    </row>
    <row r="7" spans="1:10" ht="18.600000000000001" thickBot="1">
      <c r="A7" s="21" t="s">
        <v>4</v>
      </c>
      <c r="B7" s="32" t="s">
        <v>49</v>
      </c>
      <c r="C7" s="5" t="s">
        <v>12</v>
      </c>
      <c r="D7" s="79">
        <v>84990</v>
      </c>
      <c r="E7" s="83">
        <v>72000</v>
      </c>
      <c r="F7" s="34" t="s">
        <v>9</v>
      </c>
    </row>
    <row r="8" spans="1:10" ht="18.600000000000001" thickBot="1">
      <c r="A8" s="21" t="s">
        <v>4</v>
      </c>
      <c r="B8" s="32" t="s">
        <v>51</v>
      </c>
      <c r="C8" s="5" t="s">
        <v>12</v>
      </c>
      <c r="D8" s="79">
        <v>166200</v>
      </c>
      <c r="E8" s="83">
        <v>138000</v>
      </c>
      <c r="F8" s="34" t="s">
        <v>9</v>
      </c>
      <c r="G8" s="81"/>
    </row>
    <row r="9" spans="1:10" ht="18.600000000000001" thickBot="1">
      <c r="A9" s="21" t="s">
        <v>4</v>
      </c>
      <c r="B9" s="32" t="s">
        <v>13</v>
      </c>
      <c r="C9" s="5" t="s">
        <v>6</v>
      </c>
      <c r="D9" s="79">
        <v>62000</v>
      </c>
      <c r="E9" s="80">
        <f>D9*0.8</f>
        <v>49600</v>
      </c>
      <c r="F9" s="34" t="s">
        <v>9</v>
      </c>
    </row>
    <row r="10" spans="1:10" ht="18.600000000000001" thickBot="1">
      <c r="A10" s="21" t="s">
        <v>14</v>
      </c>
      <c r="B10" s="27" t="s">
        <v>16</v>
      </c>
      <c r="C10" s="9" t="s">
        <v>15</v>
      </c>
      <c r="D10" s="79">
        <v>50000</v>
      </c>
      <c r="E10" s="80">
        <f t="shared" ref="E10:E14" si="2">D10*0.8</f>
        <v>40000</v>
      </c>
      <c r="F10" s="2">
        <f t="shared" ref="F10:F14" si="3">D10*0.6</f>
        <v>30000</v>
      </c>
    </row>
    <row r="11" spans="1:10" ht="18.600000000000001" thickBot="1">
      <c r="A11" s="21" t="s">
        <v>14</v>
      </c>
      <c r="B11" s="27" t="s">
        <v>17</v>
      </c>
      <c r="C11" s="9" t="s">
        <v>11</v>
      </c>
      <c r="D11" s="79">
        <v>50000</v>
      </c>
      <c r="E11" s="80">
        <f t="shared" si="2"/>
        <v>40000</v>
      </c>
      <c r="F11" s="2">
        <f t="shared" si="3"/>
        <v>30000</v>
      </c>
      <c r="J11" s="81"/>
    </row>
    <row r="12" spans="1:10" ht="18.600000000000001" thickBot="1">
      <c r="A12" s="21" t="s">
        <v>14</v>
      </c>
      <c r="B12" s="42" t="s">
        <v>56</v>
      </c>
      <c r="C12" s="43" t="s">
        <v>11</v>
      </c>
      <c r="D12" s="79">
        <v>50000</v>
      </c>
      <c r="E12" s="80">
        <f t="shared" si="2"/>
        <v>40000</v>
      </c>
      <c r="F12" s="2">
        <f t="shared" si="3"/>
        <v>30000</v>
      </c>
    </row>
    <row r="13" spans="1:10" ht="18.600000000000001" thickBot="1">
      <c r="A13" s="21" t="s">
        <v>14</v>
      </c>
      <c r="B13" s="42" t="s">
        <v>18</v>
      </c>
      <c r="C13" s="9" t="s">
        <v>19</v>
      </c>
      <c r="D13" s="79">
        <v>68000</v>
      </c>
      <c r="E13" s="80">
        <f t="shared" si="2"/>
        <v>54400</v>
      </c>
      <c r="F13" s="2">
        <f t="shared" si="3"/>
        <v>40800</v>
      </c>
    </row>
    <row r="14" spans="1:10" ht="18.600000000000001" thickBot="1">
      <c r="A14" s="21" t="s">
        <v>14</v>
      </c>
      <c r="B14" s="44" t="s">
        <v>20</v>
      </c>
      <c r="C14" s="5" t="s">
        <v>11</v>
      </c>
      <c r="D14" s="79">
        <v>46000</v>
      </c>
      <c r="E14" s="80">
        <f t="shared" si="2"/>
        <v>36800</v>
      </c>
      <c r="F14" s="2">
        <f t="shared" si="3"/>
        <v>27600</v>
      </c>
    </row>
    <row r="15" spans="1:10" ht="18.600000000000001" thickBot="1">
      <c r="A15" s="21" t="s">
        <v>23</v>
      </c>
      <c r="B15" s="51" t="s">
        <v>24</v>
      </c>
      <c r="C15" s="5" t="s">
        <v>6</v>
      </c>
      <c r="D15" s="83">
        <v>45000</v>
      </c>
      <c r="E15" s="80">
        <f t="shared" ref="E15:E16" si="4">D15*0.8</f>
        <v>36000</v>
      </c>
      <c r="F15" s="2">
        <f t="shared" ref="F15:F16" si="5">D15*0.6</f>
        <v>27000</v>
      </c>
    </row>
    <row r="16" spans="1:10" ht="18.600000000000001" thickBot="1">
      <c r="A16" s="21" t="s">
        <v>23</v>
      </c>
      <c r="B16" s="52" t="s">
        <v>25</v>
      </c>
      <c r="C16" s="8" t="s">
        <v>11</v>
      </c>
      <c r="D16" s="83">
        <v>34000</v>
      </c>
      <c r="E16" s="80">
        <f t="shared" si="4"/>
        <v>27200</v>
      </c>
      <c r="F16" s="2">
        <f t="shared" si="5"/>
        <v>20400</v>
      </c>
    </row>
    <row r="17" spans="1:8" ht="18.600000000000001" thickBot="1">
      <c r="A17" s="21" t="s">
        <v>23</v>
      </c>
      <c r="B17" s="53" t="s">
        <v>68</v>
      </c>
      <c r="C17" s="54" t="s">
        <v>11</v>
      </c>
      <c r="D17" s="84">
        <v>90950</v>
      </c>
      <c r="E17" s="83">
        <v>77000</v>
      </c>
      <c r="F17" s="34" t="s">
        <v>9</v>
      </c>
    </row>
    <row r="18" spans="1:8" ht="18.600000000000001" thickBot="1">
      <c r="A18" s="21" t="s">
        <v>23</v>
      </c>
      <c r="B18" s="77" t="s">
        <v>112</v>
      </c>
      <c r="C18" s="7" t="s">
        <v>9</v>
      </c>
      <c r="D18" s="78">
        <v>178750</v>
      </c>
      <c r="E18" s="78">
        <v>157250</v>
      </c>
      <c r="F18" s="76" t="s">
        <v>9</v>
      </c>
    </row>
    <row r="19" spans="1:8" ht="18.600000000000001" thickBot="1">
      <c r="A19" s="21" t="s">
        <v>26</v>
      </c>
      <c r="B19" s="52" t="s">
        <v>70</v>
      </c>
      <c r="C19" s="9" t="s">
        <v>11</v>
      </c>
      <c r="D19" s="79">
        <v>70000</v>
      </c>
      <c r="E19" s="80">
        <f t="shared" ref="E19:E21" si="6">D19*0.8</f>
        <v>56000</v>
      </c>
      <c r="F19" s="2">
        <f t="shared" ref="F19:F21" si="7">D19*0.6</f>
        <v>42000</v>
      </c>
    </row>
    <row r="20" spans="1:8" ht="18.600000000000001" thickBot="1">
      <c r="A20" s="21" t="s">
        <v>26</v>
      </c>
      <c r="B20" s="52" t="s">
        <v>72</v>
      </c>
      <c r="C20" s="43" t="s">
        <v>15</v>
      </c>
      <c r="D20" s="79">
        <v>26500</v>
      </c>
      <c r="E20" s="80">
        <f t="shared" si="6"/>
        <v>21200</v>
      </c>
      <c r="F20" s="2">
        <f t="shared" si="7"/>
        <v>15900</v>
      </c>
    </row>
    <row r="21" spans="1:8" ht="18.600000000000001" thickBot="1">
      <c r="A21" s="21" t="s">
        <v>26</v>
      </c>
      <c r="B21" s="59" t="s">
        <v>27</v>
      </c>
      <c r="C21" s="9" t="s">
        <v>11</v>
      </c>
      <c r="D21" s="79">
        <v>46000</v>
      </c>
      <c r="E21" s="80">
        <f t="shared" si="6"/>
        <v>36800</v>
      </c>
      <c r="F21" s="2">
        <f t="shared" si="7"/>
        <v>27600</v>
      </c>
    </row>
    <row r="22" spans="1:8" ht="18.600000000000001" thickBot="1">
      <c r="A22" s="60" t="s">
        <v>75</v>
      </c>
      <c r="B22" s="63" t="s">
        <v>28</v>
      </c>
      <c r="C22" s="12" t="s">
        <v>6</v>
      </c>
      <c r="D22" s="28">
        <v>96000</v>
      </c>
      <c r="E22" s="3">
        <f t="shared" ref="E22:E28" si="8">D22*0.9</f>
        <v>86400</v>
      </c>
      <c r="F22" s="2">
        <f t="shared" ref="F22:F28" si="9">D22*0.6</f>
        <v>57600</v>
      </c>
      <c r="H22" s="89"/>
    </row>
    <row r="23" spans="1:8" ht="18.600000000000001" thickBot="1">
      <c r="A23" s="60" t="s">
        <v>75</v>
      </c>
      <c r="B23" s="63" t="s">
        <v>29</v>
      </c>
      <c r="C23" s="12" t="s">
        <v>6</v>
      </c>
      <c r="D23" s="28">
        <v>170000</v>
      </c>
      <c r="E23" s="3">
        <f t="shared" si="8"/>
        <v>153000</v>
      </c>
      <c r="F23" s="2">
        <f t="shared" si="9"/>
        <v>102000</v>
      </c>
      <c r="H23" s="85"/>
    </row>
    <row r="24" spans="1:8" ht="18.600000000000001" thickBot="1">
      <c r="A24" s="60" t="s">
        <v>75</v>
      </c>
      <c r="B24" s="63" t="s">
        <v>30</v>
      </c>
      <c r="C24" s="12" t="s">
        <v>6</v>
      </c>
      <c r="D24" s="28">
        <v>223000</v>
      </c>
      <c r="E24" s="3">
        <f t="shared" si="8"/>
        <v>200700</v>
      </c>
      <c r="F24" s="2">
        <f t="shared" si="9"/>
        <v>133800</v>
      </c>
      <c r="H24" s="85"/>
    </row>
    <row r="25" spans="1:8" ht="18.600000000000001" thickBot="1">
      <c r="A25" s="60" t="s">
        <v>75</v>
      </c>
      <c r="B25" s="63" t="s">
        <v>79</v>
      </c>
      <c r="C25" s="12" t="s">
        <v>6</v>
      </c>
      <c r="D25" s="33">
        <v>24000</v>
      </c>
      <c r="E25" s="3">
        <f t="shared" si="8"/>
        <v>21600</v>
      </c>
      <c r="F25" s="2">
        <f t="shared" si="9"/>
        <v>14400</v>
      </c>
      <c r="H25" s="85"/>
    </row>
    <row r="26" spans="1:8" ht="18.600000000000001" thickBot="1">
      <c r="A26" s="60" t="s">
        <v>75</v>
      </c>
      <c r="B26" s="63" t="s">
        <v>31</v>
      </c>
      <c r="C26" s="12" t="s">
        <v>6</v>
      </c>
      <c r="D26" s="28">
        <v>149000</v>
      </c>
      <c r="E26" s="3">
        <f t="shared" si="8"/>
        <v>134100</v>
      </c>
      <c r="F26" s="2">
        <f t="shared" si="9"/>
        <v>89400</v>
      </c>
      <c r="H26" s="85"/>
    </row>
    <row r="27" spans="1:8" ht="18.600000000000001" thickBot="1">
      <c r="A27" s="60" t="s">
        <v>75</v>
      </c>
      <c r="B27" s="63" t="s">
        <v>32</v>
      </c>
      <c r="C27" s="12" t="s">
        <v>6</v>
      </c>
      <c r="D27" s="28">
        <v>255000</v>
      </c>
      <c r="E27" s="3">
        <f t="shared" si="8"/>
        <v>229500</v>
      </c>
      <c r="F27" s="2">
        <f t="shared" si="9"/>
        <v>153000</v>
      </c>
      <c r="H27" s="85"/>
    </row>
    <row r="28" spans="1:8" ht="18.600000000000001" thickBot="1">
      <c r="A28" s="60" t="s">
        <v>75</v>
      </c>
      <c r="B28" s="63" t="s">
        <v>33</v>
      </c>
      <c r="C28" s="12" t="s">
        <v>6</v>
      </c>
      <c r="D28" s="28">
        <v>340000</v>
      </c>
      <c r="E28" s="3">
        <f t="shared" si="8"/>
        <v>306000</v>
      </c>
      <c r="F28" s="2">
        <f t="shared" si="9"/>
        <v>204000</v>
      </c>
      <c r="H28" s="85"/>
    </row>
    <row r="29" spans="1:8" ht="18.600000000000001" thickBot="1">
      <c r="A29" s="60" t="s">
        <v>75</v>
      </c>
      <c r="B29" s="64" t="s">
        <v>84</v>
      </c>
      <c r="C29" s="12" t="s">
        <v>6</v>
      </c>
      <c r="D29" s="28">
        <v>49990</v>
      </c>
      <c r="E29" s="37">
        <v>44990</v>
      </c>
      <c r="F29" s="6">
        <v>29990</v>
      </c>
      <c r="H29" s="85"/>
    </row>
    <row r="30" spans="1:8" ht="18.600000000000001" thickBot="1">
      <c r="A30" s="60" t="s">
        <v>75</v>
      </c>
      <c r="B30" s="64" t="s">
        <v>86</v>
      </c>
      <c r="C30" s="12" t="s">
        <v>6</v>
      </c>
      <c r="D30" s="28">
        <v>134990</v>
      </c>
      <c r="E30" s="3">
        <v>124990</v>
      </c>
      <c r="F30" s="6">
        <v>80990</v>
      </c>
      <c r="H30" s="85"/>
    </row>
    <row r="31" spans="1:8" ht="18.600000000000001" thickBot="1">
      <c r="A31" s="60" t="s">
        <v>75</v>
      </c>
      <c r="B31" s="64" t="s">
        <v>88</v>
      </c>
      <c r="C31" s="12" t="s">
        <v>6</v>
      </c>
      <c r="D31" s="28">
        <v>239990</v>
      </c>
      <c r="E31" s="3">
        <v>219990</v>
      </c>
      <c r="F31" s="6">
        <v>143990</v>
      </c>
      <c r="H31" s="85"/>
    </row>
    <row r="32" spans="1:8" ht="18.600000000000001" thickBot="1">
      <c r="A32" s="60" t="s">
        <v>75</v>
      </c>
      <c r="B32" s="66" t="s">
        <v>90</v>
      </c>
      <c r="C32" s="67" t="s">
        <v>6</v>
      </c>
      <c r="D32" s="28">
        <v>419990</v>
      </c>
      <c r="E32" s="3">
        <v>379990</v>
      </c>
      <c r="F32" s="6">
        <v>251990</v>
      </c>
      <c r="H32" s="85"/>
    </row>
    <row r="33" spans="1:8" ht="18.600000000000001" thickBot="1">
      <c r="A33" s="60" t="s">
        <v>92</v>
      </c>
      <c r="B33" s="63" t="s">
        <v>28</v>
      </c>
      <c r="C33" s="12" t="s">
        <v>6</v>
      </c>
      <c r="D33" s="28">
        <v>96000</v>
      </c>
      <c r="E33" s="3">
        <f t="shared" ref="E33:E35" si="10">D33*0.9</f>
        <v>86400</v>
      </c>
      <c r="F33" s="2">
        <f t="shared" ref="F33:F35" si="11">D33*0.6</f>
        <v>57600</v>
      </c>
      <c r="H33" s="85"/>
    </row>
    <row r="34" spans="1:8" ht="18.600000000000001" thickBot="1">
      <c r="A34" s="60" t="s">
        <v>92</v>
      </c>
      <c r="B34" s="63" t="s">
        <v>29</v>
      </c>
      <c r="C34" s="12" t="s">
        <v>6</v>
      </c>
      <c r="D34" s="28">
        <v>170000</v>
      </c>
      <c r="E34" s="3">
        <f t="shared" si="10"/>
        <v>153000</v>
      </c>
      <c r="F34" s="2">
        <f t="shared" si="11"/>
        <v>102000</v>
      </c>
      <c r="H34" s="85"/>
    </row>
    <row r="35" spans="1:8" ht="18.600000000000001" thickBot="1">
      <c r="A35" s="60" t="s">
        <v>92</v>
      </c>
      <c r="B35" s="63" t="s">
        <v>30</v>
      </c>
      <c r="C35" s="12" t="s">
        <v>6</v>
      </c>
      <c r="D35" s="28">
        <v>223000</v>
      </c>
      <c r="E35" s="3">
        <f t="shared" si="10"/>
        <v>200700</v>
      </c>
      <c r="F35" s="2">
        <f t="shared" si="11"/>
        <v>133800</v>
      </c>
      <c r="H35" s="85"/>
    </row>
    <row r="36" spans="1:8" ht="18.600000000000001" thickBot="1">
      <c r="A36" s="60" t="s">
        <v>92</v>
      </c>
      <c r="B36" s="64" t="s">
        <v>84</v>
      </c>
      <c r="C36" s="12" t="s">
        <v>6</v>
      </c>
      <c r="D36" s="28">
        <v>49990</v>
      </c>
      <c r="E36" s="3">
        <v>44990</v>
      </c>
      <c r="F36" s="2"/>
      <c r="H36" s="85"/>
    </row>
    <row r="37" spans="1:8" ht="18.600000000000001" thickBot="1">
      <c r="A37" s="60" t="s">
        <v>92</v>
      </c>
      <c r="B37" s="64" t="s">
        <v>86</v>
      </c>
      <c r="C37" s="12" t="s">
        <v>6</v>
      </c>
      <c r="D37" s="28">
        <v>134990</v>
      </c>
      <c r="E37" s="3">
        <v>124990</v>
      </c>
      <c r="F37" s="2"/>
      <c r="H37" s="85"/>
    </row>
    <row r="38" spans="1:8" ht="18.600000000000001" thickBot="1">
      <c r="A38" s="60" t="s">
        <v>92</v>
      </c>
      <c r="B38" s="66" t="s">
        <v>88</v>
      </c>
      <c r="C38" s="67" t="s">
        <v>6</v>
      </c>
      <c r="D38" s="68">
        <v>239990</v>
      </c>
      <c r="E38" s="10">
        <v>219990</v>
      </c>
      <c r="F38" s="69"/>
      <c r="H38" s="85"/>
    </row>
    <row r="39" spans="1:8" ht="18.600000000000001" thickBot="1">
      <c r="A39" s="70" t="s">
        <v>99</v>
      </c>
      <c r="B39" s="64" t="s">
        <v>100</v>
      </c>
      <c r="C39" s="12" t="s">
        <v>9</v>
      </c>
      <c r="D39" s="28">
        <v>100000</v>
      </c>
      <c r="E39" s="3">
        <v>79990</v>
      </c>
      <c r="F39" s="34" t="s">
        <v>9</v>
      </c>
      <c r="H39" s="85"/>
    </row>
    <row r="40" spans="1:8" ht="18.600000000000001" thickBot="1">
      <c r="A40" s="70" t="s">
        <v>99</v>
      </c>
      <c r="B40" s="64" t="s">
        <v>102</v>
      </c>
      <c r="C40" s="12" t="s">
        <v>9</v>
      </c>
      <c r="D40" s="28">
        <v>164000</v>
      </c>
      <c r="E40" s="3">
        <v>129990</v>
      </c>
      <c r="F40" s="34" t="s">
        <v>9</v>
      </c>
      <c r="H40" s="85"/>
    </row>
    <row r="41" spans="1:8" ht="18.600000000000001" thickBot="1">
      <c r="A41" s="70" t="s">
        <v>99</v>
      </c>
      <c r="B41" s="64" t="s">
        <v>104</v>
      </c>
      <c r="C41" s="12" t="s">
        <v>9</v>
      </c>
      <c r="D41" s="28">
        <v>201000</v>
      </c>
      <c r="E41" s="3">
        <v>154990</v>
      </c>
      <c r="F41" s="34" t="s">
        <v>9</v>
      </c>
      <c r="H41" s="85"/>
    </row>
    <row r="42" spans="1:8" ht="18.600000000000001" thickBot="1">
      <c r="A42" s="70" t="s">
        <v>99</v>
      </c>
      <c r="B42" s="64" t="s">
        <v>106</v>
      </c>
      <c r="C42" s="12" t="s">
        <v>9</v>
      </c>
      <c r="D42" s="28">
        <v>329000</v>
      </c>
      <c r="E42" s="3">
        <v>254990</v>
      </c>
      <c r="F42" s="34" t="s">
        <v>9</v>
      </c>
      <c r="H42" s="85"/>
    </row>
    <row r="43" spans="1:8" ht="18.600000000000001" thickBot="1">
      <c r="A43" s="70" t="s">
        <v>99</v>
      </c>
      <c r="B43" s="64" t="s">
        <v>108</v>
      </c>
      <c r="C43" s="12" t="s">
        <v>9</v>
      </c>
      <c r="D43" s="28">
        <v>302000</v>
      </c>
      <c r="E43" s="3">
        <v>234990</v>
      </c>
      <c r="F43" s="34" t="s">
        <v>9</v>
      </c>
      <c r="H43" s="85"/>
    </row>
    <row r="44" spans="1:8" ht="18.600000000000001" thickBot="1">
      <c r="A44" s="70" t="s">
        <v>99</v>
      </c>
      <c r="B44" s="66" t="s">
        <v>110</v>
      </c>
      <c r="C44" s="67" t="s">
        <v>9</v>
      </c>
      <c r="D44" s="28">
        <v>493000</v>
      </c>
      <c r="E44" s="10">
        <v>384990</v>
      </c>
      <c r="F44" s="76" t="s">
        <v>9</v>
      </c>
      <c r="H44" s="85"/>
    </row>
  </sheetData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10" r:id="rId4" xr:uid="{00000000-0004-0000-0200-000003000000}"/>
    <hyperlink ref="B11" r:id="rId5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Aranceles 2022</vt:lpstr>
      <vt:lpstr>Aranceles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2023-01-13T04:13:39Z</dcterms:created>
  <dcterms:modified xsi:type="dcterms:W3CDTF">2023-01-13T04:13:39Z</dcterms:modified>
</cp:coreProperties>
</file>