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Data\"/>
    </mc:Choice>
  </mc:AlternateContent>
  <xr:revisionPtr revIDLastSave="0" documentId="13_ncr:1_{9CCDD26E-37C7-4212-BB75-553B7EC7275A}" xr6:coauthVersionLast="44" xr6:coauthVersionMax="44" xr10:uidLastSave="{00000000-0000-0000-0000-000000000000}"/>
  <bookViews>
    <workbookView xWindow="-108" yWindow="-108" windowWidth="23256" windowHeight="12720" activeTab="1" xr2:uid="{55AC4C4C-7526-4060-9BB2-10E89010456B}"/>
  </bookViews>
  <sheets>
    <sheet name="Provincias" sheetId="1" r:id="rId1"/>
    <sheet name="Enfermedad" sheetId="4" r:id="rId2"/>
    <sheet name="tasaMortalidad" sheetId="5" r:id="rId3"/>
    <sheet name="tasaHospitalizacion" sheetId="6" r:id="rId4"/>
    <sheet name="tasaTerapiaIntensiva" sheetId="7" r:id="rId5"/>
    <sheet name="Perfil Etário" sheetId="2" r:id="rId6"/>
    <sheet name="matrizOD" sheetId="3" r:id="rId7"/>
  </sheets>
  <definedNames>
    <definedName name="_xlnm._FilterDatabase" localSheetId="5" hidden="1">'Perfil Etário'!$A$1:$F$2725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<sst xmlns="http://schemas.openxmlformats.org/spreadsheetml/2006/main" count="158" uniqueCount="91">
  <si>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</si>
  <si>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</si>
  <si>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</si>
  <si>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</si>
  <si>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</si>
  <si>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</si>
  <si>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</si>
  <si>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</si>
  <si>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</si>
  <si>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</si>
  <si>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</si>
  <si>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</si>
  <si>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</si>
  <si>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</si>
  <si>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</si>
  <si>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</si>
  <si>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</si>
  <si>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</si>
  <si>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</si>
  <si>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</si>
  <si>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</si>
  <si>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</si>
  <si>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</si>
  <si>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</si>
  <si>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</si>
  <si>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</si>
  <si>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</si>
  <si>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</si>
  <si>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</si>
  <si>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</si>
  <si>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</si>
  <si>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</si>
  <si>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</si>
  <si>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</si>
  <si>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</si>
  <si>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</si>
  <si>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</si>
  <si>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</si>
  <si>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</si>
  <si>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</si>
  <si>
    <t>Concepto</t>
  </si>
  <si>
    <t>Valor</t>
  </si>
  <si>
    <t>Comentarios data</t>
  </si>
  <si>
    <t>Fuente</t>
  </si>
  <si>
    <t>tasa_diag_sintom_sobre_diag_total</t>
  </si>
  <si>
    <t>Tasa diagnosticados sintomáticos sobre diagnosticados totales</t>
  </si>
  <si>
    <t>Imperial College COVID-19 paper.</t>
  </si>
  <si>
    <t>tasa_contagio_asinto_sobre_sinto</t>
  </si>
  <si>
    <t>Tasa de contagio entre pacientes asintomátiicos sobre pacientes sintomáticos</t>
  </si>
  <si>
    <t>tasa_diag_sobre_infectados</t>
  </si>
  <si>
    <t>Tasa diagnosticados sobre infectados totales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</si>
  <si>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</si>
  <si>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</si>
  <si>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</si>
  <si>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tasa_hospitalizacion</t>
  </si>
  <si>
    <t>Tasa hospitalización</t>
  </si>
  <si>
    <t>tasa_terapia</t>
  </si>
  <si>
    <t>Tasa terapia intensiva</t>
  </si>
  <si>
    <t>tasa_respirador</t>
  </si>
  <si>
    <t>Tasa respirador</t>
  </si>
  <si>
    <t>tasa_mortandad</t>
  </si>
  <si>
    <t>Tasa mortandad</t>
  </si>
  <si>
    <t>ver datos rango etario</t>
  </si>
  <si>
    <t xml:space="preserve">https://www.worldometers.info/coronavirus/coronavirus-death-rate/  </t>
  </si>
  <si>
    <t>dur_incubacion</t>
  </si>
  <si>
    <t>Duracion incubacion</t>
  </si>
  <si>
    <t>5,1 dias</t>
  </si>
  <si>
    <t>dur_casos_mortales</t>
  </si>
  <si>
    <t>Duración enfermedad para casos mortales</t>
  </si>
  <si>
    <t>-</t>
  </si>
  <si>
    <t>https://www.who.int/docs/default-source/coronaviruse/who-china-joint-mission-on-covid-19-final-report.pdf</t>
  </si>
  <si>
    <t>dur_casos_leves</t>
  </si>
  <si>
    <t>Duración efermedad para casos leves</t>
  </si>
  <si>
    <t>14 dias</t>
  </si>
  <si>
    <t>dur_casos_graves</t>
  </si>
  <si>
    <t>Duración enfermedad para casos graves</t>
  </si>
  <si>
    <t>dur_hosp_pac_grave</t>
  </si>
  <si>
    <t>Tiempo medio de hospitalización para un paciente grave</t>
  </si>
  <si>
    <t>dur_hosp_pac_leve</t>
  </si>
  <si>
    <t>Tiempo medio de hospitalización para un paciente leve</t>
  </si>
  <si>
    <t>Probabilidad de muerte</t>
  </si>
  <si>
    <t>Probabilidad de Hospitalizacion</t>
  </si>
  <si>
    <t>Probabilidad Terapia Intensiva</t>
  </si>
  <si>
    <t>Se aclara que en los 33% restantes incluyen asintomáticos, pacientes que manifiestan los síntomas con demora y aquellos que tienen síntomas muy leves</t>
  </si>
  <si>
    <t xml:space="preserve">40-50%. </t>
  </si>
  <si>
    <t>Ver tabla por rango etario</t>
  </si>
  <si>
    <t>30% de los hospitalizados requieren respirador</t>
  </si>
  <si>
    <t>WHO &amp; Imperial College COVID-19 paper.</t>
  </si>
  <si>
    <t>14 a 56 dias</t>
  </si>
  <si>
    <t>Sirven para validar, son assumptions que hace el paper basados en bibliografia</t>
  </si>
  <si>
    <t>Imperial College COVID-19 paper. Se basa en datos de China, Italia y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</si>
</sst>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5" fillId="2" borderId="0" xfId="3" applyFont="1" applyFill="1" applyAlignment="1">
      <alignment horizontal="center" vertical="top"/>
    </xf>
    <xf numFmtId="0" fontId="5" fillId="2" borderId="2" xfId="3" applyFont="1" applyFill="1" applyBorder="1" applyAlignment="1">
      <alignment horizontal="center" vertical="top"/>
    </xf>
    <xf numFmtId="1" fontId="6" fillId="0" borderId="0" xfId="0" applyNumberFormat="1" applyFont="1"/>
    <xf numFmtId="164" fontId="6" fillId="0" borderId="0" xfId="0" applyNumberFormat="1" applyFont="1"/>
    <xf numFmtId="2" fontId="0" fillId="0" borderId="0" xfId="0" applyNumberFormat="1"/>
    <xf numFmtId="0" fontId="4" fillId="4" borderId="1" xfId="3" applyFill="1" applyBorder="1" applyAlignment="1">
      <alignment horizontal="left" vertical="top"/>
    </xf>
    <xf numFmtId="0" fontId="4" fillId="4" borderId="1" xfId="3" applyFill="1" applyBorder="1" applyAlignment="1">
      <alignment vertical="center" wrapText="1"/>
    </xf>
    <xf numFmtId="2" fontId="4" fillId="4" borderId="1" xfId="3" applyNumberFormat="1" applyFill="1" applyBorder="1" applyAlignment="1">
      <alignment horizontal="right" vertical="top"/>
    </xf>
    <xf numFmtId="0" fontId="4" fillId="5" borderId="1" xfId="3" applyFill="1" applyBorder="1" applyAlignment="1">
      <alignment horizontal="left" vertical="top"/>
    </xf>
    <xf numFmtId="2" fontId="4" fillId="5" borderId="1" xfId="3" applyNumberFormat="1" applyFill="1" applyBorder="1" applyAlignment="1">
      <alignment horizontal="right"/>
    </xf>
    <xf numFmtId="2" fontId="4" fillId="5" borderId="1" xfId="3" applyNumberFormat="1" applyFill="1" applyBorder="1" applyAlignment="1">
      <alignment horizontal="right" vertical="top"/>
    </xf>
    <xf numFmtId="0" fontId="4" fillId="4" borderId="1" xfId="3" applyFill="1" applyBorder="1"/>
    <xf numFmtId="2" fontId="4" fillId="4" borderId="1" xfId="3" applyNumberFormat="1" applyFill="1" applyBorder="1" applyAlignment="1">
      <alignment horizontal="right"/>
    </xf>
    <xf numFmtId="0" fontId="4" fillId="3" borderId="1" xfId="3" applyFill="1" applyBorder="1" applyAlignment="1">
      <alignment horizontal="left" vertical="top"/>
    </xf>
    <xf numFmtId="0" fontId="4" fillId="3" borderId="1" xfId="3" applyFill="1" applyBorder="1"/>
    <xf numFmtId="2" fontId="4" fillId="3" borderId="1" xfId="3" applyNumberFormat="1" applyFill="1" applyBorder="1" applyAlignment="1">
      <alignment horizontal="right"/>
    </xf>
    <xf numFmtId="2" fontId="4" fillId="3" borderId="1" xfId="3" applyNumberFormat="1" applyFill="1" applyBorder="1" applyAlignment="1">
      <alignment horizontal="right" vertical="top"/>
    </xf>
    <xf numFmtId="0" fontId="9" fillId="3" borderId="1" xfId="5" applyFill="1" applyBorder="1" applyAlignment="1">
      <alignment horizontal="left" vertical="top"/>
    </xf>
    <xf numFmtId="0" fontId="10" fillId="3" borderId="1" xfId="3" applyFont="1" applyFill="1" applyBorder="1" applyAlignment="1">
      <alignment horizontal="left" vertical="top"/>
    </xf>
    <xf numFmtId="2" fontId="10" fillId="3" borderId="1" xfId="3" applyNumberFormat="1" applyFont="1" applyFill="1" applyBorder="1" applyAlignment="1">
      <alignment horizontal="right" vertical="top"/>
    </xf>
    <xf numFmtId="0" fontId="4" fillId="4" borderId="1" xfId="3" applyFill="1" applyBorder="1" applyAlignment="1">
      <alignment horizontal="left" vertical="top" wrapText="1"/>
    </xf>
    <xf numFmtId="0" fontId="4" fillId="3" borderId="2" xfId="3" applyFill="1" applyBorder="1" applyAlignment="1">
      <alignment horizontal="center" vertical="center" wrapText="1"/>
    </xf>
    <xf numFmtId="0" fontId="4" fillId="3" borderId="4" xfId="3" applyFill="1" applyBorder="1" applyAlignment="1">
      <alignment horizontal="center" vertical="center" wrapText="1"/>
    </xf>
    <xf numFmtId="0" fontId="4" fillId="5" borderId="1" xfId="3" applyFill="1" applyBorder="1" applyAlignment="1">
      <alignment horizontal="left" vertical="top" wrapText="1"/>
    </xf>
    <xf numFmtId="0" fontId="4" fillId="5" borderId="3" xfId="3" applyFill="1" applyBorder="1" applyAlignment="1">
      <alignment vertical="top"/>
    </xf>
    <xf numFmtId="0" fontId="4" fillId="0" borderId="0" xfId="3" applyFill="1" applyAlignment="1"/>
    <xf numFmtId="0" fontId="4" fillId="0" borderId="0" xfId="3" applyFill="1"/>
    <xf numFmtId="0" fontId="8" fillId="0" borderId="0" xfId="3" applyFont="1" applyFill="1"/>
    <xf numFmtId="0" fontId="4" fillId="0" borderId="0" xfId="3" applyFill="1" applyAlignment="1">
      <alignment wrapText="1"/>
    </xf>
    <xf numFmtId="0" fontId="0" fillId="0" borderId="0" xfId="0" applyFill="1"/>
    <xf numFmtId="0" fontId="7" fillId="4" borderId="1" xfId="4" applyFill="1" applyBorder="1" applyAlignment="1">
      <alignment horizontal="left" vertical="top"/>
    </xf>
    <xf numFmtId="2" fontId="4" fillId="4" borderId="1" xfId="3" applyNumberFormat="1" applyFill="1" applyBorder="1"/>
  </cellXfs>
  <cellStyles count="6"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dimension ref="A1:I26"/>
  <sheetViews>
    <sheetView workbookViewId="0"/>
  </sheetViews>
  <sheetFormatPr defaultRowHeight="14.4"/>
  <cols>
    <col min="2" max="2" width="28.6640625" bestFit="1" customWidth="1"/>
    <col min="7" max="7" width="12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</row>
    <row r="2" spans="1:9">
      <c r="A2">
        <v>1</v>
      </c>
      <c r="B2" s="2" t="s">
        <v>32</v>
      </c>
      <c r="C2" s="3">
        <v>5708369</v>
      </c>
      <c r="D2">
        <v>-34.607568200000003</v>
      </c>
      <c r="E2">
        <v>-58.437089399999998</v>
      </c>
      <c r="F2">
        <f>78781-F3</f>
        <v>76302</v>
      </c>
      <c r="G2">
        <f>+C2/F2</f>
        <v>74.812835836544252</v>
      </c>
      <c r="H2">
        <v>2.5</v>
      </c>
      <c r="I2">
        <v>1000</v>
      </c>
    </row>
    <row r="3" spans="1:9">
      <c r="A3">
        <v>2</v>
      </c>
      <c r="B3" s="2" t="s">
        <v>31</v>
      </c>
      <c r="C3" s="3">
        <v>9916715</v>
      </c>
      <c r="D3">
        <v>-34.607568200000003</v>
      </c>
      <c r="E3">
        <v>-58.437089399999998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</row>
    <row r="4" spans="1:9">
      <c r="A4">
        <v>3</v>
      </c>
      <c r="B4" s="2" t="s">
        <v>5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500</v>
      </c>
    </row>
    <row r="5" spans="1:9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500</v>
      </c>
    </row>
    <row r="6" spans="1:9">
      <c r="A6">
        <v>5</v>
      </c>
      <c r="B6" s="2" t="s">
        <v>7</v>
      </c>
      <c r="C6">
        <v>2890151</v>
      </c>
      <c r="D6">
        <v>-34.607568200000003</v>
      </c>
      <c r="E6">
        <v>-58.437089399999998</v>
      </c>
      <c r="F6">
        <v>202</v>
      </c>
      <c r="G6">
        <f>+C6/F6</f>
        <v>14307.678217821782</v>
      </c>
      <c r="H6">
        <v>2.5</v>
      </c>
      <c r="I6">
        <v>500</v>
      </c>
    </row>
    <row r="7" spans="1:9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</v>
      </c>
    </row>
    <row r="8" spans="1:9">
      <c r="A8">
        <v>7</v>
      </c>
      <c r="B8" s="2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</v>
      </c>
    </row>
    <row r="9" spans="1:9">
      <c r="A9">
        <v>8</v>
      </c>
      <c r="B9" s="2" t="s">
        <v>10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</v>
      </c>
    </row>
    <row r="10" spans="1:9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</v>
      </c>
    </row>
    <row r="11" spans="1:9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</v>
      </c>
    </row>
    <row r="12" spans="1:9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</v>
      </c>
    </row>
    <row r="13" spans="1:9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</v>
      </c>
    </row>
    <row r="14" spans="1:9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</v>
      </c>
    </row>
    <row r="15" spans="1:9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</v>
      </c>
    </row>
    <row r="16" spans="1:9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5</v>
      </c>
    </row>
    <row r="17" spans="1:9">
      <c r="A17">
        <v>16</v>
      </c>
      <c r="B17" s="2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5</v>
      </c>
    </row>
    <row r="18" spans="1:9">
      <c r="A18">
        <v>17</v>
      </c>
      <c r="B18" s="2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5</v>
      </c>
    </row>
    <row r="19" spans="1:9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5</v>
      </c>
    </row>
    <row r="20" spans="1:9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5</v>
      </c>
    </row>
    <row r="21" spans="1:9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5</v>
      </c>
    </row>
    <row r="22" spans="1:9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5</v>
      </c>
    </row>
    <row r="23" spans="1:9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5</v>
      </c>
    </row>
    <row r="24" spans="1:9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5</v>
      </c>
    </row>
    <row r="25" spans="1:9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5</v>
      </c>
    </row>
    <row r="26" spans="1:9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dimension ref="A1:H15"/>
  <sheetViews>
    <sheetView tabSelected="1" zoomScale="85" zoomScaleNormal="85" workbookViewId="0">
      <selection activeCell="D13" sqref="D13"/>
    </sheetView>
  </sheetViews>
  <sheetFormatPr defaultRowHeight="14.4"/>
  <cols>
    <col min="1" max="1" width="35.33203125" bestFit="1" customWidth="1"/>
    <col min="2" max="2" width="76" bestFit="1" customWidth="1"/>
    <col min="3" max="3" width="7.33203125" bestFit="1" customWidth="1"/>
    <col min="4" max="4" width="21.88671875" bestFit="1" customWidth="1"/>
    <col min="5" max="5" width="198.6640625" bestFit="1" customWidth="1"/>
    <col min="6" max="8" width="8.88671875" style="33"/>
  </cols>
  <sheetData>
    <row r="1" spans="1:8" ht="18">
      <c r="A1" s="5" t="s">
        <v>1</v>
      </c>
      <c r="B1" s="5" t="s">
        <v>40</v>
      </c>
      <c r="C1" s="4" t="s">
        <v>41</v>
      </c>
      <c r="D1" s="4" t="s">
        <v>42</v>
      </c>
      <c r="E1" s="4" t="s">
        <v>43</v>
      </c>
      <c r="F1"/>
      <c r="G1"/>
      <c r="H1"/>
    </row>
    <row r="2" spans="1:8" ht="140.4">
      <c r="A2" s="12" t="s">
        <v>44</v>
      </c>
      <c r="B2" s="12" t="s">
        <v>45</v>
      </c>
      <c r="C2" s="14">
        <v>0.66666666666666663</v>
      </c>
      <c r="D2" s="27" t="s">
        <v>83</v>
      </c>
      <c r="E2" s="28" t="s">
        <v>46</v>
      </c>
      <c r="F2" s="29"/>
      <c r="G2" s="29"/>
      <c r="H2" s="29"/>
    </row>
    <row r="3" spans="1:8" ht="15.6">
      <c r="A3" s="17" t="s">
        <v>47</v>
      </c>
      <c r="B3" s="18" t="s">
        <v>48</v>
      </c>
      <c r="C3" s="19">
        <v>0.5</v>
      </c>
      <c r="D3" s="18"/>
      <c r="E3" s="17" t="s">
        <v>46</v>
      </c>
      <c r="F3" s="30"/>
      <c r="G3" s="30"/>
      <c r="H3" s="30"/>
    </row>
    <row r="4" spans="1:8" ht="15.6">
      <c r="A4" s="22" t="s">
        <v>49</v>
      </c>
      <c r="B4" s="22" t="s">
        <v>50</v>
      </c>
      <c r="C4" s="23">
        <v>0.45</v>
      </c>
      <c r="D4" s="22" t="s">
        <v>84</v>
      </c>
      <c r="E4" s="22" t="s">
        <v>46</v>
      </c>
      <c r="F4" s="31"/>
      <c r="G4" s="31"/>
      <c r="H4" s="31"/>
    </row>
    <row r="5" spans="1:8" ht="15.6">
      <c r="A5" s="17" t="s">
        <v>51</v>
      </c>
      <c r="B5" s="17" t="s">
        <v>52</v>
      </c>
      <c r="C5" s="20">
        <v>0.25</v>
      </c>
      <c r="D5" s="17"/>
      <c r="E5" s="21" t="s">
        <v>53</v>
      </c>
      <c r="F5" s="30"/>
      <c r="G5" s="30"/>
      <c r="H5" s="30"/>
    </row>
    <row r="6" spans="1:8" ht="15.6">
      <c r="A6" s="9" t="s">
        <v>54</v>
      </c>
      <c r="B6" s="10" t="s">
        <v>55</v>
      </c>
      <c r="C6" s="11" t="s">
        <v>69</v>
      </c>
      <c r="D6" s="9" t="s">
        <v>85</v>
      </c>
      <c r="E6" s="9" t="s">
        <v>46</v>
      </c>
      <c r="F6" s="30"/>
      <c r="G6" s="30"/>
      <c r="H6" s="30"/>
    </row>
    <row r="7" spans="1:8" ht="15.6">
      <c r="A7" s="9" t="s">
        <v>56</v>
      </c>
      <c r="B7" s="10" t="s">
        <v>57</v>
      </c>
      <c r="C7" s="11" t="s">
        <v>69</v>
      </c>
      <c r="D7" s="9" t="s">
        <v>85</v>
      </c>
      <c r="E7" s="9" t="s">
        <v>90</v>
      </c>
      <c r="F7" s="32"/>
      <c r="G7" s="32"/>
      <c r="H7" s="32"/>
    </row>
    <row r="8" spans="1:8" ht="46.8">
      <c r="A8" s="9" t="s">
        <v>58</v>
      </c>
      <c r="B8" s="10" t="s">
        <v>59</v>
      </c>
      <c r="C8" s="11">
        <v>0.3</v>
      </c>
      <c r="D8" s="24" t="s">
        <v>86</v>
      </c>
      <c r="E8" s="9" t="s">
        <v>46</v>
      </c>
      <c r="F8" s="30"/>
      <c r="G8" s="30"/>
      <c r="H8" s="30"/>
    </row>
    <row r="9" spans="1:8" ht="15.6">
      <c r="A9" s="9" t="s">
        <v>60</v>
      </c>
      <c r="B9" s="9" t="s">
        <v>61</v>
      </c>
      <c r="C9" s="11" t="s">
        <v>69</v>
      </c>
      <c r="D9" s="9" t="s">
        <v>62</v>
      </c>
      <c r="E9" s="34" t="s">
        <v>63</v>
      </c>
      <c r="F9" s="30"/>
      <c r="G9" s="30"/>
      <c r="H9" s="30"/>
    </row>
    <row r="10" spans="1:8" ht="15.6">
      <c r="A10" s="9" t="s">
        <v>64</v>
      </c>
      <c r="B10" s="9" t="s">
        <v>65</v>
      </c>
      <c r="C10" s="11">
        <v>5.0999999999999996</v>
      </c>
      <c r="D10" s="9" t="s">
        <v>66</v>
      </c>
      <c r="E10" s="9" t="s">
        <v>87</v>
      </c>
      <c r="F10" s="30"/>
      <c r="G10" s="30"/>
      <c r="H10" s="30"/>
    </row>
    <row r="11" spans="1:8" ht="15.6">
      <c r="A11" s="12" t="s">
        <v>67</v>
      </c>
      <c r="B11" s="12" t="s">
        <v>68</v>
      </c>
      <c r="C11" s="13" t="s">
        <v>69</v>
      </c>
      <c r="D11" s="12" t="s">
        <v>88</v>
      </c>
      <c r="E11" s="12" t="s">
        <v>70</v>
      </c>
      <c r="F11" s="30"/>
      <c r="G11" s="30"/>
      <c r="H11" s="30"/>
    </row>
    <row r="12" spans="1:8" ht="15.6">
      <c r="A12" s="9" t="s">
        <v>71</v>
      </c>
      <c r="B12" s="15" t="s">
        <v>72</v>
      </c>
      <c r="C12" s="11">
        <v>14</v>
      </c>
      <c r="D12" s="15" t="s">
        <v>73</v>
      </c>
      <c r="E12" s="15" t="s">
        <v>70</v>
      </c>
      <c r="F12" s="30"/>
      <c r="G12" s="30"/>
      <c r="H12" s="30"/>
    </row>
    <row r="13" spans="1:8" ht="15.6">
      <c r="A13" s="9" t="s">
        <v>74</v>
      </c>
      <c r="B13" s="15" t="s">
        <v>75</v>
      </c>
      <c r="C13" s="16">
        <v>21</v>
      </c>
      <c r="D13" s="35">
        <v>42</v>
      </c>
      <c r="E13" s="15" t="s">
        <v>70</v>
      </c>
      <c r="F13" s="30"/>
      <c r="G13" s="30"/>
      <c r="H13" s="30"/>
    </row>
    <row r="14" spans="1:8" ht="15.6">
      <c r="A14" s="17" t="s">
        <v>76</v>
      </c>
      <c r="B14" s="18" t="s">
        <v>77</v>
      </c>
      <c r="C14" s="19">
        <v>16</v>
      </c>
      <c r="D14" s="25" t="s">
        <v>89</v>
      </c>
      <c r="E14" s="17" t="s">
        <v>46</v>
      </c>
      <c r="F14" s="30"/>
      <c r="G14" s="30"/>
      <c r="H14" s="30"/>
    </row>
    <row r="15" spans="1:8" ht="15.6">
      <c r="A15" s="17" t="s">
        <v>78</v>
      </c>
      <c r="B15" s="18" t="s">
        <v>79</v>
      </c>
      <c r="C15" s="19">
        <v>8</v>
      </c>
      <c r="D15" s="26"/>
      <c r="E15" s="17" t="s">
        <v>46</v>
      </c>
      <c r="F15" s="30"/>
      <c r="G15" s="30"/>
      <c r="H15" s="30"/>
    </row>
  </sheetData>
  <mergeCells count="1">
    <mergeCell ref="D14:D15"/>
  </mergeCells>
  <hyperlinks>
    <hyperlink ref="E5" r:id="rId1" xr:uid="{C1F198F6-F470-164A-AA69-1AC94AFBA227}"/>
    <hyperlink ref="E9" r:id="rId2" xr:uid="{AD38174D-EC7D-4482-ABE8-2BE12039331B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88DC-0BC2-43C0-9843-BCA0B9570887}">
  <dimension ref="A1:B10"/>
  <sheetViews>
    <sheetView workbookViewId="0">
      <selection activeCell="A10" sqref="A10"/>
    </sheetView>
  </sheetViews>
  <sheetFormatPr defaultRowHeight="14.4"/>
  <cols>
    <col min="1" max="1" width="7.88671875" customWidth="1"/>
    <col min="2" max="2" width="22.44140625" bestFit="1" customWidth="1"/>
  </cols>
  <sheetData>
    <row r="1" spans="1:2">
      <c r="A1" t="s">
        <v>29</v>
      </c>
      <c r="B1" t="s">
        <v>80</v>
      </c>
    </row>
    <row r="2" spans="1:2">
      <c r="A2" s="6">
        <v>0</v>
      </c>
      <c r="B2" s="7">
        <v>0</v>
      </c>
    </row>
    <row r="3" spans="1:2">
      <c r="A3" s="6">
        <v>10</v>
      </c>
      <c r="B3" s="7">
        <v>1E-4</v>
      </c>
    </row>
    <row r="4" spans="1:2">
      <c r="A4" s="6">
        <v>20</v>
      </c>
      <c r="B4" s="7">
        <v>2.9999999999999997E-4</v>
      </c>
    </row>
    <row r="5" spans="1:2">
      <c r="A5" s="6">
        <v>30</v>
      </c>
      <c r="B5" s="7">
        <v>8.0000000000000004E-4</v>
      </c>
    </row>
    <row r="6" spans="1:2">
      <c r="A6" s="6">
        <v>40</v>
      </c>
      <c r="B6" s="7">
        <v>1.5E-3</v>
      </c>
    </row>
    <row r="7" spans="1:2">
      <c r="A7" s="6">
        <v>50</v>
      </c>
      <c r="B7" s="7">
        <v>6.0000000000000001E-3</v>
      </c>
    </row>
    <row r="8" spans="1:2">
      <c r="A8" s="6">
        <v>60</v>
      </c>
      <c r="B8" s="7">
        <v>2.1999999999999999E-2</v>
      </c>
    </row>
    <row r="9" spans="1:2">
      <c r="A9" s="6">
        <v>70</v>
      </c>
      <c r="B9" s="7">
        <v>5.0999999999999997E-2</v>
      </c>
    </row>
    <row r="10" spans="1:2">
      <c r="A10" s="6">
        <v>80</v>
      </c>
      <c r="B10" s="7">
        <v>9.2999999999999999E-2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B6E2-9FA7-455F-8FBF-E034CDFC18C4}">
  <dimension ref="A1:B10"/>
  <sheetViews>
    <sheetView workbookViewId="0">
      <selection activeCell="A2" sqref="A2:A10"/>
    </sheetView>
  </sheetViews>
  <sheetFormatPr defaultRowHeight="14.4"/>
  <cols>
    <col min="1" max="1" width="5" bestFit="1" customWidth="1"/>
    <col min="2" max="2" width="26.77734375" bestFit="1" customWidth="1"/>
  </cols>
  <sheetData>
    <row r="1" spans="1:2">
      <c r="A1" t="s">
        <v>29</v>
      </c>
      <c r="B1" t="s">
        <v>81</v>
      </c>
    </row>
    <row r="2" spans="1:2">
      <c r="A2" s="6">
        <v>0</v>
      </c>
      <c r="B2" s="8">
        <v>1E-3</v>
      </c>
    </row>
    <row r="3" spans="1:2">
      <c r="A3" s="6">
        <v>10</v>
      </c>
      <c r="B3" s="8">
        <v>3.0000000000000001E-3</v>
      </c>
    </row>
    <row r="4" spans="1:2">
      <c r="A4" s="6">
        <v>20</v>
      </c>
      <c r="B4" s="8">
        <v>1.2E-2</v>
      </c>
    </row>
    <row r="5" spans="1:2">
      <c r="A5" s="6">
        <v>30</v>
      </c>
      <c r="B5" s="8">
        <v>3.2000000000000001E-2</v>
      </c>
    </row>
    <row r="6" spans="1:2">
      <c r="A6" s="6">
        <v>40</v>
      </c>
      <c r="B6" s="8">
        <v>4.9000000000000002E-2</v>
      </c>
    </row>
    <row r="7" spans="1:2">
      <c r="A7" s="6">
        <v>50</v>
      </c>
      <c r="B7" s="8">
        <v>0.10199999999999999</v>
      </c>
    </row>
    <row r="8" spans="1:2">
      <c r="A8" s="6">
        <v>60</v>
      </c>
      <c r="B8" s="8">
        <v>0.16600000000000001</v>
      </c>
    </row>
    <row r="9" spans="1:2">
      <c r="A9" s="6">
        <v>70</v>
      </c>
      <c r="B9" s="8">
        <v>0.24299999999999999</v>
      </c>
    </row>
    <row r="10" spans="1:2">
      <c r="A10" s="6">
        <v>80</v>
      </c>
      <c r="B10" s="8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2A6C-EEE2-4A48-ACFA-1E58998BAFDB}">
  <dimension ref="A1:B10"/>
  <sheetViews>
    <sheetView workbookViewId="0">
      <selection activeCell="E20" sqref="E20"/>
    </sheetView>
  </sheetViews>
  <sheetFormatPr defaultRowHeight="14.4"/>
  <cols>
    <col min="2" max="2" width="25.88671875" bestFit="1" customWidth="1"/>
  </cols>
  <sheetData>
    <row r="1" spans="1:2">
      <c r="A1" t="s">
        <v>29</v>
      </c>
      <c r="B1" t="s">
        <v>82</v>
      </c>
    </row>
    <row r="2" spans="1:2">
      <c r="A2" s="6">
        <v>0</v>
      </c>
      <c r="B2" s="8">
        <v>0.05</v>
      </c>
    </row>
    <row r="3" spans="1:2">
      <c r="A3" s="6">
        <v>10</v>
      </c>
      <c r="B3" s="8">
        <v>0.05</v>
      </c>
    </row>
    <row r="4" spans="1:2">
      <c r="A4" s="6">
        <v>20</v>
      </c>
      <c r="B4" s="8">
        <v>0.05</v>
      </c>
    </row>
    <row r="5" spans="1:2">
      <c r="A5" s="6">
        <v>30</v>
      </c>
      <c r="B5" s="8">
        <v>0.05</v>
      </c>
    </row>
    <row r="6" spans="1:2">
      <c r="A6" s="6">
        <v>40</v>
      </c>
      <c r="B6" s="8">
        <v>6.3E-2</v>
      </c>
    </row>
    <row r="7" spans="1:2">
      <c r="A7" s="6">
        <v>50</v>
      </c>
      <c r="B7" s="8">
        <v>0.122</v>
      </c>
    </row>
    <row r="8" spans="1:2">
      <c r="A8" s="6">
        <v>60</v>
      </c>
      <c r="B8" s="8">
        <v>0.27400000000000002</v>
      </c>
    </row>
    <row r="9" spans="1:2">
      <c r="A9" s="6">
        <v>70</v>
      </c>
      <c r="B9" s="8">
        <v>0.432</v>
      </c>
    </row>
    <row r="10" spans="1:2">
      <c r="A10" s="6">
        <v>80</v>
      </c>
      <c r="B10" s="8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dimension ref="A1:F2725"/>
  <sheetViews>
    <sheetView topLeftCell="A2699" workbookViewId="0">
      <selection activeCell="A2" sqref="A2:E2725"/>
    </sheetView>
  </sheetViews>
  <sheetFormatPr defaultRowHeight="14.4"/>
  <cols>
    <col min="4" max="4" width="9" bestFit="1" customWidth="1"/>
    <col min="5" max="5" width="11.109375" bestFit="1" customWidth="1"/>
    <col min="6" max="6" width="16.664062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dimension ref="A1:Z26"/>
  <sheetViews>
    <sheetView workbookViewId="0">
      <selection activeCell="B2" sqref="B2"/>
    </sheetView>
  </sheetViews>
  <sheetFormatPr defaultRowHeight="14.4"/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Provincias</vt:lpstr>
      <vt:lpstr>Enfermedad</vt:lpstr>
      <vt:lpstr>tasaMortalidad</vt:lpstr>
      <vt:lpstr>tasaHospitalizacion</vt:lpstr>
      <vt:lpstr>tasaTerapiaIntensiva</vt:lpstr>
      <vt:lpstr>Perfil Etário</vt:lpstr>
      <vt:lpstr>matrizOD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2020-03-25T18:45:42Z</dcterms:modified>
</cp:coreProperties>
</file>