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Data\"/>
    </mc:Choice>
  </mc:AlternateContent>
  <xr:revisionPtr revIDLastSave="0" documentId="13_ncr:1_{F7B88C04-A71A-4552-8DE4-0FA24CDB1C7C}" xr6:coauthVersionLast="44" xr6:coauthVersionMax="44" xr10:uidLastSave="{00000000-0000-0000-0000-000000000000}"/>
  <bookViews>
    <workbookView xWindow="-108" yWindow="-108" windowWidth="23256" windowHeight="12720" activeTab="3" xr2:uid="{55AC4C4C-7526-4060-9BB2-10E89010456B}"/>
  </bookViews>
  <sheets>
    <sheet name="CapacidadSanitaria" sheetId="22" r:id="rId1"/>
    <sheet name="CapacidadSanitaria1" sheetId="23" state="hidden" r:id="rId2"/>
    <sheet name="CapacidadSanitaria2" sheetId="24" state="hidden" r:id="rId3"/>
    <sheet name="Provincias" sheetId="1" r:id="rId4"/>
    <sheet name="Diccionario" sheetId="15" r:id="rId5"/>
    <sheet name="Perfil Etário" sheetId="2" r:id="rId6"/>
    <sheet name="Capacidad Sanitaria" sheetId="1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5" hidden="1">'Perfil Etário'!$A$1:$F$2725</definedName>
    <definedName name="_xlnm._FilterDatabase" localSheetId="9" hidden="1">'Probabilidad de Movimientos'!$A$1:$E$26</definedName>
  </definedNames>
  <calcPr calcId="191029"/>
  <pivotCaches>
    <pivotCache cacheId="4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B26" i="22" s="1"/>
  <c r="I9" i="23"/>
  <c r="L9" i="23" s="1"/>
  <c r="B25" i="22" s="1"/>
  <c r="I10" i="23"/>
  <c r="I11" i="23"/>
  <c r="L13" i="23" s="1"/>
  <c r="B12" i="22" s="1"/>
  <c r="I12" i="23"/>
  <c r="L12" i="23"/>
  <c r="B24" i="22" s="1"/>
  <c r="I13" i="23"/>
  <c r="I14" i="23"/>
  <c r="I15" i="23"/>
  <c r="L15" i="23" s="1"/>
  <c r="B23" i="22" s="1"/>
  <c r="I16" i="23"/>
  <c r="L16" i="23"/>
  <c r="B3" i="22" s="1"/>
  <c r="I17" i="23"/>
  <c r="I18" i="23"/>
  <c r="I19" i="23"/>
  <c r="L19" i="23" s="1"/>
  <c r="B6" i="22" s="1"/>
  <c r="I20" i="23"/>
  <c r="L20" i="23"/>
  <c r="B7" i="22" s="1"/>
  <c r="I21" i="23"/>
  <c r="I22" i="23"/>
  <c r="I23" i="23"/>
  <c r="L23" i="23" s="1"/>
  <c r="B15" i="22" s="1"/>
  <c r="I24" i="23"/>
  <c r="L24" i="23"/>
  <c r="B16" i="22" s="1"/>
  <c r="I25" i="23"/>
  <c r="I26" i="23"/>
  <c r="I27" i="23"/>
  <c r="L27" i="23" s="1"/>
  <c r="B14" i="22" s="1"/>
  <c r="I28" i="23"/>
  <c r="L28" i="23"/>
  <c r="I29" i="23"/>
  <c r="I30" i="23"/>
  <c r="I31" i="23"/>
  <c r="L31" i="23" s="1"/>
  <c r="B19" i="22" s="1"/>
  <c r="I32" i="23"/>
  <c r="L32" i="23"/>
  <c r="B20" i="22" s="1"/>
  <c r="B10" i="22"/>
  <c r="L11" i="23" l="1"/>
  <c r="B22" i="22" s="1"/>
  <c r="L30" i="23"/>
  <c r="B18" i="22" s="1"/>
  <c r="L26" i="23"/>
  <c r="B17" i="22" s="1"/>
  <c r="L22" i="23"/>
  <c r="B8" i="22" s="1"/>
  <c r="L18" i="23"/>
  <c r="B5" i="22" s="1"/>
  <c r="L14" i="23"/>
  <c r="B2" i="22" s="1"/>
  <c r="L10" i="23"/>
  <c r="B21" i="22" s="1"/>
  <c r="L29" i="23"/>
  <c r="B11" i="22" s="1"/>
  <c r="L25" i="23"/>
  <c r="B9" i="22" s="1"/>
  <c r="L21" i="23"/>
  <c r="B13" i="22" s="1"/>
  <c r="L17" i="23"/>
  <c r="B4" i="22" s="1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<sst xmlns="http://schemas.openxmlformats.org/spreadsheetml/2006/main" count="656" uniqueCount="169">
  <si>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</si>
  <si>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</si>
  <si>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</si>
  <si>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</si>
  <si>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</si>
  <si>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</si>
  <si>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</si>
  <si>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</si>
  <si>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</si>
  <si>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</si>
  <si>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</si>
  <si>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</si>
  <si>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</si>
  <si>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</si>
  <si>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</si>
  <si>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</si>
  <si>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</si>
  <si>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</si>
  <si>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</si>
  <si>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</si>
  <si>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</si>
  <si>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</si>
  <si>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</si>
  <si>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</si>
  <si>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</si>
  <si>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</si>
  <si>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</si>
  <si>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</si>
  <si>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</si>
  <si>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</si>
  <si>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</si>
  <si>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</si>
  <si>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</si>
  <si>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</si>
  <si>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</si>
  <si>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</si>
  <si>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</si>
  <si>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</si>
  <si>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</si>
  <si>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</si>
  <si>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</si>
  <si>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</si>
  <si>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</si>
  <si>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</si>
  <si>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</si>
  <si>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</si>
  <si>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</si>
  <si>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</si>
  <si>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</si>
  <si>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</si>
  <si>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</si>
  <si>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</si>
  <si>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</si>
  <si>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</si>
  <si>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</si>
  <si>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</si>
  <si>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</si>
  <si>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</si>
  <si>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</si>
  <si>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</si>
  <si>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</si>
  <si>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</si>
  <si>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</si>
  <si>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</si>
  <si>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</si>
  <si>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</si>
  <si>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</si>
  <si>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</si>
  <si>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</si>
  <si>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</si>
  <si>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</si>
  <si>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</si>
  <si>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</si>
  <si>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</si>
  <si>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</si>
  <si>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</si>
  <si>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</si>
  <si>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</si>
  <si>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</si>
  <si>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</si>
  <si>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</si>
  <si>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</si>
  <si>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</si>
  <si>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</si>
  <si>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</si>
  <si>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</si>
  <si>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</si>
  <si>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</si>
  <si>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PBA - Partidos del GBA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</si>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</sst>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4AC1-CF8C-4A08-A1EB-1F8B507FB863}">
  <dimension ref="A1:B26"/>
  <sheetViews>
    <sheetView workbookViewId="0">
      <selection activeCell="B3" sqref="B3:B26"/>
    </sheetView>
  </sheetViews>
  <sheetFormatPr defaultRowHeight="14.4"/>
  <cols>
    <col min="1" max="1" width="31.5546875" bestFit="1" customWidth="1"/>
    <col min="2" max="2" width="8.21875" bestFit="1" customWidth="1"/>
  </cols>
  <sheetData>
    <row r="1" spans="1:2">
      <c r="A1" s="78" t="s">
        <v>101</v>
      </c>
      <c r="B1" s="77" t="s">
        <v>30</v>
      </c>
    </row>
    <row r="2" spans="1:2">
      <c r="A2" s="76" t="s">
        <v>9</v>
      </c>
      <c r="B2" s="64">
        <f>INT(VLOOKUP(VLOOKUP(A2,CapacidadSanitaria1!$F$7:$G$32,2,FALSE),CapacidadSanitaria2!$A$4:$B$8,2,FALSE)*VLOOKUP(A2,CapacidadSanitaria1!$J$7:$L$32,3,FALSE))</f>
        <v>4829</v>
      </c>
    </row>
    <row r="3" spans="1:2">
      <c r="A3" s="76" t="s">
        <v>11</v>
      </c>
      <c r="B3" s="64">
        <f>INT(VLOOKUP(VLOOKUP(A3,CapacidadSanitaria1!$F$7:$G$32,2,FALSE),CapacidadSanitaria2!$A$4:$B$8,2,FALSE)*VLOOKUP(A3,CapacidadSanitaria1!$J$7:$L$32,3,FALSE))</f>
        <v>4049</v>
      </c>
    </row>
    <row r="4" spans="1:2">
      <c r="A4" s="76" t="s">
        <v>12</v>
      </c>
      <c r="B4" s="64">
        <f>INT(VLOOKUP(VLOOKUP(A4,CapacidadSanitaria1!$F$7:$G$32,2,FALSE),CapacidadSanitaria2!$A$4:$B$8,2,FALSE)*VLOOKUP(A4,CapacidadSanitaria1!$J$7:$L$32,3,FALSE))</f>
        <v>3531</v>
      </c>
    </row>
    <row r="5" spans="1:2">
      <c r="A5" s="76" t="s">
        <v>13</v>
      </c>
      <c r="B5" s="64">
        <f>INT(VLOOKUP(VLOOKUP(A5,CapacidadSanitaria1!$F$7:$G$32,2,FALSE),CapacidadSanitaria2!$A$4:$B$8,2,FALSE)*VLOOKUP(A5,CapacidadSanitaria1!$J$7:$L$32,3,FALSE))</f>
        <v>3382</v>
      </c>
    </row>
    <row r="6" spans="1:2">
      <c r="A6" s="76" t="s">
        <v>14</v>
      </c>
      <c r="B6" s="64">
        <f>INT(VLOOKUP(VLOOKUP(A6,CapacidadSanitaria1!$F$7:$G$32,2,FALSE),CapacidadSanitaria2!$A$4:$B$8,2,FALSE)*VLOOKUP(A6,CapacidadSanitaria1!$J$7:$L$32,3,FALSE))</f>
        <v>3182</v>
      </c>
    </row>
    <row r="7" spans="1:2">
      <c r="A7" s="76" t="s">
        <v>15</v>
      </c>
      <c r="B7" s="64">
        <f>INT(VLOOKUP(VLOOKUP(A7,CapacidadSanitaria1!$F$7:$G$32,2,FALSE),CapacidadSanitaria2!$A$4:$B$8,2,FALSE)*VLOOKUP(A7,CapacidadSanitaria1!$J$7:$L$32,3,FALSE))</f>
        <v>2914</v>
      </c>
    </row>
    <row r="8" spans="1:2">
      <c r="A8" s="76" t="s">
        <v>17</v>
      </c>
      <c r="B8" s="64">
        <f>INT(VLOOKUP(VLOOKUP(A8,CapacidadSanitaria1!$F$7:$G$32,2,FALSE),CapacidadSanitaria2!$A$4:$B$8,2,FALSE)*VLOOKUP(A8,CapacidadSanitaria1!$J$7:$L$32,3,FALSE))</f>
        <v>2245</v>
      </c>
    </row>
    <row r="9" spans="1:2">
      <c r="A9" s="76" t="s">
        <v>20</v>
      </c>
      <c r="B9" s="64">
        <f>INT(VLOOKUP(VLOOKUP(A9,CapacidadSanitaria1!$F$7:$G$32,2,FALSE),CapacidadSanitaria2!$A$4:$B$8,2,FALSE)*VLOOKUP(A9,CapacidadSanitaria1!$J$7:$L$32,3,FALSE))</f>
        <v>1699</v>
      </c>
    </row>
    <row r="10" spans="1:2">
      <c r="A10" s="76" t="s">
        <v>23</v>
      </c>
      <c r="B10" s="64">
        <f>INT(VLOOKUP(VLOOKUP(A10,CapacidadSanitaria1!$F$7:$G$32,2,FALSE),CapacidadSanitaria2!$A$4:$B$8,2,FALSE)*VLOOKUP(A10,CapacidadSanitaria1!$J$7:$L$32,3,FALSE))</f>
        <v>1226</v>
      </c>
    </row>
    <row r="11" spans="1:2">
      <c r="A11" s="76" t="s">
        <v>24</v>
      </c>
      <c r="B11" s="64">
        <f>INT(VLOOKUP(VLOOKUP(A11,CapacidadSanitaria1!$F$7:$G$32,2,FALSE),CapacidadSanitaria2!$A$4:$B$8,2,FALSE)*VLOOKUP(A11,CapacidadSanitaria1!$J$7:$L$32,3,FALSE))</f>
        <v>1112</v>
      </c>
    </row>
    <row r="12" spans="1:2">
      <c r="A12" s="76" t="s">
        <v>8</v>
      </c>
      <c r="B12" s="64">
        <f>INT(VLOOKUP(VLOOKUP(A12,CapacidadSanitaria1!$F$7:$G$32,2,FALSE),CapacidadSanitaria2!$A$4:$B$8,2,FALSE)*VLOOKUP(A12,CapacidadSanitaria1!$J$7:$L$32,3,FALSE))</f>
        <v>5785</v>
      </c>
    </row>
    <row r="13" spans="1:2">
      <c r="A13" s="76" t="s">
        <v>16</v>
      </c>
      <c r="B13" s="64">
        <f>INT(VLOOKUP(VLOOKUP(A13,CapacidadSanitaria1!$F$7:$G$32,2,FALSE),CapacidadSanitaria2!$A$4:$B$8,2,FALSE)*VLOOKUP(A13,CapacidadSanitaria1!$J$7:$L$32,3,FALSE))</f>
        <v>2265</v>
      </c>
    </row>
    <row r="14" spans="1:2">
      <c r="A14" s="76" t="s">
        <v>22</v>
      </c>
      <c r="B14" s="64">
        <f>INT(VLOOKUP(VLOOKUP(A14,CapacidadSanitaria1!$F$7:$G$32,2,FALSE),CapacidadSanitaria2!$A$4:$B$8,2,FALSE)*VLOOKUP(A14,CapacidadSanitaria1!$J$7:$L$32,3,FALSE))</f>
        <v>1438</v>
      </c>
    </row>
    <row r="15" spans="1:2">
      <c r="A15" s="76" t="s">
        <v>18</v>
      </c>
      <c r="B15" s="64">
        <f>INT(VLOOKUP(VLOOKUP(A15,CapacidadSanitaria1!$F$7:$G$32,2,FALSE),CapacidadSanitaria2!$A$4:$B$8,2,FALSE)*VLOOKUP(A15,CapacidadSanitaria1!$J$7:$L$32,3,FALSE))</f>
        <v>2013</v>
      </c>
    </row>
    <row r="16" spans="1:2">
      <c r="A16" s="76" t="s">
        <v>19</v>
      </c>
      <c r="B16" s="64">
        <f>INT(VLOOKUP(VLOOKUP(A16,CapacidadSanitaria1!$F$7:$G$32,2,FALSE),CapacidadSanitaria2!$A$4:$B$8,2,FALSE)*VLOOKUP(A16,CapacidadSanitaria1!$J$7:$L$32,3,FALSE))</f>
        <v>1738</v>
      </c>
    </row>
    <row r="17" spans="1:2">
      <c r="A17" s="76" t="s">
        <v>21</v>
      </c>
      <c r="B17" s="64">
        <f>INT(VLOOKUP(VLOOKUP(A17,CapacidadSanitaria1!$F$7:$G$32,2,FALSE),CapacidadSanitaria2!$A$4:$B$8,2,FALSE)*VLOOKUP(A17,CapacidadSanitaria1!$J$7:$L$32,3,FALSE))</f>
        <v>1605</v>
      </c>
    </row>
    <row r="18" spans="1:2">
      <c r="A18" s="76" t="s">
        <v>25</v>
      </c>
      <c r="B18" s="64">
        <f>INT(VLOOKUP(VLOOKUP(A18,CapacidadSanitaria1!$F$7:$G$32,2,FALSE),CapacidadSanitaria2!$A$4:$B$8,2,FALSE)*VLOOKUP(A18,CapacidadSanitaria1!$J$7:$L$32,3,FALSE))</f>
        <v>1005</v>
      </c>
    </row>
    <row r="19" spans="1:2">
      <c r="A19" s="76" t="s">
        <v>26</v>
      </c>
      <c r="B19" s="64">
        <f>INT(VLOOKUP(VLOOKUP(A19,CapacidadSanitaria1!$F$7:$G$32,2,FALSE),CapacidadSanitaria2!$A$4:$B$8,2,FALSE)*VLOOKUP(A19,CapacidadSanitaria1!$J$7:$L$32,3,FALSE))</f>
        <v>863</v>
      </c>
    </row>
    <row r="20" spans="1:2">
      <c r="A20" s="76" t="s">
        <v>27</v>
      </c>
      <c r="B20" s="64">
        <f>INT(VLOOKUP(VLOOKUP(A20,CapacidadSanitaria1!$F$7:$G$32,2,FALSE),CapacidadSanitaria2!$A$4:$B$8,2,FALSE)*VLOOKUP(A20,CapacidadSanitaria1!$J$7:$L$32,3,FALSE))</f>
        <v>401</v>
      </c>
    </row>
    <row r="21" spans="1:2">
      <c r="A21" s="76" t="s">
        <v>89</v>
      </c>
      <c r="B21" s="64">
        <f>INT(VLOOKUP(VLOOKUP(A21,CapacidadSanitaria1!$F$7:$G$32,2,FALSE),CapacidadSanitaria2!$A$4:$B$8,2,FALSE)*VLOOKUP(A21,CapacidadSanitaria1!$J$7:$L$32,3,FALSE))</f>
        <v>18709</v>
      </c>
    </row>
    <row r="22" spans="1:2">
      <c r="A22" s="76" t="s">
        <v>6</v>
      </c>
      <c r="B22" s="64">
        <f>INT(VLOOKUP(VLOOKUP(A22,CapacidadSanitaria1!$F$7:$G$32,2,FALSE),CapacidadSanitaria2!$A$4:$B$8,2,FALSE)*VLOOKUP(A22,CapacidadSanitaria1!$J$7:$L$32,3,FALSE))</f>
        <v>18062</v>
      </c>
    </row>
    <row r="23" spans="1:2">
      <c r="A23" s="76" t="s">
        <v>104</v>
      </c>
      <c r="B23" s="64">
        <f>INT(VLOOKUP(VLOOKUP(A23,CapacidadSanitaria1!$F$7:$G$32,2,FALSE),CapacidadSanitaria2!$A$4:$B$8,2,FALSE)*VLOOKUP(A23,CapacidadSanitaria1!$J$7:$L$32,3,FALSE))</f>
        <v>6988</v>
      </c>
    </row>
    <row r="24" spans="1:2">
      <c r="A24" s="76" t="s">
        <v>7</v>
      </c>
      <c r="B24" s="64">
        <f>INT(VLOOKUP(VLOOKUP(A24,CapacidadSanitaria1!$F$7:$G$32,2,FALSE),CapacidadSanitaria2!$A$4:$B$8,2,FALSE)*VLOOKUP(A24,CapacidadSanitaria1!$J$7:$L$32,3,FALSE))</f>
        <v>16341</v>
      </c>
    </row>
    <row r="25" spans="1:2">
      <c r="A25" s="76" t="s">
        <v>31</v>
      </c>
      <c r="B25" s="64">
        <f>INT(VLOOKUP(VLOOKUP(A25,CapacidadSanitaria1!$F$7:$G$32,2,FALSE),CapacidadSanitaria2!$A$4:$B$8,2,FALSE)*VLOOKUP(A25,CapacidadSanitaria1!$J$7:$L$32,3,FALSE))</f>
        <v>56071</v>
      </c>
    </row>
    <row r="26" spans="1:2">
      <c r="A26" s="76" t="s">
        <v>32</v>
      </c>
      <c r="B26" s="64">
        <f>INT(VLOOKUP(VLOOKUP(A26,CapacidadSanitaria1!$F$7:$G$32,2,FALSE),CapacidadSanitaria2!$A$4:$B$8,2,FALSE)*VLOOKUP(A26,CapacidadSanitaria1!$J$7:$L$32,3,FALSE))</f>
        <v>32276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E2" sqref="E2:E26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168</v>
      </c>
      <c r="E1" t="s">
        <v>167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89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104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55" zoomScaleNormal="55" workbookViewId="0">
      <selection activeCell="A4" sqref="A4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105</v>
      </c>
      <c r="C1" s="21" t="s">
        <v>40</v>
      </c>
      <c r="D1" s="21" t="s">
        <v>41</v>
      </c>
      <c r="E1" s="21" t="s">
        <v>106</v>
      </c>
      <c r="F1" s="21" t="s">
        <v>107</v>
      </c>
      <c r="G1" s="21" t="s">
        <v>108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109</v>
      </c>
      <c r="C2" s="29" t="s">
        <v>110</v>
      </c>
      <c r="D2" s="22">
        <v>0.17899999999999999</v>
      </c>
      <c r="E2" s="22"/>
      <c r="F2" s="22"/>
      <c r="G2" s="22"/>
      <c r="H2" s="4"/>
      <c r="I2" s="7" t="s">
        <v>111</v>
      </c>
    </row>
    <row r="3" spans="1:9" ht="28.8">
      <c r="A3" s="5" t="s">
        <v>46</v>
      </c>
      <c r="B3" s="5" t="s">
        <v>112</v>
      </c>
      <c r="C3" s="36" t="s">
        <v>113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112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159</v>
      </c>
      <c r="B5" s="4" t="s">
        <v>109</v>
      </c>
      <c r="C5" s="24" t="s">
        <v>114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160</v>
      </c>
      <c r="B6" s="4" t="s">
        <v>109</v>
      </c>
      <c r="C6" s="24" t="s">
        <v>115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109</v>
      </c>
      <c r="C7" s="24" t="s">
        <v>116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117</v>
      </c>
      <c r="B8" s="4" t="s">
        <v>109</v>
      </c>
      <c r="C8" s="29" t="s">
        <v>118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109</v>
      </c>
      <c r="C9" s="29" t="s">
        <v>119</v>
      </c>
      <c r="D9" s="22"/>
      <c r="E9" s="22">
        <v>5</v>
      </c>
      <c r="F9" s="22">
        <v>1</v>
      </c>
      <c r="G9" s="22">
        <v>14</v>
      </c>
      <c r="H9" s="4" t="s">
        <v>120</v>
      </c>
      <c r="I9" s="7" t="s">
        <v>121</v>
      </c>
    </row>
    <row r="10" spans="1:9" ht="28.8">
      <c r="A10" s="71" t="s">
        <v>122</v>
      </c>
      <c r="B10" s="4" t="s">
        <v>109</v>
      </c>
      <c r="C10" s="29" t="s">
        <v>123</v>
      </c>
      <c r="D10" s="22" t="s">
        <v>53</v>
      </c>
      <c r="E10" s="22">
        <v>14</v>
      </c>
      <c r="F10" s="22">
        <v>6</v>
      </c>
      <c r="G10" s="22">
        <v>41</v>
      </c>
      <c r="H10" s="4" t="s">
        <v>120</v>
      </c>
      <c r="I10" s="7" t="s">
        <v>124</v>
      </c>
    </row>
    <row r="11" spans="1:9" ht="28.8">
      <c r="A11" s="72" t="s">
        <v>125</v>
      </c>
      <c r="B11" s="25" t="s">
        <v>126</v>
      </c>
      <c r="C11" s="26" t="s">
        <v>127</v>
      </c>
      <c r="D11" s="27"/>
      <c r="E11" s="28">
        <v>20</v>
      </c>
      <c r="F11" s="28">
        <v>10</v>
      </c>
      <c r="G11" s="28">
        <v>41</v>
      </c>
      <c r="H11" s="25" t="s">
        <v>120</v>
      </c>
      <c r="I11" s="42" t="s">
        <v>124</v>
      </c>
    </row>
    <row r="12" spans="1:9" ht="28.8">
      <c r="A12" s="72" t="s">
        <v>128</v>
      </c>
      <c r="B12" s="25" t="s">
        <v>126</v>
      </c>
      <c r="C12" s="26" t="s">
        <v>129</v>
      </c>
      <c r="D12" s="27"/>
      <c r="E12" s="28">
        <v>11.5</v>
      </c>
      <c r="F12" s="28">
        <v>6</v>
      </c>
      <c r="G12" s="28">
        <v>19</v>
      </c>
      <c r="H12" s="25" t="s">
        <v>120</v>
      </c>
      <c r="I12" s="42" t="s">
        <v>124</v>
      </c>
    </row>
    <row r="13" spans="1:9" ht="43.2">
      <c r="A13" s="4" t="s">
        <v>130</v>
      </c>
      <c r="B13" s="4" t="s">
        <v>109</v>
      </c>
      <c r="C13" s="29" t="s">
        <v>131</v>
      </c>
      <c r="D13" s="22"/>
      <c r="E13" s="22">
        <v>14</v>
      </c>
      <c r="F13" s="22"/>
      <c r="G13" s="22"/>
      <c r="H13" s="4" t="s">
        <v>120</v>
      </c>
      <c r="I13" s="7" t="s">
        <v>54</v>
      </c>
    </row>
    <row r="14" spans="1:9" ht="43.2">
      <c r="A14" s="4" t="s">
        <v>132</v>
      </c>
      <c r="B14" s="4" t="s">
        <v>109</v>
      </c>
      <c r="C14" s="29" t="s">
        <v>133</v>
      </c>
      <c r="D14" s="22"/>
      <c r="E14" s="22"/>
      <c r="F14" s="22">
        <v>21</v>
      </c>
      <c r="G14" s="22">
        <v>42</v>
      </c>
      <c r="H14" s="4" t="s">
        <v>120</v>
      </c>
      <c r="I14" s="7" t="s">
        <v>54</v>
      </c>
    </row>
    <row r="15" spans="1:9" ht="28.8">
      <c r="A15" s="30" t="s">
        <v>134</v>
      </c>
      <c r="B15" s="30" t="s">
        <v>112</v>
      </c>
      <c r="C15" s="38" t="s">
        <v>135</v>
      </c>
      <c r="D15" s="31"/>
      <c r="E15" s="31">
        <v>10</v>
      </c>
      <c r="F15" s="31">
        <v>7</v>
      </c>
      <c r="G15" s="31">
        <v>14</v>
      </c>
      <c r="H15" s="31" t="s">
        <v>120</v>
      </c>
      <c r="I15" s="43" t="s">
        <v>124</v>
      </c>
    </row>
    <row r="16" spans="1:9" ht="15.6">
      <c r="A16" s="73" t="s">
        <v>136</v>
      </c>
      <c r="B16" s="4" t="s">
        <v>109</v>
      </c>
      <c r="C16" s="74" t="s">
        <v>137</v>
      </c>
      <c r="D16" s="75"/>
      <c r="E16" s="75">
        <v>5</v>
      </c>
      <c r="F16" s="75">
        <v>3</v>
      </c>
      <c r="G16" s="75">
        <v>9</v>
      </c>
      <c r="H16" s="75" t="s">
        <v>120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138</v>
      </c>
      <c r="F18" s="32"/>
      <c r="G18" s="32"/>
      <c r="H18" s="32"/>
      <c r="I18" s="32"/>
    </row>
    <row r="19" spans="1:9" ht="18">
      <c r="A19" s="34" t="s">
        <v>139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140</v>
      </c>
      <c r="B20" s="10" t="s">
        <v>141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142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143</v>
      </c>
      <c r="B1" s="45" t="s">
        <v>144</v>
      </c>
      <c r="C1" s="46" t="s">
        <v>145</v>
      </c>
      <c r="D1" s="47" t="s">
        <v>146</v>
      </c>
    </row>
    <row r="2" spans="1:7">
      <c r="A2" s="48" t="s">
        <v>147</v>
      </c>
      <c r="B2" s="48" t="s">
        <v>148</v>
      </c>
      <c r="C2" s="49">
        <v>64000000</v>
      </c>
      <c r="D2" s="50">
        <v>16000000</v>
      </c>
      <c r="F2" s="51"/>
      <c r="G2" s="51"/>
    </row>
    <row r="3" spans="1:7">
      <c r="A3" s="52" t="s">
        <v>149</v>
      </c>
      <c r="B3" s="52" t="s">
        <v>150</v>
      </c>
      <c r="C3" s="53">
        <v>1920000</v>
      </c>
      <c r="D3" s="54">
        <v>80000</v>
      </c>
      <c r="F3" s="51"/>
      <c r="G3" s="51"/>
    </row>
    <row r="4" spans="1:7">
      <c r="A4" s="52" t="s">
        <v>151</v>
      </c>
      <c r="B4" s="52" t="s">
        <v>118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152</v>
      </c>
      <c r="B5" s="58" t="s">
        <v>153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154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C7" sqref="C7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20" sqref="C20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156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C28" sqref="C28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0.7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F20" sqref="F20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158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2" sqref="B2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topLeftCell="A3"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101</v>
      </c>
      <c r="G7" s="12" t="s">
        <v>103</v>
      </c>
      <c r="I7" s="12" t="s">
        <v>162</v>
      </c>
      <c r="J7" s="1" t="s">
        <v>1</v>
      </c>
      <c r="K7" s="1" t="s">
        <v>2</v>
      </c>
      <c r="L7" s="12" t="s">
        <v>161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89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104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89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104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166</v>
      </c>
    </row>
    <row r="3" spans="1:2">
      <c r="A3" s="80" t="s">
        <v>165</v>
      </c>
      <c r="B3" t="s">
        <v>164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163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tabSelected="1" workbookViewId="0">
      <selection activeCell="J2" sqref="J2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/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>
        <v>50</v>
      </c>
      <c r="L2">
        <v>50</v>
      </c>
      <c r="M2" s="1"/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>
        <v>50</v>
      </c>
      <c r="L3">
        <v>50</v>
      </c>
      <c r="M3" s="1"/>
    </row>
    <row r="4" spans="1:13">
      <c r="A4">
        <v>3</v>
      </c>
      <c r="B4" s="17" t="s">
        <v>89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>
        <v>50</v>
      </c>
      <c r="L4">
        <v>50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>
        <v>50</v>
      </c>
      <c r="L5">
        <v>50</v>
      </c>
    </row>
    <row r="6" spans="1:13">
      <c r="A6">
        <v>5</v>
      </c>
      <c r="B6" s="17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0</v>
      </c>
      <c r="K6">
        <v>50</v>
      </c>
      <c r="L6">
        <v>50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>
        <v>50</v>
      </c>
      <c r="L7">
        <v>50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>
        <v>50</v>
      </c>
      <c r="L8">
        <v>50</v>
      </c>
    </row>
    <row r="9" spans="1:13">
      <c r="A9">
        <v>8</v>
      </c>
      <c r="B9" s="17" t="s">
        <v>104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>
        <v>50</v>
      </c>
      <c r="L9">
        <v>50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>
        <v>50</v>
      </c>
      <c r="L10">
        <v>50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>
        <v>50</v>
      </c>
      <c r="L11">
        <v>50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>
        <v>50</v>
      </c>
      <c r="L12">
        <v>50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>
        <v>50</v>
      </c>
      <c r="L13">
        <v>50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>
        <v>50</v>
      </c>
      <c r="L14">
        <v>50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>
        <v>50</v>
      </c>
      <c r="L15">
        <v>50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>
        <v>50</v>
      </c>
      <c r="L16">
        <v>50</v>
      </c>
    </row>
    <row r="17" spans="1:12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>
        <v>50</v>
      </c>
      <c r="L17">
        <v>50</v>
      </c>
    </row>
    <row r="18" spans="1:12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>
        <v>50</v>
      </c>
      <c r="L18">
        <v>50</v>
      </c>
    </row>
    <row r="19" spans="1:12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>
        <v>50</v>
      </c>
      <c r="L19">
        <v>50</v>
      </c>
    </row>
    <row r="20" spans="1:12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>
        <v>50</v>
      </c>
      <c r="L20">
        <v>50</v>
      </c>
    </row>
    <row r="21" spans="1:12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>
        <v>50</v>
      </c>
      <c r="L21">
        <v>50</v>
      </c>
    </row>
    <row r="22" spans="1:12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>
        <v>50</v>
      </c>
      <c r="L22">
        <v>50</v>
      </c>
    </row>
    <row r="23" spans="1:12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>
        <v>50</v>
      </c>
      <c r="L23">
        <v>50</v>
      </c>
    </row>
    <row r="24" spans="1:12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>
        <v>50</v>
      </c>
      <c r="L24">
        <v>50</v>
      </c>
    </row>
    <row r="25" spans="1:12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>
        <v>50</v>
      </c>
      <c r="L25">
        <v>50</v>
      </c>
    </row>
    <row r="26" spans="1:12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>
        <v>50</v>
      </c>
      <c r="L26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C26"/>
  <sheetViews>
    <sheetView workbookViewId="0">
      <selection activeCell="D24" sqref="D24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16384" width="14" style="12"/>
  </cols>
  <sheetData>
    <row r="1" spans="1:3" ht="14.4">
      <c r="A1" s="18" t="s">
        <v>101</v>
      </c>
      <c r="B1" s="19" t="s">
        <v>102</v>
      </c>
      <c r="C1" s="18" t="s">
        <v>103</v>
      </c>
    </row>
    <row r="2" spans="1:3" ht="14.4">
      <c r="A2" s="17" t="s">
        <v>9</v>
      </c>
      <c r="B2" s="17" t="s">
        <v>91</v>
      </c>
      <c r="C2" s="17" t="s">
        <v>86</v>
      </c>
    </row>
    <row r="3" spans="1:3" ht="14.4">
      <c r="A3" s="17" t="s">
        <v>11</v>
      </c>
      <c r="B3" s="17" t="s">
        <v>91</v>
      </c>
      <c r="C3" s="17" t="s">
        <v>86</v>
      </c>
    </row>
    <row r="4" spans="1:3" ht="14.4">
      <c r="A4" s="17" t="s">
        <v>12</v>
      </c>
      <c r="B4" s="17" t="s">
        <v>90</v>
      </c>
      <c r="C4" s="17" t="s">
        <v>85</v>
      </c>
    </row>
    <row r="5" spans="1:3" ht="14.4">
      <c r="A5" s="17" t="s">
        <v>13</v>
      </c>
      <c r="B5" s="17" t="s">
        <v>90</v>
      </c>
      <c r="C5" s="17" t="s">
        <v>85</v>
      </c>
    </row>
    <row r="6" spans="1:3" ht="14.4">
      <c r="A6" s="17" t="s">
        <v>14</v>
      </c>
      <c r="B6" s="17" t="s">
        <v>90</v>
      </c>
      <c r="C6" s="17" t="s">
        <v>85</v>
      </c>
    </row>
    <row r="7" spans="1:3" ht="14.4">
      <c r="A7" s="17" t="s">
        <v>15</v>
      </c>
      <c r="B7" s="17" t="s">
        <v>91</v>
      </c>
      <c r="C7" s="17" t="s">
        <v>86</v>
      </c>
    </row>
    <row r="8" spans="1:3" ht="14.4">
      <c r="A8" s="17" t="s">
        <v>17</v>
      </c>
      <c r="B8" s="17" t="s">
        <v>91</v>
      </c>
      <c r="C8" s="17" t="s">
        <v>86</v>
      </c>
    </row>
    <row r="9" spans="1:3" ht="14.4">
      <c r="A9" s="17" t="s">
        <v>20</v>
      </c>
      <c r="B9" s="17" t="s">
        <v>90</v>
      </c>
      <c r="C9" s="17" t="s">
        <v>85</v>
      </c>
    </row>
    <row r="10" spans="1:3" ht="14.4">
      <c r="A10" s="17" t="s">
        <v>23</v>
      </c>
      <c r="B10" s="17" t="s">
        <v>91</v>
      </c>
      <c r="C10" s="17" t="s">
        <v>86</v>
      </c>
    </row>
    <row r="11" spans="1:3" ht="14.4">
      <c r="A11" s="17" t="s">
        <v>24</v>
      </c>
      <c r="B11" s="17" t="s">
        <v>91</v>
      </c>
      <c r="C11" s="17" t="s">
        <v>86</v>
      </c>
    </row>
    <row r="12" spans="1:3" ht="14.4">
      <c r="A12" s="17" t="s">
        <v>8</v>
      </c>
      <c r="B12" s="17" t="s">
        <v>84</v>
      </c>
      <c r="C12" s="17" t="s">
        <v>84</v>
      </c>
    </row>
    <row r="13" spans="1:3" ht="14.4">
      <c r="A13" s="17" t="s">
        <v>16</v>
      </c>
      <c r="B13" s="17" t="s">
        <v>84</v>
      </c>
      <c r="C13" s="17" t="s">
        <v>84</v>
      </c>
    </row>
    <row r="14" spans="1:3" ht="14.4">
      <c r="A14" s="17" t="s">
        <v>22</v>
      </c>
      <c r="B14" s="17" t="s">
        <v>84</v>
      </c>
      <c r="C14" s="17" t="s">
        <v>84</v>
      </c>
    </row>
    <row r="15" spans="1:3" ht="14.4">
      <c r="A15" s="17" t="s">
        <v>18</v>
      </c>
      <c r="B15" s="17" t="s">
        <v>92</v>
      </c>
      <c r="C15" s="17" t="s">
        <v>87</v>
      </c>
    </row>
    <row r="16" spans="1:3" ht="14.4">
      <c r="A16" s="17" t="s">
        <v>19</v>
      </c>
      <c r="B16" s="17" t="s">
        <v>92</v>
      </c>
      <c r="C16" s="17" t="s">
        <v>87</v>
      </c>
    </row>
    <row r="17" spans="1:3" ht="14.4">
      <c r="A17" s="17" t="s">
        <v>21</v>
      </c>
      <c r="B17" s="17" t="s">
        <v>92</v>
      </c>
      <c r="C17" s="17" t="s">
        <v>87</v>
      </c>
    </row>
    <row r="18" spans="1:3" ht="14.4">
      <c r="A18" s="17" t="s">
        <v>25</v>
      </c>
      <c r="B18" s="17" t="s">
        <v>92</v>
      </c>
      <c r="C18" s="17" t="s">
        <v>87</v>
      </c>
    </row>
    <row r="19" spans="1:3" ht="14.4">
      <c r="A19" s="17" t="s">
        <v>26</v>
      </c>
      <c r="B19" s="17" t="s">
        <v>92</v>
      </c>
      <c r="C19" s="17" t="s">
        <v>87</v>
      </c>
    </row>
    <row r="20" spans="1:3" ht="14.4">
      <c r="A20" s="17" t="s">
        <v>27</v>
      </c>
      <c r="B20" s="17" t="s">
        <v>92</v>
      </c>
      <c r="C20" s="17" t="s">
        <v>87</v>
      </c>
    </row>
    <row r="21" spans="1:3" ht="14.4">
      <c r="A21" s="17" t="s">
        <v>89</v>
      </c>
      <c r="B21" s="17" t="s">
        <v>89</v>
      </c>
      <c r="C21" s="17" t="s">
        <v>72</v>
      </c>
    </row>
    <row r="22" spans="1:3" ht="14.4">
      <c r="A22" s="17" t="s">
        <v>6</v>
      </c>
      <c r="B22" s="17" t="s">
        <v>90</v>
      </c>
      <c r="C22" s="17" t="s">
        <v>72</v>
      </c>
    </row>
    <row r="23" spans="1:3" ht="14.4">
      <c r="A23" s="17" t="s">
        <v>104</v>
      </c>
      <c r="B23" s="17" t="s">
        <v>90</v>
      </c>
      <c r="C23" s="17" t="s">
        <v>72</v>
      </c>
    </row>
    <row r="24" spans="1:3" ht="14.4">
      <c r="A24" s="17" t="s">
        <v>7</v>
      </c>
      <c r="B24" s="17" t="s">
        <v>7</v>
      </c>
      <c r="C24" s="17" t="s">
        <v>72</v>
      </c>
    </row>
    <row r="25" spans="1:3" ht="14.4">
      <c r="A25" s="2" t="s">
        <v>31</v>
      </c>
      <c r="B25" s="17" t="s">
        <v>88</v>
      </c>
      <c r="C25" s="17" t="s">
        <v>72</v>
      </c>
    </row>
    <row r="26" spans="1:3" ht="15" customHeight="1">
      <c r="A26" s="2" t="s">
        <v>32</v>
      </c>
      <c r="B26" s="17" t="s">
        <v>88</v>
      </c>
      <c r="C26" s="17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topLeftCell="A2489"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A6" sqref="A6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6" t="s">
        <v>93</v>
      </c>
      <c r="B1" s="87"/>
      <c r="C1" s="88"/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97</v>
      </c>
      <c r="B3" s="20">
        <v>53.7</v>
      </c>
      <c r="C3" s="17">
        <v>6.2</v>
      </c>
    </row>
    <row r="4" spans="1:3">
      <c r="A4" s="17" t="s">
        <v>98</v>
      </c>
      <c r="B4" s="20">
        <v>41.2</v>
      </c>
      <c r="C4" s="17">
        <v>6.5</v>
      </c>
    </row>
    <row r="5" spans="1:3">
      <c r="A5" s="17" t="s">
        <v>99</v>
      </c>
      <c r="B5" s="20">
        <v>2.2000000000000002</v>
      </c>
      <c r="C5" s="17">
        <v>4.8</v>
      </c>
    </row>
    <row r="6" spans="1:3">
      <c r="A6" s="17" t="s">
        <v>100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</vt:lpstr>
      <vt:lpstr>CapacidadSanitaria1</vt:lpstr>
      <vt:lpstr>CapacidadSanitaria2</vt:lpstr>
      <vt:lpstr>Provincias</vt:lpstr>
      <vt:lpstr>Diccionario</vt:lpstr>
      <vt:lpstr>Perfil Etário</vt:lpstr>
      <vt:lpstr>Capacidad Sanitaria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2020-03-31T22:43:19Z</dcterms:modified>
</cp:coreProperties>
</file>