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PC364\Desktop\"/>
    </mc:Choice>
  </mc:AlternateContent>
  <xr:revisionPtr revIDLastSave="0" documentId="13_ncr:1_{9170E782-140E-4204-B6AF-56CB05357748}" xr6:coauthVersionLast="36" xr6:coauthVersionMax="36" xr10:uidLastSave="{00000000-0000-0000-0000-000000000000}"/>
  <bookViews>
    <workbookView xWindow="0" yWindow="0" windowWidth="28800" windowHeight="12180" xr2:uid="{950EC304-9D73-4AE3-9432-4138EAB80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1" l="1"/>
  <c r="O40" i="1"/>
  <c r="O41" i="1"/>
  <c r="O42" i="1"/>
  <c r="O43" i="1"/>
  <c r="O44" i="1"/>
  <c r="O45" i="1"/>
  <c r="O46" i="1"/>
  <c r="O47" i="1"/>
  <c r="O48" i="1"/>
  <c r="S39" i="1"/>
  <c r="S40" i="1"/>
  <c r="S41" i="1"/>
  <c r="S42" i="1"/>
  <c r="S43" i="1"/>
  <c r="S44" i="1"/>
  <c r="S45" i="1"/>
  <c r="S46" i="1"/>
  <c r="S47" i="1"/>
  <c r="S48" i="1"/>
  <c r="R39" i="1"/>
  <c r="R40" i="1"/>
  <c r="R41" i="1"/>
  <c r="R42" i="1"/>
  <c r="R43" i="1"/>
  <c r="R44" i="1"/>
  <c r="R45" i="1"/>
  <c r="R46" i="1"/>
  <c r="R47" i="1"/>
  <c r="R48" i="1"/>
  <c r="Q48" i="1"/>
  <c r="Q39" i="1"/>
  <c r="Q40" i="1"/>
  <c r="Q41" i="1"/>
  <c r="Q42" i="1"/>
  <c r="Q43" i="1"/>
  <c r="Q44" i="1"/>
  <c r="Q45" i="1"/>
  <c r="Q46" i="1"/>
  <c r="Q47" i="1"/>
  <c r="P39" i="1"/>
  <c r="P40" i="1"/>
  <c r="P41" i="1"/>
  <c r="P42" i="1"/>
  <c r="P43" i="1"/>
  <c r="P44" i="1"/>
  <c r="P45" i="1"/>
  <c r="P46" i="1"/>
  <c r="P47" i="1"/>
  <c r="P48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G39" i="1"/>
  <c r="G40" i="1" s="1"/>
  <c r="G41" i="1" s="1"/>
  <c r="G42" i="1" s="1"/>
  <c r="G43" i="1" s="1"/>
  <c r="G44" i="1" s="1"/>
  <c r="G45" i="1" s="1"/>
  <c r="G46" i="1" s="1"/>
  <c r="G47" i="1" s="1"/>
  <c r="G48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10" i="1"/>
  <c r="M11" i="1" l="1"/>
  <c r="S11" i="1" s="1"/>
  <c r="M12" i="1"/>
  <c r="O12" i="1" s="1"/>
  <c r="M13" i="1"/>
  <c r="P13" i="1" s="1"/>
  <c r="M14" i="1"/>
  <c r="S14" i="1" s="1"/>
  <c r="M15" i="1"/>
  <c r="R15" i="1" s="1"/>
  <c r="M16" i="1"/>
  <c r="R16" i="1" s="1"/>
  <c r="M17" i="1"/>
  <c r="R17" i="1" s="1"/>
  <c r="M18" i="1"/>
  <c r="R18" i="1" s="1"/>
  <c r="M19" i="1"/>
  <c r="Q19" i="1" s="1"/>
  <c r="M20" i="1"/>
  <c r="N20" i="1" s="1"/>
  <c r="M21" i="1"/>
  <c r="Q21" i="1" s="1"/>
  <c r="M22" i="1"/>
  <c r="N22" i="1" s="1"/>
  <c r="M23" i="1"/>
  <c r="P23" i="1" s="1"/>
  <c r="M24" i="1"/>
  <c r="P24" i="1" s="1"/>
  <c r="M25" i="1"/>
  <c r="P25" i="1" s="1"/>
  <c r="M26" i="1"/>
  <c r="P26" i="1" s="1"/>
  <c r="M27" i="1"/>
  <c r="S27" i="1" s="1"/>
  <c r="M28" i="1"/>
  <c r="O28" i="1" s="1"/>
  <c r="M29" i="1"/>
  <c r="Q29" i="1" s="1"/>
  <c r="M30" i="1"/>
  <c r="S30" i="1" s="1"/>
  <c r="M31" i="1"/>
  <c r="R31" i="1" s="1"/>
  <c r="M32" i="1"/>
  <c r="R32" i="1" s="1"/>
  <c r="M33" i="1"/>
  <c r="R33" i="1" s="1"/>
  <c r="M34" i="1"/>
  <c r="N34" i="1" s="1"/>
  <c r="M35" i="1"/>
  <c r="Q35" i="1" s="1"/>
  <c r="M36" i="1"/>
  <c r="N36" i="1" s="1"/>
  <c r="M37" i="1"/>
  <c r="R37" i="1" s="1"/>
  <c r="M38" i="1"/>
  <c r="N38" i="1" s="1"/>
  <c r="M39" i="1"/>
  <c r="M40" i="1"/>
  <c r="M41" i="1"/>
  <c r="M42" i="1"/>
  <c r="M43" i="1"/>
  <c r="M44" i="1"/>
  <c r="M45" i="1"/>
  <c r="M46" i="1"/>
  <c r="M47" i="1"/>
  <c r="M48" i="1"/>
  <c r="M9" i="1"/>
  <c r="O9" i="1" s="1"/>
  <c r="L45" i="1"/>
  <c r="L46" i="1" s="1"/>
  <c r="L47" i="1" s="1"/>
  <c r="L48" i="1" s="1"/>
  <c r="L39" i="1"/>
  <c r="L40" i="1" s="1"/>
  <c r="L41" i="1" s="1"/>
  <c r="L42" i="1" s="1"/>
  <c r="L43" i="1" s="1"/>
  <c r="L44" i="1" s="1"/>
  <c r="N11" i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J17" i="1"/>
  <c r="J33" i="1"/>
  <c r="J38" i="1"/>
  <c r="F38" i="1"/>
  <c r="F32" i="1"/>
  <c r="F33" i="1" s="1"/>
  <c r="F34" i="1" s="1"/>
  <c r="F35" i="1" s="1"/>
  <c r="F36" i="1" s="1"/>
  <c r="F37" i="1" s="1"/>
  <c r="F11" i="1"/>
  <c r="F12" i="1"/>
  <c r="F13" i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10" i="1"/>
  <c r="O37" i="1" l="1"/>
  <c r="O36" i="1"/>
  <c r="N31" i="1"/>
  <c r="O35" i="1"/>
  <c r="O17" i="1"/>
  <c r="O16" i="1"/>
  <c r="O15" i="1"/>
  <c r="P35" i="1"/>
  <c r="P17" i="1"/>
  <c r="P16" i="1"/>
  <c r="N16" i="1"/>
  <c r="N15" i="1"/>
  <c r="N14" i="1"/>
  <c r="Q34" i="1"/>
  <c r="N17" i="1"/>
  <c r="Q33" i="1"/>
  <c r="Q32" i="1"/>
  <c r="Q31" i="1"/>
  <c r="O34" i="1"/>
  <c r="S34" i="1"/>
  <c r="N13" i="1"/>
  <c r="O33" i="1"/>
  <c r="S33" i="1"/>
  <c r="P15" i="1"/>
  <c r="O32" i="1"/>
  <c r="S32" i="1"/>
  <c r="N32" i="1"/>
  <c r="O31" i="1"/>
  <c r="S31" i="1"/>
  <c r="N33" i="1"/>
  <c r="O26" i="1"/>
  <c r="S26" i="1"/>
  <c r="S25" i="1"/>
  <c r="S24" i="1"/>
  <c r="P34" i="1"/>
  <c r="Q18" i="1"/>
  <c r="S23" i="1"/>
  <c r="O25" i="1"/>
  <c r="P33" i="1"/>
  <c r="Q17" i="1"/>
  <c r="S22" i="1"/>
  <c r="O24" i="1"/>
  <c r="P32" i="1"/>
  <c r="Q16" i="1"/>
  <c r="S21" i="1"/>
  <c r="O23" i="1"/>
  <c r="P31" i="1"/>
  <c r="Q15" i="1"/>
  <c r="S20" i="1"/>
  <c r="P36" i="1"/>
  <c r="O22" i="1"/>
  <c r="P22" i="1"/>
  <c r="R14" i="1"/>
  <c r="S19" i="1"/>
  <c r="O21" i="1"/>
  <c r="P21" i="1"/>
  <c r="S38" i="1"/>
  <c r="S18" i="1"/>
  <c r="N18" i="1"/>
  <c r="O20" i="1"/>
  <c r="P20" i="1"/>
  <c r="S37" i="1"/>
  <c r="S17" i="1"/>
  <c r="P38" i="1"/>
  <c r="O19" i="1"/>
  <c r="P19" i="1"/>
  <c r="S36" i="1"/>
  <c r="S16" i="1"/>
  <c r="P37" i="1"/>
  <c r="O38" i="1"/>
  <c r="O18" i="1"/>
  <c r="P18" i="1"/>
  <c r="S35" i="1"/>
  <c r="S15" i="1"/>
  <c r="R13" i="1"/>
  <c r="Q13" i="1"/>
  <c r="R25" i="1"/>
  <c r="Q14" i="1"/>
  <c r="Q27" i="1"/>
  <c r="Q11" i="1"/>
  <c r="R23" i="1"/>
  <c r="R30" i="1"/>
  <c r="N30" i="1"/>
  <c r="R27" i="1"/>
  <c r="N27" i="1"/>
  <c r="Q28" i="1"/>
  <c r="P30" i="1"/>
  <c r="P14" i="1"/>
  <c r="Q26" i="1"/>
  <c r="R38" i="1"/>
  <c r="R22" i="1"/>
  <c r="R12" i="1"/>
  <c r="R26" i="1"/>
  <c r="N28" i="1"/>
  <c r="R24" i="1"/>
  <c r="N26" i="1"/>
  <c r="R21" i="1"/>
  <c r="Q30" i="1"/>
  <c r="N21" i="1"/>
  <c r="R11" i="1"/>
  <c r="N29" i="1"/>
  <c r="Q12" i="1"/>
  <c r="Q25" i="1"/>
  <c r="P12" i="1"/>
  <c r="Q24" i="1"/>
  <c r="O30" i="1"/>
  <c r="O14" i="1"/>
  <c r="Q38" i="1"/>
  <c r="Q22" i="1"/>
  <c r="R34" i="1"/>
  <c r="R29" i="1"/>
  <c r="N12" i="1"/>
  <c r="P29" i="1"/>
  <c r="R20" i="1"/>
  <c r="N19" i="1"/>
  <c r="P27" i="1"/>
  <c r="P11" i="1"/>
  <c r="Q23" i="1"/>
  <c r="R19" i="1"/>
  <c r="N37" i="1"/>
  <c r="O29" i="1"/>
  <c r="O13" i="1"/>
  <c r="Q37" i="1"/>
  <c r="S29" i="1"/>
  <c r="S13" i="1"/>
  <c r="R28" i="1"/>
  <c r="N23" i="1"/>
  <c r="Q20" i="1"/>
  <c r="S28" i="1"/>
  <c r="S12" i="1"/>
  <c r="P28" i="1"/>
  <c r="R36" i="1"/>
  <c r="R35" i="1"/>
  <c r="N35" i="1"/>
  <c r="Q36" i="1"/>
  <c r="O27" i="1"/>
  <c r="O11" i="1"/>
  <c r="N9" i="1"/>
  <c r="S9" i="1"/>
  <c r="R9" i="1"/>
  <c r="Q9" i="1"/>
  <c r="P9" i="1"/>
  <c r="N25" i="1"/>
  <c r="N24" i="1"/>
  <c r="J26" i="1"/>
  <c r="J31" i="1"/>
  <c r="J20" i="1"/>
  <c r="J19" i="1"/>
  <c r="J18" i="1"/>
  <c r="J37" i="1"/>
  <c r="J34" i="1"/>
  <c r="J16" i="1"/>
  <c r="J36" i="1"/>
  <c r="I38" i="1"/>
  <c r="J32" i="1"/>
  <c r="J28" i="1"/>
  <c r="J27" i="1"/>
  <c r="J23" i="1"/>
  <c r="J30" i="1"/>
  <c r="J25" i="1"/>
  <c r="J22" i="1"/>
  <c r="J21" i="1"/>
  <c r="J29" i="1"/>
  <c r="J35" i="1"/>
  <c r="J24" i="1"/>
  <c r="J14" i="1"/>
  <c r="M10" i="1"/>
  <c r="S10" i="1" l="1"/>
  <c r="Q10" i="1"/>
  <c r="O10" i="1"/>
  <c r="N10" i="1"/>
  <c r="R10" i="1"/>
  <c r="P10" i="1"/>
  <c r="J15" i="1"/>
</calcChain>
</file>

<file path=xl/sharedStrings.xml><?xml version="1.0" encoding="utf-8"?>
<sst xmlns="http://schemas.openxmlformats.org/spreadsheetml/2006/main" count="51" uniqueCount="43">
  <si>
    <t>난이도</t>
    <phoneticPr fontId="1" type="noConversion"/>
  </si>
  <si>
    <t>경험치</t>
    <phoneticPr fontId="1" type="noConversion"/>
  </si>
  <si>
    <t>-</t>
    <phoneticPr fontId="1" type="noConversion"/>
  </si>
  <si>
    <t>vs x-1</t>
    <phoneticPr fontId="1" type="noConversion"/>
  </si>
  <si>
    <t>vs x-5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</si>
  <si>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</si>
  <si>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</si>
  <si>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</si>
  <si>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B2</t>
    <phoneticPr fontId="1" type="noConversion"/>
  </si>
  <si>
    <t>B1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</si>
  <si>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</si>
  <si>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</si>
  <si>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</si>
  <si>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</si>
  <si>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</si>
  <si>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G5</t>
    <phoneticPr fontId="1" type="noConversion"/>
  </si>
  <si>
    <t>G4</t>
    <phoneticPr fontId="1" type="noConversion"/>
  </si>
  <si>
    <t>G3</t>
    <phoneticPr fontId="1" type="noConversion"/>
  </si>
  <si>
    <t>G2</t>
    <phoneticPr fontId="1" type="noConversion"/>
  </si>
  <si>
    <t>G1</t>
    <phoneticPr fontId="1" type="noConversion"/>
  </si>
  <si>
    <t>P5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</si>
  <si>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</si>
  <si>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</si>
  <si>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</si>
  <si>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</si>
  <si>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D5</t>
    <phoneticPr fontId="1" type="noConversion"/>
  </si>
  <si>
    <t>D4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</si>
  <si>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</si>
  <si>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</si>
  <si>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</si>
  <si>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R5</t>
    <phoneticPr fontId="1" type="noConversion"/>
  </si>
  <si>
    <t>R4</t>
    <phoneticPr fontId="1" type="noConversion"/>
  </si>
  <si>
    <t>R3</t>
    <phoneticPr fontId="1" type="noConversion"/>
  </si>
  <si>
    <t>R2</t>
    <phoneticPr fontId="1" type="noConversion"/>
  </si>
  <si>
    <t>R1</t>
    <phoneticPr fontId="1" type="noConversion"/>
  </si>
  <si>
    <t>vs x-3</t>
    <phoneticPr fontId="1" type="noConversion"/>
  </si>
  <si>
    <t>레벨</t>
    <phoneticPr fontId="1" type="noConversion"/>
  </si>
  <si>
    <t>요구경험치</t>
    <phoneticPr fontId="1" type="noConversion"/>
  </si>
  <si>
    <t>P1 몇 개?</t>
    <phoneticPr fontId="1" type="noConversion"/>
  </si>
  <si>
    <t>P5 몇 개?</t>
    <phoneticPr fontId="1" type="noConversion"/>
  </si>
  <si>
    <t>D5 몇 개?</t>
    <phoneticPr fontId="1" type="noConversion"/>
  </si>
  <si>
    <t>P3 몇 개?</t>
    <phoneticPr fontId="1" type="noConversion"/>
  </si>
  <si>
    <t>D3 몇 개?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</si>
</sst>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경험치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Sheet1!$F$9:$F$38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Sheet1!$G$9:$G$38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39</c:v>
                </c:pt>
                <c:pt idx="3">
                  <c:v>75</c:v>
                </c:pt>
                <c:pt idx="4">
                  <c:v>139</c:v>
                </c:pt>
                <c:pt idx="5">
                  <c:v>252</c:v>
                </c:pt>
                <c:pt idx="6">
                  <c:v>447</c:v>
                </c:pt>
                <c:pt idx="7">
                  <c:v>774</c:v>
                </c:pt>
                <c:pt idx="8">
                  <c:v>1309</c:v>
                </c:pt>
                <c:pt idx="9">
                  <c:v>2160</c:v>
                </c:pt>
                <c:pt idx="10">
                  <c:v>3500</c:v>
                </c:pt>
                <c:pt idx="11">
                  <c:v>5565</c:v>
                </c:pt>
                <c:pt idx="12">
                  <c:v>8682</c:v>
                </c:pt>
                <c:pt idx="13">
                  <c:v>13284</c:v>
                </c:pt>
                <c:pt idx="14">
                  <c:v>19926</c:v>
                </c:pt>
                <c:pt idx="15">
                  <c:v>29491</c:v>
                </c:pt>
                <c:pt idx="16">
                  <c:v>43057</c:v>
                </c:pt>
                <c:pt idx="17">
                  <c:v>62003</c:v>
                </c:pt>
                <c:pt idx="18">
                  <c:v>88045</c:v>
                </c:pt>
                <c:pt idx="19">
                  <c:v>123263</c:v>
                </c:pt>
                <c:pt idx="20">
                  <c:v>171336</c:v>
                </c:pt>
                <c:pt idx="21">
                  <c:v>236444</c:v>
                </c:pt>
                <c:pt idx="22">
                  <c:v>323929</c:v>
                </c:pt>
                <c:pt idx="23">
                  <c:v>440544</c:v>
                </c:pt>
                <c:pt idx="24">
                  <c:v>594735</c:v>
                </c:pt>
                <c:pt idx="25">
                  <c:v>796945</c:v>
                </c:pt>
                <c:pt idx="26">
                  <c:v>1059937</c:v>
                </c:pt>
                <c:pt idx="27">
                  <c:v>1399117</c:v>
                </c:pt>
                <c:pt idx="28">
                  <c:v>1832844</c:v>
                </c:pt>
                <c:pt idx="29">
                  <c:v>2382698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E-48E3-814A-791F3CD94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020048"/>
        <c:axId val="593205328"/>
      </c:scatterChart>
      <c:valAx>
        <c:axId val="68802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205328"/>
        <c:crosses val="autoZero"/>
        <c:crossBetween val="midCat"/>
      </c:valAx>
      <c:valAx>
        <c:axId val="593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802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533960</xdr:colOff>
      <xdr:row>14</xdr:row>
      <xdr:rowOff>75079</xdr:rowOff>
    </xdr:from>
    <xdr:to>
      <xdr:col>28</xdr:col>
      <xdr:colOff>305360</xdr:colOff>
      <xdr:row>27</xdr:row>
      <xdr:rowOff>94129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A2A094-9804-4285-92C0-CD9B789B5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41A2-BB1E-4A18-B1EE-050B7EBA7793}">
  <dimension ref="E8:S48"/>
  <sheetViews>
    <sheetView tabSelected="1" topLeftCell="A5" zoomScale="85" zoomScaleNormal="85" workbookViewId="0">
      <selection activeCell="M31" sqref="M31"/>
    </sheetView>
  </sheetViews>
  <sheetFormatPr defaultRowHeight="16.5" x14ac:dyDescent="0.3"/>
  <cols>
    <col min="7" max="7" width="9.5" bestFit="1" customWidth="1"/>
    <col min="8" max="8" width="8.625" customWidth="1"/>
    <col min="9" max="9" width="8.125" customWidth="1"/>
    <col min="10" max="10" width="9.25" customWidth="1"/>
    <col min="15" max="15" width="13.125" bestFit="1" customWidth="1"/>
    <col min="16" max="16" width="12.75" customWidth="1"/>
    <col min="17" max="17" width="11.25" customWidth="1"/>
    <col min="18" max="18" width="11.75" customWidth="1"/>
    <col min="19" max="19" width="11.5" customWidth="1"/>
  </cols>
  <sheetData>
    <row r="8" spans="5:19" x14ac:dyDescent="0.3">
      <c r="F8" t="s">
        <v>0</v>
      </c>
      <c r="G8" t="s">
        <v>1</v>
      </c>
      <c r="H8" s="7" t="s">
        <v>3</v>
      </c>
      <c r="I8" s="7" t="s">
        <v>35</v>
      </c>
      <c r="J8" s="7" t="s">
        <v>4</v>
      </c>
      <c r="L8" s="7" t="s">
        <v>36</v>
      </c>
      <c r="M8" s="7" t="s">
        <v>37</v>
      </c>
      <c r="O8" s="7" t="s">
        <v>39</v>
      </c>
      <c r="P8" s="7" t="s">
        <v>41</v>
      </c>
      <c r="Q8" s="7" t="s">
        <v>38</v>
      </c>
      <c r="R8" s="7" t="s">
        <v>40</v>
      </c>
      <c r="S8" s="7" t="s">
        <v>42</v>
      </c>
    </row>
    <row r="9" spans="5:19" x14ac:dyDescent="0.3">
      <c r="E9" t="s">
        <v>5</v>
      </c>
      <c r="F9" s="1">
        <v>1</v>
      </c>
      <c r="G9">
        <v>10</v>
      </c>
      <c r="H9" s="7" t="s">
        <v>2</v>
      </c>
      <c r="I9" s="7" t="s">
        <v>2</v>
      </c>
      <c r="J9" s="7" t="s">
        <v>2</v>
      </c>
      <c r="L9" s="1">
        <v>1</v>
      </c>
      <c r="M9">
        <f>G9*10</f>
        <v>100</v>
      </c>
      <c r="N9">
        <f>M9/G9</f>
        <v>10</v>
      </c>
      <c r="O9">
        <f>CEILING(M9/$G$24,1)</f>
        <v>1</v>
      </c>
      <c r="P9">
        <f>CEILING($M9/$G$26,1)</f>
        <v>1</v>
      </c>
      <c r="Q9">
        <f>CEILING($M9/$G$28,1)</f>
        <v>1</v>
      </c>
      <c r="R9">
        <f>CEILING($M9/$G$29,1)</f>
        <v>1</v>
      </c>
      <c r="S9">
        <f>CEILING($M9/$G$31,1)</f>
        <v>1</v>
      </c>
    </row>
    <row r="10" spans="5:19" x14ac:dyDescent="0.3">
      <c r="E10" t="s">
        <v>6</v>
      </c>
      <c r="F10" s="1">
        <f>F9+1</f>
        <v>2</v>
      </c>
      <c r="G10">
        <f>_xlfn.CEILING.MATH(G9*H10)</f>
        <v>20</v>
      </c>
      <c r="H10" s="8">
        <v>2</v>
      </c>
      <c r="I10" s="7" t="s">
        <v>2</v>
      </c>
      <c r="J10" s="8" t="s">
        <v>2</v>
      </c>
      <c r="L10" s="1">
        <f>L9+1</f>
        <v>2</v>
      </c>
      <c r="M10">
        <f t="shared" ref="M10:M49" si="0">G10*10</f>
        <v>200</v>
      </c>
      <c r="N10">
        <f t="shared" ref="N10:N38" si="1">M10/G10</f>
        <v>10</v>
      </c>
      <c r="O10">
        <f t="shared" ref="O10:O48" si="2">CEILING(M10/$G$24,1)</f>
        <v>1</v>
      </c>
      <c r="P10">
        <f t="shared" ref="P10:P48" si="3">CEILING($M10/$G$26,1)</f>
        <v>1</v>
      </c>
      <c r="Q10">
        <f t="shared" ref="Q10:Q48" si="4">CEILING($M10/$G$28,1)</f>
        <v>1</v>
      </c>
      <c r="R10">
        <f t="shared" ref="R10:R48" si="5">CEILING($M10/$G$29,1)</f>
        <v>1</v>
      </c>
      <c r="S10">
        <f t="shared" ref="S10:S48" si="6">CEILING($M10/$G$31,1)</f>
        <v>1</v>
      </c>
    </row>
    <row r="11" spans="5:19" x14ac:dyDescent="0.3">
      <c r="E11" t="s">
        <v>7</v>
      </c>
      <c r="F11" s="1">
        <f t="shared" ref="F11:F37" si="7">F10+1</f>
        <v>3</v>
      </c>
      <c r="G11">
        <f t="shared" ref="G11:G48" si="8">_xlfn.CEILING.MATH(G10*H11)</f>
        <v>39</v>
      </c>
      <c r="H11" s="8">
        <v>1.95</v>
      </c>
      <c r="I11" s="7" t="s">
        <v>2</v>
      </c>
      <c r="J11" s="8" t="s">
        <v>2</v>
      </c>
      <c r="L11" s="1">
        <f t="shared" ref="L11:L37" si="9">L10+1</f>
        <v>3</v>
      </c>
      <c r="M11">
        <f t="shared" si="0"/>
        <v>390</v>
      </c>
      <c r="N11">
        <f t="shared" si="1"/>
        <v>10</v>
      </c>
      <c r="O11">
        <f t="shared" si="2"/>
        <v>1</v>
      </c>
      <c r="P11">
        <f t="shared" si="3"/>
        <v>1</v>
      </c>
      <c r="Q11">
        <f t="shared" si="4"/>
        <v>1</v>
      </c>
      <c r="R11">
        <f t="shared" si="5"/>
        <v>1</v>
      </c>
      <c r="S11">
        <f t="shared" si="6"/>
        <v>1</v>
      </c>
    </row>
    <row r="12" spans="5:19" x14ac:dyDescent="0.3">
      <c r="E12" t="s">
        <v>8</v>
      </c>
      <c r="F12" s="1">
        <f t="shared" si="7"/>
        <v>4</v>
      </c>
      <c r="G12">
        <f t="shared" si="8"/>
        <v>75</v>
      </c>
      <c r="H12" s="8">
        <v>1.9</v>
      </c>
      <c r="I12" s="8">
        <f t="shared" ref="I10:I37" si="10">G12/G9</f>
        <v>7.5</v>
      </c>
      <c r="J12" s="8" t="s">
        <v>2</v>
      </c>
      <c r="L12" s="1">
        <f t="shared" si="9"/>
        <v>4</v>
      </c>
      <c r="M12">
        <f t="shared" si="0"/>
        <v>750</v>
      </c>
      <c r="N12">
        <f t="shared" si="1"/>
        <v>10</v>
      </c>
      <c r="O12">
        <f t="shared" si="2"/>
        <v>1</v>
      </c>
      <c r="P12">
        <f t="shared" si="3"/>
        <v>1</v>
      </c>
      <c r="Q12">
        <f t="shared" si="4"/>
        <v>1</v>
      </c>
      <c r="R12">
        <f t="shared" si="5"/>
        <v>1</v>
      </c>
      <c r="S12">
        <f t="shared" si="6"/>
        <v>1</v>
      </c>
    </row>
    <row r="13" spans="5:19" x14ac:dyDescent="0.3">
      <c r="E13" t="s">
        <v>9</v>
      </c>
      <c r="F13" s="1">
        <f t="shared" si="7"/>
        <v>5</v>
      </c>
      <c r="G13">
        <f t="shared" si="8"/>
        <v>139</v>
      </c>
      <c r="H13" s="8">
        <v>1.85</v>
      </c>
      <c r="I13" s="8">
        <f t="shared" si="10"/>
        <v>6.95</v>
      </c>
      <c r="J13" s="8" t="s">
        <v>2</v>
      </c>
      <c r="L13" s="1">
        <f t="shared" si="9"/>
        <v>5</v>
      </c>
      <c r="M13">
        <f t="shared" si="0"/>
        <v>1390</v>
      </c>
      <c r="N13">
        <f t="shared" si="1"/>
        <v>10</v>
      </c>
      <c r="O13">
        <f t="shared" si="2"/>
        <v>1</v>
      </c>
      <c r="P13">
        <f t="shared" si="3"/>
        <v>1</v>
      </c>
      <c r="Q13">
        <f t="shared" si="4"/>
        <v>1</v>
      </c>
      <c r="R13">
        <f t="shared" si="5"/>
        <v>1</v>
      </c>
      <c r="S13">
        <f t="shared" si="6"/>
        <v>1</v>
      </c>
    </row>
    <row r="14" spans="5:19" x14ac:dyDescent="0.3">
      <c r="E14" t="s">
        <v>10</v>
      </c>
      <c r="F14" s="2">
        <f t="shared" si="7"/>
        <v>6</v>
      </c>
      <c r="G14">
        <f t="shared" si="8"/>
        <v>252</v>
      </c>
      <c r="H14" s="8">
        <v>1.81</v>
      </c>
      <c r="I14" s="8">
        <f t="shared" si="10"/>
        <v>6.4615384615384617</v>
      </c>
      <c r="J14" s="8">
        <f>G14/G9</f>
        <v>25.2</v>
      </c>
      <c r="L14" s="2">
        <f t="shared" si="9"/>
        <v>6</v>
      </c>
      <c r="M14">
        <f t="shared" si="0"/>
        <v>2520</v>
      </c>
      <c r="N14">
        <f t="shared" si="1"/>
        <v>10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1</v>
      </c>
      <c r="S14">
        <f t="shared" si="6"/>
        <v>1</v>
      </c>
    </row>
    <row r="15" spans="5:19" x14ac:dyDescent="0.3">
      <c r="E15" t="s">
        <v>11</v>
      </c>
      <c r="F15" s="2">
        <f t="shared" si="7"/>
        <v>7</v>
      </c>
      <c r="G15">
        <f t="shared" si="8"/>
        <v>447</v>
      </c>
      <c r="H15" s="8">
        <v>1.77</v>
      </c>
      <c r="I15" s="8">
        <f t="shared" si="10"/>
        <v>5.96</v>
      </c>
      <c r="J15" s="8">
        <f t="shared" ref="J15:J38" si="11">G15/G10</f>
        <v>22.35</v>
      </c>
      <c r="L15" s="2">
        <f t="shared" si="9"/>
        <v>7</v>
      </c>
      <c r="M15">
        <f t="shared" si="0"/>
        <v>4470</v>
      </c>
      <c r="N15">
        <f t="shared" si="1"/>
        <v>10</v>
      </c>
      <c r="O15">
        <f t="shared" si="2"/>
        <v>1</v>
      </c>
      <c r="P15">
        <f t="shared" si="3"/>
        <v>1</v>
      </c>
      <c r="Q15">
        <f t="shared" si="4"/>
        <v>1</v>
      </c>
      <c r="R15">
        <f t="shared" si="5"/>
        <v>1</v>
      </c>
      <c r="S15">
        <f t="shared" si="6"/>
        <v>1</v>
      </c>
    </row>
    <row r="16" spans="5:19" x14ac:dyDescent="0.3">
      <c r="E16" t="s">
        <v>12</v>
      </c>
      <c r="F16" s="2">
        <f t="shared" si="7"/>
        <v>8</v>
      </c>
      <c r="G16">
        <f t="shared" si="8"/>
        <v>774</v>
      </c>
      <c r="H16" s="8">
        <v>1.73</v>
      </c>
      <c r="I16" s="8">
        <f t="shared" si="10"/>
        <v>5.5683453237410072</v>
      </c>
      <c r="J16" s="8">
        <f t="shared" si="11"/>
        <v>19.846153846153847</v>
      </c>
      <c r="L16" s="2">
        <f t="shared" si="9"/>
        <v>8</v>
      </c>
      <c r="M16">
        <f t="shared" si="0"/>
        <v>7740</v>
      </c>
      <c r="N16">
        <f t="shared" si="1"/>
        <v>10</v>
      </c>
      <c r="O16">
        <f t="shared" si="2"/>
        <v>1</v>
      </c>
      <c r="P16">
        <f t="shared" si="3"/>
        <v>1</v>
      </c>
      <c r="Q16">
        <f t="shared" si="4"/>
        <v>1</v>
      </c>
      <c r="R16">
        <f t="shared" si="5"/>
        <v>1</v>
      </c>
      <c r="S16">
        <f t="shared" si="6"/>
        <v>1</v>
      </c>
    </row>
    <row r="17" spans="5:19" x14ac:dyDescent="0.3">
      <c r="E17" t="s">
        <v>13</v>
      </c>
      <c r="F17" s="2">
        <f t="shared" si="7"/>
        <v>9</v>
      </c>
      <c r="G17">
        <f t="shared" si="8"/>
        <v>1309</v>
      </c>
      <c r="H17" s="8">
        <v>1.69</v>
      </c>
      <c r="I17" s="8">
        <f t="shared" si="10"/>
        <v>5.1944444444444446</v>
      </c>
      <c r="J17" s="8">
        <f t="shared" si="11"/>
        <v>17.453333333333333</v>
      </c>
      <c r="L17" s="2">
        <f t="shared" si="9"/>
        <v>9</v>
      </c>
      <c r="M17">
        <f t="shared" si="0"/>
        <v>13090</v>
      </c>
      <c r="N17">
        <f t="shared" si="1"/>
        <v>10</v>
      </c>
      <c r="O17">
        <f t="shared" si="2"/>
        <v>1</v>
      </c>
      <c r="P17">
        <f t="shared" si="3"/>
        <v>1</v>
      </c>
      <c r="Q17">
        <f t="shared" si="4"/>
        <v>1</v>
      </c>
      <c r="R17">
        <f t="shared" si="5"/>
        <v>1</v>
      </c>
      <c r="S17">
        <f t="shared" si="6"/>
        <v>1</v>
      </c>
    </row>
    <row r="18" spans="5:19" x14ac:dyDescent="0.3">
      <c r="E18" t="s">
        <v>14</v>
      </c>
      <c r="F18" s="2">
        <f t="shared" si="7"/>
        <v>10</v>
      </c>
      <c r="G18">
        <f t="shared" si="8"/>
        <v>2160</v>
      </c>
      <c r="H18" s="8">
        <v>1.65</v>
      </c>
      <c r="I18" s="8">
        <f t="shared" si="10"/>
        <v>4.8322147651006713</v>
      </c>
      <c r="J18" s="8">
        <f t="shared" si="11"/>
        <v>15.53956834532374</v>
      </c>
      <c r="L18" s="2">
        <f t="shared" si="9"/>
        <v>10</v>
      </c>
      <c r="M18">
        <f t="shared" si="0"/>
        <v>21600</v>
      </c>
      <c r="N18">
        <f t="shared" si="1"/>
        <v>10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1</v>
      </c>
      <c r="S18">
        <f t="shared" si="6"/>
        <v>1</v>
      </c>
    </row>
    <row r="19" spans="5:19" x14ac:dyDescent="0.3">
      <c r="E19" t="s">
        <v>15</v>
      </c>
      <c r="F19" s="3">
        <f t="shared" si="7"/>
        <v>11</v>
      </c>
      <c r="G19">
        <f t="shared" si="8"/>
        <v>3500</v>
      </c>
      <c r="H19" s="8">
        <v>1.62</v>
      </c>
      <c r="I19" s="8">
        <f t="shared" si="10"/>
        <v>4.521963824289406</v>
      </c>
      <c r="J19" s="8">
        <f t="shared" si="11"/>
        <v>13.888888888888889</v>
      </c>
      <c r="L19" s="3">
        <f t="shared" si="9"/>
        <v>11</v>
      </c>
      <c r="M19">
        <f t="shared" si="0"/>
        <v>35000</v>
      </c>
      <c r="N19">
        <f t="shared" si="1"/>
        <v>10</v>
      </c>
      <c r="O19">
        <f t="shared" si="2"/>
        <v>2</v>
      </c>
      <c r="P19">
        <f t="shared" si="3"/>
        <v>1</v>
      </c>
      <c r="Q19">
        <f t="shared" si="4"/>
        <v>1</v>
      </c>
      <c r="R19">
        <f t="shared" si="5"/>
        <v>1</v>
      </c>
      <c r="S19">
        <f t="shared" si="6"/>
        <v>1</v>
      </c>
    </row>
    <row r="20" spans="5:19" x14ac:dyDescent="0.3">
      <c r="E20" t="s">
        <v>16</v>
      </c>
      <c r="F20" s="3">
        <f t="shared" si="7"/>
        <v>12</v>
      </c>
      <c r="G20">
        <f t="shared" si="8"/>
        <v>5565</v>
      </c>
      <c r="H20" s="8">
        <v>1.59</v>
      </c>
      <c r="I20" s="8">
        <f t="shared" si="10"/>
        <v>4.2513368983957216</v>
      </c>
      <c r="J20" s="8">
        <f t="shared" si="11"/>
        <v>12.449664429530202</v>
      </c>
      <c r="L20" s="3">
        <f t="shared" si="9"/>
        <v>12</v>
      </c>
      <c r="M20">
        <f t="shared" si="0"/>
        <v>55650</v>
      </c>
      <c r="N20">
        <f t="shared" si="1"/>
        <v>10</v>
      </c>
      <c r="O20">
        <f t="shared" si="2"/>
        <v>2</v>
      </c>
      <c r="P20">
        <f t="shared" si="3"/>
        <v>1</v>
      </c>
      <c r="Q20">
        <f t="shared" si="4"/>
        <v>1</v>
      </c>
      <c r="R20">
        <f t="shared" si="5"/>
        <v>1</v>
      </c>
      <c r="S20">
        <f t="shared" si="6"/>
        <v>1</v>
      </c>
    </row>
    <row r="21" spans="5:19" x14ac:dyDescent="0.3">
      <c r="E21" t="s">
        <v>17</v>
      </c>
      <c r="F21" s="3">
        <f t="shared" si="7"/>
        <v>13</v>
      </c>
      <c r="G21">
        <f t="shared" si="8"/>
        <v>8682</v>
      </c>
      <c r="H21" s="8">
        <v>1.56</v>
      </c>
      <c r="I21" s="8">
        <f t="shared" si="10"/>
        <v>4.0194444444444448</v>
      </c>
      <c r="J21" s="8">
        <f t="shared" si="11"/>
        <v>11.217054263565892</v>
      </c>
      <c r="L21" s="3">
        <f t="shared" si="9"/>
        <v>13</v>
      </c>
      <c r="M21">
        <f t="shared" si="0"/>
        <v>86820</v>
      </c>
      <c r="N21">
        <f t="shared" si="1"/>
        <v>10</v>
      </c>
      <c r="O21">
        <f t="shared" si="2"/>
        <v>3</v>
      </c>
      <c r="P21">
        <f t="shared" si="3"/>
        <v>2</v>
      </c>
      <c r="Q21">
        <f t="shared" si="4"/>
        <v>1</v>
      </c>
      <c r="R21">
        <f t="shared" si="5"/>
        <v>1</v>
      </c>
      <c r="S21">
        <f t="shared" si="6"/>
        <v>1</v>
      </c>
    </row>
    <row r="22" spans="5:19" x14ac:dyDescent="0.3">
      <c r="E22" t="s">
        <v>18</v>
      </c>
      <c r="F22" s="3">
        <f t="shared" si="7"/>
        <v>14</v>
      </c>
      <c r="G22">
        <f t="shared" si="8"/>
        <v>13284</v>
      </c>
      <c r="H22" s="8">
        <v>1.53</v>
      </c>
      <c r="I22" s="8">
        <f t="shared" si="10"/>
        <v>3.7954285714285714</v>
      </c>
      <c r="J22" s="8">
        <f t="shared" si="11"/>
        <v>10.148204736440031</v>
      </c>
      <c r="L22" s="3">
        <f t="shared" si="9"/>
        <v>14</v>
      </c>
      <c r="M22">
        <f t="shared" si="0"/>
        <v>132840</v>
      </c>
      <c r="N22">
        <f t="shared" si="1"/>
        <v>10</v>
      </c>
      <c r="O22">
        <f t="shared" si="2"/>
        <v>5</v>
      </c>
      <c r="P22">
        <f t="shared" si="3"/>
        <v>3</v>
      </c>
      <c r="Q22">
        <f t="shared" si="4"/>
        <v>2</v>
      </c>
      <c r="R22">
        <f t="shared" si="5"/>
        <v>1</v>
      </c>
      <c r="S22">
        <f t="shared" si="6"/>
        <v>1</v>
      </c>
    </row>
    <row r="23" spans="5:19" x14ac:dyDescent="0.3">
      <c r="E23" t="s">
        <v>19</v>
      </c>
      <c r="F23" s="3">
        <f t="shared" si="7"/>
        <v>15</v>
      </c>
      <c r="G23">
        <f t="shared" si="8"/>
        <v>19926</v>
      </c>
      <c r="H23" s="8">
        <v>1.5</v>
      </c>
      <c r="I23" s="8">
        <f t="shared" si="10"/>
        <v>3.5805929919137465</v>
      </c>
      <c r="J23" s="8">
        <f t="shared" si="11"/>
        <v>9.2249999999999996</v>
      </c>
      <c r="L23" s="3">
        <f t="shared" si="9"/>
        <v>15</v>
      </c>
      <c r="M23">
        <f t="shared" si="0"/>
        <v>199260</v>
      </c>
      <c r="N23">
        <f t="shared" si="1"/>
        <v>10</v>
      </c>
      <c r="O23">
        <f t="shared" si="2"/>
        <v>7</v>
      </c>
      <c r="P23">
        <f t="shared" si="3"/>
        <v>4</v>
      </c>
      <c r="Q23">
        <f t="shared" si="4"/>
        <v>2</v>
      </c>
      <c r="R23">
        <f t="shared" si="5"/>
        <v>2</v>
      </c>
      <c r="S23">
        <f t="shared" si="6"/>
        <v>1</v>
      </c>
    </row>
    <row r="24" spans="5:19" x14ac:dyDescent="0.3">
      <c r="E24" t="s">
        <v>20</v>
      </c>
      <c r="F24" s="4">
        <f t="shared" si="7"/>
        <v>16</v>
      </c>
      <c r="G24">
        <f t="shared" si="8"/>
        <v>29491</v>
      </c>
      <c r="H24" s="8">
        <v>1.48</v>
      </c>
      <c r="I24" s="8">
        <f t="shared" si="10"/>
        <v>3.396797972817323</v>
      </c>
      <c r="J24" s="8">
        <f t="shared" si="11"/>
        <v>8.4260000000000002</v>
      </c>
      <c r="L24" s="4">
        <f t="shared" si="9"/>
        <v>16</v>
      </c>
      <c r="M24">
        <f t="shared" si="0"/>
        <v>294910</v>
      </c>
      <c r="N24">
        <f t="shared" si="1"/>
        <v>10</v>
      </c>
      <c r="O24">
        <f t="shared" si="2"/>
        <v>10</v>
      </c>
      <c r="P24">
        <f t="shared" si="3"/>
        <v>5</v>
      </c>
      <c r="Q24">
        <f t="shared" si="4"/>
        <v>3</v>
      </c>
      <c r="R24">
        <f t="shared" si="5"/>
        <v>2</v>
      </c>
      <c r="S24">
        <f t="shared" si="6"/>
        <v>1</v>
      </c>
    </row>
    <row r="25" spans="5:19" x14ac:dyDescent="0.3">
      <c r="E25" t="s">
        <v>21</v>
      </c>
      <c r="F25" s="4">
        <f t="shared" si="7"/>
        <v>17</v>
      </c>
      <c r="G25">
        <f t="shared" si="8"/>
        <v>43057</v>
      </c>
      <c r="H25" s="8">
        <v>1.46</v>
      </c>
      <c r="I25" s="8">
        <f t="shared" si="10"/>
        <v>3.2412676904546824</v>
      </c>
      <c r="J25" s="8">
        <f t="shared" si="11"/>
        <v>7.737106918238994</v>
      </c>
      <c r="L25" s="4">
        <f t="shared" si="9"/>
        <v>17</v>
      </c>
      <c r="M25">
        <f t="shared" si="0"/>
        <v>430570</v>
      </c>
      <c r="N25">
        <f t="shared" si="1"/>
        <v>10</v>
      </c>
      <c r="O25">
        <f t="shared" si="2"/>
        <v>15</v>
      </c>
      <c r="P25">
        <f t="shared" si="3"/>
        <v>7</v>
      </c>
      <c r="Q25">
        <f t="shared" si="4"/>
        <v>4</v>
      </c>
      <c r="R25">
        <f t="shared" si="5"/>
        <v>3</v>
      </c>
      <c r="S25">
        <f t="shared" si="6"/>
        <v>2</v>
      </c>
    </row>
    <row r="26" spans="5:19" x14ac:dyDescent="0.3">
      <c r="E26" t="s">
        <v>22</v>
      </c>
      <c r="F26" s="4">
        <f t="shared" si="7"/>
        <v>18</v>
      </c>
      <c r="G26">
        <f t="shared" si="8"/>
        <v>62003</v>
      </c>
      <c r="H26" s="8">
        <v>1.44</v>
      </c>
      <c r="I26" s="8">
        <f t="shared" si="10"/>
        <v>3.1116631536685739</v>
      </c>
      <c r="J26" s="8">
        <f t="shared" si="11"/>
        <v>7.1415572448744529</v>
      </c>
      <c r="L26" s="4">
        <f t="shared" si="9"/>
        <v>18</v>
      </c>
      <c r="M26">
        <f t="shared" si="0"/>
        <v>620030</v>
      </c>
      <c r="N26">
        <f t="shared" si="1"/>
        <v>10</v>
      </c>
      <c r="O26">
        <f t="shared" si="2"/>
        <v>22</v>
      </c>
      <c r="P26">
        <f t="shared" si="3"/>
        <v>10</v>
      </c>
      <c r="Q26">
        <f t="shared" si="4"/>
        <v>6</v>
      </c>
      <c r="R26">
        <f t="shared" si="5"/>
        <v>4</v>
      </c>
      <c r="S26">
        <f t="shared" si="6"/>
        <v>2</v>
      </c>
    </row>
    <row r="27" spans="5:19" x14ac:dyDescent="0.3">
      <c r="E27" t="s">
        <v>23</v>
      </c>
      <c r="F27" s="4">
        <f t="shared" si="7"/>
        <v>19</v>
      </c>
      <c r="G27">
        <f t="shared" si="8"/>
        <v>88045</v>
      </c>
      <c r="H27" s="8">
        <v>1.42</v>
      </c>
      <c r="I27" s="8">
        <f t="shared" si="10"/>
        <v>2.9854870977586381</v>
      </c>
      <c r="J27" s="8">
        <f t="shared" si="11"/>
        <v>6.627898223426679</v>
      </c>
      <c r="L27" s="4">
        <f t="shared" si="9"/>
        <v>19</v>
      </c>
      <c r="M27">
        <f t="shared" si="0"/>
        <v>880450</v>
      </c>
      <c r="N27">
        <f t="shared" si="1"/>
        <v>10</v>
      </c>
      <c r="O27">
        <f t="shared" si="2"/>
        <v>30</v>
      </c>
      <c r="P27">
        <f t="shared" si="3"/>
        <v>15</v>
      </c>
      <c r="Q27">
        <f t="shared" si="4"/>
        <v>8</v>
      </c>
      <c r="R27">
        <f t="shared" si="5"/>
        <v>6</v>
      </c>
      <c r="S27">
        <f t="shared" si="6"/>
        <v>3</v>
      </c>
    </row>
    <row r="28" spans="5:19" x14ac:dyDescent="0.3">
      <c r="E28" t="s">
        <v>24</v>
      </c>
      <c r="F28" s="4">
        <f t="shared" si="7"/>
        <v>20</v>
      </c>
      <c r="G28">
        <f t="shared" si="8"/>
        <v>123263</v>
      </c>
      <c r="H28" s="8">
        <v>1.4</v>
      </c>
      <c r="I28" s="8">
        <f t="shared" si="10"/>
        <v>2.8627865387741829</v>
      </c>
      <c r="J28" s="8">
        <f t="shared" si="11"/>
        <v>6.1860383418648999</v>
      </c>
      <c r="L28" s="4">
        <f t="shared" si="9"/>
        <v>20</v>
      </c>
      <c r="M28">
        <f t="shared" si="0"/>
        <v>1232630</v>
      </c>
      <c r="N28">
        <f t="shared" si="1"/>
        <v>10</v>
      </c>
      <c r="O28">
        <f t="shared" si="2"/>
        <v>42</v>
      </c>
      <c r="P28">
        <f t="shared" si="3"/>
        <v>20</v>
      </c>
      <c r="Q28">
        <f t="shared" si="4"/>
        <v>10</v>
      </c>
      <c r="R28">
        <f t="shared" si="5"/>
        <v>8</v>
      </c>
      <c r="S28">
        <f t="shared" si="6"/>
        <v>4</v>
      </c>
    </row>
    <row r="29" spans="5:19" x14ac:dyDescent="0.3">
      <c r="E29" t="s">
        <v>25</v>
      </c>
      <c r="F29" s="5">
        <f t="shared" si="7"/>
        <v>21</v>
      </c>
      <c r="G29">
        <f t="shared" si="8"/>
        <v>171336</v>
      </c>
      <c r="H29" s="8">
        <v>1.39</v>
      </c>
      <c r="I29" s="8">
        <f t="shared" si="10"/>
        <v>2.7633501604761062</v>
      </c>
      <c r="J29" s="8">
        <f t="shared" si="11"/>
        <v>5.8097724729578513</v>
      </c>
      <c r="L29" s="5">
        <f t="shared" si="9"/>
        <v>21</v>
      </c>
      <c r="M29">
        <f t="shared" si="0"/>
        <v>1713360</v>
      </c>
      <c r="N29">
        <f t="shared" si="1"/>
        <v>10</v>
      </c>
      <c r="O29">
        <f t="shared" si="2"/>
        <v>59</v>
      </c>
      <c r="P29">
        <f t="shared" si="3"/>
        <v>28</v>
      </c>
      <c r="Q29">
        <f t="shared" si="4"/>
        <v>14</v>
      </c>
      <c r="R29">
        <f t="shared" si="5"/>
        <v>10</v>
      </c>
      <c r="S29">
        <f t="shared" si="6"/>
        <v>6</v>
      </c>
    </row>
    <row r="30" spans="5:19" x14ac:dyDescent="0.3">
      <c r="E30" t="s">
        <v>26</v>
      </c>
      <c r="F30" s="5">
        <f t="shared" si="7"/>
        <v>22</v>
      </c>
      <c r="G30">
        <f t="shared" si="8"/>
        <v>236444</v>
      </c>
      <c r="H30" s="8">
        <v>1.38</v>
      </c>
      <c r="I30" s="8">
        <f t="shared" si="10"/>
        <v>2.685490374240445</v>
      </c>
      <c r="J30" s="8">
        <f t="shared" si="11"/>
        <v>5.4914183524165638</v>
      </c>
      <c r="L30" s="5">
        <f t="shared" si="9"/>
        <v>22</v>
      </c>
      <c r="M30">
        <f t="shared" si="0"/>
        <v>2364440</v>
      </c>
      <c r="N30">
        <f t="shared" si="1"/>
        <v>10</v>
      </c>
      <c r="O30">
        <f t="shared" si="2"/>
        <v>81</v>
      </c>
      <c r="P30">
        <f t="shared" si="3"/>
        <v>39</v>
      </c>
      <c r="Q30">
        <f t="shared" si="4"/>
        <v>20</v>
      </c>
      <c r="R30">
        <f t="shared" si="5"/>
        <v>14</v>
      </c>
      <c r="S30">
        <f t="shared" si="6"/>
        <v>8</v>
      </c>
    </row>
    <row r="31" spans="5:19" x14ac:dyDescent="0.3">
      <c r="E31" t="s">
        <v>27</v>
      </c>
      <c r="F31" s="5">
        <f t="shared" si="7"/>
        <v>23</v>
      </c>
      <c r="G31">
        <f t="shared" si="8"/>
        <v>323929</v>
      </c>
      <c r="H31" s="8">
        <v>1.37</v>
      </c>
      <c r="I31" s="8">
        <f t="shared" si="10"/>
        <v>2.6279499931041754</v>
      </c>
      <c r="J31" s="8">
        <f t="shared" si="11"/>
        <v>5.224408496363079</v>
      </c>
      <c r="L31" s="5">
        <f t="shared" si="9"/>
        <v>23</v>
      </c>
      <c r="M31">
        <f t="shared" si="0"/>
        <v>3239290</v>
      </c>
      <c r="N31">
        <f t="shared" si="1"/>
        <v>10</v>
      </c>
      <c r="O31">
        <f t="shared" si="2"/>
        <v>110</v>
      </c>
      <c r="P31">
        <f t="shared" si="3"/>
        <v>53</v>
      </c>
      <c r="Q31">
        <f t="shared" si="4"/>
        <v>27</v>
      </c>
      <c r="R31">
        <f t="shared" si="5"/>
        <v>19</v>
      </c>
      <c r="S31">
        <f t="shared" si="6"/>
        <v>10</v>
      </c>
    </row>
    <row r="32" spans="5:19" x14ac:dyDescent="0.3">
      <c r="E32" t="s">
        <v>28</v>
      </c>
      <c r="F32" s="5">
        <f>F31+1</f>
        <v>24</v>
      </c>
      <c r="G32">
        <f t="shared" si="8"/>
        <v>440544</v>
      </c>
      <c r="H32" s="8">
        <v>1.36</v>
      </c>
      <c r="I32" s="8">
        <f t="shared" si="10"/>
        <v>2.57122846337022</v>
      </c>
      <c r="J32" s="8">
        <f t="shared" si="11"/>
        <v>5.0036231472542454</v>
      </c>
      <c r="L32" s="5">
        <f>L31+1</f>
        <v>24</v>
      </c>
      <c r="M32">
        <f t="shared" si="0"/>
        <v>4405440</v>
      </c>
      <c r="N32">
        <f t="shared" si="1"/>
        <v>10</v>
      </c>
      <c r="O32">
        <f t="shared" si="2"/>
        <v>150</v>
      </c>
      <c r="P32">
        <f t="shared" si="3"/>
        <v>72</v>
      </c>
      <c r="Q32">
        <f t="shared" si="4"/>
        <v>36</v>
      </c>
      <c r="R32">
        <f t="shared" si="5"/>
        <v>26</v>
      </c>
      <c r="S32">
        <f t="shared" si="6"/>
        <v>14</v>
      </c>
    </row>
    <row r="33" spans="5:19" x14ac:dyDescent="0.3">
      <c r="E33" t="s">
        <v>29</v>
      </c>
      <c r="F33" s="5">
        <f t="shared" si="7"/>
        <v>25</v>
      </c>
      <c r="G33">
        <f t="shared" si="8"/>
        <v>594735</v>
      </c>
      <c r="H33" s="8">
        <v>1.35</v>
      </c>
      <c r="I33" s="8">
        <f t="shared" si="10"/>
        <v>2.515331325810763</v>
      </c>
      <c r="J33" s="8">
        <f t="shared" si="11"/>
        <v>4.8249271882073295</v>
      </c>
      <c r="L33" s="5">
        <f t="shared" si="9"/>
        <v>25</v>
      </c>
      <c r="M33">
        <f t="shared" si="0"/>
        <v>5947350</v>
      </c>
      <c r="N33">
        <f t="shared" si="1"/>
        <v>10</v>
      </c>
      <c r="O33">
        <f t="shared" si="2"/>
        <v>202</v>
      </c>
      <c r="P33">
        <f t="shared" si="3"/>
        <v>96</v>
      </c>
      <c r="Q33">
        <f t="shared" si="4"/>
        <v>49</v>
      </c>
      <c r="R33">
        <f t="shared" si="5"/>
        <v>35</v>
      </c>
      <c r="S33">
        <f t="shared" si="6"/>
        <v>19</v>
      </c>
    </row>
    <row r="34" spans="5:19" x14ac:dyDescent="0.3">
      <c r="E34" t="s">
        <v>30</v>
      </c>
      <c r="F34" s="6">
        <f t="shared" si="7"/>
        <v>26</v>
      </c>
      <c r="G34">
        <f t="shared" si="8"/>
        <v>796945</v>
      </c>
      <c r="H34" s="8">
        <v>1.34</v>
      </c>
      <c r="I34" s="8">
        <f t="shared" si="10"/>
        <v>2.4602459180869882</v>
      </c>
      <c r="J34" s="8">
        <f t="shared" si="11"/>
        <v>4.6513575664191995</v>
      </c>
      <c r="L34" s="6">
        <f t="shared" si="9"/>
        <v>26</v>
      </c>
      <c r="M34">
        <f t="shared" si="0"/>
        <v>7969450</v>
      </c>
      <c r="N34">
        <f t="shared" si="1"/>
        <v>10</v>
      </c>
      <c r="O34">
        <f t="shared" si="2"/>
        <v>271</v>
      </c>
      <c r="P34">
        <f t="shared" si="3"/>
        <v>129</v>
      </c>
      <c r="Q34">
        <f t="shared" si="4"/>
        <v>65</v>
      </c>
      <c r="R34">
        <f t="shared" si="5"/>
        <v>47</v>
      </c>
      <c r="S34">
        <f t="shared" si="6"/>
        <v>25</v>
      </c>
    </row>
    <row r="35" spans="5:19" x14ac:dyDescent="0.3">
      <c r="E35" t="s">
        <v>31</v>
      </c>
      <c r="F35" s="6">
        <f t="shared" si="7"/>
        <v>27</v>
      </c>
      <c r="G35">
        <f t="shared" si="8"/>
        <v>1059937</v>
      </c>
      <c r="H35" s="8">
        <v>1.33</v>
      </c>
      <c r="I35" s="8">
        <f t="shared" si="10"/>
        <v>2.4059730696593302</v>
      </c>
      <c r="J35" s="8">
        <f t="shared" si="11"/>
        <v>4.4828246857606873</v>
      </c>
      <c r="L35" s="6">
        <f t="shared" si="9"/>
        <v>27</v>
      </c>
      <c r="M35">
        <f t="shared" si="0"/>
        <v>10599370</v>
      </c>
      <c r="N35">
        <f t="shared" si="1"/>
        <v>10</v>
      </c>
      <c r="O35">
        <f t="shared" si="2"/>
        <v>360</v>
      </c>
      <c r="P35">
        <f t="shared" si="3"/>
        <v>171</v>
      </c>
      <c r="Q35">
        <f t="shared" si="4"/>
        <v>86</v>
      </c>
      <c r="R35">
        <f t="shared" si="5"/>
        <v>62</v>
      </c>
      <c r="S35">
        <f t="shared" si="6"/>
        <v>33</v>
      </c>
    </row>
    <row r="36" spans="5:19" x14ac:dyDescent="0.3">
      <c r="E36" t="s">
        <v>32</v>
      </c>
      <c r="F36" s="6">
        <f t="shared" si="7"/>
        <v>28</v>
      </c>
      <c r="G36">
        <f t="shared" si="8"/>
        <v>1399117</v>
      </c>
      <c r="H36" s="8">
        <v>1.32</v>
      </c>
      <c r="I36" s="8">
        <f t="shared" si="10"/>
        <v>2.3525048971390619</v>
      </c>
      <c r="J36" s="8">
        <f t="shared" si="11"/>
        <v>4.3192088389739727</v>
      </c>
      <c r="L36" s="6">
        <f t="shared" si="9"/>
        <v>28</v>
      </c>
      <c r="M36">
        <f t="shared" si="0"/>
        <v>13991170</v>
      </c>
      <c r="N36">
        <f t="shared" si="1"/>
        <v>10</v>
      </c>
      <c r="O36">
        <f t="shared" si="2"/>
        <v>475</v>
      </c>
      <c r="P36">
        <f t="shared" si="3"/>
        <v>226</v>
      </c>
      <c r="Q36">
        <f t="shared" si="4"/>
        <v>114</v>
      </c>
      <c r="R36">
        <f t="shared" si="5"/>
        <v>82</v>
      </c>
      <c r="S36">
        <f t="shared" si="6"/>
        <v>44</v>
      </c>
    </row>
    <row r="37" spans="5:19" x14ac:dyDescent="0.3">
      <c r="E37" t="s">
        <v>33</v>
      </c>
      <c r="F37" s="6">
        <f t="shared" si="7"/>
        <v>29</v>
      </c>
      <c r="G37">
        <f t="shared" si="8"/>
        <v>1832844</v>
      </c>
      <c r="H37" s="8">
        <v>1.31</v>
      </c>
      <c r="I37" s="8">
        <f t="shared" si="10"/>
        <v>2.2998375044701955</v>
      </c>
      <c r="J37" s="8">
        <f t="shared" si="11"/>
        <v>4.1604107648725215</v>
      </c>
      <c r="L37" s="6">
        <f t="shared" si="9"/>
        <v>29</v>
      </c>
      <c r="M37">
        <f t="shared" si="0"/>
        <v>18328440</v>
      </c>
      <c r="N37">
        <f t="shared" si="1"/>
        <v>10</v>
      </c>
      <c r="O37">
        <f t="shared" si="2"/>
        <v>622</v>
      </c>
      <c r="P37">
        <f t="shared" si="3"/>
        <v>296</v>
      </c>
      <c r="Q37">
        <f t="shared" si="4"/>
        <v>149</v>
      </c>
      <c r="R37">
        <f t="shared" si="5"/>
        <v>107</v>
      </c>
      <c r="S37">
        <f t="shared" si="6"/>
        <v>57</v>
      </c>
    </row>
    <row r="38" spans="5:19" x14ac:dyDescent="0.3">
      <c r="E38" t="s">
        <v>34</v>
      </c>
      <c r="F38" s="6">
        <f>F37+1</f>
        <v>30</v>
      </c>
      <c r="G38">
        <f t="shared" si="8"/>
        <v>2382698</v>
      </c>
      <c r="H38" s="8">
        <v>1.3</v>
      </c>
      <c r="I38" s="8">
        <f t="shared" ref="I15:I38" si="12">G38/G35</f>
        <v>2.2479619071699544</v>
      </c>
      <c r="J38" s="8">
        <f t="shared" si="11"/>
        <v>4.0063187806333911</v>
      </c>
      <c r="L38" s="6">
        <f>L37+1</f>
        <v>30</v>
      </c>
      <c r="M38">
        <f t="shared" si="0"/>
        <v>23826980</v>
      </c>
      <c r="N38">
        <f t="shared" si="1"/>
        <v>10</v>
      </c>
      <c r="O38">
        <f t="shared" si="2"/>
        <v>808</v>
      </c>
      <c r="P38">
        <f t="shared" si="3"/>
        <v>385</v>
      </c>
      <c r="Q38">
        <f t="shared" si="4"/>
        <v>194</v>
      </c>
      <c r="R38">
        <f t="shared" si="5"/>
        <v>140</v>
      </c>
      <c r="S38">
        <f t="shared" si="6"/>
        <v>74</v>
      </c>
    </row>
    <row r="39" spans="5:19" x14ac:dyDescent="0.3">
      <c r="G39">
        <f t="shared" si="8"/>
        <v>3097508</v>
      </c>
      <c r="H39" s="8">
        <v>1.3</v>
      </c>
      <c r="L39" s="9">
        <f t="shared" ref="L39:L48" si="13">L38+1</f>
        <v>31</v>
      </c>
      <c r="M39">
        <f t="shared" si="0"/>
        <v>30975080</v>
      </c>
      <c r="O39">
        <f t="shared" si="2"/>
        <v>1051</v>
      </c>
      <c r="P39">
        <f t="shared" si="3"/>
        <v>500</v>
      </c>
      <c r="Q39">
        <f t="shared" si="4"/>
        <v>252</v>
      </c>
      <c r="R39">
        <f t="shared" si="5"/>
        <v>181</v>
      </c>
      <c r="S39">
        <f t="shared" si="6"/>
        <v>96</v>
      </c>
    </row>
    <row r="40" spans="5:19" x14ac:dyDescent="0.3">
      <c r="G40">
        <f t="shared" si="8"/>
        <v>4026761</v>
      </c>
      <c r="H40" s="8">
        <v>1.3</v>
      </c>
      <c r="L40" s="9">
        <f t="shared" si="13"/>
        <v>32</v>
      </c>
      <c r="M40">
        <f t="shared" si="0"/>
        <v>40267610</v>
      </c>
      <c r="O40">
        <f t="shared" si="2"/>
        <v>1366</v>
      </c>
      <c r="P40">
        <f t="shared" si="3"/>
        <v>650</v>
      </c>
      <c r="Q40">
        <f t="shared" si="4"/>
        <v>327</v>
      </c>
      <c r="R40">
        <f t="shared" si="5"/>
        <v>236</v>
      </c>
      <c r="S40">
        <f t="shared" si="6"/>
        <v>125</v>
      </c>
    </row>
    <row r="41" spans="5:19" x14ac:dyDescent="0.3">
      <c r="G41">
        <f t="shared" si="8"/>
        <v>5234790</v>
      </c>
      <c r="H41" s="8">
        <v>1.3</v>
      </c>
      <c r="L41" s="9">
        <f t="shared" si="13"/>
        <v>33</v>
      </c>
      <c r="M41">
        <f t="shared" si="0"/>
        <v>52347900</v>
      </c>
      <c r="O41">
        <f t="shared" si="2"/>
        <v>1776</v>
      </c>
      <c r="P41">
        <f t="shared" si="3"/>
        <v>845</v>
      </c>
      <c r="Q41">
        <f t="shared" si="4"/>
        <v>425</v>
      </c>
      <c r="R41">
        <f t="shared" si="5"/>
        <v>306</v>
      </c>
      <c r="S41">
        <f t="shared" si="6"/>
        <v>162</v>
      </c>
    </row>
    <row r="42" spans="5:19" x14ac:dyDescent="0.3">
      <c r="G42">
        <f t="shared" si="8"/>
        <v>6805227</v>
      </c>
      <c r="H42" s="8">
        <v>1.3</v>
      </c>
      <c r="L42" s="9">
        <f t="shared" si="13"/>
        <v>34</v>
      </c>
      <c r="M42">
        <f t="shared" si="0"/>
        <v>68052270</v>
      </c>
      <c r="O42">
        <f t="shared" si="2"/>
        <v>2308</v>
      </c>
      <c r="P42">
        <f t="shared" si="3"/>
        <v>1098</v>
      </c>
      <c r="Q42">
        <f t="shared" si="4"/>
        <v>553</v>
      </c>
      <c r="R42">
        <f t="shared" si="5"/>
        <v>398</v>
      </c>
      <c r="S42">
        <f t="shared" si="6"/>
        <v>211</v>
      </c>
    </row>
    <row r="43" spans="5:19" x14ac:dyDescent="0.3">
      <c r="G43">
        <f t="shared" si="8"/>
        <v>8846796</v>
      </c>
      <c r="H43" s="8">
        <v>1.3</v>
      </c>
      <c r="L43" s="9">
        <f t="shared" si="13"/>
        <v>35</v>
      </c>
      <c r="M43">
        <f t="shared" si="0"/>
        <v>88467960</v>
      </c>
      <c r="O43">
        <f t="shared" si="2"/>
        <v>3000</v>
      </c>
      <c r="P43">
        <f t="shared" si="3"/>
        <v>1427</v>
      </c>
      <c r="Q43">
        <f t="shared" si="4"/>
        <v>718</v>
      </c>
      <c r="R43">
        <f t="shared" si="5"/>
        <v>517</v>
      </c>
      <c r="S43">
        <f t="shared" si="6"/>
        <v>274</v>
      </c>
    </row>
    <row r="44" spans="5:19" x14ac:dyDescent="0.3">
      <c r="G44">
        <f t="shared" si="8"/>
        <v>11500835</v>
      </c>
      <c r="H44" s="8">
        <v>1.3</v>
      </c>
      <c r="L44" s="9">
        <f t="shared" si="13"/>
        <v>36</v>
      </c>
      <c r="M44">
        <f t="shared" si="0"/>
        <v>115008350</v>
      </c>
      <c r="O44">
        <f t="shared" si="2"/>
        <v>3900</v>
      </c>
      <c r="P44">
        <f t="shared" si="3"/>
        <v>1855</v>
      </c>
      <c r="Q44">
        <f t="shared" si="4"/>
        <v>934</v>
      </c>
      <c r="R44">
        <f t="shared" si="5"/>
        <v>672</v>
      </c>
      <c r="S44">
        <f t="shared" si="6"/>
        <v>356</v>
      </c>
    </row>
    <row r="45" spans="5:19" x14ac:dyDescent="0.3">
      <c r="G45">
        <f t="shared" si="8"/>
        <v>14951086</v>
      </c>
      <c r="H45" s="8">
        <v>1.3</v>
      </c>
      <c r="L45" s="9">
        <f t="shared" si="13"/>
        <v>37</v>
      </c>
      <c r="M45">
        <f t="shared" si="0"/>
        <v>149510860</v>
      </c>
      <c r="O45">
        <f t="shared" si="2"/>
        <v>5070</v>
      </c>
      <c r="P45">
        <f t="shared" si="3"/>
        <v>2412</v>
      </c>
      <c r="Q45">
        <f t="shared" si="4"/>
        <v>1213</v>
      </c>
      <c r="R45">
        <f t="shared" si="5"/>
        <v>873</v>
      </c>
      <c r="S45">
        <f t="shared" si="6"/>
        <v>462</v>
      </c>
    </row>
    <row r="46" spans="5:19" x14ac:dyDescent="0.3">
      <c r="G46">
        <f t="shared" si="8"/>
        <v>19436412</v>
      </c>
      <c r="H46" s="8">
        <v>1.3</v>
      </c>
      <c r="L46" s="9">
        <f t="shared" si="13"/>
        <v>38</v>
      </c>
      <c r="M46">
        <f t="shared" si="0"/>
        <v>194364120</v>
      </c>
      <c r="O46">
        <f t="shared" si="2"/>
        <v>6591</v>
      </c>
      <c r="P46">
        <f t="shared" si="3"/>
        <v>3135</v>
      </c>
      <c r="Q46">
        <f t="shared" si="4"/>
        <v>1577</v>
      </c>
      <c r="R46">
        <f t="shared" si="5"/>
        <v>1135</v>
      </c>
      <c r="S46">
        <f t="shared" si="6"/>
        <v>601</v>
      </c>
    </row>
    <row r="47" spans="5:19" x14ac:dyDescent="0.3">
      <c r="G47">
        <f t="shared" si="8"/>
        <v>25267336</v>
      </c>
      <c r="H47" s="8">
        <v>1.3</v>
      </c>
      <c r="L47" s="9">
        <f t="shared" si="13"/>
        <v>39</v>
      </c>
      <c r="M47">
        <f t="shared" si="0"/>
        <v>252673360</v>
      </c>
      <c r="O47">
        <f t="shared" si="2"/>
        <v>8568</v>
      </c>
      <c r="P47">
        <f t="shared" si="3"/>
        <v>4076</v>
      </c>
      <c r="Q47">
        <f t="shared" si="4"/>
        <v>2050</v>
      </c>
      <c r="R47">
        <f t="shared" si="5"/>
        <v>1475</v>
      </c>
      <c r="S47">
        <f t="shared" si="6"/>
        <v>781</v>
      </c>
    </row>
    <row r="48" spans="5:19" x14ac:dyDescent="0.3">
      <c r="G48">
        <f t="shared" si="8"/>
        <v>32847537</v>
      </c>
      <c r="H48" s="8">
        <v>1.3</v>
      </c>
      <c r="L48" s="9">
        <f t="shared" si="13"/>
        <v>40</v>
      </c>
      <c r="M48">
        <f t="shared" si="0"/>
        <v>328475370</v>
      </c>
      <c r="O48">
        <f t="shared" si="2"/>
        <v>11139</v>
      </c>
      <c r="P48">
        <f t="shared" si="3"/>
        <v>5298</v>
      </c>
      <c r="Q48">
        <f t="shared" si="4"/>
        <v>2665</v>
      </c>
      <c r="R48">
        <f t="shared" si="5"/>
        <v>1918</v>
      </c>
      <c r="S48">
        <f t="shared" si="6"/>
        <v>1015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SKYPC364</dc:creator>
  <cp:lastModifiedBy>SKYPC364</cp:lastModifiedBy>
  <dcterms:created xsi:type="dcterms:W3CDTF">2021-09-30T10:38:57Z</dcterms:created>
  <dcterms:modified xsi:type="dcterms:W3CDTF">2021-10-27T16:44:29Z</dcterms:modified>
</cp:coreProperties>
</file>