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 activeTab="1"/>
  </bookViews>
  <sheets>
    <sheet name="Hoja1" sheetId="1" r:id="rId1"/>
    <sheet name="Hoja2" sheetId="2" r:id="rId2"/>
    <sheet name="Hoja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9" i="2" l="1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" i="1" l="1"/>
  <c r="W27" i="1" l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19" i="1" l="1"/>
  <c r="W20" i="1"/>
  <c r="W21" i="1"/>
  <c r="W22" i="1"/>
  <c r="W23" i="1"/>
  <c r="W24" i="1"/>
  <c r="W25" i="1"/>
  <c r="W2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W2" i="1"/>
</calcChain>
</file>

<file path=xl/sharedStrings.xml><?xml version="1.0" encoding="utf-8"?>
<sst xmlns="http://schemas.openxmlformats.org/spreadsheetml/2006/main" count="3428" uniqueCount="560">
  <si>
    <t>DESCRIPCION PRENDA</t>
  </si>
  <si>
    <t>AÑO</t>
  </si>
  <si>
    <t>COLOR</t>
  </si>
  <si>
    <t>CODIGO BASE</t>
  </si>
  <si>
    <t>CODIGO</t>
  </si>
  <si>
    <t>TALLA NUMERICA</t>
  </si>
  <si>
    <t>TALLA LITERAL</t>
  </si>
  <si>
    <t>GRUPO</t>
  </si>
  <si>
    <t>MARCA</t>
  </si>
  <si>
    <t>PRECIO COMPRA</t>
  </si>
  <si>
    <t>PRECIO DE VENTA</t>
  </si>
  <si>
    <t>PRECIO DE OFERTA</t>
  </si>
  <si>
    <t>CUELLO V</t>
  </si>
  <si>
    <t>ROJO</t>
  </si>
  <si>
    <t>AZUL</t>
  </si>
  <si>
    <t>S</t>
  </si>
  <si>
    <t>M</t>
  </si>
  <si>
    <t>M/L</t>
  </si>
  <si>
    <t>BLANCO</t>
  </si>
  <si>
    <t>5P134MI17</t>
  </si>
  <si>
    <t>L</t>
  </si>
  <si>
    <t>S/M</t>
  </si>
  <si>
    <t>NEGRO</t>
  </si>
  <si>
    <t>5P181MV18</t>
  </si>
  <si>
    <t>M/C</t>
  </si>
  <si>
    <t>5P108MI17</t>
  </si>
  <si>
    <t>5P148MV14</t>
  </si>
  <si>
    <t>5P156MV18</t>
  </si>
  <si>
    <t>5P335IV13</t>
  </si>
  <si>
    <t>5P254MV15</t>
  </si>
  <si>
    <t>5P314MV14</t>
  </si>
  <si>
    <t>5P149MV17</t>
  </si>
  <si>
    <t>SALMON</t>
  </si>
  <si>
    <t>CELESTE</t>
  </si>
  <si>
    <t>VERDE</t>
  </si>
  <si>
    <t>PLOMO</t>
  </si>
  <si>
    <t>TURQUESA</t>
  </si>
  <si>
    <t>BLANCO/CELESTE</t>
  </si>
  <si>
    <t>LADRILLO</t>
  </si>
  <si>
    <t>XL</t>
  </si>
  <si>
    <t>LEÑADOR C CAPUCHA</t>
  </si>
  <si>
    <t>C CAPUCHA</t>
  </si>
  <si>
    <t>CAPUCHA</t>
  </si>
  <si>
    <t>C/CAPUCHA</t>
  </si>
  <si>
    <t>POLAR</t>
  </si>
  <si>
    <t>IMPERMEABLE</t>
  </si>
  <si>
    <t>DRILL</t>
  </si>
  <si>
    <t>SLIM</t>
  </si>
  <si>
    <t>JEAN</t>
  </si>
  <si>
    <t>TELA</t>
  </si>
  <si>
    <t>5K108MV14</t>
  </si>
  <si>
    <t>5K120MV15</t>
  </si>
  <si>
    <t>5C129MI16</t>
  </si>
  <si>
    <t>5C198MI15</t>
  </si>
  <si>
    <t>5C199MI15</t>
  </si>
  <si>
    <t>50147MI15</t>
  </si>
  <si>
    <t>50119MI15</t>
  </si>
  <si>
    <t>50148MI15</t>
  </si>
  <si>
    <t>50152MI15</t>
  </si>
  <si>
    <t>50147MV14</t>
  </si>
  <si>
    <t>50599IV12</t>
  </si>
  <si>
    <t>50120MV18</t>
  </si>
  <si>
    <t>50108MI18</t>
  </si>
  <si>
    <t>50102MI17</t>
  </si>
  <si>
    <t>50159MI14</t>
  </si>
  <si>
    <t>50116MI16</t>
  </si>
  <si>
    <t>50180MI15</t>
  </si>
  <si>
    <t>5K121MI15</t>
  </si>
  <si>
    <t>50144MI16</t>
  </si>
  <si>
    <t>5K113</t>
  </si>
  <si>
    <t>5K208MI14</t>
  </si>
  <si>
    <t>5N128</t>
  </si>
  <si>
    <t>5N131MI16</t>
  </si>
  <si>
    <t>5N131MV16</t>
  </si>
  <si>
    <t>5N130</t>
  </si>
  <si>
    <t>5N129</t>
  </si>
  <si>
    <t>5N137MI16</t>
  </si>
  <si>
    <t>5N126MV15</t>
  </si>
  <si>
    <t>5J119MV15</t>
  </si>
  <si>
    <t>NARANJA</t>
  </si>
  <si>
    <t>GUINDO</t>
  </si>
  <si>
    <t>GRIS</t>
  </si>
  <si>
    <t>MOSTAZA</t>
  </si>
  <si>
    <t>GRIS/VERDE</t>
  </si>
  <si>
    <t>GRIS/NEGRO</t>
  </si>
  <si>
    <t>MARENGO</t>
  </si>
  <si>
    <t>VINO</t>
  </si>
  <si>
    <t>CAFÉ</t>
  </si>
  <si>
    <t>VERDE OBSCURO</t>
  </si>
  <si>
    <t>KAKI</t>
  </si>
  <si>
    <t>VERDE HOJA SECA</t>
  </si>
  <si>
    <t>AZUL CLARO</t>
  </si>
  <si>
    <t>DRIL</t>
  </si>
  <si>
    <t>JBI800C</t>
  </si>
  <si>
    <t>BEIGE</t>
  </si>
  <si>
    <t>CHARCOAL</t>
  </si>
  <si>
    <t>CVF75008</t>
  </si>
  <si>
    <t>INDIGO LIGHT</t>
  </si>
  <si>
    <t>VERDE/PLOMO</t>
  </si>
  <si>
    <t>CARAMELO</t>
  </si>
  <si>
    <t>IND DARK</t>
  </si>
  <si>
    <t>F2TJB3006</t>
  </si>
  <si>
    <t>F2IJC0028</t>
  </si>
  <si>
    <t>F2IJF2808</t>
  </si>
  <si>
    <t>F2IJC3028</t>
  </si>
  <si>
    <t>F2VJF9067</t>
  </si>
  <si>
    <t>H32013123</t>
  </si>
  <si>
    <t>AZUL OSCURO</t>
  </si>
  <si>
    <t>661JEJOI19304</t>
  </si>
  <si>
    <t>OM56IV7</t>
  </si>
  <si>
    <t>TALLA 16</t>
  </si>
  <si>
    <t>RAIN HTHR</t>
  </si>
  <si>
    <t>SILVER BIRCH</t>
  </si>
  <si>
    <t>DARK SHADOW</t>
  </si>
  <si>
    <t>DARK SAPPHIRE</t>
  </si>
  <si>
    <t>STORM BLUE</t>
  </si>
  <si>
    <t>OPKF40830P</t>
  </si>
  <si>
    <t>OPKF6122OP</t>
  </si>
  <si>
    <t>OPKS9168OP</t>
  </si>
  <si>
    <t>OPKS9121</t>
  </si>
  <si>
    <t>OPKS8055OP</t>
  </si>
  <si>
    <t>XXL</t>
  </si>
  <si>
    <t>60115MV16</t>
  </si>
  <si>
    <t>CAPUCCINO</t>
  </si>
  <si>
    <t>NAVY</t>
  </si>
  <si>
    <t>BLACK</t>
  </si>
  <si>
    <t>F35990SEG</t>
  </si>
  <si>
    <t>BL89361</t>
  </si>
  <si>
    <t>CUELLO REDONDO</t>
  </si>
  <si>
    <t>F2IRS5741</t>
  </si>
  <si>
    <t>F2IHS5642960L</t>
  </si>
  <si>
    <t>F2IHS5642760</t>
  </si>
  <si>
    <t>F2IHS5759350</t>
  </si>
  <si>
    <t>MORADO</t>
  </si>
  <si>
    <t>BURDEO</t>
  </si>
  <si>
    <t>AZUL CON BLANCO</t>
  </si>
  <si>
    <t>HD8171</t>
  </si>
  <si>
    <t>HD8218</t>
  </si>
  <si>
    <t>CON CAPUCHA</t>
  </si>
  <si>
    <t>CON CIERRE</t>
  </si>
  <si>
    <t>CUELLO REDONDO CON BOTON</t>
  </si>
  <si>
    <t>INDIGO</t>
  </si>
  <si>
    <t>GRAFITO</t>
  </si>
  <si>
    <t>OLIVA</t>
  </si>
  <si>
    <t>IVORY</t>
  </si>
  <si>
    <t>CEMENTO</t>
  </si>
  <si>
    <t>CORAZON</t>
  </si>
  <si>
    <t>PETROLEO</t>
  </si>
  <si>
    <t>ROJO OSCURO</t>
  </si>
  <si>
    <t>J2VHS1404</t>
  </si>
  <si>
    <t>J2VHS9005</t>
  </si>
  <si>
    <t>J2VRS9010</t>
  </si>
  <si>
    <t>J2IRS8018</t>
  </si>
  <si>
    <t>J2IHS8028</t>
  </si>
  <si>
    <t>J2VHS9006</t>
  </si>
  <si>
    <t>J2IHS1305</t>
  </si>
  <si>
    <t>J2VHC9003</t>
  </si>
  <si>
    <t>J2ILL1334</t>
  </si>
  <si>
    <t>J2ILL8032</t>
  </si>
  <si>
    <t>J2VLC1424</t>
  </si>
  <si>
    <t>J2VLL1481</t>
  </si>
  <si>
    <t>J2VLL1485</t>
  </si>
  <si>
    <t>660POJOI19-201</t>
  </si>
  <si>
    <t>J2ILC1521</t>
  </si>
  <si>
    <t>J2ILC1523</t>
  </si>
  <si>
    <t>J2VLC1837</t>
  </si>
  <si>
    <t>J2VLC1410</t>
  </si>
  <si>
    <t>AZULINO CLARO</t>
  </si>
  <si>
    <t>RJME1</t>
  </si>
  <si>
    <t>GROS1</t>
  </si>
  <si>
    <t>GROS4</t>
  </si>
  <si>
    <t>AZUL PIEDRA</t>
  </si>
  <si>
    <t>CIRUELA</t>
  </si>
  <si>
    <t>VERDE MENTA</t>
  </si>
  <si>
    <t>J2VLC1422</t>
  </si>
  <si>
    <t>J2VLC1917</t>
  </si>
  <si>
    <t>J2VLC1918</t>
  </si>
  <si>
    <t>J2VLC1403</t>
  </si>
  <si>
    <t>J2VLC1401</t>
  </si>
  <si>
    <t>J2VLC1425</t>
  </si>
  <si>
    <t>J2ILC1309</t>
  </si>
  <si>
    <t>VERDE AGUA</t>
  </si>
  <si>
    <t>5M482IV8</t>
  </si>
  <si>
    <t>5M063IV11</t>
  </si>
  <si>
    <t>5M308II9</t>
  </si>
  <si>
    <t>5M107IV11</t>
  </si>
  <si>
    <t>5M291II9</t>
  </si>
  <si>
    <t>5P315IV13</t>
  </si>
  <si>
    <t>5P152MV14</t>
  </si>
  <si>
    <t>5M283II9</t>
  </si>
  <si>
    <t>5P229MI15</t>
  </si>
  <si>
    <t>5P137MI16</t>
  </si>
  <si>
    <t>SIN CODIGO</t>
  </si>
  <si>
    <t>5P130MI17</t>
  </si>
  <si>
    <t>5P183MV17</t>
  </si>
  <si>
    <t>5P308IV12</t>
  </si>
  <si>
    <t>5M305IV11</t>
  </si>
  <si>
    <t>5M287II9</t>
  </si>
  <si>
    <t>5P390IV12</t>
  </si>
  <si>
    <t>LUGAR</t>
  </si>
  <si>
    <t>CANTIDAD</t>
  </si>
  <si>
    <t>5P134MI17MB</t>
  </si>
  <si>
    <t>5P134MI17LB</t>
  </si>
  <si>
    <t>5P181MV18MN</t>
  </si>
  <si>
    <t>5P181MV18MB</t>
  </si>
  <si>
    <t>5P181MV18LB</t>
  </si>
  <si>
    <t>5P108MI17MB</t>
  </si>
  <si>
    <t>5P108MI17MN</t>
  </si>
  <si>
    <t>5P148MV14SS</t>
  </si>
  <si>
    <t>5P148MV14MS</t>
  </si>
  <si>
    <t>5P148MV14XLS</t>
  </si>
  <si>
    <t>5P148MV14SC</t>
  </si>
  <si>
    <t>5P156MV18MC</t>
  </si>
  <si>
    <t>5P156MV18LC</t>
  </si>
  <si>
    <t>5P156MV18MR</t>
  </si>
  <si>
    <t>5P156MV18LR</t>
  </si>
  <si>
    <t>5P335IV13SV</t>
  </si>
  <si>
    <t>5P335IV13MV</t>
  </si>
  <si>
    <t>5P254MV15SP</t>
  </si>
  <si>
    <t>5P254MV15MP</t>
  </si>
  <si>
    <t>5P254MV15ST</t>
  </si>
  <si>
    <t>5P254MV15MT</t>
  </si>
  <si>
    <t>5P314MV14SB</t>
  </si>
  <si>
    <t>5P314MV14MB</t>
  </si>
  <si>
    <t>5P149MV17ML</t>
  </si>
  <si>
    <t>5P149MV17MB</t>
  </si>
  <si>
    <t>5K108MV14SL</t>
  </si>
  <si>
    <t>5K108MV14XLL</t>
  </si>
  <si>
    <t>5K108MV14SA</t>
  </si>
  <si>
    <t>5K120MV15ST</t>
  </si>
  <si>
    <t>5C129MI16MN</t>
  </si>
  <si>
    <t>5C129MI16LN</t>
  </si>
  <si>
    <t>5C129MI16XLN</t>
  </si>
  <si>
    <t>5C198MI15SA</t>
  </si>
  <si>
    <t>5C198MI15MA</t>
  </si>
  <si>
    <t>5C198MI15LA</t>
  </si>
  <si>
    <t>5C198MI15SN</t>
  </si>
  <si>
    <t>5C198MI15MN</t>
  </si>
  <si>
    <t>5C198MI15LN</t>
  </si>
  <si>
    <t>5C199MI15SA</t>
  </si>
  <si>
    <t>5C199MI15MA</t>
  </si>
  <si>
    <t>5C199MI15SR</t>
  </si>
  <si>
    <t>5C199MI15MR</t>
  </si>
  <si>
    <t>5C199MI15LR</t>
  </si>
  <si>
    <t>50147MI15SP</t>
  </si>
  <si>
    <t>50147MI15XLP</t>
  </si>
  <si>
    <t>50147MI15XLV</t>
  </si>
  <si>
    <t>50119MI15SN</t>
  </si>
  <si>
    <t>50119MI15SG</t>
  </si>
  <si>
    <t>50119MI15LG</t>
  </si>
  <si>
    <t>50148MI15SA</t>
  </si>
  <si>
    <t>50148MI15MA</t>
  </si>
  <si>
    <t>50152MI15SN</t>
  </si>
  <si>
    <t>50152MI15MN</t>
  </si>
  <si>
    <t>50152MI15SP</t>
  </si>
  <si>
    <t>50152MI15MP</t>
  </si>
  <si>
    <t>50147MV14SN</t>
  </si>
  <si>
    <t>50147MV14SC</t>
  </si>
  <si>
    <t>50147MV14MC</t>
  </si>
  <si>
    <t>50147MV14XLC</t>
  </si>
  <si>
    <t>50599IV12SA</t>
  </si>
  <si>
    <t>50599IV12XLA</t>
  </si>
  <si>
    <t>50120MV18MA</t>
  </si>
  <si>
    <t>50120MV18LA</t>
  </si>
  <si>
    <t>50120MV18MG</t>
  </si>
  <si>
    <t>50120MV18LG</t>
  </si>
  <si>
    <t>50108MI18LN</t>
  </si>
  <si>
    <t>50108MI18MA</t>
  </si>
  <si>
    <t>50102MI17MN</t>
  </si>
  <si>
    <t>50102MI17LN</t>
  </si>
  <si>
    <t>50159MI14MR</t>
  </si>
  <si>
    <t>50159MI14MA</t>
  </si>
  <si>
    <t>50116MI16MM</t>
  </si>
  <si>
    <t>50180MI15SA</t>
  </si>
  <si>
    <t>50180MI15SP</t>
  </si>
  <si>
    <t>50180MI15MP</t>
  </si>
  <si>
    <t>50180MI15LP</t>
  </si>
  <si>
    <t>5K121MI15SA</t>
  </si>
  <si>
    <t>5K121MI15LA</t>
  </si>
  <si>
    <t>5K121MI15XLA</t>
  </si>
  <si>
    <t>5K121MI15SV</t>
  </si>
  <si>
    <t>5K121MI15MV</t>
  </si>
  <si>
    <t>5K121MI15LV</t>
  </si>
  <si>
    <t>5K121MI15XLV</t>
  </si>
  <si>
    <t>50144MI16MN</t>
  </si>
  <si>
    <t>50144MI16LN</t>
  </si>
  <si>
    <t>5K113SG</t>
  </si>
  <si>
    <t>5K113MG</t>
  </si>
  <si>
    <t>5K113XLG</t>
  </si>
  <si>
    <t>5K208MI14SP</t>
  </si>
  <si>
    <t>5K208MI14MP</t>
  </si>
  <si>
    <t>5K208MI14XLP</t>
  </si>
  <si>
    <t>5K208MI14SA</t>
  </si>
  <si>
    <t>5K208MI14MA</t>
  </si>
  <si>
    <t>5K208MI14LA</t>
  </si>
  <si>
    <t>5N12834M</t>
  </si>
  <si>
    <t>5N12836M</t>
  </si>
  <si>
    <t>5N12830V</t>
  </si>
  <si>
    <t>5N12834V</t>
  </si>
  <si>
    <t>5N12836V</t>
  </si>
  <si>
    <t>5N12840V</t>
  </si>
  <si>
    <t>5N12830C</t>
  </si>
  <si>
    <t>5N12834C</t>
  </si>
  <si>
    <t>5N12836C</t>
  </si>
  <si>
    <t>5N12840C</t>
  </si>
  <si>
    <t>5N12830K</t>
  </si>
  <si>
    <t>5N12832K</t>
  </si>
  <si>
    <t>5N12834K</t>
  </si>
  <si>
    <t>5N12836K</t>
  </si>
  <si>
    <t>5N131MI1634L</t>
  </si>
  <si>
    <t>5N131MI1636L</t>
  </si>
  <si>
    <t>5N131MI1632V</t>
  </si>
  <si>
    <t>5N131MI1634V</t>
  </si>
  <si>
    <t>5N131MI1636V</t>
  </si>
  <si>
    <t>5N131MI1632K</t>
  </si>
  <si>
    <t>5N131MI1634K</t>
  </si>
  <si>
    <t>5N131MI1636K</t>
  </si>
  <si>
    <t>5N131MV1630L</t>
  </si>
  <si>
    <t>5N131MV1632L</t>
  </si>
  <si>
    <t>5N131MV1636L</t>
  </si>
  <si>
    <t>5N131MV1638L</t>
  </si>
  <si>
    <t>5N131MV1630K</t>
  </si>
  <si>
    <t>5N131MV1632K</t>
  </si>
  <si>
    <t>5N131MV1630A</t>
  </si>
  <si>
    <t>5N131MV1632A</t>
  </si>
  <si>
    <t>5N131MV1636A</t>
  </si>
  <si>
    <t>5N131MV1638A</t>
  </si>
  <si>
    <t>5N13030L</t>
  </si>
  <si>
    <t>5N13032L</t>
  </si>
  <si>
    <t>5N13036L</t>
  </si>
  <si>
    <t>5N13038L</t>
  </si>
  <si>
    <t>5N13030C</t>
  </si>
  <si>
    <t>5N13032C</t>
  </si>
  <si>
    <t>5N13038C</t>
  </si>
  <si>
    <t>5N12932K</t>
  </si>
  <si>
    <t>5N12934K</t>
  </si>
  <si>
    <t>5N12936K</t>
  </si>
  <si>
    <t>5N12932L</t>
  </si>
  <si>
    <t>5N12934L</t>
  </si>
  <si>
    <t>5N12936L</t>
  </si>
  <si>
    <t>5N12932V</t>
  </si>
  <si>
    <t>5N12934V</t>
  </si>
  <si>
    <t>5N12934C</t>
  </si>
  <si>
    <t>5N12936C</t>
  </si>
  <si>
    <t>5N12934A</t>
  </si>
  <si>
    <t>5N12936A</t>
  </si>
  <si>
    <t>5N137MI1630A</t>
  </si>
  <si>
    <t>5N137MI1632A</t>
  </si>
  <si>
    <t>5N137MI1636A</t>
  </si>
  <si>
    <t>5N137MI1640A</t>
  </si>
  <si>
    <t>5N126MV1532P</t>
  </si>
  <si>
    <t>5N126MV1534P</t>
  </si>
  <si>
    <t>5N126MV1536P</t>
  </si>
  <si>
    <t>5N126MV1538P</t>
  </si>
  <si>
    <t>5J119MV15SR</t>
  </si>
  <si>
    <t>5J119MV15MR</t>
  </si>
  <si>
    <t>5J119MV15LR</t>
  </si>
  <si>
    <t>5J119MV15SV</t>
  </si>
  <si>
    <t>5J119MV15MV</t>
  </si>
  <si>
    <t>5J119MV15SC</t>
  </si>
  <si>
    <t>5J119MV15MC</t>
  </si>
  <si>
    <t>5J119MV15SA</t>
  </si>
  <si>
    <t>JBI800C34R</t>
  </si>
  <si>
    <t>JBI800C34B</t>
  </si>
  <si>
    <t>CVF75008SC</t>
  </si>
  <si>
    <t>CVF75008MC</t>
  </si>
  <si>
    <t>CVF75008LC</t>
  </si>
  <si>
    <t>CVF75008XLC</t>
  </si>
  <si>
    <t>F2TJB300634I</t>
  </si>
  <si>
    <t>F2TJB300636I</t>
  </si>
  <si>
    <t>F2IJC002830V</t>
  </si>
  <si>
    <t>F2IJC002832V</t>
  </si>
  <si>
    <t>F2IJF280830I</t>
  </si>
  <si>
    <t>F2IJF280832I</t>
  </si>
  <si>
    <t>F2IJF280834I</t>
  </si>
  <si>
    <t>F2IJC302830C</t>
  </si>
  <si>
    <t>F2IJC302832C</t>
  </si>
  <si>
    <t>F2IJC302834C</t>
  </si>
  <si>
    <t>F2IJC302836C</t>
  </si>
  <si>
    <t>F2IJC302838C</t>
  </si>
  <si>
    <t>F2VJF906730I</t>
  </si>
  <si>
    <t>F2VJF906732I</t>
  </si>
  <si>
    <t>F2VJF906736I</t>
  </si>
  <si>
    <t>F2VJF906740I</t>
  </si>
  <si>
    <t>H3201312332A</t>
  </si>
  <si>
    <t>H3201312334A</t>
  </si>
  <si>
    <t>H3201312336A</t>
  </si>
  <si>
    <t>H3201312338A</t>
  </si>
  <si>
    <t>661JEJOI1930430A</t>
  </si>
  <si>
    <t>661JEJOI1930432A</t>
  </si>
  <si>
    <t>661JEJOI1930436A</t>
  </si>
  <si>
    <t>OM56IV730A</t>
  </si>
  <si>
    <t>OM56IV732A</t>
  </si>
  <si>
    <t>OM56IV734A</t>
  </si>
  <si>
    <t>OM56IV732V</t>
  </si>
  <si>
    <t>OM56IV734V</t>
  </si>
  <si>
    <t>OM56IV732B</t>
  </si>
  <si>
    <t>5110316K</t>
  </si>
  <si>
    <t>OPKF40830PSR</t>
  </si>
  <si>
    <t>OPKF40830PMR</t>
  </si>
  <si>
    <t>OPKF40830PLR</t>
  </si>
  <si>
    <t>OPKF40830PXLR</t>
  </si>
  <si>
    <t>OPKF40830PSS</t>
  </si>
  <si>
    <t>OPKF40830PMS</t>
  </si>
  <si>
    <t>OPKF40830PLS</t>
  </si>
  <si>
    <t>OPKF40830PXLS</t>
  </si>
  <si>
    <t>OPKF6122OPLD</t>
  </si>
  <si>
    <t>OPKF6122OPXLD</t>
  </si>
  <si>
    <t>OPKS9168OPSD</t>
  </si>
  <si>
    <t>OPKS9168OPMD</t>
  </si>
  <si>
    <t>OPKS9168OPLD</t>
  </si>
  <si>
    <t>OPKS9168OPXLD</t>
  </si>
  <si>
    <t>OPKS9121SD</t>
  </si>
  <si>
    <t>OPKS9121MD</t>
  </si>
  <si>
    <t>OPKS9121LD</t>
  </si>
  <si>
    <t>OPKS9121XLD</t>
  </si>
  <si>
    <t>OPKS8055OPSS</t>
  </si>
  <si>
    <t>OPKS8055OPMS</t>
  </si>
  <si>
    <t>OPKS8055OPLS</t>
  </si>
  <si>
    <t>OPKS8055OPXLS</t>
  </si>
  <si>
    <t>OPKS8055OPXXLS</t>
  </si>
  <si>
    <t>60115MV16SP</t>
  </si>
  <si>
    <t>60115MV16MP</t>
  </si>
  <si>
    <t>F35990SEGMC</t>
  </si>
  <si>
    <t>F35990SEGLC</t>
  </si>
  <si>
    <t>F35990SEGXLC</t>
  </si>
  <si>
    <t>F35990SEGSN</t>
  </si>
  <si>
    <t>F35990SEGMN</t>
  </si>
  <si>
    <t>F35990SEGLN</t>
  </si>
  <si>
    <t>F35990SEGXLN</t>
  </si>
  <si>
    <t>F35990SEGSB</t>
  </si>
  <si>
    <t>F35990SEGLB</t>
  </si>
  <si>
    <t>F35990SEGXLB</t>
  </si>
  <si>
    <t>BL8936134R</t>
  </si>
  <si>
    <t>BL8936136R</t>
  </si>
  <si>
    <t>BL8936138R</t>
  </si>
  <si>
    <t>BL8936140R</t>
  </si>
  <si>
    <t>BL8936134A</t>
  </si>
  <si>
    <t>BL8936136A</t>
  </si>
  <si>
    <t>BL8936138A</t>
  </si>
  <si>
    <t>BL8936140A</t>
  </si>
  <si>
    <t>F2IRS5741SM</t>
  </si>
  <si>
    <t>F2IRS5741MM</t>
  </si>
  <si>
    <t>F2IRS5741LM</t>
  </si>
  <si>
    <t>F2IRS5741SV</t>
  </si>
  <si>
    <t>F2IRS5741MV</t>
  </si>
  <si>
    <t>F2IRS5741LV</t>
  </si>
  <si>
    <t>F2IRS5741SB</t>
  </si>
  <si>
    <t>F2IHS5642960LLG</t>
  </si>
  <si>
    <t>F2IHS5642960LXLG</t>
  </si>
  <si>
    <t>F2IHS5642760MB</t>
  </si>
  <si>
    <t>F2IHS5642760LB</t>
  </si>
  <si>
    <t>F2IHS5759350MV</t>
  </si>
  <si>
    <t>F2IHS5759350LV</t>
  </si>
  <si>
    <t>HD817130A</t>
  </si>
  <si>
    <t>HD817132A</t>
  </si>
  <si>
    <t>HD817134A</t>
  </si>
  <si>
    <t>HD821832P</t>
  </si>
  <si>
    <t>HD821834P</t>
  </si>
  <si>
    <t>J2VHS1404SA</t>
  </si>
  <si>
    <t>J2VHS1404MA</t>
  </si>
  <si>
    <t>J2VHS1404LA</t>
  </si>
  <si>
    <t>J2VHS9005MI</t>
  </si>
  <si>
    <t>J2VRS9010MG</t>
  </si>
  <si>
    <t>J2IRS8018MO</t>
  </si>
  <si>
    <t>J2IHS8028LP</t>
  </si>
  <si>
    <t>J2VHS9006MA</t>
  </si>
  <si>
    <t>J2VHS9006SI</t>
  </si>
  <si>
    <t>J2VHS9006MI</t>
  </si>
  <si>
    <t>J2VHS9006XLI</t>
  </si>
  <si>
    <t>J2IHS1305SA</t>
  </si>
  <si>
    <t>J2IHS1305MA</t>
  </si>
  <si>
    <t>J2IHS1305XLA</t>
  </si>
  <si>
    <t>J2IHS1305SV</t>
  </si>
  <si>
    <t>J2IHS1305MV</t>
  </si>
  <si>
    <t>J2IHS1305LV</t>
  </si>
  <si>
    <t>J2IHS1305XLV</t>
  </si>
  <si>
    <t>J2VHC9003MN</t>
  </si>
  <si>
    <t>J2VHC9003SC</t>
  </si>
  <si>
    <t>J2VHC9003MC</t>
  </si>
  <si>
    <t>J2VHC9003LC</t>
  </si>
  <si>
    <t>J2ILL1334LB</t>
  </si>
  <si>
    <t>J2ILL1334SG</t>
  </si>
  <si>
    <t>J2ILL1334LG</t>
  </si>
  <si>
    <t>J2ILL1334XLG</t>
  </si>
  <si>
    <t>J2ILL8032SC</t>
  </si>
  <si>
    <t>J2ILL8032LC</t>
  </si>
  <si>
    <t>J2VLC1424LC</t>
  </si>
  <si>
    <t>J2VLC1424MG</t>
  </si>
  <si>
    <t>J2VLC1424LG</t>
  </si>
  <si>
    <t>J2VLL1481SP</t>
  </si>
  <si>
    <t>J2VLL1481MP</t>
  </si>
  <si>
    <t>J2VLL1481LP</t>
  </si>
  <si>
    <t>J2VLL1481SN</t>
  </si>
  <si>
    <t>J2VLL1481MN</t>
  </si>
  <si>
    <t>J2VLL1485SN</t>
  </si>
  <si>
    <t>J2VLL1485LN</t>
  </si>
  <si>
    <t>J2VLL1485SA</t>
  </si>
  <si>
    <t>J2VLL1485MA</t>
  </si>
  <si>
    <t>660POJOI19-201SV</t>
  </si>
  <si>
    <t>660POJOI19-201LV</t>
  </si>
  <si>
    <t>J2ILC1521SR</t>
  </si>
  <si>
    <t>J2ILC1521MR</t>
  </si>
  <si>
    <t>J2ILC1521SG</t>
  </si>
  <si>
    <t>J2ILC1521MG</t>
  </si>
  <si>
    <t>J2ILC1521LG</t>
  </si>
  <si>
    <t>J2ILC1523SN</t>
  </si>
  <si>
    <t>J2ILC1523MN</t>
  </si>
  <si>
    <t>J2VLC1837SG</t>
  </si>
  <si>
    <t>J2VLC1837MG</t>
  </si>
  <si>
    <t>J2VLC1410SM</t>
  </si>
  <si>
    <t>J2VLC1410LM</t>
  </si>
  <si>
    <t>J2VLC1422SA</t>
  </si>
  <si>
    <t>J2VLC1422MA</t>
  </si>
  <si>
    <t>J2VLC1422LA</t>
  </si>
  <si>
    <t>J2VLC1917SR</t>
  </si>
  <si>
    <t>J2VLC1917MR</t>
  </si>
  <si>
    <t>J2VLC1917LR</t>
  </si>
  <si>
    <t>J2VLC1917SG</t>
  </si>
  <si>
    <t>J2VLC1918SG</t>
  </si>
  <si>
    <t>J2VLC1918LG</t>
  </si>
  <si>
    <t>J2VLC1403MA</t>
  </si>
  <si>
    <t>J2VLC1403XLN</t>
  </si>
  <si>
    <t>J2VLC1401XLC</t>
  </si>
  <si>
    <t>J2VLC1425MV</t>
  </si>
  <si>
    <t>J2ILC1309SV</t>
  </si>
  <si>
    <t>5M482IV8SC</t>
  </si>
  <si>
    <t>5M482IV8MC</t>
  </si>
  <si>
    <t>5M063IV11MM</t>
  </si>
  <si>
    <t>5M308II9SC</t>
  </si>
  <si>
    <t>5M107IV11MM</t>
  </si>
  <si>
    <t>5M107IV11LM</t>
  </si>
  <si>
    <t>5M291II9MC</t>
  </si>
  <si>
    <t>5M291II9MA</t>
  </si>
  <si>
    <t>5P315IV13SV</t>
  </si>
  <si>
    <t>5P315IV13MV</t>
  </si>
  <si>
    <t>5P152MV14MC</t>
  </si>
  <si>
    <t>5M283II9MC</t>
  </si>
  <si>
    <t>5P229MI15MA</t>
  </si>
  <si>
    <t>5P137MI16MV</t>
  </si>
  <si>
    <t>SIN CODIGOLA</t>
  </si>
  <si>
    <t>5P130MI17LB</t>
  </si>
  <si>
    <t>5P183MV17MP</t>
  </si>
  <si>
    <t>5P308IV12MC</t>
  </si>
  <si>
    <t>5M305IV11MA</t>
  </si>
  <si>
    <t>5M287II9MA</t>
  </si>
  <si>
    <t>5P390IV12MM</t>
  </si>
  <si>
    <t>ID</t>
  </si>
  <si>
    <t>POLERA</t>
  </si>
  <si>
    <t>CASACA</t>
  </si>
  <si>
    <t>POLERON</t>
  </si>
  <si>
    <t>PARKA</t>
  </si>
  <si>
    <t>ABRIGO</t>
  </si>
  <si>
    <t>PANTALON</t>
  </si>
  <si>
    <t>SWEATER</t>
  </si>
  <si>
    <t>BERMUDA</t>
  </si>
  <si>
    <t>TRAJE DE BAÑO</t>
  </si>
  <si>
    <t>CHOMPA</t>
  </si>
  <si>
    <t>POLERA ML</t>
  </si>
  <si>
    <t>POLERA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</si>
</sst>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topLeftCell="K1" workbookViewId="0">
      <selection sqref="A1:V1"/>
    </sheetView>
  </sheetViews>
  <sheetFormatPr baseColWidth="10" defaultRowHeight="15" x14ac:dyDescent="0.25"/>
  <cols>
    <col min="1" max="1" width="20.7109375" bestFit="1" customWidth="1"/>
    <col min="7" max="7" width="15.42578125" customWidth="1"/>
    <col min="8" max="8" width="14.7109375" customWidth="1"/>
    <col min="9" max="9" width="16.42578125" bestFit="1" customWidth="1"/>
    <col min="10" max="10" width="13.42578125" bestFit="1" customWidth="1"/>
    <col min="11" max="11" width="16.5703125" customWidth="1"/>
    <col min="12" max="12" width="26.42578125" customWidth="1"/>
    <col min="15" max="15" width="15.7109375" bestFit="1" customWidth="1"/>
    <col min="18" max="18" width="16.7109375" bestFit="1" customWidth="1"/>
    <col min="23" max="23" width="17.5703125" style="3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>
        <v>0</v>
      </c>
      <c r="E1" s="1">
        <v>0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>
        <v>1</v>
      </c>
      <c r="N1" s="1">
        <v>0</v>
      </c>
      <c r="O1" s="1" t="s">
        <v>9</v>
      </c>
      <c r="P1" s="1">
        <v>0</v>
      </c>
      <c r="Q1" s="1">
        <v>0</v>
      </c>
      <c r="R1" s="1" t="s">
        <v>10</v>
      </c>
      <c r="S1" s="1">
        <v>0</v>
      </c>
      <c r="T1" s="1">
        <v>0</v>
      </c>
      <c r="U1" s="1">
        <v>1</v>
      </c>
      <c r="V1" s="1"/>
      <c r="W1" s="2" t="s">
        <v>11</v>
      </c>
      <c r="X1" s="1" t="s">
        <v>199</v>
      </c>
      <c r="Y1" s="1" t="s">
        <v>200</v>
      </c>
    </row>
    <row r="2" spans="1:25" x14ac:dyDescent="0.25">
      <c r="A2" t="s">
        <v>17</v>
      </c>
      <c r="B2">
        <v>2017</v>
      </c>
      <c r="C2" t="s">
        <v>18</v>
      </c>
      <c r="D2">
        <v>0</v>
      </c>
      <c r="E2">
        <v>0</v>
      </c>
      <c r="G2" t="s">
        <v>19</v>
      </c>
      <c r="H2" t="e">
        <f>CONCATENATE(G2,I2,J2)+(LEFT(C2,1))</f>
        <v>#VALUE!</v>
      </c>
      <c r="J2" t="s">
        <v>16</v>
      </c>
      <c r="K2">
        <v>27</v>
      </c>
      <c r="L2">
        <v>14</v>
      </c>
      <c r="M2">
        <v>1</v>
      </c>
      <c r="N2">
        <v>0</v>
      </c>
      <c r="O2">
        <v>0</v>
      </c>
      <c r="P2">
        <v>0</v>
      </c>
      <c r="Q2">
        <v>0</v>
      </c>
      <c r="R2">
        <v>260</v>
      </c>
      <c r="S2">
        <v>0</v>
      </c>
      <c r="T2">
        <v>0</v>
      </c>
      <c r="U2">
        <v>1</v>
      </c>
      <c r="W2" s="3">
        <f>R2-(R2*0.5)</f>
        <v>130</v>
      </c>
      <c r="X2">
        <v>3</v>
      </c>
      <c r="Y2">
        <v>1</v>
      </c>
    </row>
    <row r="3" spans="1:25" x14ac:dyDescent="0.25">
      <c r="A3" t="s">
        <v>17</v>
      </c>
      <c r="B3">
        <v>2017</v>
      </c>
      <c r="C3" t="s">
        <v>18</v>
      </c>
      <c r="D3">
        <v>0</v>
      </c>
      <c r="E3">
        <v>0</v>
      </c>
      <c r="G3" t="s">
        <v>19</v>
      </c>
      <c r="J3" t="s">
        <v>20</v>
      </c>
      <c r="K3">
        <v>27</v>
      </c>
      <c r="L3">
        <v>14</v>
      </c>
      <c r="M3">
        <v>1</v>
      </c>
      <c r="N3">
        <v>0</v>
      </c>
      <c r="O3">
        <v>0</v>
      </c>
      <c r="P3">
        <v>0</v>
      </c>
      <c r="Q3">
        <v>0</v>
      </c>
      <c r="R3">
        <v>260</v>
      </c>
      <c r="S3">
        <v>0</v>
      </c>
      <c r="T3">
        <v>0</v>
      </c>
      <c r="U3">
        <v>1</v>
      </c>
      <c r="W3" s="3">
        <f>R3-(R3*0.5)</f>
        <v>130</v>
      </c>
      <c r="X3">
        <v>3</v>
      </c>
      <c r="Y3">
        <v>1</v>
      </c>
    </row>
    <row r="4" spans="1:25" x14ac:dyDescent="0.25">
      <c r="A4" t="s">
        <v>21</v>
      </c>
      <c r="B4">
        <v>2017</v>
      </c>
      <c r="C4" t="s">
        <v>22</v>
      </c>
      <c r="D4">
        <v>0</v>
      </c>
      <c r="E4">
        <v>0</v>
      </c>
      <c r="G4" t="s">
        <v>23</v>
      </c>
      <c r="J4" t="s">
        <v>16</v>
      </c>
      <c r="K4">
        <v>27</v>
      </c>
      <c r="L4">
        <v>14</v>
      </c>
      <c r="M4">
        <v>1</v>
      </c>
      <c r="N4">
        <v>0</v>
      </c>
      <c r="O4">
        <v>0</v>
      </c>
      <c r="P4">
        <v>0</v>
      </c>
      <c r="Q4">
        <v>0</v>
      </c>
      <c r="R4">
        <v>210</v>
      </c>
      <c r="S4">
        <v>0</v>
      </c>
      <c r="T4">
        <v>0</v>
      </c>
      <c r="U4">
        <v>1</v>
      </c>
      <c r="W4" s="3">
        <f t="shared" ref="W4:W26" si="0">R4-(R4*0.5)</f>
        <v>105</v>
      </c>
      <c r="X4">
        <v>3</v>
      </c>
      <c r="Y4">
        <v>1</v>
      </c>
    </row>
    <row r="5" spans="1:25" x14ac:dyDescent="0.25">
      <c r="A5" t="s">
        <v>21</v>
      </c>
      <c r="B5">
        <v>2017</v>
      </c>
      <c r="C5" t="s">
        <v>18</v>
      </c>
      <c r="D5">
        <v>0</v>
      </c>
      <c r="E5">
        <v>0</v>
      </c>
      <c r="G5" t="s">
        <v>23</v>
      </c>
      <c r="J5" t="s">
        <v>16</v>
      </c>
      <c r="K5">
        <v>27</v>
      </c>
      <c r="L5">
        <v>14</v>
      </c>
      <c r="M5">
        <v>1</v>
      </c>
      <c r="N5">
        <v>0</v>
      </c>
      <c r="O5">
        <v>0</v>
      </c>
      <c r="P5">
        <v>0</v>
      </c>
      <c r="Q5">
        <v>0</v>
      </c>
      <c r="R5">
        <v>210</v>
      </c>
      <c r="S5">
        <v>0</v>
      </c>
      <c r="T5">
        <v>0</v>
      </c>
      <c r="U5">
        <v>1</v>
      </c>
      <c r="W5" s="3">
        <f t="shared" si="0"/>
        <v>105</v>
      </c>
      <c r="X5">
        <v>3</v>
      </c>
      <c r="Y5">
        <v>1</v>
      </c>
    </row>
    <row r="6" spans="1:25" x14ac:dyDescent="0.25">
      <c r="A6" t="s">
        <v>21</v>
      </c>
      <c r="B6">
        <v>2017</v>
      </c>
      <c r="C6" t="s">
        <v>18</v>
      </c>
      <c r="D6">
        <v>0</v>
      </c>
      <c r="E6">
        <v>0</v>
      </c>
      <c r="G6" t="s">
        <v>23</v>
      </c>
      <c r="J6" t="s">
        <v>20</v>
      </c>
      <c r="K6">
        <v>27</v>
      </c>
      <c r="L6">
        <v>14</v>
      </c>
      <c r="M6">
        <v>1</v>
      </c>
      <c r="N6">
        <v>0</v>
      </c>
      <c r="O6">
        <v>0</v>
      </c>
      <c r="P6">
        <v>0</v>
      </c>
      <c r="Q6">
        <v>0</v>
      </c>
      <c r="R6">
        <v>210</v>
      </c>
      <c r="S6">
        <v>0</v>
      </c>
      <c r="T6">
        <v>0</v>
      </c>
      <c r="U6">
        <v>1</v>
      </c>
      <c r="W6" s="3">
        <f t="shared" si="0"/>
        <v>105</v>
      </c>
      <c r="X6">
        <v>3</v>
      </c>
      <c r="Y6">
        <v>1</v>
      </c>
    </row>
    <row r="7" spans="1:25" x14ac:dyDescent="0.25">
      <c r="A7" t="s">
        <v>24</v>
      </c>
      <c r="B7">
        <v>2017</v>
      </c>
      <c r="C7" t="s">
        <v>18</v>
      </c>
      <c r="D7">
        <v>0</v>
      </c>
      <c r="E7">
        <v>0</v>
      </c>
      <c r="G7" t="s">
        <v>25</v>
      </c>
      <c r="J7" t="s">
        <v>16</v>
      </c>
      <c r="K7">
        <v>27</v>
      </c>
      <c r="L7">
        <v>14</v>
      </c>
      <c r="M7">
        <v>1</v>
      </c>
      <c r="N7">
        <v>0</v>
      </c>
      <c r="O7">
        <v>0</v>
      </c>
      <c r="P7">
        <v>0</v>
      </c>
      <c r="Q7">
        <v>0</v>
      </c>
      <c r="R7">
        <v>210</v>
      </c>
      <c r="S7">
        <v>0</v>
      </c>
      <c r="T7">
        <v>0</v>
      </c>
      <c r="U7">
        <v>1</v>
      </c>
      <c r="W7" s="3">
        <f t="shared" si="0"/>
        <v>105</v>
      </c>
      <c r="X7">
        <v>3</v>
      </c>
      <c r="Y7">
        <v>2</v>
      </c>
    </row>
    <row r="8" spans="1:25" x14ac:dyDescent="0.25">
      <c r="A8" t="s">
        <v>24</v>
      </c>
      <c r="B8">
        <v>2017</v>
      </c>
      <c r="C8" t="s">
        <v>22</v>
      </c>
      <c r="D8">
        <v>0</v>
      </c>
      <c r="E8">
        <v>0</v>
      </c>
      <c r="G8" t="s">
        <v>25</v>
      </c>
      <c r="J8" t="s">
        <v>16</v>
      </c>
      <c r="K8">
        <v>27</v>
      </c>
      <c r="L8">
        <v>14</v>
      </c>
      <c r="M8">
        <v>1</v>
      </c>
      <c r="N8">
        <v>0</v>
      </c>
      <c r="O8">
        <v>0</v>
      </c>
      <c r="P8">
        <v>0</v>
      </c>
      <c r="Q8">
        <v>0</v>
      </c>
      <c r="R8">
        <v>210</v>
      </c>
      <c r="S8">
        <v>0</v>
      </c>
      <c r="T8">
        <v>0</v>
      </c>
      <c r="U8">
        <v>1</v>
      </c>
      <c r="W8" s="3">
        <f t="shared" si="0"/>
        <v>105</v>
      </c>
      <c r="X8">
        <v>3</v>
      </c>
      <c r="Y8">
        <v>2</v>
      </c>
    </row>
    <row r="9" spans="1:25" x14ac:dyDescent="0.25">
      <c r="A9" t="s">
        <v>24</v>
      </c>
      <c r="B9">
        <v>2014</v>
      </c>
      <c r="C9" t="s">
        <v>32</v>
      </c>
      <c r="D9">
        <v>0</v>
      </c>
      <c r="E9">
        <v>0</v>
      </c>
      <c r="G9" t="s">
        <v>26</v>
      </c>
      <c r="J9" t="s">
        <v>15</v>
      </c>
      <c r="K9">
        <v>27</v>
      </c>
      <c r="L9">
        <v>14</v>
      </c>
      <c r="M9">
        <v>1</v>
      </c>
      <c r="N9">
        <v>0</v>
      </c>
      <c r="O9">
        <v>0</v>
      </c>
      <c r="P9">
        <v>0</v>
      </c>
      <c r="Q9">
        <v>0</v>
      </c>
      <c r="R9">
        <v>210</v>
      </c>
      <c r="S9">
        <v>0</v>
      </c>
      <c r="T9">
        <v>0</v>
      </c>
      <c r="U9">
        <v>1</v>
      </c>
      <c r="W9" s="3">
        <f t="shared" si="0"/>
        <v>105</v>
      </c>
      <c r="X9">
        <v>3</v>
      </c>
      <c r="Y9">
        <v>2</v>
      </c>
    </row>
    <row r="10" spans="1:25" x14ac:dyDescent="0.25">
      <c r="A10" t="s">
        <v>24</v>
      </c>
      <c r="B10">
        <v>2014</v>
      </c>
      <c r="C10" t="s">
        <v>32</v>
      </c>
      <c r="D10">
        <v>0</v>
      </c>
      <c r="E10">
        <v>0</v>
      </c>
      <c r="G10" t="s">
        <v>26</v>
      </c>
      <c r="J10" t="s">
        <v>16</v>
      </c>
      <c r="K10">
        <v>27</v>
      </c>
      <c r="L10">
        <v>14</v>
      </c>
      <c r="M10">
        <v>1</v>
      </c>
      <c r="N10">
        <v>0</v>
      </c>
      <c r="O10">
        <v>0</v>
      </c>
      <c r="P10">
        <v>0</v>
      </c>
      <c r="Q10">
        <v>0</v>
      </c>
      <c r="R10">
        <v>210</v>
      </c>
      <c r="S10">
        <v>0</v>
      </c>
      <c r="T10">
        <v>0</v>
      </c>
      <c r="U10">
        <v>1</v>
      </c>
      <c r="W10" s="3">
        <f t="shared" si="0"/>
        <v>105</v>
      </c>
      <c r="X10">
        <v>3</v>
      </c>
      <c r="Y10">
        <v>2</v>
      </c>
    </row>
    <row r="11" spans="1:25" x14ac:dyDescent="0.25">
      <c r="A11" t="s">
        <v>24</v>
      </c>
      <c r="B11">
        <v>2014</v>
      </c>
      <c r="C11" t="s">
        <v>32</v>
      </c>
      <c r="D11">
        <v>0</v>
      </c>
      <c r="E11">
        <v>0</v>
      </c>
      <c r="G11" t="s">
        <v>26</v>
      </c>
      <c r="J11" t="s">
        <v>39</v>
      </c>
      <c r="K11">
        <v>27</v>
      </c>
      <c r="L11">
        <v>14</v>
      </c>
      <c r="M11">
        <v>1</v>
      </c>
      <c r="N11">
        <v>0</v>
      </c>
      <c r="O11">
        <v>0</v>
      </c>
      <c r="P11">
        <v>0</v>
      </c>
      <c r="Q11">
        <v>0</v>
      </c>
      <c r="R11">
        <v>210</v>
      </c>
      <c r="S11">
        <v>0</v>
      </c>
      <c r="T11">
        <v>0</v>
      </c>
      <c r="U11">
        <v>1</v>
      </c>
      <c r="W11" s="3">
        <f t="shared" si="0"/>
        <v>105</v>
      </c>
      <c r="X11">
        <v>3</v>
      </c>
      <c r="Y11">
        <v>1</v>
      </c>
    </row>
    <row r="12" spans="1:25" x14ac:dyDescent="0.25">
      <c r="A12" t="s">
        <v>24</v>
      </c>
      <c r="B12">
        <v>2014</v>
      </c>
      <c r="C12" t="s">
        <v>33</v>
      </c>
      <c r="D12">
        <v>0</v>
      </c>
      <c r="E12">
        <v>0</v>
      </c>
      <c r="G12" t="s">
        <v>26</v>
      </c>
      <c r="J12" t="s">
        <v>15</v>
      </c>
      <c r="K12">
        <v>27</v>
      </c>
      <c r="L12">
        <v>14</v>
      </c>
      <c r="M12">
        <v>1</v>
      </c>
      <c r="N12">
        <v>0</v>
      </c>
      <c r="O12">
        <v>0</v>
      </c>
      <c r="P12">
        <v>0</v>
      </c>
      <c r="Q12">
        <v>0</v>
      </c>
      <c r="R12">
        <v>210</v>
      </c>
      <c r="S12">
        <v>0</v>
      </c>
      <c r="T12">
        <v>0</v>
      </c>
      <c r="U12">
        <v>1</v>
      </c>
      <c r="W12" s="3">
        <f t="shared" si="0"/>
        <v>105</v>
      </c>
      <c r="X12">
        <v>3</v>
      </c>
      <c r="Y12">
        <v>2</v>
      </c>
    </row>
    <row r="13" spans="1:25" x14ac:dyDescent="0.25">
      <c r="A13" t="s">
        <v>24</v>
      </c>
      <c r="B13">
        <v>2018</v>
      </c>
      <c r="C13" t="s">
        <v>33</v>
      </c>
      <c r="D13">
        <v>0</v>
      </c>
      <c r="E13">
        <v>0</v>
      </c>
      <c r="G13" t="s">
        <v>27</v>
      </c>
      <c r="J13" t="s">
        <v>16</v>
      </c>
      <c r="K13">
        <v>27</v>
      </c>
      <c r="L13">
        <v>14</v>
      </c>
      <c r="M13">
        <v>1</v>
      </c>
      <c r="N13">
        <v>0</v>
      </c>
      <c r="O13">
        <v>0</v>
      </c>
      <c r="P13">
        <v>0</v>
      </c>
      <c r="Q13">
        <v>0</v>
      </c>
      <c r="R13">
        <v>240</v>
      </c>
      <c r="S13">
        <v>0</v>
      </c>
      <c r="T13">
        <v>0</v>
      </c>
      <c r="U13">
        <v>1</v>
      </c>
      <c r="W13" s="3">
        <f t="shared" si="0"/>
        <v>120</v>
      </c>
      <c r="X13">
        <v>3</v>
      </c>
      <c r="Y13">
        <v>2</v>
      </c>
    </row>
    <row r="14" spans="1:25" x14ac:dyDescent="0.25">
      <c r="A14" t="s">
        <v>24</v>
      </c>
      <c r="B14">
        <v>2018</v>
      </c>
      <c r="C14" t="s">
        <v>33</v>
      </c>
      <c r="D14">
        <v>0</v>
      </c>
      <c r="E14">
        <v>0</v>
      </c>
      <c r="G14" t="s">
        <v>27</v>
      </c>
      <c r="J14" t="s">
        <v>20</v>
      </c>
      <c r="K14">
        <v>27</v>
      </c>
      <c r="L14">
        <v>14</v>
      </c>
      <c r="M14">
        <v>1</v>
      </c>
      <c r="N14">
        <v>0</v>
      </c>
      <c r="O14">
        <v>0</v>
      </c>
      <c r="P14">
        <v>0</v>
      </c>
      <c r="Q14">
        <v>0</v>
      </c>
      <c r="R14">
        <v>240</v>
      </c>
      <c r="S14">
        <v>0</v>
      </c>
      <c r="T14">
        <v>0</v>
      </c>
      <c r="U14">
        <v>1</v>
      </c>
      <c r="W14" s="3">
        <f t="shared" si="0"/>
        <v>120</v>
      </c>
      <c r="X14">
        <v>3</v>
      </c>
      <c r="Y14">
        <v>1</v>
      </c>
    </row>
    <row r="15" spans="1:25" x14ac:dyDescent="0.25">
      <c r="A15" t="s">
        <v>24</v>
      </c>
      <c r="B15">
        <v>2018</v>
      </c>
      <c r="C15" t="s">
        <v>13</v>
      </c>
      <c r="D15">
        <v>0</v>
      </c>
      <c r="E15">
        <v>0</v>
      </c>
      <c r="G15" t="s">
        <v>27</v>
      </c>
      <c r="J15" t="s">
        <v>16</v>
      </c>
      <c r="K15">
        <v>27</v>
      </c>
      <c r="L15">
        <v>14</v>
      </c>
      <c r="M15">
        <v>1</v>
      </c>
      <c r="N15">
        <v>0</v>
      </c>
      <c r="O15">
        <v>0</v>
      </c>
      <c r="P15">
        <v>0</v>
      </c>
      <c r="Q15">
        <v>0</v>
      </c>
      <c r="R15">
        <v>240</v>
      </c>
      <c r="S15">
        <v>0</v>
      </c>
      <c r="T15">
        <v>0</v>
      </c>
      <c r="U15">
        <v>1</v>
      </c>
      <c r="W15" s="3">
        <f t="shared" si="0"/>
        <v>120</v>
      </c>
      <c r="X15">
        <v>3</v>
      </c>
      <c r="Y15">
        <v>3</v>
      </c>
    </row>
    <row r="16" spans="1:25" x14ac:dyDescent="0.25">
      <c r="A16" t="s">
        <v>24</v>
      </c>
      <c r="B16">
        <v>2018</v>
      </c>
      <c r="C16" t="s">
        <v>13</v>
      </c>
      <c r="D16">
        <v>0</v>
      </c>
      <c r="E16">
        <v>0</v>
      </c>
      <c r="G16" t="s">
        <v>27</v>
      </c>
      <c r="J16" t="s">
        <v>20</v>
      </c>
      <c r="K16">
        <v>27</v>
      </c>
      <c r="L16">
        <v>14</v>
      </c>
      <c r="M16">
        <v>1</v>
      </c>
      <c r="N16">
        <v>0</v>
      </c>
      <c r="O16">
        <v>0</v>
      </c>
      <c r="P16">
        <v>0</v>
      </c>
      <c r="Q16">
        <v>0</v>
      </c>
      <c r="R16">
        <v>240</v>
      </c>
      <c r="S16">
        <v>0</v>
      </c>
      <c r="T16">
        <v>0</v>
      </c>
      <c r="U16">
        <v>1</v>
      </c>
      <c r="W16" s="3">
        <f t="shared" si="0"/>
        <v>120</v>
      </c>
      <c r="X16">
        <v>3</v>
      </c>
      <c r="Y16">
        <v>2</v>
      </c>
    </row>
    <row r="17" spans="1:25" x14ac:dyDescent="0.25">
      <c r="B17">
        <v>2013</v>
      </c>
      <c r="C17" t="s">
        <v>34</v>
      </c>
      <c r="D17">
        <v>0</v>
      </c>
      <c r="E17">
        <v>0</v>
      </c>
      <c r="G17" t="s">
        <v>28</v>
      </c>
      <c r="J17" t="s">
        <v>15</v>
      </c>
      <c r="K17">
        <v>27</v>
      </c>
      <c r="L17">
        <v>14</v>
      </c>
      <c r="M17">
        <v>1</v>
      </c>
      <c r="N17">
        <v>0</v>
      </c>
      <c r="O17">
        <v>0</v>
      </c>
      <c r="P17">
        <v>0</v>
      </c>
      <c r="Q17">
        <v>0</v>
      </c>
      <c r="R17">
        <v>210</v>
      </c>
      <c r="S17">
        <v>0</v>
      </c>
      <c r="T17">
        <v>0</v>
      </c>
      <c r="U17">
        <v>1</v>
      </c>
      <c r="W17" s="3">
        <f t="shared" si="0"/>
        <v>105</v>
      </c>
      <c r="X17">
        <v>3</v>
      </c>
      <c r="Y17">
        <v>2</v>
      </c>
    </row>
    <row r="18" spans="1:25" x14ac:dyDescent="0.25">
      <c r="B18">
        <v>2013</v>
      </c>
      <c r="C18" t="s">
        <v>34</v>
      </c>
      <c r="D18">
        <v>0</v>
      </c>
      <c r="E18">
        <v>0</v>
      </c>
      <c r="G18" t="s">
        <v>28</v>
      </c>
      <c r="J18" t="s">
        <v>16</v>
      </c>
      <c r="K18">
        <v>27</v>
      </c>
      <c r="L18">
        <v>14</v>
      </c>
      <c r="M18">
        <v>1</v>
      </c>
      <c r="N18">
        <v>0</v>
      </c>
      <c r="O18">
        <v>0</v>
      </c>
      <c r="P18">
        <v>0</v>
      </c>
      <c r="Q18">
        <v>0</v>
      </c>
      <c r="R18">
        <v>210</v>
      </c>
      <c r="S18">
        <v>0</v>
      </c>
      <c r="T18">
        <v>0</v>
      </c>
      <c r="U18">
        <v>1</v>
      </c>
      <c r="W18" s="3">
        <f t="shared" si="0"/>
        <v>105</v>
      </c>
      <c r="X18">
        <v>3</v>
      </c>
      <c r="Y18">
        <v>2</v>
      </c>
    </row>
    <row r="19" spans="1:25" x14ac:dyDescent="0.25">
      <c r="A19" t="s">
        <v>24</v>
      </c>
      <c r="B19">
        <v>2016</v>
      </c>
      <c r="C19" t="s">
        <v>35</v>
      </c>
      <c r="D19">
        <v>0</v>
      </c>
      <c r="E19">
        <v>0</v>
      </c>
      <c r="G19" t="s">
        <v>29</v>
      </c>
      <c r="J19" t="s">
        <v>15</v>
      </c>
      <c r="K19">
        <v>27</v>
      </c>
      <c r="L19">
        <v>14</v>
      </c>
      <c r="M19">
        <v>1</v>
      </c>
      <c r="N19">
        <v>0</v>
      </c>
      <c r="O19">
        <v>0</v>
      </c>
      <c r="P19">
        <v>0</v>
      </c>
      <c r="Q19">
        <v>0</v>
      </c>
      <c r="R19">
        <v>220</v>
      </c>
      <c r="S19">
        <v>0</v>
      </c>
      <c r="T19">
        <v>0</v>
      </c>
      <c r="U19">
        <v>1</v>
      </c>
      <c r="W19" s="3">
        <f t="shared" si="0"/>
        <v>110</v>
      </c>
      <c r="X19">
        <v>3</v>
      </c>
      <c r="Y19">
        <v>1</v>
      </c>
    </row>
    <row r="20" spans="1:25" x14ac:dyDescent="0.25">
      <c r="A20" t="s">
        <v>24</v>
      </c>
      <c r="B20">
        <v>2016</v>
      </c>
      <c r="C20" t="s">
        <v>35</v>
      </c>
      <c r="D20">
        <v>0</v>
      </c>
      <c r="E20">
        <v>0</v>
      </c>
      <c r="G20" t="s">
        <v>29</v>
      </c>
      <c r="J20" t="s">
        <v>16</v>
      </c>
      <c r="K20">
        <v>27</v>
      </c>
      <c r="L20">
        <v>14</v>
      </c>
      <c r="M20">
        <v>1</v>
      </c>
      <c r="N20">
        <v>0</v>
      </c>
      <c r="O20">
        <v>0</v>
      </c>
      <c r="P20">
        <v>0</v>
      </c>
      <c r="Q20">
        <v>0</v>
      </c>
      <c r="R20">
        <v>220</v>
      </c>
      <c r="S20">
        <v>0</v>
      </c>
      <c r="T20">
        <v>0</v>
      </c>
      <c r="U20">
        <v>1</v>
      </c>
      <c r="W20" s="3">
        <f t="shared" si="0"/>
        <v>110</v>
      </c>
      <c r="X20">
        <v>3</v>
      </c>
      <c r="Y20">
        <v>1</v>
      </c>
    </row>
    <row r="21" spans="1:25" x14ac:dyDescent="0.25">
      <c r="A21" t="s">
        <v>24</v>
      </c>
      <c r="B21">
        <v>2016</v>
      </c>
      <c r="C21" t="s">
        <v>36</v>
      </c>
      <c r="D21">
        <v>0</v>
      </c>
      <c r="E21">
        <v>0</v>
      </c>
      <c r="G21" t="s">
        <v>29</v>
      </c>
      <c r="J21" t="s">
        <v>15</v>
      </c>
      <c r="K21">
        <v>27</v>
      </c>
      <c r="L21">
        <v>14</v>
      </c>
      <c r="M21">
        <v>1</v>
      </c>
      <c r="N21">
        <v>0</v>
      </c>
      <c r="O21">
        <v>0</v>
      </c>
      <c r="P21">
        <v>0</v>
      </c>
      <c r="Q21">
        <v>0</v>
      </c>
      <c r="R21">
        <v>220</v>
      </c>
      <c r="S21">
        <v>0</v>
      </c>
      <c r="T21">
        <v>0</v>
      </c>
      <c r="U21">
        <v>1</v>
      </c>
      <c r="W21" s="3">
        <f t="shared" si="0"/>
        <v>110</v>
      </c>
      <c r="X21">
        <v>3</v>
      </c>
      <c r="Y21">
        <v>2</v>
      </c>
    </row>
    <row r="22" spans="1:25" x14ac:dyDescent="0.25">
      <c r="A22" t="s">
        <v>24</v>
      </c>
      <c r="B22">
        <v>2016</v>
      </c>
      <c r="C22" t="s">
        <v>36</v>
      </c>
      <c r="D22">
        <v>0</v>
      </c>
      <c r="E22">
        <v>0</v>
      </c>
      <c r="G22" t="s">
        <v>29</v>
      </c>
      <c r="J22" t="s">
        <v>16</v>
      </c>
      <c r="K22">
        <v>27</v>
      </c>
      <c r="L22">
        <v>14</v>
      </c>
      <c r="M22">
        <v>1</v>
      </c>
      <c r="N22">
        <v>0</v>
      </c>
      <c r="O22">
        <v>0</v>
      </c>
      <c r="P22">
        <v>0</v>
      </c>
      <c r="Q22">
        <v>0</v>
      </c>
      <c r="R22">
        <v>220</v>
      </c>
      <c r="S22">
        <v>0</v>
      </c>
      <c r="T22">
        <v>0</v>
      </c>
      <c r="U22">
        <v>1</v>
      </c>
      <c r="W22" s="3">
        <f t="shared" si="0"/>
        <v>110</v>
      </c>
      <c r="X22">
        <v>3</v>
      </c>
      <c r="Y22">
        <v>1</v>
      </c>
    </row>
    <row r="23" spans="1:25" x14ac:dyDescent="0.25">
      <c r="A23" t="s">
        <v>24</v>
      </c>
      <c r="B23">
        <v>2014</v>
      </c>
      <c r="C23" t="s">
        <v>37</v>
      </c>
      <c r="D23">
        <v>0</v>
      </c>
      <c r="E23">
        <v>0</v>
      </c>
      <c r="G23" t="s">
        <v>30</v>
      </c>
      <c r="J23" t="s">
        <v>15</v>
      </c>
      <c r="K23">
        <v>27</v>
      </c>
      <c r="L23">
        <v>14</v>
      </c>
      <c r="M23">
        <v>1</v>
      </c>
      <c r="N23">
        <v>0</v>
      </c>
      <c r="O23">
        <v>0</v>
      </c>
      <c r="P23">
        <v>0</v>
      </c>
      <c r="Q23">
        <v>0</v>
      </c>
      <c r="R23">
        <v>170</v>
      </c>
      <c r="S23">
        <v>0</v>
      </c>
      <c r="T23">
        <v>0</v>
      </c>
      <c r="U23">
        <v>1</v>
      </c>
      <c r="W23" s="3">
        <f t="shared" si="0"/>
        <v>85</v>
      </c>
      <c r="X23">
        <v>3</v>
      </c>
      <c r="Y23">
        <v>2</v>
      </c>
    </row>
    <row r="24" spans="1:25" x14ac:dyDescent="0.25">
      <c r="A24" t="s">
        <v>24</v>
      </c>
      <c r="B24">
        <v>2014</v>
      </c>
      <c r="C24" t="s">
        <v>37</v>
      </c>
      <c r="D24">
        <v>0</v>
      </c>
      <c r="E24">
        <v>0</v>
      </c>
      <c r="G24" t="s">
        <v>30</v>
      </c>
      <c r="J24" t="s">
        <v>16</v>
      </c>
      <c r="K24">
        <v>27</v>
      </c>
      <c r="L24">
        <v>14</v>
      </c>
      <c r="M24">
        <v>1</v>
      </c>
      <c r="N24">
        <v>0</v>
      </c>
      <c r="O24">
        <v>0</v>
      </c>
      <c r="P24">
        <v>0</v>
      </c>
      <c r="Q24">
        <v>0</v>
      </c>
      <c r="R24">
        <v>170</v>
      </c>
      <c r="S24">
        <v>0</v>
      </c>
      <c r="T24">
        <v>0</v>
      </c>
      <c r="U24">
        <v>1</v>
      </c>
      <c r="W24" s="3">
        <f t="shared" si="0"/>
        <v>85</v>
      </c>
      <c r="X24">
        <v>3</v>
      </c>
      <c r="Y24">
        <v>2</v>
      </c>
    </row>
    <row r="25" spans="1:25" x14ac:dyDescent="0.25">
      <c r="A25" t="s">
        <v>24</v>
      </c>
      <c r="B25">
        <v>2017</v>
      </c>
      <c r="C25" t="s">
        <v>38</v>
      </c>
      <c r="D25">
        <v>0</v>
      </c>
      <c r="E25">
        <v>0</v>
      </c>
      <c r="G25" t="s">
        <v>31</v>
      </c>
      <c r="J25" t="s">
        <v>16</v>
      </c>
      <c r="K25">
        <v>27</v>
      </c>
      <c r="L25">
        <v>14</v>
      </c>
      <c r="M25">
        <v>1</v>
      </c>
      <c r="N25">
        <v>0</v>
      </c>
      <c r="O25">
        <v>0</v>
      </c>
      <c r="P25">
        <v>0</v>
      </c>
      <c r="Q25">
        <v>0</v>
      </c>
      <c r="R25">
        <v>230</v>
      </c>
      <c r="S25">
        <v>0</v>
      </c>
      <c r="T25">
        <v>0</v>
      </c>
      <c r="U25">
        <v>1</v>
      </c>
      <c r="W25" s="3">
        <f t="shared" si="0"/>
        <v>115</v>
      </c>
      <c r="X25">
        <v>3</v>
      </c>
      <c r="Y25">
        <v>1</v>
      </c>
    </row>
    <row r="26" spans="1:25" x14ac:dyDescent="0.25">
      <c r="A26" t="s">
        <v>24</v>
      </c>
      <c r="B26">
        <v>2017</v>
      </c>
      <c r="C26" t="s">
        <v>18</v>
      </c>
      <c r="D26">
        <v>0</v>
      </c>
      <c r="E26">
        <v>0</v>
      </c>
      <c r="G26" t="s">
        <v>31</v>
      </c>
      <c r="J26" t="s">
        <v>16</v>
      </c>
      <c r="K26">
        <v>27</v>
      </c>
      <c r="L26">
        <v>14</v>
      </c>
      <c r="M26">
        <v>1</v>
      </c>
      <c r="N26">
        <v>0</v>
      </c>
      <c r="O26">
        <v>0</v>
      </c>
      <c r="P26">
        <v>0</v>
      </c>
      <c r="Q26">
        <v>0</v>
      </c>
      <c r="R26">
        <v>230</v>
      </c>
      <c r="S26">
        <v>0</v>
      </c>
      <c r="T26">
        <v>0</v>
      </c>
      <c r="U26">
        <v>1</v>
      </c>
      <c r="W26" s="3">
        <f t="shared" si="0"/>
        <v>115</v>
      </c>
      <c r="X26">
        <v>3</v>
      </c>
      <c r="Y26">
        <v>1</v>
      </c>
    </row>
    <row r="27" spans="1:25" x14ac:dyDescent="0.25">
      <c r="B27">
        <v>2014</v>
      </c>
      <c r="C27" t="s">
        <v>38</v>
      </c>
      <c r="D27">
        <v>0</v>
      </c>
      <c r="E27">
        <v>0</v>
      </c>
      <c r="G27" t="s">
        <v>50</v>
      </c>
      <c r="J27" t="s">
        <v>15</v>
      </c>
      <c r="K27">
        <v>9</v>
      </c>
      <c r="L27">
        <v>14</v>
      </c>
      <c r="M27">
        <v>1</v>
      </c>
      <c r="N27">
        <v>0</v>
      </c>
      <c r="O27">
        <v>0</v>
      </c>
      <c r="P27">
        <v>0</v>
      </c>
      <c r="Q27">
        <v>0</v>
      </c>
      <c r="R27">
        <v>680</v>
      </c>
      <c r="S27">
        <v>0</v>
      </c>
      <c r="T27">
        <v>0</v>
      </c>
      <c r="U27">
        <v>1</v>
      </c>
      <c r="W27" s="3">
        <f>R27-(R27*0.5)</f>
        <v>340</v>
      </c>
      <c r="X27">
        <v>3</v>
      </c>
      <c r="Y27">
        <v>2</v>
      </c>
    </row>
    <row r="28" spans="1:25" x14ac:dyDescent="0.25">
      <c r="B28">
        <v>2014</v>
      </c>
      <c r="C28" t="s">
        <v>38</v>
      </c>
      <c r="D28">
        <v>0</v>
      </c>
      <c r="E28">
        <v>0</v>
      </c>
      <c r="G28" t="s">
        <v>50</v>
      </c>
      <c r="J28" t="s">
        <v>39</v>
      </c>
      <c r="K28">
        <v>9</v>
      </c>
      <c r="L28">
        <v>14</v>
      </c>
      <c r="M28">
        <v>1</v>
      </c>
      <c r="N28">
        <v>0</v>
      </c>
      <c r="O28">
        <v>0</v>
      </c>
      <c r="P28">
        <v>0</v>
      </c>
      <c r="Q28">
        <v>0</v>
      </c>
      <c r="R28">
        <v>680</v>
      </c>
      <c r="S28">
        <v>0</v>
      </c>
      <c r="T28">
        <v>0</v>
      </c>
      <c r="U28">
        <v>1</v>
      </c>
      <c r="W28" s="3">
        <f>R28-(R28*0.5)</f>
        <v>340</v>
      </c>
      <c r="X28">
        <v>3</v>
      </c>
      <c r="Y28">
        <v>1</v>
      </c>
    </row>
    <row r="29" spans="1:25" x14ac:dyDescent="0.25">
      <c r="B29">
        <v>2014</v>
      </c>
      <c r="C29" t="s">
        <v>14</v>
      </c>
      <c r="D29">
        <v>0</v>
      </c>
      <c r="E29">
        <v>0</v>
      </c>
      <c r="G29" t="s">
        <v>50</v>
      </c>
      <c r="J29" t="s">
        <v>15</v>
      </c>
      <c r="K29">
        <v>9</v>
      </c>
      <c r="L29">
        <v>14</v>
      </c>
      <c r="M29">
        <v>1</v>
      </c>
      <c r="N29">
        <v>0</v>
      </c>
      <c r="O29">
        <v>0</v>
      </c>
      <c r="P29">
        <v>0</v>
      </c>
      <c r="Q29">
        <v>0</v>
      </c>
      <c r="R29">
        <v>580</v>
      </c>
      <c r="S29">
        <v>0</v>
      </c>
      <c r="T29">
        <v>0</v>
      </c>
      <c r="U29">
        <v>1</v>
      </c>
      <c r="W29" s="3">
        <f>R29-(R29*0.5)</f>
        <v>290</v>
      </c>
      <c r="X29">
        <v>3</v>
      </c>
      <c r="Y29">
        <v>1</v>
      </c>
    </row>
    <row r="30" spans="1:25" x14ac:dyDescent="0.25">
      <c r="B30">
        <v>2015</v>
      </c>
      <c r="C30" t="s">
        <v>36</v>
      </c>
      <c r="D30">
        <v>0</v>
      </c>
      <c r="E30">
        <v>0</v>
      </c>
      <c r="G30" t="s">
        <v>51</v>
      </c>
      <c r="J30" t="s">
        <v>15</v>
      </c>
      <c r="K30">
        <v>9</v>
      </c>
      <c r="L30">
        <v>14</v>
      </c>
      <c r="M30">
        <v>1</v>
      </c>
      <c r="N30">
        <v>0</v>
      </c>
      <c r="O30">
        <v>0</v>
      </c>
      <c r="P30">
        <v>0</v>
      </c>
      <c r="Q30">
        <v>0</v>
      </c>
      <c r="R30">
        <v>540</v>
      </c>
      <c r="S30">
        <v>0</v>
      </c>
      <c r="T30">
        <v>0</v>
      </c>
      <c r="U30">
        <v>1</v>
      </c>
      <c r="W30" s="3">
        <f>R30-(R30*0.5)</f>
        <v>270</v>
      </c>
      <c r="X30">
        <v>3</v>
      </c>
      <c r="Y30">
        <v>1</v>
      </c>
    </row>
    <row r="31" spans="1:25" x14ac:dyDescent="0.25">
      <c r="A31" t="s">
        <v>40</v>
      </c>
      <c r="B31">
        <v>2016</v>
      </c>
      <c r="C31" t="s">
        <v>79</v>
      </c>
      <c r="D31">
        <v>0</v>
      </c>
      <c r="E31">
        <v>0</v>
      </c>
      <c r="G31" t="s">
        <v>52</v>
      </c>
      <c r="J31" t="s">
        <v>16</v>
      </c>
      <c r="K31">
        <v>9</v>
      </c>
      <c r="L31">
        <v>14</v>
      </c>
      <c r="M31">
        <v>1</v>
      </c>
      <c r="N31">
        <v>0</v>
      </c>
      <c r="O31">
        <v>0</v>
      </c>
      <c r="P31">
        <v>0</v>
      </c>
      <c r="Q31">
        <v>0</v>
      </c>
      <c r="R31">
        <v>540</v>
      </c>
      <c r="S31">
        <v>0</v>
      </c>
      <c r="T31">
        <v>0</v>
      </c>
      <c r="U31">
        <v>1</v>
      </c>
      <c r="W31" s="3">
        <f t="shared" ref="W31:W50" si="1">R31-(R31*0.4)</f>
        <v>324</v>
      </c>
      <c r="X31">
        <v>3</v>
      </c>
      <c r="Y31">
        <v>2</v>
      </c>
    </row>
    <row r="32" spans="1:25" x14ac:dyDescent="0.25">
      <c r="A32" t="s">
        <v>40</v>
      </c>
      <c r="B32">
        <v>2016</v>
      </c>
      <c r="C32" t="s">
        <v>79</v>
      </c>
      <c r="D32">
        <v>0</v>
      </c>
      <c r="E32">
        <v>0</v>
      </c>
      <c r="G32" t="s">
        <v>52</v>
      </c>
      <c r="J32" t="s">
        <v>20</v>
      </c>
      <c r="K32">
        <v>9</v>
      </c>
      <c r="L32">
        <v>14</v>
      </c>
      <c r="M32">
        <v>1</v>
      </c>
      <c r="N32">
        <v>0</v>
      </c>
      <c r="O32">
        <v>0</v>
      </c>
      <c r="P32">
        <v>0</v>
      </c>
      <c r="Q32">
        <v>0</v>
      </c>
      <c r="R32">
        <v>540</v>
      </c>
      <c r="S32">
        <v>0</v>
      </c>
      <c r="T32">
        <v>0</v>
      </c>
      <c r="U32">
        <v>1</v>
      </c>
      <c r="W32" s="3">
        <f t="shared" si="1"/>
        <v>324</v>
      </c>
      <c r="X32">
        <v>3</v>
      </c>
      <c r="Y32">
        <v>1</v>
      </c>
    </row>
    <row r="33" spans="1:25" x14ac:dyDescent="0.25">
      <c r="A33" t="s">
        <v>40</v>
      </c>
      <c r="B33">
        <v>2016</v>
      </c>
      <c r="C33" t="s">
        <v>79</v>
      </c>
      <c r="D33">
        <v>0</v>
      </c>
      <c r="E33">
        <v>0</v>
      </c>
      <c r="G33" t="s">
        <v>52</v>
      </c>
      <c r="J33" t="s">
        <v>39</v>
      </c>
      <c r="K33">
        <v>9</v>
      </c>
      <c r="L33">
        <v>14</v>
      </c>
      <c r="M33">
        <v>1</v>
      </c>
      <c r="N33">
        <v>0</v>
      </c>
      <c r="O33">
        <v>0</v>
      </c>
      <c r="P33">
        <v>0</v>
      </c>
      <c r="Q33">
        <v>0</v>
      </c>
      <c r="R33">
        <v>540</v>
      </c>
      <c r="S33">
        <v>0</v>
      </c>
      <c r="T33">
        <v>0</v>
      </c>
      <c r="U33">
        <v>1</v>
      </c>
      <c r="W33" s="3">
        <f t="shared" si="1"/>
        <v>324</v>
      </c>
      <c r="X33">
        <v>3</v>
      </c>
      <c r="Y33">
        <v>1</v>
      </c>
    </row>
    <row r="34" spans="1:25" x14ac:dyDescent="0.25">
      <c r="A34" t="s">
        <v>40</v>
      </c>
      <c r="B34">
        <v>2016</v>
      </c>
      <c r="C34" t="s">
        <v>14</v>
      </c>
      <c r="D34">
        <v>0</v>
      </c>
      <c r="E34">
        <v>0</v>
      </c>
      <c r="G34" t="s">
        <v>53</v>
      </c>
      <c r="J34" t="s">
        <v>15</v>
      </c>
      <c r="K34">
        <v>9</v>
      </c>
      <c r="L34">
        <v>14</v>
      </c>
      <c r="M34">
        <v>1</v>
      </c>
      <c r="N34">
        <v>0</v>
      </c>
      <c r="O34">
        <v>0</v>
      </c>
      <c r="P34">
        <v>0</v>
      </c>
      <c r="Q34">
        <v>0</v>
      </c>
      <c r="R34">
        <v>440</v>
      </c>
      <c r="S34">
        <v>0</v>
      </c>
      <c r="T34">
        <v>0</v>
      </c>
      <c r="U34">
        <v>1</v>
      </c>
      <c r="W34" s="3">
        <f t="shared" si="1"/>
        <v>264</v>
      </c>
      <c r="X34">
        <v>3</v>
      </c>
      <c r="Y34">
        <v>2</v>
      </c>
    </row>
    <row r="35" spans="1:25" x14ac:dyDescent="0.25">
      <c r="A35" t="s">
        <v>40</v>
      </c>
      <c r="B35">
        <v>2016</v>
      </c>
      <c r="C35" t="s">
        <v>14</v>
      </c>
      <c r="D35">
        <v>0</v>
      </c>
      <c r="E35">
        <v>0</v>
      </c>
      <c r="G35" t="s">
        <v>53</v>
      </c>
      <c r="J35" t="s">
        <v>16</v>
      </c>
      <c r="K35">
        <v>9</v>
      </c>
      <c r="L35">
        <v>14</v>
      </c>
      <c r="M35">
        <v>1</v>
      </c>
      <c r="N35">
        <v>0</v>
      </c>
      <c r="O35">
        <v>0</v>
      </c>
      <c r="P35">
        <v>0</v>
      </c>
      <c r="Q35">
        <v>0</v>
      </c>
      <c r="R35">
        <v>440</v>
      </c>
      <c r="S35">
        <v>0</v>
      </c>
      <c r="T35">
        <v>0</v>
      </c>
      <c r="U35">
        <v>1</v>
      </c>
      <c r="W35" s="3">
        <f t="shared" si="1"/>
        <v>264</v>
      </c>
      <c r="X35">
        <v>3</v>
      </c>
      <c r="Y35">
        <v>3</v>
      </c>
    </row>
    <row r="36" spans="1:25" x14ac:dyDescent="0.25">
      <c r="A36" t="s">
        <v>40</v>
      </c>
      <c r="B36">
        <v>2016</v>
      </c>
      <c r="C36" t="s">
        <v>14</v>
      </c>
      <c r="D36">
        <v>0</v>
      </c>
      <c r="E36">
        <v>0</v>
      </c>
      <c r="G36" t="s">
        <v>53</v>
      </c>
      <c r="J36" t="s">
        <v>20</v>
      </c>
      <c r="K36">
        <v>9</v>
      </c>
      <c r="L36">
        <v>14</v>
      </c>
      <c r="M36">
        <v>1</v>
      </c>
      <c r="N36">
        <v>0</v>
      </c>
      <c r="O36">
        <v>0</v>
      </c>
      <c r="P36">
        <v>0</v>
      </c>
      <c r="Q36">
        <v>0</v>
      </c>
      <c r="R36">
        <v>440</v>
      </c>
      <c r="S36">
        <v>0</v>
      </c>
      <c r="T36">
        <v>0</v>
      </c>
      <c r="U36">
        <v>1</v>
      </c>
      <c r="W36" s="3">
        <f t="shared" si="1"/>
        <v>264</v>
      </c>
      <c r="X36">
        <v>3</v>
      </c>
      <c r="Y36">
        <v>1</v>
      </c>
    </row>
    <row r="37" spans="1:25" x14ac:dyDescent="0.25">
      <c r="A37" t="s">
        <v>40</v>
      </c>
      <c r="B37">
        <v>2016</v>
      </c>
      <c r="C37" t="s">
        <v>79</v>
      </c>
      <c r="D37">
        <v>0</v>
      </c>
      <c r="E37">
        <v>0</v>
      </c>
      <c r="G37" t="s">
        <v>53</v>
      </c>
      <c r="J37" t="s">
        <v>15</v>
      </c>
      <c r="K37">
        <v>9</v>
      </c>
      <c r="L37">
        <v>14</v>
      </c>
      <c r="M37">
        <v>1</v>
      </c>
      <c r="N37">
        <v>0</v>
      </c>
      <c r="O37">
        <v>0</v>
      </c>
      <c r="P37">
        <v>0</v>
      </c>
      <c r="Q37">
        <v>0</v>
      </c>
      <c r="R37">
        <v>440</v>
      </c>
      <c r="S37">
        <v>0</v>
      </c>
      <c r="T37">
        <v>0</v>
      </c>
      <c r="U37">
        <v>1</v>
      </c>
      <c r="W37" s="3">
        <f t="shared" si="1"/>
        <v>264</v>
      </c>
      <c r="X37">
        <v>3</v>
      </c>
      <c r="Y37">
        <v>3</v>
      </c>
    </row>
    <row r="38" spans="1:25" x14ac:dyDescent="0.25">
      <c r="A38" t="s">
        <v>40</v>
      </c>
      <c r="B38">
        <v>2016</v>
      </c>
      <c r="C38" t="s">
        <v>79</v>
      </c>
      <c r="D38">
        <v>0</v>
      </c>
      <c r="E38">
        <v>0</v>
      </c>
      <c r="G38" t="s">
        <v>53</v>
      </c>
      <c r="J38" t="s">
        <v>16</v>
      </c>
      <c r="K38">
        <v>9</v>
      </c>
      <c r="L38">
        <v>14</v>
      </c>
      <c r="M38">
        <v>1</v>
      </c>
      <c r="N38">
        <v>0</v>
      </c>
      <c r="O38">
        <v>0</v>
      </c>
      <c r="P38">
        <v>0</v>
      </c>
      <c r="Q38">
        <v>0</v>
      </c>
      <c r="R38">
        <v>440</v>
      </c>
      <c r="S38">
        <v>0</v>
      </c>
      <c r="T38">
        <v>0</v>
      </c>
      <c r="U38">
        <v>1</v>
      </c>
      <c r="W38" s="3">
        <f t="shared" si="1"/>
        <v>264</v>
      </c>
      <c r="X38">
        <v>3</v>
      </c>
      <c r="Y38">
        <v>3</v>
      </c>
    </row>
    <row r="39" spans="1:25" x14ac:dyDescent="0.25">
      <c r="A39" t="s">
        <v>40</v>
      </c>
      <c r="B39">
        <v>2016</v>
      </c>
      <c r="C39" t="s">
        <v>79</v>
      </c>
      <c r="D39">
        <v>0</v>
      </c>
      <c r="E39">
        <v>0</v>
      </c>
      <c r="G39" t="s">
        <v>53</v>
      </c>
      <c r="J39" t="s">
        <v>20</v>
      </c>
      <c r="K39">
        <v>9</v>
      </c>
      <c r="L39">
        <v>14</v>
      </c>
      <c r="M39">
        <v>1</v>
      </c>
      <c r="N39">
        <v>0</v>
      </c>
      <c r="O39">
        <v>0</v>
      </c>
      <c r="P39">
        <v>0</v>
      </c>
      <c r="Q39">
        <v>0</v>
      </c>
      <c r="R39">
        <v>440</v>
      </c>
      <c r="S39">
        <v>0</v>
      </c>
      <c r="T39">
        <v>0</v>
      </c>
      <c r="U39">
        <v>1</v>
      </c>
      <c r="W39" s="3">
        <f t="shared" si="1"/>
        <v>264</v>
      </c>
      <c r="X39">
        <v>3</v>
      </c>
      <c r="Y39">
        <v>1</v>
      </c>
    </row>
    <row r="40" spans="1:25" x14ac:dyDescent="0.25">
      <c r="A40" t="s">
        <v>41</v>
      </c>
      <c r="B40">
        <v>2016</v>
      </c>
      <c r="C40" t="s">
        <v>14</v>
      </c>
      <c r="D40">
        <v>0</v>
      </c>
      <c r="E40">
        <v>0</v>
      </c>
      <c r="G40" t="s">
        <v>54</v>
      </c>
      <c r="J40" t="s">
        <v>15</v>
      </c>
      <c r="K40">
        <v>9</v>
      </c>
      <c r="L40">
        <v>14</v>
      </c>
      <c r="M40">
        <v>1</v>
      </c>
      <c r="N40">
        <v>0</v>
      </c>
      <c r="O40">
        <v>0</v>
      </c>
      <c r="P40">
        <v>0</v>
      </c>
      <c r="Q40">
        <v>0</v>
      </c>
      <c r="R40">
        <v>440</v>
      </c>
      <c r="S40">
        <v>0</v>
      </c>
      <c r="T40">
        <v>0</v>
      </c>
      <c r="U40">
        <v>1</v>
      </c>
      <c r="W40" s="3">
        <f t="shared" si="1"/>
        <v>264</v>
      </c>
      <c r="X40">
        <v>3</v>
      </c>
      <c r="Y40">
        <v>1</v>
      </c>
    </row>
    <row r="41" spans="1:25" x14ac:dyDescent="0.25">
      <c r="A41" t="s">
        <v>41</v>
      </c>
      <c r="B41">
        <v>2016</v>
      </c>
      <c r="C41" t="s">
        <v>14</v>
      </c>
      <c r="D41">
        <v>0</v>
      </c>
      <c r="E41">
        <v>0</v>
      </c>
      <c r="G41" t="s">
        <v>54</v>
      </c>
      <c r="J41" t="s">
        <v>16</v>
      </c>
      <c r="K41">
        <v>9</v>
      </c>
      <c r="L41">
        <v>14</v>
      </c>
      <c r="M41">
        <v>1</v>
      </c>
      <c r="N41">
        <v>0</v>
      </c>
      <c r="O41">
        <v>0</v>
      </c>
      <c r="P41">
        <v>0</v>
      </c>
      <c r="Q41">
        <v>0</v>
      </c>
      <c r="R41">
        <v>440</v>
      </c>
      <c r="S41">
        <v>0</v>
      </c>
      <c r="T41">
        <v>0</v>
      </c>
      <c r="U41">
        <v>1</v>
      </c>
      <c r="W41" s="3">
        <f t="shared" si="1"/>
        <v>264</v>
      </c>
      <c r="X41">
        <v>3</v>
      </c>
      <c r="Y41">
        <v>1</v>
      </c>
    </row>
    <row r="42" spans="1:25" x14ac:dyDescent="0.25">
      <c r="A42" t="s">
        <v>41</v>
      </c>
      <c r="B42">
        <v>2016</v>
      </c>
      <c r="C42" t="s">
        <v>13</v>
      </c>
      <c r="D42">
        <v>0</v>
      </c>
      <c r="E42">
        <v>0</v>
      </c>
      <c r="G42" t="s">
        <v>54</v>
      </c>
      <c r="J42" t="s">
        <v>15</v>
      </c>
      <c r="K42">
        <v>9</v>
      </c>
      <c r="L42">
        <v>14</v>
      </c>
      <c r="M42">
        <v>1</v>
      </c>
      <c r="N42">
        <v>0</v>
      </c>
      <c r="O42">
        <v>0</v>
      </c>
      <c r="P42">
        <v>0</v>
      </c>
      <c r="Q42">
        <v>0</v>
      </c>
      <c r="R42">
        <v>440</v>
      </c>
      <c r="S42">
        <v>0</v>
      </c>
      <c r="T42">
        <v>0</v>
      </c>
      <c r="U42">
        <v>1</v>
      </c>
      <c r="W42" s="3">
        <f t="shared" si="1"/>
        <v>264</v>
      </c>
      <c r="X42">
        <v>3</v>
      </c>
      <c r="Y42">
        <v>2</v>
      </c>
    </row>
    <row r="43" spans="1:25" x14ac:dyDescent="0.25">
      <c r="A43" t="s">
        <v>41</v>
      </c>
      <c r="B43">
        <v>2016</v>
      </c>
      <c r="C43" t="s">
        <v>13</v>
      </c>
      <c r="D43">
        <v>0</v>
      </c>
      <c r="E43">
        <v>0</v>
      </c>
      <c r="G43" t="s">
        <v>54</v>
      </c>
      <c r="J43" t="s">
        <v>16</v>
      </c>
      <c r="K43">
        <v>9</v>
      </c>
      <c r="L43">
        <v>14</v>
      </c>
      <c r="M43">
        <v>1</v>
      </c>
      <c r="N43">
        <v>0</v>
      </c>
      <c r="O43">
        <v>0</v>
      </c>
      <c r="P43">
        <v>0</v>
      </c>
      <c r="Q43">
        <v>0</v>
      </c>
      <c r="R43">
        <v>440</v>
      </c>
      <c r="S43">
        <v>0</v>
      </c>
      <c r="T43">
        <v>0</v>
      </c>
      <c r="U43">
        <v>1</v>
      </c>
      <c r="W43" s="3">
        <f t="shared" si="1"/>
        <v>264</v>
      </c>
      <c r="X43">
        <v>3</v>
      </c>
      <c r="Y43">
        <v>3</v>
      </c>
    </row>
    <row r="44" spans="1:25" x14ac:dyDescent="0.25">
      <c r="A44" t="s">
        <v>41</v>
      </c>
      <c r="B44">
        <v>2016</v>
      </c>
      <c r="C44" t="s">
        <v>13</v>
      </c>
      <c r="D44">
        <v>0</v>
      </c>
      <c r="E44">
        <v>0</v>
      </c>
      <c r="G44" t="s">
        <v>54</v>
      </c>
      <c r="J44" t="s">
        <v>20</v>
      </c>
      <c r="K44">
        <v>9</v>
      </c>
      <c r="L44">
        <v>14</v>
      </c>
      <c r="M44">
        <v>1</v>
      </c>
      <c r="N44">
        <v>0</v>
      </c>
      <c r="O44">
        <v>0</v>
      </c>
      <c r="P44">
        <v>0</v>
      </c>
      <c r="Q44">
        <v>0</v>
      </c>
      <c r="R44">
        <v>440</v>
      </c>
      <c r="S44">
        <v>0</v>
      </c>
      <c r="T44">
        <v>0</v>
      </c>
      <c r="U44">
        <v>1</v>
      </c>
      <c r="W44" s="3">
        <f t="shared" si="1"/>
        <v>264</v>
      </c>
      <c r="X44">
        <v>3</v>
      </c>
      <c r="Y44">
        <v>1</v>
      </c>
    </row>
    <row r="45" spans="1:25" x14ac:dyDescent="0.25">
      <c r="A45" t="s">
        <v>42</v>
      </c>
      <c r="B45">
        <v>2016</v>
      </c>
      <c r="C45" t="s">
        <v>35</v>
      </c>
      <c r="D45">
        <v>0</v>
      </c>
      <c r="E45">
        <v>0</v>
      </c>
      <c r="G45" t="s">
        <v>55</v>
      </c>
      <c r="J45" t="s">
        <v>15</v>
      </c>
      <c r="K45">
        <v>31</v>
      </c>
      <c r="L45">
        <v>14</v>
      </c>
      <c r="M45">
        <v>1</v>
      </c>
      <c r="N45">
        <v>0</v>
      </c>
      <c r="O45">
        <v>0</v>
      </c>
      <c r="P45">
        <v>0</v>
      </c>
      <c r="Q45">
        <v>0</v>
      </c>
      <c r="R45">
        <v>480</v>
      </c>
      <c r="S45">
        <v>0</v>
      </c>
      <c r="T45">
        <v>0</v>
      </c>
      <c r="U45">
        <v>1</v>
      </c>
      <c r="W45" s="3">
        <f t="shared" si="1"/>
        <v>288</v>
      </c>
      <c r="X45">
        <v>3</v>
      </c>
      <c r="Y45">
        <v>2</v>
      </c>
    </row>
    <row r="46" spans="1:25" x14ac:dyDescent="0.25">
      <c r="A46" t="s">
        <v>42</v>
      </c>
      <c r="B46">
        <v>2016</v>
      </c>
      <c r="C46" t="s">
        <v>35</v>
      </c>
      <c r="D46">
        <v>0</v>
      </c>
      <c r="E46">
        <v>0</v>
      </c>
      <c r="G46" t="s">
        <v>55</v>
      </c>
      <c r="J46" t="s">
        <v>39</v>
      </c>
      <c r="K46">
        <v>31</v>
      </c>
      <c r="L46">
        <v>14</v>
      </c>
      <c r="M46">
        <v>1</v>
      </c>
      <c r="N46">
        <v>0</v>
      </c>
      <c r="O46">
        <v>0</v>
      </c>
      <c r="P46">
        <v>0</v>
      </c>
      <c r="Q46">
        <v>0</v>
      </c>
      <c r="R46">
        <v>480</v>
      </c>
      <c r="S46">
        <v>0</v>
      </c>
      <c r="T46">
        <v>0</v>
      </c>
      <c r="U46">
        <v>1</v>
      </c>
      <c r="W46" s="3">
        <f t="shared" si="1"/>
        <v>288</v>
      </c>
      <c r="X46">
        <v>3</v>
      </c>
      <c r="Y46">
        <v>1</v>
      </c>
    </row>
    <row r="47" spans="1:25" x14ac:dyDescent="0.25">
      <c r="A47" t="s">
        <v>42</v>
      </c>
      <c r="B47">
        <v>2015</v>
      </c>
      <c r="C47" t="s">
        <v>34</v>
      </c>
      <c r="D47">
        <v>0</v>
      </c>
      <c r="E47">
        <v>0</v>
      </c>
      <c r="G47" t="s">
        <v>55</v>
      </c>
      <c r="J47" t="s">
        <v>39</v>
      </c>
      <c r="K47">
        <v>31</v>
      </c>
      <c r="L47">
        <v>14</v>
      </c>
      <c r="M47">
        <v>1</v>
      </c>
      <c r="N47">
        <v>0</v>
      </c>
      <c r="O47">
        <v>0</v>
      </c>
      <c r="P47">
        <v>0</v>
      </c>
      <c r="Q47">
        <v>0</v>
      </c>
      <c r="R47">
        <v>480</v>
      </c>
      <c r="S47">
        <v>0</v>
      </c>
      <c r="T47">
        <v>0</v>
      </c>
      <c r="U47">
        <v>1</v>
      </c>
      <c r="W47" s="3">
        <f t="shared" si="1"/>
        <v>288</v>
      </c>
      <c r="X47">
        <v>3</v>
      </c>
      <c r="Y47">
        <v>1</v>
      </c>
    </row>
    <row r="48" spans="1:25" x14ac:dyDescent="0.25">
      <c r="A48" t="s">
        <v>43</v>
      </c>
      <c r="B48">
        <v>2016</v>
      </c>
      <c r="C48" t="s">
        <v>22</v>
      </c>
      <c r="D48">
        <v>0</v>
      </c>
      <c r="E48">
        <v>0</v>
      </c>
      <c r="G48" t="s">
        <v>56</v>
      </c>
      <c r="J48" t="s">
        <v>15</v>
      </c>
      <c r="K48">
        <v>31</v>
      </c>
      <c r="L48">
        <v>14</v>
      </c>
      <c r="M48">
        <v>1</v>
      </c>
      <c r="N48">
        <v>0</v>
      </c>
      <c r="O48">
        <v>0</v>
      </c>
      <c r="P48">
        <v>0</v>
      </c>
      <c r="Q48">
        <v>0</v>
      </c>
      <c r="R48">
        <v>450</v>
      </c>
      <c r="S48">
        <v>0</v>
      </c>
      <c r="T48">
        <v>0</v>
      </c>
      <c r="U48">
        <v>1</v>
      </c>
      <c r="W48" s="3">
        <f t="shared" si="1"/>
        <v>270</v>
      </c>
      <c r="X48">
        <v>3</v>
      </c>
      <c r="Y48">
        <v>1</v>
      </c>
    </row>
    <row r="49" spans="1:25" x14ac:dyDescent="0.25">
      <c r="A49" t="s">
        <v>43</v>
      </c>
      <c r="B49">
        <v>2016</v>
      </c>
      <c r="C49" t="s">
        <v>80</v>
      </c>
      <c r="D49">
        <v>0</v>
      </c>
      <c r="E49">
        <v>0</v>
      </c>
      <c r="G49" t="s">
        <v>56</v>
      </c>
      <c r="J49" t="s">
        <v>15</v>
      </c>
      <c r="K49">
        <v>31</v>
      </c>
      <c r="L49">
        <v>14</v>
      </c>
      <c r="M49">
        <v>1</v>
      </c>
      <c r="N49">
        <v>0</v>
      </c>
      <c r="O49">
        <v>0</v>
      </c>
      <c r="P49">
        <v>0</v>
      </c>
      <c r="Q49">
        <v>0</v>
      </c>
      <c r="R49">
        <v>450</v>
      </c>
      <c r="S49">
        <v>0</v>
      </c>
      <c r="T49">
        <v>0</v>
      </c>
      <c r="U49">
        <v>1</v>
      </c>
      <c r="W49" s="3">
        <f t="shared" si="1"/>
        <v>270</v>
      </c>
      <c r="X49">
        <v>3</v>
      </c>
      <c r="Y49">
        <v>1</v>
      </c>
    </row>
    <row r="50" spans="1:25" x14ac:dyDescent="0.25">
      <c r="A50" t="s">
        <v>43</v>
      </c>
      <c r="B50">
        <v>2016</v>
      </c>
      <c r="C50" t="s">
        <v>80</v>
      </c>
      <c r="D50">
        <v>0</v>
      </c>
      <c r="E50">
        <v>0</v>
      </c>
      <c r="G50" t="s">
        <v>56</v>
      </c>
      <c r="J50" t="s">
        <v>20</v>
      </c>
      <c r="K50">
        <v>31</v>
      </c>
      <c r="L50">
        <v>14</v>
      </c>
      <c r="M50">
        <v>1</v>
      </c>
      <c r="N50">
        <v>0</v>
      </c>
      <c r="O50">
        <v>0</v>
      </c>
      <c r="P50">
        <v>0</v>
      </c>
      <c r="Q50">
        <v>0</v>
      </c>
      <c r="R50">
        <v>450</v>
      </c>
      <c r="S50">
        <v>0</v>
      </c>
      <c r="T50">
        <v>0</v>
      </c>
      <c r="U50">
        <v>1</v>
      </c>
      <c r="W50" s="3">
        <f t="shared" si="1"/>
        <v>270</v>
      </c>
      <c r="X50">
        <v>3</v>
      </c>
      <c r="Y50">
        <v>1</v>
      </c>
    </row>
    <row r="51" spans="1:25" x14ac:dyDescent="0.25">
      <c r="A51" t="s">
        <v>43</v>
      </c>
      <c r="B51">
        <v>2016</v>
      </c>
      <c r="C51" t="s">
        <v>14</v>
      </c>
      <c r="D51">
        <v>0</v>
      </c>
      <c r="E51">
        <v>0</v>
      </c>
      <c r="G51" t="s">
        <v>57</v>
      </c>
      <c r="J51" t="s">
        <v>15</v>
      </c>
      <c r="K51">
        <v>31</v>
      </c>
      <c r="L51">
        <v>14</v>
      </c>
      <c r="M51">
        <v>1</v>
      </c>
      <c r="N51">
        <v>0</v>
      </c>
      <c r="O51">
        <v>0</v>
      </c>
      <c r="P51">
        <v>0</v>
      </c>
      <c r="Q51">
        <v>0</v>
      </c>
      <c r="R51">
        <v>430</v>
      </c>
      <c r="S51">
        <v>0</v>
      </c>
      <c r="T51">
        <v>0</v>
      </c>
      <c r="U51">
        <v>1</v>
      </c>
      <c r="W51" s="3">
        <f>R51-(R51*0.3)</f>
        <v>301</v>
      </c>
      <c r="X51">
        <v>3</v>
      </c>
      <c r="Y51">
        <v>1</v>
      </c>
    </row>
    <row r="52" spans="1:25" x14ac:dyDescent="0.25">
      <c r="A52" t="s">
        <v>43</v>
      </c>
      <c r="B52">
        <v>2016</v>
      </c>
      <c r="C52" t="s">
        <v>14</v>
      </c>
      <c r="D52">
        <v>0</v>
      </c>
      <c r="E52">
        <v>0</v>
      </c>
      <c r="G52" t="s">
        <v>57</v>
      </c>
      <c r="J52" t="s">
        <v>16</v>
      </c>
      <c r="K52">
        <v>31</v>
      </c>
      <c r="L52">
        <v>14</v>
      </c>
      <c r="M52">
        <v>1</v>
      </c>
      <c r="N52">
        <v>0</v>
      </c>
      <c r="O52">
        <v>0</v>
      </c>
      <c r="P52">
        <v>0</v>
      </c>
      <c r="Q52">
        <v>0</v>
      </c>
      <c r="R52">
        <v>430</v>
      </c>
      <c r="S52">
        <v>0</v>
      </c>
      <c r="T52">
        <v>0</v>
      </c>
      <c r="U52">
        <v>1</v>
      </c>
      <c r="W52" s="3">
        <f t="shared" ref="W52:W56" si="2">R52-(R52*0.3)</f>
        <v>301</v>
      </c>
      <c r="X52">
        <v>3</v>
      </c>
      <c r="Y52">
        <v>2</v>
      </c>
    </row>
    <row r="53" spans="1:25" x14ac:dyDescent="0.25">
      <c r="A53" t="s">
        <v>43</v>
      </c>
      <c r="B53">
        <v>2016</v>
      </c>
      <c r="C53" t="s">
        <v>79</v>
      </c>
      <c r="D53">
        <v>0</v>
      </c>
      <c r="E53">
        <v>0</v>
      </c>
      <c r="G53" t="s">
        <v>58</v>
      </c>
      <c r="J53" t="s">
        <v>15</v>
      </c>
      <c r="K53">
        <v>31</v>
      </c>
      <c r="L53">
        <v>14</v>
      </c>
      <c r="M53">
        <v>1</v>
      </c>
      <c r="N53">
        <v>0</v>
      </c>
      <c r="O53">
        <v>0</v>
      </c>
      <c r="P53">
        <v>0</v>
      </c>
      <c r="Q53">
        <v>0</v>
      </c>
      <c r="R53">
        <v>450</v>
      </c>
      <c r="S53">
        <v>0</v>
      </c>
      <c r="T53">
        <v>0</v>
      </c>
      <c r="U53">
        <v>1</v>
      </c>
      <c r="W53" s="3">
        <f t="shared" si="2"/>
        <v>315</v>
      </c>
      <c r="X53">
        <v>3</v>
      </c>
      <c r="Y53">
        <v>1</v>
      </c>
    </row>
    <row r="54" spans="1:25" x14ac:dyDescent="0.25">
      <c r="A54" t="s">
        <v>43</v>
      </c>
      <c r="B54">
        <v>2016</v>
      </c>
      <c r="C54" t="s">
        <v>79</v>
      </c>
      <c r="D54">
        <v>0</v>
      </c>
      <c r="E54">
        <v>0</v>
      </c>
      <c r="G54" t="s">
        <v>58</v>
      </c>
      <c r="J54" t="s">
        <v>16</v>
      </c>
      <c r="K54">
        <v>31</v>
      </c>
      <c r="L54">
        <v>14</v>
      </c>
      <c r="M54">
        <v>1</v>
      </c>
      <c r="N54">
        <v>0</v>
      </c>
      <c r="O54">
        <v>0</v>
      </c>
      <c r="P54">
        <v>0</v>
      </c>
      <c r="Q54">
        <v>0</v>
      </c>
      <c r="R54">
        <v>450</v>
      </c>
      <c r="S54">
        <v>0</v>
      </c>
      <c r="T54">
        <v>0</v>
      </c>
      <c r="U54">
        <v>1</v>
      </c>
      <c r="W54" s="3">
        <f t="shared" si="2"/>
        <v>315</v>
      </c>
      <c r="X54">
        <v>3</v>
      </c>
      <c r="Y54">
        <v>1</v>
      </c>
    </row>
    <row r="55" spans="1:25" x14ac:dyDescent="0.25">
      <c r="A55" t="s">
        <v>43</v>
      </c>
      <c r="B55">
        <v>2016</v>
      </c>
      <c r="C55" t="s">
        <v>35</v>
      </c>
      <c r="D55">
        <v>0</v>
      </c>
      <c r="E55">
        <v>0</v>
      </c>
      <c r="G55" t="s">
        <v>58</v>
      </c>
      <c r="J55" t="s">
        <v>15</v>
      </c>
      <c r="K55">
        <v>31</v>
      </c>
      <c r="L55">
        <v>14</v>
      </c>
      <c r="M55">
        <v>1</v>
      </c>
      <c r="N55">
        <v>0</v>
      </c>
      <c r="O55">
        <v>0</v>
      </c>
      <c r="P55">
        <v>0</v>
      </c>
      <c r="Q55">
        <v>0</v>
      </c>
      <c r="R55">
        <v>450</v>
      </c>
      <c r="S55">
        <v>0</v>
      </c>
      <c r="T55">
        <v>0</v>
      </c>
      <c r="U55">
        <v>1</v>
      </c>
      <c r="W55" s="3">
        <f t="shared" si="2"/>
        <v>315</v>
      </c>
      <c r="X55">
        <v>3</v>
      </c>
      <c r="Y55">
        <v>3</v>
      </c>
    </row>
    <row r="56" spans="1:25" x14ac:dyDescent="0.25">
      <c r="A56" t="s">
        <v>43</v>
      </c>
      <c r="B56">
        <v>2016</v>
      </c>
      <c r="C56" t="s">
        <v>35</v>
      </c>
      <c r="D56">
        <v>0</v>
      </c>
      <c r="E56">
        <v>0</v>
      </c>
      <c r="G56" t="s">
        <v>58</v>
      </c>
      <c r="J56" t="s">
        <v>16</v>
      </c>
      <c r="K56">
        <v>31</v>
      </c>
      <c r="L56">
        <v>14</v>
      </c>
      <c r="M56">
        <v>1</v>
      </c>
      <c r="N56">
        <v>0</v>
      </c>
      <c r="O56">
        <v>0</v>
      </c>
      <c r="P56">
        <v>0</v>
      </c>
      <c r="Q56">
        <v>0</v>
      </c>
      <c r="R56">
        <v>450</v>
      </c>
      <c r="S56">
        <v>0</v>
      </c>
      <c r="T56">
        <v>0</v>
      </c>
      <c r="U56">
        <v>1</v>
      </c>
      <c r="W56" s="3">
        <f t="shared" si="2"/>
        <v>315</v>
      </c>
      <c r="X56">
        <v>3</v>
      </c>
      <c r="Y56">
        <v>1</v>
      </c>
    </row>
    <row r="57" spans="1:25" x14ac:dyDescent="0.25">
      <c r="A57" t="s">
        <v>43</v>
      </c>
      <c r="B57">
        <v>2014</v>
      </c>
      <c r="C57" t="s">
        <v>79</v>
      </c>
      <c r="D57">
        <v>0</v>
      </c>
      <c r="E57">
        <v>0</v>
      </c>
      <c r="G57" t="s">
        <v>59</v>
      </c>
      <c r="J57" t="s">
        <v>15</v>
      </c>
      <c r="K57">
        <v>31</v>
      </c>
      <c r="L57">
        <v>14</v>
      </c>
      <c r="M57">
        <v>1</v>
      </c>
      <c r="N57">
        <v>0</v>
      </c>
      <c r="O57">
        <v>0</v>
      </c>
      <c r="P57">
        <v>0</v>
      </c>
      <c r="Q57">
        <v>0</v>
      </c>
      <c r="R57">
        <v>370</v>
      </c>
      <c r="S57">
        <v>0</v>
      </c>
      <c r="T57">
        <v>0</v>
      </c>
      <c r="U57">
        <v>1</v>
      </c>
      <c r="W57" s="3">
        <f>R57-(R57*0.4)</f>
        <v>222</v>
      </c>
      <c r="X57">
        <v>3</v>
      </c>
      <c r="Y57">
        <v>1</v>
      </c>
    </row>
    <row r="58" spans="1:25" x14ac:dyDescent="0.25">
      <c r="A58" t="s">
        <v>43</v>
      </c>
      <c r="B58">
        <v>2014</v>
      </c>
      <c r="C58" t="s">
        <v>33</v>
      </c>
      <c r="D58">
        <v>0</v>
      </c>
      <c r="E58">
        <v>0</v>
      </c>
      <c r="G58" t="s">
        <v>59</v>
      </c>
      <c r="J58" t="s">
        <v>15</v>
      </c>
      <c r="K58">
        <v>31</v>
      </c>
      <c r="L58">
        <v>14</v>
      </c>
      <c r="M58">
        <v>1</v>
      </c>
      <c r="N58">
        <v>0</v>
      </c>
      <c r="O58">
        <v>0</v>
      </c>
      <c r="P58">
        <v>0</v>
      </c>
      <c r="Q58">
        <v>0</v>
      </c>
      <c r="R58">
        <v>370</v>
      </c>
      <c r="S58">
        <v>0</v>
      </c>
      <c r="T58">
        <v>0</v>
      </c>
      <c r="U58">
        <v>1</v>
      </c>
      <c r="W58" s="3">
        <f t="shared" ref="W58:W62" si="3">R58-(R58*0.4)</f>
        <v>222</v>
      </c>
      <c r="X58">
        <v>3</v>
      </c>
      <c r="Y58">
        <v>1</v>
      </c>
    </row>
    <row r="59" spans="1:25" x14ac:dyDescent="0.25">
      <c r="A59" t="s">
        <v>43</v>
      </c>
      <c r="B59">
        <v>2014</v>
      </c>
      <c r="C59" t="s">
        <v>33</v>
      </c>
      <c r="D59">
        <v>0</v>
      </c>
      <c r="E59">
        <v>0</v>
      </c>
      <c r="G59" t="s">
        <v>59</v>
      </c>
      <c r="J59" t="s">
        <v>16</v>
      </c>
      <c r="K59">
        <v>31</v>
      </c>
      <c r="L59">
        <v>14</v>
      </c>
      <c r="M59">
        <v>1</v>
      </c>
      <c r="N59">
        <v>0</v>
      </c>
      <c r="O59">
        <v>0</v>
      </c>
      <c r="P59">
        <v>0</v>
      </c>
      <c r="Q59">
        <v>0</v>
      </c>
      <c r="R59">
        <v>370</v>
      </c>
      <c r="S59">
        <v>0</v>
      </c>
      <c r="T59">
        <v>0</v>
      </c>
      <c r="U59">
        <v>1</v>
      </c>
      <c r="W59" s="3">
        <f t="shared" si="3"/>
        <v>222</v>
      </c>
      <c r="X59">
        <v>3</v>
      </c>
      <c r="Y59">
        <v>2</v>
      </c>
    </row>
    <row r="60" spans="1:25" x14ac:dyDescent="0.25">
      <c r="A60" t="s">
        <v>43</v>
      </c>
      <c r="B60">
        <v>2014</v>
      </c>
      <c r="C60" t="s">
        <v>33</v>
      </c>
      <c r="D60">
        <v>0</v>
      </c>
      <c r="E60">
        <v>0</v>
      </c>
      <c r="G60" t="s">
        <v>59</v>
      </c>
      <c r="J60" t="s">
        <v>39</v>
      </c>
      <c r="K60">
        <v>31</v>
      </c>
      <c r="L60">
        <v>14</v>
      </c>
      <c r="M60">
        <v>1</v>
      </c>
      <c r="N60">
        <v>0</v>
      </c>
      <c r="O60">
        <v>0</v>
      </c>
      <c r="P60">
        <v>0</v>
      </c>
      <c r="Q60">
        <v>0</v>
      </c>
      <c r="R60">
        <v>370</v>
      </c>
      <c r="S60">
        <v>0</v>
      </c>
      <c r="T60">
        <v>0</v>
      </c>
      <c r="U60">
        <v>1</v>
      </c>
      <c r="W60" s="3">
        <f t="shared" si="3"/>
        <v>222</v>
      </c>
      <c r="X60">
        <v>3</v>
      </c>
      <c r="Y60">
        <v>1</v>
      </c>
    </row>
    <row r="61" spans="1:25" x14ac:dyDescent="0.25">
      <c r="B61">
        <v>2014</v>
      </c>
      <c r="C61" t="s">
        <v>14</v>
      </c>
      <c r="D61">
        <v>0</v>
      </c>
      <c r="E61">
        <v>0</v>
      </c>
      <c r="G61" t="s">
        <v>60</v>
      </c>
      <c r="J61" t="s">
        <v>15</v>
      </c>
      <c r="K61">
        <v>31</v>
      </c>
      <c r="L61">
        <v>14</v>
      </c>
      <c r="M61">
        <v>1</v>
      </c>
      <c r="N61">
        <v>0</v>
      </c>
      <c r="O61">
        <v>0</v>
      </c>
      <c r="P61">
        <v>0</v>
      </c>
      <c r="Q61">
        <v>0</v>
      </c>
      <c r="R61">
        <v>650</v>
      </c>
      <c r="S61">
        <v>0</v>
      </c>
      <c r="T61">
        <v>0</v>
      </c>
      <c r="U61">
        <v>1</v>
      </c>
      <c r="W61" s="3">
        <f t="shared" si="3"/>
        <v>390</v>
      </c>
      <c r="X61">
        <v>3</v>
      </c>
      <c r="Y61">
        <v>1</v>
      </c>
    </row>
    <row r="62" spans="1:25" x14ac:dyDescent="0.25">
      <c r="B62">
        <v>2014</v>
      </c>
      <c r="C62" t="s">
        <v>14</v>
      </c>
      <c r="D62">
        <v>0</v>
      </c>
      <c r="E62">
        <v>0</v>
      </c>
      <c r="G62" t="s">
        <v>60</v>
      </c>
      <c r="J62" t="s">
        <v>39</v>
      </c>
      <c r="K62">
        <v>31</v>
      </c>
      <c r="L62">
        <v>14</v>
      </c>
      <c r="M62">
        <v>1</v>
      </c>
      <c r="N62">
        <v>0</v>
      </c>
      <c r="O62">
        <v>0</v>
      </c>
      <c r="P62">
        <v>0</v>
      </c>
      <c r="Q62">
        <v>0</v>
      </c>
      <c r="R62">
        <v>650</v>
      </c>
      <c r="S62">
        <v>0</v>
      </c>
      <c r="T62">
        <v>0</v>
      </c>
      <c r="U62">
        <v>1</v>
      </c>
      <c r="W62" s="3">
        <f t="shared" si="3"/>
        <v>390</v>
      </c>
      <c r="X62">
        <v>3</v>
      </c>
      <c r="Y62">
        <v>1</v>
      </c>
    </row>
    <row r="63" spans="1:25" x14ac:dyDescent="0.25">
      <c r="A63" t="s">
        <v>43</v>
      </c>
      <c r="B63">
        <v>2017</v>
      </c>
      <c r="C63" t="s">
        <v>14</v>
      </c>
      <c r="D63">
        <v>0</v>
      </c>
      <c r="E63">
        <v>0</v>
      </c>
      <c r="G63" t="s">
        <v>61</v>
      </c>
      <c r="J63" t="s">
        <v>16</v>
      </c>
      <c r="K63">
        <v>31</v>
      </c>
      <c r="L63">
        <v>14</v>
      </c>
      <c r="M63">
        <v>1</v>
      </c>
      <c r="N63">
        <v>0</v>
      </c>
      <c r="O63">
        <v>0</v>
      </c>
      <c r="P63">
        <v>0</v>
      </c>
      <c r="Q63">
        <v>0</v>
      </c>
      <c r="R63">
        <v>450</v>
      </c>
      <c r="S63">
        <v>0</v>
      </c>
      <c r="T63">
        <v>0</v>
      </c>
      <c r="U63">
        <v>1</v>
      </c>
      <c r="W63" s="3">
        <f>R63-(R63*0.3)</f>
        <v>315</v>
      </c>
      <c r="X63">
        <v>3</v>
      </c>
      <c r="Y63">
        <v>1</v>
      </c>
    </row>
    <row r="64" spans="1:25" x14ac:dyDescent="0.25">
      <c r="A64" t="s">
        <v>43</v>
      </c>
      <c r="B64">
        <v>2017</v>
      </c>
      <c r="C64" t="s">
        <v>14</v>
      </c>
      <c r="D64">
        <v>0</v>
      </c>
      <c r="E64">
        <v>0</v>
      </c>
      <c r="G64" t="s">
        <v>61</v>
      </c>
      <c r="J64" t="s">
        <v>20</v>
      </c>
      <c r="K64">
        <v>31</v>
      </c>
      <c r="L64">
        <v>14</v>
      </c>
      <c r="M64">
        <v>1</v>
      </c>
      <c r="N64">
        <v>0</v>
      </c>
      <c r="O64">
        <v>0</v>
      </c>
      <c r="P64">
        <v>0</v>
      </c>
      <c r="Q64">
        <v>0</v>
      </c>
      <c r="R64">
        <v>450</v>
      </c>
      <c r="S64">
        <v>0</v>
      </c>
      <c r="T64">
        <v>0</v>
      </c>
      <c r="U64">
        <v>1</v>
      </c>
      <c r="W64" s="3">
        <f t="shared" ref="W64:W66" si="4">R64-(R64*0.3)</f>
        <v>315</v>
      </c>
      <c r="X64">
        <v>3</v>
      </c>
      <c r="Y64">
        <v>1</v>
      </c>
    </row>
    <row r="65" spans="1:25" x14ac:dyDescent="0.25">
      <c r="A65" t="s">
        <v>43</v>
      </c>
      <c r="B65">
        <v>2017</v>
      </c>
      <c r="C65" t="s">
        <v>81</v>
      </c>
      <c r="D65">
        <v>0</v>
      </c>
      <c r="E65">
        <v>0</v>
      </c>
      <c r="G65" t="s">
        <v>61</v>
      </c>
      <c r="J65" t="s">
        <v>16</v>
      </c>
      <c r="K65">
        <v>31</v>
      </c>
      <c r="L65">
        <v>14</v>
      </c>
      <c r="M65">
        <v>1</v>
      </c>
      <c r="N65">
        <v>0</v>
      </c>
      <c r="O65">
        <v>0</v>
      </c>
      <c r="P65">
        <v>0</v>
      </c>
      <c r="Q65">
        <v>0</v>
      </c>
      <c r="R65">
        <v>450</v>
      </c>
      <c r="S65">
        <v>0</v>
      </c>
      <c r="T65">
        <v>0</v>
      </c>
      <c r="U65">
        <v>1</v>
      </c>
      <c r="W65" s="3">
        <f t="shared" si="4"/>
        <v>315</v>
      </c>
      <c r="X65">
        <v>3</v>
      </c>
      <c r="Y65">
        <v>1</v>
      </c>
    </row>
    <row r="66" spans="1:25" x14ac:dyDescent="0.25">
      <c r="A66" t="s">
        <v>43</v>
      </c>
      <c r="B66">
        <v>2017</v>
      </c>
      <c r="C66" t="s">
        <v>81</v>
      </c>
      <c r="D66">
        <v>0</v>
      </c>
      <c r="E66">
        <v>0</v>
      </c>
      <c r="G66" t="s">
        <v>61</v>
      </c>
      <c r="J66" t="s">
        <v>20</v>
      </c>
      <c r="K66">
        <v>31</v>
      </c>
      <c r="L66">
        <v>14</v>
      </c>
      <c r="M66">
        <v>1</v>
      </c>
      <c r="N66">
        <v>0</v>
      </c>
      <c r="O66">
        <v>0</v>
      </c>
      <c r="P66">
        <v>0</v>
      </c>
      <c r="Q66">
        <v>0</v>
      </c>
      <c r="R66">
        <v>450</v>
      </c>
      <c r="S66">
        <v>0</v>
      </c>
      <c r="T66">
        <v>0</v>
      </c>
      <c r="U66">
        <v>1</v>
      </c>
      <c r="W66" s="3">
        <f t="shared" si="4"/>
        <v>315</v>
      </c>
      <c r="X66">
        <v>3</v>
      </c>
      <c r="Y66">
        <v>1</v>
      </c>
    </row>
    <row r="67" spans="1:25" x14ac:dyDescent="0.25">
      <c r="B67">
        <v>2018</v>
      </c>
      <c r="C67" t="s">
        <v>22</v>
      </c>
      <c r="D67">
        <v>0</v>
      </c>
      <c r="E67">
        <v>0</v>
      </c>
      <c r="G67" t="s">
        <v>62</v>
      </c>
      <c r="J67" t="s">
        <v>20</v>
      </c>
      <c r="K67">
        <v>31</v>
      </c>
      <c r="L67">
        <v>14</v>
      </c>
      <c r="M67">
        <v>1</v>
      </c>
      <c r="N67">
        <v>0</v>
      </c>
      <c r="O67">
        <v>0</v>
      </c>
      <c r="P67">
        <v>0</v>
      </c>
      <c r="Q67">
        <v>0</v>
      </c>
      <c r="R67">
        <v>450</v>
      </c>
      <c r="S67">
        <v>0</v>
      </c>
      <c r="T67">
        <v>0</v>
      </c>
      <c r="U67">
        <v>1</v>
      </c>
      <c r="W67" s="3">
        <f>R67-(R67*0.4)</f>
        <v>270</v>
      </c>
      <c r="X67">
        <v>3</v>
      </c>
      <c r="Y67">
        <v>2</v>
      </c>
    </row>
    <row r="68" spans="1:25" x14ac:dyDescent="0.25">
      <c r="B68">
        <v>2018</v>
      </c>
      <c r="C68" t="s">
        <v>14</v>
      </c>
      <c r="D68">
        <v>0</v>
      </c>
      <c r="E68">
        <v>0</v>
      </c>
      <c r="G68" t="s">
        <v>62</v>
      </c>
      <c r="J68" t="s">
        <v>16</v>
      </c>
      <c r="K68">
        <v>31</v>
      </c>
      <c r="L68">
        <v>14</v>
      </c>
      <c r="M68">
        <v>1</v>
      </c>
      <c r="N68">
        <v>0</v>
      </c>
      <c r="O68">
        <v>0</v>
      </c>
      <c r="P68">
        <v>0</v>
      </c>
      <c r="Q68">
        <v>0</v>
      </c>
      <c r="R68">
        <v>450</v>
      </c>
      <c r="S68">
        <v>0</v>
      </c>
      <c r="T68">
        <v>0</v>
      </c>
      <c r="U68">
        <v>1</v>
      </c>
      <c r="W68" s="3">
        <f t="shared" ref="W68:W73" si="5">R68-(R68*0.4)</f>
        <v>270</v>
      </c>
      <c r="X68">
        <v>3</v>
      </c>
      <c r="Y68">
        <v>1</v>
      </c>
    </row>
    <row r="69" spans="1:25" x14ac:dyDescent="0.25">
      <c r="B69">
        <v>2017</v>
      </c>
      <c r="C69" t="s">
        <v>22</v>
      </c>
      <c r="D69">
        <v>0</v>
      </c>
      <c r="E69">
        <v>0</v>
      </c>
      <c r="G69" t="s">
        <v>63</v>
      </c>
      <c r="J69" t="s">
        <v>16</v>
      </c>
      <c r="K69">
        <v>31</v>
      </c>
      <c r="L69">
        <v>14</v>
      </c>
      <c r="M69">
        <v>1</v>
      </c>
      <c r="N69">
        <v>0</v>
      </c>
      <c r="O69">
        <v>0</v>
      </c>
      <c r="P69">
        <v>0</v>
      </c>
      <c r="Q69">
        <v>0</v>
      </c>
      <c r="R69">
        <v>450</v>
      </c>
      <c r="S69">
        <v>0</v>
      </c>
      <c r="T69">
        <v>0</v>
      </c>
      <c r="U69">
        <v>1</v>
      </c>
      <c r="W69" s="3">
        <f t="shared" si="5"/>
        <v>270</v>
      </c>
      <c r="X69">
        <v>3</v>
      </c>
      <c r="Y69">
        <v>1</v>
      </c>
    </row>
    <row r="70" spans="1:25" x14ac:dyDescent="0.25">
      <c r="B70">
        <v>2017</v>
      </c>
      <c r="C70" t="s">
        <v>22</v>
      </c>
      <c r="D70">
        <v>0</v>
      </c>
      <c r="E70">
        <v>0</v>
      </c>
      <c r="G70" t="s">
        <v>63</v>
      </c>
      <c r="J70" t="s">
        <v>20</v>
      </c>
      <c r="K70">
        <v>31</v>
      </c>
      <c r="L70">
        <v>14</v>
      </c>
      <c r="M70">
        <v>1</v>
      </c>
      <c r="N70">
        <v>0</v>
      </c>
      <c r="O70">
        <v>0</v>
      </c>
      <c r="P70">
        <v>0</v>
      </c>
      <c r="Q70">
        <v>0</v>
      </c>
      <c r="R70">
        <v>450</v>
      </c>
      <c r="S70">
        <v>0</v>
      </c>
      <c r="T70">
        <v>0</v>
      </c>
      <c r="U70">
        <v>1</v>
      </c>
      <c r="W70" s="3">
        <f t="shared" si="5"/>
        <v>270</v>
      </c>
      <c r="X70">
        <v>3</v>
      </c>
      <c r="Y70">
        <v>1</v>
      </c>
    </row>
    <row r="71" spans="1:25" x14ac:dyDescent="0.25">
      <c r="B71">
        <v>2014</v>
      </c>
      <c r="C71" t="s">
        <v>13</v>
      </c>
      <c r="D71">
        <v>0</v>
      </c>
      <c r="E71">
        <v>0</v>
      </c>
      <c r="G71" t="s">
        <v>64</v>
      </c>
      <c r="J71" t="s">
        <v>16</v>
      </c>
      <c r="K71">
        <v>31</v>
      </c>
      <c r="L71">
        <v>14</v>
      </c>
      <c r="M71">
        <v>1</v>
      </c>
      <c r="N71">
        <v>0</v>
      </c>
      <c r="O71">
        <v>0</v>
      </c>
      <c r="P71">
        <v>0</v>
      </c>
      <c r="Q71">
        <v>0</v>
      </c>
      <c r="R71">
        <v>360</v>
      </c>
      <c r="S71">
        <v>0</v>
      </c>
      <c r="T71">
        <v>0</v>
      </c>
      <c r="U71">
        <v>1</v>
      </c>
      <c r="W71" s="3">
        <f t="shared" si="5"/>
        <v>216</v>
      </c>
      <c r="X71">
        <v>3</v>
      </c>
      <c r="Y71">
        <v>1</v>
      </c>
    </row>
    <row r="72" spans="1:25" x14ac:dyDescent="0.25">
      <c r="B72">
        <v>2014</v>
      </c>
      <c r="C72" t="s">
        <v>14</v>
      </c>
      <c r="D72">
        <v>0</v>
      </c>
      <c r="E72">
        <v>0</v>
      </c>
      <c r="G72" t="s">
        <v>64</v>
      </c>
      <c r="J72" t="s">
        <v>16</v>
      </c>
      <c r="K72">
        <v>31</v>
      </c>
      <c r="L72">
        <v>14</v>
      </c>
      <c r="M72">
        <v>1</v>
      </c>
      <c r="N72">
        <v>0</v>
      </c>
      <c r="O72">
        <v>0</v>
      </c>
      <c r="P72">
        <v>0</v>
      </c>
      <c r="Q72">
        <v>0</v>
      </c>
      <c r="R72">
        <v>360</v>
      </c>
      <c r="S72">
        <v>0</v>
      </c>
      <c r="T72">
        <v>0</v>
      </c>
      <c r="U72">
        <v>1</v>
      </c>
      <c r="W72" s="3">
        <f t="shared" si="5"/>
        <v>216</v>
      </c>
      <c r="X72">
        <v>3</v>
      </c>
      <c r="Y72">
        <v>2</v>
      </c>
    </row>
    <row r="73" spans="1:25" x14ac:dyDescent="0.25">
      <c r="B73">
        <v>2014</v>
      </c>
      <c r="C73" t="s">
        <v>82</v>
      </c>
      <c r="D73">
        <v>0</v>
      </c>
      <c r="E73">
        <v>0</v>
      </c>
      <c r="G73" t="s">
        <v>65</v>
      </c>
      <c r="J73" t="s">
        <v>16</v>
      </c>
      <c r="K73">
        <v>31</v>
      </c>
      <c r="L73">
        <v>14</v>
      </c>
      <c r="M73">
        <v>1</v>
      </c>
      <c r="N73">
        <v>0</v>
      </c>
      <c r="O73">
        <v>0</v>
      </c>
      <c r="P73">
        <v>0</v>
      </c>
      <c r="Q73">
        <v>0</v>
      </c>
      <c r="R73">
        <v>450</v>
      </c>
      <c r="S73">
        <v>0</v>
      </c>
      <c r="T73">
        <v>0</v>
      </c>
      <c r="U73">
        <v>1</v>
      </c>
      <c r="W73" s="3">
        <f t="shared" si="5"/>
        <v>270</v>
      </c>
      <c r="X73">
        <v>3</v>
      </c>
      <c r="Y73">
        <v>1</v>
      </c>
    </row>
    <row r="74" spans="1:25" x14ac:dyDescent="0.25">
      <c r="A74" t="s">
        <v>41</v>
      </c>
      <c r="B74">
        <v>2015</v>
      </c>
      <c r="C74" t="s">
        <v>14</v>
      </c>
      <c r="D74">
        <v>0</v>
      </c>
      <c r="E74">
        <v>0</v>
      </c>
      <c r="G74" t="s">
        <v>66</v>
      </c>
      <c r="J74" t="s">
        <v>15</v>
      </c>
      <c r="K74">
        <v>9</v>
      </c>
      <c r="L74">
        <v>14</v>
      </c>
      <c r="M74">
        <v>1</v>
      </c>
      <c r="N74">
        <v>0</v>
      </c>
      <c r="O74">
        <v>0</v>
      </c>
      <c r="P74">
        <v>0</v>
      </c>
      <c r="Q74">
        <v>0</v>
      </c>
      <c r="R74">
        <v>560</v>
      </c>
      <c r="S74">
        <v>0</v>
      </c>
      <c r="T74">
        <v>0</v>
      </c>
      <c r="U74">
        <v>1</v>
      </c>
      <c r="W74" s="3">
        <f>R74-(R74*0.3)</f>
        <v>392</v>
      </c>
      <c r="X74">
        <v>3</v>
      </c>
      <c r="Y74">
        <v>1</v>
      </c>
    </row>
    <row r="75" spans="1:25" x14ac:dyDescent="0.25">
      <c r="A75" t="s">
        <v>41</v>
      </c>
      <c r="B75">
        <v>2015</v>
      </c>
      <c r="C75" t="s">
        <v>35</v>
      </c>
      <c r="D75">
        <v>0</v>
      </c>
      <c r="E75">
        <v>0</v>
      </c>
      <c r="G75" t="s">
        <v>66</v>
      </c>
      <c r="J75" t="s">
        <v>15</v>
      </c>
      <c r="K75">
        <v>9</v>
      </c>
      <c r="L75">
        <v>14</v>
      </c>
      <c r="M75">
        <v>1</v>
      </c>
      <c r="N75">
        <v>0</v>
      </c>
      <c r="O75">
        <v>0</v>
      </c>
      <c r="P75">
        <v>0</v>
      </c>
      <c r="Q75">
        <v>0</v>
      </c>
      <c r="R75">
        <v>560</v>
      </c>
      <c r="S75">
        <v>0</v>
      </c>
      <c r="T75">
        <v>0</v>
      </c>
      <c r="U75">
        <v>1</v>
      </c>
      <c r="W75" s="3">
        <f t="shared" ref="W75:W77" si="6">R75-(R75*0.3)</f>
        <v>392</v>
      </c>
      <c r="X75">
        <v>3</v>
      </c>
      <c r="Y75">
        <v>2</v>
      </c>
    </row>
    <row r="76" spans="1:25" x14ac:dyDescent="0.25">
      <c r="A76" t="s">
        <v>41</v>
      </c>
      <c r="B76">
        <v>2015</v>
      </c>
      <c r="C76" t="s">
        <v>35</v>
      </c>
      <c r="D76">
        <v>0</v>
      </c>
      <c r="E76">
        <v>0</v>
      </c>
      <c r="G76" t="s">
        <v>66</v>
      </c>
      <c r="J76" t="s">
        <v>16</v>
      </c>
      <c r="K76">
        <v>9</v>
      </c>
      <c r="L76">
        <v>14</v>
      </c>
      <c r="M76">
        <v>1</v>
      </c>
      <c r="N76">
        <v>0</v>
      </c>
      <c r="O76">
        <v>0</v>
      </c>
      <c r="P76">
        <v>0</v>
      </c>
      <c r="Q76">
        <v>0</v>
      </c>
      <c r="R76">
        <v>560</v>
      </c>
      <c r="S76">
        <v>0</v>
      </c>
      <c r="T76">
        <v>0</v>
      </c>
      <c r="U76">
        <v>1</v>
      </c>
      <c r="W76" s="3">
        <f t="shared" si="6"/>
        <v>392</v>
      </c>
      <c r="X76">
        <v>3</v>
      </c>
      <c r="Y76">
        <v>3</v>
      </c>
    </row>
    <row r="77" spans="1:25" x14ac:dyDescent="0.25">
      <c r="A77" t="s">
        <v>41</v>
      </c>
      <c r="B77">
        <v>2015</v>
      </c>
      <c r="C77" t="s">
        <v>35</v>
      </c>
      <c r="D77">
        <v>0</v>
      </c>
      <c r="E77">
        <v>0</v>
      </c>
      <c r="G77" t="s">
        <v>66</v>
      </c>
      <c r="J77" t="s">
        <v>20</v>
      </c>
      <c r="K77">
        <v>9</v>
      </c>
      <c r="L77">
        <v>14</v>
      </c>
      <c r="M77">
        <v>1</v>
      </c>
      <c r="N77">
        <v>0</v>
      </c>
      <c r="O77">
        <v>0</v>
      </c>
      <c r="P77">
        <v>0</v>
      </c>
      <c r="Q77">
        <v>0</v>
      </c>
      <c r="R77">
        <v>560</v>
      </c>
      <c r="S77">
        <v>0</v>
      </c>
      <c r="T77">
        <v>0</v>
      </c>
      <c r="U77">
        <v>1</v>
      </c>
      <c r="W77" s="3">
        <f t="shared" si="6"/>
        <v>392</v>
      </c>
      <c r="X77">
        <v>3</v>
      </c>
      <c r="Y77">
        <v>1</v>
      </c>
    </row>
    <row r="78" spans="1:25" x14ac:dyDescent="0.25">
      <c r="A78" t="s">
        <v>41</v>
      </c>
      <c r="B78">
        <v>2015</v>
      </c>
      <c r="C78" t="s">
        <v>14</v>
      </c>
      <c r="D78">
        <v>0</v>
      </c>
      <c r="E78">
        <v>0</v>
      </c>
      <c r="G78" t="s">
        <v>67</v>
      </c>
      <c r="J78" t="s">
        <v>15</v>
      </c>
      <c r="K78">
        <v>26</v>
      </c>
      <c r="L78">
        <v>14</v>
      </c>
      <c r="M78">
        <v>1</v>
      </c>
      <c r="N78">
        <v>0</v>
      </c>
      <c r="O78">
        <v>0</v>
      </c>
      <c r="P78">
        <v>0</v>
      </c>
      <c r="Q78">
        <v>0</v>
      </c>
      <c r="R78">
        <v>720</v>
      </c>
      <c r="S78">
        <v>0</v>
      </c>
      <c r="T78">
        <v>0</v>
      </c>
      <c r="U78">
        <v>1</v>
      </c>
      <c r="W78" s="3">
        <f>R78-(R78*0.5)</f>
        <v>360</v>
      </c>
      <c r="X78">
        <v>3</v>
      </c>
      <c r="Y78">
        <v>2</v>
      </c>
    </row>
    <row r="79" spans="1:25" x14ac:dyDescent="0.25">
      <c r="A79" t="s">
        <v>41</v>
      </c>
      <c r="B79">
        <v>2015</v>
      </c>
      <c r="C79" t="s">
        <v>14</v>
      </c>
      <c r="D79">
        <v>0</v>
      </c>
      <c r="E79">
        <v>0</v>
      </c>
      <c r="G79" t="s">
        <v>67</v>
      </c>
      <c r="J79" t="s">
        <v>20</v>
      </c>
      <c r="K79">
        <v>26</v>
      </c>
      <c r="L79">
        <v>14</v>
      </c>
      <c r="M79">
        <v>1</v>
      </c>
      <c r="N79">
        <v>0</v>
      </c>
      <c r="O79">
        <v>0</v>
      </c>
      <c r="P79">
        <v>0</v>
      </c>
      <c r="Q79">
        <v>0</v>
      </c>
      <c r="R79">
        <v>720</v>
      </c>
      <c r="S79">
        <v>0</v>
      </c>
      <c r="T79">
        <v>0</v>
      </c>
      <c r="U79">
        <v>1</v>
      </c>
      <c r="W79" s="3">
        <f t="shared" ref="W79:W84" si="7">R79-(R79*0.5)</f>
        <v>360</v>
      </c>
      <c r="X79">
        <v>3</v>
      </c>
      <c r="Y79">
        <v>1</v>
      </c>
    </row>
    <row r="80" spans="1:25" x14ac:dyDescent="0.25">
      <c r="A80" t="s">
        <v>41</v>
      </c>
      <c r="B80">
        <v>2015</v>
      </c>
      <c r="C80" t="s">
        <v>14</v>
      </c>
      <c r="D80">
        <v>0</v>
      </c>
      <c r="E80">
        <v>0</v>
      </c>
      <c r="G80" t="s">
        <v>67</v>
      </c>
      <c r="J80" t="s">
        <v>39</v>
      </c>
      <c r="K80">
        <v>26</v>
      </c>
      <c r="L80">
        <v>14</v>
      </c>
      <c r="M80">
        <v>1</v>
      </c>
      <c r="N80">
        <v>0</v>
      </c>
      <c r="O80">
        <v>0</v>
      </c>
      <c r="P80">
        <v>0</v>
      </c>
      <c r="Q80">
        <v>0</v>
      </c>
      <c r="R80">
        <v>720</v>
      </c>
      <c r="S80">
        <v>0</v>
      </c>
      <c r="T80">
        <v>0</v>
      </c>
      <c r="U80">
        <v>1</v>
      </c>
      <c r="W80" s="3">
        <f t="shared" si="7"/>
        <v>360</v>
      </c>
      <c r="X80">
        <v>3</v>
      </c>
      <c r="Y80">
        <v>1</v>
      </c>
    </row>
    <row r="81" spans="1:25" x14ac:dyDescent="0.25">
      <c r="A81" t="s">
        <v>41</v>
      </c>
      <c r="B81">
        <v>2015</v>
      </c>
      <c r="C81" t="s">
        <v>34</v>
      </c>
      <c r="D81">
        <v>0</v>
      </c>
      <c r="E81">
        <v>0</v>
      </c>
      <c r="G81" t="s">
        <v>67</v>
      </c>
      <c r="J81" t="s">
        <v>15</v>
      </c>
      <c r="K81">
        <v>26</v>
      </c>
      <c r="L81">
        <v>14</v>
      </c>
      <c r="M81">
        <v>1</v>
      </c>
      <c r="N81">
        <v>0</v>
      </c>
      <c r="O81">
        <v>0</v>
      </c>
      <c r="P81">
        <v>0</v>
      </c>
      <c r="Q81">
        <v>0</v>
      </c>
      <c r="R81">
        <v>720</v>
      </c>
      <c r="S81">
        <v>0</v>
      </c>
      <c r="T81">
        <v>0</v>
      </c>
      <c r="U81">
        <v>1</v>
      </c>
      <c r="W81" s="3">
        <f t="shared" si="7"/>
        <v>360</v>
      </c>
      <c r="X81">
        <v>3</v>
      </c>
      <c r="Y81">
        <v>2</v>
      </c>
    </row>
    <row r="82" spans="1:25" x14ac:dyDescent="0.25">
      <c r="A82" t="s">
        <v>41</v>
      </c>
      <c r="B82">
        <v>2015</v>
      </c>
      <c r="C82" t="s">
        <v>34</v>
      </c>
      <c r="D82">
        <v>0</v>
      </c>
      <c r="E82">
        <v>0</v>
      </c>
      <c r="G82" t="s">
        <v>67</v>
      </c>
      <c r="J82" t="s">
        <v>16</v>
      </c>
      <c r="K82">
        <v>26</v>
      </c>
      <c r="L82">
        <v>14</v>
      </c>
      <c r="M82">
        <v>1</v>
      </c>
      <c r="N82">
        <v>0</v>
      </c>
      <c r="O82">
        <v>0</v>
      </c>
      <c r="P82">
        <v>0</v>
      </c>
      <c r="Q82">
        <v>0</v>
      </c>
      <c r="R82">
        <v>720</v>
      </c>
      <c r="S82">
        <v>0</v>
      </c>
      <c r="T82">
        <v>0</v>
      </c>
      <c r="U82">
        <v>1</v>
      </c>
      <c r="W82" s="3">
        <f t="shared" si="7"/>
        <v>360</v>
      </c>
      <c r="X82">
        <v>3</v>
      </c>
      <c r="Y82">
        <v>2</v>
      </c>
    </row>
    <row r="83" spans="1:25" x14ac:dyDescent="0.25">
      <c r="A83" t="s">
        <v>41</v>
      </c>
      <c r="B83">
        <v>2015</v>
      </c>
      <c r="C83" t="s">
        <v>34</v>
      </c>
      <c r="D83">
        <v>0</v>
      </c>
      <c r="E83">
        <v>0</v>
      </c>
      <c r="G83" t="s">
        <v>67</v>
      </c>
      <c r="J83" t="s">
        <v>20</v>
      </c>
      <c r="K83">
        <v>26</v>
      </c>
      <c r="L83">
        <v>14</v>
      </c>
      <c r="M83">
        <v>1</v>
      </c>
      <c r="N83">
        <v>0</v>
      </c>
      <c r="O83">
        <v>0</v>
      </c>
      <c r="P83">
        <v>0</v>
      </c>
      <c r="Q83">
        <v>0</v>
      </c>
      <c r="R83">
        <v>720</v>
      </c>
      <c r="S83">
        <v>0</v>
      </c>
      <c r="T83">
        <v>0</v>
      </c>
      <c r="U83">
        <v>1</v>
      </c>
      <c r="W83" s="3">
        <f t="shared" si="7"/>
        <v>360</v>
      </c>
      <c r="X83">
        <v>3</v>
      </c>
      <c r="Y83">
        <v>1</v>
      </c>
    </row>
    <row r="84" spans="1:25" x14ac:dyDescent="0.25">
      <c r="A84" t="s">
        <v>41</v>
      </c>
      <c r="B84">
        <v>2015</v>
      </c>
      <c r="C84" t="s">
        <v>34</v>
      </c>
      <c r="D84">
        <v>0</v>
      </c>
      <c r="E84">
        <v>0</v>
      </c>
      <c r="G84" t="s">
        <v>67</v>
      </c>
      <c r="J84" t="s">
        <v>39</v>
      </c>
      <c r="K84">
        <v>26</v>
      </c>
      <c r="L84">
        <v>14</v>
      </c>
      <c r="M84">
        <v>1</v>
      </c>
      <c r="N84">
        <v>0</v>
      </c>
      <c r="O84">
        <v>0</v>
      </c>
      <c r="P84">
        <v>0</v>
      </c>
      <c r="Q84">
        <v>0</v>
      </c>
      <c r="R84">
        <v>720</v>
      </c>
      <c r="S84">
        <v>0</v>
      </c>
      <c r="T84">
        <v>0</v>
      </c>
      <c r="U84">
        <v>1</v>
      </c>
      <c r="W84" s="3">
        <f t="shared" si="7"/>
        <v>360</v>
      </c>
      <c r="X84">
        <v>3</v>
      </c>
      <c r="Y84">
        <v>1</v>
      </c>
    </row>
    <row r="85" spans="1:25" x14ac:dyDescent="0.25">
      <c r="A85" t="s">
        <v>44</v>
      </c>
      <c r="B85">
        <v>2016</v>
      </c>
      <c r="C85" t="s">
        <v>22</v>
      </c>
      <c r="D85">
        <v>0</v>
      </c>
      <c r="E85">
        <v>0</v>
      </c>
      <c r="G85" t="s">
        <v>68</v>
      </c>
      <c r="J85" t="s">
        <v>16</v>
      </c>
      <c r="K85">
        <v>31</v>
      </c>
      <c r="L85">
        <v>14</v>
      </c>
      <c r="M85">
        <v>1</v>
      </c>
      <c r="N85">
        <v>0</v>
      </c>
      <c r="O85">
        <v>0</v>
      </c>
      <c r="P85">
        <v>0</v>
      </c>
      <c r="Q85">
        <v>0</v>
      </c>
      <c r="R85">
        <v>590</v>
      </c>
      <c r="S85">
        <v>0</v>
      </c>
      <c r="T85">
        <v>0</v>
      </c>
      <c r="U85">
        <v>1</v>
      </c>
      <c r="W85" s="3">
        <f>R85-(R85*0.4)</f>
        <v>354</v>
      </c>
      <c r="X85">
        <v>3</v>
      </c>
      <c r="Y85">
        <v>2</v>
      </c>
    </row>
    <row r="86" spans="1:25" x14ac:dyDescent="0.25">
      <c r="A86" t="s">
        <v>44</v>
      </c>
      <c r="B86">
        <v>2016</v>
      </c>
      <c r="C86" t="s">
        <v>22</v>
      </c>
      <c r="D86">
        <v>0</v>
      </c>
      <c r="E86">
        <v>0</v>
      </c>
      <c r="G86" t="s">
        <v>68</v>
      </c>
      <c r="J86" t="s">
        <v>20</v>
      </c>
      <c r="K86">
        <v>31</v>
      </c>
      <c r="L86">
        <v>14</v>
      </c>
      <c r="M86">
        <v>1</v>
      </c>
      <c r="N86">
        <v>0</v>
      </c>
      <c r="O86">
        <v>0</v>
      </c>
      <c r="P86">
        <v>0</v>
      </c>
      <c r="Q86">
        <v>0</v>
      </c>
      <c r="R86">
        <v>590</v>
      </c>
      <c r="S86">
        <v>0</v>
      </c>
      <c r="T86">
        <v>0</v>
      </c>
      <c r="U86">
        <v>1</v>
      </c>
      <c r="W86" s="3">
        <f t="shared" ref="W86:W90" si="8">R86-(R86*0.4)</f>
        <v>354</v>
      </c>
      <c r="X86">
        <v>3</v>
      </c>
      <c r="Y86">
        <v>5</v>
      </c>
    </row>
    <row r="87" spans="1:25" x14ac:dyDescent="0.25">
      <c r="B87">
        <v>2015</v>
      </c>
      <c r="C87" t="s">
        <v>83</v>
      </c>
      <c r="D87">
        <v>0</v>
      </c>
      <c r="E87">
        <v>0</v>
      </c>
      <c r="G87" t="s">
        <v>69</v>
      </c>
      <c r="J87" t="s">
        <v>15</v>
      </c>
      <c r="K87">
        <v>1</v>
      </c>
      <c r="L87">
        <v>14</v>
      </c>
      <c r="M87">
        <v>1</v>
      </c>
      <c r="N87">
        <v>0</v>
      </c>
      <c r="O87">
        <v>0</v>
      </c>
      <c r="P87">
        <v>0</v>
      </c>
      <c r="Q87">
        <v>0</v>
      </c>
      <c r="R87">
        <v>820</v>
      </c>
      <c r="S87">
        <v>0</v>
      </c>
      <c r="T87">
        <v>0</v>
      </c>
      <c r="U87">
        <v>1</v>
      </c>
      <c r="W87" s="3">
        <f t="shared" si="8"/>
        <v>492</v>
      </c>
      <c r="X87">
        <v>3</v>
      </c>
      <c r="Y87">
        <v>2</v>
      </c>
    </row>
    <row r="88" spans="1:25" x14ac:dyDescent="0.25">
      <c r="B88">
        <v>2015</v>
      </c>
      <c r="C88" t="s">
        <v>83</v>
      </c>
      <c r="D88">
        <v>0</v>
      </c>
      <c r="E88">
        <v>0</v>
      </c>
      <c r="G88" t="s">
        <v>69</v>
      </c>
      <c r="J88" t="s">
        <v>16</v>
      </c>
      <c r="K88">
        <v>1</v>
      </c>
      <c r="L88">
        <v>14</v>
      </c>
      <c r="M88">
        <v>1</v>
      </c>
      <c r="N88">
        <v>0</v>
      </c>
      <c r="O88">
        <v>0</v>
      </c>
      <c r="P88">
        <v>0</v>
      </c>
      <c r="Q88">
        <v>0</v>
      </c>
      <c r="R88">
        <v>820</v>
      </c>
      <c r="S88">
        <v>0</v>
      </c>
      <c r="T88">
        <v>0</v>
      </c>
      <c r="U88">
        <v>1</v>
      </c>
      <c r="W88" s="3">
        <f t="shared" si="8"/>
        <v>492</v>
      </c>
      <c r="X88">
        <v>3</v>
      </c>
      <c r="Y88">
        <v>1</v>
      </c>
    </row>
    <row r="89" spans="1:25" x14ac:dyDescent="0.25">
      <c r="B89">
        <v>2015</v>
      </c>
      <c r="C89" t="s">
        <v>83</v>
      </c>
      <c r="D89">
        <v>0</v>
      </c>
      <c r="E89">
        <v>0</v>
      </c>
      <c r="G89" t="s">
        <v>69</v>
      </c>
      <c r="J89" t="s">
        <v>39</v>
      </c>
      <c r="K89">
        <v>1</v>
      </c>
      <c r="L89">
        <v>14</v>
      </c>
      <c r="M89">
        <v>1</v>
      </c>
      <c r="N89">
        <v>0</v>
      </c>
      <c r="O89">
        <v>0</v>
      </c>
      <c r="P89">
        <v>0</v>
      </c>
      <c r="Q89">
        <v>0</v>
      </c>
      <c r="R89">
        <v>820</v>
      </c>
      <c r="S89">
        <v>0</v>
      </c>
      <c r="T89">
        <v>0</v>
      </c>
      <c r="U89">
        <v>1</v>
      </c>
      <c r="W89" s="3">
        <f t="shared" si="8"/>
        <v>492</v>
      </c>
      <c r="X89">
        <v>3</v>
      </c>
      <c r="Y89">
        <v>1</v>
      </c>
    </row>
    <row r="90" spans="1:25" x14ac:dyDescent="0.25">
      <c r="B90">
        <v>2015</v>
      </c>
      <c r="C90" t="s">
        <v>84</v>
      </c>
      <c r="D90">
        <v>0</v>
      </c>
      <c r="E90">
        <v>0</v>
      </c>
      <c r="G90" t="s">
        <v>69</v>
      </c>
      <c r="J90" t="s">
        <v>16</v>
      </c>
      <c r="K90">
        <v>1</v>
      </c>
      <c r="L90">
        <v>14</v>
      </c>
      <c r="M90">
        <v>1</v>
      </c>
      <c r="N90">
        <v>0</v>
      </c>
      <c r="O90">
        <v>0</v>
      </c>
      <c r="P90">
        <v>0</v>
      </c>
      <c r="Q90">
        <v>0</v>
      </c>
      <c r="R90">
        <v>820</v>
      </c>
      <c r="S90">
        <v>0</v>
      </c>
      <c r="T90">
        <v>0</v>
      </c>
      <c r="U90">
        <v>1</v>
      </c>
      <c r="W90" s="3">
        <f t="shared" si="8"/>
        <v>492</v>
      </c>
      <c r="X90">
        <v>3</v>
      </c>
      <c r="Y90">
        <v>3</v>
      </c>
    </row>
    <row r="91" spans="1:25" x14ac:dyDescent="0.25">
      <c r="A91" t="s">
        <v>45</v>
      </c>
      <c r="B91">
        <v>2014</v>
      </c>
      <c r="C91" t="s">
        <v>35</v>
      </c>
      <c r="D91">
        <v>0</v>
      </c>
      <c r="E91">
        <v>0</v>
      </c>
      <c r="G91" t="s">
        <v>70</v>
      </c>
      <c r="J91" t="s">
        <v>15</v>
      </c>
      <c r="K91">
        <v>26</v>
      </c>
      <c r="L91">
        <v>14</v>
      </c>
      <c r="M91">
        <v>1</v>
      </c>
      <c r="N91">
        <v>0</v>
      </c>
      <c r="O91">
        <v>0</v>
      </c>
      <c r="P91">
        <v>0</v>
      </c>
      <c r="Q91">
        <v>0</v>
      </c>
      <c r="R91">
        <v>920</v>
      </c>
      <c r="S91">
        <v>0</v>
      </c>
      <c r="T91">
        <v>0</v>
      </c>
      <c r="U91">
        <v>1</v>
      </c>
      <c r="W91" s="3">
        <f>R91-(R91*0.5)</f>
        <v>460</v>
      </c>
      <c r="X91">
        <v>3</v>
      </c>
      <c r="Y91">
        <v>3</v>
      </c>
    </row>
    <row r="92" spans="1:25" x14ac:dyDescent="0.25">
      <c r="A92" t="s">
        <v>45</v>
      </c>
      <c r="B92">
        <v>2014</v>
      </c>
      <c r="C92" t="s">
        <v>35</v>
      </c>
      <c r="D92">
        <v>0</v>
      </c>
      <c r="E92">
        <v>0</v>
      </c>
      <c r="G92" t="s">
        <v>70</v>
      </c>
      <c r="J92" t="s">
        <v>16</v>
      </c>
      <c r="K92">
        <v>26</v>
      </c>
      <c r="L92">
        <v>14</v>
      </c>
      <c r="M92">
        <v>1</v>
      </c>
      <c r="N92">
        <v>0</v>
      </c>
      <c r="O92">
        <v>0</v>
      </c>
      <c r="P92">
        <v>0</v>
      </c>
      <c r="Q92">
        <v>0</v>
      </c>
      <c r="R92">
        <v>920</v>
      </c>
      <c r="S92">
        <v>0</v>
      </c>
      <c r="T92">
        <v>0</v>
      </c>
      <c r="U92">
        <v>1</v>
      </c>
      <c r="W92" s="3">
        <f t="shared" ref="W92:W96" si="9">R92-(R92*0.5)</f>
        <v>460</v>
      </c>
      <c r="X92">
        <v>3</v>
      </c>
      <c r="Y92">
        <v>2</v>
      </c>
    </row>
    <row r="93" spans="1:25" x14ac:dyDescent="0.25">
      <c r="A93" t="s">
        <v>45</v>
      </c>
      <c r="B93">
        <v>2014</v>
      </c>
      <c r="C93" t="s">
        <v>35</v>
      </c>
      <c r="D93">
        <v>0</v>
      </c>
      <c r="E93">
        <v>0</v>
      </c>
      <c r="G93" t="s">
        <v>70</v>
      </c>
      <c r="J93" t="s">
        <v>39</v>
      </c>
      <c r="K93">
        <v>26</v>
      </c>
      <c r="L93">
        <v>14</v>
      </c>
      <c r="M93">
        <v>1</v>
      </c>
      <c r="N93">
        <v>0</v>
      </c>
      <c r="O93">
        <v>0</v>
      </c>
      <c r="P93">
        <v>0</v>
      </c>
      <c r="Q93">
        <v>0</v>
      </c>
      <c r="R93">
        <v>920</v>
      </c>
      <c r="S93">
        <v>0</v>
      </c>
      <c r="T93">
        <v>0</v>
      </c>
      <c r="U93">
        <v>1</v>
      </c>
      <c r="W93" s="3">
        <f t="shared" si="9"/>
        <v>460</v>
      </c>
      <c r="X93">
        <v>3</v>
      </c>
      <c r="Y93">
        <v>1</v>
      </c>
    </row>
    <row r="94" spans="1:25" x14ac:dyDescent="0.25">
      <c r="A94" t="s">
        <v>45</v>
      </c>
      <c r="B94">
        <v>2014</v>
      </c>
      <c r="C94" t="s">
        <v>14</v>
      </c>
      <c r="D94">
        <v>0</v>
      </c>
      <c r="E94">
        <v>0</v>
      </c>
      <c r="G94" t="s">
        <v>70</v>
      </c>
      <c r="J94" t="s">
        <v>15</v>
      </c>
      <c r="K94">
        <v>26</v>
      </c>
      <c r="L94">
        <v>14</v>
      </c>
      <c r="M94">
        <v>1</v>
      </c>
      <c r="N94">
        <v>0</v>
      </c>
      <c r="O94">
        <v>0</v>
      </c>
      <c r="P94">
        <v>0</v>
      </c>
      <c r="Q94">
        <v>0</v>
      </c>
      <c r="R94">
        <v>920</v>
      </c>
      <c r="S94">
        <v>0</v>
      </c>
      <c r="T94">
        <v>0</v>
      </c>
      <c r="U94">
        <v>1</v>
      </c>
      <c r="W94" s="3">
        <f t="shared" si="9"/>
        <v>460</v>
      </c>
      <c r="X94">
        <v>3</v>
      </c>
      <c r="Y94">
        <v>1</v>
      </c>
    </row>
    <row r="95" spans="1:25" x14ac:dyDescent="0.25">
      <c r="A95" t="s">
        <v>45</v>
      </c>
      <c r="B95">
        <v>2014</v>
      </c>
      <c r="C95" t="s">
        <v>14</v>
      </c>
      <c r="D95">
        <v>0</v>
      </c>
      <c r="E95">
        <v>0</v>
      </c>
      <c r="G95" t="s">
        <v>70</v>
      </c>
      <c r="J95" t="s">
        <v>16</v>
      </c>
      <c r="K95">
        <v>26</v>
      </c>
      <c r="L95">
        <v>14</v>
      </c>
      <c r="M95">
        <v>1</v>
      </c>
      <c r="N95">
        <v>0</v>
      </c>
      <c r="O95">
        <v>0</v>
      </c>
      <c r="P95">
        <v>0</v>
      </c>
      <c r="Q95">
        <v>0</v>
      </c>
      <c r="R95">
        <v>920</v>
      </c>
      <c r="S95">
        <v>0</v>
      </c>
      <c r="T95">
        <v>0</v>
      </c>
      <c r="U95">
        <v>1</v>
      </c>
      <c r="W95" s="3">
        <f t="shared" si="9"/>
        <v>460</v>
      </c>
      <c r="X95">
        <v>3</v>
      </c>
      <c r="Y95">
        <v>2</v>
      </c>
    </row>
    <row r="96" spans="1:25" x14ac:dyDescent="0.25">
      <c r="A96" t="s">
        <v>45</v>
      </c>
      <c r="B96">
        <v>2014</v>
      </c>
      <c r="C96" t="s">
        <v>14</v>
      </c>
      <c r="D96">
        <v>0</v>
      </c>
      <c r="E96">
        <v>0</v>
      </c>
      <c r="G96" t="s">
        <v>70</v>
      </c>
      <c r="J96" t="s">
        <v>20</v>
      </c>
      <c r="K96">
        <v>26</v>
      </c>
      <c r="L96">
        <v>14</v>
      </c>
      <c r="M96">
        <v>1</v>
      </c>
      <c r="N96">
        <v>0</v>
      </c>
      <c r="O96">
        <v>0</v>
      </c>
      <c r="P96">
        <v>0</v>
      </c>
      <c r="Q96">
        <v>0</v>
      </c>
      <c r="R96">
        <v>920</v>
      </c>
      <c r="S96">
        <v>0</v>
      </c>
      <c r="T96">
        <v>0</v>
      </c>
      <c r="U96">
        <v>1</v>
      </c>
      <c r="W96" s="3">
        <f t="shared" si="9"/>
        <v>460</v>
      </c>
      <c r="X96">
        <v>3</v>
      </c>
      <c r="Y96">
        <v>1</v>
      </c>
    </row>
    <row r="97" spans="1:25" x14ac:dyDescent="0.25">
      <c r="A97" t="s">
        <v>46</v>
      </c>
      <c r="B97">
        <v>2016</v>
      </c>
      <c r="C97" t="s">
        <v>85</v>
      </c>
      <c r="D97">
        <v>0</v>
      </c>
      <c r="E97">
        <v>0</v>
      </c>
      <c r="G97" t="s">
        <v>71</v>
      </c>
      <c r="I97">
        <v>34</v>
      </c>
      <c r="K97">
        <v>24</v>
      </c>
      <c r="L97">
        <v>14</v>
      </c>
      <c r="M97">
        <v>1</v>
      </c>
      <c r="N97">
        <v>0</v>
      </c>
      <c r="O97">
        <v>0</v>
      </c>
      <c r="P97">
        <v>0</v>
      </c>
      <c r="Q97">
        <v>0</v>
      </c>
      <c r="R97">
        <v>430</v>
      </c>
      <c r="S97">
        <v>0</v>
      </c>
      <c r="T97">
        <v>0</v>
      </c>
      <c r="U97">
        <v>1</v>
      </c>
      <c r="W97" s="3">
        <f>R97-(R97*0.4)</f>
        <v>258</v>
      </c>
      <c r="X97">
        <v>3</v>
      </c>
      <c r="Y97">
        <v>2</v>
      </c>
    </row>
    <row r="98" spans="1:25" x14ac:dyDescent="0.25">
      <c r="A98" t="s">
        <v>46</v>
      </c>
      <c r="B98">
        <v>2016</v>
      </c>
      <c r="C98" t="s">
        <v>85</v>
      </c>
      <c r="D98">
        <v>0</v>
      </c>
      <c r="E98">
        <v>0</v>
      </c>
      <c r="G98" t="s">
        <v>71</v>
      </c>
      <c r="I98">
        <v>36</v>
      </c>
      <c r="K98">
        <v>24</v>
      </c>
      <c r="L98">
        <v>14</v>
      </c>
      <c r="M98">
        <v>1</v>
      </c>
      <c r="N98">
        <v>0</v>
      </c>
      <c r="O98">
        <v>0</v>
      </c>
      <c r="P98">
        <v>0</v>
      </c>
      <c r="Q98">
        <v>0</v>
      </c>
      <c r="R98">
        <v>430</v>
      </c>
      <c r="S98">
        <v>0</v>
      </c>
      <c r="T98">
        <v>0</v>
      </c>
      <c r="U98">
        <v>1</v>
      </c>
      <c r="W98" s="3">
        <f t="shared" ref="W98:W119" si="10">R98-(R98*0.4)</f>
        <v>258</v>
      </c>
      <c r="X98">
        <v>3</v>
      </c>
      <c r="Y98">
        <v>1</v>
      </c>
    </row>
    <row r="99" spans="1:25" x14ac:dyDescent="0.25">
      <c r="A99" t="s">
        <v>46</v>
      </c>
      <c r="B99">
        <v>2016</v>
      </c>
      <c r="C99" t="s">
        <v>86</v>
      </c>
      <c r="D99">
        <v>0</v>
      </c>
      <c r="E99">
        <v>0</v>
      </c>
      <c r="G99" t="s">
        <v>71</v>
      </c>
      <c r="I99">
        <v>30</v>
      </c>
      <c r="K99">
        <v>24</v>
      </c>
      <c r="L99">
        <v>14</v>
      </c>
      <c r="M99">
        <v>1</v>
      </c>
      <c r="N99">
        <v>0</v>
      </c>
      <c r="O99">
        <v>0</v>
      </c>
      <c r="P99">
        <v>0</v>
      </c>
      <c r="Q99">
        <v>0</v>
      </c>
      <c r="R99">
        <v>430</v>
      </c>
      <c r="S99">
        <v>0</v>
      </c>
      <c r="T99">
        <v>0</v>
      </c>
      <c r="U99">
        <v>1</v>
      </c>
      <c r="W99" s="3">
        <f t="shared" si="10"/>
        <v>258</v>
      </c>
      <c r="X99">
        <v>3</v>
      </c>
      <c r="Y99">
        <v>3</v>
      </c>
    </row>
    <row r="100" spans="1:25" x14ac:dyDescent="0.25">
      <c r="A100" t="s">
        <v>46</v>
      </c>
      <c r="B100">
        <v>2016</v>
      </c>
      <c r="C100" t="s">
        <v>86</v>
      </c>
      <c r="D100">
        <v>0</v>
      </c>
      <c r="E100">
        <v>0</v>
      </c>
      <c r="G100" t="s">
        <v>71</v>
      </c>
      <c r="I100">
        <v>34</v>
      </c>
      <c r="K100">
        <v>24</v>
      </c>
      <c r="L100">
        <v>14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430</v>
      </c>
      <c r="S100">
        <v>0</v>
      </c>
      <c r="T100">
        <v>0</v>
      </c>
      <c r="U100">
        <v>1</v>
      </c>
      <c r="W100" s="3">
        <f t="shared" si="10"/>
        <v>258</v>
      </c>
      <c r="X100">
        <v>3</v>
      </c>
      <c r="Y100">
        <v>1</v>
      </c>
    </row>
    <row r="101" spans="1:25" x14ac:dyDescent="0.25">
      <c r="A101" t="s">
        <v>46</v>
      </c>
      <c r="B101">
        <v>2016</v>
      </c>
      <c r="C101" t="s">
        <v>86</v>
      </c>
      <c r="D101">
        <v>0</v>
      </c>
      <c r="E101">
        <v>0</v>
      </c>
      <c r="G101" t="s">
        <v>71</v>
      </c>
      <c r="I101">
        <v>36</v>
      </c>
      <c r="K101">
        <v>24</v>
      </c>
      <c r="L101">
        <v>14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430</v>
      </c>
      <c r="S101">
        <v>0</v>
      </c>
      <c r="T101">
        <v>0</v>
      </c>
      <c r="U101">
        <v>1</v>
      </c>
      <c r="W101" s="3">
        <f t="shared" si="10"/>
        <v>258</v>
      </c>
      <c r="X101">
        <v>3</v>
      </c>
      <c r="Y101">
        <v>1</v>
      </c>
    </row>
    <row r="102" spans="1:25" x14ac:dyDescent="0.25">
      <c r="A102" t="s">
        <v>46</v>
      </c>
      <c r="B102">
        <v>2016</v>
      </c>
      <c r="C102" t="s">
        <v>86</v>
      </c>
      <c r="D102">
        <v>0</v>
      </c>
      <c r="E102">
        <v>0</v>
      </c>
      <c r="G102" t="s">
        <v>71</v>
      </c>
      <c r="I102">
        <v>40</v>
      </c>
      <c r="K102">
        <v>24</v>
      </c>
      <c r="L102">
        <v>14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430</v>
      </c>
      <c r="S102">
        <v>0</v>
      </c>
      <c r="T102">
        <v>0</v>
      </c>
      <c r="U102">
        <v>1</v>
      </c>
      <c r="W102" s="3">
        <f t="shared" si="10"/>
        <v>258</v>
      </c>
      <c r="X102">
        <v>3</v>
      </c>
      <c r="Y102">
        <v>1</v>
      </c>
    </row>
    <row r="103" spans="1:25" x14ac:dyDescent="0.25">
      <c r="A103" t="s">
        <v>46</v>
      </c>
      <c r="B103">
        <v>2016</v>
      </c>
      <c r="C103" t="s">
        <v>87</v>
      </c>
      <c r="D103">
        <v>0</v>
      </c>
      <c r="E103">
        <v>0</v>
      </c>
      <c r="G103" t="s">
        <v>71</v>
      </c>
      <c r="I103">
        <v>30</v>
      </c>
      <c r="K103">
        <v>24</v>
      </c>
      <c r="L103">
        <v>14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430</v>
      </c>
      <c r="S103">
        <v>0</v>
      </c>
      <c r="T103">
        <v>0</v>
      </c>
      <c r="U103">
        <v>1</v>
      </c>
      <c r="W103" s="3">
        <f t="shared" si="10"/>
        <v>258</v>
      </c>
      <c r="X103">
        <v>3</v>
      </c>
      <c r="Y103">
        <v>1</v>
      </c>
    </row>
    <row r="104" spans="1:25" x14ac:dyDescent="0.25">
      <c r="A104" t="s">
        <v>46</v>
      </c>
      <c r="B104">
        <v>2016</v>
      </c>
      <c r="C104" t="s">
        <v>87</v>
      </c>
      <c r="D104">
        <v>0</v>
      </c>
      <c r="E104">
        <v>0</v>
      </c>
      <c r="G104" t="s">
        <v>71</v>
      </c>
      <c r="I104">
        <v>34</v>
      </c>
      <c r="K104">
        <v>24</v>
      </c>
      <c r="L104">
        <v>14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430</v>
      </c>
      <c r="S104">
        <v>0</v>
      </c>
      <c r="T104">
        <v>0</v>
      </c>
      <c r="U104">
        <v>1</v>
      </c>
      <c r="W104" s="3">
        <f t="shared" si="10"/>
        <v>258</v>
      </c>
      <c r="X104">
        <v>3</v>
      </c>
      <c r="Y104">
        <v>2</v>
      </c>
    </row>
    <row r="105" spans="1:25" x14ac:dyDescent="0.25">
      <c r="A105" t="s">
        <v>46</v>
      </c>
      <c r="B105">
        <v>2016</v>
      </c>
      <c r="C105" t="s">
        <v>87</v>
      </c>
      <c r="D105">
        <v>0</v>
      </c>
      <c r="E105">
        <v>0</v>
      </c>
      <c r="G105" t="s">
        <v>71</v>
      </c>
      <c r="I105">
        <v>36</v>
      </c>
      <c r="K105">
        <v>24</v>
      </c>
      <c r="L105">
        <v>14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430</v>
      </c>
      <c r="S105">
        <v>0</v>
      </c>
      <c r="T105">
        <v>0</v>
      </c>
      <c r="U105">
        <v>1</v>
      </c>
      <c r="W105" s="3">
        <f t="shared" si="10"/>
        <v>258</v>
      </c>
      <c r="X105">
        <v>3</v>
      </c>
      <c r="Y105">
        <v>3</v>
      </c>
    </row>
    <row r="106" spans="1:25" x14ac:dyDescent="0.25">
      <c r="A106" t="s">
        <v>46</v>
      </c>
      <c r="B106">
        <v>2016</v>
      </c>
      <c r="C106" t="s">
        <v>87</v>
      </c>
      <c r="D106">
        <v>0</v>
      </c>
      <c r="E106">
        <v>0</v>
      </c>
      <c r="G106" t="s">
        <v>71</v>
      </c>
      <c r="I106">
        <v>40</v>
      </c>
      <c r="K106">
        <v>24</v>
      </c>
      <c r="L106">
        <v>14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430</v>
      </c>
      <c r="S106">
        <v>0</v>
      </c>
      <c r="T106">
        <v>0</v>
      </c>
      <c r="U106">
        <v>1</v>
      </c>
      <c r="W106" s="3">
        <f t="shared" si="10"/>
        <v>258</v>
      </c>
      <c r="X106">
        <v>3</v>
      </c>
      <c r="Y106">
        <v>1</v>
      </c>
    </row>
    <row r="107" spans="1:25" x14ac:dyDescent="0.25">
      <c r="A107" t="s">
        <v>46</v>
      </c>
      <c r="B107">
        <v>2016</v>
      </c>
      <c r="C107" t="s">
        <v>88</v>
      </c>
      <c r="D107">
        <v>0</v>
      </c>
      <c r="E107">
        <v>0</v>
      </c>
      <c r="G107" t="s">
        <v>71</v>
      </c>
      <c r="I107">
        <v>34</v>
      </c>
      <c r="K107">
        <v>24</v>
      </c>
      <c r="L107">
        <v>14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430</v>
      </c>
      <c r="S107">
        <v>0</v>
      </c>
      <c r="T107">
        <v>0</v>
      </c>
      <c r="U107">
        <v>1</v>
      </c>
      <c r="W107" s="3">
        <f t="shared" si="10"/>
        <v>258</v>
      </c>
      <c r="X107">
        <v>3</v>
      </c>
      <c r="Y107">
        <v>3</v>
      </c>
    </row>
    <row r="108" spans="1:25" x14ac:dyDescent="0.25">
      <c r="A108" t="s">
        <v>46</v>
      </c>
      <c r="B108">
        <v>2016</v>
      </c>
      <c r="C108" t="s">
        <v>89</v>
      </c>
      <c r="D108">
        <v>0</v>
      </c>
      <c r="E108">
        <v>0</v>
      </c>
      <c r="G108" t="s">
        <v>71</v>
      </c>
      <c r="I108">
        <v>30</v>
      </c>
      <c r="K108">
        <v>24</v>
      </c>
      <c r="L108">
        <v>14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430</v>
      </c>
      <c r="S108">
        <v>0</v>
      </c>
      <c r="T108">
        <v>0</v>
      </c>
      <c r="U108">
        <v>1</v>
      </c>
      <c r="W108" s="3">
        <f t="shared" si="10"/>
        <v>258</v>
      </c>
      <c r="X108">
        <v>3</v>
      </c>
      <c r="Y108">
        <v>1</v>
      </c>
    </row>
    <row r="109" spans="1:25" x14ac:dyDescent="0.25">
      <c r="A109" t="s">
        <v>46</v>
      </c>
      <c r="B109">
        <v>2016</v>
      </c>
      <c r="C109" t="s">
        <v>89</v>
      </c>
      <c r="D109">
        <v>0</v>
      </c>
      <c r="E109">
        <v>0</v>
      </c>
      <c r="G109" t="s">
        <v>71</v>
      </c>
      <c r="I109">
        <v>32</v>
      </c>
      <c r="K109">
        <v>24</v>
      </c>
      <c r="L109">
        <v>14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430</v>
      </c>
      <c r="S109">
        <v>0</v>
      </c>
      <c r="T109">
        <v>0</v>
      </c>
      <c r="U109">
        <v>1</v>
      </c>
      <c r="W109" s="3">
        <f t="shared" si="10"/>
        <v>258</v>
      </c>
      <c r="X109">
        <v>3</v>
      </c>
      <c r="Y109">
        <v>1</v>
      </c>
    </row>
    <row r="110" spans="1:25" x14ac:dyDescent="0.25">
      <c r="A110" t="s">
        <v>46</v>
      </c>
      <c r="B110">
        <v>2016</v>
      </c>
      <c r="C110" t="s">
        <v>89</v>
      </c>
      <c r="D110">
        <v>0</v>
      </c>
      <c r="E110">
        <v>0</v>
      </c>
      <c r="G110" t="s">
        <v>71</v>
      </c>
      <c r="I110">
        <v>34</v>
      </c>
      <c r="K110">
        <v>24</v>
      </c>
      <c r="L110">
        <v>14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430</v>
      </c>
      <c r="S110">
        <v>0</v>
      </c>
      <c r="T110">
        <v>0</v>
      </c>
      <c r="U110">
        <v>1</v>
      </c>
      <c r="W110" s="3">
        <f t="shared" si="10"/>
        <v>258</v>
      </c>
      <c r="X110">
        <v>3</v>
      </c>
      <c r="Y110">
        <v>2</v>
      </c>
    </row>
    <row r="111" spans="1:25" x14ac:dyDescent="0.25">
      <c r="A111" t="s">
        <v>46</v>
      </c>
      <c r="B111">
        <v>2016</v>
      </c>
      <c r="C111" t="s">
        <v>89</v>
      </c>
      <c r="D111">
        <v>0</v>
      </c>
      <c r="E111">
        <v>0</v>
      </c>
      <c r="G111" t="s">
        <v>71</v>
      </c>
      <c r="I111">
        <v>36</v>
      </c>
      <c r="K111">
        <v>24</v>
      </c>
      <c r="L111">
        <v>14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430</v>
      </c>
      <c r="S111">
        <v>0</v>
      </c>
      <c r="T111">
        <v>0</v>
      </c>
      <c r="U111">
        <v>1</v>
      </c>
      <c r="W111" s="3">
        <f t="shared" si="10"/>
        <v>258</v>
      </c>
      <c r="X111">
        <v>3</v>
      </c>
      <c r="Y111">
        <v>1</v>
      </c>
    </row>
    <row r="112" spans="1:25" x14ac:dyDescent="0.25">
      <c r="A112" t="s">
        <v>46</v>
      </c>
      <c r="B112">
        <v>2016</v>
      </c>
      <c r="C112" t="s">
        <v>38</v>
      </c>
      <c r="D112">
        <v>0</v>
      </c>
      <c r="E112">
        <v>0</v>
      </c>
      <c r="G112" t="s">
        <v>72</v>
      </c>
      <c r="I112">
        <v>34</v>
      </c>
      <c r="K112">
        <v>24</v>
      </c>
      <c r="L112">
        <v>14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430</v>
      </c>
      <c r="S112">
        <v>0</v>
      </c>
      <c r="T112">
        <v>0</v>
      </c>
      <c r="U112">
        <v>1</v>
      </c>
      <c r="W112" s="3">
        <f t="shared" si="10"/>
        <v>258</v>
      </c>
      <c r="X112">
        <v>3</v>
      </c>
      <c r="Y112">
        <v>2</v>
      </c>
    </row>
    <row r="113" spans="1:25" x14ac:dyDescent="0.25">
      <c r="A113" t="s">
        <v>46</v>
      </c>
      <c r="B113">
        <v>2016</v>
      </c>
      <c r="C113" t="s">
        <v>38</v>
      </c>
      <c r="D113">
        <v>0</v>
      </c>
      <c r="E113">
        <v>0</v>
      </c>
      <c r="G113" t="s">
        <v>72</v>
      </c>
      <c r="I113">
        <v>36</v>
      </c>
      <c r="K113">
        <v>24</v>
      </c>
      <c r="L113">
        <v>14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430</v>
      </c>
      <c r="S113">
        <v>0</v>
      </c>
      <c r="T113">
        <v>0</v>
      </c>
      <c r="U113">
        <v>1</v>
      </c>
      <c r="W113" s="3">
        <f t="shared" si="10"/>
        <v>258</v>
      </c>
      <c r="X113">
        <v>3</v>
      </c>
      <c r="Y113">
        <v>1</v>
      </c>
    </row>
    <row r="114" spans="1:25" x14ac:dyDescent="0.25">
      <c r="A114" t="s">
        <v>46</v>
      </c>
      <c r="B114">
        <v>2016</v>
      </c>
      <c r="C114" t="s">
        <v>90</v>
      </c>
      <c r="D114">
        <v>0</v>
      </c>
      <c r="E114">
        <v>0</v>
      </c>
      <c r="G114" t="s">
        <v>72</v>
      </c>
      <c r="I114">
        <v>32</v>
      </c>
      <c r="K114">
        <v>24</v>
      </c>
      <c r="L114">
        <v>14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430</v>
      </c>
      <c r="S114">
        <v>0</v>
      </c>
      <c r="T114">
        <v>0</v>
      </c>
      <c r="U114">
        <v>1</v>
      </c>
      <c r="W114" s="3">
        <f t="shared" si="10"/>
        <v>258</v>
      </c>
      <c r="X114">
        <v>3</v>
      </c>
      <c r="Y114">
        <v>1</v>
      </c>
    </row>
    <row r="115" spans="1:25" x14ac:dyDescent="0.25">
      <c r="A115" t="s">
        <v>46</v>
      </c>
      <c r="B115">
        <v>2016</v>
      </c>
      <c r="C115" t="s">
        <v>90</v>
      </c>
      <c r="D115">
        <v>0</v>
      </c>
      <c r="E115">
        <v>0</v>
      </c>
      <c r="G115" t="s">
        <v>72</v>
      </c>
      <c r="I115">
        <v>34</v>
      </c>
      <c r="K115">
        <v>24</v>
      </c>
      <c r="L115">
        <v>14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430</v>
      </c>
      <c r="S115">
        <v>0</v>
      </c>
      <c r="T115">
        <v>0</v>
      </c>
      <c r="U115">
        <v>1</v>
      </c>
      <c r="W115" s="3">
        <f t="shared" si="10"/>
        <v>258</v>
      </c>
      <c r="X115">
        <v>3</v>
      </c>
      <c r="Y115">
        <v>2</v>
      </c>
    </row>
    <row r="116" spans="1:25" x14ac:dyDescent="0.25">
      <c r="A116" t="s">
        <v>46</v>
      </c>
      <c r="B116">
        <v>2016</v>
      </c>
      <c r="C116" t="s">
        <v>90</v>
      </c>
      <c r="D116">
        <v>0</v>
      </c>
      <c r="E116">
        <v>0</v>
      </c>
      <c r="G116" t="s">
        <v>72</v>
      </c>
      <c r="I116">
        <v>36</v>
      </c>
      <c r="K116">
        <v>24</v>
      </c>
      <c r="L116">
        <v>14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430</v>
      </c>
      <c r="S116">
        <v>0</v>
      </c>
      <c r="T116">
        <v>0</v>
      </c>
      <c r="U116">
        <v>1</v>
      </c>
      <c r="W116" s="3">
        <f t="shared" si="10"/>
        <v>258</v>
      </c>
      <c r="X116">
        <v>3</v>
      </c>
      <c r="Y116">
        <v>1</v>
      </c>
    </row>
    <row r="117" spans="1:25" x14ac:dyDescent="0.25">
      <c r="A117" t="s">
        <v>46</v>
      </c>
      <c r="B117">
        <v>2016</v>
      </c>
      <c r="C117" t="s">
        <v>89</v>
      </c>
      <c r="D117">
        <v>0</v>
      </c>
      <c r="E117">
        <v>0</v>
      </c>
      <c r="G117" t="s">
        <v>72</v>
      </c>
      <c r="I117">
        <v>32</v>
      </c>
      <c r="K117">
        <v>24</v>
      </c>
      <c r="L117">
        <v>14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430</v>
      </c>
      <c r="S117">
        <v>0</v>
      </c>
      <c r="T117">
        <v>0</v>
      </c>
      <c r="U117">
        <v>1</v>
      </c>
      <c r="W117" s="3">
        <f t="shared" si="10"/>
        <v>258</v>
      </c>
      <c r="X117">
        <v>3</v>
      </c>
      <c r="Y117">
        <v>1</v>
      </c>
    </row>
    <row r="118" spans="1:25" x14ac:dyDescent="0.25">
      <c r="A118" t="s">
        <v>46</v>
      </c>
      <c r="B118">
        <v>2016</v>
      </c>
      <c r="C118" t="s">
        <v>89</v>
      </c>
      <c r="D118">
        <v>0</v>
      </c>
      <c r="E118">
        <v>0</v>
      </c>
      <c r="G118" t="s">
        <v>72</v>
      </c>
      <c r="I118">
        <v>34</v>
      </c>
      <c r="K118">
        <v>24</v>
      </c>
      <c r="L118">
        <v>14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430</v>
      </c>
      <c r="S118">
        <v>0</v>
      </c>
      <c r="T118">
        <v>0</v>
      </c>
      <c r="U118">
        <v>1</v>
      </c>
      <c r="W118" s="3">
        <f t="shared" si="10"/>
        <v>258</v>
      </c>
      <c r="X118">
        <v>3</v>
      </c>
      <c r="Y118">
        <v>1</v>
      </c>
    </row>
    <row r="119" spans="1:25" x14ac:dyDescent="0.25">
      <c r="A119" t="s">
        <v>46</v>
      </c>
      <c r="B119">
        <v>2016</v>
      </c>
      <c r="C119" t="s">
        <v>89</v>
      </c>
      <c r="D119">
        <v>0</v>
      </c>
      <c r="E119">
        <v>0</v>
      </c>
      <c r="G119" t="s">
        <v>72</v>
      </c>
      <c r="I119">
        <v>36</v>
      </c>
      <c r="K119">
        <v>24</v>
      </c>
      <c r="L119">
        <v>14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430</v>
      </c>
      <c r="S119">
        <v>0</v>
      </c>
      <c r="T119">
        <v>0</v>
      </c>
      <c r="U119">
        <v>1</v>
      </c>
      <c r="W119" s="3">
        <f t="shared" si="10"/>
        <v>258</v>
      </c>
      <c r="X119">
        <v>3</v>
      </c>
      <c r="Y119">
        <v>1</v>
      </c>
    </row>
    <row r="120" spans="1:25" x14ac:dyDescent="0.25">
      <c r="A120" t="s">
        <v>46</v>
      </c>
      <c r="B120">
        <v>2015</v>
      </c>
      <c r="C120" t="s">
        <v>38</v>
      </c>
      <c r="D120">
        <v>0</v>
      </c>
      <c r="E120">
        <v>0</v>
      </c>
      <c r="G120" t="s">
        <v>73</v>
      </c>
      <c r="I120">
        <v>30</v>
      </c>
      <c r="K120">
        <v>24</v>
      </c>
      <c r="L120">
        <v>14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420</v>
      </c>
      <c r="S120">
        <v>0</v>
      </c>
      <c r="T120">
        <v>0</v>
      </c>
      <c r="U120">
        <v>1</v>
      </c>
      <c r="W120" s="3">
        <f>R120-(R120*0.5)</f>
        <v>210</v>
      </c>
      <c r="X120">
        <v>3</v>
      </c>
      <c r="Y120">
        <v>3</v>
      </c>
    </row>
    <row r="121" spans="1:25" x14ac:dyDescent="0.25">
      <c r="A121" t="s">
        <v>46</v>
      </c>
      <c r="B121">
        <v>2015</v>
      </c>
      <c r="C121" t="s">
        <v>38</v>
      </c>
      <c r="D121">
        <v>0</v>
      </c>
      <c r="E121">
        <v>0</v>
      </c>
      <c r="G121" t="s">
        <v>73</v>
      </c>
      <c r="I121">
        <v>32</v>
      </c>
      <c r="K121">
        <v>24</v>
      </c>
      <c r="L121">
        <v>14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420</v>
      </c>
      <c r="S121">
        <v>0</v>
      </c>
      <c r="T121">
        <v>0</v>
      </c>
      <c r="U121">
        <v>1</v>
      </c>
      <c r="W121" s="3">
        <f t="shared" ref="W121:W156" si="11">R121-(R121*0.5)</f>
        <v>210</v>
      </c>
      <c r="X121">
        <v>3</v>
      </c>
      <c r="Y121">
        <v>1</v>
      </c>
    </row>
    <row r="122" spans="1:25" x14ac:dyDescent="0.25">
      <c r="A122" t="s">
        <v>46</v>
      </c>
      <c r="B122">
        <v>2015</v>
      </c>
      <c r="C122" t="s">
        <v>38</v>
      </c>
      <c r="D122">
        <v>0</v>
      </c>
      <c r="E122">
        <v>0</v>
      </c>
      <c r="G122" t="s">
        <v>73</v>
      </c>
      <c r="I122">
        <v>36</v>
      </c>
      <c r="K122">
        <v>24</v>
      </c>
      <c r="L122">
        <v>14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420</v>
      </c>
      <c r="S122">
        <v>0</v>
      </c>
      <c r="T122">
        <v>0</v>
      </c>
      <c r="U122">
        <v>1</v>
      </c>
      <c r="W122" s="3">
        <f t="shared" si="11"/>
        <v>210</v>
      </c>
      <c r="X122">
        <v>3</v>
      </c>
      <c r="Y122">
        <v>1</v>
      </c>
    </row>
    <row r="123" spans="1:25" x14ac:dyDescent="0.25">
      <c r="A123" t="s">
        <v>46</v>
      </c>
      <c r="B123">
        <v>2015</v>
      </c>
      <c r="C123" t="s">
        <v>38</v>
      </c>
      <c r="D123">
        <v>0</v>
      </c>
      <c r="E123">
        <v>0</v>
      </c>
      <c r="G123" t="s">
        <v>73</v>
      </c>
      <c r="I123">
        <v>38</v>
      </c>
      <c r="K123">
        <v>24</v>
      </c>
      <c r="L123">
        <v>14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420</v>
      </c>
      <c r="S123">
        <v>0</v>
      </c>
      <c r="T123">
        <v>0</v>
      </c>
      <c r="U123">
        <v>1</v>
      </c>
      <c r="W123" s="3">
        <f t="shared" si="11"/>
        <v>210</v>
      </c>
      <c r="X123">
        <v>3</v>
      </c>
      <c r="Y123">
        <v>1</v>
      </c>
    </row>
    <row r="124" spans="1:25" x14ac:dyDescent="0.25">
      <c r="A124" t="s">
        <v>46</v>
      </c>
      <c r="B124">
        <v>2015</v>
      </c>
      <c r="C124" t="s">
        <v>89</v>
      </c>
      <c r="D124">
        <v>0</v>
      </c>
      <c r="E124">
        <v>0</v>
      </c>
      <c r="G124" t="s">
        <v>73</v>
      </c>
      <c r="I124">
        <v>30</v>
      </c>
      <c r="K124">
        <v>24</v>
      </c>
      <c r="L124">
        <v>14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420</v>
      </c>
      <c r="S124">
        <v>0</v>
      </c>
      <c r="T124">
        <v>0</v>
      </c>
      <c r="U124">
        <v>1</v>
      </c>
      <c r="W124" s="3">
        <f t="shared" si="11"/>
        <v>210</v>
      </c>
      <c r="X124">
        <v>3</v>
      </c>
      <c r="Y124">
        <v>2</v>
      </c>
    </row>
    <row r="125" spans="1:25" x14ac:dyDescent="0.25">
      <c r="A125" t="s">
        <v>46</v>
      </c>
      <c r="B125">
        <v>2015</v>
      </c>
      <c r="C125" t="s">
        <v>89</v>
      </c>
      <c r="D125">
        <v>0</v>
      </c>
      <c r="E125">
        <v>0</v>
      </c>
      <c r="G125" t="s">
        <v>73</v>
      </c>
      <c r="I125">
        <v>32</v>
      </c>
      <c r="K125">
        <v>24</v>
      </c>
      <c r="L125">
        <v>14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420</v>
      </c>
      <c r="S125">
        <v>0</v>
      </c>
      <c r="T125">
        <v>0</v>
      </c>
      <c r="U125">
        <v>1</v>
      </c>
      <c r="W125" s="3">
        <f t="shared" si="11"/>
        <v>210</v>
      </c>
      <c r="X125">
        <v>3</v>
      </c>
      <c r="Y125">
        <v>2</v>
      </c>
    </row>
    <row r="126" spans="1:25" x14ac:dyDescent="0.25">
      <c r="A126" t="s">
        <v>46</v>
      </c>
      <c r="B126">
        <v>2015</v>
      </c>
      <c r="C126" t="s">
        <v>91</v>
      </c>
      <c r="D126">
        <v>0</v>
      </c>
      <c r="E126">
        <v>0</v>
      </c>
      <c r="G126" t="s">
        <v>73</v>
      </c>
      <c r="I126">
        <v>30</v>
      </c>
      <c r="K126">
        <v>24</v>
      </c>
      <c r="L126">
        <v>14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420</v>
      </c>
      <c r="S126">
        <v>0</v>
      </c>
      <c r="T126">
        <v>0</v>
      </c>
      <c r="U126">
        <v>1</v>
      </c>
      <c r="W126" s="3">
        <f t="shared" si="11"/>
        <v>210</v>
      </c>
      <c r="X126">
        <v>3</v>
      </c>
      <c r="Y126">
        <v>3</v>
      </c>
    </row>
    <row r="127" spans="1:25" x14ac:dyDescent="0.25">
      <c r="A127" t="s">
        <v>46</v>
      </c>
      <c r="B127">
        <v>2015</v>
      </c>
      <c r="C127" t="s">
        <v>91</v>
      </c>
      <c r="D127">
        <v>0</v>
      </c>
      <c r="E127">
        <v>0</v>
      </c>
      <c r="G127" t="s">
        <v>73</v>
      </c>
      <c r="I127">
        <v>32</v>
      </c>
      <c r="K127">
        <v>24</v>
      </c>
      <c r="L127">
        <v>14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420</v>
      </c>
      <c r="S127">
        <v>0</v>
      </c>
      <c r="T127">
        <v>0</v>
      </c>
      <c r="U127">
        <v>1</v>
      </c>
      <c r="W127" s="3">
        <f t="shared" si="11"/>
        <v>210</v>
      </c>
      <c r="X127">
        <v>3</v>
      </c>
      <c r="Y127">
        <v>2</v>
      </c>
    </row>
    <row r="128" spans="1:25" x14ac:dyDescent="0.25">
      <c r="A128" t="s">
        <v>46</v>
      </c>
      <c r="B128">
        <v>2015</v>
      </c>
      <c r="C128" t="s">
        <v>91</v>
      </c>
      <c r="D128">
        <v>0</v>
      </c>
      <c r="E128">
        <v>0</v>
      </c>
      <c r="G128" t="s">
        <v>73</v>
      </c>
      <c r="I128">
        <v>36</v>
      </c>
      <c r="K128">
        <v>24</v>
      </c>
      <c r="L128">
        <v>14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420</v>
      </c>
      <c r="S128">
        <v>0</v>
      </c>
      <c r="T128">
        <v>0</v>
      </c>
      <c r="U128">
        <v>1</v>
      </c>
      <c r="W128" s="3">
        <f t="shared" si="11"/>
        <v>210</v>
      </c>
      <c r="X128">
        <v>3</v>
      </c>
      <c r="Y128">
        <v>1</v>
      </c>
    </row>
    <row r="129" spans="1:25" x14ac:dyDescent="0.25">
      <c r="A129" t="s">
        <v>46</v>
      </c>
      <c r="B129">
        <v>2015</v>
      </c>
      <c r="C129" t="s">
        <v>91</v>
      </c>
      <c r="D129">
        <v>0</v>
      </c>
      <c r="E129">
        <v>0</v>
      </c>
      <c r="G129" t="s">
        <v>73</v>
      </c>
      <c r="I129">
        <v>38</v>
      </c>
      <c r="K129">
        <v>24</v>
      </c>
      <c r="L129">
        <v>14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420</v>
      </c>
      <c r="S129">
        <v>0</v>
      </c>
      <c r="T129">
        <v>0</v>
      </c>
      <c r="U129">
        <v>1</v>
      </c>
      <c r="W129" s="3">
        <f t="shared" si="11"/>
        <v>210</v>
      </c>
      <c r="X129">
        <v>3</v>
      </c>
      <c r="Y129">
        <v>1</v>
      </c>
    </row>
    <row r="130" spans="1:25" x14ac:dyDescent="0.25">
      <c r="A130" t="s">
        <v>46</v>
      </c>
      <c r="B130">
        <v>2015</v>
      </c>
      <c r="C130" t="s">
        <v>38</v>
      </c>
      <c r="D130">
        <v>0</v>
      </c>
      <c r="E130">
        <v>0</v>
      </c>
      <c r="G130" t="s">
        <v>74</v>
      </c>
      <c r="I130">
        <v>30</v>
      </c>
      <c r="K130">
        <v>24</v>
      </c>
      <c r="L130">
        <v>14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420</v>
      </c>
      <c r="S130">
        <v>0</v>
      </c>
      <c r="T130">
        <v>0</v>
      </c>
      <c r="U130">
        <v>1</v>
      </c>
      <c r="W130" s="3">
        <f t="shared" si="11"/>
        <v>210</v>
      </c>
      <c r="X130">
        <v>3</v>
      </c>
      <c r="Y130">
        <v>3</v>
      </c>
    </row>
    <row r="131" spans="1:25" x14ac:dyDescent="0.25">
      <c r="A131" t="s">
        <v>46</v>
      </c>
      <c r="B131">
        <v>2015</v>
      </c>
      <c r="C131" t="s">
        <v>38</v>
      </c>
      <c r="D131">
        <v>0</v>
      </c>
      <c r="E131">
        <v>0</v>
      </c>
      <c r="G131" t="s">
        <v>74</v>
      </c>
      <c r="I131">
        <v>32</v>
      </c>
      <c r="K131">
        <v>24</v>
      </c>
      <c r="L131">
        <v>14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420</v>
      </c>
      <c r="S131">
        <v>0</v>
      </c>
      <c r="T131">
        <v>0</v>
      </c>
      <c r="U131">
        <v>1</v>
      </c>
      <c r="W131" s="3">
        <f t="shared" si="11"/>
        <v>210</v>
      </c>
      <c r="X131">
        <v>3</v>
      </c>
      <c r="Y131">
        <v>3</v>
      </c>
    </row>
    <row r="132" spans="1:25" x14ac:dyDescent="0.25">
      <c r="A132" t="s">
        <v>46</v>
      </c>
      <c r="B132">
        <v>2015</v>
      </c>
      <c r="C132" t="s">
        <v>38</v>
      </c>
      <c r="D132">
        <v>0</v>
      </c>
      <c r="E132">
        <v>0</v>
      </c>
      <c r="G132" t="s">
        <v>74</v>
      </c>
      <c r="I132">
        <v>36</v>
      </c>
      <c r="K132">
        <v>24</v>
      </c>
      <c r="L132">
        <v>14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420</v>
      </c>
      <c r="S132">
        <v>0</v>
      </c>
      <c r="T132">
        <v>0</v>
      </c>
      <c r="U132">
        <v>1</v>
      </c>
      <c r="W132" s="3">
        <f t="shared" si="11"/>
        <v>210</v>
      </c>
      <c r="X132">
        <v>3</v>
      </c>
      <c r="Y132">
        <v>1</v>
      </c>
    </row>
    <row r="133" spans="1:25" x14ac:dyDescent="0.25">
      <c r="A133" t="s">
        <v>46</v>
      </c>
      <c r="B133">
        <v>2015</v>
      </c>
      <c r="C133" t="s">
        <v>38</v>
      </c>
      <c r="D133">
        <v>0</v>
      </c>
      <c r="E133">
        <v>0</v>
      </c>
      <c r="G133" t="s">
        <v>74</v>
      </c>
      <c r="I133">
        <v>38</v>
      </c>
      <c r="K133">
        <v>24</v>
      </c>
      <c r="L133">
        <v>14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420</v>
      </c>
      <c r="S133">
        <v>0</v>
      </c>
      <c r="T133">
        <v>0</v>
      </c>
      <c r="U133">
        <v>1</v>
      </c>
      <c r="W133" s="3">
        <f t="shared" si="11"/>
        <v>210</v>
      </c>
      <c r="X133">
        <v>3</v>
      </c>
      <c r="Y133">
        <v>1</v>
      </c>
    </row>
    <row r="134" spans="1:25" x14ac:dyDescent="0.25">
      <c r="A134" t="s">
        <v>46</v>
      </c>
      <c r="B134">
        <v>2015</v>
      </c>
      <c r="C134" t="s">
        <v>33</v>
      </c>
      <c r="D134">
        <v>0</v>
      </c>
      <c r="E134">
        <v>0</v>
      </c>
      <c r="G134" t="s">
        <v>74</v>
      </c>
      <c r="I134">
        <v>30</v>
      </c>
      <c r="K134">
        <v>24</v>
      </c>
      <c r="L134">
        <v>14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420</v>
      </c>
      <c r="S134">
        <v>0</v>
      </c>
      <c r="T134">
        <v>0</v>
      </c>
      <c r="U134">
        <v>1</v>
      </c>
      <c r="W134" s="3">
        <f t="shared" si="11"/>
        <v>210</v>
      </c>
      <c r="X134">
        <v>3</v>
      </c>
      <c r="Y134">
        <v>4</v>
      </c>
    </row>
    <row r="135" spans="1:25" x14ac:dyDescent="0.25">
      <c r="A135" t="s">
        <v>46</v>
      </c>
      <c r="B135">
        <v>2015</v>
      </c>
      <c r="C135" t="s">
        <v>33</v>
      </c>
      <c r="D135">
        <v>0</v>
      </c>
      <c r="E135">
        <v>0</v>
      </c>
      <c r="G135" t="s">
        <v>74</v>
      </c>
      <c r="I135">
        <v>32</v>
      </c>
      <c r="K135">
        <v>24</v>
      </c>
      <c r="L135">
        <v>14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420</v>
      </c>
      <c r="S135">
        <v>0</v>
      </c>
      <c r="T135">
        <v>0</v>
      </c>
      <c r="U135">
        <v>1</v>
      </c>
      <c r="W135" s="3">
        <f t="shared" si="11"/>
        <v>210</v>
      </c>
      <c r="X135">
        <v>3</v>
      </c>
      <c r="Y135">
        <v>3</v>
      </c>
    </row>
    <row r="136" spans="1:25" x14ac:dyDescent="0.25">
      <c r="A136" t="s">
        <v>46</v>
      </c>
      <c r="B136">
        <v>2015</v>
      </c>
      <c r="C136" t="s">
        <v>33</v>
      </c>
      <c r="D136">
        <v>0</v>
      </c>
      <c r="E136">
        <v>0</v>
      </c>
      <c r="G136" t="s">
        <v>74</v>
      </c>
      <c r="I136">
        <v>38</v>
      </c>
      <c r="K136">
        <v>24</v>
      </c>
      <c r="L136">
        <v>14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420</v>
      </c>
      <c r="S136">
        <v>0</v>
      </c>
      <c r="T136">
        <v>0</v>
      </c>
      <c r="U136">
        <v>1</v>
      </c>
      <c r="W136" s="3">
        <f t="shared" si="11"/>
        <v>210</v>
      </c>
      <c r="X136">
        <v>3</v>
      </c>
      <c r="Y136">
        <v>1</v>
      </c>
    </row>
    <row r="137" spans="1:25" x14ac:dyDescent="0.25">
      <c r="A137" t="s">
        <v>47</v>
      </c>
      <c r="B137">
        <v>2016</v>
      </c>
      <c r="C137" t="s">
        <v>89</v>
      </c>
      <c r="D137">
        <v>0</v>
      </c>
      <c r="E137">
        <v>0</v>
      </c>
      <c r="G137" t="s">
        <v>75</v>
      </c>
      <c r="I137">
        <v>32</v>
      </c>
      <c r="K137">
        <v>24</v>
      </c>
      <c r="L137">
        <v>14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430</v>
      </c>
      <c r="S137">
        <v>0</v>
      </c>
      <c r="T137">
        <v>0</v>
      </c>
      <c r="U137">
        <v>1</v>
      </c>
      <c r="W137" s="3">
        <f t="shared" si="11"/>
        <v>215</v>
      </c>
      <c r="X137">
        <v>3</v>
      </c>
      <c r="Y137">
        <v>1</v>
      </c>
    </row>
    <row r="138" spans="1:25" x14ac:dyDescent="0.25">
      <c r="A138" t="s">
        <v>47</v>
      </c>
      <c r="B138">
        <v>2016</v>
      </c>
      <c r="C138" t="s">
        <v>89</v>
      </c>
      <c r="D138">
        <v>0</v>
      </c>
      <c r="E138">
        <v>0</v>
      </c>
      <c r="G138" t="s">
        <v>75</v>
      </c>
      <c r="I138">
        <v>34</v>
      </c>
      <c r="K138">
        <v>24</v>
      </c>
      <c r="L138">
        <v>14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430</v>
      </c>
      <c r="S138">
        <v>0</v>
      </c>
      <c r="T138">
        <v>0</v>
      </c>
      <c r="U138">
        <v>1</v>
      </c>
      <c r="W138" s="3">
        <f t="shared" si="11"/>
        <v>215</v>
      </c>
      <c r="X138">
        <v>3</v>
      </c>
      <c r="Y138">
        <v>1</v>
      </c>
    </row>
    <row r="139" spans="1:25" x14ac:dyDescent="0.25">
      <c r="A139" t="s">
        <v>47</v>
      </c>
      <c r="B139">
        <v>2016</v>
      </c>
      <c r="C139" t="s">
        <v>89</v>
      </c>
      <c r="D139">
        <v>0</v>
      </c>
      <c r="E139">
        <v>0</v>
      </c>
      <c r="G139" t="s">
        <v>75</v>
      </c>
      <c r="I139">
        <v>36</v>
      </c>
      <c r="K139">
        <v>24</v>
      </c>
      <c r="L139">
        <v>14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430</v>
      </c>
      <c r="S139">
        <v>0</v>
      </c>
      <c r="T139">
        <v>0</v>
      </c>
      <c r="U139">
        <v>1</v>
      </c>
      <c r="W139" s="3">
        <f t="shared" si="11"/>
        <v>215</v>
      </c>
      <c r="X139">
        <v>3</v>
      </c>
      <c r="Y139">
        <v>1</v>
      </c>
    </row>
    <row r="140" spans="1:25" x14ac:dyDescent="0.25">
      <c r="A140" t="s">
        <v>47</v>
      </c>
      <c r="B140">
        <v>2016</v>
      </c>
      <c r="C140" t="s">
        <v>38</v>
      </c>
      <c r="D140">
        <v>0</v>
      </c>
      <c r="E140">
        <v>0</v>
      </c>
      <c r="G140" t="s">
        <v>75</v>
      </c>
      <c r="I140">
        <v>32</v>
      </c>
      <c r="K140">
        <v>24</v>
      </c>
      <c r="L140">
        <v>14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430</v>
      </c>
      <c r="S140">
        <v>0</v>
      </c>
      <c r="T140">
        <v>0</v>
      </c>
      <c r="U140">
        <v>1</v>
      </c>
      <c r="W140" s="3">
        <f t="shared" si="11"/>
        <v>215</v>
      </c>
      <c r="X140">
        <v>3</v>
      </c>
      <c r="Y140">
        <v>1</v>
      </c>
    </row>
    <row r="141" spans="1:25" x14ac:dyDescent="0.25">
      <c r="A141" t="s">
        <v>47</v>
      </c>
      <c r="B141">
        <v>2016</v>
      </c>
      <c r="C141" t="s">
        <v>38</v>
      </c>
      <c r="D141">
        <v>0</v>
      </c>
      <c r="E141">
        <v>0</v>
      </c>
      <c r="G141" t="s">
        <v>75</v>
      </c>
      <c r="I141">
        <v>34</v>
      </c>
      <c r="K141">
        <v>24</v>
      </c>
      <c r="L141">
        <v>14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430</v>
      </c>
      <c r="S141">
        <v>0</v>
      </c>
      <c r="T141">
        <v>0</v>
      </c>
      <c r="U141">
        <v>1</v>
      </c>
      <c r="W141" s="3">
        <f t="shared" si="11"/>
        <v>215</v>
      </c>
      <c r="X141">
        <v>3</v>
      </c>
      <c r="Y141">
        <v>2</v>
      </c>
    </row>
    <row r="142" spans="1:25" x14ac:dyDescent="0.25">
      <c r="A142" t="s">
        <v>47</v>
      </c>
      <c r="B142">
        <v>2016</v>
      </c>
      <c r="C142" t="s">
        <v>38</v>
      </c>
      <c r="D142">
        <v>0</v>
      </c>
      <c r="E142">
        <v>0</v>
      </c>
      <c r="G142" t="s">
        <v>75</v>
      </c>
      <c r="I142">
        <v>36</v>
      </c>
      <c r="K142">
        <v>24</v>
      </c>
      <c r="L142">
        <v>14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430</v>
      </c>
      <c r="S142">
        <v>0</v>
      </c>
      <c r="T142">
        <v>0</v>
      </c>
      <c r="U142">
        <v>1</v>
      </c>
      <c r="W142" s="3">
        <f t="shared" si="11"/>
        <v>215</v>
      </c>
      <c r="X142">
        <v>3</v>
      </c>
      <c r="Y142">
        <v>1</v>
      </c>
    </row>
    <row r="143" spans="1:25" x14ac:dyDescent="0.25">
      <c r="A143" t="s">
        <v>47</v>
      </c>
      <c r="B143">
        <v>2016</v>
      </c>
      <c r="C143" t="s">
        <v>88</v>
      </c>
      <c r="D143">
        <v>0</v>
      </c>
      <c r="E143">
        <v>0</v>
      </c>
      <c r="G143" t="s">
        <v>75</v>
      </c>
      <c r="I143">
        <v>32</v>
      </c>
      <c r="K143">
        <v>24</v>
      </c>
      <c r="L143">
        <v>14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430</v>
      </c>
      <c r="S143">
        <v>0</v>
      </c>
      <c r="T143">
        <v>0</v>
      </c>
      <c r="U143">
        <v>1</v>
      </c>
      <c r="W143" s="3">
        <f t="shared" si="11"/>
        <v>215</v>
      </c>
      <c r="X143">
        <v>3</v>
      </c>
      <c r="Y143">
        <v>1</v>
      </c>
    </row>
    <row r="144" spans="1:25" x14ac:dyDescent="0.25">
      <c r="A144" t="s">
        <v>47</v>
      </c>
      <c r="B144">
        <v>2016</v>
      </c>
      <c r="C144" t="s">
        <v>88</v>
      </c>
      <c r="D144">
        <v>0</v>
      </c>
      <c r="E144">
        <v>0</v>
      </c>
      <c r="G144" t="s">
        <v>75</v>
      </c>
      <c r="I144">
        <v>34</v>
      </c>
      <c r="K144">
        <v>24</v>
      </c>
      <c r="L144">
        <v>14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430</v>
      </c>
      <c r="S144">
        <v>0</v>
      </c>
      <c r="T144">
        <v>0</v>
      </c>
      <c r="U144">
        <v>1</v>
      </c>
      <c r="W144" s="3">
        <f t="shared" si="11"/>
        <v>215</v>
      </c>
      <c r="X144">
        <v>3</v>
      </c>
      <c r="Y144">
        <v>2</v>
      </c>
    </row>
    <row r="145" spans="1:25" x14ac:dyDescent="0.25">
      <c r="A145" t="s">
        <v>47</v>
      </c>
      <c r="B145">
        <v>2016</v>
      </c>
      <c r="C145" t="s">
        <v>87</v>
      </c>
      <c r="D145">
        <v>0</v>
      </c>
      <c r="E145">
        <v>0</v>
      </c>
      <c r="G145" t="s">
        <v>75</v>
      </c>
      <c r="I145">
        <v>34</v>
      </c>
      <c r="K145">
        <v>24</v>
      </c>
      <c r="L145">
        <v>14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430</v>
      </c>
      <c r="S145">
        <v>0</v>
      </c>
      <c r="T145">
        <v>0</v>
      </c>
      <c r="U145">
        <v>1</v>
      </c>
      <c r="W145" s="3">
        <f t="shared" si="11"/>
        <v>215</v>
      </c>
      <c r="X145">
        <v>3</v>
      </c>
      <c r="Y145">
        <v>2</v>
      </c>
    </row>
    <row r="146" spans="1:25" x14ac:dyDescent="0.25">
      <c r="A146" t="s">
        <v>47</v>
      </c>
      <c r="B146">
        <v>2016</v>
      </c>
      <c r="C146" t="s">
        <v>87</v>
      </c>
      <c r="D146">
        <v>0</v>
      </c>
      <c r="E146">
        <v>0</v>
      </c>
      <c r="G146" t="s">
        <v>75</v>
      </c>
      <c r="I146">
        <v>36</v>
      </c>
      <c r="K146">
        <v>24</v>
      </c>
      <c r="L146">
        <v>14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430</v>
      </c>
      <c r="S146">
        <v>0</v>
      </c>
      <c r="T146">
        <v>0</v>
      </c>
      <c r="U146">
        <v>1</v>
      </c>
      <c r="W146" s="3">
        <f t="shared" si="11"/>
        <v>215</v>
      </c>
      <c r="X146">
        <v>3</v>
      </c>
      <c r="Y146">
        <v>1</v>
      </c>
    </row>
    <row r="147" spans="1:25" x14ac:dyDescent="0.25">
      <c r="A147" t="s">
        <v>47</v>
      </c>
      <c r="B147">
        <v>2016</v>
      </c>
      <c r="C147" t="s">
        <v>14</v>
      </c>
      <c r="D147">
        <v>0</v>
      </c>
      <c r="E147">
        <v>0</v>
      </c>
      <c r="G147" t="s">
        <v>75</v>
      </c>
      <c r="I147">
        <v>34</v>
      </c>
      <c r="K147">
        <v>24</v>
      </c>
      <c r="L147">
        <v>14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430</v>
      </c>
      <c r="S147">
        <v>0</v>
      </c>
      <c r="T147">
        <v>0</v>
      </c>
      <c r="U147">
        <v>1</v>
      </c>
      <c r="W147" s="3">
        <f t="shared" si="11"/>
        <v>215</v>
      </c>
      <c r="X147">
        <v>3</v>
      </c>
      <c r="Y147">
        <v>1</v>
      </c>
    </row>
    <row r="148" spans="1:25" x14ac:dyDescent="0.25">
      <c r="A148" t="s">
        <v>47</v>
      </c>
      <c r="B148">
        <v>2016</v>
      </c>
      <c r="C148" t="s">
        <v>14</v>
      </c>
      <c r="D148">
        <v>0</v>
      </c>
      <c r="E148">
        <v>0</v>
      </c>
      <c r="G148" t="s">
        <v>75</v>
      </c>
      <c r="I148">
        <v>36</v>
      </c>
      <c r="K148">
        <v>24</v>
      </c>
      <c r="L148">
        <v>14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430</v>
      </c>
      <c r="S148">
        <v>0</v>
      </c>
      <c r="T148">
        <v>0</v>
      </c>
      <c r="U148">
        <v>1</v>
      </c>
      <c r="W148" s="3">
        <f t="shared" si="11"/>
        <v>215</v>
      </c>
      <c r="X148">
        <v>3</v>
      </c>
      <c r="Y148">
        <v>1</v>
      </c>
    </row>
    <row r="149" spans="1:25" x14ac:dyDescent="0.25">
      <c r="A149" t="s">
        <v>48</v>
      </c>
      <c r="B149">
        <v>2016</v>
      </c>
      <c r="C149" t="s">
        <v>91</v>
      </c>
      <c r="D149">
        <v>0</v>
      </c>
      <c r="E149">
        <v>0</v>
      </c>
      <c r="G149" t="s">
        <v>76</v>
      </c>
      <c r="I149">
        <v>30</v>
      </c>
      <c r="K149">
        <v>24</v>
      </c>
      <c r="L149">
        <v>14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430</v>
      </c>
      <c r="S149">
        <v>0</v>
      </c>
      <c r="T149">
        <v>0</v>
      </c>
      <c r="U149">
        <v>1</v>
      </c>
      <c r="W149" s="3">
        <f t="shared" si="11"/>
        <v>215</v>
      </c>
      <c r="X149">
        <v>3</v>
      </c>
      <c r="Y149">
        <v>1</v>
      </c>
    </row>
    <row r="150" spans="1:25" x14ac:dyDescent="0.25">
      <c r="A150" t="s">
        <v>48</v>
      </c>
      <c r="B150">
        <v>2016</v>
      </c>
      <c r="C150" t="s">
        <v>91</v>
      </c>
      <c r="D150">
        <v>0</v>
      </c>
      <c r="E150">
        <v>0</v>
      </c>
      <c r="G150" t="s">
        <v>76</v>
      </c>
      <c r="I150">
        <v>32</v>
      </c>
      <c r="K150">
        <v>24</v>
      </c>
      <c r="L150">
        <v>14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430</v>
      </c>
      <c r="S150">
        <v>0</v>
      </c>
      <c r="T150">
        <v>0</v>
      </c>
      <c r="U150">
        <v>1</v>
      </c>
      <c r="W150" s="3">
        <f t="shared" si="11"/>
        <v>215</v>
      </c>
      <c r="X150">
        <v>3</v>
      </c>
      <c r="Y150">
        <v>2</v>
      </c>
    </row>
    <row r="151" spans="1:25" x14ac:dyDescent="0.25">
      <c r="A151" t="s">
        <v>48</v>
      </c>
      <c r="B151">
        <v>2016</v>
      </c>
      <c r="C151" t="s">
        <v>91</v>
      </c>
      <c r="D151">
        <v>0</v>
      </c>
      <c r="E151">
        <v>0</v>
      </c>
      <c r="G151" t="s">
        <v>76</v>
      </c>
      <c r="I151">
        <v>36</v>
      </c>
      <c r="K151">
        <v>24</v>
      </c>
      <c r="L151">
        <v>14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430</v>
      </c>
      <c r="S151">
        <v>0</v>
      </c>
      <c r="T151">
        <v>0</v>
      </c>
      <c r="U151">
        <v>1</v>
      </c>
      <c r="W151" s="3">
        <f t="shared" si="11"/>
        <v>215</v>
      </c>
      <c r="X151">
        <v>3</v>
      </c>
      <c r="Y151">
        <v>1</v>
      </c>
    </row>
    <row r="152" spans="1:25" x14ac:dyDescent="0.25">
      <c r="A152" t="s">
        <v>48</v>
      </c>
      <c r="B152">
        <v>2016</v>
      </c>
      <c r="C152" t="s">
        <v>91</v>
      </c>
      <c r="D152">
        <v>0</v>
      </c>
      <c r="E152">
        <v>0</v>
      </c>
      <c r="G152" t="s">
        <v>76</v>
      </c>
      <c r="I152">
        <v>40</v>
      </c>
      <c r="K152">
        <v>24</v>
      </c>
      <c r="L152">
        <v>14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430</v>
      </c>
      <c r="S152">
        <v>0</v>
      </c>
      <c r="T152">
        <v>0</v>
      </c>
      <c r="U152">
        <v>1</v>
      </c>
      <c r="W152" s="3">
        <f t="shared" si="11"/>
        <v>215</v>
      </c>
      <c r="X152">
        <v>3</v>
      </c>
      <c r="Y152">
        <v>3</v>
      </c>
    </row>
    <row r="153" spans="1:25" x14ac:dyDescent="0.25">
      <c r="A153" t="s">
        <v>49</v>
      </c>
      <c r="B153">
        <v>2015</v>
      </c>
      <c r="C153" t="s">
        <v>35</v>
      </c>
      <c r="D153">
        <v>0</v>
      </c>
      <c r="E153">
        <v>0</v>
      </c>
      <c r="G153" t="s">
        <v>77</v>
      </c>
      <c r="I153">
        <v>32</v>
      </c>
      <c r="K153">
        <v>24</v>
      </c>
      <c r="L153">
        <v>14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420</v>
      </c>
      <c r="S153">
        <v>0</v>
      </c>
      <c r="T153">
        <v>0</v>
      </c>
      <c r="U153">
        <v>1</v>
      </c>
      <c r="W153" s="3">
        <f t="shared" si="11"/>
        <v>210</v>
      </c>
      <c r="X153">
        <v>3</v>
      </c>
      <c r="Y153">
        <v>1</v>
      </c>
    </row>
    <row r="154" spans="1:25" x14ac:dyDescent="0.25">
      <c r="A154" t="s">
        <v>49</v>
      </c>
      <c r="B154">
        <v>2015</v>
      </c>
      <c r="C154" t="s">
        <v>35</v>
      </c>
      <c r="D154">
        <v>0</v>
      </c>
      <c r="E154">
        <v>0</v>
      </c>
      <c r="G154" t="s">
        <v>77</v>
      </c>
      <c r="I154">
        <v>34</v>
      </c>
      <c r="K154">
        <v>24</v>
      </c>
      <c r="L154">
        <v>14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420</v>
      </c>
      <c r="S154">
        <v>0</v>
      </c>
      <c r="T154">
        <v>0</v>
      </c>
      <c r="U154">
        <v>1</v>
      </c>
      <c r="W154" s="3">
        <f t="shared" si="11"/>
        <v>210</v>
      </c>
      <c r="X154">
        <v>3</v>
      </c>
      <c r="Y154">
        <v>3</v>
      </c>
    </row>
    <row r="155" spans="1:25" x14ac:dyDescent="0.25">
      <c r="A155" t="s">
        <v>49</v>
      </c>
      <c r="B155">
        <v>2015</v>
      </c>
      <c r="C155" t="s">
        <v>35</v>
      </c>
      <c r="D155">
        <v>0</v>
      </c>
      <c r="E155">
        <v>0</v>
      </c>
      <c r="G155" t="s">
        <v>77</v>
      </c>
      <c r="I155">
        <v>36</v>
      </c>
      <c r="K155">
        <v>24</v>
      </c>
      <c r="L155">
        <v>14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420</v>
      </c>
      <c r="S155">
        <v>0</v>
      </c>
      <c r="T155">
        <v>0</v>
      </c>
      <c r="U155">
        <v>1</v>
      </c>
      <c r="W155" s="3">
        <f t="shared" si="11"/>
        <v>210</v>
      </c>
      <c r="X155">
        <v>3</v>
      </c>
      <c r="Y155">
        <v>1</v>
      </c>
    </row>
    <row r="156" spans="1:25" x14ac:dyDescent="0.25">
      <c r="A156" t="s">
        <v>49</v>
      </c>
      <c r="B156">
        <v>2015</v>
      </c>
      <c r="C156" t="s">
        <v>35</v>
      </c>
      <c r="D156">
        <v>0</v>
      </c>
      <c r="E156">
        <v>0</v>
      </c>
      <c r="G156" t="s">
        <v>77</v>
      </c>
      <c r="I156">
        <v>38</v>
      </c>
      <c r="K156">
        <v>24</v>
      </c>
      <c r="L156">
        <v>14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420</v>
      </c>
      <c r="S156">
        <v>0</v>
      </c>
      <c r="T156">
        <v>0</v>
      </c>
      <c r="U156">
        <v>1</v>
      </c>
      <c r="W156" s="3">
        <f t="shared" si="11"/>
        <v>210</v>
      </c>
      <c r="X156">
        <v>3</v>
      </c>
      <c r="Y156">
        <v>1</v>
      </c>
    </row>
    <row r="157" spans="1:25" x14ac:dyDescent="0.25">
      <c r="B157">
        <v>2015</v>
      </c>
      <c r="C157" t="s">
        <v>13</v>
      </c>
      <c r="D157">
        <v>0</v>
      </c>
      <c r="E157">
        <v>0</v>
      </c>
      <c r="G157" t="s">
        <v>78</v>
      </c>
      <c r="J157" t="s">
        <v>15</v>
      </c>
      <c r="K157">
        <v>34</v>
      </c>
      <c r="L157">
        <v>14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390</v>
      </c>
      <c r="S157">
        <v>0</v>
      </c>
      <c r="T157">
        <v>0</v>
      </c>
      <c r="U157">
        <v>1</v>
      </c>
      <c r="W157" s="3">
        <f>R157-(R157*0.4)</f>
        <v>234</v>
      </c>
      <c r="X157">
        <v>3</v>
      </c>
      <c r="Y157">
        <v>2</v>
      </c>
    </row>
    <row r="158" spans="1:25" x14ac:dyDescent="0.25">
      <c r="B158">
        <v>2015</v>
      </c>
      <c r="C158" t="s">
        <v>13</v>
      </c>
      <c r="D158">
        <v>0</v>
      </c>
      <c r="E158">
        <v>0</v>
      </c>
      <c r="G158" t="s">
        <v>78</v>
      </c>
      <c r="J158" t="s">
        <v>16</v>
      </c>
      <c r="K158">
        <v>34</v>
      </c>
      <c r="L158">
        <v>14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390</v>
      </c>
      <c r="S158">
        <v>0</v>
      </c>
      <c r="T158">
        <v>0</v>
      </c>
      <c r="U158">
        <v>1</v>
      </c>
      <c r="W158" s="3">
        <f t="shared" ref="W158:W164" si="12">R158-(R158*0.4)</f>
        <v>234</v>
      </c>
      <c r="X158">
        <v>3</v>
      </c>
      <c r="Y158">
        <v>2</v>
      </c>
    </row>
    <row r="159" spans="1:25" x14ac:dyDescent="0.25">
      <c r="B159">
        <v>2015</v>
      </c>
      <c r="C159" t="s">
        <v>13</v>
      </c>
      <c r="D159">
        <v>0</v>
      </c>
      <c r="E159">
        <v>0</v>
      </c>
      <c r="G159" t="s">
        <v>78</v>
      </c>
      <c r="J159" t="s">
        <v>20</v>
      </c>
      <c r="K159">
        <v>34</v>
      </c>
      <c r="L159">
        <v>14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390</v>
      </c>
      <c r="S159">
        <v>0</v>
      </c>
      <c r="T159">
        <v>0</v>
      </c>
      <c r="U159">
        <v>1</v>
      </c>
      <c r="W159" s="3">
        <f t="shared" si="12"/>
        <v>234</v>
      </c>
      <c r="X159">
        <v>3</v>
      </c>
      <c r="Y159">
        <v>1</v>
      </c>
    </row>
    <row r="160" spans="1:25" x14ac:dyDescent="0.25">
      <c r="B160">
        <v>2015</v>
      </c>
      <c r="C160" t="s">
        <v>34</v>
      </c>
      <c r="D160">
        <v>0</v>
      </c>
      <c r="E160">
        <v>0</v>
      </c>
      <c r="G160" t="s">
        <v>78</v>
      </c>
      <c r="J160" t="s">
        <v>15</v>
      </c>
      <c r="K160">
        <v>34</v>
      </c>
      <c r="L160">
        <v>14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390</v>
      </c>
      <c r="S160">
        <v>0</v>
      </c>
      <c r="T160">
        <v>0</v>
      </c>
      <c r="U160">
        <v>1</v>
      </c>
      <c r="W160" s="3">
        <f t="shared" si="12"/>
        <v>234</v>
      </c>
      <c r="X160">
        <v>3</v>
      </c>
      <c r="Y160">
        <v>2</v>
      </c>
    </row>
    <row r="161" spans="1:25" x14ac:dyDescent="0.25">
      <c r="B161">
        <v>2015</v>
      </c>
      <c r="C161" t="s">
        <v>34</v>
      </c>
      <c r="D161">
        <v>0</v>
      </c>
      <c r="E161">
        <v>0</v>
      </c>
      <c r="G161" t="s">
        <v>78</v>
      </c>
      <c r="J161" t="s">
        <v>16</v>
      </c>
      <c r="K161">
        <v>34</v>
      </c>
      <c r="L161">
        <v>14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390</v>
      </c>
      <c r="S161">
        <v>0</v>
      </c>
      <c r="T161">
        <v>0</v>
      </c>
      <c r="U161">
        <v>1</v>
      </c>
      <c r="W161" s="3">
        <f t="shared" si="12"/>
        <v>234</v>
      </c>
      <c r="X161">
        <v>3</v>
      </c>
      <c r="Y161">
        <v>2</v>
      </c>
    </row>
    <row r="162" spans="1:25" x14ac:dyDescent="0.25">
      <c r="B162">
        <v>2015</v>
      </c>
      <c r="C162" t="s">
        <v>33</v>
      </c>
      <c r="D162">
        <v>0</v>
      </c>
      <c r="E162">
        <v>0</v>
      </c>
      <c r="G162" t="s">
        <v>78</v>
      </c>
      <c r="J162" t="s">
        <v>15</v>
      </c>
      <c r="K162">
        <v>34</v>
      </c>
      <c r="L162">
        <v>14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390</v>
      </c>
      <c r="S162">
        <v>0</v>
      </c>
      <c r="T162">
        <v>0</v>
      </c>
      <c r="U162">
        <v>1</v>
      </c>
      <c r="W162" s="3">
        <f t="shared" si="12"/>
        <v>234</v>
      </c>
      <c r="X162">
        <v>3</v>
      </c>
      <c r="Y162">
        <v>2</v>
      </c>
    </row>
    <row r="163" spans="1:25" x14ac:dyDescent="0.25">
      <c r="B163">
        <v>2015</v>
      </c>
      <c r="C163" t="s">
        <v>33</v>
      </c>
      <c r="D163">
        <v>0</v>
      </c>
      <c r="E163">
        <v>0</v>
      </c>
      <c r="G163" t="s">
        <v>78</v>
      </c>
      <c r="J163" t="s">
        <v>16</v>
      </c>
      <c r="K163">
        <v>34</v>
      </c>
      <c r="L163">
        <v>14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390</v>
      </c>
      <c r="S163">
        <v>0</v>
      </c>
      <c r="T163">
        <v>0</v>
      </c>
      <c r="U163">
        <v>1</v>
      </c>
      <c r="W163" s="3">
        <f t="shared" si="12"/>
        <v>234</v>
      </c>
      <c r="X163">
        <v>3</v>
      </c>
      <c r="Y163">
        <v>1</v>
      </c>
    </row>
    <row r="164" spans="1:25" x14ac:dyDescent="0.25">
      <c r="B164">
        <v>2015</v>
      </c>
      <c r="C164" t="s">
        <v>14</v>
      </c>
      <c r="D164">
        <v>0</v>
      </c>
      <c r="E164">
        <v>0</v>
      </c>
      <c r="G164" t="s">
        <v>78</v>
      </c>
      <c r="J164" t="s">
        <v>15</v>
      </c>
      <c r="K164">
        <v>34</v>
      </c>
      <c r="L164">
        <v>14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390</v>
      </c>
      <c r="S164">
        <v>0</v>
      </c>
      <c r="T164">
        <v>0</v>
      </c>
      <c r="U164">
        <v>1</v>
      </c>
      <c r="W164" s="3">
        <f t="shared" si="12"/>
        <v>234</v>
      </c>
      <c r="X164">
        <v>3</v>
      </c>
      <c r="Y164">
        <v>2</v>
      </c>
    </row>
    <row r="165" spans="1:25" x14ac:dyDescent="0.25">
      <c r="A165" t="s">
        <v>92</v>
      </c>
      <c r="B165">
        <v>2017</v>
      </c>
      <c r="C165" t="s">
        <v>13</v>
      </c>
      <c r="D165">
        <v>0</v>
      </c>
      <c r="E165">
        <v>0</v>
      </c>
      <c r="G165" t="s">
        <v>93</v>
      </c>
      <c r="I165">
        <v>34</v>
      </c>
      <c r="K165">
        <v>24</v>
      </c>
      <c r="L165">
        <v>6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360</v>
      </c>
      <c r="S165">
        <v>0</v>
      </c>
      <c r="T165">
        <v>0</v>
      </c>
      <c r="U165">
        <v>1</v>
      </c>
      <c r="W165" s="3">
        <f>R165-(R165*0.3)</f>
        <v>252</v>
      </c>
      <c r="X165">
        <v>3</v>
      </c>
      <c r="Y165">
        <v>1</v>
      </c>
    </row>
    <row r="166" spans="1:25" x14ac:dyDescent="0.25">
      <c r="A166" t="s">
        <v>92</v>
      </c>
      <c r="B166">
        <v>2017</v>
      </c>
      <c r="C166" t="s">
        <v>94</v>
      </c>
      <c r="D166">
        <v>0</v>
      </c>
      <c r="E166">
        <v>0</v>
      </c>
      <c r="G166" t="s">
        <v>93</v>
      </c>
      <c r="I166">
        <v>34</v>
      </c>
      <c r="K166">
        <v>24</v>
      </c>
      <c r="L166">
        <v>6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360</v>
      </c>
      <c r="S166">
        <v>0</v>
      </c>
      <c r="T166">
        <v>0</v>
      </c>
      <c r="U166">
        <v>1</v>
      </c>
      <c r="W166" s="3">
        <f>R166-(R166*0.3)</f>
        <v>252</v>
      </c>
      <c r="X166">
        <v>3</v>
      </c>
      <c r="Y166">
        <v>1</v>
      </c>
    </row>
    <row r="167" spans="1:25" x14ac:dyDescent="0.25">
      <c r="B167">
        <v>2016</v>
      </c>
      <c r="C167" t="s">
        <v>95</v>
      </c>
      <c r="D167">
        <v>0</v>
      </c>
      <c r="E167">
        <v>0</v>
      </c>
      <c r="G167" t="s">
        <v>96</v>
      </c>
      <c r="J167" t="s">
        <v>15</v>
      </c>
      <c r="K167">
        <v>9</v>
      </c>
      <c r="L167">
        <v>31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490</v>
      </c>
      <c r="S167">
        <v>0</v>
      </c>
      <c r="T167">
        <v>0</v>
      </c>
      <c r="U167">
        <v>1</v>
      </c>
      <c r="W167" s="3">
        <f>R167-(R167*0.6)</f>
        <v>196</v>
      </c>
      <c r="X167">
        <v>3</v>
      </c>
      <c r="Y167">
        <v>3</v>
      </c>
    </row>
    <row r="168" spans="1:25" x14ac:dyDescent="0.25">
      <c r="B168">
        <v>2016</v>
      </c>
      <c r="C168" t="s">
        <v>95</v>
      </c>
      <c r="D168">
        <v>0</v>
      </c>
      <c r="E168">
        <v>0</v>
      </c>
      <c r="G168" t="s">
        <v>96</v>
      </c>
      <c r="J168" t="s">
        <v>16</v>
      </c>
      <c r="K168">
        <v>9</v>
      </c>
      <c r="L168">
        <v>31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490</v>
      </c>
      <c r="S168">
        <v>0</v>
      </c>
      <c r="T168">
        <v>0</v>
      </c>
      <c r="U168">
        <v>1</v>
      </c>
      <c r="W168" s="3">
        <f t="shared" ref="W168:W170" si="13">R168-(R168*0.6)</f>
        <v>196</v>
      </c>
      <c r="X168">
        <v>3</v>
      </c>
      <c r="Y168">
        <v>9</v>
      </c>
    </row>
    <row r="169" spans="1:25" x14ac:dyDescent="0.25">
      <c r="B169">
        <v>2016</v>
      </c>
      <c r="C169" t="s">
        <v>95</v>
      </c>
      <c r="D169">
        <v>0</v>
      </c>
      <c r="E169">
        <v>0</v>
      </c>
      <c r="G169" t="s">
        <v>96</v>
      </c>
      <c r="J169" t="s">
        <v>20</v>
      </c>
      <c r="K169">
        <v>9</v>
      </c>
      <c r="L169">
        <v>31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490</v>
      </c>
      <c r="S169">
        <v>0</v>
      </c>
      <c r="T169">
        <v>0</v>
      </c>
      <c r="U169">
        <v>1</v>
      </c>
      <c r="W169" s="3">
        <f t="shared" si="13"/>
        <v>196</v>
      </c>
      <c r="X169">
        <v>3</v>
      </c>
      <c r="Y169">
        <v>8</v>
      </c>
    </row>
    <row r="170" spans="1:25" x14ac:dyDescent="0.25">
      <c r="B170">
        <v>2016</v>
      </c>
      <c r="C170" t="s">
        <v>95</v>
      </c>
      <c r="D170">
        <v>0</v>
      </c>
      <c r="E170">
        <v>0</v>
      </c>
      <c r="G170" t="s">
        <v>96</v>
      </c>
      <c r="J170" t="s">
        <v>39</v>
      </c>
      <c r="K170">
        <v>9</v>
      </c>
      <c r="L170">
        <v>31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490</v>
      </c>
      <c r="S170">
        <v>0</v>
      </c>
      <c r="T170">
        <v>0</v>
      </c>
      <c r="U170">
        <v>1</v>
      </c>
      <c r="W170" s="3">
        <f t="shared" si="13"/>
        <v>196</v>
      </c>
      <c r="X170">
        <v>3</v>
      </c>
      <c r="Y170">
        <v>3</v>
      </c>
    </row>
    <row r="171" spans="1:25" x14ac:dyDescent="0.25">
      <c r="A171" t="s">
        <v>48</v>
      </c>
      <c r="B171">
        <v>2015</v>
      </c>
      <c r="C171" t="s">
        <v>97</v>
      </c>
      <c r="D171">
        <v>0</v>
      </c>
      <c r="E171">
        <v>0</v>
      </c>
      <c r="G171" t="s">
        <v>101</v>
      </c>
      <c r="I171">
        <v>34</v>
      </c>
      <c r="K171">
        <v>24</v>
      </c>
      <c r="L171">
        <v>2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360</v>
      </c>
      <c r="S171">
        <v>0</v>
      </c>
      <c r="T171">
        <v>0</v>
      </c>
      <c r="U171">
        <v>1</v>
      </c>
      <c r="W171" s="3">
        <f>R171-(R171*0.5)</f>
        <v>180</v>
      </c>
      <c r="X171">
        <v>3</v>
      </c>
      <c r="Y171">
        <v>3</v>
      </c>
    </row>
    <row r="172" spans="1:25" x14ac:dyDescent="0.25">
      <c r="A172" t="s">
        <v>48</v>
      </c>
      <c r="B172">
        <v>2015</v>
      </c>
      <c r="C172" t="s">
        <v>97</v>
      </c>
      <c r="D172">
        <v>0</v>
      </c>
      <c r="E172">
        <v>0</v>
      </c>
      <c r="G172" t="s">
        <v>101</v>
      </c>
      <c r="I172">
        <v>36</v>
      </c>
      <c r="K172">
        <v>24</v>
      </c>
      <c r="L172">
        <v>2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360</v>
      </c>
      <c r="S172">
        <v>0</v>
      </c>
      <c r="T172">
        <v>0</v>
      </c>
      <c r="U172">
        <v>1</v>
      </c>
      <c r="W172" s="3">
        <f t="shared" ref="W172:W186" si="14">R172-(R172*0.5)</f>
        <v>180</v>
      </c>
      <c r="X172">
        <v>3</v>
      </c>
      <c r="Y172">
        <v>1</v>
      </c>
    </row>
    <row r="173" spans="1:25" x14ac:dyDescent="0.25">
      <c r="B173">
        <v>2018</v>
      </c>
      <c r="C173" t="s">
        <v>98</v>
      </c>
      <c r="D173">
        <v>0</v>
      </c>
      <c r="E173">
        <v>0</v>
      </c>
      <c r="G173" t="s">
        <v>102</v>
      </c>
      <c r="I173">
        <v>30</v>
      </c>
      <c r="K173">
        <v>24</v>
      </c>
      <c r="L173">
        <v>2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430</v>
      </c>
      <c r="S173">
        <v>0</v>
      </c>
      <c r="T173">
        <v>0</v>
      </c>
      <c r="U173">
        <v>1</v>
      </c>
      <c r="W173" s="3">
        <f t="shared" si="14"/>
        <v>215</v>
      </c>
      <c r="X173">
        <v>3</v>
      </c>
      <c r="Y173">
        <v>3</v>
      </c>
    </row>
    <row r="174" spans="1:25" x14ac:dyDescent="0.25">
      <c r="B174">
        <v>2018</v>
      </c>
      <c r="C174" t="s">
        <v>98</v>
      </c>
      <c r="D174">
        <v>0</v>
      </c>
      <c r="E174">
        <v>0</v>
      </c>
      <c r="G174" t="s">
        <v>102</v>
      </c>
      <c r="I174">
        <v>32</v>
      </c>
      <c r="K174">
        <v>24</v>
      </c>
      <c r="L174">
        <v>2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430</v>
      </c>
      <c r="S174">
        <v>0</v>
      </c>
      <c r="T174">
        <v>0</v>
      </c>
      <c r="U174">
        <v>1</v>
      </c>
      <c r="W174" s="3">
        <f t="shared" si="14"/>
        <v>215</v>
      </c>
      <c r="X174">
        <v>3</v>
      </c>
      <c r="Y174">
        <v>2</v>
      </c>
    </row>
    <row r="175" spans="1:25" x14ac:dyDescent="0.25">
      <c r="A175" t="s">
        <v>48</v>
      </c>
      <c r="B175">
        <v>2014</v>
      </c>
      <c r="C175" t="s">
        <v>97</v>
      </c>
      <c r="D175">
        <v>0</v>
      </c>
      <c r="E175">
        <v>0</v>
      </c>
      <c r="G175" t="s">
        <v>103</v>
      </c>
      <c r="I175">
        <v>30</v>
      </c>
      <c r="K175">
        <v>24</v>
      </c>
      <c r="L175">
        <v>2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380</v>
      </c>
      <c r="S175">
        <v>0</v>
      </c>
      <c r="T175">
        <v>0</v>
      </c>
      <c r="U175">
        <v>1</v>
      </c>
      <c r="W175" s="3">
        <f t="shared" si="14"/>
        <v>190</v>
      </c>
      <c r="X175">
        <v>3</v>
      </c>
      <c r="Y175">
        <v>1</v>
      </c>
    </row>
    <row r="176" spans="1:25" x14ac:dyDescent="0.25">
      <c r="A176" t="s">
        <v>48</v>
      </c>
      <c r="B176">
        <v>2014</v>
      </c>
      <c r="C176" t="s">
        <v>97</v>
      </c>
      <c r="D176">
        <v>0</v>
      </c>
      <c r="E176">
        <v>0</v>
      </c>
      <c r="G176" t="s">
        <v>103</v>
      </c>
      <c r="I176">
        <v>32</v>
      </c>
      <c r="K176">
        <v>24</v>
      </c>
      <c r="L176">
        <v>2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380</v>
      </c>
      <c r="S176">
        <v>0</v>
      </c>
      <c r="T176">
        <v>0</v>
      </c>
      <c r="U176">
        <v>1</v>
      </c>
      <c r="W176" s="3">
        <f t="shared" si="14"/>
        <v>190</v>
      </c>
      <c r="X176">
        <v>3</v>
      </c>
      <c r="Y176">
        <v>1</v>
      </c>
    </row>
    <row r="177" spans="1:25" x14ac:dyDescent="0.25">
      <c r="A177" t="s">
        <v>48</v>
      </c>
      <c r="B177">
        <v>2014</v>
      </c>
      <c r="C177" t="s">
        <v>97</v>
      </c>
      <c r="D177">
        <v>0</v>
      </c>
      <c r="E177">
        <v>0</v>
      </c>
      <c r="G177" t="s">
        <v>103</v>
      </c>
      <c r="I177">
        <v>34</v>
      </c>
      <c r="K177">
        <v>24</v>
      </c>
      <c r="L177">
        <v>2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380</v>
      </c>
      <c r="S177">
        <v>0</v>
      </c>
      <c r="T177">
        <v>0</v>
      </c>
      <c r="U177">
        <v>1</v>
      </c>
      <c r="W177" s="3">
        <f t="shared" si="14"/>
        <v>190</v>
      </c>
      <c r="X177">
        <v>3</v>
      </c>
      <c r="Y177">
        <v>2</v>
      </c>
    </row>
    <row r="178" spans="1:25" x14ac:dyDescent="0.25">
      <c r="B178">
        <v>2016</v>
      </c>
      <c r="C178" t="s">
        <v>99</v>
      </c>
      <c r="D178">
        <v>0</v>
      </c>
      <c r="E178">
        <v>0</v>
      </c>
      <c r="G178" t="s">
        <v>104</v>
      </c>
      <c r="I178">
        <v>30</v>
      </c>
      <c r="K178">
        <v>24</v>
      </c>
      <c r="L178">
        <v>2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430</v>
      </c>
      <c r="S178">
        <v>0</v>
      </c>
      <c r="T178">
        <v>0</v>
      </c>
      <c r="U178">
        <v>1</v>
      </c>
      <c r="W178" s="3">
        <f t="shared" si="14"/>
        <v>215</v>
      </c>
      <c r="X178">
        <v>3</v>
      </c>
      <c r="Y178">
        <v>2</v>
      </c>
    </row>
    <row r="179" spans="1:25" x14ac:dyDescent="0.25">
      <c r="B179">
        <v>2016</v>
      </c>
      <c r="C179" t="s">
        <v>99</v>
      </c>
      <c r="D179">
        <v>0</v>
      </c>
      <c r="E179">
        <v>0</v>
      </c>
      <c r="G179" t="s">
        <v>104</v>
      </c>
      <c r="I179">
        <v>32</v>
      </c>
      <c r="K179">
        <v>24</v>
      </c>
      <c r="L179">
        <v>2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430</v>
      </c>
      <c r="S179">
        <v>0</v>
      </c>
      <c r="T179">
        <v>0</v>
      </c>
      <c r="U179">
        <v>1</v>
      </c>
      <c r="W179" s="3">
        <f t="shared" si="14"/>
        <v>215</v>
      </c>
      <c r="X179">
        <v>3</v>
      </c>
      <c r="Y179">
        <v>1</v>
      </c>
    </row>
    <row r="180" spans="1:25" x14ac:dyDescent="0.25">
      <c r="B180">
        <v>2016</v>
      </c>
      <c r="C180" t="s">
        <v>99</v>
      </c>
      <c r="D180">
        <v>0</v>
      </c>
      <c r="E180">
        <v>0</v>
      </c>
      <c r="G180" t="s">
        <v>104</v>
      </c>
      <c r="I180">
        <v>34</v>
      </c>
      <c r="K180">
        <v>24</v>
      </c>
      <c r="L180">
        <v>2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430</v>
      </c>
      <c r="S180">
        <v>0</v>
      </c>
      <c r="T180">
        <v>0</v>
      </c>
      <c r="U180">
        <v>1</v>
      </c>
      <c r="W180" s="3">
        <f t="shared" si="14"/>
        <v>215</v>
      </c>
      <c r="X180">
        <v>3</v>
      </c>
      <c r="Y180">
        <v>2</v>
      </c>
    </row>
    <row r="181" spans="1:25" x14ac:dyDescent="0.25">
      <c r="B181">
        <v>2016</v>
      </c>
      <c r="C181" t="s">
        <v>99</v>
      </c>
      <c r="D181">
        <v>0</v>
      </c>
      <c r="E181">
        <v>0</v>
      </c>
      <c r="G181" t="s">
        <v>104</v>
      </c>
      <c r="I181">
        <v>36</v>
      </c>
      <c r="K181">
        <v>24</v>
      </c>
      <c r="L181">
        <v>2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430</v>
      </c>
      <c r="S181">
        <v>0</v>
      </c>
      <c r="T181">
        <v>0</v>
      </c>
      <c r="U181">
        <v>1</v>
      </c>
      <c r="W181" s="3">
        <f t="shared" si="14"/>
        <v>215</v>
      </c>
      <c r="X181">
        <v>3</v>
      </c>
      <c r="Y181">
        <v>1</v>
      </c>
    </row>
    <row r="182" spans="1:25" x14ac:dyDescent="0.25">
      <c r="B182">
        <v>2016</v>
      </c>
      <c r="C182" t="s">
        <v>99</v>
      </c>
      <c r="D182">
        <v>0</v>
      </c>
      <c r="E182">
        <v>0</v>
      </c>
      <c r="G182" t="s">
        <v>104</v>
      </c>
      <c r="I182">
        <v>38</v>
      </c>
      <c r="K182">
        <v>24</v>
      </c>
      <c r="L182">
        <v>2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430</v>
      </c>
      <c r="S182">
        <v>0</v>
      </c>
      <c r="T182">
        <v>0</v>
      </c>
      <c r="U182">
        <v>1</v>
      </c>
      <c r="W182" s="3">
        <f t="shared" si="14"/>
        <v>215</v>
      </c>
      <c r="X182">
        <v>3</v>
      </c>
      <c r="Y182">
        <v>1</v>
      </c>
    </row>
    <row r="183" spans="1:25" x14ac:dyDescent="0.25">
      <c r="A183" t="s">
        <v>48</v>
      </c>
      <c r="B183">
        <v>2016</v>
      </c>
      <c r="C183" t="s">
        <v>100</v>
      </c>
      <c r="D183">
        <v>0</v>
      </c>
      <c r="E183">
        <v>0</v>
      </c>
      <c r="G183" t="s">
        <v>105</v>
      </c>
      <c r="I183">
        <v>30</v>
      </c>
      <c r="K183">
        <v>24</v>
      </c>
      <c r="L183">
        <v>2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430</v>
      </c>
      <c r="S183">
        <v>0</v>
      </c>
      <c r="T183">
        <v>0</v>
      </c>
      <c r="U183">
        <v>1</v>
      </c>
      <c r="W183" s="3">
        <f t="shared" si="14"/>
        <v>215</v>
      </c>
      <c r="X183">
        <v>3</v>
      </c>
      <c r="Y183">
        <v>2</v>
      </c>
    </row>
    <row r="184" spans="1:25" x14ac:dyDescent="0.25">
      <c r="A184" t="s">
        <v>48</v>
      </c>
      <c r="B184">
        <v>2016</v>
      </c>
      <c r="C184" t="s">
        <v>100</v>
      </c>
      <c r="D184">
        <v>0</v>
      </c>
      <c r="E184">
        <v>0</v>
      </c>
      <c r="G184" t="s">
        <v>105</v>
      </c>
      <c r="I184">
        <v>32</v>
      </c>
      <c r="K184">
        <v>24</v>
      </c>
      <c r="L184">
        <v>2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430</v>
      </c>
      <c r="S184">
        <v>0</v>
      </c>
      <c r="T184">
        <v>0</v>
      </c>
      <c r="U184">
        <v>1</v>
      </c>
      <c r="W184" s="3">
        <f t="shared" si="14"/>
        <v>215</v>
      </c>
      <c r="X184">
        <v>3</v>
      </c>
      <c r="Y184">
        <v>1</v>
      </c>
    </row>
    <row r="185" spans="1:25" x14ac:dyDescent="0.25">
      <c r="A185" t="s">
        <v>48</v>
      </c>
      <c r="B185">
        <v>2016</v>
      </c>
      <c r="C185" t="s">
        <v>100</v>
      </c>
      <c r="D185">
        <v>0</v>
      </c>
      <c r="E185">
        <v>0</v>
      </c>
      <c r="G185" t="s">
        <v>105</v>
      </c>
      <c r="I185">
        <v>36</v>
      </c>
      <c r="K185">
        <v>24</v>
      </c>
      <c r="L185">
        <v>2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430</v>
      </c>
      <c r="S185">
        <v>0</v>
      </c>
      <c r="T185">
        <v>0</v>
      </c>
      <c r="U185">
        <v>1</v>
      </c>
      <c r="W185" s="3">
        <f t="shared" si="14"/>
        <v>215</v>
      </c>
      <c r="X185">
        <v>3</v>
      </c>
      <c r="Y185">
        <v>2</v>
      </c>
    </row>
    <row r="186" spans="1:25" x14ac:dyDescent="0.25">
      <c r="A186" t="s">
        <v>48</v>
      </c>
      <c r="B186">
        <v>2016</v>
      </c>
      <c r="C186" t="s">
        <v>100</v>
      </c>
      <c r="D186">
        <v>0</v>
      </c>
      <c r="E186">
        <v>0</v>
      </c>
      <c r="G186" t="s">
        <v>105</v>
      </c>
      <c r="I186">
        <v>40</v>
      </c>
      <c r="K186">
        <v>24</v>
      </c>
      <c r="L186">
        <v>2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430</v>
      </c>
      <c r="S186">
        <v>0</v>
      </c>
      <c r="T186">
        <v>0</v>
      </c>
      <c r="U186">
        <v>1</v>
      </c>
      <c r="W186" s="3">
        <f t="shared" si="14"/>
        <v>215</v>
      </c>
      <c r="X186">
        <v>3</v>
      </c>
      <c r="Y186">
        <v>1</v>
      </c>
    </row>
    <row r="187" spans="1:25" x14ac:dyDescent="0.25">
      <c r="A187" t="s">
        <v>48</v>
      </c>
      <c r="B187">
        <v>2016</v>
      </c>
      <c r="C187" t="s">
        <v>107</v>
      </c>
      <c r="D187">
        <v>0</v>
      </c>
      <c r="E187">
        <v>0</v>
      </c>
      <c r="G187" t="s">
        <v>106</v>
      </c>
      <c r="I187">
        <v>32</v>
      </c>
      <c r="K187">
        <v>24</v>
      </c>
      <c r="L187">
        <v>4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420</v>
      </c>
      <c r="S187">
        <v>0</v>
      </c>
      <c r="T187">
        <v>0</v>
      </c>
      <c r="U187">
        <v>1</v>
      </c>
      <c r="W187" s="3">
        <f>R187-(R187*0.6)</f>
        <v>168</v>
      </c>
      <c r="X187">
        <v>3</v>
      </c>
      <c r="Y187">
        <v>3</v>
      </c>
    </row>
    <row r="188" spans="1:25" x14ac:dyDescent="0.25">
      <c r="A188" t="s">
        <v>48</v>
      </c>
      <c r="B188">
        <v>2016</v>
      </c>
      <c r="C188" t="s">
        <v>107</v>
      </c>
      <c r="D188">
        <v>0</v>
      </c>
      <c r="E188">
        <v>0</v>
      </c>
      <c r="G188" t="s">
        <v>106</v>
      </c>
      <c r="I188">
        <v>34</v>
      </c>
      <c r="K188">
        <v>24</v>
      </c>
      <c r="L188">
        <v>4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420</v>
      </c>
      <c r="S188">
        <v>0</v>
      </c>
      <c r="T188">
        <v>0</v>
      </c>
      <c r="U188">
        <v>1</v>
      </c>
      <c r="W188" s="3">
        <f t="shared" ref="W188:W190" si="15">R188-(R188*0.6)</f>
        <v>168</v>
      </c>
      <c r="X188">
        <v>3</v>
      </c>
      <c r="Y188">
        <v>1</v>
      </c>
    </row>
    <row r="189" spans="1:25" x14ac:dyDescent="0.25">
      <c r="A189" t="s">
        <v>48</v>
      </c>
      <c r="B189">
        <v>2016</v>
      </c>
      <c r="C189" t="s">
        <v>107</v>
      </c>
      <c r="D189">
        <v>0</v>
      </c>
      <c r="E189">
        <v>0</v>
      </c>
      <c r="G189" t="s">
        <v>106</v>
      </c>
      <c r="I189">
        <v>36</v>
      </c>
      <c r="K189">
        <v>24</v>
      </c>
      <c r="L189">
        <v>4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420</v>
      </c>
      <c r="S189">
        <v>0</v>
      </c>
      <c r="T189">
        <v>0</v>
      </c>
      <c r="U189">
        <v>1</v>
      </c>
      <c r="W189" s="3">
        <f t="shared" si="15"/>
        <v>168</v>
      </c>
      <c r="X189">
        <v>3</v>
      </c>
      <c r="Y189">
        <v>1</v>
      </c>
    </row>
    <row r="190" spans="1:25" x14ac:dyDescent="0.25">
      <c r="A190" t="s">
        <v>48</v>
      </c>
      <c r="B190">
        <v>2016</v>
      </c>
      <c r="C190" t="s">
        <v>107</v>
      </c>
      <c r="D190">
        <v>0</v>
      </c>
      <c r="E190">
        <v>0</v>
      </c>
      <c r="G190" t="s">
        <v>106</v>
      </c>
      <c r="I190">
        <v>38</v>
      </c>
      <c r="K190">
        <v>24</v>
      </c>
      <c r="L190">
        <v>4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420</v>
      </c>
      <c r="S190">
        <v>0</v>
      </c>
      <c r="T190">
        <v>0</v>
      </c>
      <c r="U190">
        <v>1</v>
      </c>
      <c r="W190" s="3">
        <f t="shared" si="15"/>
        <v>168</v>
      </c>
      <c r="X190">
        <v>3</v>
      </c>
      <c r="Y190">
        <v>1</v>
      </c>
    </row>
    <row r="191" spans="1:25" x14ac:dyDescent="0.25">
      <c r="A191" t="s">
        <v>48</v>
      </c>
      <c r="B191">
        <v>2015</v>
      </c>
      <c r="C191" t="s">
        <v>14</v>
      </c>
      <c r="D191">
        <v>0</v>
      </c>
      <c r="E191">
        <v>0</v>
      </c>
      <c r="G191" t="s">
        <v>108</v>
      </c>
      <c r="I191">
        <v>30</v>
      </c>
      <c r="K191">
        <v>24</v>
      </c>
      <c r="L191">
        <v>3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430</v>
      </c>
      <c r="S191">
        <v>0</v>
      </c>
      <c r="T191">
        <v>0</v>
      </c>
      <c r="U191">
        <v>1</v>
      </c>
      <c r="W191" s="3">
        <f>R191-(R191*0.5)</f>
        <v>215</v>
      </c>
      <c r="X191">
        <v>3</v>
      </c>
      <c r="Y191">
        <v>1</v>
      </c>
    </row>
    <row r="192" spans="1:25" x14ac:dyDescent="0.25">
      <c r="A192" t="s">
        <v>48</v>
      </c>
      <c r="B192">
        <v>2015</v>
      </c>
      <c r="C192" t="s">
        <v>14</v>
      </c>
      <c r="D192">
        <v>0</v>
      </c>
      <c r="E192">
        <v>0</v>
      </c>
      <c r="G192" t="s">
        <v>108</v>
      </c>
      <c r="I192">
        <v>32</v>
      </c>
      <c r="K192">
        <v>24</v>
      </c>
      <c r="L192">
        <v>3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430</v>
      </c>
      <c r="S192">
        <v>0</v>
      </c>
      <c r="T192">
        <v>0</v>
      </c>
      <c r="U192">
        <v>1</v>
      </c>
      <c r="W192" s="3">
        <f t="shared" ref="W192:W193" si="16">R192-(R192*0.5)</f>
        <v>215</v>
      </c>
      <c r="X192">
        <v>3</v>
      </c>
      <c r="Y192">
        <v>1</v>
      </c>
    </row>
    <row r="193" spans="1:25" x14ac:dyDescent="0.25">
      <c r="A193" t="s">
        <v>48</v>
      </c>
      <c r="B193">
        <v>2015</v>
      </c>
      <c r="C193" t="s">
        <v>14</v>
      </c>
      <c r="D193">
        <v>0</v>
      </c>
      <c r="E193">
        <v>0</v>
      </c>
      <c r="G193" t="s">
        <v>108</v>
      </c>
      <c r="I193">
        <v>36</v>
      </c>
      <c r="K193">
        <v>24</v>
      </c>
      <c r="L193">
        <v>3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430</v>
      </c>
      <c r="S193">
        <v>0</v>
      </c>
      <c r="T193">
        <v>0</v>
      </c>
      <c r="U193">
        <v>1</v>
      </c>
      <c r="W193" s="3">
        <f t="shared" si="16"/>
        <v>215</v>
      </c>
      <c r="X193">
        <v>3</v>
      </c>
      <c r="Y193">
        <v>2</v>
      </c>
    </row>
    <row r="194" spans="1:25" x14ac:dyDescent="0.25">
      <c r="B194">
        <v>2007</v>
      </c>
      <c r="C194" t="s">
        <v>14</v>
      </c>
      <c r="D194">
        <v>0</v>
      </c>
      <c r="E194">
        <v>0</v>
      </c>
      <c r="G194" t="s">
        <v>109</v>
      </c>
      <c r="I194">
        <v>30</v>
      </c>
      <c r="K194">
        <v>3</v>
      </c>
      <c r="L194">
        <v>29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220</v>
      </c>
      <c r="S194">
        <v>0</v>
      </c>
      <c r="T194">
        <v>0</v>
      </c>
      <c r="U194">
        <v>1</v>
      </c>
      <c r="W194" s="3">
        <f>R194-(R194*0.6)</f>
        <v>88</v>
      </c>
      <c r="X194">
        <v>3</v>
      </c>
      <c r="Y194">
        <v>1</v>
      </c>
    </row>
    <row r="195" spans="1:25" x14ac:dyDescent="0.25">
      <c r="B195">
        <v>2007</v>
      </c>
      <c r="C195" t="s">
        <v>14</v>
      </c>
      <c r="D195">
        <v>0</v>
      </c>
      <c r="E195">
        <v>0</v>
      </c>
      <c r="G195" t="s">
        <v>109</v>
      </c>
      <c r="I195">
        <v>32</v>
      </c>
      <c r="K195">
        <v>3</v>
      </c>
      <c r="L195">
        <v>29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220</v>
      </c>
      <c r="S195">
        <v>0</v>
      </c>
      <c r="T195">
        <v>0</v>
      </c>
      <c r="U195">
        <v>1</v>
      </c>
      <c r="W195" s="3">
        <f t="shared" ref="W195:W200" si="17">R195-(R195*0.6)</f>
        <v>88</v>
      </c>
      <c r="X195">
        <v>3</v>
      </c>
      <c r="Y195">
        <v>1</v>
      </c>
    </row>
    <row r="196" spans="1:25" x14ac:dyDescent="0.25">
      <c r="B196">
        <v>2007</v>
      </c>
      <c r="C196" t="s">
        <v>14</v>
      </c>
      <c r="D196">
        <v>0</v>
      </c>
      <c r="E196">
        <v>0</v>
      </c>
      <c r="G196" t="s">
        <v>109</v>
      </c>
      <c r="I196">
        <v>34</v>
      </c>
      <c r="K196">
        <v>3</v>
      </c>
      <c r="L196">
        <v>29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220</v>
      </c>
      <c r="S196">
        <v>0</v>
      </c>
      <c r="T196">
        <v>0</v>
      </c>
      <c r="U196">
        <v>1</v>
      </c>
      <c r="W196" s="3">
        <f t="shared" si="17"/>
        <v>88</v>
      </c>
      <c r="X196">
        <v>3</v>
      </c>
      <c r="Y196">
        <v>2</v>
      </c>
    </row>
    <row r="197" spans="1:25" x14ac:dyDescent="0.25">
      <c r="B197">
        <v>2007</v>
      </c>
      <c r="C197" t="s">
        <v>34</v>
      </c>
      <c r="D197">
        <v>0</v>
      </c>
      <c r="E197">
        <v>0</v>
      </c>
      <c r="G197" t="s">
        <v>109</v>
      </c>
      <c r="I197">
        <v>32</v>
      </c>
      <c r="K197">
        <v>3</v>
      </c>
      <c r="L197">
        <v>29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220</v>
      </c>
      <c r="S197">
        <v>0</v>
      </c>
      <c r="T197">
        <v>0</v>
      </c>
      <c r="U197">
        <v>1</v>
      </c>
      <c r="W197" s="3">
        <f t="shared" si="17"/>
        <v>88</v>
      </c>
      <c r="X197">
        <v>3</v>
      </c>
      <c r="Y197">
        <v>1</v>
      </c>
    </row>
    <row r="198" spans="1:25" x14ac:dyDescent="0.25">
      <c r="B198">
        <v>2007</v>
      </c>
      <c r="C198" t="s">
        <v>34</v>
      </c>
      <c r="D198">
        <v>0</v>
      </c>
      <c r="E198">
        <v>0</v>
      </c>
      <c r="G198" t="s">
        <v>109</v>
      </c>
      <c r="I198">
        <v>34</v>
      </c>
      <c r="K198">
        <v>3</v>
      </c>
      <c r="L198">
        <v>29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220</v>
      </c>
      <c r="S198">
        <v>0</v>
      </c>
      <c r="T198">
        <v>0</v>
      </c>
      <c r="U198">
        <v>1</v>
      </c>
      <c r="W198" s="3">
        <f t="shared" si="17"/>
        <v>88</v>
      </c>
      <c r="X198">
        <v>3</v>
      </c>
      <c r="Y198">
        <v>1</v>
      </c>
    </row>
    <row r="199" spans="1:25" x14ac:dyDescent="0.25">
      <c r="B199">
        <v>2007</v>
      </c>
      <c r="C199" t="s">
        <v>94</v>
      </c>
      <c r="D199">
        <v>0</v>
      </c>
      <c r="E199">
        <v>0</v>
      </c>
      <c r="G199" t="s">
        <v>109</v>
      </c>
      <c r="I199">
        <v>32</v>
      </c>
      <c r="K199">
        <v>3</v>
      </c>
      <c r="L199">
        <v>29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220</v>
      </c>
      <c r="S199">
        <v>0</v>
      </c>
      <c r="T199">
        <v>0</v>
      </c>
      <c r="U199">
        <v>1</v>
      </c>
      <c r="W199" s="3">
        <f t="shared" si="17"/>
        <v>88</v>
      </c>
      <c r="X199">
        <v>3</v>
      </c>
      <c r="Y199">
        <v>3</v>
      </c>
    </row>
    <row r="200" spans="1:25" x14ac:dyDescent="0.25">
      <c r="A200" t="s">
        <v>110</v>
      </c>
      <c r="B200">
        <v>2003</v>
      </c>
      <c r="C200" t="s">
        <v>89</v>
      </c>
      <c r="D200">
        <v>0</v>
      </c>
      <c r="E200">
        <v>0</v>
      </c>
      <c r="G200">
        <v>51103</v>
      </c>
      <c r="I200">
        <v>16</v>
      </c>
      <c r="K200">
        <v>3</v>
      </c>
      <c r="L200">
        <v>29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220</v>
      </c>
      <c r="S200">
        <v>0</v>
      </c>
      <c r="T200">
        <v>0</v>
      </c>
      <c r="U200">
        <v>1</v>
      </c>
      <c r="W200" s="3">
        <f t="shared" si="17"/>
        <v>88</v>
      </c>
      <c r="X200">
        <v>3</v>
      </c>
      <c r="Y200">
        <v>5</v>
      </c>
    </row>
    <row r="201" spans="1:25" x14ac:dyDescent="0.25">
      <c r="A201" t="s">
        <v>17</v>
      </c>
      <c r="B201">
        <v>2019</v>
      </c>
      <c r="C201" t="s">
        <v>111</v>
      </c>
      <c r="D201">
        <v>0</v>
      </c>
      <c r="E201">
        <v>0</v>
      </c>
      <c r="G201" t="s">
        <v>116</v>
      </c>
      <c r="J201" t="s">
        <v>15</v>
      </c>
      <c r="K201">
        <v>27</v>
      </c>
      <c r="L201">
        <v>16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320</v>
      </c>
      <c r="S201">
        <v>0</v>
      </c>
      <c r="T201">
        <v>0</v>
      </c>
      <c r="U201">
        <v>1</v>
      </c>
      <c r="W201" s="3">
        <f>R201-(R201*0.3)</f>
        <v>224</v>
      </c>
      <c r="X201">
        <v>3</v>
      </c>
      <c r="Y201">
        <v>1</v>
      </c>
    </row>
    <row r="202" spans="1:25" x14ac:dyDescent="0.25">
      <c r="A202" t="s">
        <v>17</v>
      </c>
      <c r="B202">
        <v>2019</v>
      </c>
      <c r="C202" t="s">
        <v>111</v>
      </c>
      <c r="D202">
        <v>0</v>
      </c>
      <c r="E202">
        <v>0</v>
      </c>
      <c r="G202" t="s">
        <v>116</v>
      </c>
      <c r="J202" t="s">
        <v>16</v>
      </c>
      <c r="K202">
        <v>27</v>
      </c>
      <c r="L202">
        <v>16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320</v>
      </c>
      <c r="S202">
        <v>0</v>
      </c>
      <c r="T202">
        <v>0</v>
      </c>
      <c r="U202">
        <v>1</v>
      </c>
      <c r="W202" s="3">
        <f t="shared" ref="W202:W218" si="18">R202-(R202*0.3)</f>
        <v>224</v>
      </c>
      <c r="X202">
        <v>3</v>
      </c>
      <c r="Y202">
        <v>3</v>
      </c>
    </row>
    <row r="203" spans="1:25" x14ac:dyDescent="0.25">
      <c r="A203" t="s">
        <v>17</v>
      </c>
      <c r="B203">
        <v>2019</v>
      </c>
      <c r="C203" t="s">
        <v>111</v>
      </c>
      <c r="D203">
        <v>0</v>
      </c>
      <c r="E203">
        <v>0</v>
      </c>
      <c r="G203" t="s">
        <v>116</v>
      </c>
      <c r="J203" t="s">
        <v>20</v>
      </c>
      <c r="K203">
        <v>27</v>
      </c>
      <c r="L203">
        <v>16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320</v>
      </c>
      <c r="S203">
        <v>0</v>
      </c>
      <c r="T203">
        <v>0</v>
      </c>
      <c r="U203">
        <v>1</v>
      </c>
      <c r="W203" s="3">
        <f t="shared" si="18"/>
        <v>224</v>
      </c>
      <c r="X203">
        <v>3</v>
      </c>
      <c r="Y203">
        <v>3</v>
      </c>
    </row>
    <row r="204" spans="1:25" x14ac:dyDescent="0.25">
      <c r="A204" t="s">
        <v>17</v>
      </c>
      <c r="B204">
        <v>2019</v>
      </c>
      <c r="C204" t="s">
        <v>111</v>
      </c>
      <c r="D204">
        <v>0</v>
      </c>
      <c r="E204">
        <v>0</v>
      </c>
      <c r="G204" t="s">
        <v>116</v>
      </c>
      <c r="J204" t="s">
        <v>39</v>
      </c>
      <c r="K204">
        <v>27</v>
      </c>
      <c r="L204">
        <v>16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320</v>
      </c>
      <c r="S204">
        <v>0</v>
      </c>
      <c r="T204">
        <v>0</v>
      </c>
      <c r="U204">
        <v>1</v>
      </c>
      <c r="W204" s="3">
        <f t="shared" si="18"/>
        <v>224</v>
      </c>
      <c r="X204">
        <v>3</v>
      </c>
      <c r="Y204">
        <v>1</v>
      </c>
    </row>
    <row r="205" spans="1:25" x14ac:dyDescent="0.25">
      <c r="A205" t="s">
        <v>17</v>
      </c>
      <c r="B205">
        <v>2019</v>
      </c>
      <c r="C205" t="s">
        <v>112</v>
      </c>
      <c r="D205">
        <v>0</v>
      </c>
      <c r="E205">
        <v>0</v>
      </c>
      <c r="G205" t="s">
        <v>116</v>
      </c>
      <c r="J205" t="s">
        <v>15</v>
      </c>
      <c r="K205">
        <v>27</v>
      </c>
      <c r="L205">
        <v>16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320</v>
      </c>
      <c r="S205">
        <v>0</v>
      </c>
      <c r="T205">
        <v>0</v>
      </c>
      <c r="U205">
        <v>1</v>
      </c>
      <c r="W205" s="3">
        <f t="shared" si="18"/>
        <v>224</v>
      </c>
      <c r="X205">
        <v>3</v>
      </c>
      <c r="Y205">
        <v>1</v>
      </c>
    </row>
    <row r="206" spans="1:25" x14ac:dyDescent="0.25">
      <c r="A206" t="s">
        <v>17</v>
      </c>
      <c r="B206">
        <v>2019</v>
      </c>
      <c r="C206" t="s">
        <v>112</v>
      </c>
      <c r="D206">
        <v>0</v>
      </c>
      <c r="E206">
        <v>0</v>
      </c>
      <c r="G206" t="s">
        <v>116</v>
      </c>
      <c r="J206" t="s">
        <v>16</v>
      </c>
      <c r="K206">
        <v>27</v>
      </c>
      <c r="L206">
        <v>16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320</v>
      </c>
      <c r="S206">
        <v>0</v>
      </c>
      <c r="T206">
        <v>0</v>
      </c>
      <c r="U206">
        <v>1</v>
      </c>
      <c r="W206" s="3">
        <f t="shared" si="18"/>
        <v>224</v>
      </c>
      <c r="X206">
        <v>3</v>
      </c>
      <c r="Y206">
        <v>3</v>
      </c>
    </row>
    <row r="207" spans="1:25" x14ac:dyDescent="0.25">
      <c r="A207" t="s">
        <v>17</v>
      </c>
      <c r="B207">
        <v>2019</v>
      </c>
      <c r="C207" t="s">
        <v>112</v>
      </c>
      <c r="D207">
        <v>0</v>
      </c>
      <c r="E207">
        <v>0</v>
      </c>
      <c r="G207" t="s">
        <v>116</v>
      </c>
      <c r="J207" t="s">
        <v>20</v>
      </c>
      <c r="K207">
        <v>27</v>
      </c>
      <c r="L207">
        <v>16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320</v>
      </c>
      <c r="S207">
        <v>0</v>
      </c>
      <c r="T207">
        <v>0</v>
      </c>
      <c r="U207">
        <v>1</v>
      </c>
      <c r="W207" s="3">
        <f t="shared" si="18"/>
        <v>224</v>
      </c>
      <c r="X207">
        <v>3</v>
      </c>
      <c r="Y207">
        <v>3</v>
      </c>
    </row>
    <row r="208" spans="1:25" x14ac:dyDescent="0.25">
      <c r="A208" t="s">
        <v>17</v>
      </c>
      <c r="B208">
        <v>2019</v>
      </c>
      <c r="C208" t="s">
        <v>112</v>
      </c>
      <c r="D208">
        <v>0</v>
      </c>
      <c r="E208">
        <v>0</v>
      </c>
      <c r="G208" t="s">
        <v>116</v>
      </c>
      <c r="J208" t="s">
        <v>39</v>
      </c>
      <c r="K208">
        <v>27</v>
      </c>
      <c r="L208">
        <v>16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320</v>
      </c>
      <c r="S208">
        <v>0</v>
      </c>
      <c r="T208">
        <v>0</v>
      </c>
      <c r="U208">
        <v>1</v>
      </c>
      <c r="W208" s="3">
        <f t="shared" si="18"/>
        <v>224</v>
      </c>
      <c r="X208">
        <v>3</v>
      </c>
      <c r="Y208">
        <v>1</v>
      </c>
    </row>
    <row r="209" spans="1:25" x14ac:dyDescent="0.25">
      <c r="A209" t="s">
        <v>17</v>
      </c>
      <c r="B209">
        <v>2017</v>
      </c>
      <c r="C209" t="s">
        <v>113</v>
      </c>
      <c r="D209">
        <v>0</v>
      </c>
      <c r="E209">
        <v>0</v>
      </c>
      <c r="G209" t="s">
        <v>117</v>
      </c>
      <c r="J209" t="s">
        <v>20</v>
      </c>
      <c r="K209">
        <v>27</v>
      </c>
      <c r="L209">
        <v>16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320</v>
      </c>
      <c r="S209">
        <v>0</v>
      </c>
      <c r="T209">
        <v>0</v>
      </c>
      <c r="U209">
        <v>1</v>
      </c>
      <c r="W209" s="3">
        <f t="shared" si="18"/>
        <v>224</v>
      </c>
      <c r="X209">
        <v>3</v>
      </c>
      <c r="Y209">
        <v>2</v>
      </c>
    </row>
    <row r="210" spans="1:25" x14ac:dyDescent="0.25">
      <c r="A210" t="s">
        <v>17</v>
      </c>
      <c r="B210">
        <v>2017</v>
      </c>
      <c r="C210" t="s">
        <v>113</v>
      </c>
      <c r="D210">
        <v>0</v>
      </c>
      <c r="E210">
        <v>0</v>
      </c>
      <c r="G210" t="s">
        <v>117</v>
      </c>
      <c r="J210" t="s">
        <v>39</v>
      </c>
      <c r="K210">
        <v>27</v>
      </c>
      <c r="L210">
        <v>16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320</v>
      </c>
      <c r="S210">
        <v>0</v>
      </c>
      <c r="T210">
        <v>0</v>
      </c>
      <c r="U210">
        <v>1</v>
      </c>
      <c r="W210" s="3">
        <f t="shared" si="18"/>
        <v>224</v>
      </c>
      <c r="X210">
        <v>3</v>
      </c>
      <c r="Y210">
        <v>2</v>
      </c>
    </row>
    <row r="211" spans="1:25" x14ac:dyDescent="0.25">
      <c r="B211">
        <v>2019</v>
      </c>
      <c r="C211" t="s">
        <v>114</v>
      </c>
      <c r="D211">
        <v>0</v>
      </c>
      <c r="E211">
        <v>0</v>
      </c>
      <c r="G211" t="s">
        <v>118</v>
      </c>
      <c r="J211" t="s">
        <v>15</v>
      </c>
      <c r="K211">
        <v>27</v>
      </c>
      <c r="L211">
        <v>16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240</v>
      </c>
      <c r="S211">
        <v>0</v>
      </c>
      <c r="T211">
        <v>0</v>
      </c>
      <c r="U211">
        <v>1</v>
      </c>
      <c r="W211" s="3">
        <f t="shared" si="18"/>
        <v>168</v>
      </c>
      <c r="X211">
        <v>3</v>
      </c>
      <c r="Y211">
        <v>1</v>
      </c>
    </row>
    <row r="212" spans="1:25" x14ac:dyDescent="0.25">
      <c r="B212">
        <v>2019</v>
      </c>
      <c r="C212" t="s">
        <v>114</v>
      </c>
      <c r="D212">
        <v>0</v>
      </c>
      <c r="E212">
        <v>0</v>
      </c>
      <c r="G212" t="s">
        <v>118</v>
      </c>
      <c r="J212" t="s">
        <v>16</v>
      </c>
      <c r="K212">
        <v>27</v>
      </c>
      <c r="L212">
        <v>16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240</v>
      </c>
      <c r="S212">
        <v>0</v>
      </c>
      <c r="T212">
        <v>0</v>
      </c>
      <c r="U212">
        <v>1</v>
      </c>
      <c r="W212" s="3">
        <f t="shared" si="18"/>
        <v>168</v>
      </c>
      <c r="X212">
        <v>3</v>
      </c>
      <c r="Y212">
        <v>3</v>
      </c>
    </row>
    <row r="213" spans="1:25" x14ac:dyDescent="0.25">
      <c r="B213">
        <v>2019</v>
      </c>
      <c r="C213" t="s">
        <v>114</v>
      </c>
      <c r="D213">
        <v>0</v>
      </c>
      <c r="E213">
        <v>0</v>
      </c>
      <c r="G213" t="s">
        <v>118</v>
      </c>
      <c r="J213" t="s">
        <v>20</v>
      </c>
      <c r="K213">
        <v>27</v>
      </c>
      <c r="L213">
        <v>16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240</v>
      </c>
      <c r="S213">
        <v>0</v>
      </c>
      <c r="T213">
        <v>0</v>
      </c>
      <c r="U213">
        <v>1</v>
      </c>
      <c r="W213" s="3">
        <f t="shared" si="18"/>
        <v>168</v>
      </c>
      <c r="X213">
        <v>3</v>
      </c>
      <c r="Y213">
        <v>3</v>
      </c>
    </row>
    <row r="214" spans="1:25" x14ac:dyDescent="0.25">
      <c r="B214">
        <v>2019</v>
      </c>
      <c r="C214" t="s">
        <v>114</v>
      </c>
      <c r="D214">
        <v>0</v>
      </c>
      <c r="E214">
        <v>0</v>
      </c>
      <c r="G214" t="s">
        <v>118</v>
      </c>
      <c r="J214" t="s">
        <v>39</v>
      </c>
      <c r="K214">
        <v>27</v>
      </c>
      <c r="L214">
        <v>16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240</v>
      </c>
      <c r="S214">
        <v>0</v>
      </c>
      <c r="T214">
        <v>0</v>
      </c>
      <c r="U214">
        <v>1</v>
      </c>
      <c r="W214" s="3">
        <f t="shared" si="18"/>
        <v>168</v>
      </c>
      <c r="X214">
        <v>3</v>
      </c>
      <c r="Y214">
        <v>1</v>
      </c>
    </row>
    <row r="215" spans="1:25" x14ac:dyDescent="0.25">
      <c r="B215">
        <v>2019</v>
      </c>
      <c r="C215" t="s">
        <v>114</v>
      </c>
      <c r="D215">
        <v>0</v>
      </c>
      <c r="E215">
        <v>0</v>
      </c>
      <c r="G215" t="s">
        <v>119</v>
      </c>
      <c r="J215" t="s">
        <v>15</v>
      </c>
      <c r="K215">
        <v>27</v>
      </c>
      <c r="L215">
        <v>16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280</v>
      </c>
      <c r="S215">
        <v>0</v>
      </c>
      <c r="T215">
        <v>0</v>
      </c>
      <c r="U215">
        <v>1</v>
      </c>
      <c r="W215" s="3">
        <f t="shared" si="18"/>
        <v>196</v>
      </c>
      <c r="X215">
        <v>3</v>
      </c>
      <c r="Y215">
        <v>1</v>
      </c>
    </row>
    <row r="216" spans="1:25" x14ac:dyDescent="0.25">
      <c r="B216">
        <v>2019</v>
      </c>
      <c r="C216" t="s">
        <v>114</v>
      </c>
      <c r="D216">
        <v>0</v>
      </c>
      <c r="E216">
        <v>0</v>
      </c>
      <c r="G216" t="s">
        <v>119</v>
      </c>
      <c r="J216" t="s">
        <v>16</v>
      </c>
      <c r="K216">
        <v>27</v>
      </c>
      <c r="L216">
        <v>16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280</v>
      </c>
      <c r="S216">
        <v>0</v>
      </c>
      <c r="T216">
        <v>0</v>
      </c>
      <c r="U216">
        <v>1</v>
      </c>
      <c r="W216" s="3">
        <f t="shared" si="18"/>
        <v>196</v>
      </c>
      <c r="X216">
        <v>3</v>
      </c>
      <c r="Y216">
        <v>3</v>
      </c>
    </row>
    <row r="217" spans="1:25" x14ac:dyDescent="0.25">
      <c r="B217">
        <v>2019</v>
      </c>
      <c r="C217" t="s">
        <v>114</v>
      </c>
      <c r="D217">
        <v>0</v>
      </c>
      <c r="E217">
        <v>0</v>
      </c>
      <c r="G217" t="s">
        <v>119</v>
      </c>
      <c r="J217" t="s">
        <v>20</v>
      </c>
      <c r="K217">
        <v>27</v>
      </c>
      <c r="L217">
        <v>16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280</v>
      </c>
      <c r="S217">
        <v>0</v>
      </c>
      <c r="T217">
        <v>0</v>
      </c>
      <c r="U217">
        <v>1</v>
      </c>
      <c r="W217" s="3">
        <f t="shared" si="18"/>
        <v>196</v>
      </c>
      <c r="X217">
        <v>3</v>
      </c>
      <c r="Y217">
        <v>3</v>
      </c>
    </row>
    <row r="218" spans="1:25" x14ac:dyDescent="0.25">
      <c r="B218">
        <v>2019</v>
      </c>
      <c r="C218" t="s">
        <v>114</v>
      </c>
      <c r="D218">
        <v>0</v>
      </c>
      <c r="E218">
        <v>0</v>
      </c>
      <c r="G218" t="s">
        <v>119</v>
      </c>
      <c r="J218" t="s">
        <v>39</v>
      </c>
      <c r="K218">
        <v>27</v>
      </c>
      <c r="L218">
        <v>16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280</v>
      </c>
      <c r="S218">
        <v>0</v>
      </c>
      <c r="T218">
        <v>0</v>
      </c>
      <c r="U218">
        <v>1</v>
      </c>
      <c r="W218" s="3">
        <f t="shared" si="18"/>
        <v>196</v>
      </c>
      <c r="X218">
        <v>3</v>
      </c>
      <c r="Y218">
        <v>1</v>
      </c>
    </row>
    <row r="219" spans="1:25" x14ac:dyDescent="0.25">
      <c r="A219" t="s">
        <v>24</v>
      </c>
      <c r="B219">
        <v>2017</v>
      </c>
      <c r="C219" t="s">
        <v>115</v>
      </c>
      <c r="D219">
        <v>0</v>
      </c>
      <c r="E219">
        <v>0</v>
      </c>
      <c r="G219" t="s">
        <v>120</v>
      </c>
      <c r="J219" t="s">
        <v>15</v>
      </c>
      <c r="K219">
        <v>27</v>
      </c>
      <c r="L219">
        <v>16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320</v>
      </c>
      <c r="S219">
        <v>0</v>
      </c>
      <c r="T219">
        <v>0</v>
      </c>
      <c r="U219">
        <v>1</v>
      </c>
      <c r="W219" s="3">
        <f>R219-(R219*0.2)</f>
        <v>256</v>
      </c>
      <c r="X219">
        <v>3</v>
      </c>
      <c r="Y219">
        <v>2</v>
      </c>
    </row>
    <row r="220" spans="1:25" x14ac:dyDescent="0.25">
      <c r="A220" t="s">
        <v>24</v>
      </c>
      <c r="B220">
        <v>2017</v>
      </c>
      <c r="C220" t="s">
        <v>115</v>
      </c>
      <c r="D220">
        <v>0</v>
      </c>
      <c r="E220">
        <v>0</v>
      </c>
      <c r="G220" t="s">
        <v>120</v>
      </c>
      <c r="J220" t="s">
        <v>16</v>
      </c>
      <c r="K220">
        <v>27</v>
      </c>
      <c r="L220">
        <v>16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320</v>
      </c>
      <c r="S220">
        <v>0</v>
      </c>
      <c r="T220">
        <v>0</v>
      </c>
      <c r="U220">
        <v>1</v>
      </c>
      <c r="W220" s="3">
        <f t="shared" ref="W220:W223" si="19">R220-(R220*0.2)</f>
        <v>256</v>
      </c>
      <c r="X220">
        <v>3</v>
      </c>
      <c r="Y220">
        <v>1</v>
      </c>
    </row>
    <row r="221" spans="1:25" x14ac:dyDescent="0.25">
      <c r="A221" t="s">
        <v>24</v>
      </c>
      <c r="B221">
        <v>2017</v>
      </c>
      <c r="C221" t="s">
        <v>115</v>
      </c>
      <c r="D221">
        <v>0</v>
      </c>
      <c r="E221">
        <v>0</v>
      </c>
      <c r="G221" t="s">
        <v>120</v>
      </c>
      <c r="J221" t="s">
        <v>20</v>
      </c>
      <c r="K221">
        <v>27</v>
      </c>
      <c r="L221">
        <v>16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320</v>
      </c>
      <c r="S221">
        <v>0</v>
      </c>
      <c r="T221">
        <v>0</v>
      </c>
      <c r="U221">
        <v>1</v>
      </c>
      <c r="W221" s="3">
        <f t="shared" si="19"/>
        <v>256</v>
      </c>
      <c r="X221">
        <v>3</v>
      </c>
      <c r="Y221">
        <v>1</v>
      </c>
    </row>
    <row r="222" spans="1:25" x14ac:dyDescent="0.25">
      <c r="A222" t="s">
        <v>24</v>
      </c>
      <c r="B222">
        <v>2017</v>
      </c>
      <c r="C222" t="s">
        <v>115</v>
      </c>
      <c r="D222">
        <v>0</v>
      </c>
      <c r="E222">
        <v>0</v>
      </c>
      <c r="G222" t="s">
        <v>120</v>
      </c>
      <c r="J222" t="s">
        <v>39</v>
      </c>
      <c r="K222">
        <v>27</v>
      </c>
      <c r="L222">
        <v>16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320</v>
      </c>
      <c r="S222">
        <v>0</v>
      </c>
      <c r="T222">
        <v>0</v>
      </c>
      <c r="U222">
        <v>1</v>
      </c>
      <c r="W222" s="3">
        <f t="shared" si="19"/>
        <v>256</v>
      </c>
      <c r="X222">
        <v>3</v>
      </c>
      <c r="Y222">
        <v>1</v>
      </c>
    </row>
    <row r="223" spans="1:25" x14ac:dyDescent="0.25">
      <c r="A223" t="s">
        <v>24</v>
      </c>
      <c r="B223">
        <v>2017</v>
      </c>
      <c r="C223" t="s">
        <v>115</v>
      </c>
      <c r="D223">
        <v>0</v>
      </c>
      <c r="E223">
        <v>0</v>
      </c>
      <c r="G223" t="s">
        <v>120</v>
      </c>
      <c r="J223" t="s">
        <v>121</v>
      </c>
      <c r="K223">
        <v>27</v>
      </c>
      <c r="L223">
        <v>16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320</v>
      </c>
      <c r="S223">
        <v>0</v>
      </c>
      <c r="T223">
        <v>0</v>
      </c>
      <c r="U223">
        <v>1</v>
      </c>
      <c r="W223" s="3">
        <f t="shared" si="19"/>
        <v>256</v>
      </c>
      <c r="X223">
        <v>3</v>
      </c>
      <c r="Y223">
        <v>1</v>
      </c>
    </row>
    <row r="224" spans="1:25" x14ac:dyDescent="0.25">
      <c r="A224" t="s">
        <v>43</v>
      </c>
      <c r="B224">
        <v>2015</v>
      </c>
      <c r="C224" t="s">
        <v>35</v>
      </c>
      <c r="D224">
        <v>0</v>
      </c>
      <c r="E224">
        <v>0</v>
      </c>
      <c r="G224" t="s">
        <v>122</v>
      </c>
      <c r="J224" t="s">
        <v>15</v>
      </c>
      <c r="K224">
        <v>31</v>
      </c>
      <c r="L224">
        <v>17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480</v>
      </c>
      <c r="S224">
        <v>0</v>
      </c>
      <c r="T224">
        <v>0</v>
      </c>
      <c r="U224">
        <v>1</v>
      </c>
      <c r="W224" s="3">
        <f>R224-(R224*0.3)</f>
        <v>336</v>
      </c>
      <c r="X224">
        <v>3</v>
      </c>
      <c r="Y224">
        <v>2</v>
      </c>
    </row>
    <row r="225" spans="1:25" x14ac:dyDescent="0.25">
      <c r="A225" t="s">
        <v>43</v>
      </c>
      <c r="B225">
        <v>2015</v>
      </c>
      <c r="C225" t="s">
        <v>35</v>
      </c>
      <c r="D225">
        <v>0</v>
      </c>
      <c r="E225">
        <v>0</v>
      </c>
      <c r="G225" t="s">
        <v>122</v>
      </c>
      <c r="J225" t="s">
        <v>16</v>
      </c>
      <c r="K225">
        <v>31</v>
      </c>
      <c r="L225">
        <v>17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480</v>
      </c>
      <c r="S225">
        <v>0</v>
      </c>
      <c r="T225">
        <v>0</v>
      </c>
      <c r="U225">
        <v>1</v>
      </c>
      <c r="W225" s="3">
        <f>R225-(R225*0.3)</f>
        <v>336</v>
      </c>
      <c r="X225">
        <v>3</v>
      </c>
      <c r="Y225">
        <v>2</v>
      </c>
    </row>
    <row r="226" spans="1:25" x14ac:dyDescent="0.25">
      <c r="B226">
        <v>2015</v>
      </c>
      <c r="C226" t="s">
        <v>123</v>
      </c>
      <c r="D226">
        <v>0</v>
      </c>
      <c r="E226">
        <v>0</v>
      </c>
      <c r="G226" t="s">
        <v>126</v>
      </c>
      <c r="J226" t="s">
        <v>16</v>
      </c>
      <c r="K226">
        <v>34</v>
      </c>
      <c r="L226">
        <v>12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440</v>
      </c>
      <c r="S226">
        <v>0</v>
      </c>
      <c r="T226">
        <v>0</v>
      </c>
      <c r="U226">
        <v>1</v>
      </c>
      <c r="W226" s="3">
        <f>R226-(R226*0.5)</f>
        <v>220</v>
      </c>
      <c r="X226">
        <v>3</v>
      </c>
      <c r="Y226">
        <v>3</v>
      </c>
    </row>
    <row r="227" spans="1:25" x14ac:dyDescent="0.25">
      <c r="B227">
        <v>2015</v>
      </c>
      <c r="C227" t="s">
        <v>123</v>
      </c>
      <c r="D227">
        <v>0</v>
      </c>
      <c r="E227">
        <v>0</v>
      </c>
      <c r="G227" t="s">
        <v>126</v>
      </c>
      <c r="J227" t="s">
        <v>20</v>
      </c>
      <c r="K227">
        <v>34</v>
      </c>
      <c r="L227">
        <v>12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440</v>
      </c>
      <c r="S227">
        <v>0</v>
      </c>
      <c r="T227">
        <v>0</v>
      </c>
      <c r="U227">
        <v>1</v>
      </c>
      <c r="W227" s="3">
        <f t="shared" ref="W227:W234" si="20">R227-(R227*0.5)</f>
        <v>220</v>
      </c>
      <c r="X227">
        <v>3</v>
      </c>
      <c r="Y227">
        <v>4</v>
      </c>
    </row>
    <row r="228" spans="1:25" x14ac:dyDescent="0.25">
      <c r="B228">
        <v>2015</v>
      </c>
      <c r="C228" t="s">
        <v>123</v>
      </c>
      <c r="D228">
        <v>0</v>
      </c>
      <c r="E228">
        <v>0</v>
      </c>
      <c r="G228" t="s">
        <v>126</v>
      </c>
      <c r="J228" t="s">
        <v>39</v>
      </c>
      <c r="K228">
        <v>34</v>
      </c>
      <c r="L228">
        <v>12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440</v>
      </c>
      <c r="S228">
        <v>0</v>
      </c>
      <c r="T228">
        <v>0</v>
      </c>
      <c r="U228">
        <v>1</v>
      </c>
      <c r="W228" s="3">
        <f t="shared" si="20"/>
        <v>220</v>
      </c>
      <c r="X228">
        <v>3</v>
      </c>
      <c r="Y228">
        <v>2</v>
      </c>
    </row>
    <row r="229" spans="1:25" x14ac:dyDescent="0.25">
      <c r="B229">
        <v>2015</v>
      </c>
      <c r="C229" t="s">
        <v>124</v>
      </c>
      <c r="D229">
        <v>0</v>
      </c>
      <c r="E229">
        <v>0</v>
      </c>
      <c r="G229" t="s">
        <v>126</v>
      </c>
      <c r="J229" t="s">
        <v>15</v>
      </c>
      <c r="K229">
        <v>34</v>
      </c>
      <c r="L229">
        <v>12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440</v>
      </c>
      <c r="S229">
        <v>0</v>
      </c>
      <c r="T229">
        <v>0</v>
      </c>
      <c r="U229">
        <v>1</v>
      </c>
      <c r="W229" s="3">
        <f t="shared" si="20"/>
        <v>220</v>
      </c>
      <c r="X229">
        <v>3</v>
      </c>
      <c r="Y229">
        <v>1</v>
      </c>
    </row>
    <row r="230" spans="1:25" x14ac:dyDescent="0.25">
      <c r="B230">
        <v>2015</v>
      </c>
      <c r="C230" t="s">
        <v>124</v>
      </c>
      <c r="D230">
        <v>0</v>
      </c>
      <c r="E230">
        <v>0</v>
      </c>
      <c r="G230" t="s">
        <v>126</v>
      </c>
      <c r="J230" t="s">
        <v>16</v>
      </c>
      <c r="K230">
        <v>34</v>
      </c>
      <c r="L230">
        <v>12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440</v>
      </c>
      <c r="S230">
        <v>0</v>
      </c>
      <c r="T230">
        <v>0</v>
      </c>
      <c r="U230">
        <v>1</v>
      </c>
      <c r="W230" s="3">
        <f t="shared" si="20"/>
        <v>220</v>
      </c>
      <c r="X230">
        <v>3</v>
      </c>
      <c r="Y230">
        <v>3</v>
      </c>
    </row>
    <row r="231" spans="1:25" x14ac:dyDescent="0.25">
      <c r="B231">
        <v>2015</v>
      </c>
      <c r="C231" t="s">
        <v>124</v>
      </c>
      <c r="D231">
        <v>0</v>
      </c>
      <c r="E231">
        <v>0</v>
      </c>
      <c r="G231" t="s">
        <v>126</v>
      </c>
      <c r="J231" t="s">
        <v>20</v>
      </c>
      <c r="K231">
        <v>34</v>
      </c>
      <c r="L231">
        <v>12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440</v>
      </c>
      <c r="S231">
        <v>0</v>
      </c>
      <c r="T231">
        <v>0</v>
      </c>
      <c r="U231">
        <v>1</v>
      </c>
      <c r="W231" s="3">
        <f t="shared" si="20"/>
        <v>220</v>
      </c>
      <c r="X231">
        <v>3</v>
      </c>
      <c r="Y231">
        <v>3</v>
      </c>
    </row>
    <row r="232" spans="1:25" x14ac:dyDescent="0.25">
      <c r="B232">
        <v>2015</v>
      </c>
      <c r="C232" t="s">
        <v>124</v>
      </c>
      <c r="D232">
        <v>0</v>
      </c>
      <c r="E232">
        <v>0</v>
      </c>
      <c r="G232" t="s">
        <v>126</v>
      </c>
      <c r="J232" t="s">
        <v>39</v>
      </c>
      <c r="K232">
        <v>34</v>
      </c>
      <c r="L232">
        <v>12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440</v>
      </c>
      <c r="S232">
        <v>0</v>
      </c>
      <c r="T232">
        <v>0</v>
      </c>
      <c r="U232">
        <v>1</v>
      </c>
      <c r="W232" s="3">
        <f t="shared" si="20"/>
        <v>220</v>
      </c>
      <c r="X232">
        <v>3</v>
      </c>
      <c r="Y232">
        <v>1</v>
      </c>
    </row>
    <row r="233" spans="1:25" x14ac:dyDescent="0.25">
      <c r="B233">
        <v>2015</v>
      </c>
      <c r="C233" t="s">
        <v>125</v>
      </c>
      <c r="D233">
        <v>0</v>
      </c>
      <c r="E233">
        <v>0</v>
      </c>
      <c r="G233" t="s">
        <v>126</v>
      </c>
      <c r="J233" t="s">
        <v>15</v>
      </c>
      <c r="K233">
        <v>34</v>
      </c>
      <c r="L233">
        <v>12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440</v>
      </c>
      <c r="S233">
        <v>0</v>
      </c>
      <c r="T233">
        <v>0</v>
      </c>
      <c r="U233">
        <v>1</v>
      </c>
      <c r="W233" s="3">
        <f t="shared" si="20"/>
        <v>220</v>
      </c>
      <c r="X233">
        <v>3</v>
      </c>
      <c r="Y233">
        <v>1</v>
      </c>
    </row>
    <row r="234" spans="1:25" x14ac:dyDescent="0.25">
      <c r="B234">
        <v>2015</v>
      </c>
      <c r="C234" t="s">
        <v>125</v>
      </c>
      <c r="D234">
        <v>0</v>
      </c>
      <c r="E234">
        <v>0</v>
      </c>
      <c r="G234" t="s">
        <v>126</v>
      </c>
      <c r="J234" t="s">
        <v>20</v>
      </c>
      <c r="K234">
        <v>34</v>
      </c>
      <c r="L234">
        <v>12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440</v>
      </c>
      <c r="S234">
        <v>0</v>
      </c>
      <c r="T234">
        <v>0</v>
      </c>
      <c r="U234">
        <v>1</v>
      </c>
      <c r="W234" s="3">
        <f t="shared" si="20"/>
        <v>220</v>
      </c>
      <c r="X234">
        <v>3</v>
      </c>
      <c r="Y234">
        <v>2</v>
      </c>
    </row>
    <row r="235" spans="1:25" x14ac:dyDescent="0.25">
      <c r="B235">
        <v>2015</v>
      </c>
      <c r="C235" t="s">
        <v>125</v>
      </c>
      <c r="D235">
        <v>0</v>
      </c>
      <c r="E235">
        <v>0</v>
      </c>
      <c r="G235" t="s">
        <v>126</v>
      </c>
      <c r="J235" t="s">
        <v>39</v>
      </c>
      <c r="K235">
        <v>34</v>
      </c>
      <c r="L235">
        <v>12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440</v>
      </c>
      <c r="S235">
        <v>0</v>
      </c>
      <c r="T235">
        <v>0</v>
      </c>
      <c r="U235">
        <v>1</v>
      </c>
      <c r="W235" s="3">
        <f>R235-(R235*0.5)</f>
        <v>220</v>
      </c>
      <c r="X235">
        <v>3</v>
      </c>
      <c r="Y235">
        <v>1</v>
      </c>
    </row>
    <row r="236" spans="1:25" x14ac:dyDescent="0.25">
      <c r="B236">
        <v>2014</v>
      </c>
      <c r="C236" t="s">
        <v>13</v>
      </c>
      <c r="D236">
        <v>0</v>
      </c>
      <c r="E236">
        <v>0</v>
      </c>
      <c r="G236" t="s">
        <v>127</v>
      </c>
      <c r="I236">
        <v>34</v>
      </c>
      <c r="K236">
        <v>35</v>
      </c>
      <c r="L236">
        <v>11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180</v>
      </c>
      <c r="S236">
        <v>0</v>
      </c>
      <c r="T236">
        <v>0</v>
      </c>
      <c r="U236">
        <v>1</v>
      </c>
      <c r="W236" s="3">
        <f>R236-(R236*0.6)</f>
        <v>72</v>
      </c>
      <c r="X236">
        <v>3</v>
      </c>
      <c r="Y236">
        <v>5</v>
      </c>
    </row>
    <row r="237" spans="1:25" x14ac:dyDescent="0.25">
      <c r="B237">
        <v>2014</v>
      </c>
      <c r="C237" t="s">
        <v>13</v>
      </c>
      <c r="D237">
        <v>0</v>
      </c>
      <c r="E237">
        <v>0</v>
      </c>
      <c r="G237" t="s">
        <v>127</v>
      </c>
      <c r="I237">
        <v>36</v>
      </c>
      <c r="K237">
        <v>35</v>
      </c>
      <c r="L237">
        <v>11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180</v>
      </c>
      <c r="S237">
        <v>0</v>
      </c>
      <c r="T237">
        <v>0</v>
      </c>
      <c r="U237">
        <v>1</v>
      </c>
      <c r="W237" s="3">
        <f t="shared" ref="W237:W261" si="21">R237-(R237*0.6)</f>
        <v>72</v>
      </c>
      <c r="X237">
        <v>3</v>
      </c>
      <c r="Y237">
        <v>3</v>
      </c>
    </row>
    <row r="238" spans="1:25" x14ac:dyDescent="0.25">
      <c r="B238">
        <v>2014</v>
      </c>
      <c r="C238" t="s">
        <v>13</v>
      </c>
      <c r="D238">
        <v>0</v>
      </c>
      <c r="E238">
        <v>0</v>
      </c>
      <c r="G238" t="s">
        <v>127</v>
      </c>
      <c r="I238">
        <v>38</v>
      </c>
      <c r="K238">
        <v>35</v>
      </c>
      <c r="L238">
        <v>11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180</v>
      </c>
      <c r="S238">
        <v>0</v>
      </c>
      <c r="T238">
        <v>0</v>
      </c>
      <c r="U238">
        <v>1</v>
      </c>
      <c r="W238" s="3">
        <f t="shared" si="21"/>
        <v>72</v>
      </c>
      <c r="X238">
        <v>3</v>
      </c>
      <c r="Y238">
        <v>2</v>
      </c>
    </row>
    <row r="239" spans="1:25" x14ac:dyDescent="0.25">
      <c r="B239">
        <v>2014</v>
      </c>
      <c r="C239" t="s">
        <v>13</v>
      </c>
      <c r="D239">
        <v>0</v>
      </c>
      <c r="E239">
        <v>0</v>
      </c>
      <c r="G239" t="s">
        <v>127</v>
      </c>
      <c r="I239">
        <v>40</v>
      </c>
      <c r="K239">
        <v>35</v>
      </c>
      <c r="L239">
        <v>11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180</v>
      </c>
      <c r="S239">
        <v>0</v>
      </c>
      <c r="T239">
        <v>0</v>
      </c>
      <c r="U239">
        <v>1</v>
      </c>
      <c r="W239" s="3">
        <f t="shared" si="21"/>
        <v>72</v>
      </c>
      <c r="X239">
        <v>3</v>
      </c>
      <c r="Y239">
        <v>1</v>
      </c>
    </row>
    <row r="240" spans="1:25" x14ac:dyDescent="0.25">
      <c r="B240">
        <v>2014</v>
      </c>
      <c r="C240" t="s">
        <v>14</v>
      </c>
      <c r="D240">
        <v>0</v>
      </c>
      <c r="E240">
        <v>0</v>
      </c>
      <c r="G240" t="s">
        <v>127</v>
      </c>
      <c r="I240">
        <v>34</v>
      </c>
      <c r="K240">
        <v>35</v>
      </c>
      <c r="L240">
        <v>11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180</v>
      </c>
      <c r="S240">
        <v>0</v>
      </c>
      <c r="T240">
        <v>0</v>
      </c>
      <c r="U240">
        <v>1</v>
      </c>
      <c r="W240" s="3">
        <f t="shared" si="21"/>
        <v>72</v>
      </c>
      <c r="X240">
        <v>3</v>
      </c>
      <c r="Y240">
        <v>4</v>
      </c>
    </row>
    <row r="241" spans="1:25" x14ac:dyDescent="0.25">
      <c r="B241">
        <v>2014</v>
      </c>
      <c r="C241" t="s">
        <v>14</v>
      </c>
      <c r="D241">
        <v>0</v>
      </c>
      <c r="E241">
        <v>0</v>
      </c>
      <c r="G241" t="s">
        <v>127</v>
      </c>
      <c r="I241">
        <v>36</v>
      </c>
      <c r="K241">
        <v>35</v>
      </c>
      <c r="L241">
        <v>11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180</v>
      </c>
      <c r="S241">
        <v>0</v>
      </c>
      <c r="T241">
        <v>0</v>
      </c>
      <c r="U241">
        <v>1</v>
      </c>
      <c r="W241" s="3">
        <f t="shared" si="21"/>
        <v>72</v>
      </c>
      <c r="X241">
        <v>3</v>
      </c>
      <c r="Y241">
        <v>4</v>
      </c>
    </row>
    <row r="242" spans="1:25" x14ac:dyDescent="0.25">
      <c r="B242">
        <v>2014</v>
      </c>
      <c r="C242" t="s">
        <v>14</v>
      </c>
      <c r="D242">
        <v>0</v>
      </c>
      <c r="E242">
        <v>0</v>
      </c>
      <c r="G242" t="s">
        <v>127</v>
      </c>
      <c r="I242">
        <v>38</v>
      </c>
      <c r="K242">
        <v>35</v>
      </c>
      <c r="L242">
        <v>11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180</v>
      </c>
      <c r="S242">
        <v>0</v>
      </c>
      <c r="T242">
        <v>0</v>
      </c>
      <c r="U242">
        <v>1</v>
      </c>
      <c r="W242" s="3">
        <f t="shared" si="21"/>
        <v>72</v>
      </c>
      <c r="X242">
        <v>3</v>
      </c>
      <c r="Y242">
        <v>2</v>
      </c>
    </row>
    <row r="243" spans="1:25" x14ac:dyDescent="0.25">
      <c r="B243">
        <v>2014</v>
      </c>
      <c r="C243" t="s">
        <v>14</v>
      </c>
      <c r="D243">
        <v>0</v>
      </c>
      <c r="E243">
        <v>0</v>
      </c>
      <c r="G243" t="s">
        <v>127</v>
      </c>
      <c r="I243">
        <v>40</v>
      </c>
      <c r="K243">
        <v>35</v>
      </c>
      <c r="L243">
        <v>11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180</v>
      </c>
      <c r="S243">
        <v>0</v>
      </c>
      <c r="T243">
        <v>0</v>
      </c>
      <c r="U243">
        <v>1</v>
      </c>
      <c r="W243" s="3">
        <f t="shared" si="21"/>
        <v>72</v>
      </c>
      <c r="X243">
        <v>3</v>
      </c>
      <c r="Y243">
        <v>2</v>
      </c>
    </row>
    <row r="244" spans="1:25" x14ac:dyDescent="0.25">
      <c r="A244" t="s">
        <v>128</v>
      </c>
      <c r="B244">
        <v>2015</v>
      </c>
      <c r="C244" t="s">
        <v>133</v>
      </c>
      <c r="D244">
        <v>0</v>
      </c>
      <c r="E244">
        <v>0</v>
      </c>
      <c r="G244" t="s">
        <v>129</v>
      </c>
      <c r="J244" t="s">
        <v>15</v>
      </c>
      <c r="K244">
        <v>31</v>
      </c>
      <c r="L244">
        <v>2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400</v>
      </c>
      <c r="S244">
        <v>0</v>
      </c>
      <c r="T244">
        <v>0</v>
      </c>
      <c r="U244">
        <v>1</v>
      </c>
      <c r="W244" s="3">
        <f t="shared" si="21"/>
        <v>160</v>
      </c>
      <c r="X244">
        <v>3</v>
      </c>
      <c r="Y244">
        <v>2</v>
      </c>
    </row>
    <row r="245" spans="1:25" x14ac:dyDescent="0.25">
      <c r="A245" t="s">
        <v>128</v>
      </c>
      <c r="B245">
        <v>2015</v>
      </c>
      <c r="C245" t="s">
        <v>133</v>
      </c>
      <c r="D245">
        <v>0</v>
      </c>
      <c r="E245">
        <v>0</v>
      </c>
      <c r="G245" t="s">
        <v>129</v>
      </c>
      <c r="J245" t="s">
        <v>16</v>
      </c>
      <c r="K245">
        <v>31</v>
      </c>
      <c r="L245">
        <v>2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400</v>
      </c>
      <c r="S245">
        <v>0</v>
      </c>
      <c r="T245">
        <v>0</v>
      </c>
      <c r="U245">
        <v>1</v>
      </c>
      <c r="W245" s="3">
        <f t="shared" si="21"/>
        <v>160</v>
      </c>
      <c r="X245">
        <v>3</v>
      </c>
      <c r="Y245">
        <v>3</v>
      </c>
    </row>
    <row r="246" spans="1:25" x14ac:dyDescent="0.25">
      <c r="A246" t="s">
        <v>128</v>
      </c>
      <c r="B246">
        <v>2015</v>
      </c>
      <c r="C246" t="s">
        <v>133</v>
      </c>
      <c r="D246">
        <v>0</v>
      </c>
      <c r="E246">
        <v>0</v>
      </c>
      <c r="G246" t="s">
        <v>129</v>
      </c>
      <c r="J246" t="s">
        <v>20</v>
      </c>
      <c r="K246">
        <v>31</v>
      </c>
      <c r="L246">
        <v>2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400</v>
      </c>
      <c r="S246">
        <v>0</v>
      </c>
      <c r="T246">
        <v>0</v>
      </c>
      <c r="U246">
        <v>1</v>
      </c>
      <c r="W246" s="3">
        <f t="shared" si="21"/>
        <v>160</v>
      </c>
      <c r="X246">
        <v>3</v>
      </c>
      <c r="Y246">
        <v>2</v>
      </c>
    </row>
    <row r="247" spans="1:25" x14ac:dyDescent="0.25">
      <c r="A247" t="s">
        <v>128</v>
      </c>
      <c r="B247">
        <v>2015</v>
      </c>
      <c r="C247" t="s">
        <v>34</v>
      </c>
      <c r="D247">
        <v>0</v>
      </c>
      <c r="E247">
        <v>0</v>
      </c>
      <c r="G247" t="s">
        <v>129</v>
      </c>
      <c r="J247" t="s">
        <v>15</v>
      </c>
      <c r="K247">
        <v>31</v>
      </c>
      <c r="L247">
        <v>2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400</v>
      </c>
      <c r="S247">
        <v>0</v>
      </c>
      <c r="T247">
        <v>0</v>
      </c>
      <c r="U247">
        <v>1</v>
      </c>
      <c r="W247" s="3">
        <f t="shared" si="21"/>
        <v>160</v>
      </c>
      <c r="X247">
        <v>3</v>
      </c>
      <c r="Y247">
        <v>1</v>
      </c>
    </row>
    <row r="248" spans="1:25" x14ac:dyDescent="0.25">
      <c r="A248" t="s">
        <v>128</v>
      </c>
      <c r="B248">
        <v>2015</v>
      </c>
      <c r="C248" t="s">
        <v>34</v>
      </c>
      <c r="D248">
        <v>0</v>
      </c>
      <c r="E248">
        <v>0</v>
      </c>
      <c r="G248" t="s">
        <v>129</v>
      </c>
      <c r="J248" t="s">
        <v>16</v>
      </c>
      <c r="K248">
        <v>31</v>
      </c>
      <c r="L248">
        <v>2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400</v>
      </c>
      <c r="S248">
        <v>0</v>
      </c>
      <c r="T248">
        <v>0</v>
      </c>
      <c r="U248">
        <v>1</v>
      </c>
      <c r="W248" s="3">
        <f t="shared" si="21"/>
        <v>160</v>
      </c>
      <c r="X248">
        <v>3</v>
      </c>
      <c r="Y248">
        <v>2</v>
      </c>
    </row>
    <row r="249" spans="1:25" x14ac:dyDescent="0.25">
      <c r="A249" t="s">
        <v>128</v>
      </c>
      <c r="B249">
        <v>2015</v>
      </c>
      <c r="C249" t="s">
        <v>34</v>
      </c>
      <c r="D249">
        <v>0</v>
      </c>
      <c r="E249">
        <v>0</v>
      </c>
      <c r="G249" t="s">
        <v>129</v>
      </c>
      <c r="J249" t="s">
        <v>20</v>
      </c>
      <c r="K249">
        <v>31</v>
      </c>
      <c r="L249">
        <v>2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400</v>
      </c>
      <c r="S249">
        <v>0</v>
      </c>
      <c r="T249">
        <v>0</v>
      </c>
      <c r="U249">
        <v>1</v>
      </c>
      <c r="W249" s="3">
        <f t="shared" si="21"/>
        <v>160</v>
      </c>
      <c r="X249">
        <v>3</v>
      </c>
      <c r="Y249">
        <v>1</v>
      </c>
    </row>
    <row r="250" spans="1:25" x14ac:dyDescent="0.25">
      <c r="A250" t="s">
        <v>128</v>
      </c>
      <c r="B250">
        <v>2015</v>
      </c>
      <c r="C250" t="s">
        <v>134</v>
      </c>
      <c r="D250">
        <v>0</v>
      </c>
      <c r="E250">
        <v>0</v>
      </c>
      <c r="G250" t="s">
        <v>129</v>
      </c>
      <c r="J250" t="s">
        <v>15</v>
      </c>
      <c r="K250">
        <v>31</v>
      </c>
      <c r="L250">
        <v>2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400</v>
      </c>
      <c r="S250">
        <v>0</v>
      </c>
      <c r="T250">
        <v>0</v>
      </c>
      <c r="U250">
        <v>1</v>
      </c>
      <c r="W250" s="3">
        <f t="shared" si="21"/>
        <v>160</v>
      </c>
      <c r="X250">
        <v>3</v>
      </c>
      <c r="Y250">
        <v>1</v>
      </c>
    </row>
    <row r="251" spans="1:25" x14ac:dyDescent="0.25">
      <c r="A251" t="s">
        <v>128</v>
      </c>
      <c r="B251">
        <v>2015</v>
      </c>
      <c r="C251" t="s">
        <v>81</v>
      </c>
      <c r="D251">
        <v>0</v>
      </c>
      <c r="E251">
        <v>0</v>
      </c>
      <c r="G251" t="s">
        <v>130</v>
      </c>
      <c r="J251" t="s">
        <v>20</v>
      </c>
      <c r="K251">
        <v>13</v>
      </c>
      <c r="L251">
        <v>2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420</v>
      </c>
      <c r="S251">
        <v>0</v>
      </c>
      <c r="T251">
        <v>0</v>
      </c>
      <c r="U251">
        <v>1</v>
      </c>
      <c r="W251" s="3">
        <f t="shared" si="21"/>
        <v>168</v>
      </c>
      <c r="X251">
        <v>3</v>
      </c>
      <c r="Y251">
        <v>2</v>
      </c>
    </row>
    <row r="252" spans="1:25" x14ac:dyDescent="0.25">
      <c r="A252" t="s">
        <v>128</v>
      </c>
      <c r="B252">
        <v>2015</v>
      </c>
      <c r="C252" t="s">
        <v>81</v>
      </c>
      <c r="D252">
        <v>0</v>
      </c>
      <c r="E252">
        <v>0</v>
      </c>
      <c r="G252" t="s">
        <v>130</v>
      </c>
      <c r="J252" t="s">
        <v>39</v>
      </c>
      <c r="K252">
        <v>13</v>
      </c>
      <c r="L252">
        <v>2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420</v>
      </c>
      <c r="S252">
        <v>0</v>
      </c>
      <c r="T252">
        <v>0</v>
      </c>
      <c r="U252">
        <v>1</v>
      </c>
      <c r="W252" s="3">
        <f t="shared" si="21"/>
        <v>168</v>
      </c>
      <c r="X252">
        <v>3</v>
      </c>
      <c r="Y252">
        <v>1</v>
      </c>
    </row>
    <row r="253" spans="1:25" x14ac:dyDescent="0.25">
      <c r="A253" t="s">
        <v>128</v>
      </c>
      <c r="B253">
        <v>2015</v>
      </c>
      <c r="C253" t="s">
        <v>134</v>
      </c>
      <c r="D253">
        <v>0</v>
      </c>
      <c r="E253">
        <v>0</v>
      </c>
      <c r="G253" t="s">
        <v>131</v>
      </c>
      <c r="J253" t="s">
        <v>16</v>
      </c>
      <c r="K253">
        <v>13</v>
      </c>
      <c r="L253">
        <v>2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420</v>
      </c>
      <c r="S253">
        <v>0</v>
      </c>
      <c r="T253">
        <v>0</v>
      </c>
      <c r="U253">
        <v>1</v>
      </c>
      <c r="W253" s="3">
        <f t="shared" si="21"/>
        <v>168</v>
      </c>
      <c r="X253">
        <v>3</v>
      </c>
      <c r="Y253">
        <v>2</v>
      </c>
    </row>
    <row r="254" spans="1:25" x14ac:dyDescent="0.25">
      <c r="A254" t="s">
        <v>128</v>
      </c>
      <c r="B254">
        <v>2015</v>
      </c>
      <c r="C254" t="s">
        <v>134</v>
      </c>
      <c r="D254">
        <v>0</v>
      </c>
      <c r="E254">
        <v>0</v>
      </c>
      <c r="G254" t="s">
        <v>131</v>
      </c>
      <c r="J254" t="s">
        <v>20</v>
      </c>
      <c r="K254">
        <v>13</v>
      </c>
      <c r="L254">
        <v>2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420</v>
      </c>
      <c r="S254">
        <v>0</v>
      </c>
      <c r="T254">
        <v>0</v>
      </c>
      <c r="U254">
        <v>1</v>
      </c>
      <c r="W254" s="3">
        <f t="shared" si="21"/>
        <v>168</v>
      </c>
      <c r="X254">
        <v>3</v>
      </c>
      <c r="Y254">
        <v>1</v>
      </c>
    </row>
    <row r="255" spans="1:25" x14ac:dyDescent="0.25">
      <c r="A255" t="s">
        <v>128</v>
      </c>
      <c r="B255">
        <v>2015</v>
      </c>
      <c r="C255" t="s">
        <v>34</v>
      </c>
      <c r="D255">
        <v>0</v>
      </c>
      <c r="E255">
        <v>0</v>
      </c>
      <c r="G255" t="s">
        <v>132</v>
      </c>
      <c r="J255" t="s">
        <v>16</v>
      </c>
      <c r="K255">
        <v>13</v>
      </c>
      <c r="L255">
        <v>2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460</v>
      </c>
      <c r="S255">
        <v>0</v>
      </c>
      <c r="T255">
        <v>0</v>
      </c>
      <c r="U255">
        <v>1</v>
      </c>
      <c r="W255" s="3">
        <f t="shared" si="21"/>
        <v>184</v>
      </c>
      <c r="X255">
        <v>3</v>
      </c>
      <c r="Y255">
        <v>2</v>
      </c>
    </row>
    <row r="256" spans="1:25" x14ac:dyDescent="0.25">
      <c r="A256" t="s">
        <v>128</v>
      </c>
      <c r="B256">
        <v>2015</v>
      </c>
      <c r="C256" t="s">
        <v>34</v>
      </c>
      <c r="D256">
        <v>0</v>
      </c>
      <c r="E256">
        <v>0</v>
      </c>
      <c r="G256" t="s">
        <v>132</v>
      </c>
      <c r="J256" t="s">
        <v>20</v>
      </c>
      <c r="K256">
        <v>13</v>
      </c>
      <c r="L256">
        <v>2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460</v>
      </c>
      <c r="S256">
        <v>0</v>
      </c>
      <c r="T256">
        <v>0</v>
      </c>
      <c r="U256">
        <v>1</v>
      </c>
      <c r="W256" s="3">
        <f t="shared" si="21"/>
        <v>184</v>
      </c>
      <c r="X256">
        <v>3</v>
      </c>
      <c r="Y256">
        <v>1</v>
      </c>
    </row>
    <row r="257" spans="1:25" x14ac:dyDescent="0.25">
      <c r="C257" t="s">
        <v>135</v>
      </c>
      <c r="D257">
        <v>0</v>
      </c>
      <c r="E257">
        <v>0</v>
      </c>
      <c r="G257" t="s">
        <v>136</v>
      </c>
      <c r="I257">
        <v>30</v>
      </c>
      <c r="K257">
        <v>3</v>
      </c>
      <c r="L257">
        <v>10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175</v>
      </c>
      <c r="S257">
        <v>0</v>
      </c>
      <c r="T257">
        <v>0</v>
      </c>
      <c r="U257">
        <v>1</v>
      </c>
      <c r="W257" s="3">
        <f t="shared" si="21"/>
        <v>70</v>
      </c>
      <c r="X257">
        <v>3</v>
      </c>
      <c r="Y257">
        <v>1</v>
      </c>
    </row>
    <row r="258" spans="1:25" x14ac:dyDescent="0.25">
      <c r="C258" t="s">
        <v>135</v>
      </c>
      <c r="D258">
        <v>0</v>
      </c>
      <c r="E258">
        <v>0</v>
      </c>
      <c r="G258" t="s">
        <v>136</v>
      </c>
      <c r="I258">
        <v>32</v>
      </c>
      <c r="K258">
        <v>3</v>
      </c>
      <c r="L258">
        <v>10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175</v>
      </c>
      <c r="S258">
        <v>0</v>
      </c>
      <c r="T258">
        <v>0</v>
      </c>
      <c r="U258">
        <v>1</v>
      </c>
      <c r="W258" s="3">
        <f t="shared" si="21"/>
        <v>70</v>
      </c>
      <c r="X258">
        <v>3</v>
      </c>
      <c r="Y258">
        <v>2</v>
      </c>
    </row>
    <row r="259" spans="1:25" x14ac:dyDescent="0.25">
      <c r="C259" t="s">
        <v>135</v>
      </c>
      <c r="D259">
        <v>0</v>
      </c>
      <c r="E259">
        <v>0</v>
      </c>
      <c r="G259" t="s">
        <v>136</v>
      </c>
      <c r="I259">
        <v>34</v>
      </c>
      <c r="K259">
        <v>3</v>
      </c>
      <c r="L259">
        <v>10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175</v>
      </c>
      <c r="S259">
        <v>0</v>
      </c>
      <c r="T259">
        <v>0</v>
      </c>
      <c r="U259">
        <v>1</v>
      </c>
      <c r="W259" s="3">
        <f t="shared" si="21"/>
        <v>70</v>
      </c>
      <c r="X259">
        <v>3</v>
      </c>
      <c r="Y259">
        <v>3</v>
      </c>
    </row>
    <row r="260" spans="1:25" x14ac:dyDescent="0.25">
      <c r="C260" t="s">
        <v>35</v>
      </c>
      <c r="D260">
        <v>0</v>
      </c>
      <c r="E260">
        <v>0</v>
      </c>
      <c r="G260" t="s">
        <v>137</v>
      </c>
      <c r="I260">
        <v>32</v>
      </c>
      <c r="K260">
        <v>3</v>
      </c>
      <c r="L260">
        <v>10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175</v>
      </c>
      <c r="S260">
        <v>0</v>
      </c>
      <c r="T260">
        <v>0</v>
      </c>
      <c r="U260">
        <v>1</v>
      </c>
      <c r="W260" s="3">
        <f t="shared" si="21"/>
        <v>70</v>
      </c>
      <c r="X260">
        <v>3</v>
      </c>
      <c r="Y260">
        <v>1</v>
      </c>
    </row>
    <row r="261" spans="1:25" x14ac:dyDescent="0.25">
      <c r="C261" t="s">
        <v>35</v>
      </c>
      <c r="D261">
        <v>0</v>
      </c>
      <c r="E261">
        <v>0</v>
      </c>
      <c r="G261" t="s">
        <v>137</v>
      </c>
      <c r="I261">
        <v>34</v>
      </c>
      <c r="K261">
        <v>3</v>
      </c>
      <c r="L261">
        <v>10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175</v>
      </c>
      <c r="S261">
        <v>0</v>
      </c>
      <c r="T261">
        <v>0</v>
      </c>
      <c r="U261">
        <v>1</v>
      </c>
      <c r="W261" s="3">
        <f t="shared" si="21"/>
        <v>70</v>
      </c>
      <c r="X261">
        <v>3</v>
      </c>
      <c r="Y261">
        <v>3</v>
      </c>
    </row>
    <row r="262" spans="1:25" x14ac:dyDescent="0.25">
      <c r="A262" t="s">
        <v>12</v>
      </c>
      <c r="B262">
        <v>2016</v>
      </c>
      <c r="C262" t="s">
        <v>14</v>
      </c>
      <c r="D262">
        <v>0</v>
      </c>
      <c r="E262">
        <v>0</v>
      </c>
      <c r="G262" t="s">
        <v>149</v>
      </c>
      <c r="J262" t="s">
        <v>15</v>
      </c>
      <c r="K262">
        <v>13</v>
      </c>
      <c r="L262">
        <v>3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420</v>
      </c>
      <c r="S262">
        <v>0</v>
      </c>
      <c r="T262">
        <v>0</v>
      </c>
      <c r="U262">
        <v>1</v>
      </c>
      <c r="W262" s="3">
        <f>R262-(R262*0.5)</f>
        <v>210</v>
      </c>
      <c r="X262">
        <v>3</v>
      </c>
      <c r="Y262">
        <v>1</v>
      </c>
    </row>
    <row r="263" spans="1:25" x14ac:dyDescent="0.25">
      <c r="A263" t="s">
        <v>12</v>
      </c>
      <c r="B263">
        <v>2016</v>
      </c>
      <c r="C263" t="s">
        <v>14</v>
      </c>
      <c r="D263">
        <v>0</v>
      </c>
      <c r="E263">
        <v>0</v>
      </c>
      <c r="G263" t="s">
        <v>149</v>
      </c>
      <c r="J263" t="s">
        <v>16</v>
      </c>
      <c r="K263">
        <v>13</v>
      </c>
      <c r="L263">
        <v>3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420</v>
      </c>
      <c r="S263">
        <v>0</v>
      </c>
      <c r="T263">
        <v>0</v>
      </c>
      <c r="U263">
        <v>1</v>
      </c>
      <c r="W263" s="3">
        <f t="shared" ref="W263:W264" si="22">R263-(R263*0.5)</f>
        <v>210</v>
      </c>
      <c r="X263">
        <v>3</v>
      </c>
      <c r="Y263">
        <v>2</v>
      </c>
    </row>
    <row r="264" spans="1:25" x14ac:dyDescent="0.25">
      <c r="A264" t="s">
        <v>12</v>
      </c>
      <c r="B264">
        <v>2016</v>
      </c>
      <c r="C264" t="s">
        <v>14</v>
      </c>
      <c r="D264">
        <v>0</v>
      </c>
      <c r="E264">
        <v>0</v>
      </c>
      <c r="G264" t="s">
        <v>149</v>
      </c>
      <c r="J264" t="s">
        <v>20</v>
      </c>
      <c r="K264">
        <v>13</v>
      </c>
      <c r="L264">
        <v>3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420</v>
      </c>
      <c r="S264">
        <v>0</v>
      </c>
      <c r="T264">
        <v>0</v>
      </c>
      <c r="U264">
        <v>1</v>
      </c>
      <c r="W264" s="3">
        <f t="shared" si="22"/>
        <v>210</v>
      </c>
      <c r="X264">
        <v>3</v>
      </c>
      <c r="Y264">
        <v>5</v>
      </c>
    </row>
    <row r="265" spans="1:25" x14ac:dyDescent="0.25">
      <c r="A265" t="s">
        <v>12</v>
      </c>
      <c r="B265">
        <v>2015</v>
      </c>
      <c r="C265" t="s">
        <v>141</v>
      </c>
      <c r="D265">
        <v>0</v>
      </c>
      <c r="E265">
        <v>0</v>
      </c>
      <c r="G265" t="s">
        <v>150</v>
      </c>
      <c r="J265" t="s">
        <v>16</v>
      </c>
      <c r="K265">
        <v>13</v>
      </c>
      <c r="L265">
        <v>3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420</v>
      </c>
      <c r="S265">
        <v>0</v>
      </c>
      <c r="T265">
        <v>0</v>
      </c>
      <c r="U265">
        <v>1</v>
      </c>
      <c r="W265" s="3">
        <f>R265-(R265*0.3)</f>
        <v>294</v>
      </c>
      <c r="X265">
        <v>3</v>
      </c>
      <c r="Y265">
        <v>1</v>
      </c>
    </row>
    <row r="266" spans="1:25" x14ac:dyDescent="0.25">
      <c r="A266" t="s">
        <v>138</v>
      </c>
      <c r="B266">
        <v>2015</v>
      </c>
      <c r="C266" t="s">
        <v>142</v>
      </c>
      <c r="D266">
        <v>0</v>
      </c>
      <c r="E266">
        <v>0</v>
      </c>
      <c r="G266" t="s">
        <v>151</v>
      </c>
      <c r="J266" t="s">
        <v>16</v>
      </c>
      <c r="K266">
        <v>31</v>
      </c>
      <c r="L266">
        <v>3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420</v>
      </c>
      <c r="S266">
        <v>0</v>
      </c>
      <c r="T266">
        <v>0</v>
      </c>
      <c r="U266">
        <v>1</v>
      </c>
      <c r="W266" s="3">
        <f>R266-(R266*0.3)</f>
        <v>294</v>
      </c>
      <c r="X266">
        <v>3</v>
      </c>
      <c r="Y266">
        <v>1</v>
      </c>
    </row>
    <row r="267" spans="1:25" x14ac:dyDescent="0.25">
      <c r="A267" t="s">
        <v>138</v>
      </c>
      <c r="B267">
        <v>2014</v>
      </c>
      <c r="C267" t="s">
        <v>143</v>
      </c>
      <c r="D267">
        <v>0</v>
      </c>
      <c r="E267">
        <v>0</v>
      </c>
      <c r="G267" t="s">
        <v>152</v>
      </c>
      <c r="J267" t="s">
        <v>16</v>
      </c>
      <c r="K267">
        <v>31</v>
      </c>
      <c r="L267">
        <v>3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360</v>
      </c>
      <c r="S267">
        <v>0</v>
      </c>
      <c r="T267">
        <v>0</v>
      </c>
      <c r="U267">
        <v>1</v>
      </c>
      <c r="W267" s="3">
        <f>R267-(R267*0.6)</f>
        <v>144</v>
      </c>
      <c r="X267">
        <v>3</v>
      </c>
      <c r="Y267">
        <v>1</v>
      </c>
    </row>
    <row r="268" spans="1:25" x14ac:dyDescent="0.25">
      <c r="A268" t="s">
        <v>138</v>
      </c>
      <c r="B268">
        <v>2015</v>
      </c>
      <c r="C268" t="s">
        <v>35</v>
      </c>
      <c r="D268">
        <v>0</v>
      </c>
      <c r="E268">
        <v>0</v>
      </c>
      <c r="G268" t="s">
        <v>153</v>
      </c>
      <c r="J268" t="s">
        <v>20</v>
      </c>
      <c r="K268">
        <v>13</v>
      </c>
      <c r="L268">
        <v>3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420</v>
      </c>
      <c r="S268">
        <v>0</v>
      </c>
      <c r="T268">
        <v>0</v>
      </c>
      <c r="U268">
        <v>1</v>
      </c>
      <c r="W268" s="3">
        <f>R268-(R268*0.5)</f>
        <v>210</v>
      </c>
      <c r="X268">
        <v>3</v>
      </c>
      <c r="Y268">
        <v>2</v>
      </c>
    </row>
    <row r="269" spans="1:25" x14ac:dyDescent="0.25">
      <c r="A269" t="s">
        <v>138</v>
      </c>
      <c r="B269">
        <v>2015</v>
      </c>
      <c r="C269" t="s">
        <v>14</v>
      </c>
      <c r="D269">
        <v>0</v>
      </c>
      <c r="E269">
        <v>0</v>
      </c>
      <c r="G269" t="s">
        <v>154</v>
      </c>
      <c r="J269" t="s">
        <v>16</v>
      </c>
      <c r="K269">
        <v>13</v>
      </c>
      <c r="L269">
        <v>3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420</v>
      </c>
      <c r="S269">
        <v>0</v>
      </c>
      <c r="T269">
        <v>0</v>
      </c>
      <c r="U269">
        <v>1</v>
      </c>
      <c r="W269" s="3">
        <f>R269-(R269*0.3)</f>
        <v>294</v>
      </c>
      <c r="X269">
        <v>3</v>
      </c>
      <c r="Y269">
        <v>1</v>
      </c>
    </row>
    <row r="270" spans="1:25" x14ac:dyDescent="0.25">
      <c r="A270" t="s">
        <v>138</v>
      </c>
      <c r="B270">
        <v>2015</v>
      </c>
      <c r="C270" t="s">
        <v>144</v>
      </c>
      <c r="D270">
        <v>0</v>
      </c>
      <c r="E270">
        <v>0</v>
      </c>
      <c r="G270" t="s">
        <v>154</v>
      </c>
      <c r="J270" t="s">
        <v>15</v>
      </c>
      <c r="K270">
        <v>13</v>
      </c>
      <c r="L270">
        <v>3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420</v>
      </c>
      <c r="S270">
        <v>0</v>
      </c>
      <c r="T270">
        <v>0</v>
      </c>
      <c r="U270">
        <v>1</v>
      </c>
      <c r="W270" s="3">
        <f t="shared" ref="W270:W283" si="23">R270-(R270*0.3)</f>
        <v>294</v>
      </c>
      <c r="X270">
        <v>3</v>
      </c>
      <c r="Y270">
        <v>2</v>
      </c>
    </row>
    <row r="271" spans="1:25" x14ac:dyDescent="0.25">
      <c r="A271" t="s">
        <v>138</v>
      </c>
      <c r="B271">
        <v>2015</v>
      </c>
      <c r="C271" t="s">
        <v>144</v>
      </c>
      <c r="D271">
        <v>0</v>
      </c>
      <c r="E271">
        <v>0</v>
      </c>
      <c r="G271" t="s">
        <v>154</v>
      </c>
      <c r="J271" t="s">
        <v>16</v>
      </c>
      <c r="K271">
        <v>13</v>
      </c>
      <c r="L271">
        <v>3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420</v>
      </c>
      <c r="S271">
        <v>0</v>
      </c>
      <c r="T271">
        <v>0</v>
      </c>
      <c r="U271">
        <v>1</v>
      </c>
      <c r="W271" s="3">
        <f t="shared" si="23"/>
        <v>294</v>
      </c>
      <c r="X271">
        <v>3</v>
      </c>
      <c r="Y271">
        <v>2</v>
      </c>
    </row>
    <row r="272" spans="1:25" x14ac:dyDescent="0.25">
      <c r="A272" t="s">
        <v>138</v>
      </c>
      <c r="B272">
        <v>2015</v>
      </c>
      <c r="C272" t="s">
        <v>144</v>
      </c>
      <c r="D272">
        <v>0</v>
      </c>
      <c r="E272">
        <v>0</v>
      </c>
      <c r="G272" t="s">
        <v>154</v>
      </c>
      <c r="J272" t="s">
        <v>39</v>
      </c>
      <c r="K272">
        <v>13</v>
      </c>
      <c r="L272">
        <v>3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420</v>
      </c>
      <c r="S272">
        <v>0</v>
      </c>
      <c r="T272">
        <v>0</v>
      </c>
      <c r="U272">
        <v>1</v>
      </c>
      <c r="W272" s="3">
        <f t="shared" si="23"/>
        <v>294</v>
      </c>
      <c r="X272">
        <v>3</v>
      </c>
      <c r="Y272">
        <v>1</v>
      </c>
    </row>
    <row r="273" spans="1:25" x14ac:dyDescent="0.25">
      <c r="A273" t="s">
        <v>138</v>
      </c>
      <c r="B273">
        <v>2016</v>
      </c>
      <c r="C273" t="s">
        <v>14</v>
      </c>
      <c r="D273">
        <v>0</v>
      </c>
      <c r="E273">
        <v>0</v>
      </c>
      <c r="G273" t="s">
        <v>155</v>
      </c>
      <c r="J273" t="s">
        <v>15</v>
      </c>
      <c r="K273">
        <v>13</v>
      </c>
      <c r="L273">
        <v>3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440</v>
      </c>
      <c r="S273">
        <v>0</v>
      </c>
      <c r="T273">
        <v>0</v>
      </c>
      <c r="U273">
        <v>1</v>
      </c>
      <c r="W273" s="3">
        <f t="shared" si="23"/>
        <v>308</v>
      </c>
      <c r="X273">
        <v>3</v>
      </c>
      <c r="Y273">
        <v>2</v>
      </c>
    </row>
    <row r="274" spans="1:25" x14ac:dyDescent="0.25">
      <c r="A274" t="s">
        <v>138</v>
      </c>
      <c r="B274">
        <v>2016</v>
      </c>
      <c r="C274" t="s">
        <v>14</v>
      </c>
      <c r="D274">
        <v>0</v>
      </c>
      <c r="E274">
        <v>0</v>
      </c>
      <c r="G274" t="s">
        <v>155</v>
      </c>
      <c r="J274" t="s">
        <v>16</v>
      </c>
      <c r="K274">
        <v>13</v>
      </c>
      <c r="L274">
        <v>3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440</v>
      </c>
      <c r="S274">
        <v>0</v>
      </c>
      <c r="T274">
        <v>0</v>
      </c>
      <c r="U274">
        <v>1</v>
      </c>
      <c r="W274" s="3">
        <f t="shared" si="23"/>
        <v>308</v>
      </c>
      <c r="X274">
        <v>3</v>
      </c>
      <c r="Y274">
        <v>2</v>
      </c>
    </row>
    <row r="275" spans="1:25" x14ac:dyDescent="0.25">
      <c r="A275" t="s">
        <v>138</v>
      </c>
      <c r="B275">
        <v>2016</v>
      </c>
      <c r="C275" t="s">
        <v>14</v>
      </c>
      <c r="D275">
        <v>0</v>
      </c>
      <c r="E275">
        <v>0</v>
      </c>
      <c r="G275" t="s">
        <v>155</v>
      </c>
      <c r="J275" t="s">
        <v>39</v>
      </c>
      <c r="K275">
        <v>13</v>
      </c>
      <c r="L275">
        <v>3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440</v>
      </c>
      <c r="S275">
        <v>0</v>
      </c>
      <c r="T275">
        <v>0</v>
      </c>
      <c r="U275">
        <v>1</v>
      </c>
      <c r="W275" s="3">
        <f t="shared" si="23"/>
        <v>308</v>
      </c>
      <c r="X275">
        <v>3</v>
      </c>
      <c r="Y275">
        <v>1</v>
      </c>
    </row>
    <row r="276" spans="1:25" x14ac:dyDescent="0.25">
      <c r="A276" t="s">
        <v>138</v>
      </c>
      <c r="B276">
        <v>2016</v>
      </c>
      <c r="C276" t="s">
        <v>34</v>
      </c>
      <c r="D276">
        <v>0</v>
      </c>
      <c r="E276">
        <v>0</v>
      </c>
      <c r="G276" t="s">
        <v>155</v>
      </c>
      <c r="J276" t="s">
        <v>15</v>
      </c>
      <c r="K276">
        <v>13</v>
      </c>
      <c r="L276">
        <v>3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440</v>
      </c>
      <c r="S276">
        <v>0</v>
      </c>
      <c r="T276">
        <v>0</v>
      </c>
      <c r="U276">
        <v>1</v>
      </c>
      <c r="W276" s="3">
        <f t="shared" si="23"/>
        <v>308</v>
      </c>
      <c r="X276">
        <v>3</v>
      </c>
      <c r="Y276">
        <v>2</v>
      </c>
    </row>
    <row r="277" spans="1:25" x14ac:dyDescent="0.25">
      <c r="A277" t="s">
        <v>138</v>
      </c>
      <c r="B277">
        <v>2016</v>
      </c>
      <c r="C277" t="s">
        <v>34</v>
      </c>
      <c r="D277">
        <v>0</v>
      </c>
      <c r="E277">
        <v>0</v>
      </c>
      <c r="G277" t="s">
        <v>155</v>
      </c>
      <c r="J277" t="s">
        <v>16</v>
      </c>
      <c r="K277">
        <v>13</v>
      </c>
      <c r="L277">
        <v>3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440</v>
      </c>
      <c r="S277">
        <v>0</v>
      </c>
      <c r="T277">
        <v>0</v>
      </c>
      <c r="U277">
        <v>1</v>
      </c>
      <c r="W277" s="3">
        <f t="shared" si="23"/>
        <v>308</v>
      </c>
      <c r="X277">
        <v>3</v>
      </c>
      <c r="Y277">
        <v>1</v>
      </c>
    </row>
    <row r="278" spans="1:25" x14ac:dyDescent="0.25">
      <c r="A278" t="s">
        <v>138</v>
      </c>
      <c r="B278">
        <v>2016</v>
      </c>
      <c r="C278" t="s">
        <v>34</v>
      </c>
      <c r="D278">
        <v>0</v>
      </c>
      <c r="E278">
        <v>0</v>
      </c>
      <c r="G278" t="s">
        <v>155</v>
      </c>
      <c r="J278" t="s">
        <v>20</v>
      </c>
      <c r="K278">
        <v>13</v>
      </c>
      <c r="L278">
        <v>3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440</v>
      </c>
      <c r="S278">
        <v>0</v>
      </c>
      <c r="T278">
        <v>0</v>
      </c>
      <c r="U278">
        <v>1</v>
      </c>
      <c r="W278" s="3">
        <f t="shared" si="23"/>
        <v>308</v>
      </c>
      <c r="X278">
        <v>3</v>
      </c>
      <c r="Y278">
        <v>2</v>
      </c>
    </row>
    <row r="279" spans="1:25" x14ac:dyDescent="0.25">
      <c r="A279" t="s">
        <v>138</v>
      </c>
      <c r="B279">
        <v>2016</v>
      </c>
      <c r="C279" t="s">
        <v>34</v>
      </c>
      <c r="D279">
        <v>0</v>
      </c>
      <c r="E279">
        <v>0</v>
      </c>
      <c r="G279" t="s">
        <v>155</v>
      </c>
      <c r="J279" t="s">
        <v>39</v>
      </c>
      <c r="K279">
        <v>13</v>
      </c>
      <c r="L279">
        <v>3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440</v>
      </c>
      <c r="S279">
        <v>0</v>
      </c>
      <c r="T279">
        <v>0</v>
      </c>
      <c r="U279">
        <v>1</v>
      </c>
      <c r="W279" s="3">
        <f t="shared" si="23"/>
        <v>308</v>
      </c>
      <c r="X279">
        <v>3</v>
      </c>
      <c r="Y279">
        <v>1</v>
      </c>
    </row>
    <row r="280" spans="1:25" x14ac:dyDescent="0.25">
      <c r="A280" t="s">
        <v>139</v>
      </c>
      <c r="B280">
        <v>2015</v>
      </c>
      <c r="C280" t="s">
        <v>22</v>
      </c>
      <c r="D280">
        <v>0</v>
      </c>
      <c r="E280">
        <v>0</v>
      </c>
      <c r="G280" t="s">
        <v>156</v>
      </c>
      <c r="J280" t="s">
        <v>16</v>
      </c>
      <c r="K280">
        <v>13</v>
      </c>
      <c r="L280">
        <v>3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420</v>
      </c>
      <c r="S280">
        <v>0</v>
      </c>
      <c r="T280">
        <v>0</v>
      </c>
      <c r="U280">
        <v>1</v>
      </c>
      <c r="W280" s="3">
        <f t="shared" si="23"/>
        <v>294</v>
      </c>
      <c r="X280">
        <v>3</v>
      </c>
      <c r="Y280">
        <v>1</v>
      </c>
    </row>
    <row r="281" spans="1:25" x14ac:dyDescent="0.25">
      <c r="A281" t="s">
        <v>139</v>
      </c>
      <c r="B281">
        <v>2015</v>
      </c>
      <c r="C281" t="s">
        <v>145</v>
      </c>
      <c r="D281">
        <v>0</v>
      </c>
      <c r="E281">
        <v>0</v>
      </c>
      <c r="G281" t="s">
        <v>156</v>
      </c>
      <c r="J281" t="s">
        <v>15</v>
      </c>
      <c r="K281">
        <v>13</v>
      </c>
      <c r="L281">
        <v>3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420</v>
      </c>
      <c r="S281">
        <v>0</v>
      </c>
      <c r="T281">
        <v>0</v>
      </c>
      <c r="U281">
        <v>1</v>
      </c>
      <c r="W281" s="3">
        <f t="shared" si="23"/>
        <v>294</v>
      </c>
      <c r="X281">
        <v>3</v>
      </c>
      <c r="Y281">
        <v>1</v>
      </c>
    </row>
    <row r="282" spans="1:25" x14ac:dyDescent="0.25">
      <c r="A282" t="s">
        <v>139</v>
      </c>
      <c r="B282">
        <v>2015</v>
      </c>
      <c r="C282" t="s">
        <v>145</v>
      </c>
      <c r="D282">
        <v>0</v>
      </c>
      <c r="E282">
        <v>0</v>
      </c>
      <c r="G282" t="s">
        <v>156</v>
      </c>
      <c r="J282" t="s">
        <v>16</v>
      </c>
      <c r="K282">
        <v>13</v>
      </c>
      <c r="L282">
        <v>3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420</v>
      </c>
      <c r="S282">
        <v>0</v>
      </c>
      <c r="T282">
        <v>0</v>
      </c>
      <c r="U282">
        <v>1</v>
      </c>
      <c r="W282" s="3">
        <f t="shared" si="23"/>
        <v>294</v>
      </c>
      <c r="X282">
        <v>3</v>
      </c>
      <c r="Y282">
        <v>2</v>
      </c>
    </row>
    <row r="283" spans="1:25" x14ac:dyDescent="0.25">
      <c r="A283" t="s">
        <v>139</v>
      </c>
      <c r="B283">
        <v>2015</v>
      </c>
      <c r="C283" t="s">
        <v>145</v>
      </c>
      <c r="D283">
        <v>0</v>
      </c>
      <c r="E283">
        <v>0</v>
      </c>
      <c r="G283" t="s">
        <v>156</v>
      </c>
      <c r="J283" t="s">
        <v>20</v>
      </c>
      <c r="K283">
        <v>13</v>
      </c>
      <c r="L283">
        <v>3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420</v>
      </c>
      <c r="S283">
        <v>0</v>
      </c>
      <c r="T283">
        <v>0</v>
      </c>
      <c r="U283">
        <v>1</v>
      </c>
      <c r="W283" s="3">
        <f t="shared" si="23"/>
        <v>294</v>
      </c>
      <c r="X283">
        <v>3</v>
      </c>
      <c r="Y283">
        <v>1</v>
      </c>
    </row>
    <row r="284" spans="1:25" x14ac:dyDescent="0.25">
      <c r="A284" t="s">
        <v>12</v>
      </c>
      <c r="B284">
        <v>2016</v>
      </c>
      <c r="C284" t="s">
        <v>134</v>
      </c>
      <c r="D284">
        <v>0</v>
      </c>
      <c r="E284">
        <v>0</v>
      </c>
      <c r="G284" t="s">
        <v>157</v>
      </c>
      <c r="J284" t="s">
        <v>20</v>
      </c>
      <c r="K284">
        <v>29</v>
      </c>
      <c r="L284">
        <v>3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320</v>
      </c>
      <c r="S284">
        <v>0</v>
      </c>
      <c r="T284">
        <v>0</v>
      </c>
      <c r="U284">
        <v>1</v>
      </c>
      <c r="W284" s="3">
        <f>R284-(R284*0.65)</f>
        <v>112</v>
      </c>
      <c r="X284">
        <v>3</v>
      </c>
      <c r="Y284">
        <v>1</v>
      </c>
    </row>
    <row r="285" spans="1:25" x14ac:dyDescent="0.25">
      <c r="A285" t="s">
        <v>12</v>
      </c>
      <c r="B285">
        <v>2016</v>
      </c>
      <c r="C285" t="s">
        <v>142</v>
      </c>
      <c r="D285">
        <v>0</v>
      </c>
      <c r="E285">
        <v>0</v>
      </c>
      <c r="G285" t="s">
        <v>157</v>
      </c>
      <c r="J285" t="s">
        <v>15</v>
      </c>
      <c r="K285">
        <v>29</v>
      </c>
      <c r="L285">
        <v>3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320</v>
      </c>
      <c r="S285">
        <v>0</v>
      </c>
      <c r="T285">
        <v>0</v>
      </c>
      <c r="U285">
        <v>1</v>
      </c>
      <c r="W285" s="3">
        <f t="shared" ref="W285:W287" si="24">R285-(R285*0.65)</f>
        <v>112</v>
      </c>
      <c r="X285">
        <v>3</v>
      </c>
      <c r="Y285">
        <v>2</v>
      </c>
    </row>
    <row r="286" spans="1:25" x14ac:dyDescent="0.25">
      <c r="A286" t="s">
        <v>12</v>
      </c>
      <c r="B286">
        <v>2016</v>
      </c>
      <c r="C286" t="s">
        <v>142</v>
      </c>
      <c r="D286">
        <v>0</v>
      </c>
      <c r="E286">
        <v>0</v>
      </c>
      <c r="G286" t="s">
        <v>157</v>
      </c>
      <c r="J286" t="s">
        <v>20</v>
      </c>
      <c r="K286">
        <v>29</v>
      </c>
      <c r="L286">
        <v>3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320</v>
      </c>
      <c r="S286">
        <v>0</v>
      </c>
      <c r="T286">
        <v>0</v>
      </c>
      <c r="U286">
        <v>1</v>
      </c>
      <c r="W286" s="3">
        <f t="shared" si="24"/>
        <v>112</v>
      </c>
      <c r="X286">
        <v>3</v>
      </c>
      <c r="Y286">
        <v>1</v>
      </c>
    </row>
    <row r="287" spans="1:25" x14ac:dyDescent="0.25">
      <c r="A287" t="s">
        <v>12</v>
      </c>
      <c r="B287">
        <v>2016</v>
      </c>
      <c r="C287" t="s">
        <v>142</v>
      </c>
      <c r="D287">
        <v>0</v>
      </c>
      <c r="E287">
        <v>0</v>
      </c>
      <c r="G287" t="s">
        <v>157</v>
      </c>
      <c r="J287" t="s">
        <v>39</v>
      </c>
      <c r="K287">
        <v>29</v>
      </c>
      <c r="L287">
        <v>3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320</v>
      </c>
      <c r="S287">
        <v>0</v>
      </c>
      <c r="T287">
        <v>0</v>
      </c>
      <c r="U287">
        <v>1</v>
      </c>
      <c r="W287" s="3">
        <f t="shared" si="24"/>
        <v>112</v>
      </c>
      <c r="X287">
        <v>3</v>
      </c>
      <c r="Y287">
        <v>1</v>
      </c>
    </row>
    <row r="288" spans="1:25" x14ac:dyDescent="0.25">
      <c r="A288" t="s">
        <v>12</v>
      </c>
      <c r="B288">
        <v>2014</v>
      </c>
      <c r="C288" t="s">
        <v>145</v>
      </c>
      <c r="D288">
        <v>0</v>
      </c>
      <c r="E288">
        <v>0</v>
      </c>
      <c r="G288" t="s">
        <v>158</v>
      </c>
      <c r="J288" t="s">
        <v>15</v>
      </c>
      <c r="K288">
        <v>29</v>
      </c>
      <c r="L288">
        <v>3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270</v>
      </c>
      <c r="S288">
        <v>0</v>
      </c>
      <c r="T288">
        <v>0</v>
      </c>
      <c r="U288">
        <v>1</v>
      </c>
      <c r="W288" s="3">
        <v>121.5</v>
      </c>
      <c r="X288">
        <v>3</v>
      </c>
      <c r="Y288">
        <v>1</v>
      </c>
    </row>
    <row r="289" spans="1:25" x14ac:dyDescent="0.25">
      <c r="A289" t="s">
        <v>12</v>
      </c>
      <c r="B289">
        <v>2014</v>
      </c>
      <c r="C289" t="s">
        <v>145</v>
      </c>
      <c r="D289">
        <v>0</v>
      </c>
      <c r="E289">
        <v>0</v>
      </c>
      <c r="G289" t="s">
        <v>158</v>
      </c>
      <c r="J289" t="s">
        <v>20</v>
      </c>
      <c r="K289">
        <v>29</v>
      </c>
      <c r="L289">
        <v>3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270</v>
      </c>
      <c r="S289">
        <v>0</v>
      </c>
      <c r="T289">
        <v>0</v>
      </c>
      <c r="U289">
        <v>1</v>
      </c>
      <c r="W289" s="3">
        <f>R289-(R289*0.55)</f>
        <v>121.5</v>
      </c>
      <c r="X289">
        <v>3</v>
      </c>
      <c r="Y289">
        <v>1</v>
      </c>
    </row>
    <row r="290" spans="1:25" x14ac:dyDescent="0.25">
      <c r="A290" t="s">
        <v>12</v>
      </c>
      <c r="B290">
        <v>2016</v>
      </c>
      <c r="C290" t="s">
        <v>146</v>
      </c>
      <c r="D290">
        <v>0</v>
      </c>
      <c r="E290">
        <v>0</v>
      </c>
      <c r="G290" t="s">
        <v>159</v>
      </c>
      <c r="J290" t="s">
        <v>20</v>
      </c>
      <c r="K290">
        <v>28</v>
      </c>
      <c r="L290">
        <v>3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250</v>
      </c>
      <c r="S290">
        <v>0</v>
      </c>
      <c r="T290">
        <v>0</v>
      </c>
      <c r="U290">
        <v>1</v>
      </c>
      <c r="W290" s="3">
        <f>R290-(R290*0.5)</f>
        <v>125</v>
      </c>
      <c r="X290">
        <v>3</v>
      </c>
      <c r="Y290">
        <v>1</v>
      </c>
    </row>
    <row r="291" spans="1:25" x14ac:dyDescent="0.25">
      <c r="A291" t="s">
        <v>12</v>
      </c>
      <c r="B291">
        <v>2016</v>
      </c>
      <c r="C291" t="s">
        <v>81</v>
      </c>
      <c r="D291">
        <v>0</v>
      </c>
      <c r="E291">
        <v>0</v>
      </c>
      <c r="G291" t="s">
        <v>159</v>
      </c>
      <c r="J291" t="s">
        <v>16</v>
      </c>
      <c r="K291">
        <v>28</v>
      </c>
      <c r="L291">
        <v>3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250</v>
      </c>
      <c r="S291">
        <v>0</v>
      </c>
      <c r="T291">
        <v>0</v>
      </c>
      <c r="U291">
        <v>1</v>
      </c>
      <c r="W291" s="3">
        <f t="shared" ref="W291:W292" si="25">R291-(R291*0.5)</f>
        <v>125</v>
      </c>
      <c r="X291">
        <v>3</v>
      </c>
      <c r="Y291">
        <v>1</v>
      </c>
    </row>
    <row r="292" spans="1:25" x14ac:dyDescent="0.25">
      <c r="A292" t="s">
        <v>12</v>
      </c>
      <c r="B292">
        <v>2016</v>
      </c>
      <c r="C292" t="s">
        <v>81</v>
      </c>
      <c r="D292">
        <v>0</v>
      </c>
      <c r="E292">
        <v>0</v>
      </c>
      <c r="G292" t="s">
        <v>159</v>
      </c>
      <c r="J292" t="s">
        <v>20</v>
      </c>
      <c r="K292">
        <v>28</v>
      </c>
      <c r="L292">
        <v>3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250</v>
      </c>
      <c r="S292">
        <v>0</v>
      </c>
      <c r="T292">
        <v>0</v>
      </c>
      <c r="U292">
        <v>1</v>
      </c>
      <c r="W292" s="3">
        <f t="shared" si="25"/>
        <v>125</v>
      </c>
      <c r="X292">
        <v>3</v>
      </c>
      <c r="Y292">
        <v>3</v>
      </c>
    </row>
    <row r="293" spans="1:25" x14ac:dyDescent="0.25">
      <c r="A293" t="s">
        <v>140</v>
      </c>
      <c r="B293">
        <v>2016</v>
      </c>
      <c r="C293" t="s">
        <v>147</v>
      </c>
      <c r="D293">
        <v>0</v>
      </c>
      <c r="E293">
        <v>0</v>
      </c>
      <c r="G293" t="s">
        <v>160</v>
      </c>
      <c r="J293" t="s">
        <v>15</v>
      </c>
      <c r="K293">
        <v>29</v>
      </c>
      <c r="L293">
        <v>3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280</v>
      </c>
      <c r="S293">
        <v>0</v>
      </c>
      <c r="T293">
        <v>0</v>
      </c>
      <c r="U293">
        <v>1</v>
      </c>
      <c r="W293" s="3">
        <f>R293-(R293*0.2)</f>
        <v>224</v>
      </c>
      <c r="X293">
        <v>3</v>
      </c>
      <c r="Y293">
        <v>1</v>
      </c>
    </row>
    <row r="294" spans="1:25" x14ac:dyDescent="0.25">
      <c r="A294" t="s">
        <v>140</v>
      </c>
      <c r="B294">
        <v>2016</v>
      </c>
      <c r="C294" t="s">
        <v>147</v>
      </c>
      <c r="D294">
        <v>0</v>
      </c>
      <c r="E294">
        <v>0</v>
      </c>
      <c r="G294" t="s">
        <v>160</v>
      </c>
      <c r="J294" t="s">
        <v>16</v>
      </c>
      <c r="K294">
        <v>29</v>
      </c>
      <c r="L294">
        <v>3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280</v>
      </c>
      <c r="S294">
        <v>0</v>
      </c>
      <c r="T294">
        <v>0</v>
      </c>
      <c r="U294">
        <v>1</v>
      </c>
      <c r="W294" s="3">
        <f t="shared" ref="W294:W297" si="26">R294-(R294*0.2)</f>
        <v>224</v>
      </c>
      <c r="X294">
        <v>3</v>
      </c>
      <c r="Y294">
        <v>2</v>
      </c>
    </row>
    <row r="295" spans="1:25" x14ac:dyDescent="0.25">
      <c r="A295" t="s">
        <v>140</v>
      </c>
      <c r="B295">
        <v>2016</v>
      </c>
      <c r="C295" t="s">
        <v>147</v>
      </c>
      <c r="D295">
        <v>0</v>
      </c>
      <c r="E295">
        <v>0</v>
      </c>
      <c r="G295" t="s">
        <v>160</v>
      </c>
      <c r="J295" t="s">
        <v>20</v>
      </c>
      <c r="K295">
        <v>29</v>
      </c>
      <c r="L295">
        <v>3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280</v>
      </c>
      <c r="S295">
        <v>0</v>
      </c>
      <c r="T295">
        <v>0</v>
      </c>
      <c r="U295">
        <v>1</v>
      </c>
      <c r="W295" s="3">
        <f t="shared" si="26"/>
        <v>224</v>
      </c>
      <c r="X295">
        <v>3</v>
      </c>
      <c r="Y295">
        <v>1</v>
      </c>
    </row>
    <row r="296" spans="1:25" x14ac:dyDescent="0.25">
      <c r="A296" t="s">
        <v>140</v>
      </c>
      <c r="B296">
        <v>2016</v>
      </c>
      <c r="C296" t="s">
        <v>124</v>
      </c>
      <c r="D296">
        <v>0</v>
      </c>
      <c r="E296">
        <v>0</v>
      </c>
      <c r="G296" t="s">
        <v>160</v>
      </c>
      <c r="J296" t="s">
        <v>15</v>
      </c>
      <c r="K296">
        <v>29</v>
      </c>
      <c r="L296">
        <v>3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280</v>
      </c>
      <c r="S296">
        <v>0</v>
      </c>
      <c r="T296">
        <v>0</v>
      </c>
      <c r="U296">
        <v>1</v>
      </c>
      <c r="W296" s="3">
        <f t="shared" si="26"/>
        <v>224</v>
      </c>
      <c r="X296">
        <v>3</v>
      </c>
      <c r="Y296">
        <v>2</v>
      </c>
    </row>
    <row r="297" spans="1:25" x14ac:dyDescent="0.25">
      <c r="A297" t="s">
        <v>140</v>
      </c>
      <c r="B297">
        <v>2016</v>
      </c>
      <c r="C297" t="s">
        <v>124</v>
      </c>
      <c r="D297">
        <v>0</v>
      </c>
      <c r="E297">
        <v>0</v>
      </c>
      <c r="G297" t="s">
        <v>160</v>
      </c>
      <c r="J297" t="s">
        <v>16</v>
      </c>
      <c r="K297">
        <v>29</v>
      </c>
      <c r="L297">
        <v>3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280</v>
      </c>
      <c r="S297">
        <v>0</v>
      </c>
      <c r="T297">
        <v>0</v>
      </c>
      <c r="U297">
        <v>1</v>
      </c>
      <c r="W297" s="3">
        <f t="shared" si="26"/>
        <v>224</v>
      </c>
      <c r="X297">
        <v>3</v>
      </c>
      <c r="Y297">
        <v>2</v>
      </c>
    </row>
    <row r="298" spans="1:25" x14ac:dyDescent="0.25">
      <c r="A298" t="s">
        <v>12</v>
      </c>
      <c r="B298">
        <v>2016</v>
      </c>
      <c r="C298" t="s">
        <v>22</v>
      </c>
      <c r="D298">
        <v>0</v>
      </c>
      <c r="E298">
        <v>0</v>
      </c>
      <c r="G298" t="s">
        <v>161</v>
      </c>
      <c r="J298" t="s">
        <v>15</v>
      </c>
      <c r="K298">
        <v>29</v>
      </c>
      <c r="L298">
        <v>3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340</v>
      </c>
      <c r="S298">
        <v>0</v>
      </c>
      <c r="T298">
        <v>0</v>
      </c>
      <c r="U298">
        <v>1</v>
      </c>
      <c r="W298" s="3">
        <f>R298-(R298*0.5)</f>
        <v>170</v>
      </c>
      <c r="X298">
        <v>3</v>
      </c>
      <c r="Y298">
        <v>2</v>
      </c>
    </row>
    <row r="299" spans="1:25" x14ac:dyDescent="0.25">
      <c r="A299" t="s">
        <v>12</v>
      </c>
      <c r="B299">
        <v>2016</v>
      </c>
      <c r="C299" t="s">
        <v>22</v>
      </c>
      <c r="D299">
        <v>0</v>
      </c>
      <c r="E299">
        <v>0</v>
      </c>
      <c r="G299" t="s">
        <v>161</v>
      </c>
      <c r="J299" t="s">
        <v>20</v>
      </c>
      <c r="K299">
        <v>29</v>
      </c>
      <c r="L299">
        <v>3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340</v>
      </c>
      <c r="S299">
        <v>0</v>
      </c>
      <c r="T299">
        <v>0</v>
      </c>
      <c r="U299">
        <v>1</v>
      </c>
      <c r="W299" s="3">
        <f t="shared" ref="W299:W328" si="27">R299-(R299*0.5)</f>
        <v>170</v>
      </c>
      <c r="X299">
        <v>3</v>
      </c>
      <c r="Y299">
        <v>2</v>
      </c>
    </row>
    <row r="300" spans="1:25" x14ac:dyDescent="0.25">
      <c r="A300" t="s">
        <v>12</v>
      </c>
      <c r="B300">
        <v>2016</v>
      </c>
      <c r="C300" t="s">
        <v>14</v>
      </c>
      <c r="D300">
        <v>0</v>
      </c>
      <c r="E300">
        <v>0</v>
      </c>
      <c r="G300" t="s">
        <v>161</v>
      </c>
      <c r="J300" t="s">
        <v>15</v>
      </c>
      <c r="K300">
        <v>29</v>
      </c>
      <c r="L300">
        <v>3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340</v>
      </c>
      <c r="S300">
        <v>0</v>
      </c>
      <c r="T300">
        <v>0</v>
      </c>
      <c r="U300">
        <v>1</v>
      </c>
      <c r="W300" s="3">
        <f t="shared" si="27"/>
        <v>170</v>
      </c>
      <c r="X300">
        <v>3</v>
      </c>
      <c r="Y300">
        <v>4</v>
      </c>
    </row>
    <row r="301" spans="1:25" x14ac:dyDescent="0.25">
      <c r="A301" t="s">
        <v>12</v>
      </c>
      <c r="B301">
        <v>2016</v>
      </c>
      <c r="C301" t="s">
        <v>14</v>
      </c>
      <c r="D301">
        <v>0</v>
      </c>
      <c r="E301">
        <v>0</v>
      </c>
      <c r="G301" t="s">
        <v>161</v>
      </c>
      <c r="J301" t="s">
        <v>16</v>
      </c>
      <c r="K301">
        <v>29</v>
      </c>
      <c r="L301">
        <v>3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340</v>
      </c>
      <c r="S301">
        <v>0</v>
      </c>
      <c r="T301">
        <v>0</v>
      </c>
      <c r="U301">
        <v>1</v>
      </c>
      <c r="W301" s="3">
        <f t="shared" si="27"/>
        <v>170</v>
      </c>
      <c r="X301">
        <v>3</v>
      </c>
      <c r="Y301">
        <v>4</v>
      </c>
    </row>
    <row r="302" spans="1:25" x14ac:dyDescent="0.25">
      <c r="A302" t="s">
        <v>128</v>
      </c>
      <c r="B302">
        <v>2015</v>
      </c>
      <c r="C302" t="s">
        <v>34</v>
      </c>
      <c r="D302">
        <v>0</v>
      </c>
      <c r="E302">
        <v>0</v>
      </c>
      <c r="G302" t="s">
        <v>162</v>
      </c>
      <c r="J302" t="s">
        <v>15</v>
      </c>
      <c r="K302">
        <v>28</v>
      </c>
      <c r="L302">
        <v>3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170</v>
      </c>
      <c r="S302">
        <v>0</v>
      </c>
      <c r="T302">
        <v>0</v>
      </c>
      <c r="U302">
        <v>1</v>
      </c>
      <c r="W302" s="3">
        <f t="shared" si="27"/>
        <v>85</v>
      </c>
      <c r="X302">
        <v>3</v>
      </c>
      <c r="Y302">
        <v>1</v>
      </c>
    </row>
    <row r="303" spans="1:25" x14ac:dyDescent="0.25">
      <c r="A303" t="s">
        <v>128</v>
      </c>
      <c r="B303">
        <v>2015</v>
      </c>
      <c r="C303" t="s">
        <v>34</v>
      </c>
      <c r="D303">
        <v>0</v>
      </c>
      <c r="E303">
        <v>0</v>
      </c>
      <c r="G303" t="s">
        <v>162</v>
      </c>
      <c r="J303" t="s">
        <v>20</v>
      </c>
      <c r="K303">
        <v>28</v>
      </c>
      <c r="L303">
        <v>3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170</v>
      </c>
      <c r="S303">
        <v>0</v>
      </c>
      <c r="T303">
        <v>0</v>
      </c>
      <c r="U303">
        <v>1</v>
      </c>
      <c r="W303" s="3">
        <f t="shared" si="27"/>
        <v>85</v>
      </c>
      <c r="X303">
        <v>3</v>
      </c>
      <c r="Y303">
        <v>1</v>
      </c>
    </row>
    <row r="304" spans="1:25" x14ac:dyDescent="0.25">
      <c r="C304" t="s">
        <v>148</v>
      </c>
      <c r="D304">
        <v>0</v>
      </c>
      <c r="E304">
        <v>0</v>
      </c>
      <c r="G304" t="s">
        <v>163</v>
      </c>
      <c r="J304" t="s">
        <v>15</v>
      </c>
      <c r="K304">
        <v>28</v>
      </c>
      <c r="L304">
        <v>3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W304" s="3">
        <f t="shared" si="27"/>
        <v>0</v>
      </c>
      <c r="X304">
        <v>3</v>
      </c>
      <c r="Y304">
        <v>1</v>
      </c>
    </row>
    <row r="305" spans="3:25" x14ac:dyDescent="0.25">
      <c r="C305" t="s">
        <v>148</v>
      </c>
      <c r="D305">
        <v>0</v>
      </c>
      <c r="E305">
        <v>0</v>
      </c>
      <c r="G305" t="s">
        <v>163</v>
      </c>
      <c r="J305" t="s">
        <v>16</v>
      </c>
      <c r="K305">
        <v>28</v>
      </c>
      <c r="L305">
        <v>3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W305" s="3">
        <f t="shared" si="27"/>
        <v>0</v>
      </c>
      <c r="X305">
        <v>3</v>
      </c>
      <c r="Y305">
        <v>1</v>
      </c>
    </row>
    <row r="306" spans="3:25" x14ac:dyDescent="0.25">
      <c r="C306" t="s">
        <v>142</v>
      </c>
      <c r="D306">
        <v>0</v>
      </c>
      <c r="E306">
        <v>0</v>
      </c>
      <c r="G306" t="s">
        <v>163</v>
      </c>
      <c r="J306" t="s">
        <v>15</v>
      </c>
      <c r="K306">
        <v>28</v>
      </c>
      <c r="L306">
        <v>3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W306" s="3">
        <f t="shared" si="27"/>
        <v>0</v>
      </c>
      <c r="X306">
        <v>3</v>
      </c>
      <c r="Y306">
        <v>1</v>
      </c>
    </row>
    <row r="307" spans="3:25" x14ac:dyDescent="0.25">
      <c r="C307" t="s">
        <v>142</v>
      </c>
      <c r="D307">
        <v>0</v>
      </c>
      <c r="E307">
        <v>0</v>
      </c>
      <c r="G307" t="s">
        <v>163</v>
      </c>
      <c r="J307" t="s">
        <v>16</v>
      </c>
      <c r="K307">
        <v>28</v>
      </c>
      <c r="L307">
        <v>3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W307" s="3">
        <f t="shared" si="27"/>
        <v>0</v>
      </c>
      <c r="X307">
        <v>3</v>
      </c>
      <c r="Y307">
        <v>1</v>
      </c>
    </row>
    <row r="308" spans="3:25" x14ac:dyDescent="0.25">
      <c r="C308" t="s">
        <v>142</v>
      </c>
      <c r="D308">
        <v>0</v>
      </c>
      <c r="E308">
        <v>0</v>
      </c>
      <c r="G308" t="s">
        <v>163</v>
      </c>
      <c r="J308" t="s">
        <v>20</v>
      </c>
      <c r="K308">
        <v>28</v>
      </c>
      <c r="L308">
        <v>3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W308" s="3">
        <f t="shared" si="27"/>
        <v>0</v>
      </c>
      <c r="X308">
        <v>3</v>
      </c>
      <c r="Y308">
        <v>1</v>
      </c>
    </row>
    <row r="309" spans="3:25" x14ac:dyDescent="0.25">
      <c r="C309" t="s">
        <v>22</v>
      </c>
      <c r="D309">
        <v>0</v>
      </c>
      <c r="E309">
        <v>0</v>
      </c>
      <c r="G309" t="s">
        <v>164</v>
      </c>
      <c r="J309" t="s">
        <v>15</v>
      </c>
      <c r="K309">
        <v>28</v>
      </c>
      <c r="L309">
        <v>3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W309" s="3">
        <f t="shared" si="27"/>
        <v>0</v>
      </c>
      <c r="X309">
        <v>3</v>
      </c>
      <c r="Y309">
        <v>2</v>
      </c>
    </row>
    <row r="310" spans="3:25" x14ac:dyDescent="0.25">
      <c r="C310" t="s">
        <v>22</v>
      </c>
      <c r="D310">
        <v>0</v>
      </c>
      <c r="E310">
        <v>0</v>
      </c>
      <c r="G310" t="s">
        <v>164</v>
      </c>
      <c r="J310" t="s">
        <v>16</v>
      </c>
      <c r="K310">
        <v>28</v>
      </c>
      <c r="L310">
        <v>3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W310" s="3">
        <f t="shared" si="27"/>
        <v>0</v>
      </c>
      <c r="X310">
        <v>3</v>
      </c>
      <c r="Y310">
        <v>2</v>
      </c>
    </row>
    <row r="311" spans="3:25" x14ac:dyDescent="0.25">
      <c r="C311" t="s">
        <v>142</v>
      </c>
      <c r="D311">
        <v>0</v>
      </c>
      <c r="E311">
        <v>0</v>
      </c>
      <c r="G311" t="s">
        <v>165</v>
      </c>
      <c r="J311" t="s">
        <v>15</v>
      </c>
      <c r="K311">
        <v>28</v>
      </c>
      <c r="L311">
        <v>3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W311" s="3">
        <f t="shared" si="27"/>
        <v>0</v>
      </c>
      <c r="X311">
        <v>3</v>
      </c>
      <c r="Y311">
        <v>1</v>
      </c>
    </row>
    <row r="312" spans="3:25" x14ac:dyDescent="0.25">
      <c r="C312" t="s">
        <v>142</v>
      </c>
      <c r="D312">
        <v>0</v>
      </c>
      <c r="E312">
        <v>0</v>
      </c>
      <c r="G312" t="s">
        <v>165</v>
      </c>
      <c r="J312" t="s">
        <v>16</v>
      </c>
      <c r="K312">
        <v>28</v>
      </c>
      <c r="L312">
        <v>3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W312" s="3">
        <f t="shared" si="27"/>
        <v>0</v>
      </c>
      <c r="X312">
        <v>3</v>
      </c>
      <c r="Y312">
        <v>1</v>
      </c>
    </row>
    <row r="313" spans="3:25" x14ac:dyDescent="0.25">
      <c r="C313" t="s">
        <v>85</v>
      </c>
      <c r="D313">
        <v>0</v>
      </c>
      <c r="E313">
        <v>0</v>
      </c>
      <c r="G313" t="s">
        <v>166</v>
      </c>
      <c r="J313" t="s">
        <v>15</v>
      </c>
      <c r="K313">
        <v>28</v>
      </c>
      <c r="L313">
        <v>3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W313" s="3">
        <f t="shared" si="27"/>
        <v>0</v>
      </c>
      <c r="X313">
        <v>3</v>
      </c>
      <c r="Y313">
        <v>1</v>
      </c>
    </row>
    <row r="314" spans="3:25" x14ac:dyDescent="0.25">
      <c r="C314" t="s">
        <v>85</v>
      </c>
      <c r="D314">
        <v>0</v>
      </c>
      <c r="E314">
        <v>0</v>
      </c>
      <c r="G314" t="s">
        <v>166</v>
      </c>
      <c r="J314" t="s">
        <v>20</v>
      </c>
      <c r="K314">
        <v>28</v>
      </c>
      <c r="L314">
        <v>3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W314" s="3">
        <f t="shared" si="27"/>
        <v>0</v>
      </c>
      <c r="X314">
        <v>3</v>
      </c>
      <c r="Y314">
        <v>1</v>
      </c>
    </row>
    <row r="315" spans="3:25" x14ac:dyDescent="0.25">
      <c r="C315" t="s">
        <v>167</v>
      </c>
      <c r="D315">
        <v>0</v>
      </c>
      <c r="E315">
        <v>0</v>
      </c>
      <c r="G315" t="s">
        <v>174</v>
      </c>
      <c r="J315" t="s">
        <v>15</v>
      </c>
      <c r="K315">
        <v>28</v>
      </c>
      <c r="L315">
        <v>3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W315" s="3">
        <f t="shared" si="27"/>
        <v>0</v>
      </c>
      <c r="X315">
        <v>3</v>
      </c>
      <c r="Y315">
        <v>1</v>
      </c>
    </row>
    <row r="316" spans="3:25" x14ac:dyDescent="0.25">
      <c r="C316" t="s">
        <v>167</v>
      </c>
      <c r="D316">
        <v>0</v>
      </c>
      <c r="E316">
        <v>0</v>
      </c>
      <c r="G316" t="s">
        <v>174</v>
      </c>
      <c r="J316" t="s">
        <v>16</v>
      </c>
      <c r="K316">
        <v>28</v>
      </c>
      <c r="L316">
        <v>3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W316" s="3">
        <f t="shared" si="27"/>
        <v>0</v>
      </c>
      <c r="X316">
        <v>3</v>
      </c>
      <c r="Y316">
        <v>1</v>
      </c>
    </row>
    <row r="317" spans="3:25" x14ac:dyDescent="0.25">
      <c r="C317" t="s">
        <v>167</v>
      </c>
      <c r="D317">
        <v>0</v>
      </c>
      <c r="E317">
        <v>0</v>
      </c>
      <c r="G317" t="s">
        <v>174</v>
      </c>
      <c r="J317" t="s">
        <v>20</v>
      </c>
      <c r="K317">
        <v>28</v>
      </c>
      <c r="L317">
        <v>3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W317" s="3">
        <f t="shared" si="27"/>
        <v>0</v>
      </c>
      <c r="X317">
        <v>3</v>
      </c>
      <c r="Y317">
        <v>2</v>
      </c>
    </row>
    <row r="318" spans="3:25" x14ac:dyDescent="0.25">
      <c r="C318" t="s">
        <v>168</v>
      </c>
      <c r="D318">
        <v>0</v>
      </c>
      <c r="E318">
        <v>0</v>
      </c>
      <c r="G318" t="s">
        <v>175</v>
      </c>
      <c r="J318" t="s">
        <v>15</v>
      </c>
      <c r="K318">
        <v>28</v>
      </c>
      <c r="L318">
        <v>3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W318" s="3">
        <f t="shared" si="27"/>
        <v>0</v>
      </c>
      <c r="X318">
        <v>3</v>
      </c>
      <c r="Y318">
        <v>1</v>
      </c>
    </row>
    <row r="319" spans="3:25" x14ac:dyDescent="0.25">
      <c r="C319" t="s">
        <v>168</v>
      </c>
      <c r="D319">
        <v>0</v>
      </c>
      <c r="E319">
        <v>0</v>
      </c>
      <c r="G319" t="s">
        <v>175</v>
      </c>
      <c r="J319" t="s">
        <v>16</v>
      </c>
      <c r="K319">
        <v>28</v>
      </c>
      <c r="L319">
        <v>3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W319" s="3">
        <f t="shared" si="27"/>
        <v>0</v>
      </c>
      <c r="X319">
        <v>3</v>
      </c>
      <c r="Y319">
        <v>1</v>
      </c>
    </row>
    <row r="320" spans="3:25" x14ac:dyDescent="0.25">
      <c r="C320" t="s">
        <v>168</v>
      </c>
      <c r="D320">
        <v>0</v>
      </c>
      <c r="E320">
        <v>0</v>
      </c>
      <c r="G320" t="s">
        <v>175</v>
      </c>
      <c r="J320" t="s">
        <v>20</v>
      </c>
      <c r="K320">
        <v>28</v>
      </c>
      <c r="L320">
        <v>3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W320" s="3">
        <f t="shared" si="27"/>
        <v>0</v>
      </c>
      <c r="X320">
        <v>3</v>
      </c>
      <c r="Y320">
        <v>1</v>
      </c>
    </row>
    <row r="321" spans="1:25" x14ac:dyDescent="0.25">
      <c r="C321" t="s">
        <v>169</v>
      </c>
      <c r="D321">
        <v>0</v>
      </c>
      <c r="E321">
        <v>0</v>
      </c>
      <c r="G321" t="s">
        <v>175</v>
      </c>
      <c r="J321" t="s">
        <v>15</v>
      </c>
      <c r="K321">
        <v>28</v>
      </c>
      <c r="L321">
        <v>3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W321" s="3">
        <f t="shared" si="27"/>
        <v>0</v>
      </c>
      <c r="X321">
        <v>3</v>
      </c>
      <c r="Y321">
        <v>1</v>
      </c>
    </row>
    <row r="322" spans="1:25" x14ac:dyDescent="0.25">
      <c r="C322" t="s">
        <v>170</v>
      </c>
      <c r="D322">
        <v>0</v>
      </c>
      <c r="E322">
        <v>0</v>
      </c>
      <c r="G322" t="s">
        <v>176</v>
      </c>
      <c r="J322" t="s">
        <v>15</v>
      </c>
      <c r="K322">
        <v>28</v>
      </c>
      <c r="L322">
        <v>3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W322" s="3">
        <f t="shared" si="27"/>
        <v>0</v>
      </c>
      <c r="X322">
        <v>3</v>
      </c>
      <c r="Y322">
        <v>1</v>
      </c>
    </row>
    <row r="323" spans="1:25" x14ac:dyDescent="0.25">
      <c r="C323" t="s">
        <v>170</v>
      </c>
      <c r="D323">
        <v>0</v>
      </c>
      <c r="E323">
        <v>0</v>
      </c>
      <c r="G323" t="s">
        <v>176</v>
      </c>
      <c r="J323" t="s">
        <v>20</v>
      </c>
      <c r="K323">
        <v>28</v>
      </c>
      <c r="L323">
        <v>3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W323" s="3">
        <f t="shared" si="27"/>
        <v>0</v>
      </c>
      <c r="X323">
        <v>3</v>
      </c>
      <c r="Y323">
        <v>1</v>
      </c>
    </row>
    <row r="324" spans="1:25" x14ac:dyDescent="0.25">
      <c r="C324" t="s">
        <v>171</v>
      </c>
      <c r="D324">
        <v>0</v>
      </c>
      <c r="E324">
        <v>0</v>
      </c>
      <c r="G324" t="s">
        <v>177</v>
      </c>
      <c r="J324" t="s">
        <v>16</v>
      </c>
      <c r="K324">
        <v>28</v>
      </c>
      <c r="L324">
        <v>3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W324" s="3">
        <f t="shared" si="27"/>
        <v>0</v>
      </c>
      <c r="X324">
        <v>3</v>
      </c>
      <c r="Y324">
        <v>1</v>
      </c>
    </row>
    <row r="325" spans="1:25" x14ac:dyDescent="0.25">
      <c r="C325" t="s">
        <v>22</v>
      </c>
      <c r="D325">
        <v>0</v>
      </c>
      <c r="E325">
        <v>0</v>
      </c>
      <c r="G325" t="s">
        <v>177</v>
      </c>
      <c r="J325" t="s">
        <v>39</v>
      </c>
      <c r="K325">
        <v>28</v>
      </c>
      <c r="L325">
        <v>3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W325" s="3">
        <f t="shared" si="27"/>
        <v>0</v>
      </c>
      <c r="X325">
        <v>3</v>
      </c>
      <c r="Y325">
        <v>1</v>
      </c>
    </row>
    <row r="326" spans="1:25" x14ac:dyDescent="0.25">
      <c r="C326" t="s">
        <v>172</v>
      </c>
      <c r="D326">
        <v>0</v>
      </c>
      <c r="E326">
        <v>0</v>
      </c>
      <c r="G326" t="s">
        <v>178</v>
      </c>
      <c r="J326" t="s">
        <v>39</v>
      </c>
      <c r="K326">
        <v>28</v>
      </c>
      <c r="L326">
        <v>3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W326" s="3">
        <f t="shared" si="27"/>
        <v>0</v>
      </c>
      <c r="X326">
        <v>3</v>
      </c>
      <c r="Y326">
        <v>2</v>
      </c>
    </row>
    <row r="327" spans="1:25" x14ac:dyDescent="0.25">
      <c r="C327" t="s">
        <v>173</v>
      </c>
      <c r="D327">
        <v>0</v>
      </c>
      <c r="E327">
        <v>0</v>
      </c>
      <c r="G327" t="s">
        <v>179</v>
      </c>
      <c r="J327" t="s">
        <v>16</v>
      </c>
      <c r="K327">
        <v>28</v>
      </c>
      <c r="L327">
        <v>3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W327" s="3">
        <f t="shared" si="27"/>
        <v>0</v>
      </c>
      <c r="X327">
        <v>3</v>
      </c>
      <c r="Y327">
        <v>1</v>
      </c>
    </row>
    <row r="328" spans="1:25" x14ac:dyDescent="0.25">
      <c r="C328" t="s">
        <v>34</v>
      </c>
      <c r="D328">
        <v>0</v>
      </c>
      <c r="E328">
        <v>0</v>
      </c>
      <c r="G328" t="s">
        <v>180</v>
      </c>
      <c r="J328" t="s">
        <v>15</v>
      </c>
      <c r="K328">
        <v>28</v>
      </c>
      <c r="L328">
        <v>3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W328" s="3">
        <f t="shared" si="27"/>
        <v>0</v>
      </c>
      <c r="X328">
        <v>3</v>
      </c>
      <c r="Y328">
        <v>1</v>
      </c>
    </row>
    <row r="329" spans="1:25" x14ac:dyDescent="0.25">
      <c r="B329">
        <v>2008</v>
      </c>
      <c r="C329" t="s">
        <v>87</v>
      </c>
      <c r="D329">
        <v>0</v>
      </c>
      <c r="E329">
        <v>0</v>
      </c>
      <c r="G329" t="s">
        <v>182</v>
      </c>
      <c r="J329" t="s">
        <v>15</v>
      </c>
      <c r="K329">
        <v>27</v>
      </c>
      <c r="L329">
        <v>14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200</v>
      </c>
      <c r="S329">
        <v>0</v>
      </c>
      <c r="T329">
        <v>0</v>
      </c>
      <c r="U329">
        <v>1</v>
      </c>
      <c r="W329" s="3">
        <f>R329-(R329*0.55)</f>
        <v>89.999999999999986</v>
      </c>
      <c r="X329">
        <v>3</v>
      </c>
      <c r="Y329">
        <v>2</v>
      </c>
    </row>
    <row r="330" spans="1:25" x14ac:dyDescent="0.25">
      <c r="B330">
        <v>2008</v>
      </c>
      <c r="C330" t="s">
        <v>87</v>
      </c>
      <c r="D330">
        <v>0</v>
      </c>
      <c r="E330">
        <v>0</v>
      </c>
      <c r="G330" t="s">
        <v>182</v>
      </c>
      <c r="J330" t="s">
        <v>16</v>
      </c>
      <c r="K330">
        <v>27</v>
      </c>
      <c r="L330">
        <v>14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200</v>
      </c>
      <c r="S330">
        <v>0</v>
      </c>
      <c r="T330">
        <v>0</v>
      </c>
      <c r="U330">
        <v>1</v>
      </c>
      <c r="W330" s="3">
        <f t="shared" ref="W330:W339" si="28">R330-(R330*0.55)</f>
        <v>89.999999999999986</v>
      </c>
      <c r="X330">
        <v>3</v>
      </c>
      <c r="Y330">
        <v>1</v>
      </c>
    </row>
    <row r="331" spans="1:25" x14ac:dyDescent="0.25">
      <c r="B331">
        <v>2011</v>
      </c>
      <c r="C331" t="s">
        <v>133</v>
      </c>
      <c r="D331">
        <v>0</v>
      </c>
      <c r="E331">
        <v>0</v>
      </c>
      <c r="G331" t="s">
        <v>183</v>
      </c>
      <c r="J331" t="s">
        <v>16</v>
      </c>
      <c r="K331">
        <v>27</v>
      </c>
      <c r="L331">
        <v>14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150</v>
      </c>
      <c r="S331">
        <v>0</v>
      </c>
      <c r="T331">
        <v>0</v>
      </c>
      <c r="U331">
        <v>1</v>
      </c>
      <c r="W331" s="3">
        <f t="shared" si="28"/>
        <v>67.5</v>
      </c>
      <c r="X331">
        <v>3</v>
      </c>
      <c r="Y331">
        <v>2</v>
      </c>
    </row>
    <row r="332" spans="1:25" x14ac:dyDescent="0.25">
      <c r="A332" t="s">
        <v>17</v>
      </c>
      <c r="B332">
        <v>2009</v>
      </c>
      <c r="C332" t="s">
        <v>87</v>
      </c>
      <c r="D332">
        <v>0</v>
      </c>
      <c r="E332">
        <v>0</v>
      </c>
      <c r="G332" t="s">
        <v>184</v>
      </c>
      <c r="J332" t="s">
        <v>15</v>
      </c>
      <c r="K332">
        <v>27</v>
      </c>
      <c r="L332">
        <v>14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200</v>
      </c>
      <c r="S332">
        <v>0</v>
      </c>
      <c r="T332">
        <v>0</v>
      </c>
      <c r="U332">
        <v>1</v>
      </c>
      <c r="W332" s="3">
        <f t="shared" si="28"/>
        <v>89.999999999999986</v>
      </c>
      <c r="X332">
        <v>3</v>
      </c>
      <c r="Y332">
        <v>2</v>
      </c>
    </row>
    <row r="333" spans="1:25" x14ac:dyDescent="0.25">
      <c r="B333">
        <v>2011</v>
      </c>
      <c r="C333" t="s">
        <v>133</v>
      </c>
      <c r="D333">
        <v>0</v>
      </c>
      <c r="E333">
        <v>0</v>
      </c>
      <c r="G333" t="s">
        <v>185</v>
      </c>
      <c r="J333" t="s">
        <v>16</v>
      </c>
      <c r="K333">
        <v>27</v>
      </c>
      <c r="L333">
        <v>14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200</v>
      </c>
      <c r="S333">
        <v>0</v>
      </c>
      <c r="T333">
        <v>0</v>
      </c>
      <c r="U333">
        <v>1</v>
      </c>
      <c r="W333" s="3">
        <f t="shared" si="28"/>
        <v>89.999999999999986</v>
      </c>
      <c r="X333">
        <v>3</v>
      </c>
      <c r="Y333">
        <v>1</v>
      </c>
    </row>
    <row r="334" spans="1:25" x14ac:dyDescent="0.25">
      <c r="B334">
        <v>2011</v>
      </c>
      <c r="C334" t="s">
        <v>133</v>
      </c>
      <c r="D334">
        <v>0</v>
      </c>
      <c r="E334">
        <v>0</v>
      </c>
      <c r="G334" t="s">
        <v>185</v>
      </c>
      <c r="J334" t="s">
        <v>20</v>
      </c>
      <c r="K334">
        <v>27</v>
      </c>
      <c r="L334">
        <v>14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200</v>
      </c>
      <c r="S334">
        <v>0</v>
      </c>
      <c r="T334">
        <v>0</v>
      </c>
      <c r="U334">
        <v>1</v>
      </c>
      <c r="W334" s="3">
        <f t="shared" si="28"/>
        <v>89.999999999999986</v>
      </c>
      <c r="X334">
        <v>3</v>
      </c>
      <c r="Y334">
        <v>1</v>
      </c>
    </row>
    <row r="335" spans="1:25" x14ac:dyDescent="0.25">
      <c r="A335" t="s">
        <v>17</v>
      </c>
      <c r="B335">
        <v>2014</v>
      </c>
      <c r="C335" t="s">
        <v>87</v>
      </c>
      <c r="D335">
        <v>0</v>
      </c>
      <c r="E335">
        <v>0</v>
      </c>
      <c r="G335" t="s">
        <v>186</v>
      </c>
      <c r="J335" t="s">
        <v>16</v>
      </c>
      <c r="K335">
        <v>27</v>
      </c>
      <c r="L335">
        <v>14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200</v>
      </c>
      <c r="S335">
        <v>0</v>
      </c>
      <c r="T335">
        <v>0</v>
      </c>
      <c r="U335">
        <v>1</v>
      </c>
      <c r="W335" s="3">
        <f t="shared" si="28"/>
        <v>89.999999999999986</v>
      </c>
      <c r="X335">
        <v>3</v>
      </c>
      <c r="Y335">
        <v>1</v>
      </c>
    </row>
    <row r="336" spans="1:25" x14ac:dyDescent="0.25">
      <c r="A336" t="s">
        <v>17</v>
      </c>
      <c r="B336">
        <v>2014</v>
      </c>
      <c r="C336" t="s">
        <v>14</v>
      </c>
      <c r="D336">
        <v>0</v>
      </c>
      <c r="E336">
        <v>0</v>
      </c>
      <c r="G336" t="s">
        <v>186</v>
      </c>
      <c r="J336" t="s">
        <v>16</v>
      </c>
      <c r="K336">
        <v>27</v>
      </c>
      <c r="L336">
        <v>14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200</v>
      </c>
      <c r="S336">
        <v>0</v>
      </c>
      <c r="T336">
        <v>0</v>
      </c>
      <c r="U336">
        <v>1</v>
      </c>
      <c r="W336" s="3">
        <f t="shared" si="28"/>
        <v>89.999999999999986</v>
      </c>
      <c r="X336">
        <v>3</v>
      </c>
      <c r="Y336">
        <v>1</v>
      </c>
    </row>
    <row r="337" spans="1:25" x14ac:dyDescent="0.25">
      <c r="B337">
        <v>2013</v>
      </c>
      <c r="C337" t="s">
        <v>181</v>
      </c>
      <c r="D337">
        <v>0</v>
      </c>
      <c r="E337">
        <v>0</v>
      </c>
      <c r="G337" t="s">
        <v>187</v>
      </c>
      <c r="J337" t="s">
        <v>15</v>
      </c>
      <c r="K337">
        <v>27</v>
      </c>
      <c r="L337">
        <v>14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230</v>
      </c>
      <c r="S337">
        <v>0</v>
      </c>
      <c r="T337">
        <v>0</v>
      </c>
      <c r="U337">
        <v>1</v>
      </c>
      <c r="W337" s="3">
        <f t="shared" si="28"/>
        <v>103.49999999999999</v>
      </c>
      <c r="X337">
        <v>3</v>
      </c>
      <c r="Y337">
        <v>1</v>
      </c>
    </row>
    <row r="338" spans="1:25" x14ac:dyDescent="0.25">
      <c r="B338">
        <v>2013</v>
      </c>
      <c r="C338" t="s">
        <v>181</v>
      </c>
      <c r="D338">
        <v>0</v>
      </c>
      <c r="E338">
        <v>0</v>
      </c>
      <c r="G338" t="s">
        <v>187</v>
      </c>
      <c r="J338" t="s">
        <v>16</v>
      </c>
      <c r="K338">
        <v>27</v>
      </c>
      <c r="L338">
        <v>14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230</v>
      </c>
      <c r="S338">
        <v>0</v>
      </c>
      <c r="T338">
        <v>0</v>
      </c>
      <c r="U338">
        <v>1</v>
      </c>
      <c r="W338" s="3">
        <f t="shared" si="28"/>
        <v>103.49999999999999</v>
      </c>
      <c r="X338">
        <v>3</v>
      </c>
      <c r="Y338">
        <v>2</v>
      </c>
    </row>
    <row r="339" spans="1:25" x14ac:dyDescent="0.25">
      <c r="A339" t="s">
        <v>17</v>
      </c>
      <c r="B339">
        <v>2014</v>
      </c>
      <c r="C339" t="s">
        <v>33</v>
      </c>
      <c r="D339">
        <v>0</v>
      </c>
      <c r="E339">
        <v>0</v>
      </c>
      <c r="G339" t="s">
        <v>188</v>
      </c>
      <c r="J339" t="s">
        <v>16</v>
      </c>
      <c r="K339">
        <v>27</v>
      </c>
      <c r="L339">
        <v>14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235</v>
      </c>
      <c r="S339">
        <v>0</v>
      </c>
      <c r="T339">
        <v>0</v>
      </c>
      <c r="U339">
        <v>1</v>
      </c>
      <c r="W339" s="3">
        <f t="shared" si="28"/>
        <v>105.75</v>
      </c>
      <c r="X339">
        <v>3</v>
      </c>
      <c r="Y339">
        <v>2</v>
      </c>
    </row>
    <row r="340" spans="1:25" x14ac:dyDescent="0.25">
      <c r="A340" t="s">
        <v>17</v>
      </c>
      <c r="B340">
        <v>2009</v>
      </c>
      <c r="C340" t="s">
        <v>87</v>
      </c>
      <c r="D340">
        <v>0</v>
      </c>
      <c r="E340">
        <v>0</v>
      </c>
      <c r="G340" t="s">
        <v>189</v>
      </c>
      <c r="J340" t="s">
        <v>16</v>
      </c>
      <c r="K340">
        <v>27</v>
      </c>
      <c r="L340">
        <v>14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200</v>
      </c>
      <c r="S340">
        <v>0</v>
      </c>
      <c r="T340">
        <v>0</v>
      </c>
      <c r="U340">
        <v>1</v>
      </c>
      <c r="W340" s="3">
        <f>R340-(R340*0.6)</f>
        <v>80</v>
      </c>
      <c r="X340">
        <v>3</v>
      </c>
      <c r="Y340">
        <v>1</v>
      </c>
    </row>
    <row r="341" spans="1:25" x14ac:dyDescent="0.25">
      <c r="A341" t="s">
        <v>17</v>
      </c>
      <c r="B341">
        <v>2015</v>
      </c>
      <c r="C341" t="s">
        <v>14</v>
      </c>
      <c r="D341">
        <v>0</v>
      </c>
      <c r="E341">
        <v>0</v>
      </c>
      <c r="G341" t="s">
        <v>190</v>
      </c>
      <c r="J341" t="s">
        <v>16</v>
      </c>
      <c r="K341">
        <v>27</v>
      </c>
      <c r="L341">
        <v>14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270</v>
      </c>
      <c r="S341">
        <v>0</v>
      </c>
      <c r="T341">
        <v>0</v>
      </c>
      <c r="U341">
        <v>1</v>
      </c>
      <c r="W341" s="3">
        <f t="shared" ref="W341:W349" si="29">R341-(R341*0.6)</f>
        <v>108</v>
      </c>
      <c r="X341">
        <v>3</v>
      </c>
      <c r="Y341">
        <v>1</v>
      </c>
    </row>
    <row r="342" spans="1:25" x14ac:dyDescent="0.25">
      <c r="A342" t="s">
        <v>17</v>
      </c>
      <c r="B342">
        <v>2016</v>
      </c>
      <c r="C342" t="s">
        <v>34</v>
      </c>
      <c r="D342">
        <v>0</v>
      </c>
      <c r="E342">
        <v>0</v>
      </c>
      <c r="G342" t="s">
        <v>191</v>
      </c>
      <c r="J342" t="s">
        <v>16</v>
      </c>
      <c r="K342">
        <v>27</v>
      </c>
      <c r="L342">
        <v>14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290</v>
      </c>
      <c r="S342">
        <v>0</v>
      </c>
      <c r="T342">
        <v>0</v>
      </c>
      <c r="U342">
        <v>1</v>
      </c>
      <c r="W342" s="3">
        <f t="shared" si="29"/>
        <v>116</v>
      </c>
      <c r="X342">
        <v>3</v>
      </c>
      <c r="Y342">
        <v>1</v>
      </c>
    </row>
    <row r="343" spans="1:25" x14ac:dyDescent="0.25">
      <c r="A343" t="s">
        <v>17</v>
      </c>
      <c r="B343">
        <v>2005</v>
      </c>
      <c r="C343" t="s">
        <v>14</v>
      </c>
      <c r="D343">
        <v>0</v>
      </c>
      <c r="E343">
        <v>0</v>
      </c>
      <c r="G343" t="s">
        <v>192</v>
      </c>
      <c r="J343" t="s">
        <v>20</v>
      </c>
      <c r="K343">
        <v>27</v>
      </c>
      <c r="L343">
        <v>14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200</v>
      </c>
      <c r="S343">
        <v>0</v>
      </c>
      <c r="T343">
        <v>0</v>
      </c>
      <c r="U343">
        <v>1</v>
      </c>
      <c r="W343" s="3">
        <f t="shared" si="29"/>
        <v>80</v>
      </c>
      <c r="X343">
        <v>3</v>
      </c>
      <c r="Y343">
        <v>1</v>
      </c>
    </row>
    <row r="344" spans="1:25" x14ac:dyDescent="0.25">
      <c r="A344" t="s">
        <v>17</v>
      </c>
      <c r="B344">
        <v>2017</v>
      </c>
      <c r="C344" t="s">
        <v>94</v>
      </c>
      <c r="D344">
        <v>0</v>
      </c>
      <c r="E344">
        <v>0</v>
      </c>
      <c r="G344" t="s">
        <v>193</v>
      </c>
      <c r="J344" t="s">
        <v>20</v>
      </c>
      <c r="K344">
        <v>27</v>
      </c>
      <c r="L344">
        <v>14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240</v>
      </c>
      <c r="S344">
        <v>0</v>
      </c>
      <c r="T344">
        <v>0</v>
      </c>
      <c r="U344">
        <v>1</v>
      </c>
      <c r="W344" s="3">
        <f t="shared" si="29"/>
        <v>96</v>
      </c>
      <c r="X344">
        <v>3</v>
      </c>
      <c r="Y344">
        <v>1</v>
      </c>
    </row>
    <row r="345" spans="1:25" x14ac:dyDescent="0.25">
      <c r="A345" t="s">
        <v>24</v>
      </c>
      <c r="B345">
        <v>2017</v>
      </c>
      <c r="C345" t="s">
        <v>35</v>
      </c>
      <c r="D345">
        <v>0</v>
      </c>
      <c r="E345">
        <v>0</v>
      </c>
      <c r="G345" t="s">
        <v>194</v>
      </c>
      <c r="J345" t="s">
        <v>16</v>
      </c>
      <c r="K345">
        <v>27</v>
      </c>
      <c r="L345">
        <v>14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260</v>
      </c>
      <c r="S345">
        <v>0</v>
      </c>
      <c r="T345">
        <v>0</v>
      </c>
      <c r="U345">
        <v>1</v>
      </c>
      <c r="W345" s="3">
        <f t="shared" si="29"/>
        <v>104</v>
      </c>
      <c r="X345">
        <v>3</v>
      </c>
      <c r="Y345">
        <v>1</v>
      </c>
    </row>
    <row r="346" spans="1:25" x14ac:dyDescent="0.25">
      <c r="A346" t="s">
        <v>24</v>
      </c>
      <c r="B346">
        <v>2012</v>
      </c>
      <c r="C346" t="s">
        <v>33</v>
      </c>
      <c r="D346">
        <v>0</v>
      </c>
      <c r="E346">
        <v>0</v>
      </c>
      <c r="G346" t="s">
        <v>195</v>
      </c>
      <c r="J346" t="s">
        <v>16</v>
      </c>
      <c r="K346">
        <v>27</v>
      </c>
      <c r="L346">
        <v>14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210</v>
      </c>
      <c r="S346">
        <v>0</v>
      </c>
      <c r="T346">
        <v>0</v>
      </c>
      <c r="U346">
        <v>1</v>
      </c>
      <c r="W346" s="3">
        <f t="shared" si="29"/>
        <v>84</v>
      </c>
      <c r="X346">
        <v>3</v>
      </c>
      <c r="Y346">
        <v>1</v>
      </c>
    </row>
    <row r="347" spans="1:25" x14ac:dyDescent="0.25">
      <c r="A347" t="s">
        <v>24</v>
      </c>
      <c r="B347">
        <v>2011</v>
      </c>
      <c r="C347" t="s">
        <v>14</v>
      </c>
      <c r="D347">
        <v>0</v>
      </c>
      <c r="E347">
        <v>0</v>
      </c>
      <c r="G347" t="s">
        <v>196</v>
      </c>
      <c r="J347" t="s">
        <v>16</v>
      </c>
      <c r="K347">
        <v>27</v>
      </c>
      <c r="L347">
        <v>14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160</v>
      </c>
      <c r="S347">
        <v>0</v>
      </c>
      <c r="T347">
        <v>0</v>
      </c>
      <c r="U347">
        <v>1</v>
      </c>
      <c r="W347" s="3">
        <f t="shared" si="29"/>
        <v>64</v>
      </c>
      <c r="X347">
        <v>3</v>
      </c>
      <c r="Y347">
        <v>1</v>
      </c>
    </row>
    <row r="348" spans="1:25" x14ac:dyDescent="0.25">
      <c r="A348" t="s">
        <v>17</v>
      </c>
      <c r="B348">
        <v>2009</v>
      </c>
      <c r="C348" t="s">
        <v>14</v>
      </c>
      <c r="D348">
        <v>0</v>
      </c>
      <c r="E348">
        <v>0</v>
      </c>
      <c r="G348" t="s">
        <v>197</v>
      </c>
      <c r="J348" t="s">
        <v>16</v>
      </c>
      <c r="K348">
        <v>27</v>
      </c>
      <c r="L348">
        <v>14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200</v>
      </c>
      <c r="S348">
        <v>0</v>
      </c>
      <c r="T348">
        <v>0</v>
      </c>
      <c r="U348">
        <v>1</v>
      </c>
      <c r="W348" s="3">
        <f t="shared" si="29"/>
        <v>80</v>
      </c>
      <c r="X348">
        <v>3</v>
      </c>
      <c r="Y348">
        <v>1</v>
      </c>
    </row>
    <row r="349" spans="1:25" x14ac:dyDescent="0.25">
      <c r="A349" t="s">
        <v>24</v>
      </c>
      <c r="B349">
        <v>2012</v>
      </c>
      <c r="C349" t="s">
        <v>133</v>
      </c>
      <c r="D349">
        <v>0</v>
      </c>
      <c r="E349">
        <v>0</v>
      </c>
      <c r="G349" t="s">
        <v>198</v>
      </c>
      <c r="J349" t="s">
        <v>16</v>
      </c>
      <c r="K349">
        <v>27</v>
      </c>
      <c r="L349">
        <v>14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180</v>
      </c>
      <c r="S349">
        <v>0</v>
      </c>
      <c r="T349">
        <v>0</v>
      </c>
      <c r="U349">
        <v>1</v>
      </c>
      <c r="W349" s="3">
        <f t="shared" si="29"/>
        <v>72</v>
      </c>
      <c r="X349">
        <v>3</v>
      </c>
      <c r="Y34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9"/>
  <sheetViews>
    <sheetView tabSelected="1" workbookViewId="0">
      <selection activeCell="H1" sqref="H1"/>
    </sheetView>
  </sheetViews>
  <sheetFormatPr baseColWidth="10" defaultRowHeight="15" x14ac:dyDescent="0.25"/>
  <cols>
    <col min="3" max="3" width="17.42578125" bestFit="1" customWidth="1"/>
    <col min="4" max="4" width="26.28515625" customWidth="1"/>
  </cols>
  <sheetData>
    <row r="1" spans="1:35" x14ac:dyDescent="0.25">
      <c r="B1" t="s">
        <v>547</v>
      </c>
      <c r="N1" s="1" t="s">
        <v>0</v>
      </c>
      <c r="O1" s="1" t="s">
        <v>1</v>
      </c>
      <c r="P1" s="1" t="s">
        <v>2</v>
      </c>
      <c r="Q1" s="1">
        <v>0</v>
      </c>
      <c r="R1" s="1">
        <v>0</v>
      </c>
      <c r="S1" s="1"/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>
        <v>1</v>
      </c>
      <c r="AA1" s="1">
        <v>0</v>
      </c>
      <c r="AB1" s="1" t="s">
        <v>9</v>
      </c>
      <c r="AC1" s="1">
        <v>0</v>
      </c>
      <c r="AD1" s="1">
        <v>0</v>
      </c>
      <c r="AE1" s="1" t="s">
        <v>10</v>
      </c>
      <c r="AF1" s="1">
        <v>0</v>
      </c>
      <c r="AG1" s="1">
        <v>0</v>
      </c>
      <c r="AH1" s="1">
        <v>1</v>
      </c>
      <c r="AI1" s="1"/>
    </row>
    <row r="2" spans="1:35" x14ac:dyDescent="0.25">
      <c r="A2">
        <v>1</v>
      </c>
      <c r="B2">
        <v>1</v>
      </c>
      <c r="C2" t="s">
        <v>201</v>
      </c>
      <c r="D2" t="str">
        <f>+CONCATENATE(K2," ",N2)</f>
        <v>POLERA M/L</v>
      </c>
      <c r="E2">
        <v>1</v>
      </c>
      <c r="F2">
        <v>0</v>
      </c>
      <c r="G2">
        <v>0</v>
      </c>
      <c r="H2">
        <v>260</v>
      </c>
      <c r="I2">
        <v>130</v>
      </c>
      <c r="K2" t="s">
        <v>548</v>
      </c>
      <c r="N2" t="s">
        <v>17</v>
      </c>
      <c r="O2">
        <v>2017</v>
      </c>
      <c r="P2" t="s">
        <v>18</v>
      </c>
      <c r="Q2">
        <v>0</v>
      </c>
      <c r="R2">
        <v>0</v>
      </c>
      <c r="T2" t="s">
        <v>19</v>
      </c>
      <c r="W2" t="s">
        <v>16</v>
      </c>
      <c r="X2">
        <v>27</v>
      </c>
      <c r="Y2">
        <v>14</v>
      </c>
      <c r="Z2">
        <v>1</v>
      </c>
      <c r="AA2">
        <v>0</v>
      </c>
      <c r="AB2">
        <v>0</v>
      </c>
      <c r="AC2">
        <v>0</v>
      </c>
      <c r="AD2">
        <v>0</v>
      </c>
      <c r="AE2">
        <v>260</v>
      </c>
      <c r="AF2">
        <v>0</v>
      </c>
      <c r="AG2">
        <v>0</v>
      </c>
      <c r="AH2">
        <v>1</v>
      </c>
    </row>
    <row r="3" spans="1:35" x14ac:dyDescent="0.25">
      <c r="A3">
        <v>1</v>
      </c>
      <c r="B3">
        <v>2</v>
      </c>
      <c r="C3" t="s">
        <v>202</v>
      </c>
      <c r="D3" t="str">
        <f t="shared" ref="D3:D66" si="0">+CONCATENATE(K3," ",N3)</f>
        <v>POLERA M/L</v>
      </c>
      <c r="E3">
        <v>1</v>
      </c>
      <c r="F3">
        <v>0</v>
      </c>
      <c r="G3">
        <v>0</v>
      </c>
      <c r="H3">
        <v>260</v>
      </c>
      <c r="I3">
        <v>130</v>
      </c>
      <c r="K3" t="s">
        <v>548</v>
      </c>
      <c r="N3" t="s">
        <v>17</v>
      </c>
      <c r="O3">
        <v>2017</v>
      </c>
      <c r="P3" t="s">
        <v>18</v>
      </c>
      <c r="Q3">
        <v>0</v>
      </c>
      <c r="R3">
        <v>0</v>
      </c>
      <c r="T3" t="s">
        <v>19</v>
      </c>
      <c r="W3" t="s">
        <v>20</v>
      </c>
      <c r="X3">
        <v>27</v>
      </c>
      <c r="Y3">
        <v>14</v>
      </c>
      <c r="Z3">
        <v>1</v>
      </c>
      <c r="AA3">
        <v>0</v>
      </c>
      <c r="AB3">
        <v>0</v>
      </c>
      <c r="AC3">
        <v>0</v>
      </c>
      <c r="AD3">
        <v>0</v>
      </c>
      <c r="AE3">
        <v>260</v>
      </c>
      <c r="AF3">
        <v>0</v>
      </c>
      <c r="AG3">
        <v>0</v>
      </c>
      <c r="AH3">
        <v>1</v>
      </c>
    </row>
    <row r="4" spans="1:35" x14ac:dyDescent="0.25">
      <c r="A4">
        <v>1</v>
      </c>
      <c r="B4">
        <v>3</v>
      </c>
      <c r="C4" t="s">
        <v>203</v>
      </c>
      <c r="D4" t="str">
        <f t="shared" si="0"/>
        <v>POLERA S/M</v>
      </c>
      <c r="E4">
        <v>1</v>
      </c>
      <c r="F4">
        <v>0</v>
      </c>
      <c r="G4">
        <v>0</v>
      </c>
      <c r="H4">
        <v>210</v>
      </c>
      <c r="I4">
        <v>105</v>
      </c>
      <c r="K4" t="s">
        <v>548</v>
      </c>
      <c r="N4" t="s">
        <v>21</v>
      </c>
      <c r="O4">
        <v>2017</v>
      </c>
      <c r="P4" t="s">
        <v>22</v>
      </c>
      <c r="Q4">
        <v>0</v>
      </c>
      <c r="R4">
        <v>0</v>
      </c>
      <c r="T4" t="s">
        <v>23</v>
      </c>
      <c r="W4" t="s">
        <v>16</v>
      </c>
      <c r="X4">
        <v>27</v>
      </c>
      <c r="Y4">
        <v>14</v>
      </c>
      <c r="Z4">
        <v>1</v>
      </c>
      <c r="AA4">
        <v>0</v>
      </c>
      <c r="AB4">
        <v>0</v>
      </c>
      <c r="AC4">
        <v>0</v>
      </c>
      <c r="AD4">
        <v>0</v>
      </c>
      <c r="AE4">
        <v>210</v>
      </c>
      <c r="AF4">
        <v>0</v>
      </c>
      <c r="AG4">
        <v>0</v>
      </c>
      <c r="AH4">
        <v>1</v>
      </c>
    </row>
    <row r="5" spans="1:35" x14ac:dyDescent="0.25">
      <c r="A5">
        <v>1</v>
      </c>
      <c r="B5">
        <v>4</v>
      </c>
      <c r="C5" t="s">
        <v>204</v>
      </c>
      <c r="D5" t="str">
        <f t="shared" si="0"/>
        <v>POLERA S/M</v>
      </c>
      <c r="E5">
        <v>1</v>
      </c>
      <c r="F5">
        <v>0</v>
      </c>
      <c r="G5">
        <v>0</v>
      </c>
      <c r="H5">
        <v>210</v>
      </c>
      <c r="I5">
        <v>105</v>
      </c>
      <c r="K5" t="s">
        <v>548</v>
      </c>
      <c r="N5" t="s">
        <v>21</v>
      </c>
      <c r="O5">
        <v>2017</v>
      </c>
      <c r="P5" t="s">
        <v>18</v>
      </c>
      <c r="Q5">
        <v>0</v>
      </c>
      <c r="R5">
        <v>0</v>
      </c>
      <c r="T5" t="s">
        <v>23</v>
      </c>
      <c r="W5" t="s">
        <v>16</v>
      </c>
      <c r="X5">
        <v>27</v>
      </c>
      <c r="Y5">
        <v>14</v>
      </c>
      <c r="Z5">
        <v>1</v>
      </c>
      <c r="AA5">
        <v>0</v>
      </c>
      <c r="AB5">
        <v>0</v>
      </c>
      <c r="AC5">
        <v>0</v>
      </c>
      <c r="AD5">
        <v>0</v>
      </c>
      <c r="AE5">
        <v>210</v>
      </c>
      <c r="AF5">
        <v>0</v>
      </c>
      <c r="AG5">
        <v>0</v>
      </c>
      <c r="AH5">
        <v>1</v>
      </c>
    </row>
    <row r="6" spans="1:35" x14ac:dyDescent="0.25">
      <c r="A6">
        <v>1</v>
      </c>
      <c r="B6">
        <v>5</v>
      </c>
      <c r="C6" t="s">
        <v>205</v>
      </c>
      <c r="D6" t="str">
        <f t="shared" si="0"/>
        <v>POLERA S/M</v>
      </c>
      <c r="E6">
        <v>1</v>
      </c>
      <c r="F6">
        <v>0</v>
      </c>
      <c r="G6">
        <v>0</v>
      </c>
      <c r="H6">
        <v>210</v>
      </c>
      <c r="I6">
        <v>105</v>
      </c>
      <c r="K6" t="s">
        <v>548</v>
      </c>
      <c r="N6" t="s">
        <v>21</v>
      </c>
      <c r="O6">
        <v>2017</v>
      </c>
      <c r="P6" t="s">
        <v>18</v>
      </c>
      <c r="Q6">
        <v>0</v>
      </c>
      <c r="R6">
        <v>0</v>
      </c>
      <c r="T6" t="s">
        <v>23</v>
      </c>
      <c r="W6" t="s">
        <v>20</v>
      </c>
      <c r="X6">
        <v>27</v>
      </c>
      <c r="Y6">
        <v>14</v>
      </c>
      <c r="Z6">
        <v>1</v>
      </c>
      <c r="AA6">
        <v>0</v>
      </c>
      <c r="AB6">
        <v>0</v>
      </c>
      <c r="AC6">
        <v>0</v>
      </c>
      <c r="AD6">
        <v>0</v>
      </c>
      <c r="AE6">
        <v>210</v>
      </c>
      <c r="AF6">
        <v>0</v>
      </c>
      <c r="AG6">
        <v>0</v>
      </c>
      <c r="AH6">
        <v>1</v>
      </c>
    </row>
    <row r="7" spans="1:35" x14ac:dyDescent="0.25">
      <c r="A7">
        <v>1</v>
      </c>
      <c r="B7">
        <v>6</v>
      </c>
      <c r="C7" t="s">
        <v>206</v>
      </c>
      <c r="D7" t="str">
        <f t="shared" si="0"/>
        <v>POLERA M/C</v>
      </c>
      <c r="E7">
        <v>2</v>
      </c>
      <c r="F7">
        <v>0</v>
      </c>
      <c r="G7">
        <v>0</v>
      </c>
      <c r="H7">
        <v>210</v>
      </c>
      <c r="I7">
        <v>105</v>
      </c>
      <c r="K7" t="s">
        <v>548</v>
      </c>
      <c r="N7" t="s">
        <v>24</v>
      </c>
      <c r="O7">
        <v>2017</v>
      </c>
      <c r="P7" t="s">
        <v>18</v>
      </c>
      <c r="Q7">
        <v>0</v>
      </c>
      <c r="R7">
        <v>0</v>
      </c>
      <c r="T7" t="s">
        <v>25</v>
      </c>
      <c r="W7" t="s">
        <v>16</v>
      </c>
      <c r="X7">
        <v>27</v>
      </c>
      <c r="Y7">
        <v>14</v>
      </c>
      <c r="Z7">
        <v>1</v>
      </c>
      <c r="AA7">
        <v>0</v>
      </c>
      <c r="AB7">
        <v>0</v>
      </c>
      <c r="AC7">
        <v>0</v>
      </c>
      <c r="AD7">
        <v>0</v>
      </c>
      <c r="AE7">
        <v>210</v>
      </c>
      <c r="AF7">
        <v>0</v>
      </c>
      <c r="AG7">
        <v>0</v>
      </c>
      <c r="AH7">
        <v>1</v>
      </c>
    </row>
    <row r="8" spans="1:35" x14ac:dyDescent="0.25">
      <c r="A8">
        <v>1</v>
      </c>
      <c r="B8">
        <v>7</v>
      </c>
      <c r="C8" t="s">
        <v>207</v>
      </c>
      <c r="D8" t="str">
        <f t="shared" si="0"/>
        <v>POLERA M/C</v>
      </c>
      <c r="E8">
        <v>2</v>
      </c>
      <c r="F8">
        <v>0</v>
      </c>
      <c r="G8">
        <v>0</v>
      </c>
      <c r="H8">
        <v>210</v>
      </c>
      <c r="I8">
        <v>105</v>
      </c>
      <c r="K8" t="s">
        <v>548</v>
      </c>
      <c r="N8" t="s">
        <v>24</v>
      </c>
      <c r="O8">
        <v>2017</v>
      </c>
      <c r="P8" t="s">
        <v>22</v>
      </c>
      <c r="Q8">
        <v>0</v>
      </c>
      <c r="R8">
        <v>0</v>
      </c>
      <c r="T8" t="s">
        <v>25</v>
      </c>
      <c r="W8" t="s">
        <v>16</v>
      </c>
      <c r="X8">
        <v>27</v>
      </c>
      <c r="Y8">
        <v>14</v>
      </c>
      <c r="Z8">
        <v>1</v>
      </c>
      <c r="AA8">
        <v>0</v>
      </c>
      <c r="AB8">
        <v>0</v>
      </c>
      <c r="AC8">
        <v>0</v>
      </c>
      <c r="AD8">
        <v>0</v>
      </c>
      <c r="AE8">
        <v>210</v>
      </c>
      <c r="AF8">
        <v>0</v>
      </c>
      <c r="AG8">
        <v>0</v>
      </c>
      <c r="AH8">
        <v>1</v>
      </c>
    </row>
    <row r="9" spans="1:35" x14ac:dyDescent="0.25">
      <c r="A9">
        <v>1</v>
      </c>
      <c r="B9">
        <v>8</v>
      </c>
      <c r="C9" t="s">
        <v>208</v>
      </c>
      <c r="D9" t="str">
        <f t="shared" si="0"/>
        <v>POLERA M/C</v>
      </c>
      <c r="E9">
        <v>2</v>
      </c>
      <c r="F9">
        <v>0</v>
      </c>
      <c r="G9">
        <v>0</v>
      </c>
      <c r="H9">
        <v>210</v>
      </c>
      <c r="I9">
        <v>105</v>
      </c>
      <c r="K9" t="s">
        <v>548</v>
      </c>
      <c r="N9" t="s">
        <v>24</v>
      </c>
      <c r="O9">
        <v>2014</v>
      </c>
      <c r="P9" t="s">
        <v>32</v>
      </c>
      <c r="Q9">
        <v>0</v>
      </c>
      <c r="R9">
        <v>0</v>
      </c>
      <c r="T9" t="s">
        <v>26</v>
      </c>
      <c r="W9" t="s">
        <v>15</v>
      </c>
      <c r="X9">
        <v>27</v>
      </c>
      <c r="Y9">
        <v>14</v>
      </c>
      <c r="Z9">
        <v>1</v>
      </c>
      <c r="AA9">
        <v>0</v>
      </c>
      <c r="AB9">
        <v>0</v>
      </c>
      <c r="AC9">
        <v>0</v>
      </c>
      <c r="AD9">
        <v>0</v>
      </c>
      <c r="AE9">
        <v>210</v>
      </c>
      <c r="AF9">
        <v>0</v>
      </c>
      <c r="AG9">
        <v>0</v>
      </c>
      <c r="AH9">
        <v>1</v>
      </c>
    </row>
    <row r="10" spans="1:35" x14ac:dyDescent="0.25">
      <c r="A10">
        <v>1</v>
      </c>
      <c r="B10">
        <v>9</v>
      </c>
      <c r="C10" t="s">
        <v>209</v>
      </c>
      <c r="D10" t="str">
        <f t="shared" si="0"/>
        <v>POLERA M/C</v>
      </c>
      <c r="E10">
        <v>2</v>
      </c>
      <c r="F10">
        <v>0</v>
      </c>
      <c r="G10">
        <v>0</v>
      </c>
      <c r="H10">
        <v>210</v>
      </c>
      <c r="I10">
        <v>105</v>
      </c>
      <c r="K10" t="s">
        <v>548</v>
      </c>
      <c r="N10" t="s">
        <v>24</v>
      </c>
      <c r="O10">
        <v>2014</v>
      </c>
      <c r="P10" t="s">
        <v>32</v>
      </c>
      <c r="Q10">
        <v>0</v>
      </c>
      <c r="R10">
        <v>0</v>
      </c>
      <c r="T10" t="s">
        <v>26</v>
      </c>
      <c r="W10" t="s">
        <v>16</v>
      </c>
      <c r="X10">
        <v>27</v>
      </c>
      <c r="Y10">
        <v>14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210</v>
      </c>
      <c r="AF10">
        <v>0</v>
      </c>
      <c r="AG10">
        <v>0</v>
      </c>
      <c r="AH10">
        <v>1</v>
      </c>
    </row>
    <row r="11" spans="1:35" x14ac:dyDescent="0.25">
      <c r="A11">
        <v>1</v>
      </c>
      <c r="B11">
        <v>10</v>
      </c>
      <c r="C11" t="s">
        <v>210</v>
      </c>
      <c r="D11" t="str">
        <f t="shared" si="0"/>
        <v>POLERA M/C</v>
      </c>
      <c r="E11">
        <v>1</v>
      </c>
      <c r="F11">
        <v>0</v>
      </c>
      <c r="G11">
        <v>0</v>
      </c>
      <c r="H11">
        <v>210</v>
      </c>
      <c r="I11">
        <v>105</v>
      </c>
      <c r="K11" t="s">
        <v>548</v>
      </c>
      <c r="N11" t="s">
        <v>24</v>
      </c>
      <c r="O11">
        <v>2014</v>
      </c>
      <c r="P11" t="s">
        <v>32</v>
      </c>
      <c r="Q11">
        <v>0</v>
      </c>
      <c r="R11">
        <v>0</v>
      </c>
      <c r="T11" t="s">
        <v>26</v>
      </c>
      <c r="W11" t="s">
        <v>39</v>
      </c>
      <c r="X11">
        <v>27</v>
      </c>
      <c r="Y11">
        <v>14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210</v>
      </c>
      <c r="AF11">
        <v>0</v>
      </c>
      <c r="AG11">
        <v>0</v>
      </c>
      <c r="AH11">
        <v>1</v>
      </c>
    </row>
    <row r="12" spans="1:35" x14ac:dyDescent="0.25">
      <c r="A12">
        <v>1</v>
      </c>
      <c r="B12">
        <v>11</v>
      </c>
      <c r="C12" t="s">
        <v>211</v>
      </c>
      <c r="D12" t="str">
        <f t="shared" si="0"/>
        <v>POLERA M/C</v>
      </c>
      <c r="E12">
        <v>2</v>
      </c>
      <c r="F12">
        <v>0</v>
      </c>
      <c r="G12">
        <v>0</v>
      </c>
      <c r="H12">
        <v>210</v>
      </c>
      <c r="I12">
        <v>105</v>
      </c>
      <c r="K12" t="s">
        <v>548</v>
      </c>
      <c r="N12" t="s">
        <v>24</v>
      </c>
      <c r="O12">
        <v>2014</v>
      </c>
      <c r="P12" t="s">
        <v>33</v>
      </c>
      <c r="Q12">
        <v>0</v>
      </c>
      <c r="R12">
        <v>0</v>
      </c>
      <c r="T12" t="s">
        <v>26</v>
      </c>
      <c r="W12" t="s">
        <v>15</v>
      </c>
      <c r="X12">
        <v>27</v>
      </c>
      <c r="Y12">
        <v>14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210</v>
      </c>
      <c r="AF12">
        <v>0</v>
      </c>
      <c r="AG12">
        <v>0</v>
      </c>
      <c r="AH12">
        <v>1</v>
      </c>
    </row>
    <row r="13" spans="1:35" x14ac:dyDescent="0.25">
      <c r="A13">
        <v>1</v>
      </c>
      <c r="B13">
        <v>12</v>
      </c>
      <c r="C13" t="s">
        <v>212</v>
      </c>
      <c r="D13" t="str">
        <f t="shared" si="0"/>
        <v>POLERA M/C</v>
      </c>
      <c r="E13">
        <v>2</v>
      </c>
      <c r="F13">
        <v>0</v>
      </c>
      <c r="G13">
        <v>0</v>
      </c>
      <c r="H13">
        <v>240</v>
      </c>
      <c r="I13">
        <v>120</v>
      </c>
      <c r="K13" t="s">
        <v>548</v>
      </c>
      <c r="N13" t="s">
        <v>24</v>
      </c>
      <c r="O13">
        <v>2018</v>
      </c>
      <c r="P13" t="s">
        <v>33</v>
      </c>
      <c r="Q13">
        <v>0</v>
      </c>
      <c r="R13">
        <v>0</v>
      </c>
      <c r="T13" t="s">
        <v>27</v>
      </c>
      <c r="W13" t="s">
        <v>16</v>
      </c>
      <c r="X13">
        <v>27</v>
      </c>
      <c r="Y13">
        <v>14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240</v>
      </c>
      <c r="AF13">
        <v>0</v>
      </c>
      <c r="AG13">
        <v>0</v>
      </c>
      <c r="AH13">
        <v>1</v>
      </c>
    </row>
    <row r="14" spans="1:35" x14ac:dyDescent="0.25">
      <c r="A14">
        <v>1</v>
      </c>
      <c r="B14">
        <v>13</v>
      </c>
      <c r="C14" t="s">
        <v>213</v>
      </c>
      <c r="D14" t="str">
        <f t="shared" si="0"/>
        <v>POLERA M/C</v>
      </c>
      <c r="E14">
        <v>1</v>
      </c>
      <c r="F14">
        <v>0</v>
      </c>
      <c r="G14">
        <v>0</v>
      </c>
      <c r="H14">
        <v>240</v>
      </c>
      <c r="I14">
        <v>120</v>
      </c>
      <c r="K14" t="s">
        <v>548</v>
      </c>
      <c r="N14" t="s">
        <v>24</v>
      </c>
      <c r="O14">
        <v>2018</v>
      </c>
      <c r="P14" t="s">
        <v>33</v>
      </c>
      <c r="Q14">
        <v>0</v>
      </c>
      <c r="R14">
        <v>0</v>
      </c>
      <c r="T14" t="s">
        <v>27</v>
      </c>
      <c r="W14" t="s">
        <v>20</v>
      </c>
      <c r="X14">
        <v>27</v>
      </c>
      <c r="Y14">
        <v>14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240</v>
      </c>
      <c r="AF14">
        <v>0</v>
      </c>
      <c r="AG14">
        <v>0</v>
      </c>
      <c r="AH14">
        <v>1</v>
      </c>
    </row>
    <row r="15" spans="1:35" x14ac:dyDescent="0.25">
      <c r="A15">
        <v>1</v>
      </c>
      <c r="B15">
        <v>14</v>
      </c>
      <c r="C15" t="s">
        <v>214</v>
      </c>
      <c r="D15" t="str">
        <f t="shared" si="0"/>
        <v>POLERA M/C</v>
      </c>
      <c r="E15">
        <v>3</v>
      </c>
      <c r="F15">
        <v>0</v>
      </c>
      <c r="G15">
        <v>0</v>
      </c>
      <c r="H15">
        <v>240</v>
      </c>
      <c r="I15">
        <v>120</v>
      </c>
      <c r="K15" t="s">
        <v>548</v>
      </c>
      <c r="N15" t="s">
        <v>24</v>
      </c>
      <c r="O15">
        <v>2018</v>
      </c>
      <c r="P15" t="s">
        <v>13</v>
      </c>
      <c r="Q15">
        <v>0</v>
      </c>
      <c r="R15">
        <v>0</v>
      </c>
      <c r="T15" t="s">
        <v>27</v>
      </c>
      <c r="W15" t="s">
        <v>16</v>
      </c>
      <c r="X15">
        <v>27</v>
      </c>
      <c r="Y15">
        <v>14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240</v>
      </c>
      <c r="AF15">
        <v>0</v>
      </c>
      <c r="AG15">
        <v>0</v>
      </c>
      <c r="AH15">
        <v>1</v>
      </c>
    </row>
    <row r="16" spans="1:35" x14ac:dyDescent="0.25">
      <c r="A16">
        <v>1</v>
      </c>
      <c r="B16">
        <v>15</v>
      </c>
      <c r="C16" t="s">
        <v>215</v>
      </c>
      <c r="D16" t="str">
        <f t="shared" si="0"/>
        <v>POLERA M/C</v>
      </c>
      <c r="E16">
        <v>2</v>
      </c>
      <c r="F16">
        <v>0</v>
      </c>
      <c r="G16">
        <v>0</v>
      </c>
      <c r="H16">
        <v>240</v>
      </c>
      <c r="I16">
        <v>120</v>
      </c>
      <c r="K16" t="s">
        <v>548</v>
      </c>
      <c r="N16" t="s">
        <v>24</v>
      </c>
      <c r="O16">
        <v>2018</v>
      </c>
      <c r="P16" t="s">
        <v>13</v>
      </c>
      <c r="Q16">
        <v>0</v>
      </c>
      <c r="R16">
        <v>0</v>
      </c>
      <c r="T16" t="s">
        <v>27</v>
      </c>
      <c r="W16" t="s">
        <v>20</v>
      </c>
      <c r="X16">
        <v>27</v>
      </c>
      <c r="Y16">
        <v>14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240</v>
      </c>
      <c r="AF16">
        <v>0</v>
      </c>
      <c r="AG16">
        <v>0</v>
      </c>
      <c r="AH16">
        <v>1</v>
      </c>
    </row>
    <row r="17" spans="1:34" x14ac:dyDescent="0.25">
      <c r="A17">
        <v>1</v>
      </c>
      <c r="B17">
        <v>16</v>
      </c>
      <c r="C17" t="s">
        <v>216</v>
      </c>
      <c r="D17" t="str">
        <f t="shared" si="0"/>
        <v xml:space="preserve">POLERA </v>
      </c>
      <c r="E17">
        <v>2</v>
      </c>
      <c r="F17">
        <v>0</v>
      </c>
      <c r="G17">
        <v>0</v>
      </c>
      <c r="H17">
        <v>210</v>
      </c>
      <c r="I17">
        <v>105</v>
      </c>
      <c r="K17" t="s">
        <v>548</v>
      </c>
      <c r="O17">
        <v>2013</v>
      </c>
      <c r="P17" t="s">
        <v>34</v>
      </c>
      <c r="Q17">
        <v>0</v>
      </c>
      <c r="R17">
        <v>0</v>
      </c>
      <c r="T17" t="s">
        <v>28</v>
      </c>
      <c r="W17" t="s">
        <v>15</v>
      </c>
      <c r="X17">
        <v>27</v>
      </c>
      <c r="Y17">
        <v>14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210</v>
      </c>
      <c r="AF17">
        <v>0</v>
      </c>
      <c r="AG17">
        <v>0</v>
      </c>
      <c r="AH17">
        <v>1</v>
      </c>
    </row>
    <row r="18" spans="1:34" x14ac:dyDescent="0.25">
      <c r="A18">
        <v>1</v>
      </c>
      <c r="B18">
        <v>17</v>
      </c>
      <c r="C18" t="s">
        <v>217</v>
      </c>
      <c r="D18" t="str">
        <f t="shared" si="0"/>
        <v xml:space="preserve">POLERA </v>
      </c>
      <c r="E18">
        <v>2</v>
      </c>
      <c r="F18">
        <v>0</v>
      </c>
      <c r="G18">
        <v>0</v>
      </c>
      <c r="H18">
        <v>210</v>
      </c>
      <c r="I18">
        <v>105</v>
      </c>
      <c r="K18" t="s">
        <v>548</v>
      </c>
      <c r="O18">
        <v>2013</v>
      </c>
      <c r="P18" t="s">
        <v>34</v>
      </c>
      <c r="Q18">
        <v>0</v>
      </c>
      <c r="R18">
        <v>0</v>
      </c>
      <c r="T18" t="s">
        <v>28</v>
      </c>
      <c r="W18" t="s">
        <v>16</v>
      </c>
      <c r="X18">
        <v>27</v>
      </c>
      <c r="Y18">
        <v>14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210</v>
      </c>
      <c r="AF18">
        <v>0</v>
      </c>
      <c r="AG18">
        <v>0</v>
      </c>
      <c r="AH18">
        <v>1</v>
      </c>
    </row>
    <row r="19" spans="1:34" x14ac:dyDescent="0.25">
      <c r="A19">
        <v>1</v>
      </c>
      <c r="B19">
        <v>18</v>
      </c>
      <c r="C19" t="s">
        <v>218</v>
      </c>
      <c r="D19" t="str">
        <f t="shared" si="0"/>
        <v>POLERA M/C</v>
      </c>
      <c r="E19">
        <v>1</v>
      </c>
      <c r="F19">
        <v>0</v>
      </c>
      <c r="G19">
        <v>0</v>
      </c>
      <c r="H19">
        <v>220</v>
      </c>
      <c r="I19">
        <v>110</v>
      </c>
      <c r="K19" t="s">
        <v>548</v>
      </c>
      <c r="N19" t="s">
        <v>24</v>
      </c>
      <c r="O19">
        <v>2016</v>
      </c>
      <c r="P19" t="s">
        <v>35</v>
      </c>
      <c r="Q19">
        <v>0</v>
      </c>
      <c r="R19">
        <v>0</v>
      </c>
      <c r="T19" t="s">
        <v>29</v>
      </c>
      <c r="W19" t="s">
        <v>15</v>
      </c>
      <c r="X19">
        <v>27</v>
      </c>
      <c r="Y19">
        <v>14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220</v>
      </c>
      <c r="AF19">
        <v>0</v>
      </c>
      <c r="AG19">
        <v>0</v>
      </c>
      <c r="AH19">
        <v>1</v>
      </c>
    </row>
    <row r="20" spans="1:34" x14ac:dyDescent="0.25">
      <c r="A20">
        <v>1</v>
      </c>
      <c r="B20">
        <v>19</v>
      </c>
      <c r="C20" t="s">
        <v>219</v>
      </c>
      <c r="D20" t="str">
        <f t="shared" si="0"/>
        <v>POLERA M/C</v>
      </c>
      <c r="E20">
        <v>1</v>
      </c>
      <c r="F20">
        <v>0</v>
      </c>
      <c r="G20">
        <v>0</v>
      </c>
      <c r="H20">
        <v>220</v>
      </c>
      <c r="I20">
        <v>110</v>
      </c>
      <c r="K20" t="s">
        <v>548</v>
      </c>
      <c r="N20" t="s">
        <v>24</v>
      </c>
      <c r="O20">
        <v>2016</v>
      </c>
      <c r="P20" t="s">
        <v>35</v>
      </c>
      <c r="Q20">
        <v>0</v>
      </c>
      <c r="R20">
        <v>0</v>
      </c>
      <c r="T20" t="s">
        <v>29</v>
      </c>
      <c r="W20" t="s">
        <v>16</v>
      </c>
      <c r="X20">
        <v>27</v>
      </c>
      <c r="Y20">
        <v>14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220</v>
      </c>
      <c r="AF20">
        <v>0</v>
      </c>
      <c r="AG20">
        <v>0</v>
      </c>
      <c r="AH20">
        <v>1</v>
      </c>
    </row>
    <row r="21" spans="1:34" x14ac:dyDescent="0.25">
      <c r="A21">
        <v>1</v>
      </c>
      <c r="B21">
        <v>20</v>
      </c>
      <c r="C21" t="s">
        <v>220</v>
      </c>
      <c r="D21" t="str">
        <f t="shared" si="0"/>
        <v>POLERA M/C</v>
      </c>
      <c r="E21">
        <v>2</v>
      </c>
      <c r="F21">
        <v>0</v>
      </c>
      <c r="G21">
        <v>0</v>
      </c>
      <c r="H21">
        <v>220</v>
      </c>
      <c r="I21">
        <v>110</v>
      </c>
      <c r="K21" t="s">
        <v>548</v>
      </c>
      <c r="N21" t="s">
        <v>24</v>
      </c>
      <c r="O21">
        <v>2016</v>
      </c>
      <c r="P21" t="s">
        <v>36</v>
      </c>
      <c r="Q21">
        <v>0</v>
      </c>
      <c r="R21">
        <v>0</v>
      </c>
      <c r="T21" t="s">
        <v>29</v>
      </c>
      <c r="W21" t="s">
        <v>15</v>
      </c>
      <c r="X21">
        <v>27</v>
      </c>
      <c r="Y21">
        <v>14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220</v>
      </c>
      <c r="AF21">
        <v>0</v>
      </c>
      <c r="AG21">
        <v>0</v>
      </c>
      <c r="AH21">
        <v>1</v>
      </c>
    </row>
    <row r="22" spans="1:34" x14ac:dyDescent="0.25">
      <c r="A22">
        <v>1</v>
      </c>
      <c r="B22">
        <v>21</v>
      </c>
      <c r="C22" t="s">
        <v>221</v>
      </c>
      <c r="D22" t="str">
        <f t="shared" si="0"/>
        <v>POLERA M/C</v>
      </c>
      <c r="E22">
        <v>1</v>
      </c>
      <c r="F22">
        <v>0</v>
      </c>
      <c r="G22">
        <v>0</v>
      </c>
      <c r="H22">
        <v>220</v>
      </c>
      <c r="I22">
        <v>110</v>
      </c>
      <c r="K22" t="s">
        <v>548</v>
      </c>
      <c r="N22" t="s">
        <v>24</v>
      </c>
      <c r="O22">
        <v>2016</v>
      </c>
      <c r="P22" t="s">
        <v>36</v>
      </c>
      <c r="Q22">
        <v>0</v>
      </c>
      <c r="R22">
        <v>0</v>
      </c>
      <c r="T22" t="s">
        <v>29</v>
      </c>
      <c r="W22" t="s">
        <v>16</v>
      </c>
      <c r="X22">
        <v>27</v>
      </c>
      <c r="Y22">
        <v>14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220</v>
      </c>
      <c r="AF22">
        <v>0</v>
      </c>
      <c r="AG22">
        <v>0</v>
      </c>
      <c r="AH22">
        <v>1</v>
      </c>
    </row>
    <row r="23" spans="1:34" x14ac:dyDescent="0.25">
      <c r="A23">
        <v>1</v>
      </c>
      <c r="B23">
        <v>22</v>
      </c>
      <c r="C23" t="s">
        <v>222</v>
      </c>
      <c r="D23" t="str">
        <f t="shared" si="0"/>
        <v>POLERA M/C</v>
      </c>
      <c r="E23">
        <v>2</v>
      </c>
      <c r="F23">
        <v>0</v>
      </c>
      <c r="G23">
        <v>0</v>
      </c>
      <c r="H23">
        <v>170</v>
      </c>
      <c r="I23">
        <v>85</v>
      </c>
      <c r="K23" t="s">
        <v>548</v>
      </c>
      <c r="N23" t="s">
        <v>24</v>
      </c>
      <c r="O23">
        <v>2014</v>
      </c>
      <c r="P23" t="s">
        <v>37</v>
      </c>
      <c r="Q23">
        <v>0</v>
      </c>
      <c r="R23">
        <v>0</v>
      </c>
      <c r="T23" t="s">
        <v>30</v>
      </c>
      <c r="W23" t="s">
        <v>15</v>
      </c>
      <c r="X23">
        <v>27</v>
      </c>
      <c r="Y23">
        <v>14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170</v>
      </c>
      <c r="AF23">
        <v>0</v>
      </c>
      <c r="AG23">
        <v>0</v>
      </c>
      <c r="AH23">
        <v>1</v>
      </c>
    </row>
    <row r="24" spans="1:34" x14ac:dyDescent="0.25">
      <c r="A24">
        <v>1</v>
      </c>
      <c r="B24">
        <v>23</v>
      </c>
      <c r="C24" t="s">
        <v>223</v>
      </c>
      <c r="D24" t="str">
        <f t="shared" si="0"/>
        <v>POLERA M/C</v>
      </c>
      <c r="E24">
        <v>2</v>
      </c>
      <c r="F24">
        <v>0</v>
      </c>
      <c r="G24">
        <v>0</v>
      </c>
      <c r="H24">
        <v>170</v>
      </c>
      <c r="I24">
        <v>85</v>
      </c>
      <c r="K24" t="s">
        <v>548</v>
      </c>
      <c r="N24" t="s">
        <v>24</v>
      </c>
      <c r="O24">
        <v>2014</v>
      </c>
      <c r="P24" t="s">
        <v>37</v>
      </c>
      <c r="Q24">
        <v>0</v>
      </c>
      <c r="R24">
        <v>0</v>
      </c>
      <c r="T24" t="s">
        <v>30</v>
      </c>
      <c r="W24" t="s">
        <v>16</v>
      </c>
      <c r="X24">
        <v>27</v>
      </c>
      <c r="Y24">
        <v>14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170</v>
      </c>
      <c r="AF24">
        <v>0</v>
      </c>
      <c r="AG24">
        <v>0</v>
      </c>
      <c r="AH24">
        <v>1</v>
      </c>
    </row>
    <row r="25" spans="1:34" x14ac:dyDescent="0.25">
      <c r="A25">
        <v>1</v>
      </c>
      <c r="B25">
        <v>24</v>
      </c>
      <c r="C25" t="s">
        <v>224</v>
      </c>
      <c r="D25" t="str">
        <f t="shared" si="0"/>
        <v>POLERA M/C</v>
      </c>
      <c r="E25">
        <v>1</v>
      </c>
      <c r="F25">
        <v>0</v>
      </c>
      <c r="G25">
        <v>0</v>
      </c>
      <c r="H25">
        <v>230</v>
      </c>
      <c r="I25">
        <v>115</v>
      </c>
      <c r="K25" t="s">
        <v>548</v>
      </c>
      <c r="N25" t="s">
        <v>24</v>
      </c>
      <c r="O25">
        <v>2017</v>
      </c>
      <c r="P25" t="s">
        <v>38</v>
      </c>
      <c r="Q25">
        <v>0</v>
      </c>
      <c r="R25">
        <v>0</v>
      </c>
      <c r="T25" t="s">
        <v>31</v>
      </c>
      <c r="W25" t="s">
        <v>16</v>
      </c>
      <c r="X25">
        <v>27</v>
      </c>
      <c r="Y25">
        <v>14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230</v>
      </c>
      <c r="AF25">
        <v>0</v>
      </c>
      <c r="AG25">
        <v>0</v>
      </c>
      <c r="AH25">
        <v>1</v>
      </c>
    </row>
    <row r="26" spans="1:34" x14ac:dyDescent="0.25">
      <c r="A26">
        <v>1</v>
      </c>
      <c r="B26">
        <v>25</v>
      </c>
      <c r="C26" t="s">
        <v>225</v>
      </c>
      <c r="D26" t="str">
        <f t="shared" si="0"/>
        <v>POLERA M/C</v>
      </c>
      <c r="E26">
        <v>1</v>
      </c>
      <c r="F26">
        <v>0</v>
      </c>
      <c r="G26">
        <v>0</v>
      </c>
      <c r="H26">
        <v>230</v>
      </c>
      <c r="I26">
        <v>115</v>
      </c>
      <c r="K26" t="s">
        <v>548</v>
      </c>
      <c r="N26" t="s">
        <v>24</v>
      </c>
      <c r="O26">
        <v>2017</v>
      </c>
      <c r="P26" t="s">
        <v>18</v>
      </c>
      <c r="Q26">
        <v>0</v>
      </c>
      <c r="R26">
        <v>0</v>
      </c>
      <c r="T26" t="s">
        <v>31</v>
      </c>
      <c r="W26" t="s">
        <v>16</v>
      </c>
      <c r="X26">
        <v>27</v>
      </c>
      <c r="Y26">
        <v>14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230</v>
      </c>
      <c r="AF26">
        <v>0</v>
      </c>
      <c r="AG26">
        <v>0</v>
      </c>
      <c r="AH26">
        <v>1</v>
      </c>
    </row>
    <row r="27" spans="1:34" x14ac:dyDescent="0.25">
      <c r="A27">
        <v>1</v>
      </c>
      <c r="B27">
        <v>26</v>
      </c>
      <c r="C27" t="s">
        <v>226</v>
      </c>
      <c r="D27" t="str">
        <f t="shared" si="0"/>
        <v xml:space="preserve">CASACA </v>
      </c>
      <c r="E27">
        <v>2</v>
      </c>
      <c r="F27">
        <v>0</v>
      </c>
      <c r="G27">
        <v>0</v>
      </c>
      <c r="H27">
        <v>680</v>
      </c>
      <c r="I27">
        <v>340</v>
      </c>
      <c r="K27" t="s">
        <v>549</v>
      </c>
      <c r="O27">
        <v>2014</v>
      </c>
      <c r="P27" t="s">
        <v>38</v>
      </c>
      <c r="Q27">
        <v>0</v>
      </c>
      <c r="R27">
        <v>0</v>
      </c>
      <c r="T27" t="s">
        <v>50</v>
      </c>
      <c r="W27" t="s">
        <v>15</v>
      </c>
      <c r="X27">
        <v>9</v>
      </c>
      <c r="Y27">
        <v>14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680</v>
      </c>
      <c r="AF27">
        <v>0</v>
      </c>
      <c r="AG27">
        <v>0</v>
      </c>
      <c r="AH27">
        <v>1</v>
      </c>
    </row>
    <row r="28" spans="1:34" x14ac:dyDescent="0.25">
      <c r="A28">
        <v>1</v>
      </c>
      <c r="B28">
        <v>27</v>
      </c>
      <c r="C28" t="s">
        <v>227</v>
      </c>
      <c r="D28" t="str">
        <f t="shared" si="0"/>
        <v xml:space="preserve">CASACA </v>
      </c>
      <c r="E28">
        <v>1</v>
      </c>
      <c r="F28">
        <v>0</v>
      </c>
      <c r="G28">
        <v>0</v>
      </c>
      <c r="H28">
        <v>680</v>
      </c>
      <c r="I28">
        <v>340</v>
      </c>
      <c r="K28" t="s">
        <v>549</v>
      </c>
      <c r="O28">
        <v>2014</v>
      </c>
      <c r="P28" t="s">
        <v>38</v>
      </c>
      <c r="Q28">
        <v>0</v>
      </c>
      <c r="R28">
        <v>0</v>
      </c>
      <c r="T28" t="s">
        <v>50</v>
      </c>
      <c r="W28" t="s">
        <v>39</v>
      </c>
      <c r="X28">
        <v>9</v>
      </c>
      <c r="Y28">
        <v>14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680</v>
      </c>
      <c r="AF28">
        <v>0</v>
      </c>
      <c r="AG28">
        <v>0</v>
      </c>
      <c r="AH28">
        <v>1</v>
      </c>
    </row>
    <row r="29" spans="1:34" x14ac:dyDescent="0.25">
      <c r="A29">
        <v>1</v>
      </c>
      <c r="B29">
        <v>28</v>
      </c>
      <c r="C29" t="s">
        <v>228</v>
      </c>
      <c r="D29" t="str">
        <f t="shared" si="0"/>
        <v xml:space="preserve">CASACA </v>
      </c>
      <c r="E29">
        <v>1</v>
      </c>
      <c r="F29">
        <v>0</v>
      </c>
      <c r="G29">
        <v>0</v>
      </c>
      <c r="H29">
        <v>580</v>
      </c>
      <c r="I29">
        <v>290</v>
      </c>
      <c r="K29" t="s">
        <v>549</v>
      </c>
      <c r="O29">
        <v>2014</v>
      </c>
      <c r="P29" t="s">
        <v>14</v>
      </c>
      <c r="Q29">
        <v>0</v>
      </c>
      <c r="R29">
        <v>0</v>
      </c>
      <c r="T29" t="s">
        <v>50</v>
      </c>
      <c r="W29" t="s">
        <v>15</v>
      </c>
      <c r="X29">
        <v>9</v>
      </c>
      <c r="Y29">
        <v>14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580</v>
      </c>
      <c r="AF29">
        <v>0</v>
      </c>
      <c r="AG29">
        <v>0</v>
      </c>
      <c r="AH29">
        <v>1</v>
      </c>
    </row>
    <row r="30" spans="1:34" x14ac:dyDescent="0.25">
      <c r="A30">
        <v>1</v>
      </c>
      <c r="B30">
        <v>29</v>
      </c>
      <c r="C30" t="s">
        <v>229</v>
      </c>
      <c r="D30" t="str">
        <f t="shared" si="0"/>
        <v xml:space="preserve">CASACA </v>
      </c>
      <c r="E30">
        <v>1</v>
      </c>
      <c r="F30">
        <v>0</v>
      </c>
      <c r="G30">
        <v>0</v>
      </c>
      <c r="H30">
        <v>540</v>
      </c>
      <c r="I30">
        <v>270</v>
      </c>
      <c r="K30" t="s">
        <v>549</v>
      </c>
      <c r="O30">
        <v>2015</v>
      </c>
      <c r="P30" t="s">
        <v>36</v>
      </c>
      <c r="Q30">
        <v>0</v>
      </c>
      <c r="R30">
        <v>0</v>
      </c>
      <c r="T30" t="s">
        <v>51</v>
      </c>
      <c r="W30" t="s">
        <v>15</v>
      </c>
      <c r="X30">
        <v>9</v>
      </c>
      <c r="Y30">
        <v>14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540</v>
      </c>
      <c r="AF30">
        <v>0</v>
      </c>
      <c r="AG30">
        <v>0</v>
      </c>
      <c r="AH30">
        <v>1</v>
      </c>
    </row>
    <row r="31" spans="1:34" x14ac:dyDescent="0.25">
      <c r="A31">
        <v>1</v>
      </c>
      <c r="B31">
        <v>30</v>
      </c>
      <c r="C31" t="s">
        <v>230</v>
      </c>
      <c r="D31" t="str">
        <f t="shared" si="0"/>
        <v>CASACA LEÑADOR C CAPUCHA</v>
      </c>
      <c r="E31">
        <v>2</v>
      </c>
      <c r="F31">
        <v>0</v>
      </c>
      <c r="G31">
        <v>0</v>
      </c>
      <c r="H31">
        <v>540</v>
      </c>
      <c r="I31">
        <v>324</v>
      </c>
      <c r="K31" t="s">
        <v>549</v>
      </c>
      <c r="N31" t="s">
        <v>40</v>
      </c>
      <c r="O31">
        <v>2016</v>
      </c>
      <c r="P31" t="s">
        <v>79</v>
      </c>
      <c r="Q31">
        <v>0</v>
      </c>
      <c r="R31">
        <v>0</v>
      </c>
      <c r="T31" t="s">
        <v>52</v>
      </c>
      <c r="W31" t="s">
        <v>16</v>
      </c>
      <c r="X31">
        <v>9</v>
      </c>
      <c r="Y31">
        <v>14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540</v>
      </c>
      <c r="AF31">
        <v>0</v>
      </c>
      <c r="AG31">
        <v>0</v>
      </c>
      <c r="AH31">
        <v>1</v>
      </c>
    </row>
    <row r="32" spans="1:34" x14ac:dyDescent="0.25">
      <c r="A32">
        <v>1</v>
      </c>
      <c r="B32">
        <v>31</v>
      </c>
      <c r="C32" t="s">
        <v>231</v>
      </c>
      <c r="D32" t="str">
        <f t="shared" si="0"/>
        <v>CASACA LEÑADOR C CAPUCHA</v>
      </c>
      <c r="E32">
        <v>1</v>
      </c>
      <c r="F32">
        <v>0</v>
      </c>
      <c r="G32">
        <v>0</v>
      </c>
      <c r="H32">
        <v>540</v>
      </c>
      <c r="I32">
        <v>324</v>
      </c>
      <c r="K32" t="s">
        <v>549</v>
      </c>
      <c r="N32" t="s">
        <v>40</v>
      </c>
      <c r="O32">
        <v>2016</v>
      </c>
      <c r="P32" t="s">
        <v>79</v>
      </c>
      <c r="Q32">
        <v>0</v>
      </c>
      <c r="R32">
        <v>0</v>
      </c>
      <c r="T32" t="s">
        <v>52</v>
      </c>
      <c r="W32" t="s">
        <v>20</v>
      </c>
      <c r="X32">
        <v>9</v>
      </c>
      <c r="Y32">
        <v>14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540</v>
      </c>
      <c r="AF32">
        <v>0</v>
      </c>
      <c r="AG32">
        <v>0</v>
      </c>
      <c r="AH32">
        <v>1</v>
      </c>
    </row>
    <row r="33" spans="1:34" x14ac:dyDescent="0.25">
      <c r="A33">
        <v>1</v>
      </c>
      <c r="B33">
        <v>32</v>
      </c>
      <c r="C33" t="s">
        <v>232</v>
      </c>
      <c r="D33" t="str">
        <f t="shared" si="0"/>
        <v>CASACA LEÑADOR C CAPUCHA</v>
      </c>
      <c r="E33">
        <v>1</v>
      </c>
      <c r="F33">
        <v>0</v>
      </c>
      <c r="G33">
        <v>0</v>
      </c>
      <c r="H33">
        <v>540</v>
      </c>
      <c r="I33">
        <v>324</v>
      </c>
      <c r="K33" t="s">
        <v>549</v>
      </c>
      <c r="N33" t="s">
        <v>40</v>
      </c>
      <c r="O33">
        <v>2016</v>
      </c>
      <c r="P33" t="s">
        <v>79</v>
      </c>
      <c r="Q33">
        <v>0</v>
      </c>
      <c r="R33">
        <v>0</v>
      </c>
      <c r="T33" t="s">
        <v>52</v>
      </c>
      <c r="W33" t="s">
        <v>39</v>
      </c>
      <c r="X33">
        <v>9</v>
      </c>
      <c r="Y33">
        <v>14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540</v>
      </c>
      <c r="AF33">
        <v>0</v>
      </c>
      <c r="AG33">
        <v>0</v>
      </c>
      <c r="AH33">
        <v>1</v>
      </c>
    </row>
    <row r="34" spans="1:34" x14ac:dyDescent="0.25">
      <c r="A34">
        <v>1</v>
      </c>
      <c r="B34">
        <v>33</v>
      </c>
      <c r="C34" t="s">
        <v>233</v>
      </c>
      <c r="D34" t="str">
        <f t="shared" si="0"/>
        <v>CASACA LEÑADOR C CAPUCHA</v>
      </c>
      <c r="E34">
        <v>2</v>
      </c>
      <c r="F34">
        <v>0</v>
      </c>
      <c r="G34">
        <v>0</v>
      </c>
      <c r="H34">
        <v>440</v>
      </c>
      <c r="I34">
        <v>264</v>
      </c>
      <c r="K34" t="s">
        <v>549</v>
      </c>
      <c r="N34" t="s">
        <v>40</v>
      </c>
      <c r="O34">
        <v>2016</v>
      </c>
      <c r="P34" t="s">
        <v>14</v>
      </c>
      <c r="Q34">
        <v>0</v>
      </c>
      <c r="R34">
        <v>0</v>
      </c>
      <c r="T34" t="s">
        <v>53</v>
      </c>
      <c r="W34" t="s">
        <v>15</v>
      </c>
      <c r="X34">
        <v>9</v>
      </c>
      <c r="Y34">
        <v>14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440</v>
      </c>
      <c r="AF34">
        <v>0</v>
      </c>
      <c r="AG34">
        <v>0</v>
      </c>
      <c r="AH34">
        <v>1</v>
      </c>
    </row>
    <row r="35" spans="1:34" x14ac:dyDescent="0.25">
      <c r="A35">
        <v>1</v>
      </c>
      <c r="B35">
        <v>34</v>
      </c>
      <c r="C35" t="s">
        <v>234</v>
      </c>
      <c r="D35" t="str">
        <f t="shared" si="0"/>
        <v>CASACA LEÑADOR C CAPUCHA</v>
      </c>
      <c r="E35">
        <v>3</v>
      </c>
      <c r="F35">
        <v>0</v>
      </c>
      <c r="G35">
        <v>0</v>
      </c>
      <c r="H35">
        <v>440</v>
      </c>
      <c r="I35">
        <v>264</v>
      </c>
      <c r="K35" t="s">
        <v>549</v>
      </c>
      <c r="N35" t="s">
        <v>40</v>
      </c>
      <c r="O35">
        <v>2016</v>
      </c>
      <c r="P35" t="s">
        <v>14</v>
      </c>
      <c r="Q35">
        <v>0</v>
      </c>
      <c r="R35">
        <v>0</v>
      </c>
      <c r="T35" t="s">
        <v>53</v>
      </c>
      <c r="W35" t="s">
        <v>16</v>
      </c>
      <c r="X35">
        <v>9</v>
      </c>
      <c r="Y35">
        <v>14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440</v>
      </c>
      <c r="AF35">
        <v>0</v>
      </c>
      <c r="AG35">
        <v>0</v>
      </c>
      <c r="AH35">
        <v>1</v>
      </c>
    </row>
    <row r="36" spans="1:34" x14ac:dyDescent="0.25">
      <c r="A36">
        <v>1</v>
      </c>
      <c r="B36">
        <v>35</v>
      </c>
      <c r="C36" t="s">
        <v>235</v>
      </c>
      <c r="D36" t="str">
        <f t="shared" si="0"/>
        <v>CASACA LEÑADOR C CAPUCHA</v>
      </c>
      <c r="E36">
        <v>1</v>
      </c>
      <c r="F36">
        <v>0</v>
      </c>
      <c r="G36">
        <v>0</v>
      </c>
      <c r="H36">
        <v>440</v>
      </c>
      <c r="I36">
        <v>264</v>
      </c>
      <c r="K36" t="s">
        <v>549</v>
      </c>
      <c r="N36" t="s">
        <v>40</v>
      </c>
      <c r="O36">
        <v>2016</v>
      </c>
      <c r="P36" t="s">
        <v>14</v>
      </c>
      <c r="Q36">
        <v>0</v>
      </c>
      <c r="R36">
        <v>0</v>
      </c>
      <c r="T36" t="s">
        <v>53</v>
      </c>
      <c r="W36" t="s">
        <v>20</v>
      </c>
      <c r="X36">
        <v>9</v>
      </c>
      <c r="Y36">
        <v>14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440</v>
      </c>
      <c r="AF36">
        <v>0</v>
      </c>
      <c r="AG36">
        <v>0</v>
      </c>
      <c r="AH36">
        <v>1</v>
      </c>
    </row>
    <row r="37" spans="1:34" x14ac:dyDescent="0.25">
      <c r="A37">
        <v>1</v>
      </c>
      <c r="B37">
        <v>36</v>
      </c>
      <c r="C37" t="s">
        <v>236</v>
      </c>
      <c r="D37" t="str">
        <f t="shared" si="0"/>
        <v>CASACA LEÑADOR C CAPUCHA</v>
      </c>
      <c r="E37">
        <v>3</v>
      </c>
      <c r="F37">
        <v>0</v>
      </c>
      <c r="G37">
        <v>0</v>
      </c>
      <c r="H37">
        <v>440</v>
      </c>
      <c r="I37">
        <v>264</v>
      </c>
      <c r="K37" t="s">
        <v>549</v>
      </c>
      <c r="N37" t="s">
        <v>40</v>
      </c>
      <c r="O37">
        <v>2016</v>
      </c>
      <c r="P37" t="s">
        <v>79</v>
      </c>
      <c r="Q37">
        <v>0</v>
      </c>
      <c r="R37">
        <v>0</v>
      </c>
      <c r="T37" t="s">
        <v>53</v>
      </c>
      <c r="W37" t="s">
        <v>15</v>
      </c>
      <c r="X37">
        <v>9</v>
      </c>
      <c r="Y37">
        <v>14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440</v>
      </c>
      <c r="AF37">
        <v>0</v>
      </c>
      <c r="AG37">
        <v>0</v>
      </c>
      <c r="AH37">
        <v>1</v>
      </c>
    </row>
    <row r="38" spans="1:34" x14ac:dyDescent="0.25">
      <c r="A38">
        <v>1</v>
      </c>
      <c r="B38">
        <v>37</v>
      </c>
      <c r="C38" t="s">
        <v>237</v>
      </c>
      <c r="D38" t="str">
        <f t="shared" si="0"/>
        <v>CASACA LEÑADOR C CAPUCHA</v>
      </c>
      <c r="E38">
        <v>3</v>
      </c>
      <c r="F38">
        <v>0</v>
      </c>
      <c r="G38">
        <v>0</v>
      </c>
      <c r="H38">
        <v>440</v>
      </c>
      <c r="I38">
        <v>264</v>
      </c>
      <c r="K38" t="s">
        <v>549</v>
      </c>
      <c r="N38" t="s">
        <v>40</v>
      </c>
      <c r="O38">
        <v>2016</v>
      </c>
      <c r="P38" t="s">
        <v>79</v>
      </c>
      <c r="Q38">
        <v>0</v>
      </c>
      <c r="R38">
        <v>0</v>
      </c>
      <c r="T38" t="s">
        <v>53</v>
      </c>
      <c r="W38" t="s">
        <v>16</v>
      </c>
      <c r="X38">
        <v>9</v>
      </c>
      <c r="Y38">
        <v>14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440</v>
      </c>
      <c r="AF38">
        <v>0</v>
      </c>
      <c r="AG38">
        <v>0</v>
      </c>
      <c r="AH38">
        <v>1</v>
      </c>
    </row>
    <row r="39" spans="1:34" x14ac:dyDescent="0.25">
      <c r="A39">
        <v>1</v>
      </c>
      <c r="B39">
        <v>38</v>
      </c>
      <c r="C39" t="s">
        <v>238</v>
      </c>
      <c r="D39" t="str">
        <f t="shared" si="0"/>
        <v>CASACA LEÑADOR C CAPUCHA</v>
      </c>
      <c r="E39">
        <v>1</v>
      </c>
      <c r="F39">
        <v>0</v>
      </c>
      <c r="G39">
        <v>0</v>
      </c>
      <c r="H39">
        <v>440</v>
      </c>
      <c r="I39">
        <v>264</v>
      </c>
      <c r="K39" t="s">
        <v>549</v>
      </c>
      <c r="N39" t="s">
        <v>40</v>
      </c>
      <c r="O39">
        <v>2016</v>
      </c>
      <c r="P39" t="s">
        <v>79</v>
      </c>
      <c r="Q39">
        <v>0</v>
      </c>
      <c r="R39">
        <v>0</v>
      </c>
      <c r="T39" t="s">
        <v>53</v>
      </c>
      <c r="W39" t="s">
        <v>20</v>
      </c>
      <c r="X39">
        <v>9</v>
      </c>
      <c r="Y39">
        <v>14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440</v>
      </c>
      <c r="AF39">
        <v>0</v>
      </c>
      <c r="AG39">
        <v>0</v>
      </c>
      <c r="AH39">
        <v>1</v>
      </c>
    </row>
    <row r="40" spans="1:34" x14ac:dyDescent="0.25">
      <c r="A40">
        <v>1</v>
      </c>
      <c r="B40">
        <v>39</v>
      </c>
      <c r="C40" t="s">
        <v>239</v>
      </c>
      <c r="D40" t="str">
        <f t="shared" si="0"/>
        <v>CASACA C CAPUCHA</v>
      </c>
      <c r="E40">
        <v>1</v>
      </c>
      <c r="F40">
        <v>0</v>
      </c>
      <c r="G40">
        <v>0</v>
      </c>
      <c r="H40">
        <v>440</v>
      </c>
      <c r="I40">
        <v>264</v>
      </c>
      <c r="K40" t="s">
        <v>549</v>
      </c>
      <c r="N40" t="s">
        <v>41</v>
      </c>
      <c r="O40">
        <v>2016</v>
      </c>
      <c r="P40" t="s">
        <v>14</v>
      </c>
      <c r="Q40">
        <v>0</v>
      </c>
      <c r="R40">
        <v>0</v>
      </c>
      <c r="T40" t="s">
        <v>54</v>
      </c>
      <c r="W40" t="s">
        <v>15</v>
      </c>
      <c r="X40">
        <v>9</v>
      </c>
      <c r="Y40">
        <v>14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440</v>
      </c>
      <c r="AF40">
        <v>0</v>
      </c>
      <c r="AG40">
        <v>0</v>
      </c>
      <c r="AH40">
        <v>1</v>
      </c>
    </row>
    <row r="41" spans="1:34" x14ac:dyDescent="0.25">
      <c r="A41">
        <v>1</v>
      </c>
      <c r="B41">
        <v>40</v>
      </c>
      <c r="C41" t="s">
        <v>240</v>
      </c>
      <c r="D41" t="str">
        <f t="shared" si="0"/>
        <v>CASACA C CAPUCHA</v>
      </c>
      <c r="E41">
        <v>1</v>
      </c>
      <c r="F41">
        <v>0</v>
      </c>
      <c r="G41">
        <v>0</v>
      </c>
      <c r="H41">
        <v>440</v>
      </c>
      <c r="I41">
        <v>264</v>
      </c>
      <c r="K41" t="s">
        <v>549</v>
      </c>
      <c r="N41" t="s">
        <v>41</v>
      </c>
      <c r="O41">
        <v>2016</v>
      </c>
      <c r="P41" t="s">
        <v>14</v>
      </c>
      <c r="Q41">
        <v>0</v>
      </c>
      <c r="R41">
        <v>0</v>
      </c>
      <c r="T41" t="s">
        <v>54</v>
      </c>
      <c r="W41" t="s">
        <v>16</v>
      </c>
      <c r="X41">
        <v>9</v>
      </c>
      <c r="Y41">
        <v>14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440</v>
      </c>
      <c r="AF41">
        <v>0</v>
      </c>
      <c r="AG41">
        <v>0</v>
      </c>
      <c r="AH41">
        <v>1</v>
      </c>
    </row>
    <row r="42" spans="1:34" x14ac:dyDescent="0.25">
      <c r="A42">
        <v>1</v>
      </c>
      <c r="B42">
        <v>41</v>
      </c>
      <c r="C42" t="s">
        <v>241</v>
      </c>
      <c r="D42" t="str">
        <f t="shared" si="0"/>
        <v>CASACA C CAPUCHA</v>
      </c>
      <c r="E42">
        <v>2</v>
      </c>
      <c r="F42">
        <v>0</v>
      </c>
      <c r="G42">
        <v>0</v>
      </c>
      <c r="H42">
        <v>440</v>
      </c>
      <c r="I42">
        <v>264</v>
      </c>
      <c r="K42" t="s">
        <v>549</v>
      </c>
      <c r="N42" t="s">
        <v>41</v>
      </c>
      <c r="O42">
        <v>2016</v>
      </c>
      <c r="P42" t="s">
        <v>13</v>
      </c>
      <c r="Q42">
        <v>0</v>
      </c>
      <c r="R42">
        <v>0</v>
      </c>
      <c r="T42" t="s">
        <v>54</v>
      </c>
      <c r="W42" t="s">
        <v>15</v>
      </c>
      <c r="X42">
        <v>9</v>
      </c>
      <c r="Y42">
        <v>14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440</v>
      </c>
      <c r="AF42">
        <v>0</v>
      </c>
      <c r="AG42">
        <v>0</v>
      </c>
      <c r="AH42">
        <v>1</v>
      </c>
    </row>
    <row r="43" spans="1:34" x14ac:dyDescent="0.25">
      <c r="A43">
        <v>1</v>
      </c>
      <c r="B43">
        <v>42</v>
      </c>
      <c r="C43" t="s">
        <v>242</v>
      </c>
      <c r="D43" t="str">
        <f t="shared" si="0"/>
        <v>CASACA C CAPUCHA</v>
      </c>
      <c r="E43">
        <v>3</v>
      </c>
      <c r="F43">
        <v>0</v>
      </c>
      <c r="G43">
        <v>0</v>
      </c>
      <c r="H43">
        <v>440</v>
      </c>
      <c r="I43">
        <v>264</v>
      </c>
      <c r="K43" t="s">
        <v>549</v>
      </c>
      <c r="N43" t="s">
        <v>41</v>
      </c>
      <c r="O43">
        <v>2016</v>
      </c>
      <c r="P43" t="s">
        <v>13</v>
      </c>
      <c r="Q43">
        <v>0</v>
      </c>
      <c r="R43">
        <v>0</v>
      </c>
      <c r="T43" t="s">
        <v>54</v>
      </c>
      <c r="W43" t="s">
        <v>16</v>
      </c>
      <c r="X43">
        <v>9</v>
      </c>
      <c r="Y43">
        <v>14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440</v>
      </c>
      <c r="AF43">
        <v>0</v>
      </c>
      <c r="AG43">
        <v>0</v>
      </c>
      <c r="AH43">
        <v>1</v>
      </c>
    </row>
    <row r="44" spans="1:34" x14ac:dyDescent="0.25">
      <c r="A44">
        <v>1</v>
      </c>
      <c r="B44">
        <v>43</v>
      </c>
      <c r="C44" t="s">
        <v>243</v>
      </c>
      <c r="D44" t="str">
        <f t="shared" si="0"/>
        <v>CASACA C CAPUCHA</v>
      </c>
      <c r="E44">
        <v>1</v>
      </c>
      <c r="F44">
        <v>0</v>
      </c>
      <c r="G44">
        <v>0</v>
      </c>
      <c r="H44">
        <v>440</v>
      </c>
      <c r="I44">
        <v>264</v>
      </c>
      <c r="K44" t="s">
        <v>549</v>
      </c>
      <c r="N44" t="s">
        <v>41</v>
      </c>
      <c r="O44">
        <v>2016</v>
      </c>
      <c r="P44" t="s">
        <v>13</v>
      </c>
      <c r="Q44">
        <v>0</v>
      </c>
      <c r="R44">
        <v>0</v>
      </c>
      <c r="T44" t="s">
        <v>54</v>
      </c>
      <c r="W44" t="s">
        <v>20</v>
      </c>
      <c r="X44">
        <v>9</v>
      </c>
      <c r="Y44">
        <v>14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440</v>
      </c>
      <c r="AF44">
        <v>0</v>
      </c>
      <c r="AG44">
        <v>0</v>
      </c>
      <c r="AH44">
        <v>1</v>
      </c>
    </row>
    <row r="45" spans="1:34" x14ac:dyDescent="0.25">
      <c r="A45">
        <v>1</v>
      </c>
      <c r="B45">
        <v>44</v>
      </c>
      <c r="C45" t="s">
        <v>244</v>
      </c>
      <c r="D45" t="str">
        <f t="shared" si="0"/>
        <v>POLERON CAPUCHA</v>
      </c>
      <c r="E45">
        <v>2</v>
      </c>
      <c r="F45">
        <v>0</v>
      </c>
      <c r="G45">
        <v>0</v>
      </c>
      <c r="H45">
        <v>480</v>
      </c>
      <c r="I45">
        <v>288</v>
      </c>
      <c r="K45" t="s">
        <v>550</v>
      </c>
      <c r="N45" t="s">
        <v>42</v>
      </c>
      <c r="O45">
        <v>2016</v>
      </c>
      <c r="P45" t="s">
        <v>35</v>
      </c>
      <c r="Q45">
        <v>0</v>
      </c>
      <c r="R45">
        <v>0</v>
      </c>
      <c r="T45" t="s">
        <v>55</v>
      </c>
      <c r="W45" t="s">
        <v>15</v>
      </c>
      <c r="X45">
        <v>31</v>
      </c>
      <c r="Y45">
        <v>14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480</v>
      </c>
      <c r="AF45">
        <v>0</v>
      </c>
      <c r="AG45">
        <v>0</v>
      </c>
      <c r="AH45">
        <v>1</v>
      </c>
    </row>
    <row r="46" spans="1:34" x14ac:dyDescent="0.25">
      <c r="A46">
        <v>1</v>
      </c>
      <c r="B46">
        <v>45</v>
      </c>
      <c r="C46" t="s">
        <v>245</v>
      </c>
      <c r="D46" t="str">
        <f t="shared" si="0"/>
        <v>POLERON CAPUCHA</v>
      </c>
      <c r="E46">
        <v>1</v>
      </c>
      <c r="F46">
        <v>0</v>
      </c>
      <c r="G46">
        <v>0</v>
      </c>
      <c r="H46">
        <v>480</v>
      </c>
      <c r="I46">
        <v>288</v>
      </c>
      <c r="K46" t="s">
        <v>550</v>
      </c>
      <c r="N46" t="s">
        <v>42</v>
      </c>
      <c r="O46">
        <v>2016</v>
      </c>
      <c r="P46" t="s">
        <v>35</v>
      </c>
      <c r="Q46">
        <v>0</v>
      </c>
      <c r="R46">
        <v>0</v>
      </c>
      <c r="T46" t="s">
        <v>55</v>
      </c>
      <c r="W46" t="s">
        <v>39</v>
      </c>
      <c r="X46">
        <v>31</v>
      </c>
      <c r="Y46">
        <v>14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480</v>
      </c>
      <c r="AF46">
        <v>0</v>
      </c>
      <c r="AG46">
        <v>0</v>
      </c>
      <c r="AH46">
        <v>1</v>
      </c>
    </row>
    <row r="47" spans="1:34" x14ac:dyDescent="0.25">
      <c r="A47">
        <v>1</v>
      </c>
      <c r="B47">
        <v>46</v>
      </c>
      <c r="C47" t="s">
        <v>246</v>
      </c>
      <c r="D47" t="str">
        <f t="shared" si="0"/>
        <v>POLERON CAPUCHA</v>
      </c>
      <c r="E47">
        <v>1</v>
      </c>
      <c r="F47">
        <v>0</v>
      </c>
      <c r="G47">
        <v>0</v>
      </c>
      <c r="H47">
        <v>480</v>
      </c>
      <c r="I47">
        <v>288</v>
      </c>
      <c r="K47" t="s">
        <v>550</v>
      </c>
      <c r="N47" t="s">
        <v>42</v>
      </c>
      <c r="O47">
        <v>2015</v>
      </c>
      <c r="P47" t="s">
        <v>34</v>
      </c>
      <c r="Q47">
        <v>0</v>
      </c>
      <c r="R47">
        <v>0</v>
      </c>
      <c r="T47" t="s">
        <v>55</v>
      </c>
      <c r="W47" t="s">
        <v>39</v>
      </c>
      <c r="X47">
        <v>31</v>
      </c>
      <c r="Y47">
        <v>14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480</v>
      </c>
      <c r="AF47">
        <v>0</v>
      </c>
      <c r="AG47">
        <v>0</v>
      </c>
      <c r="AH47">
        <v>1</v>
      </c>
    </row>
    <row r="48" spans="1:34" x14ac:dyDescent="0.25">
      <c r="A48">
        <v>1</v>
      </c>
      <c r="B48">
        <v>47</v>
      </c>
      <c r="C48" t="s">
        <v>247</v>
      </c>
      <c r="D48" t="str">
        <f t="shared" si="0"/>
        <v>POLERON C/CAPUCHA</v>
      </c>
      <c r="E48">
        <v>1</v>
      </c>
      <c r="F48">
        <v>0</v>
      </c>
      <c r="G48">
        <v>0</v>
      </c>
      <c r="H48">
        <v>450</v>
      </c>
      <c r="I48">
        <v>270</v>
      </c>
      <c r="K48" t="s">
        <v>550</v>
      </c>
      <c r="N48" t="s">
        <v>43</v>
      </c>
      <c r="O48">
        <v>2016</v>
      </c>
      <c r="P48" t="s">
        <v>22</v>
      </c>
      <c r="Q48">
        <v>0</v>
      </c>
      <c r="R48">
        <v>0</v>
      </c>
      <c r="T48" t="s">
        <v>56</v>
      </c>
      <c r="W48" t="s">
        <v>15</v>
      </c>
      <c r="X48">
        <v>31</v>
      </c>
      <c r="Y48">
        <v>14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450</v>
      </c>
      <c r="AF48">
        <v>0</v>
      </c>
      <c r="AG48">
        <v>0</v>
      </c>
      <c r="AH48">
        <v>1</v>
      </c>
    </row>
    <row r="49" spans="1:34" x14ac:dyDescent="0.25">
      <c r="A49">
        <v>1</v>
      </c>
      <c r="B49">
        <v>48</v>
      </c>
      <c r="C49" t="s">
        <v>248</v>
      </c>
      <c r="D49" t="str">
        <f t="shared" si="0"/>
        <v>POLERON C/CAPUCHA</v>
      </c>
      <c r="E49">
        <v>1</v>
      </c>
      <c r="F49">
        <v>0</v>
      </c>
      <c r="G49">
        <v>0</v>
      </c>
      <c r="H49">
        <v>450</v>
      </c>
      <c r="I49">
        <v>270</v>
      </c>
      <c r="K49" t="s">
        <v>550</v>
      </c>
      <c r="N49" t="s">
        <v>43</v>
      </c>
      <c r="O49">
        <v>2016</v>
      </c>
      <c r="P49" t="s">
        <v>80</v>
      </c>
      <c r="Q49">
        <v>0</v>
      </c>
      <c r="R49">
        <v>0</v>
      </c>
      <c r="T49" t="s">
        <v>56</v>
      </c>
      <c r="W49" t="s">
        <v>15</v>
      </c>
      <c r="X49">
        <v>31</v>
      </c>
      <c r="Y49">
        <v>14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450</v>
      </c>
      <c r="AF49">
        <v>0</v>
      </c>
      <c r="AG49">
        <v>0</v>
      </c>
      <c r="AH49">
        <v>1</v>
      </c>
    </row>
    <row r="50" spans="1:34" x14ac:dyDescent="0.25">
      <c r="A50">
        <v>1</v>
      </c>
      <c r="B50">
        <v>49</v>
      </c>
      <c r="C50" t="s">
        <v>249</v>
      </c>
      <c r="D50" t="str">
        <f t="shared" si="0"/>
        <v>POLERON C/CAPUCHA</v>
      </c>
      <c r="E50">
        <v>1</v>
      </c>
      <c r="F50">
        <v>0</v>
      </c>
      <c r="G50">
        <v>0</v>
      </c>
      <c r="H50">
        <v>450</v>
      </c>
      <c r="I50">
        <v>270</v>
      </c>
      <c r="K50" t="s">
        <v>550</v>
      </c>
      <c r="N50" t="s">
        <v>43</v>
      </c>
      <c r="O50">
        <v>2016</v>
      </c>
      <c r="P50" t="s">
        <v>80</v>
      </c>
      <c r="Q50">
        <v>0</v>
      </c>
      <c r="R50">
        <v>0</v>
      </c>
      <c r="T50" t="s">
        <v>56</v>
      </c>
      <c r="W50" t="s">
        <v>20</v>
      </c>
      <c r="X50">
        <v>31</v>
      </c>
      <c r="Y50">
        <v>14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450</v>
      </c>
      <c r="AF50">
        <v>0</v>
      </c>
      <c r="AG50">
        <v>0</v>
      </c>
      <c r="AH50">
        <v>1</v>
      </c>
    </row>
    <row r="51" spans="1:34" x14ac:dyDescent="0.25">
      <c r="A51">
        <v>1</v>
      </c>
      <c r="B51">
        <v>50</v>
      </c>
      <c r="C51" t="s">
        <v>250</v>
      </c>
      <c r="D51" t="str">
        <f t="shared" si="0"/>
        <v>POLERON C/CAPUCHA</v>
      </c>
      <c r="E51">
        <v>1</v>
      </c>
      <c r="F51">
        <v>0</v>
      </c>
      <c r="G51">
        <v>0</v>
      </c>
      <c r="H51">
        <v>430</v>
      </c>
      <c r="I51">
        <v>301</v>
      </c>
      <c r="K51" t="s">
        <v>550</v>
      </c>
      <c r="N51" t="s">
        <v>43</v>
      </c>
      <c r="O51">
        <v>2016</v>
      </c>
      <c r="P51" t="s">
        <v>14</v>
      </c>
      <c r="Q51">
        <v>0</v>
      </c>
      <c r="R51">
        <v>0</v>
      </c>
      <c r="T51" t="s">
        <v>57</v>
      </c>
      <c r="W51" t="s">
        <v>15</v>
      </c>
      <c r="X51">
        <v>31</v>
      </c>
      <c r="Y51">
        <v>14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430</v>
      </c>
      <c r="AF51">
        <v>0</v>
      </c>
      <c r="AG51">
        <v>0</v>
      </c>
      <c r="AH51">
        <v>1</v>
      </c>
    </row>
    <row r="52" spans="1:34" x14ac:dyDescent="0.25">
      <c r="A52">
        <v>1</v>
      </c>
      <c r="B52">
        <v>51</v>
      </c>
      <c r="C52" t="s">
        <v>251</v>
      </c>
      <c r="D52" t="str">
        <f t="shared" si="0"/>
        <v>POLERON C/CAPUCHA</v>
      </c>
      <c r="E52">
        <v>2</v>
      </c>
      <c r="F52">
        <v>0</v>
      </c>
      <c r="G52">
        <v>0</v>
      </c>
      <c r="H52">
        <v>430</v>
      </c>
      <c r="I52">
        <v>301</v>
      </c>
      <c r="K52" t="s">
        <v>550</v>
      </c>
      <c r="N52" t="s">
        <v>43</v>
      </c>
      <c r="O52">
        <v>2016</v>
      </c>
      <c r="P52" t="s">
        <v>14</v>
      </c>
      <c r="Q52">
        <v>0</v>
      </c>
      <c r="R52">
        <v>0</v>
      </c>
      <c r="T52" t="s">
        <v>57</v>
      </c>
      <c r="W52" t="s">
        <v>16</v>
      </c>
      <c r="X52">
        <v>31</v>
      </c>
      <c r="Y52">
        <v>14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430</v>
      </c>
      <c r="AF52">
        <v>0</v>
      </c>
      <c r="AG52">
        <v>0</v>
      </c>
      <c r="AH52">
        <v>1</v>
      </c>
    </row>
    <row r="53" spans="1:34" x14ac:dyDescent="0.25">
      <c r="A53">
        <v>1</v>
      </c>
      <c r="B53">
        <v>52</v>
      </c>
      <c r="C53" t="s">
        <v>252</v>
      </c>
      <c r="D53" t="str">
        <f t="shared" si="0"/>
        <v>POLERON C/CAPUCHA</v>
      </c>
      <c r="E53">
        <v>1</v>
      </c>
      <c r="F53">
        <v>0</v>
      </c>
      <c r="G53">
        <v>0</v>
      </c>
      <c r="H53">
        <v>450</v>
      </c>
      <c r="I53">
        <v>315</v>
      </c>
      <c r="K53" t="s">
        <v>550</v>
      </c>
      <c r="N53" t="s">
        <v>43</v>
      </c>
      <c r="O53">
        <v>2016</v>
      </c>
      <c r="P53" t="s">
        <v>79</v>
      </c>
      <c r="Q53">
        <v>0</v>
      </c>
      <c r="R53">
        <v>0</v>
      </c>
      <c r="T53" t="s">
        <v>58</v>
      </c>
      <c r="W53" t="s">
        <v>15</v>
      </c>
      <c r="X53">
        <v>31</v>
      </c>
      <c r="Y53">
        <v>14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450</v>
      </c>
      <c r="AF53">
        <v>0</v>
      </c>
      <c r="AG53">
        <v>0</v>
      </c>
      <c r="AH53">
        <v>1</v>
      </c>
    </row>
    <row r="54" spans="1:34" x14ac:dyDescent="0.25">
      <c r="A54">
        <v>1</v>
      </c>
      <c r="B54">
        <v>53</v>
      </c>
      <c r="C54" t="s">
        <v>253</v>
      </c>
      <c r="D54" t="str">
        <f t="shared" si="0"/>
        <v>POLERON C/CAPUCHA</v>
      </c>
      <c r="E54">
        <v>1</v>
      </c>
      <c r="F54">
        <v>0</v>
      </c>
      <c r="G54">
        <v>0</v>
      </c>
      <c r="H54">
        <v>450</v>
      </c>
      <c r="I54">
        <v>315</v>
      </c>
      <c r="K54" t="s">
        <v>550</v>
      </c>
      <c r="N54" t="s">
        <v>43</v>
      </c>
      <c r="O54">
        <v>2016</v>
      </c>
      <c r="P54" t="s">
        <v>79</v>
      </c>
      <c r="Q54">
        <v>0</v>
      </c>
      <c r="R54">
        <v>0</v>
      </c>
      <c r="T54" t="s">
        <v>58</v>
      </c>
      <c r="W54" t="s">
        <v>16</v>
      </c>
      <c r="X54">
        <v>31</v>
      </c>
      <c r="Y54">
        <v>14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450</v>
      </c>
      <c r="AF54">
        <v>0</v>
      </c>
      <c r="AG54">
        <v>0</v>
      </c>
      <c r="AH54">
        <v>1</v>
      </c>
    </row>
    <row r="55" spans="1:34" x14ac:dyDescent="0.25">
      <c r="A55">
        <v>1</v>
      </c>
      <c r="B55">
        <v>54</v>
      </c>
      <c r="C55" t="s">
        <v>254</v>
      </c>
      <c r="D55" t="str">
        <f t="shared" si="0"/>
        <v>POLERON C/CAPUCHA</v>
      </c>
      <c r="E55">
        <v>3</v>
      </c>
      <c r="F55">
        <v>0</v>
      </c>
      <c r="G55">
        <v>0</v>
      </c>
      <c r="H55">
        <v>450</v>
      </c>
      <c r="I55">
        <v>315</v>
      </c>
      <c r="K55" t="s">
        <v>550</v>
      </c>
      <c r="N55" t="s">
        <v>43</v>
      </c>
      <c r="O55">
        <v>2016</v>
      </c>
      <c r="P55" t="s">
        <v>35</v>
      </c>
      <c r="Q55">
        <v>0</v>
      </c>
      <c r="R55">
        <v>0</v>
      </c>
      <c r="T55" t="s">
        <v>58</v>
      </c>
      <c r="W55" t="s">
        <v>15</v>
      </c>
      <c r="X55">
        <v>31</v>
      </c>
      <c r="Y55">
        <v>14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450</v>
      </c>
      <c r="AF55">
        <v>0</v>
      </c>
      <c r="AG55">
        <v>0</v>
      </c>
      <c r="AH55">
        <v>1</v>
      </c>
    </row>
    <row r="56" spans="1:34" x14ac:dyDescent="0.25">
      <c r="A56">
        <v>1</v>
      </c>
      <c r="B56">
        <v>55</v>
      </c>
      <c r="C56" t="s">
        <v>255</v>
      </c>
      <c r="D56" t="str">
        <f t="shared" si="0"/>
        <v>POLERON C/CAPUCHA</v>
      </c>
      <c r="E56">
        <v>1</v>
      </c>
      <c r="F56">
        <v>0</v>
      </c>
      <c r="G56">
        <v>0</v>
      </c>
      <c r="H56">
        <v>450</v>
      </c>
      <c r="I56">
        <v>315</v>
      </c>
      <c r="K56" t="s">
        <v>550</v>
      </c>
      <c r="N56" t="s">
        <v>43</v>
      </c>
      <c r="O56">
        <v>2016</v>
      </c>
      <c r="P56" t="s">
        <v>35</v>
      </c>
      <c r="Q56">
        <v>0</v>
      </c>
      <c r="R56">
        <v>0</v>
      </c>
      <c r="T56" t="s">
        <v>58</v>
      </c>
      <c r="W56" t="s">
        <v>16</v>
      </c>
      <c r="X56">
        <v>31</v>
      </c>
      <c r="Y56">
        <v>14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450</v>
      </c>
      <c r="AF56">
        <v>0</v>
      </c>
      <c r="AG56">
        <v>0</v>
      </c>
      <c r="AH56">
        <v>1</v>
      </c>
    </row>
    <row r="57" spans="1:34" x14ac:dyDescent="0.25">
      <c r="A57">
        <v>1</v>
      </c>
      <c r="B57">
        <v>56</v>
      </c>
      <c r="C57" t="s">
        <v>256</v>
      </c>
      <c r="D57" t="str">
        <f t="shared" si="0"/>
        <v>POLERON C/CAPUCHA</v>
      </c>
      <c r="E57">
        <v>1</v>
      </c>
      <c r="F57">
        <v>0</v>
      </c>
      <c r="G57">
        <v>0</v>
      </c>
      <c r="H57">
        <v>370</v>
      </c>
      <c r="I57">
        <v>222</v>
      </c>
      <c r="K57" t="s">
        <v>550</v>
      </c>
      <c r="N57" t="s">
        <v>43</v>
      </c>
      <c r="O57">
        <v>2014</v>
      </c>
      <c r="P57" t="s">
        <v>79</v>
      </c>
      <c r="Q57">
        <v>0</v>
      </c>
      <c r="R57">
        <v>0</v>
      </c>
      <c r="T57" t="s">
        <v>59</v>
      </c>
      <c r="W57" t="s">
        <v>15</v>
      </c>
      <c r="X57">
        <v>31</v>
      </c>
      <c r="Y57">
        <v>14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370</v>
      </c>
      <c r="AF57">
        <v>0</v>
      </c>
      <c r="AG57">
        <v>0</v>
      </c>
      <c r="AH57">
        <v>1</v>
      </c>
    </row>
    <row r="58" spans="1:34" x14ac:dyDescent="0.25">
      <c r="A58">
        <v>1</v>
      </c>
      <c r="B58">
        <v>57</v>
      </c>
      <c r="C58" t="s">
        <v>257</v>
      </c>
      <c r="D58" t="str">
        <f t="shared" si="0"/>
        <v>POLERON C/CAPUCHA</v>
      </c>
      <c r="E58">
        <v>1</v>
      </c>
      <c r="F58">
        <v>0</v>
      </c>
      <c r="G58">
        <v>0</v>
      </c>
      <c r="H58">
        <v>370</v>
      </c>
      <c r="I58">
        <v>222</v>
      </c>
      <c r="K58" t="s">
        <v>550</v>
      </c>
      <c r="N58" t="s">
        <v>43</v>
      </c>
      <c r="O58">
        <v>2014</v>
      </c>
      <c r="P58" t="s">
        <v>33</v>
      </c>
      <c r="Q58">
        <v>0</v>
      </c>
      <c r="R58">
        <v>0</v>
      </c>
      <c r="T58" t="s">
        <v>59</v>
      </c>
      <c r="W58" t="s">
        <v>15</v>
      </c>
      <c r="X58">
        <v>31</v>
      </c>
      <c r="Y58">
        <v>14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370</v>
      </c>
      <c r="AF58">
        <v>0</v>
      </c>
      <c r="AG58">
        <v>0</v>
      </c>
      <c r="AH58">
        <v>1</v>
      </c>
    </row>
    <row r="59" spans="1:34" x14ac:dyDescent="0.25">
      <c r="A59">
        <v>1</v>
      </c>
      <c r="B59">
        <v>58</v>
      </c>
      <c r="C59" t="s">
        <v>258</v>
      </c>
      <c r="D59" t="str">
        <f t="shared" si="0"/>
        <v>POLERON C/CAPUCHA</v>
      </c>
      <c r="E59">
        <v>2</v>
      </c>
      <c r="F59">
        <v>0</v>
      </c>
      <c r="G59">
        <v>0</v>
      </c>
      <c r="H59">
        <v>370</v>
      </c>
      <c r="I59">
        <v>222</v>
      </c>
      <c r="K59" t="s">
        <v>550</v>
      </c>
      <c r="N59" t="s">
        <v>43</v>
      </c>
      <c r="O59">
        <v>2014</v>
      </c>
      <c r="P59" t="s">
        <v>33</v>
      </c>
      <c r="Q59">
        <v>0</v>
      </c>
      <c r="R59">
        <v>0</v>
      </c>
      <c r="T59" t="s">
        <v>59</v>
      </c>
      <c r="W59" t="s">
        <v>16</v>
      </c>
      <c r="X59">
        <v>31</v>
      </c>
      <c r="Y59">
        <v>14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370</v>
      </c>
      <c r="AF59">
        <v>0</v>
      </c>
      <c r="AG59">
        <v>0</v>
      </c>
      <c r="AH59">
        <v>1</v>
      </c>
    </row>
    <row r="60" spans="1:34" x14ac:dyDescent="0.25">
      <c r="A60">
        <v>1</v>
      </c>
      <c r="B60">
        <v>59</v>
      </c>
      <c r="C60" t="s">
        <v>259</v>
      </c>
      <c r="D60" t="str">
        <f t="shared" si="0"/>
        <v>POLERON C/CAPUCHA</v>
      </c>
      <c r="E60">
        <v>1</v>
      </c>
      <c r="F60">
        <v>0</v>
      </c>
      <c r="G60">
        <v>0</v>
      </c>
      <c r="H60">
        <v>370</v>
      </c>
      <c r="I60">
        <v>222</v>
      </c>
      <c r="K60" t="s">
        <v>550</v>
      </c>
      <c r="N60" t="s">
        <v>43</v>
      </c>
      <c r="O60">
        <v>2014</v>
      </c>
      <c r="P60" t="s">
        <v>33</v>
      </c>
      <c r="Q60">
        <v>0</v>
      </c>
      <c r="R60">
        <v>0</v>
      </c>
      <c r="T60" t="s">
        <v>59</v>
      </c>
      <c r="W60" t="s">
        <v>39</v>
      </c>
      <c r="X60">
        <v>31</v>
      </c>
      <c r="Y60">
        <v>14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370</v>
      </c>
      <c r="AF60">
        <v>0</v>
      </c>
      <c r="AG60">
        <v>0</v>
      </c>
      <c r="AH60">
        <v>1</v>
      </c>
    </row>
    <row r="61" spans="1:34" x14ac:dyDescent="0.25">
      <c r="A61">
        <v>1</v>
      </c>
      <c r="B61">
        <v>60</v>
      </c>
      <c r="C61" t="s">
        <v>260</v>
      </c>
      <c r="D61" t="str">
        <f t="shared" si="0"/>
        <v xml:space="preserve">POLERON </v>
      </c>
      <c r="E61">
        <v>1</v>
      </c>
      <c r="F61">
        <v>0</v>
      </c>
      <c r="G61">
        <v>0</v>
      </c>
      <c r="H61">
        <v>650</v>
      </c>
      <c r="I61">
        <v>390</v>
      </c>
      <c r="K61" t="s">
        <v>550</v>
      </c>
      <c r="O61">
        <v>2014</v>
      </c>
      <c r="P61" t="s">
        <v>14</v>
      </c>
      <c r="Q61">
        <v>0</v>
      </c>
      <c r="R61">
        <v>0</v>
      </c>
      <c r="T61" t="s">
        <v>60</v>
      </c>
      <c r="W61" t="s">
        <v>15</v>
      </c>
      <c r="X61">
        <v>31</v>
      </c>
      <c r="Y61">
        <v>14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650</v>
      </c>
      <c r="AF61">
        <v>0</v>
      </c>
      <c r="AG61">
        <v>0</v>
      </c>
      <c r="AH61">
        <v>1</v>
      </c>
    </row>
    <row r="62" spans="1:34" x14ac:dyDescent="0.25">
      <c r="A62">
        <v>1</v>
      </c>
      <c r="B62">
        <v>61</v>
      </c>
      <c r="C62" t="s">
        <v>261</v>
      </c>
      <c r="D62" t="str">
        <f t="shared" si="0"/>
        <v xml:space="preserve">POLERON </v>
      </c>
      <c r="E62">
        <v>1</v>
      </c>
      <c r="F62">
        <v>0</v>
      </c>
      <c r="G62">
        <v>0</v>
      </c>
      <c r="H62">
        <v>650</v>
      </c>
      <c r="I62">
        <v>390</v>
      </c>
      <c r="K62" t="s">
        <v>550</v>
      </c>
      <c r="O62">
        <v>2014</v>
      </c>
      <c r="P62" t="s">
        <v>14</v>
      </c>
      <c r="Q62">
        <v>0</v>
      </c>
      <c r="R62">
        <v>0</v>
      </c>
      <c r="T62" t="s">
        <v>60</v>
      </c>
      <c r="W62" t="s">
        <v>39</v>
      </c>
      <c r="X62">
        <v>31</v>
      </c>
      <c r="Y62">
        <v>14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650</v>
      </c>
      <c r="AF62">
        <v>0</v>
      </c>
      <c r="AG62">
        <v>0</v>
      </c>
      <c r="AH62">
        <v>1</v>
      </c>
    </row>
    <row r="63" spans="1:34" x14ac:dyDescent="0.25">
      <c r="A63">
        <v>1</v>
      </c>
      <c r="B63">
        <v>62</v>
      </c>
      <c r="C63" t="s">
        <v>262</v>
      </c>
      <c r="D63" t="str">
        <f t="shared" si="0"/>
        <v>POLERON C/CAPUCHA</v>
      </c>
      <c r="E63">
        <v>1</v>
      </c>
      <c r="F63">
        <v>0</v>
      </c>
      <c r="G63">
        <v>0</v>
      </c>
      <c r="H63">
        <v>450</v>
      </c>
      <c r="I63">
        <v>315</v>
      </c>
      <c r="K63" t="s">
        <v>550</v>
      </c>
      <c r="N63" t="s">
        <v>43</v>
      </c>
      <c r="O63">
        <v>2017</v>
      </c>
      <c r="P63" t="s">
        <v>14</v>
      </c>
      <c r="Q63">
        <v>0</v>
      </c>
      <c r="R63">
        <v>0</v>
      </c>
      <c r="T63" t="s">
        <v>61</v>
      </c>
      <c r="W63" t="s">
        <v>16</v>
      </c>
      <c r="X63">
        <v>31</v>
      </c>
      <c r="Y63">
        <v>14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450</v>
      </c>
      <c r="AF63">
        <v>0</v>
      </c>
      <c r="AG63">
        <v>0</v>
      </c>
      <c r="AH63">
        <v>1</v>
      </c>
    </row>
    <row r="64" spans="1:34" x14ac:dyDescent="0.25">
      <c r="A64">
        <v>1</v>
      </c>
      <c r="B64">
        <v>63</v>
      </c>
      <c r="C64" t="s">
        <v>263</v>
      </c>
      <c r="D64" t="str">
        <f t="shared" si="0"/>
        <v>POLERON C/CAPUCHA</v>
      </c>
      <c r="E64">
        <v>1</v>
      </c>
      <c r="F64">
        <v>0</v>
      </c>
      <c r="G64">
        <v>0</v>
      </c>
      <c r="H64">
        <v>450</v>
      </c>
      <c r="I64">
        <v>315</v>
      </c>
      <c r="K64" t="s">
        <v>550</v>
      </c>
      <c r="N64" t="s">
        <v>43</v>
      </c>
      <c r="O64">
        <v>2017</v>
      </c>
      <c r="P64" t="s">
        <v>14</v>
      </c>
      <c r="Q64">
        <v>0</v>
      </c>
      <c r="R64">
        <v>0</v>
      </c>
      <c r="T64" t="s">
        <v>61</v>
      </c>
      <c r="W64" t="s">
        <v>20</v>
      </c>
      <c r="X64">
        <v>31</v>
      </c>
      <c r="Y64">
        <v>14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450</v>
      </c>
      <c r="AF64">
        <v>0</v>
      </c>
      <c r="AG64">
        <v>0</v>
      </c>
      <c r="AH64">
        <v>1</v>
      </c>
    </row>
    <row r="65" spans="1:34" x14ac:dyDescent="0.25">
      <c r="A65">
        <v>1</v>
      </c>
      <c r="B65">
        <v>64</v>
      </c>
      <c r="C65" t="s">
        <v>264</v>
      </c>
      <c r="D65" t="str">
        <f t="shared" si="0"/>
        <v>POLERON C/CAPUCHA</v>
      </c>
      <c r="E65">
        <v>1</v>
      </c>
      <c r="F65">
        <v>0</v>
      </c>
      <c r="G65">
        <v>0</v>
      </c>
      <c r="H65">
        <v>450</v>
      </c>
      <c r="I65">
        <v>315</v>
      </c>
      <c r="K65" t="s">
        <v>550</v>
      </c>
      <c r="N65" t="s">
        <v>43</v>
      </c>
      <c r="O65">
        <v>2017</v>
      </c>
      <c r="P65" t="s">
        <v>81</v>
      </c>
      <c r="Q65">
        <v>0</v>
      </c>
      <c r="R65">
        <v>0</v>
      </c>
      <c r="T65" t="s">
        <v>61</v>
      </c>
      <c r="W65" t="s">
        <v>16</v>
      </c>
      <c r="X65">
        <v>31</v>
      </c>
      <c r="Y65">
        <v>14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450</v>
      </c>
      <c r="AF65">
        <v>0</v>
      </c>
      <c r="AG65">
        <v>0</v>
      </c>
      <c r="AH65">
        <v>1</v>
      </c>
    </row>
    <row r="66" spans="1:34" x14ac:dyDescent="0.25">
      <c r="A66">
        <v>1</v>
      </c>
      <c r="B66">
        <v>65</v>
      </c>
      <c r="C66" t="s">
        <v>265</v>
      </c>
      <c r="D66" t="str">
        <f t="shared" si="0"/>
        <v>POLERON C/CAPUCHA</v>
      </c>
      <c r="E66">
        <v>1</v>
      </c>
      <c r="F66">
        <v>0</v>
      </c>
      <c r="G66">
        <v>0</v>
      </c>
      <c r="H66">
        <v>450</v>
      </c>
      <c r="I66">
        <v>315</v>
      </c>
      <c r="K66" t="s">
        <v>550</v>
      </c>
      <c r="N66" t="s">
        <v>43</v>
      </c>
      <c r="O66">
        <v>2017</v>
      </c>
      <c r="P66" t="s">
        <v>81</v>
      </c>
      <c r="Q66">
        <v>0</v>
      </c>
      <c r="R66">
        <v>0</v>
      </c>
      <c r="T66" t="s">
        <v>61</v>
      </c>
      <c r="W66" t="s">
        <v>20</v>
      </c>
      <c r="X66">
        <v>31</v>
      </c>
      <c r="Y66">
        <v>14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450</v>
      </c>
      <c r="AF66">
        <v>0</v>
      </c>
      <c r="AG66">
        <v>0</v>
      </c>
      <c r="AH66">
        <v>1</v>
      </c>
    </row>
    <row r="67" spans="1:34" x14ac:dyDescent="0.25">
      <c r="A67">
        <v>1</v>
      </c>
      <c r="B67">
        <v>66</v>
      </c>
      <c r="C67" t="s">
        <v>266</v>
      </c>
      <c r="D67" t="str">
        <f t="shared" ref="D67:D130" si="1">+CONCATENATE(K67," ",N67)</f>
        <v xml:space="preserve">POLERON </v>
      </c>
      <c r="E67">
        <v>2</v>
      </c>
      <c r="F67">
        <v>0</v>
      </c>
      <c r="G67">
        <v>0</v>
      </c>
      <c r="H67">
        <v>450</v>
      </c>
      <c r="I67">
        <v>270</v>
      </c>
      <c r="K67" t="s">
        <v>550</v>
      </c>
      <c r="O67">
        <v>2018</v>
      </c>
      <c r="P67" t="s">
        <v>22</v>
      </c>
      <c r="Q67">
        <v>0</v>
      </c>
      <c r="R67">
        <v>0</v>
      </c>
      <c r="T67" t="s">
        <v>62</v>
      </c>
      <c r="W67" t="s">
        <v>20</v>
      </c>
      <c r="X67">
        <v>31</v>
      </c>
      <c r="Y67">
        <v>14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450</v>
      </c>
      <c r="AF67">
        <v>0</v>
      </c>
      <c r="AG67">
        <v>0</v>
      </c>
      <c r="AH67">
        <v>1</v>
      </c>
    </row>
    <row r="68" spans="1:34" x14ac:dyDescent="0.25">
      <c r="A68">
        <v>1</v>
      </c>
      <c r="B68">
        <v>67</v>
      </c>
      <c r="C68" t="s">
        <v>267</v>
      </c>
      <c r="D68" t="str">
        <f t="shared" si="1"/>
        <v xml:space="preserve">POLERON </v>
      </c>
      <c r="E68">
        <v>1</v>
      </c>
      <c r="F68">
        <v>0</v>
      </c>
      <c r="G68">
        <v>0</v>
      </c>
      <c r="H68">
        <v>450</v>
      </c>
      <c r="I68">
        <v>270</v>
      </c>
      <c r="K68" t="s">
        <v>550</v>
      </c>
      <c r="O68">
        <v>2018</v>
      </c>
      <c r="P68" t="s">
        <v>14</v>
      </c>
      <c r="Q68">
        <v>0</v>
      </c>
      <c r="R68">
        <v>0</v>
      </c>
      <c r="T68" t="s">
        <v>62</v>
      </c>
      <c r="W68" t="s">
        <v>16</v>
      </c>
      <c r="X68">
        <v>31</v>
      </c>
      <c r="Y68">
        <v>14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450</v>
      </c>
      <c r="AF68">
        <v>0</v>
      </c>
      <c r="AG68">
        <v>0</v>
      </c>
      <c r="AH68">
        <v>1</v>
      </c>
    </row>
    <row r="69" spans="1:34" x14ac:dyDescent="0.25">
      <c r="A69">
        <v>1</v>
      </c>
      <c r="B69">
        <v>68</v>
      </c>
      <c r="C69" t="s">
        <v>268</v>
      </c>
      <c r="D69" t="str">
        <f t="shared" si="1"/>
        <v xml:space="preserve">POLERON </v>
      </c>
      <c r="E69">
        <v>1</v>
      </c>
      <c r="F69">
        <v>0</v>
      </c>
      <c r="G69">
        <v>0</v>
      </c>
      <c r="H69">
        <v>450</v>
      </c>
      <c r="I69">
        <v>270</v>
      </c>
      <c r="K69" t="s">
        <v>550</v>
      </c>
      <c r="O69">
        <v>2017</v>
      </c>
      <c r="P69" t="s">
        <v>22</v>
      </c>
      <c r="Q69">
        <v>0</v>
      </c>
      <c r="R69">
        <v>0</v>
      </c>
      <c r="T69" t="s">
        <v>63</v>
      </c>
      <c r="W69" t="s">
        <v>16</v>
      </c>
      <c r="X69">
        <v>31</v>
      </c>
      <c r="Y69">
        <v>14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450</v>
      </c>
      <c r="AF69">
        <v>0</v>
      </c>
      <c r="AG69">
        <v>0</v>
      </c>
      <c r="AH69">
        <v>1</v>
      </c>
    </row>
    <row r="70" spans="1:34" x14ac:dyDescent="0.25">
      <c r="A70">
        <v>1</v>
      </c>
      <c r="B70">
        <v>69</v>
      </c>
      <c r="C70" t="s">
        <v>269</v>
      </c>
      <c r="D70" t="str">
        <f t="shared" si="1"/>
        <v xml:space="preserve">POLERON </v>
      </c>
      <c r="E70">
        <v>1</v>
      </c>
      <c r="F70">
        <v>0</v>
      </c>
      <c r="G70">
        <v>0</v>
      </c>
      <c r="H70">
        <v>450</v>
      </c>
      <c r="I70">
        <v>270</v>
      </c>
      <c r="K70" t="s">
        <v>550</v>
      </c>
      <c r="O70">
        <v>2017</v>
      </c>
      <c r="P70" t="s">
        <v>22</v>
      </c>
      <c r="Q70">
        <v>0</v>
      </c>
      <c r="R70">
        <v>0</v>
      </c>
      <c r="T70" t="s">
        <v>63</v>
      </c>
      <c r="W70" t="s">
        <v>20</v>
      </c>
      <c r="X70">
        <v>31</v>
      </c>
      <c r="Y70">
        <v>14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450</v>
      </c>
      <c r="AF70">
        <v>0</v>
      </c>
      <c r="AG70">
        <v>0</v>
      </c>
      <c r="AH70">
        <v>1</v>
      </c>
    </row>
    <row r="71" spans="1:34" x14ac:dyDescent="0.25">
      <c r="A71">
        <v>1</v>
      </c>
      <c r="B71">
        <v>70</v>
      </c>
      <c r="C71" t="s">
        <v>270</v>
      </c>
      <c r="D71" t="str">
        <f t="shared" si="1"/>
        <v xml:space="preserve">POLERON </v>
      </c>
      <c r="E71">
        <v>1</v>
      </c>
      <c r="F71">
        <v>0</v>
      </c>
      <c r="G71">
        <v>0</v>
      </c>
      <c r="H71">
        <v>360</v>
      </c>
      <c r="I71">
        <v>216</v>
      </c>
      <c r="K71" t="s">
        <v>550</v>
      </c>
      <c r="O71">
        <v>2014</v>
      </c>
      <c r="P71" t="s">
        <v>13</v>
      </c>
      <c r="Q71">
        <v>0</v>
      </c>
      <c r="R71">
        <v>0</v>
      </c>
      <c r="T71" t="s">
        <v>64</v>
      </c>
      <c r="W71" t="s">
        <v>16</v>
      </c>
      <c r="X71">
        <v>31</v>
      </c>
      <c r="Y71">
        <v>14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360</v>
      </c>
      <c r="AF71">
        <v>0</v>
      </c>
      <c r="AG71">
        <v>0</v>
      </c>
      <c r="AH71">
        <v>1</v>
      </c>
    </row>
    <row r="72" spans="1:34" x14ac:dyDescent="0.25">
      <c r="A72">
        <v>1</v>
      </c>
      <c r="B72">
        <v>71</v>
      </c>
      <c r="C72" t="s">
        <v>271</v>
      </c>
      <c r="D72" t="str">
        <f t="shared" si="1"/>
        <v xml:space="preserve">POLERON </v>
      </c>
      <c r="E72">
        <v>2</v>
      </c>
      <c r="F72">
        <v>0</v>
      </c>
      <c r="G72">
        <v>0</v>
      </c>
      <c r="H72">
        <v>360</v>
      </c>
      <c r="I72">
        <v>216</v>
      </c>
      <c r="K72" t="s">
        <v>550</v>
      </c>
      <c r="O72">
        <v>2014</v>
      </c>
      <c r="P72" t="s">
        <v>14</v>
      </c>
      <c r="Q72">
        <v>0</v>
      </c>
      <c r="R72">
        <v>0</v>
      </c>
      <c r="T72" t="s">
        <v>64</v>
      </c>
      <c r="W72" t="s">
        <v>16</v>
      </c>
      <c r="X72">
        <v>31</v>
      </c>
      <c r="Y72">
        <v>14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360</v>
      </c>
      <c r="AF72">
        <v>0</v>
      </c>
      <c r="AG72">
        <v>0</v>
      </c>
      <c r="AH72">
        <v>1</v>
      </c>
    </row>
    <row r="73" spans="1:34" x14ac:dyDescent="0.25">
      <c r="A73">
        <v>1</v>
      </c>
      <c r="B73">
        <v>72</v>
      </c>
      <c r="C73" t="s">
        <v>272</v>
      </c>
      <c r="D73" t="str">
        <f t="shared" si="1"/>
        <v xml:space="preserve">POLERON </v>
      </c>
      <c r="E73">
        <v>1</v>
      </c>
      <c r="F73">
        <v>0</v>
      </c>
      <c r="G73">
        <v>0</v>
      </c>
      <c r="H73">
        <v>450</v>
      </c>
      <c r="I73">
        <v>270</v>
      </c>
      <c r="K73" t="s">
        <v>550</v>
      </c>
      <c r="O73">
        <v>2014</v>
      </c>
      <c r="P73" t="s">
        <v>82</v>
      </c>
      <c r="Q73">
        <v>0</v>
      </c>
      <c r="R73">
        <v>0</v>
      </c>
      <c r="T73" t="s">
        <v>65</v>
      </c>
      <c r="W73" t="s">
        <v>16</v>
      </c>
      <c r="X73">
        <v>31</v>
      </c>
      <c r="Y73">
        <v>14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450</v>
      </c>
      <c r="AF73">
        <v>0</v>
      </c>
      <c r="AG73">
        <v>0</v>
      </c>
      <c r="AH73">
        <v>1</v>
      </c>
    </row>
    <row r="74" spans="1:34" x14ac:dyDescent="0.25">
      <c r="A74">
        <v>1</v>
      </c>
      <c r="B74">
        <v>73</v>
      </c>
      <c r="C74" t="s">
        <v>273</v>
      </c>
      <c r="D74" t="str">
        <f t="shared" si="1"/>
        <v>CASACA C CAPUCHA</v>
      </c>
      <c r="E74">
        <v>1</v>
      </c>
      <c r="F74">
        <v>0</v>
      </c>
      <c r="G74">
        <v>0</v>
      </c>
      <c r="H74">
        <v>560</v>
      </c>
      <c r="I74">
        <v>392</v>
      </c>
      <c r="K74" t="s">
        <v>549</v>
      </c>
      <c r="N74" t="s">
        <v>41</v>
      </c>
      <c r="O74">
        <v>2015</v>
      </c>
      <c r="P74" t="s">
        <v>14</v>
      </c>
      <c r="Q74">
        <v>0</v>
      </c>
      <c r="R74">
        <v>0</v>
      </c>
      <c r="T74" t="s">
        <v>66</v>
      </c>
      <c r="W74" t="s">
        <v>15</v>
      </c>
      <c r="X74">
        <v>9</v>
      </c>
      <c r="Y74">
        <v>14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560</v>
      </c>
      <c r="AF74">
        <v>0</v>
      </c>
      <c r="AG74">
        <v>0</v>
      </c>
      <c r="AH74">
        <v>1</v>
      </c>
    </row>
    <row r="75" spans="1:34" x14ac:dyDescent="0.25">
      <c r="A75">
        <v>1</v>
      </c>
      <c r="B75">
        <v>74</v>
      </c>
      <c r="C75" t="s">
        <v>274</v>
      </c>
      <c r="D75" t="str">
        <f t="shared" si="1"/>
        <v>CASACA C CAPUCHA</v>
      </c>
      <c r="E75">
        <v>2</v>
      </c>
      <c r="F75">
        <v>0</v>
      </c>
      <c r="G75">
        <v>0</v>
      </c>
      <c r="H75">
        <v>560</v>
      </c>
      <c r="I75">
        <v>392</v>
      </c>
      <c r="K75" t="s">
        <v>549</v>
      </c>
      <c r="N75" t="s">
        <v>41</v>
      </c>
      <c r="O75">
        <v>2015</v>
      </c>
      <c r="P75" t="s">
        <v>35</v>
      </c>
      <c r="Q75">
        <v>0</v>
      </c>
      <c r="R75">
        <v>0</v>
      </c>
      <c r="T75" t="s">
        <v>66</v>
      </c>
      <c r="W75" t="s">
        <v>15</v>
      </c>
      <c r="X75">
        <v>9</v>
      </c>
      <c r="Y75">
        <v>14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560</v>
      </c>
      <c r="AF75">
        <v>0</v>
      </c>
      <c r="AG75">
        <v>0</v>
      </c>
      <c r="AH75">
        <v>1</v>
      </c>
    </row>
    <row r="76" spans="1:34" x14ac:dyDescent="0.25">
      <c r="A76">
        <v>1</v>
      </c>
      <c r="B76">
        <v>75</v>
      </c>
      <c r="C76" t="s">
        <v>275</v>
      </c>
      <c r="D76" t="str">
        <f t="shared" si="1"/>
        <v>CASACA C CAPUCHA</v>
      </c>
      <c r="E76">
        <v>3</v>
      </c>
      <c r="F76">
        <v>0</v>
      </c>
      <c r="G76">
        <v>0</v>
      </c>
      <c r="H76">
        <v>560</v>
      </c>
      <c r="I76">
        <v>392</v>
      </c>
      <c r="K76" t="s">
        <v>549</v>
      </c>
      <c r="N76" t="s">
        <v>41</v>
      </c>
      <c r="O76">
        <v>2015</v>
      </c>
      <c r="P76" t="s">
        <v>35</v>
      </c>
      <c r="Q76">
        <v>0</v>
      </c>
      <c r="R76">
        <v>0</v>
      </c>
      <c r="T76" t="s">
        <v>66</v>
      </c>
      <c r="W76" t="s">
        <v>16</v>
      </c>
      <c r="X76">
        <v>9</v>
      </c>
      <c r="Y76">
        <v>14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560</v>
      </c>
      <c r="AF76">
        <v>0</v>
      </c>
      <c r="AG76">
        <v>0</v>
      </c>
      <c r="AH76">
        <v>1</v>
      </c>
    </row>
    <row r="77" spans="1:34" x14ac:dyDescent="0.25">
      <c r="A77">
        <v>1</v>
      </c>
      <c r="B77">
        <v>76</v>
      </c>
      <c r="C77" t="s">
        <v>276</v>
      </c>
      <c r="D77" t="str">
        <f t="shared" si="1"/>
        <v>CASACA C CAPUCHA</v>
      </c>
      <c r="E77">
        <v>1</v>
      </c>
      <c r="F77">
        <v>0</v>
      </c>
      <c r="G77">
        <v>0</v>
      </c>
      <c r="H77">
        <v>560</v>
      </c>
      <c r="I77">
        <v>392</v>
      </c>
      <c r="K77" t="s">
        <v>549</v>
      </c>
      <c r="N77" t="s">
        <v>41</v>
      </c>
      <c r="O77">
        <v>2015</v>
      </c>
      <c r="P77" t="s">
        <v>35</v>
      </c>
      <c r="Q77">
        <v>0</v>
      </c>
      <c r="R77">
        <v>0</v>
      </c>
      <c r="T77" t="s">
        <v>66</v>
      </c>
      <c r="W77" t="s">
        <v>20</v>
      </c>
      <c r="X77">
        <v>9</v>
      </c>
      <c r="Y77">
        <v>14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560</v>
      </c>
      <c r="AF77">
        <v>0</v>
      </c>
      <c r="AG77">
        <v>0</v>
      </c>
      <c r="AH77">
        <v>1</v>
      </c>
    </row>
    <row r="78" spans="1:34" x14ac:dyDescent="0.25">
      <c r="A78">
        <v>1</v>
      </c>
      <c r="B78">
        <v>77</v>
      </c>
      <c r="C78" t="s">
        <v>277</v>
      </c>
      <c r="D78" t="str">
        <f t="shared" si="1"/>
        <v>PARKA C CAPUCHA</v>
      </c>
      <c r="E78">
        <v>2</v>
      </c>
      <c r="F78">
        <v>0</v>
      </c>
      <c r="G78">
        <v>0</v>
      </c>
      <c r="H78">
        <v>720</v>
      </c>
      <c r="I78">
        <v>360</v>
      </c>
      <c r="K78" t="s">
        <v>551</v>
      </c>
      <c r="N78" t="s">
        <v>41</v>
      </c>
      <c r="O78">
        <v>2015</v>
      </c>
      <c r="P78" t="s">
        <v>14</v>
      </c>
      <c r="Q78">
        <v>0</v>
      </c>
      <c r="R78">
        <v>0</v>
      </c>
      <c r="T78" t="s">
        <v>67</v>
      </c>
      <c r="W78" t="s">
        <v>15</v>
      </c>
      <c r="X78">
        <v>26</v>
      </c>
      <c r="Y78">
        <v>14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720</v>
      </c>
      <c r="AF78">
        <v>0</v>
      </c>
      <c r="AG78">
        <v>0</v>
      </c>
      <c r="AH78">
        <v>1</v>
      </c>
    </row>
    <row r="79" spans="1:34" x14ac:dyDescent="0.25">
      <c r="A79">
        <v>1</v>
      </c>
      <c r="B79">
        <v>78</v>
      </c>
      <c r="C79" t="s">
        <v>278</v>
      </c>
      <c r="D79" t="str">
        <f t="shared" si="1"/>
        <v>PARKA C CAPUCHA</v>
      </c>
      <c r="E79">
        <v>1</v>
      </c>
      <c r="F79">
        <v>0</v>
      </c>
      <c r="G79">
        <v>0</v>
      </c>
      <c r="H79">
        <v>720</v>
      </c>
      <c r="I79">
        <v>360</v>
      </c>
      <c r="K79" t="s">
        <v>551</v>
      </c>
      <c r="N79" t="s">
        <v>41</v>
      </c>
      <c r="O79">
        <v>2015</v>
      </c>
      <c r="P79" t="s">
        <v>14</v>
      </c>
      <c r="Q79">
        <v>0</v>
      </c>
      <c r="R79">
        <v>0</v>
      </c>
      <c r="T79" t="s">
        <v>67</v>
      </c>
      <c r="W79" t="s">
        <v>20</v>
      </c>
      <c r="X79">
        <v>26</v>
      </c>
      <c r="Y79">
        <v>14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720</v>
      </c>
      <c r="AF79">
        <v>0</v>
      </c>
      <c r="AG79">
        <v>0</v>
      </c>
      <c r="AH79">
        <v>1</v>
      </c>
    </row>
    <row r="80" spans="1:34" x14ac:dyDescent="0.25">
      <c r="A80">
        <v>1</v>
      </c>
      <c r="B80">
        <v>79</v>
      </c>
      <c r="C80" t="s">
        <v>279</v>
      </c>
      <c r="D80" t="str">
        <f t="shared" si="1"/>
        <v>PARKA C CAPUCHA</v>
      </c>
      <c r="E80">
        <v>1</v>
      </c>
      <c r="F80">
        <v>0</v>
      </c>
      <c r="G80">
        <v>0</v>
      </c>
      <c r="H80">
        <v>720</v>
      </c>
      <c r="I80">
        <v>360</v>
      </c>
      <c r="K80" t="s">
        <v>551</v>
      </c>
      <c r="N80" t="s">
        <v>41</v>
      </c>
      <c r="O80">
        <v>2015</v>
      </c>
      <c r="P80" t="s">
        <v>14</v>
      </c>
      <c r="Q80">
        <v>0</v>
      </c>
      <c r="R80">
        <v>0</v>
      </c>
      <c r="T80" t="s">
        <v>67</v>
      </c>
      <c r="W80" t="s">
        <v>39</v>
      </c>
      <c r="X80">
        <v>26</v>
      </c>
      <c r="Y80">
        <v>14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720</v>
      </c>
      <c r="AF80">
        <v>0</v>
      </c>
      <c r="AG80">
        <v>0</v>
      </c>
      <c r="AH80">
        <v>1</v>
      </c>
    </row>
    <row r="81" spans="1:34" x14ac:dyDescent="0.25">
      <c r="A81">
        <v>1</v>
      </c>
      <c r="B81">
        <v>80</v>
      </c>
      <c r="C81" t="s">
        <v>280</v>
      </c>
      <c r="D81" t="str">
        <f t="shared" si="1"/>
        <v>PARKA C CAPUCHA</v>
      </c>
      <c r="E81">
        <v>2</v>
      </c>
      <c r="F81">
        <v>0</v>
      </c>
      <c r="G81">
        <v>0</v>
      </c>
      <c r="H81">
        <v>720</v>
      </c>
      <c r="I81">
        <v>360</v>
      </c>
      <c r="K81" t="s">
        <v>551</v>
      </c>
      <c r="N81" t="s">
        <v>41</v>
      </c>
      <c r="O81">
        <v>2015</v>
      </c>
      <c r="P81" t="s">
        <v>34</v>
      </c>
      <c r="Q81">
        <v>0</v>
      </c>
      <c r="R81">
        <v>0</v>
      </c>
      <c r="T81" t="s">
        <v>67</v>
      </c>
      <c r="W81" t="s">
        <v>15</v>
      </c>
      <c r="X81">
        <v>26</v>
      </c>
      <c r="Y81">
        <v>14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720</v>
      </c>
      <c r="AF81">
        <v>0</v>
      </c>
      <c r="AG81">
        <v>0</v>
      </c>
      <c r="AH81">
        <v>1</v>
      </c>
    </row>
    <row r="82" spans="1:34" x14ac:dyDescent="0.25">
      <c r="A82">
        <v>1</v>
      </c>
      <c r="B82">
        <v>81</v>
      </c>
      <c r="C82" t="s">
        <v>281</v>
      </c>
      <c r="D82" t="str">
        <f t="shared" si="1"/>
        <v>PARKA C CAPUCHA</v>
      </c>
      <c r="E82">
        <v>2</v>
      </c>
      <c r="F82">
        <v>0</v>
      </c>
      <c r="G82">
        <v>0</v>
      </c>
      <c r="H82">
        <v>720</v>
      </c>
      <c r="I82">
        <v>360</v>
      </c>
      <c r="K82" t="s">
        <v>551</v>
      </c>
      <c r="N82" t="s">
        <v>41</v>
      </c>
      <c r="O82">
        <v>2015</v>
      </c>
      <c r="P82" t="s">
        <v>34</v>
      </c>
      <c r="Q82">
        <v>0</v>
      </c>
      <c r="R82">
        <v>0</v>
      </c>
      <c r="T82" t="s">
        <v>67</v>
      </c>
      <c r="W82" t="s">
        <v>16</v>
      </c>
      <c r="X82">
        <v>26</v>
      </c>
      <c r="Y82">
        <v>14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720</v>
      </c>
      <c r="AF82">
        <v>0</v>
      </c>
      <c r="AG82">
        <v>0</v>
      </c>
      <c r="AH82">
        <v>1</v>
      </c>
    </row>
    <row r="83" spans="1:34" x14ac:dyDescent="0.25">
      <c r="A83">
        <v>1</v>
      </c>
      <c r="B83">
        <v>82</v>
      </c>
      <c r="C83" t="s">
        <v>282</v>
      </c>
      <c r="D83" t="str">
        <f t="shared" si="1"/>
        <v>PARKA C CAPUCHA</v>
      </c>
      <c r="E83">
        <v>1</v>
      </c>
      <c r="F83">
        <v>0</v>
      </c>
      <c r="G83">
        <v>0</v>
      </c>
      <c r="H83">
        <v>720</v>
      </c>
      <c r="I83">
        <v>360</v>
      </c>
      <c r="K83" t="s">
        <v>551</v>
      </c>
      <c r="N83" t="s">
        <v>41</v>
      </c>
      <c r="O83">
        <v>2015</v>
      </c>
      <c r="P83" t="s">
        <v>34</v>
      </c>
      <c r="Q83">
        <v>0</v>
      </c>
      <c r="R83">
        <v>0</v>
      </c>
      <c r="T83" t="s">
        <v>67</v>
      </c>
      <c r="W83" t="s">
        <v>20</v>
      </c>
      <c r="X83">
        <v>26</v>
      </c>
      <c r="Y83">
        <v>14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720</v>
      </c>
      <c r="AF83">
        <v>0</v>
      </c>
      <c r="AG83">
        <v>0</v>
      </c>
      <c r="AH83">
        <v>1</v>
      </c>
    </row>
    <row r="84" spans="1:34" x14ac:dyDescent="0.25">
      <c r="A84">
        <v>1</v>
      </c>
      <c r="B84">
        <v>83</v>
      </c>
      <c r="C84" t="s">
        <v>283</v>
      </c>
      <c r="D84" t="str">
        <f t="shared" si="1"/>
        <v>PARKA C CAPUCHA</v>
      </c>
      <c r="E84">
        <v>1</v>
      </c>
      <c r="F84">
        <v>0</v>
      </c>
      <c r="G84">
        <v>0</v>
      </c>
      <c r="H84">
        <v>720</v>
      </c>
      <c r="I84">
        <v>360</v>
      </c>
      <c r="K84" t="s">
        <v>551</v>
      </c>
      <c r="N84" t="s">
        <v>41</v>
      </c>
      <c r="O84">
        <v>2015</v>
      </c>
      <c r="P84" t="s">
        <v>34</v>
      </c>
      <c r="Q84">
        <v>0</v>
      </c>
      <c r="R84">
        <v>0</v>
      </c>
      <c r="T84" t="s">
        <v>67</v>
      </c>
      <c r="W84" t="s">
        <v>39</v>
      </c>
      <c r="X84">
        <v>26</v>
      </c>
      <c r="Y84">
        <v>14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720</v>
      </c>
      <c r="AF84">
        <v>0</v>
      </c>
      <c r="AG84">
        <v>0</v>
      </c>
      <c r="AH84">
        <v>1</v>
      </c>
    </row>
    <row r="85" spans="1:34" x14ac:dyDescent="0.25">
      <c r="A85">
        <v>1</v>
      </c>
      <c r="B85">
        <v>84</v>
      </c>
      <c r="C85" t="s">
        <v>284</v>
      </c>
      <c r="D85" t="str">
        <f t="shared" si="1"/>
        <v>POLERON POLAR</v>
      </c>
      <c r="E85">
        <v>2</v>
      </c>
      <c r="F85">
        <v>0</v>
      </c>
      <c r="G85">
        <v>0</v>
      </c>
      <c r="H85">
        <v>590</v>
      </c>
      <c r="I85">
        <v>354</v>
      </c>
      <c r="K85" t="s">
        <v>550</v>
      </c>
      <c r="N85" t="s">
        <v>44</v>
      </c>
      <c r="O85">
        <v>2016</v>
      </c>
      <c r="P85" t="s">
        <v>22</v>
      </c>
      <c r="Q85">
        <v>0</v>
      </c>
      <c r="R85">
        <v>0</v>
      </c>
      <c r="T85" t="s">
        <v>68</v>
      </c>
      <c r="W85" t="s">
        <v>16</v>
      </c>
      <c r="X85">
        <v>31</v>
      </c>
      <c r="Y85">
        <v>14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590</v>
      </c>
      <c r="AF85">
        <v>0</v>
      </c>
      <c r="AG85">
        <v>0</v>
      </c>
      <c r="AH85">
        <v>1</v>
      </c>
    </row>
    <row r="86" spans="1:34" x14ac:dyDescent="0.25">
      <c r="A86">
        <v>1</v>
      </c>
      <c r="B86">
        <v>85</v>
      </c>
      <c r="C86" t="s">
        <v>285</v>
      </c>
      <c r="D86" t="str">
        <f t="shared" si="1"/>
        <v>POLERON POLAR</v>
      </c>
      <c r="E86">
        <v>5</v>
      </c>
      <c r="F86">
        <v>0</v>
      </c>
      <c r="G86">
        <v>0</v>
      </c>
      <c r="H86">
        <v>590</v>
      </c>
      <c r="I86">
        <v>354</v>
      </c>
      <c r="K86" t="s">
        <v>550</v>
      </c>
      <c r="N86" t="s">
        <v>44</v>
      </c>
      <c r="O86">
        <v>2016</v>
      </c>
      <c r="P86" t="s">
        <v>22</v>
      </c>
      <c r="Q86">
        <v>0</v>
      </c>
      <c r="R86">
        <v>0</v>
      </c>
      <c r="T86" t="s">
        <v>68</v>
      </c>
      <c r="W86" t="s">
        <v>20</v>
      </c>
      <c r="X86">
        <v>31</v>
      </c>
      <c r="Y86">
        <v>14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590</v>
      </c>
      <c r="AF86">
        <v>0</v>
      </c>
      <c r="AG86">
        <v>0</v>
      </c>
      <c r="AH86">
        <v>1</v>
      </c>
    </row>
    <row r="87" spans="1:34" x14ac:dyDescent="0.25">
      <c r="A87">
        <v>1</v>
      </c>
      <c r="B87">
        <v>86</v>
      </c>
      <c r="C87" t="s">
        <v>286</v>
      </c>
      <c r="D87" t="str">
        <f t="shared" si="1"/>
        <v xml:space="preserve">ABRIGO </v>
      </c>
      <c r="E87">
        <v>2</v>
      </c>
      <c r="F87">
        <v>0</v>
      </c>
      <c r="G87">
        <v>0</v>
      </c>
      <c r="H87">
        <v>820</v>
      </c>
      <c r="I87">
        <v>492</v>
      </c>
      <c r="K87" t="s">
        <v>552</v>
      </c>
      <c r="O87">
        <v>2015</v>
      </c>
      <c r="P87" t="s">
        <v>83</v>
      </c>
      <c r="Q87">
        <v>0</v>
      </c>
      <c r="R87">
        <v>0</v>
      </c>
      <c r="T87" t="s">
        <v>69</v>
      </c>
      <c r="W87" t="s">
        <v>15</v>
      </c>
      <c r="X87">
        <v>1</v>
      </c>
      <c r="Y87">
        <v>14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820</v>
      </c>
      <c r="AF87">
        <v>0</v>
      </c>
      <c r="AG87">
        <v>0</v>
      </c>
      <c r="AH87">
        <v>1</v>
      </c>
    </row>
    <row r="88" spans="1:34" x14ac:dyDescent="0.25">
      <c r="A88">
        <v>1</v>
      </c>
      <c r="B88">
        <v>87</v>
      </c>
      <c r="C88" t="s">
        <v>287</v>
      </c>
      <c r="D88" t="str">
        <f t="shared" si="1"/>
        <v xml:space="preserve">ABRIGO </v>
      </c>
      <c r="E88">
        <v>1</v>
      </c>
      <c r="F88">
        <v>0</v>
      </c>
      <c r="G88">
        <v>0</v>
      </c>
      <c r="H88">
        <v>820</v>
      </c>
      <c r="I88">
        <v>492</v>
      </c>
      <c r="K88" t="s">
        <v>552</v>
      </c>
      <c r="O88">
        <v>2015</v>
      </c>
      <c r="P88" t="s">
        <v>83</v>
      </c>
      <c r="Q88">
        <v>0</v>
      </c>
      <c r="R88">
        <v>0</v>
      </c>
      <c r="T88" t="s">
        <v>69</v>
      </c>
      <c r="W88" t="s">
        <v>16</v>
      </c>
      <c r="X88">
        <v>1</v>
      </c>
      <c r="Y88">
        <v>14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820</v>
      </c>
      <c r="AF88">
        <v>0</v>
      </c>
      <c r="AG88">
        <v>0</v>
      </c>
      <c r="AH88">
        <v>1</v>
      </c>
    </row>
    <row r="89" spans="1:34" x14ac:dyDescent="0.25">
      <c r="A89">
        <v>1</v>
      </c>
      <c r="B89">
        <v>88</v>
      </c>
      <c r="C89" t="s">
        <v>288</v>
      </c>
      <c r="D89" t="str">
        <f t="shared" si="1"/>
        <v xml:space="preserve">ABRIGO </v>
      </c>
      <c r="E89">
        <v>1</v>
      </c>
      <c r="F89">
        <v>0</v>
      </c>
      <c r="G89">
        <v>0</v>
      </c>
      <c r="H89">
        <v>820</v>
      </c>
      <c r="I89">
        <v>492</v>
      </c>
      <c r="K89" t="s">
        <v>552</v>
      </c>
      <c r="O89">
        <v>2015</v>
      </c>
      <c r="P89" t="s">
        <v>83</v>
      </c>
      <c r="Q89">
        <v>0</v>
      </c>
      <c r="R89">
        <v>0</v>
      </c>
      <c r="T89" t="s">
        <v>69</v>
      </c>
      <c r="W89" t="s">
        <v>39</v>
      </c>
      <c r="X89">
        <v>1</v>
      </c>
      <c r="Y89">
        <v>14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820</v>
      </c>
      <c r="AF89">
        <v>0</v>
      </c>
      <c r="AG89">
        <v>0</v>
      </c>
      <c r="AH89">
        <v>1</v>
      </c>
    </row>
    <row r="90" spans="1:34" x14ac:dyDescent="0.25">
      <c r="A90">
        <v>1</v>
      </c>
      <c r="B90">
        <v>89</v>
      </c>
      <c r="C90" t="s">
        <v>287</v>
      </c>
      <c r="D90" t="str">
        <f t="shared" si="1"/>
        <v xml:space="preserve">ABRIGO </v>
      </c>
      <c r="E90">
        <v>3</v>
      </c>
      <c r="F90">
        <v>0</v>
      </c>
      <c r="G90">
        <v>0</v>
      </c>
      <c r="H90">
        <v>820</v>
      </c>
      <c r="I90">
        <v>492</v>
      </c>
      <c r="K90" t="s">
        <v>552</v>
      </c>
      <c r="O90">
        <v>2015</v>
      </c>
      <c r="P90" t="s">
        <v>84</v>
      </c>
      <c r="Q90">
        <v>0</v>
      </c>
      <c r="R90">
        <v>0</v>
      </c>
      <c r="T90" t="s">
        <v>69</v>
      </c>
      <c r="W90" t="s">
        <v>16</v>
      </c>
      <c r="X90">
        <v>1</v>
      </c>
      <c r="Y90">
        <v>14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820</v>
      </c>
      <c r="AF90">
        <v>0</v>
      </c>
      <c r="AG90">
        <v>0</v>
      </c>
      <c r="AH90">
        <v>1</v>
      </c>
    </row>
    <row r="91" spans="1:34" x14ac:dyDescent="0.25">
      <c r="A91">
        <v>1</v>
      </c>
      <c r="B91">
        <v>90</v>
      </c>
      <c r="C91" t="s">
        <v>289</v>
      </c>
      <c r="D91" t="str">
        <f t="shared" si="1"/>
        <v>PARKA IMPERMEABLE</v>
      </c>
      <c r="E91">
        <v>3</v>
      </c>
      <c r="F91">
        <v>0</v>
      </c>
      <c r="G91">
        <v>0</v>
      </c>
      <c r="H91">
        <v>920</v>
      </c>
      <c r="I91">
        <v>460</v>
      </c>
      <c r="K91" t="s">
        <v>551</v>
      </c>
      <c r="N91" t="s">
        <v>45</v>
      </c>
      <c r="O91">
        <v>2014</v>
      </c>
      <c r="P91" t="s">
        <v>35</v>
      </c>
      <c r="Q91">
        <v>0</v>
      </c>
      <c r="R91">
        <v>0</v>
      </c>
      <c r="T91" t="s">
        <v>70</v>
      </c>
      <c r="W91" t="s">
        <v>15</v>
      </c>
      <c r="X91">
        <v>26</v>
      </c>
      <c r="Y91">
        <v>14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920</v>
      </c>
      <c r="AF91">
        <v>0</v>
      </c>
      <c r="AG91">
        <v>0</v>
      </c>
      <c r="AH91">
        <v>1</v>
      </c>
    </row>
    <row r="92" spans="1:34" x14ac:dyDescent="0.25">
      <c r="A92">
        <v>1</v>
      </c>
      <c r="B92">
        <v>91</v>
      </c>
      <c r="C92" t="s">
        <v>290</v>
      </c>
      <c r="D92" t="str">
        <f t="shared" si="1"/>
        <v>PARKA IMPERMEABLE</v>
      </c>
      <c r="E92">
        <v>2</v>
      </c>
      <c r="F92">
        <v>0</v>
      </c>
      <c r="G92">
        <v>0</v>
      </c>
      <c r="H92">
        <v>920</v>
      </c>
      <c r="I92">
        <v>460</v>
      </c>
      <c r="K92" t="s">
        <v>551</v>
      </c>
      <c r="N92" t="s">
        <v>45</v>
      </c>
      <c r="O92">
        <v>2014</v>
      </c>
      <c r="P92" t="s">
        <v>35</v>
      </c>
      <c r="Q92">
        <v>0</v>
      </c>
      <c r="R92">
        <v>0</v>
      </c>
      <c r="T92" t="s">
        <v>70</v>
      </c>
      <c r="W92" t="s">
        <v>16</v>
      </c>
      <c r="X92">
        <v>26</v>
      </c>
      <c r="Y92">
        <v>14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920</v>
      </c>
      <c r="AF92">
        <v>0</v>
      </c>
      <c r="AG92">
        <v>0</v>
      </c>
      <c r="AH92">
        <v>1</v>
      </c>
    </row>
    <row r="93" spans="1:34" x14ac:dyDescent="0.25">
      <c r="A93">
        <v>1</v>
      </c>
      <c r="B93">
        <v>92</v>
      </c>
      <c r="C93" t="s">
        <v>291</v>
      </c>
      <c r="D93" t="str">
        <f t="shared" si="1"/>
        <v>PARKA IMPERMEABLE</v>
      </c>
      <c r="E93">
        <v>1</v>
      </c>
      <c r="F93">
        <v>0</v>
      </c>
      <c r="G93">
        <v>0</v>
      </c>
      <c r="H93">
        <v>920</v>
      </c>
      <c r="I93">
        <v>460</v>
      </c>
      <c r="K93" t="s">
        <v>551</v>
      </c>
      <c r="N93" t="s">
        <v>45</v>
      </c>
      <c r="O93">
        <v>2014</v>
      </c>
      <c r="P93" t="s">
        <v>35</v>
      </c>
      <c r="Q93">
        <v>0</v>
      </c>
      <c r="R93">
        <v>0</v>
      </c>
      <c r="T93" t="s">
        <v>70</v>
      </c>
      <c r="W93" t="s">
        <v>39</v>
      </c>
      <c r="X93">
        <v>26</v>
      </c>
      <c r="Y93">
        <v>14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920</v>
      </c>
      <c r="AF93">
        <v>0</v>
      </c>
      <c r="AG93">
        <v>0</v>
      </c>
      <c r="AH93">
        <v>1</v>
      </c>
    </row>
    <row r="94" spans="1:34" x14ac:dyDescent="0.25">
      <c r="A94">
        <v>1</v>
      </c>
      <c r="B94">
        <v>93</v>
      </c>
      <c r="C94" t="s">
        <v>292</v>
      </c>
      <c r="D94" t="str">
        <f t="shared" si="1"/>
        <v>PARKA IMPERMEABLE</v>
      </c>
      <c r="E94">
        <v>1</v>
      </c>
      <c r="F94">
        <v>0</v>
      </c>
      <c r="G94">
        <v>0</v>
      </c>
      <c r="H94">
        <v>920</v>
      </c>
      <c r="I94">
        <v>460</v>
      </c>
      <c r="K94" t="s">
        <v>551</v>
      </c>
      <c r="N94" t="s">
        <v>45</v>
      </c>
      <c r="O94">
        <v>2014</v>
      </c>
      <c r="P94" t="s">
        <v>14</v>
      </c>
      <c r="Q94">
        <v>0</v>
      </c>
      <c r="R94">
        <v>0</v>
      </c>
      <c r="T94" t="s">
        <v>70</v>
      </c>
      <c r="W94" t="s">
        <v>15</v>
      </c>
      <c r="X94">
        <v>26</v>
      </c>
      <c r="Y94">
        <v>14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920</v>
      </c>
      <c r="AF94">
        <v>0</v>
      </c>
      <c r="AG94">
        <v>0</v>
      </c>
      <c r="AH94">
        <v>1</v>
      </c>
    </row>
    <row r="95" spans="1:34" x14ac:dyDescent="0.25">
      <c r="A95">
        <v>1</v>
      </c>
      <c r="B95">
        <v>94</v>
      </c>
      <c r="C95" t="s">
        <v>293</v>
      </c>
      <c r="D95" t="str">
        <f t="shared" si="1"/>
        <v>PARKA IMPERMEABLE</v>
      </c>
      <c r="E95">
        <v>2</v>
      </c>
      <c r="F95">
        <v>0</v>
      </c>
      <c r="G95">
        <v>0</v>
      </c>
      <c r="H95">
        <v>920</v>
      </c>
      <c r="I95">
        <v>460</v>
      </c>
      <c r="K95" t="s">
        <v>551</v>
      </c>
      <c r="N95" t="s">
        <v>45</v>
      </c>
      <c r="O95">
        <v>2014</v>
      </c>
      <c r="P95" t="s">
        <v>14</v>
      </c>
      <c r="Q95">
        <v>0</v>
      </c>
      <c r="R95">
        <v>0</v>
      </c>
      <c r="T95" t="s">
        <v>70</v>
      </c>
      <c r="W95" t="s">
        <v>16</v>
      </c>
      <c r="X95">
        <v>26</v>
      </c>
      <c r="Y95">
        <v>14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920</v>
      </c>
      <c r="AF95">
        <v>0</v>
      </c>
      <c r="AG95">
        <v>0</v>
      </c>
      <c r="AH95">
        <v>1</v>
      </c>
    </row>
    <row r="96" spans="1:34" x14ac:dyDescent="0.25">
      <c r="A96">
        <v>1</v>
      </c>
      <c r="B96">
        <v>95</v>
      </c>
      <c r="C96" t="s">
        <v>294</v>
      </c>
      <c r="D96" t="str">
        <f t="shared" si="1"/>
        <v>PARKA IMPERMEABLE</v>
      </c>
      <c r="E96">
        <v>1</v>
      </c>
      <c r="F96">
        <v>0</v>
      </c>
      <c r="G96">
        <v>0</v>
      </c>
      <c r="H96">
        <v>920</v>
      </c>
      <c r="I96">
        <v>460</v>
      </c>
      <c r="K96" t="s">
        <v>551</v>
      </c>
      <c r="N96" t="s">
        <v>45</v>
      </c>
      <c r="O96">
        <v>2014</v>
      </c>
      <c r="P96" t="s">
        <v>14</v>
      </c>
      <c r="Q96">
        <v>0</v>
      </c>
      <c r="R96">
        <v>0</v>
      </c>
      <c r="T96" t="s">
        <v>70</v>
      </c>
      <c r="W96" t="s">
        <v>20</v>
      </c>
      <c r="X96">
        <v>26</v>
      </c>
      <c r="Y96">
        <v>14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920</v>
      </c>
      <c r="AF96">
        <v>0</v>
      </c>
      <c r="AG96">
        <v>0</v>
      </c>
      <c r="AH96">
        <v>1</v>
      </c>
    </row>
    <row r="97" spans="1:34" x14ac:dyDescent="0.25">
      <c r="A97">
        <v>1</v>
      </c>
      <c r="B97">
        <v>96</v>
      </c>
      <c r="C97" t="s">
        <v>295</v>
      </c>
      <c r="D97" t="str">
        <f t="shared" si="1"/>
        <v>PANTALON DRILL</v>
      </c>
      <c r="E97">
        <v>2</v>
      </c>
      <c r="F97">
        <v>0</v>
      </c>
      <c r="G97">
        <v>0</v>
      </c>
      <c r="H97">
        <v>430</v>
      </c>
      <c r="I97">
        <v>258</v>
      </c>
      <c r="K97" t="s">
        <v>553</v>
      </c>
      <c r="N97" t="s">
        <v>46</v>
      </c>
      <c r="O97">
        <v>2016</v>
      </c>
      <c r="P97" t="s">
        <v>85</v>
      </c>
      <c r="Q97">
        <v>0</v>
      </c>
      <c r="R97">
        <v>0</v>
      </c>
      <c r="T97" t="s">
        <v>71</v>
      </c>
      <c r="V97">
        <v>34</v>
      </c>
      <c r="X97">
        <v>24</v>
      </c>
      <c r="Y97">
        <v>14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430</v>
      </c>
      <c r="AF97">
        <v>0</v>
      </c>
      <c r="AG97">
        <v>0</v>
      </c>
      <c r="AH97">
        <v>1</v>
      </c>
    </row>
    <row r="98" spans="1:34" x14ac:dyDescent="0.25">
      <c r="A98">
        <v>1</v>
      </c>
      <c r="B98">
        <v>97</v>
      </c>
      <c r="C98" t="s">
        <v>296</v>
      </c>
      <c r="D98" t="str">
        <f t="shared" si="1"/>
        <v>PANTALON DRILL</v>
      </c>
      <c r="E98">
        <v>1</v>
      </c>
      <c r="F98">
        <v>0</v>
      </c>
      <c r="G98">
        <v>0</v>
      </c>
      <c r="H98">
        <v>430</v>
      </c>
      <c r="I98">
        <v>258</v>
      </c>
      <c r="K98" t="s">
        <v>553</v>
      </c>
      <c r="N98" t="s">
        <v>46</v>
      </c>
      <c r="O98">
        <v>2016</v>
      </c>
      <c r="P98" t="s">
        <v>85</v>
      </c>
      <c r="Q98">
        <v>0</v>
      </c>
      <c r="R98">
        <v>0</v>
      </c>
      <c r="T98" t="s">
        <v>71</v>
      </c>
      <c r="V98">
        <v>36</v>
      </c>
      <c r="X98">
        <v>24</v>
      </c>
      <c r="Y98">
        <v>14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430</v>
      </c>
      <c r="AF98">
        <v>0</v>
      </c>
      <c r="AG98">
        <v>0</v>
      </c>
      <c r="AH98">
        <v>1</v>
      </c>
    </row>
    <row r="99" spans="1:34" x14ac:dyDescent="0.25">
      <c r="A99">
        <v>1</v>
      </c>
      <c r="B99">
        <v>98</v>
      </c>
      <c r="C99" t="s">
        <v>297</v>
      </c>
      <c r="D99" t="str">
        <f t="shared" si="1"/>
        <v>PANTALON DRILL</v>
      </c>
      <c r="E99">
        <v>3</v>
      </c>
      <c r="F99">
        <v>0</v>
      </c>
      <c r="G99">
        <v>0</v>
      </c>
      <c r="H99">
        <v>430</v>
      </c>
      <c r="I99">
        <v>258</v>
      </c>
      <c r="K99" t="s">
        <v>553</v>
      </c>
      <c r="N99" t="s">
        <v>46</v>
      </c>
      <c r="O99">
        <v>2016</v>
      </c>
      <c r="P99" t="s">
        <v>86</v>
      </c>
      <c r="Q99">
        <v>0</v>
      </c>
      <c r="R99">
        <v>0</v>
      </c>
      <c r="T99" t="s">
        <v>71</v>
      </c>
      <c r="V99">
        <v>30</v>
      </c>
      <c r="X99">
        <v>24</v>
      </c>
      <c r="Y99">
        <v>14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430</v>
      </c>
      <c r="AF99">
        <v>0</v>
      </c>
      <c r="AG99">
        <v>0</v>
      </c>
      <c r="AH99">
        <v>1</v>
      </c>
    </row>
    <row r="100" spans="1:34" x14ac:dyDescent="0.25">
      <c r="A100">
        <v>1</v>
      </c>
      <c r="B100">
        <v>99</v>
      </c>
      <c r="C100" t="s">
        <v>298</v>
      </c>
      <c r="D100" t="str">
        <f t="shared" si="1"/>
        <v>PANTALON DRILL</v>
      </c>
      <c r="E100">
        <v>1</v>
      </c>
      <c r="F100">
        <v>0</v>
      </c>
      <c r="G100">
        <v>0</v>
      </c>
      <c r="H100">
        <v>430</v>
      </c>
      <c r="I100">
        <v>258</v>
      </c>
      <c r="K100" t="s">
        <v>553</v>
      </c>
      <c r="N100" t="s">
        <v>46</v>
      </c>
      <c r="O100">
        <v>2016</v>
      </c>
      <c r="P100" t="s">
        <v>86</v>
      </c>
      <c r="Q100">
        <v>0</v>
      </c>
      <c r="R100">
        <v>0</v>
      </c>
      <c r="T100" t="s">
        <v>71</v>
      </c>
      <c r="V100">
        <v>34</v>
      </c>
      <c r="X100">
        <v>24</v>
      </c>
      <c r="Y100">
        <v>14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430</v>
      </c>
      <c r="AF100">
        <v>0</v>
      </c>
      <c r="AG100">
        <v>0</v>
      </c>
      <c r="AH100">
        <v>1</v>
      </c>
    </row>
    <row r="101" spans="1:34" x14ac:dyDescent="0.25">
      <c r="A101">
        <v>1</v>
      </c>
      <c r="B101">
        <v>100</v>
      </c>
      <c r="C101" t="s">
        <v>299</v>
      </c>
      <c r="D101" t="str">
        <f t="shared" si="1"/>
        <v>PANTALON DRILL</v>
      </c>
      <c r="E101">
        <v>1</v>
      </c>
      <c r="F101">
        <v>0</v>
      </c>
      <c r="G101">
        <v>0</v>
      </c>
      <c r="H101">
        <v>430</v>
      </c>
      <c r="I101">
        <v>258</v>
      </c>
      <c r="K101" t="s">
        <v>553</v>
      </c>
      <c r="N101" t="s">
        <v>46</v>
      </c>
      <c r="O101">
        <v>2016</v>
      </c>
      <c r="P101" t="s">
        <v>86</v>
      </c>
      <c r="Q101">
        <v>0</v>
      </c>
      <c r="R101">
        <v>0</v>
      </c>
      <c r="T101" t="s">
        <v>71</v>
      </c>
      <c r="V101">
        <v>36</v>
      </c>
      <c r="X101">
        <v>24</v>
      </c>
      <c r="Y101">
        <v>14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430</v>
      </c>
      <c r="AF101">
        <v>0</v>
      </c>
      <c r="AG101">
        <v>0</v>
      </c>
      <c r="AH101">
        <v>1</v>
      </c>
    </row>
    <row r="102" spans="1:34" x14ac:dyDescent="0.25">
      <c r="A102">
        <v>1</v>
      </c>
      <c r="B102">
        <v>101</v>
      </c>
      <c r="C102" t="s">
        <v>300</v>
      </c>
      <c r="D102" t="str">
        <f t="shared" si="1"/>
        <v>PANTALON DRILL</v>
      </c>
      <c r="E102">
        <v>1</v>
      </c>
      <c r="F102">
        <v>0</v>
      </c>
      <c r="G102">
        <v>0</v>
      </c>
      <c r="H102">
        <v>430</v>
      </c>
      <c r="I102">
        <v>258</v>
      </c>
      <c r="K102" t="s">
        <v>553</v>
      </c>
      <c r="N102" t="s">
        <v>46</v>
      </c>
      <c r="O102">
        <v>2016</v>
      </c>
      <c r="P102" t="s">
        <v>86</v>
      </c>
      <c r="Q102">
        <v>0</v>
      </c>
      <c r="R102">
        <v>0</v>
      </c>
      <c r="T102" t="s">
        <v>71</v>
      </c>
      <c r="V102">
        <v>40</v>
      </c>
      <c r="X102">
        <v>24</v>
      </c>
      <c r="Y102">
        <v>14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430</v>
      </c>
      <c r="AF102">
        <v>0</v>
      </c>
      <c r="AG102">
        <v>0</v>
      </c>
      <c r="AH102">
        <v>1</v>
      </c>
    </row>
    <row r="103" spans="1:34" x14ac:dyDescent="0.25">
      <c r="A103">
        <v>1</v>
      </c>
      <c r="B103">
        <v>102</v>
      </c>
      <c r="C103" t="s">
        <v>301</v>
      </c>
      <c r="D103" t="str">
        <f t="shared" si="1"/>
        <v>PANTALON DRILL</v>
      </c>
      <c r="E103">
        <v>1</v>
      </c>
      <c r="F103">
        <v>0</v>
      </c>
      <c r="G103">
        <v>0</v>
      </c>
      <c r="H103">
        <v>430</v>
      </c>
      <c r="I103">
        <v>258</v>
      </c>
      <c r="K103" t="s">
        <v>553</v>
      </c>
      <c r="N103" t="s">
        <v>46</v>
      </c>
      <c r="O103">
        <v>2016</v>
      </c>
      <c r="P103" t="s">
        <v>87</v>
      </c>
      <c r="Q103">
        <v>0</v>
      </c>
      <c r="R103">
        <v>0</v>
      </c>
      <c r="T103" t="s">
        <v>71</v>
      </c>
      <c r="V103">
        <v>30</v>
      </c>
      <c r="X103">
        <v>24</v>
      </c>
      <c r="Y103">
        <v>14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430</v>
      </c>
      <c r="AF103">
        <v>0</v>
      </c>
      <c r="AG103">
        <v>0</v>
      </c>
      <c r="AH103">
        <v>1</v>
      </c>
    </row>
    <row r="104" spans="1:34" x14ac:dyDescent="0.25">
      <c r="A104">
        <v>1</v>
      </c>
      <c r="B104">
        <v>103</v>
      </c>
      <c r="C104" t="s">
        <v>302</v>
      </c>
      <c r="D104" t="str">
        <f t="shared" si="1"/>
        <v>PANTALON DRILL</v>
      </c>
      <c r="E104">
        <v>2</v>
      </c>
      <c r="F104">
        <v>0</v>
      </c>
      <c r="G104">
        <v>0</v>
      </c>
      <c r="H104">
        <v>430</v>
      </c>
      <c r="I104">
        <v>258</v>
      </c>
      <c r="K104" t="s">
        <v>553</v>
      </c>
      <c r="N104" t="s">
        <v>46</v>
      </c>
      <c r="O104">
        <v>2016</v>
      </c>
      <c r="P104" t="s">
        <v>87</v>
      </c>
      <c r="Q104">
        <v>0</v>
      </c>
      <c r="R104">
        <v>0</v>
      </c>
      <c r="T104" t="s">
        <v>71</v>
      </c>
      <c r="V104">
        <v>34</v>
      </c>
      <c r="X104">
        <v>24</v>
      </c>
      <c r="Y104">
        <v>14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430</v>
      </c>
      <c r="AF104">
        <v>0</v>
      </c>
      <c r="AG104">
        <v>0</v>
      </c>
      <c r="AH104">
        <v>1</v>
      </c>
    </row>
    <row r="105" spans="1:34" x14ac:dyDescent="0.25">
      <c r="A105">
        <v>1</v>
      </c>
      <c r="B105">
        <v>104</v>
      </c>
      <c r="C105" t="s">
        <v>303</v>
      </c>
      <c r="D105" t="str">
        <f t="shared" si="1"/>
        <v>PANTALON DRILL</v>
      </c>
      <c r="E105">
        <v>3</v>
      </c>
      <c r="F105">
        <v>0</v>
      </c>
      <c r="G105">
        <v>0</v>
      </c>
      <c r="H105">
        <v>430</v>
      </c>
      <c r="I105">
        <v>258</v>
      </c>
      <c r="K105" t="s">
        <v>553</v>
      </c>
      <c r="N105" t="s">
        <v>46</v>
      </c>
      <c r="O105">
        <v>2016</v>
      </c>
      <c r="P105" t="s">
        <v>87</v>
      </c>
      <c r="Q105">
        <v>0</v>
      </c>
      <c r="R105">
        <v>0</v>
      </c>
      <c r="T105" t="s">
        <v>71</v>
      </c>
      <c r="V105">
        <v>36</v>
      </c>
      <c r="X105">
        <v>24</v>
      </c>
      <c r="Y105">
        <v>14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430</v>
      </c>
      <c r="AF105">
        <v>0</v>
      </c>
      <c r="AG105">
        <v>0</v>
      </c>
      <c r="AH105">
        <v>1</v>
      </c>
    </row>
    <row r="106" spans="1:34" x14ac:dyDescent="0.25">
      <c r="A106">
        <v>1</v>
      </c>
      <c r="B106">
        <v>105</v>
      </c>
      <c r="C106" t="s">
        <v>304</v>
      </c>
      <c r="D106" t="str">
        <f t="shared" si="1"/>
        <v>PANTALON DRILL</v>
      </c>
      <c r="E106">
        <v>1</v>
      </c>
      <c r="F106">
        <v>0</v>
      </c>
      <c r="G106">
        <v>0</v>
      </c>
      <c r="H106">
        <v>430</v>
      </c>
      <c r="I106">
        <v>258</v>
      </c>
      <c r="K106" t="s">
        <v>553</v>
      </c>
      <c r="N106" t="s">
        <v>46</v>
      </c>
      <c r="O106">
        <v>2016</v>
      </c>
      <c r="P106" t="s">
        <v>87</v>
      </c>
      <c r="Q106">
        <v>0</v>
      </c>
      <c r="R106">
        <v>0</v>
      </c>
      <c r="T106" t="s">
        <v>71</v>
      </c>
      <c r="V106">
        <v>40</v>
      </c>
      <c r="X106">
        <v>24</v>
      </c>
      <c r="Y106">
        <v>14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430</v>
      </c>
      <c r="AF106">
        <v>0</v>
      </c>
      <c r="AG106">
        <v>0</v>
      </c>
      <c r="AH106">
        <v>1</v>
      </c>
    </row>
    <row r="107" spans="1:34" x14ac:dyDescent="0.25">
      <c r="A107">
        <v>1</v>
      </c>
      <c r="B107">
        <v>106</v>
      </c>
      <c r="C107" t="s">
        <v>298</v>
      </c>
      <c r="D107" t="str">
        <f t="shared" si="1"/>
        <v>PANTALON DRILL</v>
      </c>
      <c r="E107">
        <v>3</v>
      </c>
      <c r="F107">
        <v>0</v>
      </c>
      <c r="G107">
        <v>0</v>
      </c>
      <c r="H107">
        <v>430</v>
      </c>
      <c r="I107">
        <v>258</v>
      </c>
      <c r="K107" t="s">
        <v>553</v>
      </c>
      <c r="N107" t="s">
        <v>46</v>
      </c>
      <c r="O107">
        <v>2016</v>
      </c>
      <c r="P107" t="s">
        <v>88</v>
      </c>
      <c r="Q107">
        <v>0</v>
      </c>
      <c r="R107">
        <v>0</v>
      </c>
      <c r="T107" t="s">
        <v>71</v>
      </c>
      <c r="V107">
        <v>34</v>
      </c>
      <c r="X107">
        <v>24</v>
      </c>
      <c r="Y107">
        <v>14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430</v>
      </c>
      <c r="AF107">
        <v>0</v>
      </c>
      <c r="AG107">
        <v>0</v>
      </c>
      <c r="AH107">
        <v>1</v>
      </c>
    </row>
    <row r="108" spans="1:34" x14ac:dyDescent="0.25">
      <c r="A108">
        <v>1</v>
      </c>
      <c r="B108">
        <v>107</v>
      </c>
      <c r="C108" t="s">
        <v>305</v>
      </c>
      <c r="D108" t="str">
        <f t="shared" si="1"/>
        <v>PANTALON DRILL</v>
      </c>
      <c r="E108">
        <v>1</v>
      </c>
      <c r="F108">
        <v>0</v>
      </c>
      <c r="G108">
        <v>0</v>
      </c>
      <c r="H108">
        <v>430</v>
      </c>
      <c r="I108">
        <v>258</v>
      </c>
      <c r="K108" t="s">
        <v>553</v>
      </c>
      <c r="N108" t="s">
        <v>46</v>
      </c>
      <c r="O108">
        <v>2016</v>
      </c>
      <c r="P108" t="s">
        <v>89</v>
      </c>
      <c r="Q108">
        <v>0</v>
      </c>
      <c r="R108">
        <v>0</v>
      </c>
      <c r="T108" t="s">
        <v>71</v>
      </c>
      <c r="V108">
        <v>30</v>
      </c>
      <c r="X108">
        <v>24</v>
      </c>
      <c r="Y108">
        <v>14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430</v>
      </c>
      <c r="AF108">
        <v>0</v>
      </c>
      <c r="AG108">
        <v>0</v>
      </c>
      <c r="AH108">
        <v>1</v>
      </c>
    </row>
    <row r="109" spans="1:34" x14ac:dyDescent="0.25">
      <c r="A109">
        <v>1</v>
      </c>
      <c r="B109">
        <v>108</v>
      </c>
      <c r="C109" t="s">
        <v>306</v>
      </c>
      <c r="D109" t="str">
        <f t="shared" si="1"/>
        <v>PANTALON DRILL</v>
      </c>
      <c r="E109">
        <v>1</v>
      </c>
      <c r="F109">
        <v>0</v>
      </c>
      <c r="G109">
        <v>0</v>
      </c>
      <c r="H109">
        <v>430</v>
      </c>
      <c r="I109">
        <v>258</v>
      </c>
      <c r="K109" t="s">
        <v>553</v>
      </c>
      <c r="N109" t="s">
        <v>46</v>
      </c>
      <c r="O109">
        <v>2016</v>
      </c>
      <c r="P109" t="s">
        <v>89</v>
      </c>
      <c r="Q109">
        <v>0</v>
      </c>
      <c r="R109">
        <v>0</v>
      </c>
      <c r="T109" t="s">
        <v>71</v>
      </c>
      <c r="V109">
        <v>32</v>
      </c>
      <c r="X109">
        <v>24</v>
      </c>
      <c r="Y109">
        <v>14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430</v>
      </c>
      <c r="AF109">
        <v>0</v>
      </c>
      <c r="AG109">
        <v>0</v>
      </c>
      <c r="AH109">
        <v>1</v>
      </c>
    </row>
    <row r="110" spans="1:34" x14ac:dyDescent="0.25">
      <c r="A110">
        <v>1</v>
      </c>
      <c r="B110">
        <v>109</v>
      </c>
      <c r="C110" t="s">
        <v>307</v>
      </c>
      <c r="D110" t="str">
        <f t="shared" si="1"/>
        <v>PANTALON DRILL</v>
      </c>
      <c r="E110">
        <v>2</v>
      </c>
      <c r="F110">
        <v>0</v>
      </c>
      <c r="G110">
        <v>0</v>
      </c>
      <c r="H110">
        <v>430</v>
      </c>
      <c r="I110">
        <v>258</v>
      </c>
      <c r="K110" t="s">
        <v>553</v>
      </c>
      <c r="N110" t="s">
        <v>46</v>
      </c>
      <c r="O110">
        <v>2016</v>
      </c>
      <c r="P110" t="s">
        <v>89</v>
      </c>
      <c r="Q110">
        <v>0</v>
      </c>
      <c r="R110">
        <v>0</v>
      </c>
      <c r="T110" t="s">
        <v>71</v>
      </c>
      <c r="V110">
        <v>34</v>
      </c>
      <c r="X110">
        <v>24</v>
      </c>
      <c r="Y110">
        <v>14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430</v>
      </c>
      <c r="AF110">
        <v>0</v>
      </c>
      <c r="AG110">
        <v>0</v>
      </c>
      <c r="AH110">
        <v>1</v>
      </c>
    </row>
    <row r="111" spans="1:34" x14ac:dyDescent="0.25">
      <c r="A111">
        <v>1</v>
      </c>
      <c r="B111">
        <v>110</v>
      </c>
      <c r="C111" t="s">
        <v>308</v>
      </c>
      <c r="D111" t="str">
        <f t="shared" si="1"/>
        <v>PANTALON DRILL</v>
      </c>
      <c r="E111">
        <v>1</v>
      </c>
      <c r="F111">
        <v>0</v>
      </c>
      <c r="G111">
        <v>0</v>
      </c>
      <c r="H111">
        <v>430</v>
      </c>
      <c r="I111">
        <v>258</v>
      </c>
      <c r="K111" t="s">
        <v>553</v>
      </c>
      <c r="N111" t="s">
        <v>46</v>
      </c>
      <c r="O111">
        <v>2016</v>
      </c>
      <c r="P111" t="s">
        <v>89</v>
      </c>
      <c r="Q111">
        <v>0</v>
      </c>
      <c r="R111">
        <v>0</v>
      </c>
      <c r="T111" t="s">
        <v>71</v>
      </c>
      <c r="V111">
        <v>36</v>
      </c>
      <c r="X111">
        <v>24</v>
      </c>
      <c r="Y111">
        <v>14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430</v>
      </c>
      <c r="AF111">
        <v>0</v>
      </c>
      <c r="AG111">
        <v>0</v>
      </c>
      <c r="AH111">
        <v>1</v>
      </c>
    </row>
    <row r="112" spans="1:34" x14ac:dyDescent="0.25">
      <c r="A112">
        <v>1</v>
      </c>
      <c r="B112">
        <v>111</v>
      </c>
      <c r="C112" t="s">
        <v>309</v>
      </c>
      <c r="D112" t="str">
        <f t="shared" si="1"/>
        <v>PANTALON DRILL</v>
      </c>
      <c r="E112">
        <v>2</v>
      </c>
      <c r="F112">
        <v>0</v>
      </c>
      <c r="G112">
        <v>0</v>
      </c>
      <c r="H112">
        <v>430</v>
      </c>
      <c r="I112">
        <v>258</v>
      </c>
      <c r="K112" t="s">
        <v>553</v>
      </c>
      <c r="N112" t="s">
        <v>46</v>
      </c>
      <c r="O112">
        <v>2016</v>
      </c>
      <c r="P112" t="s">
        <v>38</v>
      </c>
      <c r="Q112">
        <v>0</v>
      </c>
      <c r="R112">
        <v>0</v>
      </c>
      <c r="T112" t="s">
        <v>72</v>
      </c>
      <c r="V112">
        <v>34</v>
      </c>
      <c r="X112">
        <v>24</v>
      </c>
      <c r="Y112">
        <v>14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430</v>
      </c>
      <c r="AF112">
        <v>0</v>
      </c>
      <c r="AG112">
        <v>0</v>
      </c>
      <c r="AH112">
        <v>1</v>
      </c>
    </row>
    <row r="113" spans="1:34" x14ac:dyDescent="0.25">
      <c r="A113">
        <v>1</v>
      </c>
      <c r="B113">
        <v>112</v>
      </c>
      <c r="C113" t="s">
        <v>310</v>
      </c>
      <c r="D113" t="str">
        <f t="shared" si="1"/>
        <v>PANTALON DRILL</v>
      </c>
      <c r="E113">
        <v>1</v>
      </c>
      <c r="F113">
        <v>0</v>
      </c>
      <c r="G113">
        <v>0</v>
      </c>
      <c r="H113">
        <v>430</v>
      </c>
      <c r="I113">
        <v>258</v>
      </c>
      <c r="K113" t="s">
        <v>553</v>
      </c>
      <c r="N113" t="s">
        <v>46</v>
      </c>
      <c r="O113">
        <v>2016</v>
      </c>
      <c r="P113" t="s">
        <v>38</v>
      </c>
      <c r="Q113">
        <v>0</v>
      </c>
      <c r="R113">
        <v>0</v>
      </c>
      <c r="T113" t="s">
        <v>72</v>
      </c>
      <c r="V113">
        <v>36</v>
      </c>
      <c r="X113">
        <v>24</v>
      </c>
      <c r="Y113">
        <v>14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430</v>
      </c>
      <c r="AF113">
        <v>0</v>
      </c>
      <c r="AG113">
        <v>0</v>
      </c>
      <c r="AH113">
        <v>1</v>
      </c>
    </row>
    <row r="114" spans="1:34" x14ac:dyDescent="0.25">
      <c r="A114">
        <v>1</v>
      </c>
      <c r="B114">
        <v>113</v>
      </c>
      <c r="C114" t="s">
        <v>311</v>
      </c>
      <c r="D114" t="str">
        <f t="shared" si="1"/>
        <v>PANTALON DRILL</v>
      </c>
      <c r="E114">
        <v>1</v>
      </c>
      <c r="F114">
        <v>0</v>
      </c>
      <c r="G114">
        <v>0</v>
      </c>
      <c r="H114">
        <v>430</v>
      </c>
      <c r="I114">
        <v>258</v>
      </c>
      <c r="K114" t="s">
        <v>553</v>
      </c>
      <c r="N114" t="s">
        <v>46</v>
      </c>
      <c r="O114">
        <v>2016</v>
      </c>
      <c r="P114" t="s">
        <v>90</v>
      </c>
      <c r="Q114">
        <v>0</v>
      </c>
      <c r="R114">
        <v>0</v>
      </c>
      <c r="T114" t="s">
        <v>72</v>
      </c>
      <c r="V114">
        <v>32</v>
      </c>
      <c r="X114">
        <v>24</v>
      </c>
      <c r="Y114">
        <v>14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430</v>
      </c>
      <c r="AF114">
        <v>0</v>
      </c>
      <c r="AG114">
        <v>0</v>
      </c>
      <c r="AH114">
        <v>1</v>
      </c>
    </row>
    <row r="115" spans="1:34" x14ac:dyDescent="0.25">
      <c r="A115">
        <v>1</v>
      </c>
      <c r="B115">
        <v>114</v>
      </c>
      <c r="C115" t="s">
        <v>312</v>
      </c>
      <c r="D115" t="str">
        <f t="shared" si="1"/>
        <v>PANTALON DRILL</v>
      </c>
      <c r="E115">
        <v>2</v>
      </c>
      <c r="F115">
        <v>0</v>
      </c>
      <c r="G115">
        <v>0</v>
      </c>
      <c r="H115">
        <v>430</v>
      </c>
      <c r="I115">
        <v>258</v>
      </c>
      <c r="K115" t="s">
        <v>553</v>
      </c>
      <c r="N115" t="s">
        <v>46</v>
      </c>
      <c r="O115">
        <v>2016</v>
      </c>
      <c r="P115" t="s">
        <v>90</v>
      </c>
      <c r="Q115">
        <v>0</v>
      </c>
      <c r="R115">
        <v>0</v>
      </c>
      <c r="T115" t="s">
        <v>72</v>
      </c>
      <c r="V115">
        <v>34</v>
      </c>
      <c r="X115">
        <v>24</v>
      </c>
      <c r="Y115">
        <v>14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430</v>
      </c>
      <c r="AF115">
        <v>0</v>
      </c>
      <c r="AG115">
        <v>0</v>
      </c>
      <c r="AH115">
        <v>1</v>
      </c>
    </row>
    <row r="116" spans="1:34" x14ac:dyDescent="0.25">
      <c r="A116">
        <v>1</v>
      </c>
      <c r="B116">
        <v>115</v>
      </c>
      <c r="C116" t="s">
        <v>313</v>
      </c>
      <c r="D116" t="str">
        <f t="shared" si="1"/>
        <v>PANTALON DRILL</v>
      </c>
      <c r="E116">
        <v>1</v>
      </c>
      <c r="F116">
        <v>0</v>
      </c>
      <c r="G116">
        <v>0</v>
      </c>
      <c r="H116">
        <v>430</v>
      </c>
      <c r="I116">
        <v>258</v>
      </c>
      <c r="K116" t="s">
        <v>553</v>
      </c>
      <c r="N116" t="s">
        <v>46</v>
      </c>
      <c r="O116">
        <v>2016</v>
      </c>
      <c r="P116" t="s">
        <v>90</v>
      </c>
      <c r="Q116">
        <v>0</v>
      </c>
      <c r="R116">
        <v>0</v>
      </c>
      <c r="T116" t="s">
        <v>72</v>
      </c>
      <c r="V116">
        <v>36</v>
      </c>
      <c r="X116">
        <v>24</v>
      </c>
      <c r="Y116">
        <v>14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430</v>
      </c>
      <c r="AF116">
        <v>0</v>
      </c>
      <c r="AG116">
        <v>0</v>
      </c>
      <c r="AH116">
        <v>1</v>
      </c>
    </row>
    <row r="117" spans="1:34" x14ac:dyDescent="0.25">
      <c r="A117">
        <v>1</v>
      </c>
      <c r="B117">
        <v>116</v>
      </c>
      <c r="C117" t="s">
        <v>314</v>
      </c>
      <c r="D117" t="str">
        <f t="shared" si="1"/>
        <v>PANTALON DRILL</v>
      </c>
      <c r="E117">
        <v>1</v>
      </c>
      <c r="F117">
        <v>0</v>
      </c>
      <c r="G117">
        <v>0</v>
      </c>
      <c r="H117">
        <v>430</v>
      </c>
      <c r="I117">
        <v>258</v>
      </c>
      <c r="K117" t="s">
        <v>553</v>
      </c>
      <c r="N117" t="s">
        <v>46</v>
      </c>
      <c r="O117">
        <v>2016</v>
      </c>
      <c r="P117" t="s">
        <v>89</v>
      </c>
      <c r="Q117">
        <v>0</v>
      </c>
      <c r="R117">
        <v>0</v>
      </c>
      <c r="T117" t="s">
        <v>72</v>
      </c>
      <c r="V117">
        <v>32</v>
      </c>
      <c r="X117">
        <v>24</v>
      </c>
      <c r="Y117">
        <v>14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430</v>
      </c>
      <c r="AF117">
        <v>0</v>
      </c>
      <c r="AG117">
        <v>0</v>
      </c>
      <c r="AH117">
        <v>1</v>
      </c>
    </row>
    <row r="118" spans="1:34" x14ac:dyDescent="0.25">
      <c r="A118">
        <v>1</v>
      </c>
      <c r="B118">
        <v>117</v>
      </c>
      <c r="C118" t="s">
        <v>315</v>
      </c>
      <c r="D118" t="str">
        <f t="shared" si="1"/>
        <v>PANTALON DRILL</v>
      </c>
      <c r="E118">
        <v>1</v>
      </c>
      <c r="F118">
        <v>0</v>
      </c>
      <c r="G118">
        <v>0</v>
      </c>
      <c r="H118">
        <v>430</v>
      </c>
      <c r="I118">
        <v>258</v>
      </c>
      <c r="K118" t="s">
        <v>553</v>
      </c>
      <c r="N118" t="s">
        <v>46</v>
      </c>
      <c r="O118">
        <v>2016</v>
      </c>
      <c r="P118" t="s">
        <v>89</v>
      </c>
      <c r="Q118">
        <v>0</v>
      </c>
      <c r="R118">
        <v>0</v>
      </c>
      <c r="T118" t="s">
        <v>72</v>
      </c>
      <c r="V118">
        <v>34</v>
      </c>
      <c r="X118">
        <v>24</v>
      </c>
      <c r="Y118">
        <v>14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430</v>
      </c>
      <c r="AF118">
        <v>0</v>
      </c>
      <c r="AG118">
        <v>0</v>
      </c>
      <c r="AH118">
        <v>1</v>
      </c>
    </row>
    <row r="119" spans="1:34" x14ac:dyDescent="0.25">
      <c r="A119">
        <v>1</v>
      </c>
      <c r="B119">
        <v>118</v>
      </c>
      <c r="C119" t="s">
        <v>316</v>
      </c>
      <c r="D119" t="str">
        <f t="shared" si="1"/>
        <v>PANTALON DRILL</v>
      </c>
      <c r="E119">
        <v>1</v>
      </c>
      <c r="F119">
        <v>0</v>
      </c>
      <c r="G119">
        <v>0</v>
      </c>
      <c r="H119">
        <v>430</v>
      </c>
      <c r="I119">
        <v>258</v>
      </c>
      <c r="K119" t="s">
        <v>553</v>
      </c>
      <c r="N119" t="s">
        <v>46</v>
      </c>
      <c r="O119">
        <v>2016</v>
      </c>
      <c r="P119" t="s">
        <v>89</v>
      </c>
      <c r="Q119">
        <v>0</v>
      </c>
      <c r="R119">
        <v>0</v>
      </c>
      <c r="T119" t="s">
        <v>72</v>
      </c>
      <c r="V119">
        <v>36</v>
      </c>
      <c r="X119">
        <v>24</v>
      </c>
      <c r="Y119">
        <v>14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430</v>
      </c>
      <c r="AF119">
        <v>0</v>
      </c>
      <c r="AG119">
        <v>0</v>
      </c>
      <c r="AH119">
        <v>1</v>
      </c>
    </row>
    <row r="120" spans="1:34" x14ac:dyDescent="0.25">
      <c r="A120">
        <v>1</v>
      </c>
      <c r="B120">
        <v>119</v>
      </c>
      <c r="C120" t="s">
        <v>317</v>
      </c>
      <c r="D120" t="str">
        <f t="shared" si="1"/>
        <v>PANTALON DRILL</v>
      </c>
      <c r="E120">
        <v>3</v>
      </c>
      <c r="F120">
        <v>0</v>
      </c>
      <c r="G120">
        <v>0</v>
      </c>
      <c r="H120">
        <v>420</v>
      </c>
      <c r="I120">
        <v>210</v>
      </c>
      <c r="K120" t="s">
        <v>553</v>
      </c>
      <c r="N120" t="s">
        <v>46</v>
      </c>
      <c r="O120">
        <v>2015</v>
      </c>
      <c r="P120" t="s">
        <v>38</v>
      </c>
      <c r="Q120">
        <v>0</v>
      </c>
      <c r="R120">
        <v>0</v>
      </c>
      <c r="T120" t="s">
        <v>73</v>
      </c>
      <c r="V120">
        <v>30</v>
      </c>
      <c r="X120">
        <v>24</v>
      </c>
      <c r="Y120">
        <v>14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420</v>
      </c>
      <c r="AF120">
        <v>0</v>
      </c>
      <c r="AG120">
        <v>0</v>
      </c>
      <c r="AH120">
        <v>1</v>
      </c>
    </row>
    <row r="121" spans="1:34" x14ac:dyDescent="0.25">
      <c r="A121">
        <v>1</v>
      </c>
      <c r="B121">
        <v>120</v>
      </c>
      <c r="C121" t="s">
        <v>318</v>
      </c>
      <c r="D121" t="str">
        <f t="shared" si="1"/>
        <v>PANTALON DRILL</v>
      </c>
      <c r="E121">
        <v>1</v>
      </c>
      <c r="F121">
        <v>0</v>
      </c>
      <c r="G121">
        <v>0</v>
      </c>
      <c r="H121">
        <v>420</v>
      </c>
      <c r="I121">
        <v>210</v>
      </c>
      <c r="K121" t="s">
        <v>553</v>
      </c>
      <c r="N121" t="s">
        <v>46</v>
      </c>
      <c r="O121">
        <v>2015</v>
      </c>
      <c r="P121" t="s">
        <v>38</v>
      </c>
      <c r="Q121">
        <v>0</v>
      </c>
      <c r="R121">
        <v>0</v>
      </c>
      <c r="T121" t="s">
        <v>73</v>
      </c>
      <c r="V121">
        <v>32</v>
      </c>
      <c r="X121">
        <v>24</v>
      </c>
      <c r="Y121">
        <v>14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420</v>
      </c>
      <c r="AF121">
        <v>0</v>
      </c>
      <c r="AG121">
        <v>0</v>
      </c>
      <c r="AH121">
        <v>1</v>
      </c>
    </row>
    <row r="122" spans="1:34" x14ac:dyDescent="0.25">
      <c r="A122">
        <v>1</v>
      </c>
      <c r="B122">
        <v>121</v>
      </c>
      <c r="C122" t="s">
        <v>319</v>
      </c>
      <c r="D122" t="str">
        <f t="shared" si="1"/>
        <v>PANTALON DRILL</v>
      </c>
      <c r="E122">
        <v>1</v>
      </c>
      <c r="F122">
        <v>0</v>
      </c>
      <c r="G122">
        <v>0</v>
      </c>
      <c r="H122">
        <v>420</v>
      </c>
      <c r="I122">
        <v>210</v>
      </c>
      <c r="K122" t="s">
        <v>553</v>
      </c>
      <c r="N122" t="s">
        <v>46</v>
      </c>
      <c r="O122">
        <v>2015</v>
      </c>
      <c r="P122" t="s">
        <v>38</v>
      </c>
      <c r="Q122">
        <v>0</v>
      </c>
      <c r="R122">
        <v>0</v>
      </c>
      <c r="T122" t="s">
        <v>73</v>
      </c>
      <c r="V122">
        <v>36</v>
      </c>
      <c r="X122">
        <v>24</v>
      </c>
      <c r="Y122">
        <v>14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420</v>
      </c>
      <c r="AF122">
        <v>0</v>
      </c>
      <c r="AG122">
        <v>0</v>
      </c>
      <c r="AH122">
        <v>1</v>
      </c>
    </row>
    <row r="123" spans="1:34" x14ac:dyDescent="0.25">
      <c r="A123">
        <v>1</v>
      </c>
      <c r="B123">
        <v>122</v>
      </c>
      <c r="C123" t="s">
        <v>320</v>
      </c>
      <c r="D123" t="str">
        <f t="shared" si="1"/>
        <v>PANTALON DRILL</v>
      </c>
      <c r="E123">
        <v>1</v>
      </c>
      <c r="F123">
        <v>0</v>
      </c>
      <c r="G123">
        <v>0</v>
      </c>
      <c r="H123">
        <v>420</v>
      </c>
      <c r="I123">
        <v>210</v>
      </c>
      <c r="K123" t="s">
        <v>553</v>
      </c>
      <c r="N123" t="s">
        <v>46</v>
      </c>
      <c r="O123">
        <v>2015</v>
      </c>
      <c r="P123" t="s">
        <v>38</v>
      </c>
      <c r="Q123">
        <v>0</v>
      </c>
      <c r="R123">
        <v>0</v>
      </c>
      <c r="T123" t="s">
        <v>73</v>
      </c>
      <c r="V123">
        <v>38</v>
      </c>
      <c r="X123">
        <v>24</v>
      </c>
      <c r="Y123">
        <v>14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420</v>
      </c>
      <c r="AF123">
        <v>0</v>
      </c>
      <c r="AG123">
        <v>0</v>
      </c>
      <c r="AH123">
        <v>1</v>
      </c>
    </row>
    <row r="124" spans="1:34" x14ac:dyDescent="0.25">
      <c r="A124">
        <v>1</v>
      </c>
      <c r="B124">
        <v>123</v>
      </c>
      <c r="C124" t="s">
        <v>321</v>
      </c>
      <c r="D124" t="str">
        <f t="shared" si="1"/>
        <v>PANTALON DRILL</v>
      </c>
      <c r="E124">
        <v>2</v>
      </c>
      <c r="F124">
        <v>0</v>
      </c>
      <c r="G124">
        <v>0</v>
      </c>
      <c r="H124">
        <v>420</v>
      </c>
      <c r="I124">
        <v>210</v>
      </c>
      <c r="K124" t="s">
        <v>553</v>
      </c>
      <c r="N124" t="s">
        <v>46</v>
      </c>
      <c r="O124">
        <v>2015</v>
      </c>
      <c r="P124" t="s">
        <v>89</v>
      </c>
      <c r="Q124">
        <v>0</v>
      </c>
      <c r="R124">
        <v>0</v>
      </c>
      <c r="T124" t="s">
        <v>73</v>
      </c>
      <c r="V124">
        <v>30</v>
      </c>
      <c r="X124">
        <v>24</v>
      </c>
      <c r="Y124">
        <v>14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420</v>
      </c>
      <c r="AF124">
        <v>0</v>
      </c>
      <c r="AG124">
        <v>0</v>
      </c>
      <c r="AH124">
        <v>1</v>
      </c>
    </row>
    <row r="125" spans="1:34" x14ac:dyDescent="0.25">
      <c r="A125">
        <v>1</v>
      </c>
      <c r="B125">
        <v>124</v>
      </c>
      <c r="C125" t="s">
        <v>322</v>
      </c>
      <c r="D125" t="str">
        <f t="shared" si="1"/>
        <v>PANTALON DRILL</v>
      </c>
      <c r="E125">
        <v>2</v>
      </c>
      <c r="F125">
        <v>0</v>
      </c>
      <c r="G125">
        <v>0</v>
      </c>
      <c r="H125">
        <v>420</v>
      </c>
      <c r="I125">
        <v>210</v>
      </c>
      <c r="K125" t="s">
        <v>553</v>
      </c>
      <c r="N125" t="s">
        <v>46</v>
      </c>
      <c r="O125">
        <v>2015</v>
      </c>
      <c r="P125" t="s">
        <v>89</v>
      </c>
      <c r="Q125">
        <v>0</v>
      </c>
      <c r="R125">
        <v>0</v>
      </c>
      <c r="T125" t="s">
        <v>73</v>
      </c>
      <c r="V125">
        <v>32</v>
      </c>
      <c r="X125">
        <v>24</v>
      </c>
      <c r="Y125">
        <v>14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420</v>
      </c>
      <c r="AF125">
        <v>0</v>
      </c>
      <c r="AG125">
        <v>0</v>
      </c>
      <c r="AH125">
        <v>1</v>
      </c>
    </row>
    <row r="126" spans="1:34" x14ac:dyDescent="0.25">
      <c r="A126">
        <v>1</v>
      </c>
      <c r="B126">
        <v>125</v>
      </c>
      <c r="C126" t="s">
        <v>323</v>
      </c>
      <c r="D126" t="str">
        <f t="shared" si="1"/>
        <v>PANTALON DRILL</v>
      </c>
      <c r="E126">
        <v>3</v>
      </c>
      <c r="F126">
        <v>0</v>
      </c>
      <c r="G126">
        <v>0</v>
      </c>
      <c r="H126">
        <v>420</v>
      </c>
      <c r="I126">
        <v>210</v>
      </c>
      <c r="K126" t="s">
        <v>553</v>
      </c>
      <c r="N126" t="s">
        <v>46</v>
      </c>
      <c r="O126">
        <v>2015</v>
      </c>
      <c r="P126" t="s">
        <v>91</v>
      </c>
      <c r="Q126">
        <v>0</v>
      </c>
      <c r="R126">
        <v>0</v>
      </c>
      <c r="T126" t="s">
        <v>73</v>
      </c>
      <c r="V126">
        <v>30</v>
      </c>
      <c r="X126">
        <v>24</v>
      </c>
      <c r="Y126">
        <v>14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420</v>
      </c>
      <c r="AF126">
        <v>0</v>
      </c>
      <c r="AG126">
        <v>0</v>
      </c>
      <c r="AH126">
        <v>1</v>
      </c>
    </row>
    <row r="127" spans="1:34" x14ac:dyDescent="0.25">
      <c r="A127">
        <v>1</v>
      </c>
      <c r="B127">
        <v>126</v>
      </c>
      <c r="C127" t="s">
        <v>324</v>
      </c>
      <c r="D127" t="str">
        <f t="shared" si="1"/>
        <v>PANTALON DRILL</v>
      </c>
      <c r="E127">
        <v>2</v>
      </c>
      <c r="F127">
        <v>0</v>
      </c>
      <c r="G127">
        <v>0</v>
      </c>
      <c r="H127">
        <v>420</v>
      </c>
      <c r="I127">
        <v>210</v>
      </c>
      <c r="K127" t="s">
        <v>553</v>
      </c>
      <c r="N127" t="s">
        <v>46</v>
      </c>
      <c r="O127">
        <v>2015</v>
      </c>
      <c r="P127" t="s">
        <v>91</v>
      </c>
      <c r="Q127">
        <v>0</v>
      </c>
      <c r="R127">
        <v>0</v>
      </c>
      <c r="T127" t="s">
        <v>73</v>
      </c>
      <c r="V127">
        <v>32</v>
      </c>
      <c r="X127">
        <v>24</v>
      </c>
      <c r="Y127">
        <v>14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420</v>
      </c>
      <c r="AF127">
        <v>0</v>
      </c>
      <c r="AG127">
        <v>0</v>
      </c>
      <c r="AH127">
        <v>1</v>
      </c>
    </row>
    <row r="128" spans="1:34" x14ac:dyDescent="0.25">
      <c r="A128">
        <v>1</v>
      </c>
      <c r="B128">
        <v>127</v>
      </c>
      <c r="C128" t="s">
        <v>325</v>
      </c>
      <c r="D128" t="str">
        <f t="shared" si="1"/>
        <v>PANTALON DRILL</v>
      </c>
      <c r="E128">
        <v>1</v>
      </c>
      <c r="F128">
        <v>0</v>
      </c>
      <c r="G128">
        <v>0</v>
      </c>
      <c r="H128">
        <v>420</v>
      </c>
      <c r="I128">
        <v>210</v>
      </c>
      <c r="K128" t="s">
        <v>553</v>
      </c>
      <c r="N128" t="s">
        <v>46</v>
      </c>
      <c r="O128">
        <v>2015</v>
      </c>
      <c r="P128" t="s">
        <v>91</v>
      </c>
      <c r="Q128">
        <v>0</v>
      </c>
      <c r="R128">
        <v>0</v>
      </c>
      <c r="T128" t="s">
        <v>73</v>
      </c>
      <c r="V128">
        <v>36</v>
      </c>
      <c r="X128">
        <v>24</v>
      </c>
      <c r="Y128">
        <v>14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420</v>
      </c>
      <c r="AF128">
        <v>0</v>
      </c>
      <c r="AG128">
        <v>0</v>
      </c>
      <c r="AH128">
        <v>1</v>
      </c>
    </row>
    <row r="129" spans="1:34" x14ac:dyDescent="0.25">
      <c r="A129">
        <v>1</v>
      </c>
      <c r="B129">
        <v>128</v>
      </c>
      <c r="C129" t="s">
        <v>326</v>
      </c>
      <c r="D129" t="str">
        <f t="shared" si="1"/>
        <v>PANTALON DRILL</v>
      </c>
      <c r="E129">
        <v>1</v>
      </c>
      <c r="F129">
        <v>0</v>
      </c>
      <c r="G129">
        <v>0</v>
      </c>
      <c r="H129">
        <v>420</v>
      </c>
      <c r="I129">
        <v>210</v>
      </c>
      <c r="K129" t="s">
        <v>553</v>
      </c>
      <c r="N129" t="s">
        <v>46</v>
      </c>
      <c r="O129">
        <v>2015</v>
      </c>
      <c r="P129" t="s">
        <v>91</v>
      </c>
      <c r="Q129">
        <v>0</v>
      </c>
      <c r="R129">
        <v>0</v>
      </c>
      <c r="T129" t="s">
        <v>73</v>
      </c>
      <c r="V129">
        <v>38</v>
      </c>
      <c r="X129">
        <v>24</v>
      </c>
      <c r="Y129">
        <v>14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420</v>
      </c>
      <c r="AF129">
        <v>0</v>
      </c>
      <c r="AG129">
        <v>0</v>
      </c>
      <c r="AH129">
        <v>1</v>
      </c>
    </row>
    <row r="130" spans="1:34" x14ac:dyDescent="0.25">
      <c r="A130">
        <v>1</v>
      </c>
      <c r="B130">
        <v>129</v>
      </c>
      <c r="C130" t="s">
        <v>327</v>
      </c>
      <c r="D130" t="str">
        <f t="shared" si="1"/>
        <v>PANTALON DRILL</v>
      </c>
      <c r="E130">
        <v>3</v>
      </c>
      <c r="F130">
        <v>0</v>
      </c>
      <c r="G130">
        <v>0</v>
      </c>
      <c r="H130">
        <v>420</v>
      </c>
      <c r="I130">
        <v>210</v>
      </c>
      <c r="K130" t="s">
        <v>553</v>
      </c>
      <c r="N130" t="s">
        <v>46</v>
      </c>
      <c r="O130">
        <v>2015</v>
      </c>
      <c r="P130" t="s">
        <v>38</v>
      </c>
      <c r="Q130">
        <v>0</v>
      </c>
      <c r="R130">
        <v>0</v>
      </c>
      <c r="T130" t="s">
        <v>74</v>
      </c>
      <c r="V130">
        <v>30</v>
      </c>
      <c r="X130">
        <v>24</v>
      </c>
      <c r="Y130">
        <v>14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420</v>
      </c>
      <c r="AF130">
        <v>0</v>
      </c>
      <c r="AG130">
        <v>0</v>
      </c>
      <c r="AH130">
        <v>1</v>
      </c>
    </row>
    <row r="131" spans="1:34" x14ac:dyDescent="0.25">
      <c r="A131">
        <v>1</v>
      </c>
      <c r="B131">
        <v>130</v>
      </c>
      <c r="C131" t="s">
        <v>328</v>
      </c>
      <c r="D131" t="str">
        <f t="shared" ref="D131:D194" si="2">+CONCATENATE(K131," ",N131)</f>
        <v>PANTALON DRILL</v>
      </c>
      <c r="E131">
        <v>3</v>
      </c>
      <c r="F131">
        <v>0</v>
      </c>
      <c r="G131">
        <v>0</v>
      </c>
      <c r="H131">
        <v>420</v>
      </c>
      <c r="I131">
        <v>210</v>
      </c>
      <c r="K131" t="s">
        <v>553</v>
      </c>
      <c r="N131" t="s">
        <v>46</v>
      </c>
      <c r="O131">
        <v>2015</v>
      </c>
      <c r="P131" t="s">
        <v>38</v>
      </c>
      <c r="Q131">
        <v>0</v>
      </c>
      <c r="R131">
        <v>0</v>
      </c>
      <c r="T131" t="s">
        <v>74</v>
      </c>
      <c r="V131">
        <v>32</v>
      </c>
      <c r="X131">
        <v>24</v>
      </c>
      <c r="Y131">
        <v>14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420</v>
      </c>
      <c r="AF131">
        <v>0</v>
      </c>
      <c r="AG131">
        <v>0</v>
      </c>
      <c r="AH131">
        <v>1</v>
      </c>
    </row>
    <row r="132" spans="1:34" x14ac:dyDescent="0.25">
      <c r="A132">
        <v>1</v>
      </c>
      <c r="B132">
        <v>131</v>
      </c>
      <c r="C132" t="s">
        <v>329</v>
      </c>
      <c r="D132" t="str">
        <f t="shared" si="2"/>
        <v>PANTALON DRILL</v>
      </c>
      <c r="E132">
        <v>1</v>
      </c>
      <c r="F132">
        <v>0</v>
      </c>
      <c r="G132">
        <v>0</v>
      </c>
      <c r="H132">
        <v>420</v>
      </c>
      <c r="I132">
        <v>210</v>
      </c>
      <c r="K132" t="s">
        <v>553</v>
      </c>
      <c r="N132" t="s">
        <v>46</v>
      </c>
      <c r="O132">
        <v>2015</v>
      </c>
      <c r="P132" t="s">
        <v>38</v>
      </c>
      <c r="Q132">
        <v>0</v>
      </c>
      <c r="R132">
        <v>0</v>
      </c>
      <c r="T132" t="s">
        <v>74</v>
      </c>
      <c r="V132">
        <v>36</v>
      </c>
      <c r="X132">
        <v>24</v>
      </c>
      <c r="Y132">
        <v>14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420</v>
      </c>
      <c r="AF132">
        <v>0</v>
      </c>
      <c r="AG132">
        <v>0</v>
      </c>
      <c r="AH132">
        <v>1</v>
      </c>
    </row>
    <row r="133" spans="1:34" x14ac:dyDescent="0.25">
      <c r="A133">
        <v>1</v>
      </c>
      <c r="B133">
        <v>132</v>
      </c>
      <c r="C133" t="s">
        <v>330</v>
      </c>
      <c r="D133" t="str">
        <f t="shared" si="2"/>
        <v>PANTALON DRILL</v>
      </c>
      <c r="E133">
        <v>1</v>
      </c>
      <c r="F133">
        <v>0</v>
      </c>
      <c r="G133">
        <v>0</v>
      </c>
      <c r="H133">
        <v>420</v>
      </c>
      <c r="I133">
        <v>210</v>
      </c>
      <c r="K133" t="s">
        <v>553</v>
      </c>
      <c r="N133" t="s">
        <v>46</v>
      </c>
      <c r="O133">
        <v>2015</v>
      </c>
      <c r="P133" t="s">
        <v>38</v>
      </c>
      <c r="Q133">
        <v>0</v>
      </c>
      <c r="R133">
        <v>0</v>
      </c>
      <c r="T133" t="s">
        <v>74</v>
      </c>
      <c r="V133">
        <v>38</v>
      </c>
      <c r="X133">
        <v>24</v>
      </c>
      <c r="Y133">
        <v>14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420</v>
      </c>
      <c r="AF133">
        <v>0</v>
      </c>
      <c r="AG133">
        <v>0</v>
      </c>
      <c r="AH133">
        <v>1</v>
      </c>
    </row>
    <row r="134" spans="1:34" x14ac:dyDescent="0.25">
      <c r="A134">
        <v>1</v>
      </c>
      <c r="B134">
        <v>133</v>
      </c>
      <c r="C134" t="s">
        <v>331</v>
      </c>
      <c r="D134" t="str">
        <f t="shared" si="2"/>
        <v>PANTALON DRILL</v>
      </c>
      <c r="E134">
        <v>4</v>
      </c>
      <c r="F134">
        <v>0</v>
      </c>
      <c r="G134">
        <v>0</v>
      </c>
      <c r="H134">
        <v>420</v>
      </c>
      <c r="I134">
        <v>210</v>
      </c>
      <c r="K134" t="s">
        <v>553</v>
      </c>
      <c r="N134" t="s">
        <v>46</v>
      </c>
      <c r="O134">
        <v>2015</v>
      </c>
      <c r="P134" t="s">
        <v>33</v>
      </c>
      <c r="Q134">
        <v>0</v>
      </c>
      <c r="R134">
        <v>0</v>
      </c>
      <c r="T134" t="s">
        <v>74</v>
      </c>
      <c r="V134">
        <v>30</v>
      </c>
      <c r="X134">
        <v>24</v>
      </c>
      <c r="Y134">
        <v>14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420</v>
      </c>
      <c r="AF134">
        <v>0</v>
      </c>
      <c r="AG134">
        <v>0</v>
      </c>
      <c r="AH134">
        <v>1</v>
      </c>
    </row>
    <row r="135" spans="1:34" x14ac:dyDescent="0.25">
      <c r="A135">
        <v>1</v>
      </c>
      <c r="B135">
        <v>134</v>
      </c>
      <c r="C135" t="s">
        <v>332</v>
      </c>
      <c r="D135" t="str">
        <f t="shared" si="2"/>
        <v>PANTALON DRILL</v>
      </c>
      <c r="E135">
        <v>3</v>
      </c>
      <c r="F135">
        <v>0</v>
      </c>
      <c r="G135">
        <v>0</v>
      </c>
      <c r="H135">
        <v>420</v>
      </c>
      <c r="I135">
        <v>210</v>
      </c>
      <c r="K135" t="s">
        <v>553</v>
      </c>
      <c r="N135" t="s">
        <v>46</v>
      </c>
      <c r="O135">
        <v>2015</v>
      </c>
      <c r="P135" t="s">
        <v>33</v>
      </c>
      <c r="Q135">
        <v>0</v>
      </c>
      <c r="R135">
        <v>0</v>
      </c>
      <c r="T135" t="s">
        <v>74</v>
      </c>
      <c r="V135">
        <v>32</v>
      </c>
      <c r="X135">
        <v>24</v>
      </c>
      <c r="Y135">
        <v>14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420</v>
      </c>
      <c r="AF135">
        <v>0</v>
      </c>
      <c r="AG135">
        <v>0</v>
      </c>
      <c r="AH135">
        <v>1</v>
      </c>
    </row>
    <row r="136" spans="1:34" x14ac:dyDescent="0.25">
      <c r="A136">
        <v>1</v>
      </c>
      <c r="B136">
        <v>135</v>
      </c>
      <c r="C136" t="s">
        <v>333</v>
      </c>
      <c r="D136" t="str">
        <f t="shared" si="2"/>
        <v>PANTALON DRILL</v>
      </c>
      <c r="E136">
        <v>1</v>
      </c>
      <c r="F136">
        <v>0</v>
      </c>
      <c r="G136">
        <v>0</v>
      </c>
      <c r="H136">
        <v>420</v>
      </c>
      <c r="I136">
        <v>210</v>
      </c>
      <c r="K136" t="s">
        <v>553</v>
      </c>
      <c r="N136" t="s">
        <v>46</v>
      </c>
      <c r="O136">
        <v>2015</v>
      </c>
      <c r="P136" t="s">
        <v>33</v>
      </c>
      <c r="Q136">
        <v>0</v>
      </c>
      <c r="R136">
        <v>0</v>
      </c>
      <c r="T136" t="s">
        <v>74</v>
      </c>
      <c r="V136">
        <v>38</v>
      </c>
      <c r="X136">
        <v>24</v>
      </c>
      <c r="Y136">
        <v>14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420</v>
      </c>
      <c r="AF136">
        <v>0</v>
      </c>
      <c r="AG136">
        <v>0</v>
      </c>
      <c r="AH136">
        <v>1</v>
      </c>
    </row>
    <row r="137" spans="1:34" x14ac:dyDescent="0.25">
      <c r="A137">
        <v>1</v>
      </c>
      <c r="B137">
        <v>136</v>
      </c>
      <c r="C137" t="s">
        <v>334</v>
      </c>
      <c r="D137" t="str">
        <f t="shared" si="2"/>
        <v>PANTALON SLIM</v>
      </c>
      <c r="E137">
        <v>1</v>
      </c>
      <c r="F137">
        <v>0</v>
      </c>
      <c r="G137">
        <v>0</v>
      </c>
      <c r="H137">
        <v>430</v>
      </c>
      <c r="I137">
        <v>215</v>
      </c>
      <c r="K137" t="s">
        <v>553</v>
      </c>
      <c r="N137" t="s">
        <v>47</v>
      </c>
      <c r="O137">
        <v>2016</v>
      </c>
      <c r="P137" t="s">
        <v>89</v>
      </c>
      <c r="Q137">
        <v>0</v>
      </c>
      <c r="R137">
        <v>0</v>
      </c>
      <c r="T137" t="s">
        <v>75</v>
      </c>
      <c r="V137">
        <v>32</v>
      </c>
      <c r="X137">
        <v>24</v>
      </c>
      <c r="Y137">
        <v>14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430</v>
      </c>
      <c r="AF137">
        <v>0</v>
      </c>
      <c r="AG137">
        <v>0</v>
      </c>
      <c r="AH137">
        <v>1</v>
      </c>
    </row>
    <row r="138" spans="1:34" x14ac:dyDescent="0.25">
      <c r="A138">
        <v>1</v>
      </c>
      <c r="B138">
        <v>137</v>
      </c>
      <c r="C138" t="s">
        <v>335</v>
      </c>
      <c r="D138" t="str">
        <f t="shared" si="2"/>
        <v>PANTALON SLIM</v>
      </c>
      <c r="E138">
        <v>1</v>
      </c>
      <c r="F138">
        <v>0</v>
      </c>
      <c r="G138">
        <v>0</v>
      </c>
      <c r="H138">
        <v>430</v>
      </c>
      <c r="I138">
        <v>215</v>
      </c>
      <c r="K138" t="s">
        <v>553</v>
      </c>
      <c r="N138" t="s">
        <v>47</v>
      </c>
      <c r="O138">
        <v>2016</v>
      </c>
      <c r="P138" t="s">
        <v>89</v>
      </c>
      <c r="Q138">
        <v>0</v>
      </c>
      <c r="R138">
        <v>0</v>
      </c>
      <c r="T138" t="s">
        <v>75</v>
      </c>
      <c r="V138">
        <v>34</v>
      </c>
      <c r="X138">
        <v>24</v>
      </c>
      <c r="Y138">
        <v>14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430</v>
      </c>
      <c r="AF138">
        <v>0</v>
      </c>
      <c r="AG138">
        <v>0</v>
      </c>
      <c r="AH138">
        <v>1</v>
      </c>
    </row>
    <row r="139" spans="1:34" x14ac:dyDescent="0.25">
      <c r="A139">
        <v>1</v>
      </c>
      <c r="B139">
        <v>138</v>
      </c>
      <c r="C139" t="s">
        <v>336</v>
      </c>
      <c r="D139" t="str">
        <f t="shared" si="2"/>
        <v>PANTALON SLIM</v>
      </c>
      <c r="E139">
        <v>1</v>
      </c>
      <c r="F139">
        <v>0</v>
      </c>
      <c r="G139">
        <v>0</v>
      </c>
      <c r="H139">
        <v>430</v>
      </c>
      <c r="I139">
        <v>215</v>
      </c>
      <c r="K139" t="s">
        <v>553</v>
      </c>
      <c r="N139" t="s">
        <v>47</v>
      </c>
      <c r="O139">
        <v>2016</v>
      </c>
      <c r="P139" t="s">
        <v>89</v>
      </c>
      <c r="Q139">
        <v>0</v>
      </c>
      <c r="R139">
        <v>0</v>
      </c>
      <c r="T139" t="s">
        <v>75</v>
      </c>
      <c r="V139">
        <v>36</v>
      </c>
      <c r="X139">
        <v>24</v>
      </c>
      <c r="Y139">
        <v>14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430</v>
      </c>
      <c r="AF139">
        <v>0</v>
      </c>
      <c r="AG139">
        <v>0</v>
      </c>
      <c r="AH139">
        <v>1</v>
      </c>
    </row>
    <row r="140" spans="1:34" x14ac:dyDescent="0.25">
      <c r="A140">
        <v>1</v>
      </c>
      <c r="B140">
        <v>139</v>
      </c>
      <c r="C140" t="s">
        <v>337</v>
      </c>
      <c r="D140" t="str">
        <f t="shared" si="2"/>
        <v>PANTALON SLIM</v>
      </c>
      <c r="E140">
        <v>1</v>
      </c>
      <c r="F140">
        <v>0</v>
      </c>
      <c r="G140">
        <v>0</v>
      </c>
      <c r="H140">
        <v>430</v>
      </c>
      <c r="I140">
        <v>215</v>
      </c>
      <c r="K140" t="s">
        <v>553</v>
      </c>
      <c r="N140" t="s">
        <v>47</v>
      </c>
      <c r="O140">
        <v>2016</v>
      </c>
      <c r="P140" t="s">
        <v>38</v>
      </c>
      <c r="Q140">
        <v>0</v>
      </c>
      <c r="R140">
        <v>0</v>
      </c>
      <c r="T140" t="s">
        <v>75</v>
      </c>
      <c r="V140">
        <v>32</v>
      </c>
      <c r="X140">
        <v>24</v>
      </c>
      <c r="Y140">
        <v>14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430</v>
      </c>
      <c r="AF140">
        <v>0</v>
      </c>
      <c r="AG140">
        <v>0</v>
      </c>
      <c r="AH140">
        <v>1</v>
      </c>
    </row>
    <row r="141" spans="1:34" x14ac:dyDescent="0.25">
      <c r="A141">
        <v>1</v>
      </c>
      <c r="B141">
        <v>140</v>
      </c>
      <c r="C141" t="s">
        <v>338</v>
      </c>
      <c r="D141" t="str">
        <f t="shared" si="2"/>
        <v>PANTALON SLIM</v>
      </c>
      <c r="E141">
        <v>2</v>
      </c>
      <c r="F141">
        <v>0</v>
      </c>
      <c r="G141">
        <v>0</v>
      </c>
      <c r="H141">
        <v>430</v>
      </c>
      <c r="I141">
        <v>215</v>
      </c>
      <c r="K141" t="s">
        <v>553</v>
      </c>
      <c r="N141" t="s">
        <v>47</v>
      </c>
      <c r="O141">
        <v>2016</v>
      </c>
      <c r="P141" t="s">
        <v>38</v>
      </c>
      <c r="Q141">
        <v>0</v>
      </c>
      <c r="R141">
        <v>0</v>
      </c>
      <c r="T141" t="s">
        <v>75</v>
      </c>
      <c r="V141">
        <v>34</v>
      </c>
      <c r="X141">
        <v>24</v>
      </c>
      <c r="Y141">
        <v>14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430</v>
      </c>
      <c r="AF141">
        <v>0</v>
      </c>
      <c r="AG141">
        <v>0</v>
      </c>
      <c r="AH141">
        <v>1</v>
      </c>
    </row>
    <row r="142" spans="1:34" x14ac:dyDescent="0.25">
      <c r="A142">
        <v>1</v>
      </c>
      <c r="B142">
        <v>141</v>
      </c>
      <c r="C142" t="s">
        <v>339</v>
      </c>
      <c r="D142" t="str">
        <f t="shared" si="2"/>
        <v>PANTALON SLIM</v>
      </c>
      <c r="E142">
        <v>1</v>
      </c>
      <c r="F142">
        <v>0</v>
      </c>
      <c r="G142">
        <v>0</v>
      </c>
      <c r="H142">
        <v>430</v>
      </c>
      <c r="I142">
        <v>215</v>
      </c>
      <c r="K142" t="s">
        <v>553</v>
      </c>
      <c r="N142" t="s">
        <v>47</v>
      </c>
      <c r="O142">
        <v>2016</v>
      </c>
      <c r="P142" t="s">
        <v>38</v>
      </c>
      <c r="Q142">
        <v>0</v>
      </c>
      <c r="R142">
        <v>0</v>
      </c>
      <c r="T142" t="s">
        <v>75</v>
      </c>
      <c r="V142">
        <v>36</v>
      </c>
      <c r="X142">
        <v>24</v>
      </c>
      <c r="Y142">
        <v>14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430</v>
      </c>
      <c r="AF142">
        <v>0</v>
      </c>
      <c r="AG142">
        <v>0</v>
      </c>
      <c r="AH142">
        <v>1</v>
      </c>
    </row>
    <row r="143" spans="1:34" x14ac:dyDescent="0.25">
      <c r="A143">
        <v>1</v>
      </c>
      <c r="B143">
        <v>142</v>
      </c>
      <c r="C143" t="s">
        <v>340</v>
      </c>
      <c r="D143" t="str">
        <f t="shared" si="2"/>
        <v>PANTALON SLIM</v>
      </c>
      <c r="E143">
        <v>1</v>
      </c>
      <c r="F143">
        <v>0</v>
      </c>
      <c r="G143">
        <v>0</v>
      </c>
      <c r="H143">
        <v>430</v>
      </c>
      <c r="I143">
        <v>215</v>
      </c>
      <c r="K143" t="s">
        <v>553</v>
      </c>
      <c r="N143" t="s">
        <v>47</v>
      </c>
      <c r="O143">
        <v>2016</v>
      </c>
      <c r="P143" t="s">
        <v>88</v>
      </c>
      <c r="Q143">
        <v>0</v>
      </c>
      <c r="R143">
        <v>0</v>
      </c>
      <c r="T143" t="s">
        <v>75</v>
      </c>
      <c r="V143">
        <v>32</v>
      </c>
      <c r="X143">
        <v>24</v>
      </c>
      <c r="Y143">
        <v>14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430</v>
      </c>
      <c r="AF143">
        <v>0</v>
      </c>
      <c r="AG143">
        <v>0</v>
      </c>
      <c r="AH143">
        <v>1</v>
      </c>
    </row>
    <row r="144" spans="1:34" x14ac:dyDescent="0.25">
      <c r="A144">
        <v>1</v>
      </c>
      <c r="B144">
        <v>143</v>
      </c>
      <c r="C144" t="s">
        <v>341</v>
      </c>
      <c r="D144" t="str">
        <f t="shared" si="2"/>
        <v>PANTALON SLIM</v>
      </c>
      <c r="E144">
        <v>2</v>
      </c>
      <c r="F144">
        <v>0</v>
      </c>
      <c r="G144">
        <v>0</v>
      </c>
      <c r="H144">
        <v>430</v>
      </c>
      <c r="I144">
        <v>215</v>
      </c>
      <c r="K144" t="s">
        <v>553</v>
      </c>
      <c r="N144" t="s">
        <v>47</v>
      </c>
      <c r="O144">
        <v>2016</v>
      </c>
      <c r="P144" t="s">
        <v>88</v>
      </c>
      <c r="Q144">
        <v>0</v>
      </c>
      <c r="R144">
        <v>0</v>
      </c>
      <c r="T144" t="s">
        <v>75</v>
      </c>
      <c r="V144">
        <v>34</v>
      </c>
      <c r="X144">
        <v>24</v>
      </c>
      <c r="Y144">
        <v>14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430</v>
      </c>
      <c r="AF144">
        <v>0</v>
      </c>
      <c r="AG144">
        <v>0</v>
      </c>
      <c r="AH144">
        <v>1</v>
      </c>
    </row>
    <row r="145" spans="1:34" x14ac:dyDescent="0.25">
      <c r="A145">
        <v>1</v>
      </c>
      <c r="B145">
        <v>144</v>
      </c>
      <c r="C145" t="s">
        <v>342</v>
      </c>
      <c r="D145" t="str">
        <f t="shared" si="2"/>
        <v>PANTALON SLIM</v>
      </c>
      <c r="E145">
        <v>2</v>
      </c>
      <c r="F145">
        <v>0</v>
      </c>
      <c r="G145">
        <v>0</v>
      </c>
      <c r="H145">
        <v>430</v>
      </c>
      <c r="I145">
        <v>215</v>
      </c>
      <c r="K145" t="s">
        <v>553</v>
      </c>
      <c r="N145" t="s">
        <v>47</v>
      </c>
      <c r="O145">
        <v>2016</v>
      </c>
      <c r="P145" t="s">
        <v>87</v>
      </c>
      <c r="Q145">
        <v>0</v>
      </c>
      <c r="R145">
        <v>0</v>
      </c>
      <c r="T145" t="s">
        <v>75</v>
      </c>
      <c r="V145">
        <v>34</v>
      </c>
      <c r="X145">
        <v>24</v>
      </c>
      <c r="Y145">
        <v>14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430</v>
      </c>
      <c r="AF145">
        <v>0</v>
      </c>
      <c r="AG145">
        <v>0</v>
      </c>
      <c r="AH145">
        <v>1</v>
      </c>
    </row>
    <row r="146" spans="1:34" x14ac:dyDescent="0.25">
      <c r="A146">
        <v>1</v>
      </c>
      <c r="B146">
        <v>145</v>
      </c>
      <c r="C146" t="s">
        <v>343</v>
      </c>
      <c r="D146" t="str">
        <f t="shared" si="2"/>
        <v>PANTALON SLIM</v>
      </c>
      <c r="E146">
        <v>1</v>
      </c>
      <c r="F146">
        <v>0</v>
      </c>
      <c r="G146">
        <v>0</v>
      </c>
      <c r="H146">
        <v>430</v>
      </c>
      <c r="I146">
        <v>215</v>
      </c>
      <c r="K146" t="s">
        <v>553</v>
      </c>
      <c r="N146" t="s">
        <v>47</v>
      </c>
      <c r="O146">
        <v>2016</v>
      </c>
      <c r="P146" t="s">
        <v>87</v>
      </c>
      <c r="Q146">
        <v>0</v>
      </c>
      <c r="R146">
        <v>0</v>
      </c>
      <c r="T146" t="s">
        <v>75</v>
      </c>
      <c r="V146">
        <v>36</v>
      </c>
      <c r="X146">
        <v>24</v>
      </c>
      <c r="Y146">
        <v>14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430</v>
      </c>
      <c r="AF146">
        <v>0</v>
      </c>
      <c r="AG146">
        <v>0</v>
      </c>
      <c r="AH146">
        <v>1</v>
      </c>
    </row>
    <row r="147" spans="1:34" x14ac:dyDescent="0.25">
      <c r="A147">
        <v>1</v>
      </c>
      <c r="B147">
        <v>146</v>
      </c>
      <c r="C147" t="s">
        <v>344</v>
      </c>
      <c r="D147" t="str">
        <f t="shared" si="2"/>
        <v>PANTALON SLIM</v>
      </c>
      <c r="E147">
        <v>1</v>
      </c>
      <c r="F147">
        <v>0</v>
      </c>
      <c r="G147">
        <v>0</v>
      </c>
      <c r="H147">
        <v>430</v>
      </c>
      <c r="I147">
        <v>215</v>
      </c>
      <c r="K147" t="s">
        <v>553</v>
      </c>
      <c r="N147" t="s">
        <v>47</v>
      </c>
      <c r="O147">
        <v>2016</v>
      </c>
      <c r="P147" t="s">
        <v>14</v>
      </c>
      <c r="Q147">
        <v>0</v>
      </c>
      <c r="R147">
        <v>0</v>
      </c>
      <c r="T147" t="s">
        <v>75</v>
      </c>
      <c r="V147">
        <v>34</v>
      </c>
      <c r="X147">
        <v>24</v>
      </c>
      <c r="Y147">
        <v>14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430</v>
      </c>
      <c r="AF147">
        <v>0</v>
      </c>
      <c r="AG147">
        <v>0</v>
      </c>
      <c r="AH147">
        <v>1</v>
      </c>
    </row>
    <row r="148" spans="1:34" x14ac:dyDescent="0.25">
      <c r="A148">
        <v>1</v>
      </c>
      <c r="B148">
        <v>147</v>
      </c>
      <c r="C148" t="s">
        <v>345</v>
      </c>
      <c r="D148" t="str">
        <f t="shared" si="2"/>
        <v>PANTALON SLIM</v>
      </c>
      <c r="E148">
        <v>1</v>
      </c>
      <c r="F148">
        <v>0</v>
      </c>
      <c r="G148">
        <v>0</v>
      </c>
      <c r="H148">
        <v>430</v>
      </c>
      <c r="I148">
        <v>215</v>
      </c>
      <c r="K148" t="s">
        <v>553</v>
      </c>
      <c r="N148" t="s">
        <v>47</v>
      </c>
      <c r="O148">
        <v>2016</v>
      </c>
      <c r="P148" t="s">
        <v>14</v>
      </c>
      <c r="Q148">
        <v>0</v>
      </c>
      <c r="R148">
        <v>0</v>
      </c>
      <c r="T148" t="s">
        <v>75</v>
      </c>
      <c r="V148">
        <v>36</v>
      </c>
      <c r="X148">
        <v>24</v>
      </c>
      <c r="Y148">
        <v>14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430</v>
      </c>
      <c r="AF148">
        <v>0</v>
      </c>
      <c r="AG148">
        <v>0</v>
      </c>
      <c r="AH148">
        <v>1</v>
      </c>
    </row>
    <row r="149" spans="1:34" x14ac:dyDescent="0.25">
      <c r="A149">
        <v>1</v>
      </c>
      <c r="B149">
        <v>148</v>
      </c>
      <c r="C149" t="s">
        <v>346</v>
      </c>
      <c r="D149" t="str">
        <f t="shared" si="2"/>
        <v>PANTALON JEAN</v>
      </c>
      <c r="E149">
        <v>1</v>
      </c>
      <c r="F149">
        <v>0</v>
      </c>
      <c r="G149">
        <v>0</v>
      </c>
      <c r="H149">
        <v>430</v>
      </c>
      <c r="I149">
        <v>215</v>
      </c>
      <c r="K149" t="s">
        <v>553</v>
      </c>
      <c r="N149" t="s">
        <v>48</v>
      </c>
      <c r="O149">
        <v>2016</v>
      </c>
      <c r="P149" t="s">
        <v>91</v>
      </c>
      <c r="Q149">
        <v>0</v>
      </c>
      <c r="R149">
        <v>0</v>
      </c>
      <c r="T149" t="s">
        <v>76</v>
      </c>
      <c r="V149">
        <v>30</v>
      </c>
      <c r="X149">
        <v>24</v>
      </c>
      <c r="Y149">
        <v>14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430</v>
      </c>
      <c r="AF149">
        <v>0</v>
      </c>
      <c r="AG149">
        <v>0</v>
      </c>
      <c r="AH149">
        <v>1</v>
      </c>
    </row>
    <row r="150" spans="1:34" x14ac:dyDescent="0.25">
      <c r="A150">
        <v>1</v>
      </c>
      <c r="B150">
        <v>149</v>
      </c>
      <c r="C150" t="s">
        <v>347</v>
      </c>
      <c r="D150" t="str">
        <f t="shared" si="2"/>
        <v>PANTALON JEAN</v>
      </c>
      <c r="E150">
        <v>2</v>
      </c>
      <c r="F150">
        <v>0</v>
      </c>
      <c r="G150">
        <v>0</v>
      </c>
      <c r="H150">
        <v>430</v>
      </c>
      <c r="I150">
        <v>215</v>
      </c>
      <c r="K150" t="s">
        <v>553</v>
      </c>
      <c r="N150" t="s">
        <v>48</v>
      </c>
      <c r="O150">
        <v>2016</v>
      </c>
      <c r="P150" t="s">
        <v>91</v>
      </c>
      <c r="Q150">
        <v>0</v>
      </c>
      <c r="R150">
        <v>0</v>
      </c>
      <c r="T150" t="s">
        <v>76</v>
      </c>
      <c r="V150">
        <v>32</v>
      </c>
      <c r="X150">
        <v>24</v>
      </c>
      <c r="Y150">
        <v>14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430</v>
      </c>
      <c r="AF150">
        <v>0</v>
      </c>
      <c r="AG150">
        <v>0</v>
      </c>
      <c r="AH150">
        <v>1</v>
      </c>
    </row>
    <row r="151" spans="1:34" x14ac:dyDescent="0.25">
      <c r="A151">
        <v>1</v>
      </c>
      <c r="B151">
        <v>150</v>
      </c>
      <c r="C151" t="s">
        <v>348</v>
      </c>
      <c r="D151" t="str">
        <f t="shared" si="2"/>
        <v>PANTALON JEAN</v>
      </c>
      <c r="E151">
        <v>1</v>
      </c>
      <c r="F151">
        <v>0</v>
      </c>
      <c r="G151">
        <v>0</v>
      </c>
      <c r="H151">
        <v>430</v>
      </c>
      <c r="I151">
        <v>215</v>
      </c>
      <c r="K151" t="s">
        <v>553</v>
      </c>
      <c r="N151" t="s">
        <v>48</v>
      </c>
      <c r="O151">
        <v>2016</v>
      </c>
      <c r="P151" t="s">
        <v>91</v>
      </c>
      <c r="Q151">
        <v>0</v>
      </c>
      <c r="R151">
        <v>0</v>
      </c>
      <c r="T151" t="s">
        <v>76</v>
      </c>
      <c r="V151">
        <v>36</v>
      </c>
      <c r="X151">
        <v>24</v>
      </c>
      <c r="Y151">
        <v>14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430</v>
      </c>
      <c r="AF151">
        <v>0</v>
      </c>
      <c r="AG151">
        <v>0</v>
      </c>
      <c r="AH151">
        <v>1</v>
      </c>
    </row>
    <row r="152" spans="1:34" x14ac:dyDescent="0.25">
      <c r="A152">
        <v>1</v>
      </c>
      <c r="B152">
        <v>151</v>
      </c>
      <c r="C152" t="s">
        <v>349</v>
      </c>
      <c r="D152" t="str">
        <f t="shared" si="2"/>
        <v>PANTALON JEAN</v>
      </c>
      <c r="E152">
        <v>3</v>
      </c>
      <c r="F152">
        <v>0</v>
      </c>
      <c r="G152">
        <v>0</v>
      </c>
      <c r="H152">
        <v>430</v>
      </c>
      <c r="I152">
        <v>215</v>
      </c>
      <c r="K152" t="s">
        <v>553</v>
      </c>
      <c r="N152" t="s">
        <v>48</v>
      </c>
      <c r="O152">
        <v>2016</v>
      </c>
      <c r="P152" t="s">
        <v>91</v>
      </c>
      <c r="Q152">
        <v>0</v>
      </c>
      <c r="R152">
        <v>0</v>
      </c>
      <c r="T152" t="s">
        <v>76</v>
      </c>
      <c r="V152">
        <v>40</v>
      </c>
      <c r="X152">
        <v>24</v>
      </c>
      <c r="Y152">
        <v>14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430</v>
      </c>
      <c r="AF152">
        <v>0</v>
      </c>
      <c r="AG152">
        <v>0</v>
      </c>
      <c r="AH152">
        <v>1</v>
      </c>
    </row>
    <row r="153" spans="1:34" x14ac:dyDescent="0.25">
      <c r="A153">
        <v>1</v>
      </c>
      <c r="B153">
        <v>152</v>
      </c>
      <c r="C153" t="s">
        <v>350</v>
      </c>
      <c r="D153" t="str">
        <f t="shared" si="2"/>
        <v>PANTALON TELA</v>
      </c>
      <c r="E153">
        <v>1</v>
      </c>
      <c r="F153">
        <v>0</v>
      </c>
      <c r="G153">
        <v>0</v>
      </c>
      <c r="H153">
        <v>420</v>
      </c>
      <c r="I153">
        <v>210</v>
      </c>
      <c r="K153" t="s">
        <v>553</v>
      </c>
      <c r="N153" t="s">
        <v>49</v>
      </c>
      <c r="O153">
        <v>2015</v>
      </c>
      <c r="P153" t="s">
        <v>35</v>
      </c>
      <c r="Q153">
        <v>0</v>
      </c>
      <c r="R153">
        <v>0</v>
      </c>
      <c r="T153" t="s">
        <v>77</v>
      </c>
      <c r="V153">
        <v>32</v>
      </c>
      <c r="X153">
        <v>24</v>
      </c>
      <c r="Y153">
        <v>14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420</v>
      </c>
      <c r="AF153">
        <v>0</v>
      </c>
      <c r="AG153">
        <v>0</v>
      </c>
      <c r="AH153">
        <v>1</v>
      </c>
    </row>
    <row r="154" spans="1:34" x14ac:dyDescent="0.25">
      <c r="A154">
        <v>1</v>
      </c>
      <c r="B154">
        <v>153</v>
      </c>
      <c r="C154" t="s">
        <v>351</v>
      </c>
      <c r="D154" t="str">
        <f t="shared" si="2"/>
        <v>PANTALON TELA</v>
      </c>
      <c r="E154">
        <v>3</v>
      </c>
      <c r="F154">
        <v>0</v>
      </c>
      <c r="G154">
        <v>0</v>
      </c>
      <c r="H154">
        <v>420</v>
      </c>
      <c r="I154">
        <v>210</v>
      </c>
      <c r="K154" t="s">
        <v>553</v>
      </c>
      <c r="N154" t="s">
        <v>49</v>
      </c>
      <c r="O154">
        <v>2015</v>
      </c>
      <c r="P154" t="s">
        <v>35</v>
      </c>
      <c r="Q154">
        <v>0</v>
      </c>
      <c r="R154">
        <v>0</v>
      </c>
      <c r="T154" t="s">
        <v>77</v>
      </c>
      <c r="V154">
        <v>34</v>
      </c>
      <c r="X154">
        <v>24</v>
      </c>
      <c r="Y154">
        <v>14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420</v>
      </c>
      <c r="AF154">
        <v>0</v>
      </c>
      <c r="AG154">
        <v>0</v>
      </c>
      <c r="AH154">
        <v>1</v>
      </c>
    </row>
    <row r="155" spans="1:34" x14ac:dyDescent="0.25">
      <c r="A155">
        <v>1</v>
      </c>
      <c r="B155">
        <v>154</v>
      </c>
      <c r="C155" t="s">
        <v>352</v>
      </c>
      <c r="D155" t="str">
        <f t="shared" si="2"/>
        <v>PANTALON TELA</v>
      </c>
      <c r="E155">
        <v>1</v>
      </c>
      <c r="F155">
        <v>0</v>
      </c>
      <c r="G155">
        <v>0</v>
      </c>
      <c r="H155">
        <v>420</v>
      </c>
      <c r="I155">
        <v>210</v>
      </c>
      <c r="K155" t="s">
        <v>553</v>
      </c>
      <c r="N155" t="s">
        <v>49</v>
      </c>
      <c r="O155">
        <v>2015</v>
      </c>
      <c r="P155" t="s">
        <v>35</v>
      </c>
      <c r="Q155">
        <v>0</v>
      </c>
      <c r="R155">
        <v>0</v>
      </c>
      <c r="T155" t="s">
        <v>77</v>
      </c>
      <c r="V155">
        <v>36</v>
      </c>
      <c r="X155">
        <v>24</v>
      </c>
      <c r="Y155">
        <v>14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420</v>
      </c>
      <c r="AF155">
        <v>0</v>
      </c>
      <c r="AG155">
        <v>0</v>
      </c>
      <c r="AH155">
        <v>1</v>
      </c>
    </row>
    <row r="156" spans="1:34" x14ac:dyDescent="0.25">
      <c r="A156">
        <v>1</v>
      </c>
      <c r="B156">
        <v>155</v>
      </c>
      <c r="C156" t="s">
        <v>353</v>
      </c>
      <c r="D156" t="str">
        <f t="shared" si="2"/>
        <v>PANTALON TELA</v>
      </c>
      <c r="E156">
        <v>1</v>
      </c>
      <c r="F156">
        <v>0</v>
      </c>
      <c r="G156">
        <v>0</v>
      </c>
      <c r="H156">
        <v>420</v>
      </c>
      <c r="I156">
        <v>210</v>
      </c>
      <c r="K156" t="s">
        <v>553</v>
      </c>
      <c r="N156" t="s">
        <v>49</v>
      </c>
      <c r="O156">
        <v>2015</v>
      </c>
      <c r="P156" t="s">
        <v>35</v>
      </c>
      <c r="Q156">
        <v>0</v>
      </c>
      <c r="R156">
        <v>0</v>
      </c>
      <c r="T156" t="s">
        <v>77</v>
      </c>
      <c r="V156">
        <v>38</v>
      </c>
      <c r="X156">
        <v>24</v>
      </c>
      <c r="Y156">
        <v>14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420</v>
      </c>
      <c r="AF156">
        <v>0</v>
      </c>
      <c r="AG156">
        <v>0</v>
      </c>
      <c r="AH156">
        <v>1</v>
      </c>
    </row>
    <row r="157" spans="1:34" x14ac:dyDescent="0.25">
      <c r="A157">
        <v>1</v>
      </c>
      <c r="B157">
        <v>156</v>
      </c>
      <c r="C157" t="s">
        <v>354</v>
      </c>
      <c r="D157" t="str">
        <f t="shared" si="2"/>
        <v xml:space="preserve">SWEATER </v>
      </c>
      <c r="E157">
        <v>2</v>
      </c>
      <c r="F157">
        <v>0</v>
      </c>
      <c r="G157">
        <v>0</v>
      </c>
      <c r="H157">
        <v>390</v>
      </c>
      <c r="I157">
        <v>234</v>
      </c>
      <c r="K157" t="s">
        <v>554</v>
      </c>
      <c r="O157">
        <v>2015</v>
      </c>
      <c r="P157" t="s">
        <v>13</v>
      </c>
      <c r="Q157">
        <v>0</v>
      </c>
      <c r="R157">
        <v>0</v>
      </c>
      <c r="T157" t="s">
        <v>78</v>
      </c>
      <c r="W157" t="s">
        <v>15</v>
      </c>
      <c r="X157">
        <v>34</v>
      </c>
      <c r="Y157">
        <v>14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390</v>
      </c>
      <c r="AF157">
        <v>0</v>
      </c>
      <c r="AG157">
        <v>0</v>
      </c>
      <c r="AH157">
        <v>1</v>
      </c>
    </row>
    <row r="158" spans="1:34" x14ac:dyDescent="0.25">
      <c r="A158">
        <v>1</v>
      </c>
      <c r="B158">
        <v>157</v>
      </c>
      <c r="C158" t="s">
        <v>355</v>
      </c>
      <c r="D158" t="str">
        <f t="shared" si="2"/>
        <v xml:space="preserve">SWEATER </v>
      </c>
      <c r="E158">
        <v>2</v>
      </c>
      <c r="F158">
        <v>0</v>
      </c>
      <c r="G158">
        <v>0</v>
      </c>
      <c r="H158">
        <v>390</v>
      </c>
      <c r="I158">
        <v>234</v>
      </c>
      <c r="K158" t="s">
        <v>554</v>
      </c>
      <c r="O158">
        <v>2015</v>
      </c>
      <c r="P158" t="s">
        <v>13</v>
      </c>
      <c r="Q158">
        <v>0</v>
      </c>
      <c r="R158">
        <v>0</v>
      </c>
      <c r="T158" t="s">
        <v>78</v>
      </c>
      <c r="W158" t="s">
        <v>16</v>
      </c>
      <c r="X158">
        <v>34</v>
      </c>
      <c r="Y158">
        <v>14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390</v>
      </c>
      <c r="AF158">
        <v>0</v>
      </c>
      <c r="AG158">
        <v>0</v>
      </c>
      <c r="AH158">
        <v>1</v>
      </c>
    </row>
    <row r="159" spans="1:34" x14ac:dyDescent="0.25">
      <c r="A159">
        <v>1</v>
      </c>
      <c r="B159">
        <v>158</v>
      </c>
      <c r="C159" t="s">
        <v>356</v>
      </c>
      <c r="D159" t="str">
        <f t="shared" si="2"/>
        <v xml:space="preserve">SWEATER </v>
      </c>
      <c r="E159">
        <v>1</v>
      </c>
      <c r="F159">
        <v>0</v>
      </c>
      <c r="G159">
        <v>0</v>
      </c>
      <c r="H159">
        <v>390</v>
      </c>
      <c r="I159">
        <v>234</v>
      </c>
      <c r="K159" t="s">
        <v>554</v>
      </c>
      <c r="O159">
        <v>2015</v>
      </c>
      <c r="P159" t="s">
        <v>13</v>
      </c>
      <c r="Q159">
        <v>0</v>
      </c>
      <c r="R159">
        <v>0</v>
      </c>
      <c r="T159" t="s">
        <v>78</v>
      </c>
      <c r="W159" t="s">
        <v>20</v>
      </c>
      <c r="X159">
        <v>34</v>
      </c>
      <c r="Y159">
        <v>14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390</v>
      </c>
      <c r="AF159">
        <v>0</v>
      </c>
      <c r="AG159">
        <v>0</v>
      </c>
      <c r="AH159">
        <v>1</v>
      </c>
    </row>
    <row r="160" spans="1:34" x14ac:dyDescent="0.25">
      <c r="A160">
        <v>1</v>
      </c>
      <c r="B160">
        <v>159</v>
      </c>
      <c r="C160" t="s">
        <v>357</v>
      </c>
      <c r="D160" t="str">
        <f t="shared" si="2"/>
        <v xml:space="preserve">SWEATER </v>
      </c>
      <c r="E160">
        <v>2</v>
      </c>
      <c r="F160">
        <v>0</v>
      </c>
      <c r="G160">
        <v>0</v>
      </c>
      <c r="H160">
        <v>390</v>
      </c>
      <c r="I160">
        <v>234</v>
      </c>
      <c r="K160" t="s">
        <v>554</v>
      </c>
      <c r="O160">
        <v>2015</v>
      </c>
      <c r="P160" t="s">
        <v>34</v>
      </c>
      <c r="Q160">
        <v>0</v>
      </c>
      <c r="R160">
        <v>0</v>
      </c>
      <c r="T160" t="s">
        <v>78</v>
      </c>
      <c r="W160" t="s">
        <v>15</v>
      </c>
      <c r="X160">
        <v>34</v>
      </c>
      <c r="Y160">
        <v>14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390</v>
      </c>
      <c r="AF160">
        <v>0</v>
      </c>
      <c r="AG160">
        <v>0</v>
      </c>
      <c r="AH160">
        <v>1</v>
      </c>
    </row>
    <row r="161" spans="1:34" x14ac:dyDescent="0.25">
      <c r="A161">
        <v>1</v>
      </c>
      <c r="B161">
        <v>160</v>
      </c>
      <c r="C161" t="s">
        <v>358</v>
      </c>
      <c r="D161" t="str">
        <f t="shared" si="2"/>
        <v xml:space="preserve">SWEATER </v>
      </c>
      <c r="E161">
        <v>2</v>
      </c>
      <c r="F161">
        <v>0</v>
      </c>
      <c r="G161">
        <v>0</v>
      </c>
      <c r="H161">
        <v>390</v>
      </c>
      <c r="I161">
        <v>234</v>
      </c>
      <c r="K161" t="s">
        <v>554</v>
      </c>
      <c r="O161">
        <v>2015</v>
      </c>
      <c r="P161" t="s">
        <v>34</v>
      </c>
      <c r="Q161">
        <v>0</v>
      </c>
      <c r="R161">
        <v>0</v>
      </c>
      <c r="T161" t="s">
        <v>78</v>
      </c>
      <c r="W161" t="s">
        <v>16</v>
      </c>
      <c r="X161">
        <v>34</v>
      </c>
      <c r="Y161">
        <v>14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390</v>
      </c>
      <c r="AF161">
        <v>0</v>
      </c>
      <c r="AG161">
        <v>0</v>
      </c>
      <c r="AH161">
        <v>1</v>
      </c>
    </row>
    <row r="162" spans="1:34" x14ac:dyDescent="0.25">
      <c r="A162">
        <v>1</v>
      </c>
      <c r="B162">
        <v>161</v>
      </c>
      <c r="C162" t="s">
        <v>359</v>
      </c>
      <c r="D162" t="str">
        <f t="shared" si="2"/>
        <v xml:space="preserve">SWEATER </v>
      </c>
      <c r="E162">
        <v>2</v>
      </c>
      <c r="F162">
        <v>0</v>
      </c>
      <c r="G162">
        <v>0</v>
      </c>
      <c r="H162">
        <v>390</v>
      </c>
      <c r="I162">
        <v>234</v>
      </c>
      <c r="K162" t="s">
        <v>554</v>
      </c>
      <c r="O162">
        <v>2015</v>
      </c>
      <c r="P162" t="s">
        <v>33</v>
      </c>
      <c r="Q162">
        <v>0</v>
      </c>
      <c r="R162">
        <v>0</v>
      </c>
      <c r="T162" t="s">
        <v>78</v>
      </c>
      <c r="W162" t="s">
        <v>15</v>
      </c>
      <c r="X162">
        <v>34</v>
      </c>
      <c r="Y162">
        <v>14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390</v>
      </c>
      <c r="AF162">
        <v>0</v>
      </c>
      <c r="AG162">
        <v>0</v>
      </c>
      <c r="AH162">
        <v>1</v>
      </c>
    </row>
    <row r="163" spans="1:34" x14ac:dyDescent="0.25">
      <c r="A163">
        <v>1</v>
      </c>
      <c r="B163">
        <v>162</v>
      </c>
      <c r="C163" t="s">
        <v>360</v>
      </c>
      <c r="D163" t="str">
        <f t="shared" si="2"/>
        <v xml:space="preserve">SWEATER </v>
      </c>
      <c r="E163">
        <v>1</v>
      </c>
      <c r="F163">
        <v>0</v>
      </c>
      <c r="G163">
        <v>0</v>
      </c>
      <c r="H163">
        <v>390</v>
      </c>
      <c r="I163">
        <v>234</v>
      </c>
      <c r="K163" t="s">
        <v>554</v>
      </c>
      <c r="O163">
        <v>2015</v>
      </c>
      <c r="P163" t="s">
        <v>33</v>
      </c>
      <c r="Q163">
        <v>0</v>
      </c>
      <c r="R163">
        <v>0</v>
      </c>
      <c r="T163" t="s">
        <v>78</v>
      </c>
      <c r="W163" t="s">
        <v>16</v>
      </c>
      <c r="X163">
        <v>34</v>
      </c>
      <c r="Y163">
        <v>14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390</v>
      </c>
      <c r="AF163">
        <v>0</v>
      </c>
      <c r="AG163">
        <v>0</v>
      </c>
      <c r="AH163">
        <v>1</v>
      </c>
    </row>
    <row r="164" spans="1:34" x14ac:dyDescent="0.25">
      <c r="A164">
        <v>1</v>
      </c>
      <c r="B164">
        <v>163</v>
      </c>
      <c r="C164" t="s">
        <v>361</v>
      </c>
      <c r="D164" t="str">
        <f t="shared" si="2"/>
        <v xml:space="preserve">SWEATER </v>
      </c>
      <c r="E164">
        <v>2</v>
      </c>
      <c r="F164">
        <v>0</v>
      </c>
      <c r="G164">
        <v>0</v>
      </c>
      <c r="H164">
        <v>390</v>
      </c>
      <c r="I164">
        <v>234</v>
      </c>
      <c r="K164" t="s">
        <v>554</v>
      </c>
      <c r="O164">
        <v>2015</v>
      </c>
      <c r="P164" t="s">
        <v>14</v>
      </c>
      <c r="Q164">
        <v>0</v>
      </c>
      <c r="R164">
        <v>0</v>
      </c>
      <c r="T164" t="s">
        <v>78</v>
      </c>
      <c r="W164" t="s">
        <v>15</v>
      </c>
      <c r="X164">
        <v>34</v>
      </c>
      <c r="Y164">
        <v>14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390</v>
      </c>
      <c r="AF164">
        <v>0</v>
      </c>
      <c r="AG164">
        <v>0</v>
      </c>
      <c r="AH164">
        <v>1</v>
      </c>
    </row>
    <row r="165" spans="1:34" x14ac:dyDescent="0.25">
      <c r="A165">
        <v>1</v>
      </c>
      <c r="B165">
        <v>164</v>
      </c>
      <c r="C165" t="s">
        <v>362</v>
      </c>
      <c r="D165" t="str">
        <f t="shared" si="2"/>
        <v>PANTALON DRIL</v>
      </c>
      <c r="E165">
        <v>1</v>
      </c>
      <c r="F165">
        <v>0</v>
      </c>
      <c r="G165">
        <v>0</v>
      </c>
      <c r="H165">
        <v>360</v>
      </c>
      <c r="I165">
        <v>252</v>
      </c>
      <c r="K165" t="s">
        <v>553</v>
      </c>
      <c r="N165" t="s">
        <v>92</v>
      </c>
      <c r="O165">
        <v>2017</v>
      </c>
      <c r="P165" t="s">
        <v>13</v>
      </c>
      <c r="Q165">
        <v>0</v>
      </c>
      <c r="R165">
        <v>0</v>
      </c>
      <c r="T165" t="s">
        <v>93</v>
      </c>
      <c r="V165">
        <v>34</v>
      </c>
      <c r="X165">
        <v>24</v>
      </c>
      <c r="Y165">
        <v>6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360</v>
      </c>
      <c r="AF165">
        <v>0</v>
      </c>
      <c r="AG165">
        <v>0</v>
      </c>
      <c r="AH165">
        <v>1</v>
      </c>
    </row>
    <row r="166" spans="1:34" x14ac:dyDescent="0.25">
      <c r="A166">
        <v>1</v>
      </c>
      <c r="B166">
        <v>165</v>
      </c>
      <c r="C166" t="s">
        <v>363</v>
      </c>
      <c r="D166" t="str">
        <f t="shared" si="2"/>
        <v>PANTALON DRIL</v>
      </c>
      <c r="E166">
        <v>1</v>
      </c>
      <c r="F166">
        <v>0</v>
      </c>
      <c r="G166">
        <v>0</v>
      </c>
      <c r="H166">
        <v>360</v>
      </c>
      <c r="I166">
        <v>252</v>
      </c>
      <c r="K166" t="s">
        <v>553</v>
      </c>
      <c r="N166" t="s">
        <v>92</v>
      </c>
      <c r="O166">
        <v>2017</v>
      </c>
      <c r="P166" t="s">
        <v>94</v>
      </c>
      <c r="Q166">
        <v>0</v>
      </c>
      <c r="R166">
        <v>0</v>
      </c>
      <c r="T166" t="s">
        <v>93</v>
      </c>
      <c r="V166">
        <v>34</v>
      </c>
      <c r="X166">
        <v>24</v>
      </c>
      <c r="Y166">
        <v>6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360</v>
      </c>
      <c r="AF166">
        <v>0</v>
      </c>
      <c r="AG166">
        <v>0</v>
      </c>
      <c r="AH166">
        <v>1</v>
      </c>
    </row>
    <row r="167" spans="1:34" x14ac:dyDescent="0.25">
      <c r="A167">
        <v>1</v>
      </c>
      <c r="B167">
        <v>166</v>
      </c>
      <c r="C167" t="s">
        <v>364</v>
      </c>
      <c r="D167" t="str">
        <f t="shared" si="2"/>
        <v xml:space="preserve">CASACA </v>
      </c>
      <c r="E167">
        <v>3</v>
      </c>
      <c r="F167">
        <v>0</v>
      </c>
      <c r="G167">
        <v>0</v>
      </c>
      <c r="H167">
        <v>490</v>
      </c>
      <c r="I167">
        <v>196</v>
      </c>
      <c r="K167" t="s">
        <v>549</v>
      </c>
      <c r="O167">
        <v>2016</v>
      </c>
      <c r="P167" t="s">
        <v>95</v>
      </c>
      <c r="Q167">
        <v>0</v>
      </c>
      <c r="R167">
        <v>0</v>
      </c>
      <c r="T167" t="s">
        <v>96</v>
      </c>
      <c r="W167" t="s">
        <v>15</v>
      </c>
      <c r="X167">
        <v>9</v>
      </c>
      <c r="Y167">
        <v>31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490</v>
      </c>
      <c r="AF167">
        <v>0</v>
      </c>
      <c r="AG167">
        <v>0</v>
      </c>
      <c r="AH167">
        <v>1</v>
      </c>
    </row>
    <row r="168" spans="1:34" x14ac:dyDescent="0.25">
      <c r="A168">
        <v>1</v>
      </c>
      <c r="B168">
        <v>167</v>
      </c>
      <c r="C168" t="s">
        <v>365</v>
      </c>
      <c r="D168" t="str">
        <f t="shared" si="2"/>
        <v xml:space="preserve">CASACA </v>
      </c>
      <c r="E168">
        <v>9</v>
      </c>
      <c r="F168">
        <v>0</v>
      </c>
      <c r="G168">
        <v>0</v>
      </c>
      <c r="H168">
        <v>490</v>
      </c>
      <c r="I168">
        <v>196</v>
      </c>
      <c r="K168" t="s">
        <v>549</v>
      </c>
      <c r="O168">
        <v>2016</v>
      </c>
      <c r="P168" t="s">
        <v>95</v>
      </c>
      <c r="Q168">
        <v>0</v>
      </c>
      <c r="R168">
        <v>0</v>
      </c>
      <c r="T168" t="s">
        <v>96</v>
      </c>
      <c r="W168" t="s">
        <v>16</v>
      </c>
      <c r="X168">
        <v>9</v>
      </c>
      <c r="Y168">
        <v>31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490</v>
      </c>
      <c r="AF168">
        <v>0</v>
      </c>
      <c r="AG168">
        <v>0</v>
      </c>
      <c r="AH168">
        <v>1</v>
      </c>
    </row>
    <row r="169" spans="1:34" x14ac:dyDescent="0.25">
      <c r="A169">
        <v>1</v>
      </c>
      <c r="B169">
        <v>168</v>
      </c>
      <c r="C169" t="s">
        <v>366</v>
      </c>
      <c r="D169" t="str">
        <f t="shared" si="2"/>
        <v xml:space="preserve">CASACA </v>
      </c>
      <c r="E169">
        <v>8</v>
      </c>
      <c r="F169">
        <v>0</v>
      </c>
      <c r="G169">
        <v>0</v>
      </c>
      <c r="H169">
        <v>490</v>
      </c>
      <c r="I169">
        <v>196</v>
      </c>
      <c r="K169" t="s">
        <v>549</v>
      </c>
      <c r="O169">
        <v>2016</v>
      </c>
      <c r="P169" t="s">
        <v>95</v>
      </c>
      <c r="Q169">
        <v>0</v>
      </c>
      <c r="R169">
        <v>0</v>
      </c>
      <c r="T169" t="s">
        <v>96</v>
      </c>
      <c r="W169" t="s">
        <v>20</v>
      </c>
      <c r="X169">
        <v>9</v>
      </c>
      <c r="Y169">
        <v>31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490</v>
      </c>
      <c r="AF169">
        <v>0</v>
      </c>
      <c r="AG169">
        <v>0</v>
      </c>
      <c r="AH169">
        <v>1</v>
      </c>
    </row>
    <row r="170" spans="1:34" x14ac:dyDescent="0.25">
      <c r="A170">
        <v>1</v>
      </c>
      <c r="B170">
        <v>169</v>
      </c>
      <c r="C170" t="s">
        <v>367</v>
      </c>
      <c r="D170" t="str">
        <f t="shared" si="2"/>
        <v xml:space="preserve">CASACA </v>
      </c>
      <c r="E170">
        <v>3</v>
      </c>
      <c r="F170">
        <v>0</v>
      </c>
      <c r="G170">
        <v>0</v>
      </c>
      <c r="H170">
        <v>490</v>
      </c>
      <c r="I170">
        <v>196</v>
      </c>
      <c r="K170" t="s">
        <v>549</v>
      </c>
      <c r="O170">
        <v>2016</v>
      </c>
      <c r="P170" t="s">
        <v>95</v>
      </c>
      <c r="Q170">
        <v>0</v>
      </c>
      <c r="R170">
        <v>0</v>
      </c>
      <c r="T170" t="s">
        <v>96</v>
      </c>
      <c r="W170" t="s">
        <v>39</v>
      </c>
      <c r="X170">
        <v>9</v>
      </c>
      <c r="Y170">
        <v>31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490</v>
      </c>
      <c r="AF170">
        <v>0</v>
      </c>
      <c r="AG170">
        <v>0</v>
      </c>
      <c r="AH170">
        <v>1</v>
      </c>
    </row>
    <row r="171" spans="1:34" x14ac:dyDescent="0.25">
      <c r="A171">
        <v>1</v>
      </c>
      <c r="B171">
        <v>170</v>
      </c>
      <c r="C171" t="s">
        <v>368</v>
      </c>
      <c r="D171" t="str">
        <f t="shared" si="2"/>
        <v>PANTALON JEAN</v>
      </c>
      <c r="E171">
        <v>3</v>
      </c>
      <c r="F171">
        <v>0</v>
      </c>
      <c r="G171">
        <v>0</v>
      </c>
      <c r="H171">
        <v>360</v>
      </c>
      <c r="I171">
        <v>180</v>
      </c>
      <c r="K171" t="s">
        <v>553</v>
      </c>
      <c r="N171" t="s">
        <v>48</v>
      </c>
      <c r="O171">
        <v>2015</v>
      </c>
      <c r="P171" t="s">
        <v>97</v>
      </c>
      <c r="Q171">
        <v>0</v>
      </c>
      <c r="R171">
        <v>0</v>
      </c>
      <c r="T171" t="s">
        <v>101</v>
      </c>
      <c r="V171">
        <v>34</v>
      </c>
      <c r="X171">
        <v>24</v>
      </c>
      <c r="Y171">
        <v>2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360</v>
      </c>
      <c r="AF171">
        <v>0</v>
      </c>
      <c r="AG171">
        <v>0</v>
      </c>
      <c r="AH171">
        <v>1</v>
      </c>
    </row>
    <row r="172" spans="1:34" x14ac:dyDescent="0.25">
      <c r="A172">
        <v>1</v>
      </c>
      <c r="B172">
        <v>171</v>
      </c>
      <c r="C172" t="s">
        <v>369</v>
      </c>
      <c r="D172" t="str">
        <f t="shared" si="2"/>
        <v>PANTALON JEAN</v>
      </c>
      <c r="E172">
        <v>1</v>
      </c>
      <c r="F172">
        <v>0</v>
      </c>
      <c r="G172">
        <v>0</v>
      </c>
      <c r="H172">
        <v>360</v>
      </c>
      <c r="I172">
        <v>180</v>
      </c>
      <c r="K172" t="s">
        <v>553</v>
      </c>
      <c r="N172" t="s">
        <v>48</v>
      </c>
      <c r="O172">
        <v>2015</v>
      </c>
      <c r="P172" t="s">
        <v>97</v>
      </c>
      <c r="Q172">
        <v>0</v>
      </c>
      <c r="R172">
        <v>0</v>
      </c>
      <c r="T172" t="s">
        <v>101</v>
      </c>
      <c r="V172">
        <v>36</v>
      </c>
      <c r="X172">
        <v>24</v>
      </c>
      <c r="Y172">
        <v>2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360</v>
      </c>
      <c r="AF172">
        <v>0</v>
      </c>
      <c r="AG172">
        <v>0</v>
      </c>
      <c r="AH172">
        <v>1</v>
      </c>
    </row>
    <row r="173" spans="1:34" x14ac:dyDescent="0.25">
      <c r="A173">
        <v>1</v>
      </c>
      <c r="B173">
        <v>172</v>
      </c>
      <c r="C173" t="s">
        <v>370</v>
      </c>
      <c r="D173" t="str">
        <f t="shared" si="2"/>
        <v xml:space="preserve">PANTALON </v>
      </c>
      <c r="E173">
        <v>3</v>
      </c>
      <c r="F173">
        <v>0</v>
      </c>
      <c r="G173">
        <v>0</v>
      </c>
      <c r="H173">
        <v>430</v>
      </c>
      <c r="I173">
        <v>215</v>
      </c>
      <c r="K173" t="s">
        <v>553</v>
      </c>
      <c r="O173">
        <v>2018</v>
      </c>
      <c r="P173" t="s">
        <v>98</v>
      </c>
      <c r="Q173">
        <v>0</v>
      </c>
      <c r="R173">
        <v>0</v>
      </c>
      <c r="T173" t="s">
        <v>102</v>
      </c>
      <c r="V173">
        <v>30</v>
      </c>
      <c r="X173">
        <v>24</v>
      </c>
      <c r="Y173">
        <v>2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430</v>
      </c>
      <c r="AF173">
        <v>0</v>
      </c>
      <c r="AG173">
        <v>0</v>
      </c>
      <c r="AH173">
        <v>1</v>
      </c>
    </row>
    <row r="174" spans="1:34" x14ac:dyDescent="0.25">
      <c r="A174">
        <v>1</v>
      </c>
      <c r="B174">
        <v>173</v>
      </c>
      <c r="C174" t="s">
        <v>371</v>
      </c>
      <c r="D174" t="str">
        <f t="shared" si="2"/>
        <v xml:space="preserve">PANTALON </v>
      </c>
      <c r="E174">
        <v>2</v>
      </c>
      <c r="F174">
        <v>0</v>
      </c>
      <c r="G174">
        <v>0</v>
      </c>
      <c r="H174">
        <v>430</v>
      </c>
      <c r="I174">
        <v>215</v>
      </c>
      <c r="K174" t="s">
        <v>553</v>
      </c>
      <c r="O174">
        <v>2018</v>
      </c>
      <c r="P174" t="s">
        <v>98</v>
      </c>
      <c r="Q174">
        <v>0</v>
      </c>
      <c r="R174">
        <v>0</v>
      </c>
      <c r="T174" t="s">
        <v>102</v>
      </c>
      <c r="V174">
        <v>32</v>
      </c>
      <c r="X174">
        <v>24</v>
      </c>
      <c r="Y174">
        <v>2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430</v>
      </c>
      <c r="AF174">
        <v>0</v>
      </c>
      <c r="AG174">
        <v>0</v>
      </c>
      <c r="AH174">
        <v>1</v>
      </c>
    </row>
    <row r="175" spans="1:34" x14ac:dyDescent="0.25">
      <c r="A175">
        <v>1</v>
      </c>
      <c r="B175">
        <v>174</v>
      </c>
      <c r="C175" t="s">
        <v>372</v>
      </c>
      <c r="D175" t="str">
        <f t="shared" si="2"/>
        <v>PANTALON JEAN</v>
      </c>
      <c r="E175">
        <v>1</v>
      </c>
      <c r="F175">
        <v>0</v>
      </c>
      <c r="G175">
        <v>0</v>
      </c>
      <c r="H175">
        <v>380</v>
      </c>
      <c r="I175">
        <v>190</v>
      </c>
      <c r="K175" t="s">
        <v>553</v>
      </c>
      <c r="N175" t="s">
        <v>48</v>
      </c>
      <c r="O175">
        <v>2014</v>
      </c>
      <c r="P175" t="s">
        <v>97</v>
      </c>
      <c r="Q175">
        <v>0</v>
      </c>
      <c r="R175">
        <v>0</v>
      </c>
      <c r="T175" t="s">
        <v>103</v>
      </c>
      <c r="V175">
        <v>30</v>
      </c>
      <c r="X175">
        <v>24</v>
      </c>
      <c r="Y175">
        <v>2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380</v>
      </c>
      <c r="AF175">
        <v>0</v>
      </c>
      <c r="AG175">
        <v>0</v>
      </c>
      <c r="AH175">
        <v>1</v>
      </c>
    </row>
    <row r="176" spans="1:34" x14ac:dyDescent="0.25">
      <c r="A176">
        <v>1</v>
      </c>
      <c r="B176">
        <v>175</v>
      </c>
      <c r="C176" t="s">
        <v>373</v>
      </c>
      <c r="D176" t="str">
        <f t="shared" si="2"/>
        <v>PANTALON JEAN</v>
      </c>
      <c r="E176">
        <v>1</v>
      </c>
      <c r="F176">
        <v>0</v>
      </c>
      <c r="G176">
        <v>0</v>
      </c>
      <c r="H176">
        <v>380</v>
      </c>
      <c r="I176">
        <v>190</v>
      </c>
      <c r="K176" t="s">
        <v>553</v>
      </c>
      <c r="N176" t="s">
        <v>48</v>
      </c>
      <c r="O176">
        <v>2014</v>
      </c>
      <c r="P176" t="s">
        <v>97</v>
      </c>
      <c r="Q176">
        <v>0</v>
      </c>
      <c r="R176">
        <v>0</v>
      </c>
      <c r="T176" t="s">
        <v>103</v>
      </c>
      <c r="V176">
        <v>32</v>
      </c>
      <c r="X176">
        <v>24</v>
      </c>
      <c r="Y176">
        <v>2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380</v>
      </c>
      <c r="AF176">
        <v>0</v>
      </c>
      <c r="AG176">
        <v>0</v>
      </c>
      <c r="AH176">
        <v>1</v>
      </c>
    </row>
    <row r="177" spans="1:34" x14ac:dyDescent="0.25">
      <c r="A177">
        <v>1</v>
      </c>
      <c r="B177">
        <v>176</v>
      </c>
      <c r="C177" t="s">
        <v>374</v>
      </c>
      <c r="D177" t="str">
        <f t="shared" si="2"/>
        <v>PANTALON JEAN</v>
      </c>
      <c r="E177">
        <v>2</v>
      </c>
      <c r="F177">
        <v>0</v>
      </c>
      <c r="G177">
        <v>0</v>
      </c>
      <c r="H177">
        <v>380</v>
      </c>
      <c r="I177">
        <v>190</v>
      </c>
      <c r="K177" t="s">
        <v>553</v>
      </c>
      <c r="N177" t="s">
        <v>48</v>
      </c>
      <c r="O177">
        <v>2014</v>
      </c>
      <c r="P177" t="s">
        <v>97</v>
      </c>
      <c r="Q177">
        <v>0</v>
      </c>
      <c r="R177">
        <v>0</v>
      </c>
      <c r="T177" t="s">
        <v>103</v>
      </c>
      <c r="V177">
        <v>34</v>
      </c>
      <c r="X177">
        <v>24</v>
      </c>
      <c r="Y177">
        <v>2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380</v>
      </c>
      <c r="AF177">
        <v>0</v>
      </c>
      <c r="AG177">
        <v>0</v>
      </c>
      <c r="AH177">
        <v>1</v>
      </c>
    </row>
    <row r="178" spans="1:34" x14ac:dyDescent="0.25">
      <c r="A178">
        <v>1</v>
      </c>
      <c r="B178">
        <v>177</v>
      </c>
      <c r="C178" t="s">
        <v>375</v>
      </c>
      <c r="D178" t="str">
        <f t="shared" si="2"/>
        <v xml:space="preserve">PANTALON </v>
      </c>
      <c r="E178">
        <v>2</v>
      </c>
      <c r="F178">
        <v>0</v>
      </c>
      <c r="G178">
        <v>0</v>
      </c>
      <c r="H178">
        <v>430</v>
      </c>
      <c r="I178">
        <v>215</v>
      </c>
      <c r="K178" t="s">
        <v>553</v>
      </c>
      <c r="O178">
        <v>2016</v>
      </c>
      <c r="P178" t="s">
        <v>99</v>
      </c>
      <c r="Q178">
        <v>0</v>
      </c>
      <c r="R178">
        <v>0</v>
      </c>
      <c r="T178" t="s">
        <v>104</v>
      </c>
      <c r="V178">
        <v>30</v>
      </c>
      <c r="X178">
        <v>24</v>
      </c>
      <c r="Y178">
        <v>2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430</v>
      </c>
      <c r="AF178">
        <v>0</v>
      </c>
      <c r="AG178">
        <v>0</v>
      </c>
      <c r="AH178">
        <v>1</v>
      </c>
    </row>
    <row r="179" spans="1:34" x14ac:dyDescent="0.25">
      <c r="A179">
        <v>1</v>
      </c>
      <c r="B179">
        <v>178</v>
      </c>
      <c r="C179" t="s">
        <v>376</v>
      </c>
      <c r="D179" t="str">
        <f t="shared" si="2"/>
        <v xml:space="preserve">PANTALON </v>
      </c>
      <c r="E179">
        <v>1</v>
      </c>
      <c r="F179">
        <v>0</v>
      </c>
      <c r="G179">
        <v>0</v>
      </c>
      <c r="H179">
        <v>430</v>
      </c>
      <c r="I179">
        <v>215</v>
      </c>
      <c r="K179" t="s">
        <v>553</v>
      </c>
      <c r="O179">
        <v>2016</v>
      </c>
      <c r="P179" t="s">
        <v>99</v>
      </c>
      <c r="Q179">
        <v>0</v>
      </c>
      <c r="R179">
        <v>0</v>
      </c>
      <c r="T179" t="s">
        <v>104</v>
      </c>
      <c r="V179">
        <v>32</v>
      </c>
      <c r="X179">
        <v>24</v>
      </c>
      <c r="Y179">
        <v>2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430</v>
      </c>
      <c r="AF179">
        <v>0</v>
      </c>
      <c r="AG179">
        <v>0</v>
      </c>
      <c r="AH179">
        <v>1</v>
      </c>
    </row>
    <row r="180" spans="1:34" x14ac:dyDescent="0.25">
      <c r="A180">
        <v>1</v>
      </c>
      <c r="B180">
        <v>179</v>
      </c>
      <c r="C180" t="s">
        <v>377</v>
      </c>
      <c r="D180" t="str">
        <f t="shared" si="2"/>
        <v xml:space="preserve">PANTALON </v>
      </c>
      <c r="E180">
        <v>2</v>
      </c>
      <c r="F180">
        <v>0</v>
      </c>
      <c r="G180">
        <v>0</v>
      </c>
      <c r="H180">
        <v>430</v>
      </c>
      <c r="I180">
        <v>215</v>
      </c>
      <c r="K180" t="s">
        <v>553</v>
      </c>
      <c r="O180">
        <v>2016</v>
      </c>
      <c r="P180" t="s">
        <v>99</v>
      </c>
      <c r="Q180">
        <v>0</v>
      </c>
      <c r="R180">
        <v>0</v>
      </c>
      <c r="T180" t="s">
        <v>104</v>
      </c>
      <c r="V180">
        <v>34</v>
      </c>
      <c r="X180">
        <v>24</v>
      </c>
      <c r="Y180">
        <v>2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430</v>
      </c>
      <c r="AF180">
        <v>0</v>
      </c>
      <c r="AG180">
        <v>0</v>
      </c>
      <c r="AH180">
        <v>1</v>
      </c>
    </row>
    <row r="181" spans="1:34" x14ac:dyDescent="0.25">
      <c r="A181">
        <v>1</v>
      </c>
      <c r="B181">
        <v>180</v>
      </c>
      <c r="C181" t="s">
        <v>378</v>
      </c>
      <c r="D181" t="str">
        <f t="shared" si="2"/>
        <v xml:space="preserve">PANTALON </v>
      </c>
      <c r="E181">
        <v>1</v>
      </c>
      <c r="F181">
        <v>0</v>
      </c>
      <c r="G181">
        <v>0</v>
      </c>
      <c r="H181">
        <v>430</v>
      </c>
      <c r="I181">
        <v>215</v>
      </c>
      <c r="K181" t="s">
        <v>553</v>
      </c>
      <c r="O181">
        <v>2016</v>
      </c>
      <c r="P181" t="s">
        <v>99</v>
      </c>
      <c r="Q181">
        <v>0</v>
      </c>
      <c r="R181">
        <v>0</v>
      </c>
      <c r="T181" t="s">
        <v>104</v>
      </c>
      <c r="V181">
        <v>36</v>
      </c>
      <c r="X181">
        <v>24</v>
      </c>
      <c r="Y181">
        <v>2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430</v>
      </c>
      <c r="AF181">
        <v>0</v>
      </c>
      <c r="AG181">
        <v>0</v>
      </c>
      <c r="AH181">
        <v>1</v>
      </c>
    </row>
    <row r="182" spans="1:34" x14ac:dyDescent="0.25">
      <c r="A182">
        <v>1</v>
      </c>
      <c r="B182">
        <v>181</v>
      </c>
      <c r="C182" t="s">
        <v>379</v>
      </c>
      <c r="D182" t="str">
        <f t="shared" si="2"/>
        <v xml:space="preserve">PANTALON </v>
      </c>
      <c r="E182">
        <v>1</v>
      </c>
      <c r="F182">
        <v>0</v>
      </c>
      <c r="G182">
        <v>0</v>
      </c>
      <c r="H182">
        <v>430</v>
      </c>
      <c r="I182">
        <v>215</v>
      </c>
      <c r="K182" t="s">
        <v>553</v>
      </c>
      <c r="O182">
        <v>2016</v>
      </c>
      <c r="P182" t="s">
        <v>99</v>
      </c>
      <c r="Q182">
        <v>0</v>
      </c>
      <c r="R182">
        <v>0</v>
      </c>
      <c r="T182" t="s">
        <v>104</v>
      </c>
      <c r="V182">
        <v>38</v>
      </c>
      <c r="X182">
        <v>24</v>
      </c>
      <c r="Y182">
        <v>2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430</v>
      </c>
      <c r="AF182">
        <v>0</v>
      </c>
      <c r="AG182">
        <v>0</v>
      </c>
      <c r="AH182">
        <v>1</v>
      </c>
    </row>
    <row r="183" spans="1:34" x14ac:dyDescent="0.25">
      <c r="A183">
        <v>1</v>
      </c>
      <c r="B183">
        <v>182</v>
      </c>
      <c r="C183" t="s">
        <v>380</v>
      </c>
      <c r="D183" t="str">
        <f t="shared" si="2"/>
        <v>PANTALON JEAN</v>
      </c>
      <c r="E183">
        <v>2</v>
      </c>
      <c r="F183">
        <v>0</v>
      </c>
      <c r="G183">
        <v>0</v>
      </c>
      <c r="H183">
        <v>430</v>
      </c>
      <c r="I183">
        <v>215</v>
      </c>
      <c r="K183" t="s">
        <v>553</v>
      </c>
      <c r="N183" t="s">
        <v>48</v>
      </c>
      <c r="O183">
        <v>2016</v>
      </c>
      <c r="P183" t="s">
        <v>100</v>
      </c>
      <c r="Q183">
        <v>0</v>
      </c>
      <c r="R183">
        <v>0</v>
      </c>
      <c r="T183" t="s">
        <v>105</v>
      </c>
      <c r="V183">
        <v>30</v>
      </c>
      <c r="X183">
        <v>24</v>
      </c>
      <c r="Y183">
        <v>2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430</v>
      </c>
      <c r="AF183">
        <v>0</v>
      </c>
      <c r="AG183">
        <v>0</v>
      </c>
      <c r="AH183">
        <v>1</v>
      </c>
    </row>
    <row r="184" spans="1:34" x14ac:dyDescent="0.25">
      <c r="A184">
        <v>1</v>
      </c>
      <c r="B184">
        <v>183</v>
      </c>
      <c r="C184" t="s">
        <v>381</v>
      </c>
      <c r="D184" t="str">
        <f t="shared" si="2"/>
        <v>PANTALON JEAN</v>
      </c>
      <c r="E184">
        <v>1</v>
      </c>
      <c r="F184">
        <v>0</v>
      </c>
      <c r="G184">
        <v>0</v>
      </c>
      <c r="H184">
        <v>430</v>
      </c>
      <c r="I184">
        <v>215</v>
      </c>
      <c r="K184" t="s">
        <v>553</v>
      </c>
      <c r="N184" t="s">
        <v>48</v>
      </c>
      <c r="O184">
        <v>2016</v>
      </c>
      <c r="P184" t="s">
        <v>100</v>
      </c>
      <c r="Q184">
        <v>0</v>
      </c>
      <c r="R184">
        <v>0</v>
      </c>
      <c r="T184" t="s">
        <v>105</v>
      </c>
      <c r="V184">
        <v>32</v>
      </c>
      <c r="X184">
        <v>24</v>
      </c>
      <c r="Y184">
        <v>2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430</v>
      </c>
      <c r="AF184">
        <v>0</v>
      </c>
      <c r="AG184">
        <v>0</v>
      </c>
      <c r="AH184">
        <v>1</v>
      </c>
    </row>
    <row r="185" spans="1:34" x14ac:dyDescent="0.25">
      <c r="A185">
        <v>1</v>
      </c>
      <c r="B185">
        <v>184</v>
      </c>
      <c r="C185" t="s">
        <v>382</v>
      </c>
      <c r="D185" t="str">
        <f t="shared" si="2"/>
        <v>PANTALON JEAN</v>
      </c>
      <c r="E185">
        <v>2</v>
      </c>
      <c r="F185">
        <v>0</v>
      </c>
      <c r="G185">
        <v>0</v>
      </c>
      <c r="H185">
        <v>430</v>
      </c>
      <c r="I185">
        <v>215</v>
      </c>
      <c r="K185" t="s">
        <v>553</v>
      </c>
      <c r="N185" t="s">
        <v>48</v>
      </c>
      <c r="O185">
        <v>2016</v>
      </c>
      <c r="P185" t="s">
        <v>100</v>
      </c>
      <c r="Q185">
        <v>0</v>
      </c>
      <c r="R185">
        <v>0</v>
      </c>
      <c r="T185" t="s">
        <v>105</v>
      </c>
      <c r="V185">
        <v>36</v>
      </c>
      <c r="X185">
        <v>24</v>
      </c>
      <c r="Y185">
        <v>2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430</v>
      </c>
      <c r="AF185">
        <v>0</v>
      </c>
      <c r="AG185">
        <v>0</v>
      </c>
      <c r="AH185">
        <v>1</v>
      </c>
    </row>
    <row r="186" spans="1:34" x14ac:dyDescent="0.25">
      <c r="A186">
        <v>1</v>
      </c>
      <c r="B186">
        <v>185</v>
      </c>
      <c r="C186" t="s">
        <v>383</v>
      </c>
      <c r="D186" t="str">
        <f t="shared" si="2"/>
        <v>PANTALON JEAN</v>
      </c>
      <c r="E186">
        <v>1</v>
      </c>
      <c r="F186">
        <v>0</v>
      </c>
      <c r="G186">
        <v>0</v>
      </c>
      <c r="H186">
        <v>430</v>
      </c>
      <c r="I186">
        <v>215</v>
      </c>
      <c r="K186" t="s">
        <v>553</v>
      </c>
      <c r="N186" t="s">
        <v>48</v>
      </c>
      <c r="O186">
        <v>2016</v>
      </c>
      <c r="P186" t="s">
        <v>100</v>
      </c>
      <c r="Q186">
        <v>0</v>
      </c>
      <c r="R186">
        <v>0</v>
      </c>
      <c r="T186" t="s">
        <v>105</v>
      </c>
      <c r="V186">
        <v>40</v>
      </c>
      <c r="X186">
        <v>24</v>
      </c>
      <c r="Y186">
        <v>2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430</v>
      </c>
      <c r="AF186">
        <v>0</v>
      </c>
      <c r="AG186">
        <v>0</v>
      </c>
      <c r="AH186">
        <v>1</v>
      </c>
    </row>
    <row r="187" spans="1:34" x14ac:dyDescent="0.25">
      <c r="A187">
        <v>1</v>
      </c>
      <c r="B187">
        <v>186</v>
      </c>
      <c r="C187" t="s">
        <v>384</v>
      </c>
      <c r="D187" t="str">
        <f t="shared" si="2"/>
        <v>PANTALON JEAN</v>
      </c>
      <c r="E187">
        <v>3</v>
      </c>
      <c r="F187">
        <v>0</v>
      </c>
      <c r="G187">
        <v>0</v>
      </c>
      <c r="H187">
        <v>420</v>
      </c>
      <c r="I187">
        <v>168</v>
      </c>
      <c r="K187" t="s">
        <v>553</v>
      </c>
      <c r="N187" t="s">
        <v>48</v>
      </c>
      <c r="O187">
        <v>2016</v>
      </c>
      <c r="P187" t="s">
        <v>107</v>
      </c>
      <c r="Q187">
        <v>0</v>
      </c>
      <c r="R187">
        <v>0</v>
      </c>
      <c r="T187" t="s">
        <v>106</v>
      </c>
      <c r="V187">
        <v>32</v>
      </c>
      <c r="X187">
        <v>24</v>
      </c>
      <c r="Y187">
        <v>4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420</v>
      </c>
      <c r="AF187">
        <v>0</v>
      </c>
      <c r="AG187">
        <v>0</v>
      </c>
      <c r="AH187">
        <v>1</v>
      </c>
    </row>
    <row r="188" spans="1:34" x14ac:dyDescent="0.25">
      <c r="A188">
        <v>1</v>
      </c>
      <c r="B188">
        <v>187</v>
      </c>
      <c r="C188" t="s">
        <v>385</v>
      </c>
      <c r="D188" t="str">
        <f t="shared" si="2"/>
        <v>PANTALON JEAN</v>
      </c>
      <c r="E188">
        <v>1</v>
      </c>
      <c r="F188">
        <v>0</v>
      </c>
      <c r="G188">
        <v>0</v>
      </c>
      <c r="H188">
        <v>420</v>
      </c>
      <c r="I188">
        <v>168</v>
      </c>
      <c r="K188" t="s">
        <v>553</v>
      </c>
      <c r="N188" t="s">
        <v>48</v>
      </c>
      <c r="O188">
        <v>2016</v>
      </c>
      <c r="P188" t="s">
        <v>107</v>
      </c>
      <c r="Q188">
        <v>0</v>
      </c>
      <c r="R188">
        <v>0</v>
      </c>
      <c r="T188" t="s">
        <v>106</v>
      </c>
      <c r="V188">
        <v>34</v>
      </c>
      <c r="X188">
        <v>24</v>
      </c>
      <c r="Y188">
        <v>4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420</v>
      </c>
      <c r="AF188">
        <v>0</v>
      </c>
      <c r="AG188">
        <v>0</v>
      </c>
      <c r="AH188">
        <v>1</v>
      </c>
    </row>
    <row r="189" spans="1:34" x14ac:dyDescent="0.25">
      <c r="A189">
        <v>1</v>
      </c>
      <c r="B189">
        <v>188</v>
      </c>
      <c r="C189" t="s">
        <v>386</v>
      </c>
      <c r="D189" t="str">
        <f t="shared" si="2"/>
        <v>PANTALON JEAN</v>
      </c>
      <c r="E189">
        <v>1</v>
      </c>
      <c r="F189">
        <v>0</v>
      </c>
      <c r="G189">
        <v>0</v>
      </c>
      <c r="H189">
        <v>420</v>
      </c>
      <c r="I189">
        <v>168</v>
      </c>
      <c r="K189" t="s">
        <v>553</v>
      </c>
      <c r="N189" t="s">
        <v>48</v>
      </c>
      <c r="O189">
        <v>2016</v>
      </c>
      <c r="P189" t="s">
        <v>107</v>
      </c>
      <c r="Q189">
        <v>0</v>
      </c>
      <c r="R189">
        <v>0</v>
      </c>
      <c r="T189" t="s">
        <v>106</v>
      </c>
      <c r="V189">
        <v>36</v>
      </c>
      <c r="X189">
        <v>24</v>
      </c>
      <c r="Y189">
        <v>4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420</v>
      </c>
      <c r="AF189">
        <v>0</v>
      </c>
      <c r="AG189">
        <v>0</v>
      </c>
      <c r="AH189">
        <v>1</v>
      </c>
    </row>
    <row r="190" spans="1:34" x14ac:dyDescent="0.25">
      <c r="A190">
        <v>1</v>
      </c>
      <c r="B190">
        <v>189</v>
      </c>
      <c r="C190" t="s">
        <v>387</v>
      </c>
      <c r="D190" t="str">
        <f t="shared" si="2"/>
        <v>PANTALON JEAN</v>
      </c>
      <c r="E190">
        <v>1</v>
      </c>
      <c r="F190">
        <v>0</v>
      </c>
      <c r="G190">
        <v>0</v>
      </c>
      <c r="H190">
        <v>420</v>
      </c>
      <c r="I190">
        <v>168</v>
      </c>
      <c r="K190" t="s">
        <v>553</v>
      </c>
      <c r="N190" t="s">
        <v>48</v>
      </c>
      <c r="O190">
        <v>2016</v>
      </c>
      <c r="P190" t="s">
        <v>107</v>
      </c>
      <c r="Q190">
        <v>0</v>
      </c>
      <c r="R190">
        <v>0</v>
      </c>
      <c r="T190" t="s">
        <v>106</v>
      </c>
      <c r="V190">
        <v>38</v>
      </c>
      <c r="X190">
        <v>24</v>
      </c>
      <c r="Y190">
        <v>4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420</v>
      </c>
      <c r="AF190">
        <v>0</v>
      </c>
      <c r="AG190">
        <v>0</v>
      </c>
      <c r="AH190">
        <v>1</v>
      </c>
    </row>
    <row r="191" spans="1:34" x14ac:dyDescent="0.25">
      <c r="A191">
        <v>1</v>
      </c>
      <c r="B191">
        <v>190</v>
      </c>
      <c r="C191" t="s">
        <v>388</v>
      </c>
      <c r="D191" t="str">
        <f t="shared" si="2"/>
        <v>PANTALON JEAN</v>
      </c>
      <c r="E191">
        <v>1</v>
      </c>
      <c r="F191">
        <v>0</v>
      </c>
      <c r="G191">
        <v>0</v>
      </c>
      <c r="H191">
        <v>430</v>
      </c>
      <c r="I191">
        <v>215</v>
      </c>
      <c r="K191" t="s">
        <v>553</v>
      </c>
      <c r="N191" t="s">
        <v>48</v>
      </c>
      <c r="O191">
        <v>2015</v>
      </c>
      <c r="P191" t="s">
        <v>14</v>
      </c>
      <c r="Q191">
        <v>0</v>
      </c>
      <c r="R191">
        <v>0</v>
      </c>
      <c r="T191" t="s">
        <v>108</v>
      </c>
      <c r="V191">
        <v>30</v>
      </c>
      <c r="X191">
        <v>24</v>
      </c>
      <c r="Y191">
        <v>3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430</v>
      </c>
      <c r="AF191">
        <v>0</v>
      </c>
      <c r="AG191">
        <v>0</v>
      </c>
      <c r="AH191">
        <v>1</v>
      </c>
    </row>
    <row r="192" spans="1:34" x14ac:dyDescent="0.25">
      <c r="A192">
        <v>1</v>
      </c>
      <c r="B192">
        <v>191</v>
      </c>
      <c r="C192" t="s">
        <v>389</v>
      </c>
      <c r="D192" t="str">
        <f t="shared" si="2"/>
        <v>PANTALON JEAN</v>
      </c>
      <c r="E192">
        <v>1</v>
      </c>
      <c r="F192">
        <v>0</v>
      </c>
      <c r="G192">
        <v>0</v>
      </c>
      <c r="H192">
        <v>430</v>
      </c>
      <c r="I192">
        <v>215</v>
      </c>
      <c r="K192" t="s">
        <v>553</v>
      </c>
      <c r="N192" t="s">
        <v>48</v>
      </c>
      <c r="O192">
        <v>2015</v>
      </c>
      <c r="P192" t="s">
        <v>14</v>
      </c>
      <c r="Q192">
        <v>0</v>
      </c>
      <c r="R192">
        <v>0</v>
      </c>
      <c r="T192" t="s">
        <v>108</v>
      </c>
      <c r="V192">
        <v>32</v>
      </c>
      <c r="X192">
        <v>24</v>
      </c>
      <c r="Y192">
        <v>3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430</v>
      </c>
      <c r="AF192">
        <v>0</v>
      </c>
      <c r="AG192">
        <v>0</v>
      </c>
      <c r="AH192">
        <v>1</v>
      </c>
    </row>
    <row r="193" spans="1:34" x14ac:dyDescent="0.25">
      <c r="A193">
        <v>1</v>
      </c>
      <c r="B193">
        <v>192</v>
      </c>
      <c r="C193" t="s">
        <v>390</v>
      </c>
      <c r="D193" t="str">
        <f t="shared" si="2"/>
        <v>PANTALON JEAN</v>
      </c>
      <c r="E193">
        <v>2</v>
      </c>
      <c r="F193">
        <v>0</v>
      </c>
      <c r="G193">
        <v>0</v>
      </c>
      <c r="H193">
        <v>430</v>
      </c>
      <c r="I193">
        <v>215</v>
      </c>
      <c r="K193" t="s">
        <v>553</v>
      </c>
      <c r="N193" t="s">
        <v>48</v>
      </c>
      <c r="O193">
        <v>2015</v>
      </c>
      <c r="P193" t="s">
        <v>14</v>
      </c>
      <c r="Q193">
        <v>0</v>
      </c>
      <c r="R193">
        <v>0</v>
      </c>
      <c r="T193" t="s">
        <v>108</v>
      </c>
      <c r="V193">
        <v>36</v>
      </c>
      <c r="X193">
        <v>24</v>
      </c>
      <c r="Y193">
        <v>3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430</v>
      </c>
      <c r="AF193">
        <v>0</v>
      </c>
      <c r="AG193">
        <v>0</v>
      </c>
      <c r="AH193">
        <v>1</v>
      </c>
    </row>
    <row r="194" spans="1:34" x14ac:dyDescent="0.25">
      <c r="A194">
        <v>1</v>
      </c>
      <c r="B194">
        <v>193</v>
      </c>
      <c r="C194" t="s">
        <v>391</v>
      </c>
      <c r="D194" t="str">
        <f t="shared" si="2"/>
        <v xml:space="preserve">BERMUDA </v>
      </c>
      <c r="E194">
        <v>1</v>
      </c>
      <c r="F194">
        <v>0</v>
      </c>
      <c r="G194">
        <v>0</v>
      </c>
      <c r="H194">
        <v>220</v>
      </c>
      <c r="I194">
        <v>88</v>
      </c>
      <c r="K194" t="s">
        <v>555</v>
      </c>
      <c r="O194">
        <v>2007</v>
      </c>
      <c r="P194" t="s">
        <v>14</v>
      </c>
      <c r="Q194">
        <v>0</v>
      </c>
      <c r="R194">
        <v>0</v>
      </c>
      <c r="T194" t="s">
        <v>109</v>
      </c>
      <c r="V194">
        <v>30</v>
      </c>
      <c r="X194">
        <v>3</v>
      </c>
      <c r="Y194">
        <v>29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220</v>
      </c>
      <c r="AF194">
        <v>0</v>
      </c>
      <c r="AG194">
        <v>0</v>
      </c>
      <c r="AH194">
        <v>1</v>
      </c>
    </row>
    <row r="195" spans="1:34" x14ac:dyDescent="0.25">
      <c r="A195">
        <v>1</v>
      </c>
      <c r="B195">
        <v>194</v>
      </c>
      <c r="C195" t="s">
        <v>392</v>
      </c>
      <c r="D195" t="str">
        <f t="shared" ref="D195:D258" si="3">+CONCATENATE(K195," ",N195)</f>
        <v xml:space="preserve">BERMUDA </v>
      </c>
      <c r="E195">
        <v>1</v>
      </c>
      <c r="F195">
        <v>0</v>
      </c>
      <c r="G195">
        <v>0</v>
      </c>
      <c r="H195">
        <v>220</v>
      </c>
      <c r="I195">
        <v>88</v>
      </c>
      <c r="K195" t="s">
        <v>555</v>
      </c>
      <c r="O195">
        <v>2007</v>
      </c>
      <c r="P195" t="s">
        <v>14</v>
      </c>
      <c r="Q195">
        <v>0</v>
      </c>
      <c r="R195">
        <v>0</v>
      </c>
      <c r="T195" t="s">
        <v>109</v>
      </c>
      <c r="V195">
        <v>32</v>
      </c>
      <c r="X195">
        <v>3</v>
      </c>
      <c r="Y195">
        <v>29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220</v>
      </c>
      <c r="AF195">
        <v>0</v>
      </c>
      <c r="AG195">
        <v>0</v>
      </c>
      <c r="AH195">
        <v>1</v>
      </c>
    </row>
    <row r="196" spans="1:34" x14ac:dyDescent="0.25">
      <c r="A196">
        <v>1</v>
      </c>
      <c r="B196">
        <v>195</v>
      </c>
      <c r="C196" t="s">
        <v>393</v>
      </c>
      <c r="D196" t="str">
        <f t="shared" si="3"/>
        <v xml:space="preserve">BERMUDA </v>
      </c>
      <c r="E196">
        <v>2</v>
      </c>
      <c r="F196">
        <v>0</v>
      </c>
      <c r="G196">
        <v>0</v>
      </c>
      <c r="H196">
        <v>220</v>
      </c>
      <c r="I196">
        <v>88</v>
      </c>
      <c r="K196" t="s">
        <v>555</v>
      </c>
      <c r="O196">
        <v>2007</v>
      </c>
      <c r="P196" t="s">
        <v>14</v>
      </c>
      <c r="Q196">
        <v>0</v>
      </c>
      <c r="R196">
        <v>0</v>
      </c>
      <c r="T196" t="s">
        <v>109</v>
      </c>
      <c r="V196">
        <v>34</v>
      </c>
      <c r="X196">
        <v>3</v>
      </c>
      <c r="Y196">
        <v>29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220</v>
      </c>
      <c r="AF196">
        <v>0</v>
      </c>
      <c r="AG196">
        <v>0</v>
      </c>
      <c r="AH196">
        <v>1</v>
      </c>
    </row>
    <row r="197" spans="1:34" x14ac:dyDescent="0.25">
      <c r="A197">
        <v>1</v>
      </c>
      <c r="B197">
        <v>196</v>
      </c>
      <c r="C197" t="s">
        <v>394</v>
      </c>
      <c r="D197" t="str">
        <f t="shared" si="3"/>
        <v xml:space="preserve">BERMUDA </v>
      </c>
      <c r="E197">
        <v>1</v>
      </c>
      <c r="F197">
        <v>0</v>
      </c>
      <c r="G197">
        <v>0</v>
      </c>
      <c r="H197">
        <v>220</v>
      </c>
      <c r="I197">
        <v>88</v>
      </c>
      <c r="K197" t="s">
        <v>555</v>
      </c>
      <c r="O197">
        <v>2007</v>
      </c>
      <c r="P197" t="s">
        <v>34</v>
      </c>
      <c r="Q197">
        <v>0</v>
      </c>
      <c r="R197">
        <v>0</v>
      </c>
      <c r="T197" t="s">
        <v>109</v>
      </c>
      <c r="V197">
        <v>32</v>
      </c>
      <c r="X197">
        <v>3</v>
      </c>
      <c r="Y197">
        <v>29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220</v>
      </c>
      <c r="AF197">
        <v>0</v>
      </c>
      <c r="AG197">
        <v>0</v>
      </c>
      <c r="AH197">
        <v>1</v>
      </c>
    </row>
    <row r="198" spans="1:34" x14ac:dyDescent="0.25">
      <c r="A198">
        <v>1</v>
      </c>
      <c r="B198">
        <v>197</v>
      </c>
      <c r="C198" t="s">
        <v>395</v>
      </c>
      <c r="D198" t="str">
        <f t="shared" si="3"/>
        <v xml:space="preserve">BERMUDA </v>
      </c>
      <c r="E198">
        <v>1</v>
      </c>
      <c r="F198">
        <v>0</v>
      </c>
      <c r="G198">
        <v>0</v>
      </c>
      <c r="H198">
        <v>220</v>
      </c>
      <c r="I198">
        <v>88</v>
      </c>
      <c r="K198" t="s">
        <v>555</v>
      </c>
      <c r="O198">
        <v>2007</v>
      </c>
      <c r="P198" t="s">
        <v>34</v>
      </c>
      <c r="Q198">
        <v>0</v>
      </c>
      <c r="R198">
        <v>0</v>
      </c>
      <c r="T198" t="s">
        <v>109</v>
      </c>
      <c r="V198">
        <v>34</v>
      </c>
      <c r="X198">
        <v>3</v>
      </c>
      <c r="Y198">
        <v>29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220</v>
      </c>
      <c r="AF198">
        <v>0</v>
      </c>
      <c r="AG198">
        <v>0</v>
      </c>
      <c r="AH198">
        <v>1</v>
      </c>
    </row>
    <row r="199" spans="1:34" x14ac:dyDescent="0.25">
      <c r="A199">
        <v>1</v>
      </c>
      <c r="B199">
        <v>198</v>
      </c>
      <c r="C199" t="s">
        <v>396</v>
      </c>
      <c r="D199" t="str">
        <f t="shared" si="3"/>
        <v xml:space="preserve">BERMUDA </v>
      </c>
      <c r="E199">
        <v>3</v>
      </c>
      <c r="F199">
        <v>0</v>
      </c>
      <c r="G199">
        <v>0</v>
      </c>
      <c r="H199">
        <v>220</v>
      </c>
      <c r="I199">
        <v>88</v>
      </c>
      <c r="K199" t="s">
        <v>555</v>
      </c>
      <c r="O199">
        <v>2007</v>
      </c>
      <c r="P199" t="s">
        <v>94</v>
      </c>
      <c r="Q199">
        <v>0</v>
      </c>
      <c r="R199">
        <v>0</v>
      </c>
      <c r="T199" t="s">
        <v>109</v>
      </c>
      <c r="V199">
        <v>32</v>
      </c>
      <c r="X199">
        <v>3</v>
      </c>
      <c r="Y199">
        <v>29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220</v>
      </c>
      <c r="AF199">
        <v>0</v>
      </c>
      <c r="AG199">
        <v>0</v>
      </c>
      <c r="AH199">
        <v>1</v>
      </c>
    </row>
    <row r="200" spans="1:34" x14ac:dyDescent="0.25">
      <c r="A200">
        <v>1</v>
      </c>
      <c r="B200">
        <v>199</v>
      </c>
      <c r="C200" t="s">
        <v>397</v>
      </c>
      <c r="D200" t="str">
        <f t="shared" si="3"/>
        <v>BERMUDA TALLA 16</v>
      </c>
      <c r="E200">
        <v>5</v>
      </c>
      <c r="F200">
        <v>0</v>
      </c>
      <c r="G200">
        <v>0</v>
      </c>
      <c r="H200">
        <v>220</v>
      </c>
      <c r="I200">
        <v>88</v>
      </c>
      <c r="K200" t="s">
        <v>555</v>
      </c>
      <c r="N200" t="s">
        <v>110</v>
      </c>
      <c r="O200">
        <v>2003</v>
      </c>
      <c r="P200" t="s">
        <v>89</v>
      </c>
      <c r="Q200">
        <v>0</v>
      </c>
      <c r="R200">
        <v>0</v>
      </c>
      <c r="T200">
        <v>51103</v>
      </c>
      <c r="V200">
        <v>16</v>
      </c>
      <c r="X200">
        <v>3</v>
      </c>
      <c r="Y200">
        <v>29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220</v>
      </c>
      <c r="AF200">
        <v>0</v>
      </c>
      <c r="AG200">
        <v>0</v>
      </c>
      <c r="AH200">
        <v>1</v>
      </c>
    </row>
    <row r="201" spans="1:34" x14ac:dyDescent="0.25">
      <c r="A201">
        <v>1</v>
      </c>
      <c r="B201">
        <v>200</v>
      </c>
      <c r="C201" t="s">
        <v>398</v>
      </c>
      <c r="D201" t="str">
        <f t="shared" si="3"/>
        <v>POLERA M/L</v>
      </c>
      <c r="E201">
        <v>1</v>
      </c>
      <c r="F201">
        <v>0</v>
      </c>
      <c r="G201">
        <v>0</v>
      </c>
      <c r="H201">
        <v>320</v>
      </c>
      <c r="I201">
        <v>224</v>
      </c>
      <c r="K201" t="s">
        <v>548</v>
      </c>
      <c r="N201" t="s">
        <v>17</v>
      </c>
      <c r="O201">
        <v>2019</v>
      </c>
      <c r="P201" t="s">
        <v>111</v>
      </c>
      <c r="Q201">
        <v>0</v>
      </c>
      <c r="R201">
        <v>0</v>
      </c>
      <c r="T201" t="s">
        <v>116</v>
      </c>
      <c r="W201" t="s">
        <v>15</v>
      </c>
      <c r="X201">
        <v>27</v>
      </c>
      <c r="Y201">
        <v>16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320</v>
      </c>
      <c r="AF201">
        <v>0</v>
      </c>
      <c r="AG201">
        <v>0</v>
      </c>
      <c r="AH201">
        <v>1</v>
      </c>
    </row>
    <row r="202" spans="1:34" x14ac:dyDescent="0.25">
      <c r="A202">
        <v>1</v>
      </c>
      <c r="B202">
        <v>201</v>
      </c>
      <c r="C202" t="s">
        <v>399</v>
      </c>
      <c r="D202" t="str">
        <f t="shared" si="3"/>
        <v>POLERA M/L</v>
      </c>
      <c r="E202">
        <v>3</v>
      </c>
      <c r="F202">
        <v>0</v>
      </c>
      <c r="G202">
        <v>0</v>
      </c>
      <c r="H202">
        <v>320</v>
      </c>
      <c r="I202">
        <v>224</v>
      </c>
      <c r="K202" t="s">
        <v>548</v>
      </c>
      <c r="N202" t="s">
        <v>17</v>
      </c>
      <c r="O202">
        <v>2019</v>
      </c>
      <c r="P202" t="s">
        <v>111</v>
      </c>
      <c r="Q202">
        <v>0</v>
      </c>
      <c r="R202">
        <v>0</v>
      </c>
      <c r="T202" t="s">
        <v>116</v>
      </c>
      <c r="W202" t="s">
        <v>16</v>
      </c>
      <c r="X202">
        <v>27</v>
      </c>
      <c r="Y202">
        <v>16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320</v>
      </c>
      <c r="AF202">
        <v>0</v>
      </c>
      <c r="AG202">
        <v>0</v>
      </c>
      <c r="AH202">
        <v>1</v>
      </c>
    </row>
    <row r="203" spans="1:34" x14ac:dyDescent="0.25">
      <c r="A203">
        <v>1</v>
      </c>
      <c r="B203">
        <v>202</v>
      </c>
      <c r="C203" t="s">
        <v>400</v>
      </c>
      <c r="D203" t="str">
        <f t="shared" si="3"/>
        <v>POLERA M/L</v>
      </c>
      <c r="E203">
        <v>3</v>
      </c>
      <c r="F203">
        <v>0</v>
      </c>
      <c r="G203">
        <v>0</v>
      </c>
      <c r="H203">
        <v>320</v>
      </c>
      <c r="I203">
        <v>224</v>
      </c>
      <c r="K203" t="s">
        <v>548</v>
      </c>
      <c r="N203" t="s">
        <v>17</v>
      </c>
      <c r="O203">
        <v>2019</v>
      </c>
      <c r="P203" t="s">
        <v>111</v>
      </c>
      <c r="Q203">
        <v>0</v>
      </c>
      <c r="R203">
        <v>0</v>
      </c>
      <c r="T203" t="s">
        <v>116</v>
      </c>
      <c r="W203" t="s">
        <v>20</v>
      </c>
      <c r="X203">
        <v>27</v>
      </c>
      <c r="Y203">
        <v>16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320</v>
      </c>
      <c r="AF203">
        <v>0</v>
      </c>
      <c r="AG203">
        <v>0</v>
      </c>
      <c r="AH203">
        <v>1</v>
      </c>
    </row>
    <row r="204" spans="1:34" x14ac:dyDescent="0.25">
      <c r="A204">
        <v>1</v>
      </c>
      <c r="B204">
        <v>203</v>
      </c>
      <c r="C204" t="s">
        <v>401</v>
      </c>
      <c r="D204" t="str">
        <f t="shared" si="3"/>
        <v>POLERA M/L</v>
      </c>
      <c r="E204">
        <v>1</v>
      </c>
      <c r="F204">
        <v>0</v>
      </c>
      <c r="G204">
        <v>0</v>
      </c>
      <c r="H204">
        <v>320</v>
      </c>
      <c r="I204">
        <v>224</v>
      </c>
      <c r="K204" t="s">
        <v>548</v>
      </c>
      <c r="N204" t="s">
        <v>17</v>
      </c>
      <c r="O204">
        <v>2019</v>
      </c>
      <c r="P204" t="s">
        <v>111</v>
      </c>
      <c r="Q204">
        <v>0</v>
      </c>
      <c r="R204">
        <v>0</v>
      </c>
      <c r="T204" t="s">
        <v>116</v>
      </c>
      <c r="W204" t="s">
        <v>39</v>
      </c>
      <c r="X204">
        <v>27</v>
      </c>
      <c r="Y204">
        <v>16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320</v>
      </c>
      <c r="AF204">
        <v>0</v>
      </c>
      <c r="AG204">
        <v>0</v>
      </c>
      <c r="AH204">
        <v>1</v>
      </c>
    </row>
    <row r="205" spans="1:34" x14ac:dyDescent="0.25">
      <c r="A205">
        <v>1</v>
      </c>
      <c r="B205">
        <v>204</v>
      </c>
      <c r="C205" t="s">
        <v>402</v>
      </c>
      <c r="D205" t="str">
        <f t="shared" si="3"/>
        <v>POLERA M/L</v>
      </c>
      <c r="E205">
        <v>1</v>
      </c>
      <c r="F205">
        <v>0</v>
      </c>
      <c r="G205">
        <v>0</v>
      </c>
      <c r="H205">
        <v>320</v>
      </c>
      <c r="I205">
        <v>224</v>
      </c>
      <c r="K205" t="s">
        <v>548</v>
      </c>
      <c r="N205" t="s">
        <v>17</v>
      </c>
      <c r="O205">
        <v>2019</v>
      </c>
      <c r="P205" t="s">
        <v>112</v>
      </c>
      <c r="Q205">
        <v>0</v>
      </c>
      <c r="R205">
        <v>0</v>
      </c>
      <c r="T205" t="s">
        <v>116</v>
      </c>
      <c r="W205" t="s">
        <v>15</v>
      </c>
      <c r="X205">
        <v>27</v>
      </c>
      <c r="Y205">
        <v>16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320</v>
      </c>
      <c r="AF205">
        <v>0</v>
      </c>
      <c r="AG205">
        <v>0</v>
      </c>
      <c r="AH205">
        <v>1</v>
      </c>
    </row>
    <row r="206" spans="1:34" x14ac:dyDescent="0.25">
      <c r="A206">
        <v>1</v>
      </c>
      <c r="B206">
        <v>205</v>
      </c>
      <c r="C206" t="s">
        <v>403</v>
      </c>
      <c r="D206" t="str">
        <f t="shared" si="3"/>
        <v>POLERA M/L</v>
      </c>
      <c r="E206">
        <v>3</v>
      </c>
      <c r="F206">
        <v>0</v>
      </c>
      <c r="G206">
        <v>0</v>
      </c>
      <c r="H206">
        <v>320</v>
      </c>
      <c r="I206">
        <v>224</v>
      </c>
      <c r="K206" t="s">
        <v>548</v>
      </c>
      <c r="N206" t="s">
        <v>17</v>
      </c>
      <c r="O206">
        <v>2019</v>
      </c>
      <c r="P206" t="s">
        <v>112</v>
      </c>
      <c r="Q206">
        <v>0</v>
      </c>
      <c r="R206">
        <v>0</v>
      </c>
      <c r="T206" t="s">
        <v>116</v>
      </c>
      <c r="W206" t="s">
        <v>16</v>
      </c>
      <c r="X206">
        <v>27</v>
      </c>
      <c r="Y206">
        <v>16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320</v>
      </c>
      <c r="AF206">
        <v>0</v>
      </c>
      <c r="AG206">
        <v>0</v>
      </c>
      <c r="AH206">
        <v>1</v>
      </c>
    </row>
    <row r="207" spans="1:34" x14ac:dyDescent="0.25">
      <c r="A207">
        <v>1</v>
      </c>
      <c r="B207">
        <v>206</v>
      </c>
      <c r="C207" t="s">
        <v>404</v>
      </c>
      <c r="D207" t="str">
        <f t="shared" si="3"/>
        <v>POLERA M/L</v>
      </c>
      <c r="E207">
        <v>3</v>
      </c>
      <c r="F207">
        <v>0</v>
      </c>
      <c r="G207">
        <v>0</v>
      </c>
      <c r="H207">
        <v>320</v>
      </c>
      <c r="I207">
        <v>224</v>
      </c>
      <c r="K207" t="s">
        <v>548</v>
      </c>
      <c r="N207" t="s">
        <v>17</v>
      </c>
      <c r="O207">
        <v>2019</v>
      </c>
      <c r="P207" t="s">
        <v>112</v>
      </c>
      <c r="Q207">
        <v>0</v>
      </c>
      <c r="R207">
        <v>0</v>
      </c>
      <c r="T207" t="s">
        <v>116</v>
      </c>
      <c r="W207" t="s">
        <v>20</v>
      </c>
      <c r="X207">
        <v>27</v>
      </c>
      <c r="Y207">
        <v>16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320</v>
      </c>
      <c r="AF207">
        <v>0</v>
      </c>
      <c r="AG207">
        <v>0</v>
      </c>
      <c r="AH207">
        <v>1</v>
      </c>
    </row>
    <row r="208" spans="1:34" x14ac:dyDescent="0.25">
      <c r="A208">
        <v>1</v>
      </c>
      <c r="B208">
        <v>207</v>
      </c>
      <c r="C208" t="s">
        <v>405</v>
      </c>
      <c r="D208" t="str">
        <f t="shared" si="3"/>
        <v>POLERA M/L</v>
      </c>
      <c r="E208">
        <v>1</v>
      </c>
      <c r="F208">
        <v>0</v>
      </c>
      <c r="G208">
        <v>0</v>
      </c>
      <c r="H208">
        <v>320</v>
      </c>
      <c r="I208">
        <v>224</v>
      </c>
      <c r="K208" t="s">
        <v>548</v>
      </c>
      <c r="N208" t="s">
        <v>17</v>
      </c>
      <c r="O208">
        <v>2019</v>
      </c>
      <c r="P208" t="s">
        <v>112</v>
      </c>
      <c r="Q208">
        <v>0</v>
      </c>
      <c r="R208">
        <v>0</v>
      </c>
      <c r="T208" t="s">
        <v>116</v>
      </c>
      <c r="W208" t="s">
        <v>39</v>
      </c>
      <c r="X208">
        <v>27</v>
      </c>
      <c r="Y208">
        <v>16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320</v>
      </c>
      <c r="AF208">
        <v>0</v>
      </c>
      <c r="AG208">
        <v>0</v>
      </c>
      <c r="AH208">
        <v>1</v>
      </c>
    </row>
    <row r="209" spans="1:34" x14ac:dyDescent="0.25">
      <c r="A209">
        <v>1</v>
      </c>
      <c r="B209">
        <v>208</v>
      </c>
      <c r="C209" t="s">
        <v>406</v>
      </c>
      <c r="D209" t="str">
        <f t="shared" si="3"/>
        <v>POLERA M/L</v>
      </c>
      <c r="E209">
        <v>2</v>
      </c>
      <c r="F209">
        <v>0</v>
      </c>
      <c r="G209">
        <v>0</v>
      </c>
      <c r="H209">
        <v>320</v>
      </c>
      <c r="I209">
        <v>224</v>
      </c>
      <c r="K209" t="s">
        <v>548</v>
      </c>
      <c r="N209" t="s">
        <v>17</v>
      </c>
      <c r="O209">
        <v>2017</v>
      </c>
      <c r="P209" t="s">
        <v>113</v>
      </c>
      <c r="Q209">
        <v>0</v>
      </c>
      <c r="R209">
        <v>0</v>
      </c>
      <c r="T209" t="s">
        <v>117</v>
      </c>
      <c r="W209" t="s">
        <v>20</v>
      </c>
      <c r="X209">
        <v>27</v>
      </c>
      <c r="Y209">
        <v>16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320</v>
      </c>
      <c r="AF209">
        <v>0</v>
      </c>
      <c r="AG209">
        <v>0</v>
      </c>
      <c r="AH209">
        <v>1</v>
      </c>
    </row>
    <row r="210" spans="1:34" x14ac:dyDescent="0.25">
      <c r="A210">
        <v>1</v>
      </c>
      <c r="B210">
        <v>209</v>
      </c>
      <c r="C210" t="s">
        <v>407</v>
      </c>
      <c r="D210" t="str">
        <f t="shared" si="3"/>
        <v>POLERA M/L</v>
      </c>
      <c r="E210">
        <v>2</v>
      </c>
      <c r="F210">
        <v>0</v>
      </c>
      <c r="G210">
        <v>0</v>
      </c>
      <c r="H210">
        <v>320</v>
      </c>
      <c r="I210">
        <v>224</v>
      </c>
      <c r="K210" t="s">
        <v>548</v>
      </c>
      <c r="N210" t="s">
        <v>17</v>
      </c>
      <c r="O210">
        <v>2017</v>
      </c>
      <c r="P210" t="s">
        <v>113</v>
      </c>
      <c r="Q210">
        <v>0</v>
      </c>
      <c r="R210">
        <v>0</v>
      </c>
      <c r="T210" t="s">
        <v>117</v>
      </c>
      <c r="W210" t="s">
        <v>39</v>
      </c>
      <c r="X210">
        <v>27</v>
      </c>
      <c r="Y210">
        <v>16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320</v>
      </c>
      <c r="AF210">
        <v>0</v>
      </c>
      <c r="AG210">
        <v>0</v>
      </c>
      <c r="AH210">
        <v>1</v>
      </c>
    </row>
    <row r="211" spans="1:34" x14ac:dyDescent="0.25">
      <c r="A211">
        <v>1</v>
      </c>
      <c r="B211">
        <v>210</v>
      </c>
      <c r="C211" t="s">
        <v>408</v>
      </c>
      <c r="D211" t="str">
        <f t="shared" si="3"/>
        <v xml:space="preserve">POLERA </v>
      </c>
      <c r="E211">
        <v>1</v>
      </c>
      <c r="F211">
        <v>0</v>
      </c>
      <c r="G211">
        <v>0</v>
      </c>
      <c r="H211">
        <v>240</v>
      </c>
      <c r="I211">
        <v>168</v>
      </c>
      <c r="K211" t="s">
        <v>548</v>
      </c>
      <c r="O211">
        <v>2019</v>
      </c>
      <c r="P211" t="s">
        <v>114</v>
      </c>
      <c r="Q211">
        <v>0</v>
      </c>
      <c r="R211">
        <v>0</v>
      </c>
      <c r="T211" t="s">
        <v>118</v>
      </c>
      <c r="W211" t="s">
        <v>15</v>
      </c>
      <c r="X211">
        <v>27</v>
      </c>
      <c r="Y211">
        <v>16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240</v>
      </c>
      <c r="AF211">
        <v>0</v>
      </c>
      <c r="AG211">
        <v>0</v>
      </c>
      <c r="AH211">
        <v>1</v>
      </c>
    </row>
    <row r="212" spans="1:34" x14ac:dyDescent="0.25">
      <c r="A212">
        <v>1</v>
      </c>
      <c r="B212">
        <v>211</v>
      </c>
      <c r="C212" t="s">
        <v>409</v>
      </c>
      <c r="D212" t="str">
        <f t="shared" si="3"/>
        <v xml:space="preserve">POLERA </v>
      </c>
      <c r="E212">
        <v>3</v>
      </c>
      <c r="F212">
        <v>0</v>
      </c>
      <c r="G212">
        <v>0</v>
      </c>
      <c r="H212">
        <v>240</v>
      </c>
      <c r="I212">
        <v>168</v>
      </c>
      <c r="K212" t="s">
        <v>548</v>
      </c>
      <c r="O212">
        <v>2019</v>
      </c>
      <c r="P212" t="s">
        <v>114</v>
      </c>
      <c r="Q212">
        <v>0</v>
      </c>
      <c r="R212">
        <v>0</v>
      </c>
      <c r="T212" t="s">
        <v>118</v>
      </c>
      <c r="W212" t="s">
        <v>16</v>
      </c>
      <c r="X212">
        <v>27</v>
      </c>
      <c r="Y212">
        <v>16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240</v>
      </c>
      <c r="AF212">
        <v>0</v>
      </c>
      <c r="AG212">
        <v>0</v>
      </c>
      <c r="AH212">
        <v>1</v>
      </c>
    </row>
    <row r="213" spans="1:34" x14ac:dyDescent="0.25">
      <c r="A213">
        <v>1</v>
      </c>
      <c r="B213">
        <v>212</v>
      </c>
      <c r="C213" t="s">
        <v>410</v>
      </c>
      <c r="D213" t="str">
        <f t="shared" si="3"/>
        <v xml:space="preserve">POLERA </v>
      </c>
      <c r="E213">
        <v>3</v>
      </c>
      <c r="F213">
        <v>0</v>
      </c>
      <c r="G213">
        <v>0</v>
      </c>
      <c r="H213">
        <v>240</v>
      </c>
      <c r="I213">
        <v>168</v>
      </c>
      <c r="K213" t="s">
        <v>548</v>
      </c>
      <c r="O213">
        <v>2019</v>
      </c>
      <c r="P213" t="s">
        <v>114</v>
      </c>
      <c r="Q213">
        <v>0</v>
      </c>
      <c r="R213">
        <v>0</v>
      </c>
      <c r="T213" t="s">
        <v>118</v>
      </c>
      <c r="W213" t="s">
        <v>20</v>
      </c>
      <c r="X213">
        <v>27</v>
      </c>
      <c r="Y213">
        <v>16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240</v>
      </c>
      <c r="AF213">
        <v>0</v>
      </c>
      <c r="AG213">
        <v>0</v>
      </c>
      <c r="AH213">
        <v>1</v>
      </c>
    </row>
    <row r="214" spans="1:34" x14ac:dyDescent="0.25">
      <c r="A214">
        <v>1</v>
      </c>
      <c r="B214">
        <v>213</v>
      </c>
      <c r="C214" t="s">
        <v>411</v>
      </c>
      <c r="D214" t="str">
        <f t="shared" si="3"/>
        <v xml:space="preserve">POLERA </v>
      </c>
      <c r="E214">
        <v>1</v>
      </c>
      <c r="F214">
        <v>0</v>
      </c>
      <c r="G214">
        <v>0</v>
      </c>
      <c r="H214">
        <v>240</v>
      </c>
      <c r="I214">
        <v>168</v>
      </c>
      <c r="K214" t="s">
        <v>548</v>
      </c>
      <c r="O214">
        <v>2019</v>
      </c>
      <c r="P214" t="s">
        <v>114</v>
      </c>
      <c r="Q214">
        <v>0</v>
      </c>
      <c r="R214">
        <v>0</v>
      </c>
      <c r="T214" t="s">
        <v>118</v>
      </c>
      <c r="W214" t="s">
        <v>39</v>
      </c>
      <c r="X214">
        <v>27</v>
      </c>
      <c r="Y214">
        <v>16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240</v>
      </c>
      <c r="AF214">
        <v>0</v>
      </c>
      <c r="AG214">
        <v>0</v>
      </c>
      <c r="AH214">
        <v>1</v>
      </c>
    </row>
    <row r="215" spans="1:34" x14ac:dyDescent="0.25">
      <c r="A215">
        <v>1</v>
      </c>
      <c r="B215">
        <v>214</v>
      </c>
      <c r="C215" t="s">
        <v>412</v>
      </c>
      <c r="D215" t="str">
        <f t="shared" si="3"/>
        <v xml:space="preserve">POLERA </v>
      </c>
      <c r="E215">
        <v>1</v>
      </c>
      <c r="F215">
        <v>0</v>
      </c>
      <c r="G215">
        <v>0</v>
      </c>
      <c r="H215">
        <v>280</v>
      </c>
      <c r="I215">
        <v>196</v>
      </c>
      <c r="K215" t="s">
        <v>548</v>
      </c>
      <c r="O215">
        <v>2019</v>
      </c>
      <c r="P215" t="s">
        <v>114</v>
      </c>
      <c r="Q215">
        <v>0</v>
      </c>
      <c r="R215">
        <v>0</v>
      </c>
      <c r="T215" t="s">
        <v>119</v>
      </c>
      <c r="W215" t="s">
        <v>15</v>
      </c>
      <c r="X215">
        <v>27</v>
      </c>
      <c r="Y215">
        <v>16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280</v>
      </c>
      <c r="AF215">
        <v>0</v>
      </c>
      <c r="AG215">
        <v>0</v>
      </c>
      <c r="AH215">
        <v>1</v>
      </c>
    </row>
    <row r="216" spans="1:34" x14ac:dyDescent="0.25">
      <c r="A216">
        <v>1</v>
      </c>
      <c r="B216">
        <v>215</v>
      </c>
      <c r="C216" t="s">
        <v>413</v>
      </c>
      <c r="D216" t="str">
        <f t="shared" si="3"/>
        <v xml:space="preserve">POLERA </v>
      </c>
      <c r="E216">
        <v>3</v>
      </c>
      <c r="F216">
        <v>0</v>
      </c>
      <c r="G216">
        <v>0</v>
      </c>
      <c r="H216">
        <v>280</v>
      </c>
      <c r="I216">
        <v>196</v>
      </c>
      <c r="K216" t="s">
        <v>548</v>
      </c>
      <c r="O216">
        <v>2019</v>
      </c>
      <c r="P216" t="s">
        <v>114</v>
      </c>
      <c r="Q216">
        <v>0</v>
      </c>
      <c r="R216">
        <v>0</v>
      </c>
      <c r="T216" t="s">
        <v>119</v>
      </c>
      <c r="W216" t="s">
        <v>16</v>
      </c>
      <c r="X216">
        <v>27</v>
      </c>
      <c r="Y216">
        <v>16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280</v>
      </c>
      <c r="AF216">
        <v>0</v>
      </c>
      <c r="AG216">
        <v>0</v>
      </c>
      <c r="AH216">
        <v>1</v>
      </c>
    </row>
    <row r="217" spans="1:34" x14ac:dyDescent="0.25">
      <c r="A217">
        <v>1</v>
      </c>
      <c r="B217">
        <v>216</v>
      </c>
      <c r="C217" t="s">
        <v>414</v>
      </c>
      <c r="D217" t="str">
        <f t="shared" si="3"/>
        <v xml:space="preserve">POLERA </v>
      </c>
      <c r="E217">
        <v>3</v>
      </c>
      <c r="F217">
        <v>0</v>
      </c>
      <c r="G217">
        <v>0</v>
      </c>
      <c r="H217">
        <v>280</v>
      </c>
      <c r="I217">
        <v>196</v>
      </c>
      <c r="K217" t="s">
        <v>548</v>
      </c>
      <c r="O217">
        <v>2019</v>
      </c>
      <c r="P217" t="s">
        <v>114</v>
      </c>
      <c r="Q217">
        <v>0</v>
      </c>
      <c r="R217">
        <v>0</v>
      </c>
      <c r="T217" t="s">
        <v>119</v>
      </c>
      <c r="W217" t="s">
        <v>20</v>
      </c>
      <c r="X217">
        <v>27</v>
      </c>
      <c r="Y217">
        <v>16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280</v>
      </c>
      <c r="AF217">
        <v>0</v>
      </c>
      <c r="AG217">
        <v>0</v>
      </c>
      <c r="AH217">
        <v>1</v>
      </c>
    </row>
    <row r="218" spans="1:34" x14ac:dyDescent="0.25">
      <c r="A218">
        <v>1</v>
      </c>
      <c r="B218">
        <v>217</v>
      </c>
      <c r="C218" t="s">
        <v>415</v>
      </c>
      <c r="D218" t="str">
        <f t="shared" si="3"/>
        <v xml:space="preserve">POLERA </v>
      </c>
      <c r="E218">
        <v>1</v>
      </c>
      <c r="F218">
        <v>0</v>
      </c>
      <c r="G218">
        <v>0</v>
      </c>
      <c r="H218">
        <v>280</v>
      </c>
      <c r="I218">
        <v>196</v>
      </c>
      <c r="K218" t="s">
        <v>548</v>
      </c>
      <c r="O218">
        <v>2019</v>
      </c>
      <c r="P218" t="s">
        <v>114</v>
      </c>
      <c r="Q218">
        <v>0</v>
      </c>
      <c r="R218">
        <v>0</v>
      </c>
      <c r="T218" t="s">
        <v>119</v>
      </c>
      <c r="W218" t="s">
        <v>39</v>
      </c>
      <c r="X218">
        <v>27</v>
      </c>
      <c r="Y218">
        <v>16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280</v>
      </c>
      <c r="AF218">
        <v>0</v>
      </c>
      <c r="AG218">
        <v>0</v>
      </c>
      <c r="AH218">
        <v>1</v>
      </c>
    </row>
    <row r="219" spans="1:34" x14ac:dyDescent="0.25">
      <c r="A219">
        <v>1</v>
      </c>
      <c r="B219">
        <v>218</v>
      </c>
      <c r="C219" t="s">
        <v>416</v>
      </c>
      <c r="D219" t="str">
        <f t="shared" si="3"/>
        <v>POLERA M/C</v>
      </c>
      <c r="E219">
        <v>2</v>
      </c>
      <c r="F219">
        <v>0</v>
      </c>
      <c r="G219">
        <v>0</v>
      </c>
      <c r="H219">
        <v>320</v>
      </c>
      <c r="I219">
        <v>256</v>
      </c>
      <c r="K219" t="s">
        <v>548</v>
      </c>
      <c r="N219" t="s">
        <v>24</v>
      </c>
      <c r="O219">
        <v>2017</v>
      </c>
      <c r="P219" t="s">
        <v>115</v>
      </c>
      <c r="Q219">
        <v>0</v>
      </c>
      <c r="R219">
        <v>0</v>
      </c>
      <c r="T219" t="s">
        <v>120</v>
      </c>
      <c r="W219" t="s">
        <v>15</v>
      </c>
      <c r="X219">
        <v>27</v>
      </c>
      <c r="Y219">
        <v>16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320</v>
      </c>
      <c r="AF219">
        <v>0</v>
      </c>
      <c r="AG219">
        <v>0</v>
      </c>
      <c r="AH219">
        <v>1</v>
      </c>
    </row>
    <row r="220" spans="1:34" x14ac:dyDescent="0.25">
      <c r="A220">
        <v>1</v>
      </c>
      <c r="B220">
        <v>219</v>
      </c>
      <c r="C220" t="s">
        <v>417</v>
      </c>
      <c r="D220" t="str">
        <f t="shared" si="3"/>
        <v>POLERA M/C</v>
      </c>
      <c r="E220">
        <v>1</v>
      </c>
      <c r="F220">
        <v>0</v>
      </c>
      <c r="G220">
        <v>0</v>
      </c>
      <c r="H220">
        <v>320</v>
      </c>
      <c r="I220">
        <v>256</v>
      </c>
      <c r="K220" t="s">
        <v>548</v>
      </c>
      <c r="N220" t="s">
        <v>24</v>
      </c>
      <c r="O220">
        <v>2017</v>
      </c>
      <c r="P220" t="s">
        <v>115</v>
      </c>
      <c r="Q220">
        <v>0</v>
      </c>
      <c r="R220">
        <v>0</v>
      </c>
      <c r="T220" t="s">
        <v>120</v>
      </c>
      <c r="W220" t="s">
        <v>16</v>
      </c>
      <c r="X220">
        <v>27</v>
      </c>
      <c r="Y220">
        <v>16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320</v>
      </c>
      <c r="AF220">
        <v>0</v>
      </c>
      <c r="AG220">
        <v>0</v>
      </c>
      <c r="AH220">
        <v>1</v>
      </c>
    </row>
    <row r="221" spans="1:34" x14ac:dyDescent="0.25">
      <c r="A221">
        <v>1</v>
      </c>
      <c r="B221">
        <v>220</v>
      </c>
      <c r="C221" t="s">
        <v>418</v>
      </c>
      <c r="D221" t="str">
        <f t="shared" si="3"/>
        <v>POLERA M/C</v>
      </c>
      <c r="E221">
        <v>1</v>
      </c>
      <c r="F221">
        <v>0</v>
      </c>
      <c r="G221">
        <v>0</v>
      </c>
      <c r="H221">
        <v>320</v>
      </c>
      <c r="I221">
        <v>256</v>
      </c>
      <c r="K221" t="s">
        <v>548</v>
      </c>
      <c r="N221" t="s">
        <v>24</v>
      </c>
      <c r="O221">
        <v>2017</v>
      </c>
      <c r="P221" t="s">
        <v>115</v>
      </c>
      <c r="Q221">
        <v>0</v>
      </c>
      <c r="R221">
        <v>0</v>
      </c>
      <c r="T221" t="s">
        <v>120</v>
      </c>
      <c r="W221" t="s">
        <v>20</v>
      </c>
      <c r="X221">
        <v>27</v>
      </c>
      <c r="Y221">
        <v>16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320</v>
      </c>
      <c r="AF221">
        <v>0</v>
      </c>
      <c r="AG221">
        <v>0</v>
      </c>
      <c r="AH221">
        <v>1</v>
      </c>
    </row>
    <row r="222" spans="1:34" x14ac:dyDescent="0.25">
      <c r="A222">
        <v>1</v>
      </c>
      <c r="B222">
        <v>221</v>
      </c>
      <c r="C222" t="s">
        <v>419</v>
      </c>
      <c r="D222" t="str">
        <f t="shared" si="3"/>
        <v>POLERA M/C</v>
      </c>
      <c r="E222">
        <v>1</v>
      </c>
      <c r="F222">
        <v>0</v>
      </c>
      <c r="G222">
        <v>0</v>
      </c>
      <c r="H222">
        <v>320</v>
      </c>
      <c r="I222">
        <v>256</v>
      </c>
      <c r="K222" t="s">
        <v>548</v>
      </c>
      <c r="N222" t="s">
        <v>24</v>
      </c>
      <c r="O222">
        <v>2017</v>
      </c>
      <c r="P222" t="s">
        <v>115</v>
      </c>
      <c r="Q222">
        <v>0</v>
      </c>
      <c r="R222">
        <v>0</v>
      </c>
      <c r="T222" t="s">
        <v>120</v>
      </c>
      <c r="W222" t="s">
        <v>39</v>
      </c>
      <c r="X222">
        <v>27</v>
      </c>
      <c r="Y222">
        <v>16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320</v>
      </c>
      <c r="AF222">
        <v>0</v>
      </c>
      <c r="AG222">
        <v>0</v>
      </c>
      <c r="AH222">
        <v>1</v>
      </c>
    </row>
    <row r="223" spans="1:34" x14ac:dyDescent="0.25">
      <c r="A223">
        <v>1</v>
      </c>
      <c r="B223">
        <v>222</v>
      </c>
      <c r="C223" t="s">
        <v>420</v>
      </c>
      <c r="D223" t="str">
        <f t="shared" si="3"/>
        <v>POLERA M/C</v>
      </c>
      <c r="E223">
        <v>1</v>
      </c>
      <c r="F223">
        <v>0</v>
      </c>
      <c r="G223">
        <v>0</v>
      </c>
      <c r="H223">
        <v>320</v>
      </c>
      <c r="I223">
        <v>256</v>
      </c>
      <c r="K223" t="s">
        <v>548</v>
      </c>
      <c r="N223" t="s">
        <v>24</v>
      </c>
      <c r="O223">
        <v>2017</v>
      </c>
      <c r="P223" t="s">
        <v>115</v>
      </c>
      <c r="Q223">
        <v>0</v>
      </c>
      <c r="R223">
        <v>0</v>
      </c>
      <c r="T223" t="s">
        <v>120</v>
      </c>
      <c r="W223" t="s">
        <v>121</v>
      </c>
      <c r="X223">
        <v>27</v>
      </c>
      <c r="Y223">
        <v>16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320</v>
      </c>
      <c r="AF223">
        <v>0</v>
      </c>
      <c r="AG223">
        <v>0</v>
      </c>
      <c r="AH223">
        <v>1</v>
      </c>
    </row>
    <row r="224" spans="1:34" x14ac:dyDescent="0.25">
      <c r="A224">
        <v>1</v>
      </c>
      <c r="B224">
        <v>223</v>
      </c>
      <c r="C224" t="s">
        <v>421</v>
      </c>
      <c r="D224" t="str">
        <f t="shared" si="3"/>
        <v>POLERON C/CAPUCHA</v>
      </c>
      <c r="E224">
        <v>2</v>
      </c>
      <c r="F224">
        <v>0</v>
      </c>
      <c r="G224">
        <v>0</v>
      </c>
      <c r="H224">
        <v>480</v>
      </c>
      <c r="I224">
        <v>336</v>
      </c>
      <c r="K224" t="s">
        <v>550</v>
      </c>
      <c r="N224" t="s">
        <v>43</v>
      </c>
      <c r="O224">
        <v>2015</v>
      </c>
      <c r="P224" t="s">
        <v>35</v>
      </c>
      <c r="Q224">
        <v>0</v>
      </c>
      <c r="R224">
        <v>0</v>
      </c>
      <c r="T224" t="s">
        <v>122</v>
      </c>
      <c r="W224" t="s">
        <v>15</v>
      </c>
      <c r="X224">
        <v>31</v>
      </c>
      <c r="Y224">
        <v>17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480</v>
      </c>
      <c r="AF224">
        <v>0</v>
      </c>
      <c r="AG224">
        <v>0</v>
      </c>
      <c r="AH224">
        <v>1</v>
      </c>
    </row>
    <row r="225" spans="1:34" x14ac:dyDescent="0.25">
      <c r="A225">
        <v>1</v>
      </c>
      <c r="B225">
        <v>224</v>
      </c>
      <c r="C225" t="s">
        <v>422</v>
      </c>
      <c r="D225" t="str">
        <f t="shared" si="3"/>
        <v>POLERON C/CAPUCHA</v>
      </c>
      <c r="E225">
        <v>2</v>
      </c>
      <c r="F225">
        <v>0</v>
      </c>
      <c r="G225">
        <v>0</v>
      </c>
      <c r="H225">
        <v>480</v>
      </c>
      <c r="I225">
        <v>336</v>
      </c>
      <c r="K225" t="s">
        <v>550</v>
      </c>
      <c r="N225" t="s">
        <v>43</v>
      </c>
      <c r="O225">
        <v>2015</v>
      </c>
      <c r="P225" t="s">
        <v>35</v>
      </c>
      <c r="Q225">
        <v>0</v>
      </c>
      <c r="R225">
        <v>0</v>
      </c>
      <c r="T225" t="s">
        <v>122</v>
      </c>
      <c r="W225" t="s">
        <v>16</v>
      </c>
      <c r="X225">
        <v>31</v>
      </c>
      <c r="Y225">
        <v>17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480</v>
      </c>
      <c r="AF225">
        <v>0</v>
      </c>
      <c r="AG225">
        <v>0</v>
      </c>
      <c r="AH225">
        <v>1</v>
      </c>
    </row>
    <row r="226" spans="1:34" x14ac:dyDescent="0.25">
      <c r="A226">
        <v>1</v>
      </c>
      <c r="B226">
        <v>225</v>
      </c>
      <c r="C226" t="s">
        <v>423</v>
      </c>
      <c r="D226" t="str">
        <f t="shared" si="3"/>
        <v xml:space="preserve">SWEATER </v>
      </c>
      <c r="E226">
        <v>3</v>
      </c>
      <c r="F226">
        <v>0</v>
      </c>
      <c r="G226">
        <v>0</v>
      </c>
      <c r="H226">
        <v>440</v>
      </c>
      <c r="I226">
        <v>220</v>
      </c>
      <c r="K226" t="s">
        <v>554</v>
      </c>
      <c r="O226">
        <v>2015</v>
      </c>
      <c r="P226" t="s">
        <v>123</v>
      </c>
      <c r="Q226">
        <v>0</v>
      </c>
      <c r="R226">
        <v>0</v>
      </c>
      <c r="T226" t="s">
        <v>126</v>
      </c>
      <c r="W226" t="s">
        <v>16</v>
      </c>
      <c r="X226">
        <v>34</v>
      </c>
      <c r="Y226">
        <v>12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440</v>
      </c>
      <c r="AF226">
        <v>0</v>
      </c>
      <c r="AG226">
        <v>0</v>
      </c>
      <c r="AH226">
        <v>1</v>
      </c>
    </row>
    <row r="227" spans="1:34" x14ac:dyDescent="0.25">
      <c r="A227">
        <v>1</v>
      </c>
      <c r="B227">
        <v>226</v>
      </c>
      <c r="C227" t="s">
        <v>424</v>
      </c>
      <c r="D227" t="str">
        <f t="shared" si="3"/>
        <v xml:space="preserve">SWEATER </v>
      </c>
      <c r="E227">
        <v>4</v>
      </c>
      <c r="F227">
        <v>0</v>
      </c>
      <c r="G227">
        <v>0</v>
      </c>
      <c r="H227">
        <v>440</v>
      </c>
      <c r="I227">
        <v>220</v>
      </c>
      <c r="K227" t="s">
        <v>554</v>
      </c>
      <c r="O227">
        <v>2015</v>
      </c>
      <c r="P227" t="s">
        <v>123</v>
      </c>
      <c r="Q227">
        <v>0</v>
      </c>
      <c r="R227">
        <v>0</v>
      </c>
      <c r="T227" t="s">
        <v>126</v>
      </c>
      <c r="W227" t="s">
        <v>20</v>
      </c>
      <c r="X227">
        <v>34</v>
      </c>
      <c r="Y227">
        <v>12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440</v>
      </c>
      <c r="AF227">
        <v>0</v>
      </c>
      <c r="AG227">
        <v>0</v>
      </c>
      <c r="AH227">
        <v>1</v>
      </c>
    </row>
    <row r="228" spans="1:34" x14ac:dyDescent="0.25">
      <c r="A228">
        <v>1</v>
      </c>
      <c r="B228">
        <v>227</v>
      </c>
      <c r="C228" t="s">
        <v>425</v>
      </c>
      <c r="D228" t="str">
        <f t="shared" si="3"/>
        <v xml:space="preserve">SWEATER </v>
      </c>
      <c r="E228">
        <v>2</v>
      </c>
      <c r="F228">
        <v>0</v>
      </c>
      <c r="G228">
        <v>0</v>
      </c>
      <c r="H228">
        <v>440</v>
      </c>
      <c r="I228">
        <v>220</v>
      </c>
      <c r="K228" t="s">
        <v>554</v>
      </c>
      <c r="O228">
        <v>2015</v>
      </c>
      <c r="P228" t="s">
        <v>123</v>
      </c>
      <c r="Q228">
        <v>0</v>
      </c>
      <c r="R228">
        <v>0</v>
      </c>
      <c r="T228" t="s">
        <v>126</v>
      </c>
      <c r="W228" t="s">
        <v>39</v>
      </c>
      <c r="X228">
        <v>34</v>
      </c>
      <c r="Y228">
        <v>12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440</v>
      </c>
      <c r="AF228">
        <v>0</v>
      </c>
      <c r="AG228">
        <v>0</v>
      </c>
      <c r="AH228">
        <v>1</v>
      </c>
    </row>
    <row r="229" spans="1:34" x14ac:dyDescent="0.25">
      <c r="A229">
        <v>1</v>
      </c>
      <c r="B229">
        <v>228</v>
      </c>
      <c r="C229" t="s">
        <v>426</v>
      </c>
      <c r="D229" t="str">
        <f t="shared" si="3"/>
        <v xml:space="preserve">SWEATER </v>
      </c>
      <c r="E229">
        <v>1</v>
      </c>
      <c r="F229">
        <v>0</v>
      </c>
      <c r="G229">
        <v>0</v>
      </c>
      <c r="H229">
        <v>440</v>
      </c>
      <c r="I229">
        <v>220</v>
      </c>
      <c r="K229" t="s">
        <v>554</v>
      </c>
      <c r="O229">
        <v>2015</v>
      </c>
      <c r="P229" t="s">
        <v>124</v>
      </c>
      <c r="Q229">
        <v>0</v>
      </c>
      <c r="R229">
        <v>0</v>
      </c>
      <c r="T229" t="s">
        <v>126</v>
      </c>
      <c r="W229" t="s">
        <v>15</v>
      </c>
      <c r="X229">
        <v>34</v>
      </c>
      <c r="Y229">
        <v>12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440</v>
      </c>
      <c r="AF229">
        <v>0</v>
      </c>
      <c r="AG229">
        <v>0</v>
      </c>
      <c r="AH229">
        <v>1</v>
      </c>
    </row>
    <row r="230" spans="1:34" x14ac:dyDescent="0.25">
      <c r="A230">
        <v>1</v>
      </c>
      <c r="B230">
        <v>229</v>
      </c>
      <c r="C230" t="s">
        <v>427</v>
      </c>
      <c r="D230" t="str">
        <f t="shared" si="3"/>
        <v xml:space="preserve">SWEATER </v>
      </c>
      <c r="E230">
        <v>3</v>
      </c>
      <c r="F230">
        <v>0</v>
      </c>
      <c r="G230">
        <v>0</v>
      </c>
      <c r="H230">
        <v>440</v>
      </c>
      <c r="I230">
        <v>220</v>
      </c>
      <c r="K230" t="s">
        <v>554</v>
      </c>
      <c r="O230">
        <v>2015</v>
      </c>
      <c r="P230" t="s">
        <v>124</v>
      </c>
      <c r="Q230">
        <v>0</v>
      </c>
      <c r="R230">
        <v>0</v>
      </c>
      <c r="T230" t="s">
        <v>126</v>
      </c>
      <c r="W230" t="s">
        <v>16</v>
      </c>
      <c r="X230">
        <v>34</v>
      </c>
      <c r="Y230">
        <v>12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440</v>
      </c>
      <c r="AF230">
        <v>0</v>
      </c>
      <c r="AG230">
        <v>0</v>
      </c>
      <c r="AH230">
        <v>1</v>
      </c>
    </row>
    <row r="231" spans="1:34" x14ac:dyDescent="0.25">
      <c r="A231">
        <v>1</v>
      </c>
      <c r="B231">
        <v>230</v>
      </c>
      <c r="C231" t="s">
        <v>428</v>
      </c>
      <c r="D231" t="str">
        <f t="shared" si="3"/>
        <v xml:space="preserve">SWEATER </v>
      </c>
      <c r="E231">
        <v>3</v>
      </c>
      <c r="F231">
        <v>0</v>
      </c>
      <c r="G231">
        <v>0</v>
      </c>
      <c r="H231">
        <v>440</v>
      </c>
      <c r="I231">
        <v>220</v>
      </c>
      <c r="K231" t="s">
        <v>554</v>
      </c>
      <c r="O231">
        <v>2015</v>
      </c>
      <c r="P231" t="s">
        <v>124</v>
      </c>
      <c r="Q231">
        <v>0</v>
      </c>
      <c r="R231">
        <v>0</v>
      </c>
      <c r="T231" t="s">
        <v>126</v>
      </c>
      <c r="W231" t="s">
        <v>20</v>
      </c>
      <c r="X231">
        <v>34</v>
      </c>
      <c r="Y231">
        <v>12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440</v>
      </c>
      <c r="AF231">
        <v>0</v>
      </c>
      <c r="AG231">
        <v>0</v>
      </c>
      <c r="AH231">
        <v>1</v>
      </c>
    </row>
    <row r="232" spans="1:34" x14ac:dyDescent="0.25">
      <c r="A232">
        <v>1</v>
      </c>
      <c r="B232">
        <v>231</v>
      </c>
      <c r="C232" t="s">
        <v>429</v>
      </c>
      <c r="D232" t="str">
        <f t="shared" si="3"/>
        <v xml:space="preserve">SWEATER </v>
      </c>
      <c r="E232">
        <v>1</v>
      </c>
      <c r="F232">
        <v>0</v>
      </c>
      <c r="G232">
        <v>0</v>
      </c>
      <c r="H232">
        <v>440</v>
      </c>
      <c r="I232">
        <v>220</v>
      </c>
      <c r="K232" t="s">
        <v>554</v>
      </c>
      <c r="O232">
        <v>2015</v>
      </c>
      <c r="P232" t="s">
        <v>124</v>
      </c>
      <c r="Q232">
        <v>0</v>
      </c>
      <c r="R232">
        <v>0</v>
      </c>
      <c r="T232" t="s">
        <v>126</v>
      </c>
      <c r="W232" t="s">
        <v>39</v>
      </c>
      <c r="X232">
        <v>34</v>
      </c>
      <c r="Y232">
        <v>12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440</v>
      </c>
      <c r="AF232">
        <v>0</v>
      </c>
      <c r="AG232">
        <v>0</v>
      </c>
      <c r="AH232">
        <v>1</v>
      </c>
    </row>
    <row r="233" spans="1:34" x14ac:dyDescent="0.25">
      <c r="A233">
        <v>1</v>
      </c>
      <c r="B233">
        <v>232</v>
      </c>
      <c r="C233" t="s">
        <v>430</v>
      </c>
      <c r="D233" t="str">
        <f t="shared" si="3"/>
        <v xml:space="preserve">SWEATER </v>
      </c>
      <c r="E233">
        <v>1</v>
      </c>
      <c r="F233">
        <v>0</v>
      </c>
      <c r="G233">
        <v>0</v>
      </c>
      <c r="H233">
        <v>440</v>
      </c>
      <c r="I233">
        <v>220</v>
      </c>
      <c r="K233" t="s">
        <v>554</v>
      </c>
      <c r="O233">
        <v>2015</v>
      </c>
      <c r="P233" t="s">
        <v>125</v>
      </c>
      <c r="Q233">
        <v>0</v>
      </c>
      <c r="R233">
        <v>0</v>
      </c>
      <c r="T233" t="s">
        <v>126</v>
      </c>
      <c r="W233" t="s">
        <v>15</v>
      </c>
      <c r="X233">
        <v>34</v>
      </c>
      <c r="Y233">
        <v>12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440</v>
      </c>
      <c r="AF233">
        <v>0</v>
      </c>
      <c r="AG233">
        <v>0</v>
      </c>
      <c r="AH233">
        <v>1</v>
      </c>
    </row>
    <row r="234" spans="1:34" x14ac:dyDescent="0.25">
      <c r="A234">
        <v>1</v>
      </c>
      <c r="B234">
        <v>233</v>
      </c>
      <c r="C234" t="s">
        <v>431</v>
      </c>
      <c r="D234" t="str">
        <f t="shared" si="3"/>
        <v xml:space="preserve">SWEATER </v>
      </c>
      <c r="E234">
        <v>2</v>
      </c>
      <c r="F234">
        <v>0</v>
      </c>
      <c r="G234">
        <v>0</v>
      </c>
      <c r="H234">
        <v>440</v>
      </c>
      <c r="I234">
        <v>220</v>
      </c>
      <c r="K234" t="s">
        <v>554</v>
      </c>
      <c r="O234">
        <v>2015</v>
      </c>
      <c r="P234" t="s">
        <v>125</v>
      </c>
      <c r="Q234">
        <v>0</v>
      </c>
      <c r="R234">
        <v>0</v>
      </c>
      <c r="T234" t="s">
        <v>126</v>
      </c>
      <c r="W234" t="s">
        <v>20</v>
      </c>
      <c r="X234">
        <v>34</v>
      </c>
      <c r="Y234">
        <v>12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440</v>
      </c>
      <c r="AF234">
        <v>0</v>
      </c>
      <c r="AG234">
        <v>0</v>
      </c>
      <c r="AH234">
        <v>1</v>
      </c>
    </row>
    <row r="235" spans="1:34" x14ac:dyDescent="0.25">
      <c r="A235">
        <v>1</v>
      </c>
      <c r="B235">
        <v>234</v>
      </c>
      <c r="C235" t="s">
        <v>432</v>
      </c>
      <c r="D235" t="str">
        <f t="shared" si="3"/>
        <v xml:space="preserve">SWEATER </v>
      </c>
      <c r="E235">
        <v>1</v>
      </c>
      <c r="F235">
        <v>0</v>
      </c>
      <c r="G235">
        <v>0</v>
      </c>
      <c r="H235">
        <v>440</v>
      </c>
      <c r="I235">
        <v>220</v>
      </c>
      <c r="K235" t="s">
        <v>554</v>
      </c>
      <c r="O235">
        <v>2015</v>
      </c>
      <c r="P235" t="s">
        <v>125</v>
      </c>
      <c r="Q235">
        <v>0</v>
      </c>
      <c r="R235">
        <v>0</v>
      </c>
      <c r="T235" t="s">
        <v>126</v>
      </c>
      <c r="W235" t="s">
        <v>39</v>
      </c>
      <c r="X235">
        <v>34</v>
      </c>
      <c r="Y235">
        <v>12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440</v>
      </c>
      <c r="AF235">
        <v>0</v>
      </c>
      <c r="AG235">
        <v>0</v>
      </c>
      <c r="AH235">
        <v>1</v>
      </c>
    </row>
    <row r="236" spans="1:34" x14ac:dyDescent="0.25">
      <c r="A236">
        <v>1</v>
      </c>
      <c r="B236">
        <v>235</v>
      </c>
      <c r="C236" t="s">
        <v>433</v>
      </c>
      <c r="D236" t="str">
        <f t="shared" si="3"/>
        <v xml:space="preserve">TRAJE DE BAÑO </v>
      </c>
      <c r="E236">
        <v>5</v>
      </c>
      <c r="F236">
        <v>0</v>
      </c>
      <c r="G236">
        <v>0</v>
      </c>
      <c r="H236">
        <v>180</v>
      </c>
      <c r="I236">
        <v>72</v>
      </c>
      <c r="K236" t="s">
        <v>556</v>
      </c>
      <c r="O236">
        <v>2014</v>
      </c>
      <c r="P236" t="s">
        <v>13</v>
      </c>
      <c r="Q236">
        <v>0</v>
      </c>
      <c r="R236">
        <v>0</v>
      </c>
      <c r="T236" t="s">
        <v>127</v>
      </c>
      <c r="V236">
        <v>34</v>
      </c>
      <c r="X236">
        <v>35</v>
      </c>
      <c r="Y236">
        <v>11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180</v>
      </c>
      <c r="AF236">
        <v>0</v>
      </c>
      <c r="AG236">
        <v>0</v>
      </c>
      <c r="AH236">
        <v>1</v>
      </c>
    </row>
    <row r="237" spans="1:34" x14ac:dyDescent="0.25">
      <c r="A237">
        <v>1</v>
      </c>
      <c r="B237">
        <v>236</v>
      </c>
      <c r="C237" t="s">
        <v>434</v>
      </c>
      <c r="D237" t="str">
        <f t="shared" si="3"/>
        <v xml:space="preserve">TRAJE DE BAÑO </v>
      </c>
      <c r="E237">
        <v>3</v>
      </c>
      <c r="F237">
        <v>0</v>
      </c>
      <c r="G237">
        <v>0</v>
      </c>
      <c r="H237">
        <v>180</v>
      </c>
      <c r="I237">
        <v>72</v>
      </c>
      <c r="K237" t="s">
        <v>556</v>
      </c>
      <c r="O237">
        <v>2014</v>
      </c>
      <c r="P237" t="s">
        <v>13</v>
      </c>
      <c r="Q237">
        <v>0</v>
      </c>
      <c r="R237">
        <v>0</v>
      </c>
      <c r="T237" t="s">
        <v>127</v>
      </c>
      <c r="V237">
        <v>36</v>
      </c>
      <c r="X237">
        <v>35</v>
      </c>
      <c r="Y237">
        <v>11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180</v>
      </c>
      <c r="AF237">
        <v>0</v>
      </c>
      <c r="AG237">
        <v>0</v>
      </c>
      <c r="AH237">
        <v>1</v>
      </c>
    </row>
    <row r="238" spans="1:34" x14ac:dyDescent="0.25">
      <c r="A238">
        <v>1</v>
      </c>
      <c r="B238">
        <v>237</v>
      </c>
      <c r="C238" t="s">
        <v>435</v>
      </c>
      <c r="D238" t="str">
        <f t="shared" si="3"/>
        <v xml:space="preserve">TRAJE DE BAÑO </v>
      </c>
      <c r="E238">
        <v>2</v>
      </c>
      <c r="F238">
        <v>0</v>
      </c>
      <c r="G238">
        <v>0</v>
      </c>
      <c r="H238">
        <v>180</v>
      </c>
      <c r="I238">
        <v>72</v>
      </c>
      <c r="K238" t="s">
        <v>556</v>
      </c>
      <c r="O238">
        <v>2014</v>
      </c>
      <c r="P238" t="s">
        <v>13</v>
      </c>
      <c r="Q238">
        <v>0</v>
      </c>
      <c r="R238">
        <v>0</v>
      </c>
      <c r="T238" t="s">
        <v>127</v>
      </c>
      <c r="V238">
        <v>38</v>
      </c>
      <c r="X238">
        <v>35</v>
      </c>
      <c r="Y238">
        <v>11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180</v>
      </c>
      <c r="AF238">
        <v>0</v>
      </c>
      <c r="AG238">
        <v>0</v>
      </c>
      <c r="AH238">
        <v>1</v>
      </c>
    </row>
    <row r="239" spans="1:34" x14ac:dyDescent="0.25">
      <c r="A239">
        <v>1</v>
      </c>
      <c r="B239">
        <v>238</v>
      </c>
      <c r="C239" t="s">
        <v>436</v>
      </c>
      <c r="D239" t="str">
        <f t="shared" si="3"/>
        <v xml:space="preserve">TRAJE DE BAÑO </v>
      </c>
      <c r="E239">
        <v>1</v>
      </c>
      <c r="F239">
        <v>0</v>
      </c>
      <c r="G239">
        <v>0</v>
      </c>
      <c r="H239">
        <v>180</v>
      </c>
      <c r="I239">
        <v>72</v>
      </c>
      <c r="K239" t="s">
        <v>556</v>
      </c>
      <c r="O239">
        <v>2014</v>
      </c>
      <c r="P239" t="s">
        <v>13</v>
      </c>
      <c r="Q239">
        <v>0</v>
      </c>
      <c r="R239">
        <v>0</v>
      </c>
      <c r="T239" t="s">
        <v>127</v>
      </c>
      <c r="V239">
        <v>40</v>
      </c>
      <c r="X239">
        <v>35</v>
      </c>
      <c r="Y239">
        <v>11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180</v>
      </c>
      <c r="AF239">
        <v>0</v>
      </c>
      <c r="AG239">
        <v>0</v>
      </c>
      <c r="AH239">
        <v>1</v>
      </c>
    </row>
    <row r="240" spans="1:34" x14ac:dyDescent="0.25">
      <c r="A240">
        <v>1</v>
      </c>
      <c r="B240">
        <v>239</v>
      </c>
      <c r="C240" t="s">
        <v>437</v>
      </c>
      <c r="D240" t="str">
        <f t="shared" si="3"/>
        <v xml:space="preserve">TRAJE DE BAÑO </v>
      </c>
      <c r="E240">
        <v>4</v>
      </c>
      <c r="F240">
        <v>0</v>
      </c>
      <c r="G240">
        <v>0</v>
      </c>
      <c r="H240">
        <v>180</v>
      </c>
      <c r="I240">
        <v>72</v>
      </c>
      <c r="K240" t="s">
        <v>556</v>
      </c>
      <c r="O240">
        <v>2014</v>
      </c>
      <c r="P240" t="s">
        <v>14</v>
      </c>
      <c r="Q240">
        <v>0</v>
      </c>
      <c r="R240">
        <v>0</v>
      </c>
      <c r="T240" t="s">
        <v>127</v>
      </c>
      <c r="V240">
        <v>34</v>
      </c>
      <c r="X240">
        <v>35</v>
      </c>
      <c r="Y240">
        <v>11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180</v>
      </c>
      <c r="AF240">
        <v>0</v>
      </c>
      <c r="AG240">
        <v>0</v>
      </c>
      <c r="AH240">
        <v>1</v>
      </c>
    </row>
    <row r="241" spans="1:34" x14ac:dyDescent="0.25">
      <c r="A241">
        <v>1</v>
      </c>
      <c r="B241">
        <v>240</v>
      </c>
      <c r="C241" t="s">
        <v>438</v>
      </c>
      <c r="D241" t="str">
        <f t="shared" si="3"/>
        <v xml:space="preserve">TRAJE DE BAÑO </v>
      </c>
      <c r="E241">
        <v>4</v>
      </c>
      <c r="F241">
        <v>0</v>
      </c>
      <c r="G241">
        <v>0</v>
      </c>
      <c r="H241">
        <v>180</v>
      </c>
      <c r="I241">
        <v>72</v>
      </c>
      <c r="K241" t="s">
        <v>556</v>
      </c>
      <c r="O241">
        <v>2014</v>
      </c>
      <c r="P241" t="s">
        <v>14</v>
      </c>
      <c r="Q241">
        <v>0</v>
      </c>
      <c r="R241">
        <v>0</v>
      </c>
      <c r="T241" t="s">
        <v>127</v>
      </c>
      <c r="V241">
        <v>36</v>
      </c>
      <c r="X241">
        <v>35</v>
      </c>
      <c r="Y241">
        <v>11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180</v>
      </c>
      <c r="AF241">
        <v>0</v>
      </c>
      <c r="AG241">
        <v>0</v>
      </c>
      <c r="AH241">
        <v>1</v>
      </c>
    </row>
    <row r="242" spans="1:34" x14ac:dyDescent="0.25">
      <c r="A242">
        <v>1</v>
      </c>
      <c r="B242">
        <v>241</v>
      </c>
      <c r="C242" t="s">
        <v>439</v>
      </c>
      <c r="D242" t="str">
        <f t="shared" si="3"/>
        <v xml:space="preserve">TRAJE DE BAÑO </v>
      </c>
      <c r="E242">
        <v>2</v>
      </c>
      <c r="F242">
        <v>0</v>
      </c>
      <c r="G242">
        <v>0</v>
      </c>
      <c r="H242">
        <v>180</v>
      </c>
      <c r="I242">
        <v>72</v>
      </c>
      <c r="K242" t="s">
        <v>556</v>
      </c>
      <c r="O242">
        <v>2014</v>
      </c>
      <c r="P242" t="s">
        <v>14</v>
      </c>
      <c r="Q242">
        <v>0</v>
      </c>
      <c r="R242">
        <v>0</v>
      </c>
      <c r="T242" t="s">
        <v>127</v>
      </c>
      <c r="V242">
        <v>38</v>
      </c>
      <c r="X242">
        <v>35</v>
      </c>
      <c r="Y242">
        <v>11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180</v>
      </c>
      <c r="AF242">
        <v>0</v>
      </c>
      <c r="AG242">
        <v>0</v>
      </c>
      <c r="AH242">
        <v>1</v>
      </c>
    </row>
    <row r="243" spans="1:34" x14ac:dyDescent="0.25">
      <c r="A243">
        <v>1</v>
      </c>
      <c r="B243">
        <v>242</v>
      </c>
      <c r="C243" t="s">
        <v>440</v>
      </c>
      <c r="D243" t="str">
        <f t="shared" si="3"/>
        <v xml:space="preserve">TRAJE DE BAÑO </v>
      </c>
      <c r="E243">
        <v>2</v>
      </c>
      <c r="F243">
        <v>0</v>
      </c>
      <c r="G243">
        <v>0</v>
      </c>
      <c r="H243">
        <v>180</v>
      </c>
      <c r="I243">
        <v>72</v>
      </c>
      <c r="K243" t="s">
        <v>556</v>
      </c>
      <c r="O243">
        <v>2014</v>
      </c>
      <c r="P243" t="s">
        <v>14</v>
      </c>
      <c r="Q243">
        <v>0</v>
      </c>
      <c r="R243">
        <v>0</v>
      </c>
      <c r="T243" t="s">
        <v>127</v>
      </c>
      <c r="V243">
        <v>40</v>
      </c>
      <c r="X243">
        <v>35</v>
      </c>
      <c r="Y243">
        <v>11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180</v>
      </c>
      <c r="AF243">
        <v>0</v>
      </c>
      <c r="AG243">
        <v>0</v>
      </c>
      <c r="AH243">
        <v>1</v>
      </c>
    </row>
    <row r="244" spans="1:34" x14ac:dyDescent="0.25">
      <c r="A244">
        <v>1</v>
      </c>
      <c r="B244">
        <v>243</v>
      </c>
      <c r="C244" t="s">
        <v>441</v>
      </c>
      <c r="D244" t="str">
        <f t="shared" si="3"/>
        <v>POLERON CUELLO REDONDO</v>
      </c>
      <c r="E244">
        <v>2</v>
      </c>
      <c r="F244">
        <v>0</v>
      </c>
      <c r="G244">
        <v>0</v>
      </c>
      <c r="H244">
        <v>400</v>
      </c>
      <c r="I244">
        <v>160</v>
      </c>
      <c r="K244" t="s">
        <v>550</v>
      </c>
      <c r="N244" t="s">
        <v>128</v>
      </c>
      <c r="O244">
        <v>2015</v>
      </c>
      <c r="P244" t="s">
        <v>133</v>
      </c>
      <c r="Q244">
        <v>0</v>
      </c>
      <c r="R244">
        <v>0</v>
      </c>
      <c r="T244" t="s">
        <v>129</v>
      </c>
      <c r="W244" t="s">
        <v>15</v>
      </c>
      <c r="X244">
        <v>31</v>
      </c>
      <c r="Y244">
        <v>2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400</v>
      </c>
      <c r="AF244">
        <v>0</v>
      </c>
      <c r="AG244">
        <v>0</v>
      </c>
      <c r="AH244">
        <v>1</v>
      </c>
    </row>
    <row r="245" spans="1:34" x14ac:dyDescent="0.25">
      <c r="A245">
        <v>1</v>
      </c>
      <c r="B245">
        <v>244</v>
      </c>
      <c r="C245" t="s">
        <v>442</v>
      </c>
      <c r="D245" t="str">
        <f t="shared" si="3"/>
        <v>POLERON CUELLO REDONDO</v>
      </c>
      <c r="E245">
        <v>3</v>
      </c>
      <c r="F245">
        <v>0</v>
      </c>
      <c r="G245">
        <v>0</v>
      </c>
      <c r="H245">
        <v>400</v>
      </c>
      <c r="I245">
        <v>160</v>
      </c>
      <c r="K245" t="s">
        <v>550</v>
      </c>
      <c r="N245" t="s">
        <v>128</v>
      </c>
      <c r="O245">
        <v>2015</v>
      </c>
      <c r="P245" t="s">
        <v>133</v>
      </c>
      <c r="Q245">
        <v>0</v>
      </c>
      <c r="R245">
        <v>0</v>
      </c>
      <c r="T245" t="s">
        <v>129</v>
      </c>
      <c r="W245" t="s">
        <v>16</v>
      </c>
      <c r="X245">
        <v>31</v>
      </c>
      <c r="Y245">
        <v>2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400</v>
      </c>
      <c r="AF245">
        <v>0</v>
      </c>
      <c r="AG245">
        <v>0</v>
      </c>
      <c r="AH245">
        <v>1</v>
      </c>
    </row>
    <row r="246" spans="1:34" x14ac:dyDescent="0.25">
      <c r="A246">
        <v>1</v>
      </c>
      <c r="B246">
        <v>245</v>
      </c>
      <c r="C246" t="s">
        <v>443</v>
      </c>
      <c r="D246" t="str">
        <f t="shared" si="3"/>
        <v>POLERON CUELLO REDONDO</v>
      </c>
      <c r="E246">
        <v>2</v>
      </c>
      <c r="F246">
        <v>0</v>
      </c>
      <c r="G246">
        <v>0</v>
      </c>
      <c r="H246">
        <v>400</v>
      </c>
      <c r="I246">
        <v>160</v>
      </c>
      <c r="K246" t="s">
        <v>550</v>
      </c>
      <c r="N246" t="s">
        <v>128</v>
      </c>
      <c r="O246">
        <v>2015</v>
      </c>
      <c r="P246" t="s">
        <v>133</v>
      </c>
      <c r="Q246">
        <v>0</v>
      </c>
      <c r="R246">
        <v>0</v>
      </c>
      <c r="T246" t="s">
        <v>129</v>
      </c>
      <c r="W246" t="s">
        <v>20</v>
      </c>
      <c r="X246">
        <v>31</v>
      </c>
      <c r="Y246">
        <v>2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400</v>
      </c>
      <c r="AF246">
        <v>0</v>
      </c>
      <c r="AG246">
        <v>0</v>
      </c>
      <c r="AH246">
        <v>1</v>
      </c>
    </row>
    <row r="247" spans="1:34" x14ac:dyDescent="0.25">
      <c r="A247">
        <v>1</v>
      </c>
      <c r="B247">
        <v>246</v>
      </c>
      <c r="C247" t="s">
        <v>444</v>
      </c>
      <c r="D247" t="str">
        <f t="shared" si="3"/>
        <v>POLERON CUELLO REDONDO</v>
      </c>
      <c r="E247">
        <v>1</v>
      </c>
      <c r="F247">
        <v>0</v>
      </c>
      <c r="G247">
        <v>0</v>
      </c>
      <c r="H247">
        <v>400</v>
      </c>
      <c r="I247">
        <v>160</v>
      </c>
      <c r="K247" t="s">
        <v>550</v>
      </c>
      <c r="N247" t="s">
        <v>128</v>
      </c>
      <c r="O247">
        <v>2015</v>
      </c>
      <c r="P247" t="s">
        <v>34</v>
      </c>
      <c r="Q247">
        <v>0</v>
      </c>
      <c r="R247">
        <v>0</v>
      </c>
      <c r="T247" t="s">
        <v>129</v>
      </c>
      <c r="W247" t="s">
        <v>15</v>
      </c>
      <c r="X247">
        <v>31</v>
      </c>
      <c r="Y247">
        <v>2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400</v>
      </c>
      <c r="AF247">
        <v>0</v>
      </c>
      <c r="AG247">
        <v>0</v>
      </c>
      <c r="AH247">
        <v>1</v>
      </c>
    </row>
    <row r="248" spans="1:34" x14ac:dyDescent="0.25">
      <c r="A248">
        <v>1</v>
      </c>
      <c r="B248">
        <v>247</v>
      </c>
      <c r="C248" t="s">
        <v>445</v>
      </c>
      <c r="D248" t="str">
        <f t="shared" si="3"/>
        <v>POLERON CUELLO REDONDO</v>
      </c>
      <c r="E248">
        <v>2</v>
      </c>
      <c r="F248">
        <v>0</v>
      </c>
      <c r="G248">
        <v>0</v>
      </c>
      <c r="H248">
        <v>400</v>
      </c>
      <c r="I248">
        <v>160</v>
      </c>
      <c r="K248" t="s">
        <v>550</v>
      </c>
      <c r="N248" t="s">
        <v>128</v>
      </c>
      <c r="O248">
        <v>2015</v>
      </c>
      <c r="P248" t="s">
        <v>34</v>
      </c>
      <c r="Q248">
        <v>0</v>
      </c>
      <c r="R248">
        <v>0</v>
      </c>
      <c r="T248" t="s">
        <v>129</v>
      </c>
      <c r="W248" t="s">
        <v>16</v>
      </c>
      <c r="X248">
        <v>31</v>
      </c>
      <c r="Y248">
        <v>2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400</v>
      </c>
      <c r="AF248">
        <v>0</v>
      </c>
      <c r="AG248">
        <v>0</v>
      </c>
      <c r="AH248">
        <v>1</v>
      </c>
    </row>
    <row r="249" spans="1:34" x14ac:dyDescent="0.25">
      <c r="A249">
        <v>1</v>
      </c>
      <c r="B249">
        <v>248</v>
      </c>
      <c r="C249" t="s">
        <v>446</v>
      </c>
      <c r="D249" t="str">
        <f t="shared" si="3"/>
        <v>POLERON CUELLO REDONDO</v>
      </c>
      <c r="E249">
        <v>1</v>
      </c>
      <c r="F249">
        <v>0</v>
      </c>
      <c r="G249">
        <v>0</v>
      </c>
      <c r="H249">
        <v>400</v>
      </c>
      <c r="I249">
        <v>160</v>
      </c>
      <c r="K249" t="s">
        <v>550</v>
      </c>
      <c r="N249" t="s">
        <v>128</v>
      </c>
      <c r="O249">
        <v>2015</v>
      </c>
      <c r="P249" t="s">
        <v>34</v>
      </c>
      <c r="Q249">
        <v>0</v>
      </c>
      <c r="R249">
        <v>0</v>
      </c>
      <c r="T249" t="s">
        <v>129</v>
      </c>
      <c r="W249" t="s">
        <v>20</v>
      </c>
      <c r="X249">
        <v>31</v>
      </c>
      <c r="Y249">
        <v>2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400</v>
      </c>
      <c r="AF249">
        <v>0</v>
      </c>
      <c r="AG249">
        <v>0</v>
      </c>
      <c r="AH249">
        <v>1</v>
      </c>
    </row>
    <row r="250" spans="1:34" x14ac:dyDescent="0.25">
      <c r="A250">
        <v>1</v>
      </c>
      <c r="B250">
        <v>249</v>
      </c>
      <c r="C250" t="s">
        <v>447</v>
      </c>
      <c r="D250" t="str">
        <f t="shared" si="3"/>
        <v>POLERON CUELLO REDONDO</v>
      </c>
      <c r="E250">
        <v>1</v>
      </c>
      <c r="F250">
        <v>0</v>
      </c>
      <c r="G250">
        <v>0</v>
      </c>
      <c r="H250">
        <v>400</v>
      </c>
      <c r="I250">
        <v>160</v>
      </c>
      <c r="K250" t="s">
        <v>550</v>
      </c>
      <c r="N250" t="s">
        <v>128</v>
      </c>
      <c r="O250">
        <v>2015</v>
      </c>
      <c r="P250" t="s">
        <v>134</v>
      </c>
      <c r="Q250">
        <v>0</v>
      </c>
      <c r="R250">
        <v>0</v>
      </c>
      <c r="T250" t="s">
        <v>129</v>
      </c>
      <c r="W250" t="s">
        <v>15</v>
      </c>
      <c r="X250">
        <v>31</v>
      </c>
      <c r="Y250">
        <v>2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400</v>
      </c>
      <c r="AF250">
        <v>0</v>
      </c>
      <c r="AG250">
        <v>0</v>
      </c>
      <c r="AH250">
        <v>1</v>
      </c>
    </row>
    <row r="251" spans="1:34" x14ac:dyDescent="0.25">
      <c r="A251">
        <v>1</v>
      </c>
      <c r="B251">
        <v>250</v>
      </c>
      <c r="C251" t="s">
        <v>448</v>
      </c>
      <c r="D251" t="str">
        <f t="shared" si="3"/>
        <v>CHOMPA CUELLO REDONDO</v>
      </c>
      <c r="E251">
        <v>2</v>
      </c>
      <c r="F251">
        <v>0</v>
      </c>
      <c r="G251">
        <v>0</v>
      </c>
      <c r="H251">
        <v>420</v>
      </c>
      <c r="I251">
        <v>168</v>
      </c>
      <c r="K251" t="s">
        <v>557</v>
      </c>
      <c r="N251" t="s">
        <v>128</v>
      </c>
      <c r="O251">
        <v>2015</v>
      </c>
      <c r="P251" t="s">
        <v>81</v>
      </c>
      <c r="Q251">
        <v>0</v>
      </c>
      <c r="R251">
        <v>0</v>
      </c>
      <c r="T251" t="s">
        <v>130</v>
      </c>
      <c r="W251" t="s">
        <v>20</v>
      </c>
      <c r="X251">
        <v>13</v>
      </c>
      <c r="Y251">
        <v>2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420</v>
      </c>
      <c r="AF251">
        <v>0</v>
      </c>
      <c r="AG251">
        <v>0</v>
      </c>
      <c r="AH251">
        <v>1</v>
      </c>
    </row>
    <row r="252" spans="1:34" x14ac:dyDescent="0.25">
      <c r="A252">
        <v>1</v>
      </c>
      <c r="B252">
        <v>251</v>
      </c>
      <c r="C252" t="s">
        <v>449</v>
      </c>
      <c r="D252" t="str">
        <f t="shared" si="3"/>
        <v>CHOMPA CUELLO REDONDO</v>
      </c>
      <c r="E252">
        <v>1</v>
      </c>
      <c r="F252">
        <v>0</v>
      </c>
      <c r="G252">
        <v>0</v>
      </c>
      <c r="H252">
        <v>420</v>
      </c>
      <c r="I252">
        <v>168</v>
      </c>
      <c r="K252" t="s">
        <v>557</v>
      </c>
      <c r="N252" t="s">
        <v>128</v>
      </c>
      <c r="O252">
        <v>2015</v>
      </c>
      <c r="P252" t="s">
        <v>81</v>
      </c>
      <c r="Q252">
        <v>0</v>
      </c>
      <c r="R252">
        <v>0</v>
      </c>
      <c r="T252" t="s">
        <v>130</v>
      </c>
      <c r="W252" t="s">
        <v>39</v>
      </c>
      <c r="X252">
        <v>13</v>
      </c>
      <c r="Y252">
        <v>2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420</v>
      </c>
      <c r="AF252">
        <v>0</v>
      </c>
      <c r="AG252">
        <v>0</v>
      </c>
      <c r="AH252">
        <v>1</v>
      </c>
    </row>
    <row r="253" spans="1:34" x14ac:dyDescent="0.25">
      <c r="A253">
        <v>1</v>
      </c>
      <c r="B253">
        <v>252</v>
      </c>
      <c r="C253" t="s">
        <v>450</v>
      </c>
      <c r="D253" t="str">
        <f t="shared" si="3"/>
        <v>CHOMPA CUELLO REDONDO</v>
      </c>
      <c r="E253">
        <v>2</v>
      </c>
      <c r="F253">
        <v>0</v>
      </c>
      <c r="G253">
        <v>0</v>
      </c>
      <c r="H253">
        <v>420</v>
      </c>
      <c r="I253">
        <v>168</v>
      </c>
      <c r="K253" t="s">
        <v>557</v>
      </c>
      <c r="N253" t="s">
        <v>128</v>
      </c>
      <c r="O253">
        <v>2015</v>
      </c>
      <c r="P253" t="s">
        <v>134</v>
      </c>
      <c r="Q253">
        <v>0</v>
      </c>
      <c r="R253">
        <v>0</v>
      </c>
      <c r="T253" t="s">
        <v>131</v>
      </c>
      <c r="W253" t="s">
        <v>16</v>
      </c>
      <c r="X253">
        <v>13</v>
      </c>
      <c r="Y253">
        <v>2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420</v>
      </c>
      <c r="AF253">
        <v>0</v>
      </c>
      <c r="AG253">
        <v>0</v>
      </c>
      <c r="AH253">
        <v>1</v>
      </c>
    </row>
    <row r="254" spans="1:34" x14ac:dyDescent="0.25">
      <c r="A254">
        <v>1</v>
      </c>
      <c r="B254">
        <v>253</v>
      </c>
      <c r="C254" t="s">
        <v>451</v>
      </c>
      <c r="D254" t="str">
        <f t="shared" si="3"/>
        <v>CHOMPA CUELLO REDONDO</v>
      </c>
      <c r="E254">
        <v>1</v>
      </c>
      <c r="F254">
        <v>0</v>
      </c>
      <c r="G254">
        <v>0</v>
      </c>
      <c r="H254">
        <v>420</v>
      </c>
      <c r="I254">
        <v>168</v>
      </c>
      <c r="K254" t="s">
        <v>557</v>
      </c>
      <c r="N254" t="s">
        <v>128</v>
      </c>
      <c r="O254">
        <v>2015</v>
      </c>
      <c r="P254" t="s">
        <v>134</v>
      </c>
      <c r="Q254">
        <v>0</v>
      </c>
      <c r="R254">
        <v>0</v>
      </c>
      <c r="T254" t="s">
        <v>131</v>
      </c>
      <c r="W254" t="s">
        <v>20</v>
      </c>
      <c r="X254">
        <v>13</v>
      </c>
      <c r="Y254">
        <v>2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420</v>
      </c>
      <c r="AF254">
        <v>0</v>
      </c>
      <c r="AG254">
        <v>0</v>
      </c>
      <c r="AH254">
        <v>1</v>
      </c>
    </row>
    <row r="255" spans="1:34" x14ac:dyDescent="0.25">
      <c r="A255">
        <v>1</v>
      </c>
      <c r="B255">
        <v>254</v>
      </c>
      <c r="C255" t="s">
        <v>452</v>
      </c>
      <c r="D255" t="str">
        <f t="shared" si="3"/>
        <v>CHOMPA CUELLO REDONDO</v>
      </c>
      <c r="E255">
        <v>2</v>
      </c>
      <c r="F255">
        <v>0</v>
      </c>
      <c r="G255">
        <v>0</v>
      </c>
      <c r="H255">
        <v>460</v>
      </c>
      <c r="I255">
        <v>184</v>
      </c>
      <c r="K255" t="s">
        <v>557</v>
      </c>
      <c r="N255" t="s">
        <v>128</v>
      </c>
      <c r="O255">
        <v>2015</v>
      </c>
      <c r="P255" t="s">
        <v>34</v>
      </c>
      <c r="Q255">
        <v>0</v>
      </c>
      <c r="R255">
        <v>0</v>
      </c>
      <c r="T255" t="s">
        <v>132</v>
      </c>
      <c r="W255" t="s">
        <v>16</v>
      </c>
      <c r="X255">
        <v>13</v>
      </c>
      <c r="Y255">
        <v>2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460</v>
      </c>
      <c r="AF255">
        <v>0</v>
      </c>
      <c r="AG255">
        <v>0</v>
      </c>
      <c r="AH255">
        <v>1</v>
      </c>
    </row>
    <row r="256" spans="1:34" x14ac:dyDescent="0.25">
      <c r="A256">
        <v>1</v>
      </c>
      <c r="B256">
        <v>255</v>
      </c>
      <c r="C256" t="s">
        <v>453</v>
      </c>
      <c r="D256" t="str">
        <f t="shared" si="3"/>
        <v>CHOMPA CUELLO REDONDO</v>
      </c>
      <c r="E256">
        <v>1</v>
      </c>
      <c r="F256">
        <v>0</v>
      </c>
      <c r="G256">
        <v>0</v>
      </c>
      <c r="H256">
        <v>460</v>
      </c>
      <c r="I256">
        <v>184</v>
      </c>
      <c r="K256" t="s">
        <v>557</v>
      </c>
      <c r="N256" t="s">
        <v>128</v>
      </c>
      <c r="O256">
        <v>2015</v>
      </c>
      <c r="P256" t="s">
        <v>34</v>
      </c>
      <c r="Q256">
        <v>0</v>
      </c>
      <c r="R256">
        <v>0</v>
      </c>
      <c r="T256" t="s">
        <v>132</v>
      </c>
      <c r="W256" t="s">
        <v>20</v>
      </c>
      <c r="X256">
        <v>13</v>
      </c>
      <c r="Y256">
        <v>2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460</v>
      </c>
      <c r="AF256">
        <v>0</v>
      </c>
      <c r="AG256">
        <v>0</v>
      </c>
      <c r="AH256">
        <v>1</v>
      </c>
    </row>
    <row r="257" spans="1:34" x14ac:dyDescent="0.25">
      <c r="A257">
        <v>1</v>
      </c>
      <c r="B257">
        <v>256</v>
      </c>
      <c r="C257" t="s">
        <v>454</v>
      </c>
      <c r="D257" t="str">
        <f t="shared" si="3"/>
        <v xml:space="preserve">BERMUDA </v>
      </c>
      <c r="E257">
        <v>1</v>
      </c>
      <c r="F257">
        <v>0</v>
      </c>
      <c r="G257">
        <v>0</v>
      </c>
      <c r="H257">
        <v>175</v>
      </c>
      <c r="I257">
        <v>70</v>
      </c>
      <c r="K257" t="s">
        <v>555</v>
      </c>
      <c r="P257" t="s">
        <v>135</v>
      </c>
      <c r="Q257">
        <v>0</v>
      </c>
      <c r="R257">
        <v>0</v>
      </c>
      <c r="T257" t="s">
        <v>136</v>
      </c>
      <c r="V257">
        <v>30</v>
      </c>
      <c r="X257">
        <v>3</v>
      </c>
      <c r="Y257">
        <v>10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175</v>
      </c>
      <c r="AF257">
        <v>0</v>
      </c>
      <c r="AG257">
        <v>0</v>
      </c>
      <c r="AH257">
        <v>1</v>
      </c>
    </row>
    <row r="258" spans="1:34" x14ac:dyDescent="0.25">
      <c r="A258">
        <v>1</v>
      </c>
      <c r="B258">
        <v>257</v>
      </c>
      <c r="C258" t="s">
        <v>455</v>
      </c>
      <c r="D258" t="str">
        <f t="shared" si="3"/>
        <v xml:space="preserve">BERMUDA </v>
      </c>
      <c r="E258">
        <v>2</v>
      </c>
      <c r="F258">
        <v>0</v>
      </c>
      <c r="G258">
        <v>0</v>
      </c>
      <c r="H258">
        <v>175</v>
      </c>
      <c r="I258">
        <v>70</v>
      </c>
      <c r="K258" t="s">
        <v>555</v>
      </c>
      <c r="P258" t="s">
        <v>135</v>
      </c>
      <c r="Q258">
        <v>0</v>
      </c>
      <c r="R258">
        <v>0</v>
      </c>
      <c r="T258" t="s">
        <v>136</v>
      </c>
      <c r="V258">
        <v>32</v>
      </c>
      <c r="X258">
        <v>3</v>
      </c>
      <c r="Y258">
        <v>10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175</v>
      </c>
      <c r="AF258">
        <v>0</v>
      </c>
      <c r="AG258">
        <v>0</v>
      </c>
      <c r="AH258">
        <v>1</v>
      </c>
    </row>
    <row r="259" spans="1:34" x14ac:dyDescent="0.25">
      <c r="A259">
        <v>1</v>
      </c>
      <c r="B259">
        <v>258</v>
      </c>
      <c r="C259" t="s">
        <v>456</v>
      </c>
      <c r="D259" t="str">
        <f t="shared" ref="D259:D322" si="4">+CONCATENATE(K259," ",N259)</f>
        <v xml:space="preserve">BERMUDA </v>
      </c>
      <c r="E259">
        <v>3</v>
      </c>
      <c r="F259">
        <v>0</v>
      </c>
      <c r="G259">
        <v>0</v>
      </c>
      <c r="H259">
        <v>175</v>
      </c>
      <c r="I259">
        <v>70</v>
      </c>
      <c r="K259" t="s">
        <v>555</v>
      </c>
      <c r="P259" t="s">
        <v>135</v>
      </c>
      <c r="Q259">
        <v>0</v>
      </c>
      <c r="R259">
        <v>0</v>
      </c>
      <c r="T259" t="s">
        <v>136</v>
      </c>
      <c r="V259">
        <v>34</v>
      </c>
      <c r="X259">
        <v>3</v>
      </c>
      <c r="Y259">
        <v>10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175</v>
      </c>
      <c r="AF259">
        <v>0</v>
      </c>
      <c r="AG259">
        <v>0</v>
      </c>
      <c r="AH259">
        <v>1</v>
      </c>
    </row>
    <row r="260" spans="1:34" x14ac:dyDescent="0.25">
      <c r="A260">
        <v>1</v>
      </c>
      <c r="B260">
        <v>259</v>
      </c>
      <c r="C260" t="s">
        <v>457</v>
      </c>
      <c r="D260" t="str">
        <f t="shared" si="4"/>
        <v xml:space="preserve">BERMUDA </v>
      </c>
      <c r="E260">
        <v>1</v>
      </c>
      <c r="F260">
        <v>0</v>
      </c>
      <c r="G260">
        <v>0</v>
      </c>
      <c r="H260">
        <v>175</v>
      </c>
      <c r="I260">
        <v>70</v>
      </c>
      <c r="K260" t="s">
        <v>555</v>
      </c>
      <c r="P260" t="s">
        <v>35</v>
      </c>
      <c r="Q260">
        <v>0</v>
      </c>
      <c r="R260">
        <v>0</v>
      </c>
      <c r="T260" t="s">
        <v>137</v>
      </c>
      <c r="V260">
        <v>32</v>
      </c>
      <c r="X260">
        <v>3</v>
      </c>
      <c r="Y260">
        <v>10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175</v>
      </c>
      <c r="AF260">
        <v>0</v>
      </c>
      <c r="AG260">
        <v>0</v>
      </c>
      <c r="AH260">
        <v>1</v>
      </c>
    </row>
    <row r="261" spans="1:34" x14ac:dyDescent="0.25">
      <c r="A261">
        <v>1</v>
      </c>
      <c r="B261">
        <v>260</v>
      </c>
      <c r="C261" t="s">
        <v>458</v>
      </c>
      <c r="D261" t="str">
        <f t="shared" si="4"/>
        <v xml:space="preserve">BERMUDA </v>
      </c>
      <c r="E261">
        <v>3</v>
      </c>
      <c r="F261">
        <v>0</v>
      </c>
      <c r="G261">
        <v>0</v>
      </c>
      <c r="H261">
        <v>175</v>
      </c>
      <c r="I261">
        <v>70</v>
      </c>
      <c r="K261" t="s">
        <v>555</v>
      </c>
      <c r="P261" t="s">
        <v>35</v>
      </c>
      <c r="Q261">
        <v>0</v>
      </c>
      <c r="R261">
        <v>0</v>
      </c>
      <c r="T261" t="s">
        <v>137</v>
      </c>
      <c r="V261">
        <v>34</v>
      </c>
      <c r="X261">
        <v>3</v>
      </c>
      <c r="Y261">
        <v>10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175</v>
      </c>
      <c r="AF261">
        <v>0</v>
      </c>
      <c r="AG261">
        <v>0</v>
      </c>
      <c r="AH261">
        <v>1</v>
      </c>
    </row>
    <row r="262" spans="1:34" x14ac:dyDescent="0.25">
      <c r="A262">
        <v>1</v>
      </c>
      <c r="B262">
        <v>261</v>
      </c>
      <c r="C262" t="s">
        <v>459</v>
      </c>
      <c r="D262" t="str">
        <f t="shared" si="4"/>
        <v>CHOMPA CUELLO V</v>
      </c>
      <c r="E262">
        <v>1</v>
      </c>
      <c r="F262">
        <v>0</v>
      </c>
      <c r="G262">
        <v>0</v>
      </c>
      <c r="H262">
        <v>420</v>
      </c>
      <c r="I262">
        <v>210</v>
      </c>
      <c r="K262" t="s">
        <v>557</v>
      </c>
      <c r="N262" t="s">
        <v>12</v>
      </c>
      <c r="O262">
        <v>2016</v>
      </c>
      <c r="P262" t="s">
        <v>14</v>
      </c>
      <c r="Q262">
        <v>0</v>
      </c>
      <c r="R262">
        <v>0</v>
      </c>
      <c r="T262" t="s">
        <v>149</v>
      </c>
      <c r="W262" t="s">
        <v>15</v>
      </c>
      <c r="X262">
        <v>13</v>
      </c>
      <c r="Y262">
        <v>3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420</v>
      </c>
      <c r="AF262">
        <v>0</v>
      </c>
      <c r="AG262">
        <v>0</v>
      </c>
      <c r="AH262">
        <v>1</v>
      </c>
    </row>
    <row r="263" spans="1:34" x14ac:dyDescent="0.25">
      <c r="A263">
        <v>1</v>
      </c>
      <c r="B263">
        <v>262</v>
      </c>
      <c r="C263" t="s">
        <v>460</v>
      </c>
      <c r="D263" t="str">
        <f t="shared" si="4"/>
        <v>CHOMPA CUELLO V</v>
      </c>
      <c r="E263">
        <v>2</v>
      </c>
      <c r="F263">
        <v>0</v>
      </c>
      <c r="G263">
        <v>0</v>
      </c>
      <c r="H263">
        <v>420</v>
      </c>
      <c r="I263">
        <v>210</v>
      </c>
      <c r="K263" t="s">
        <v>557</v>
      </c>
      <c r="N263" t="s">
        <v>12</v>
      </c>
      <c r="O263">
        <v>2016</v>
      </c>
      <c r="P263" t="s">
        <v>14</v>
      </c>
      <c r="Q263">
        <v>0</v>
      </c>
      <c r="R263">
        <v>0</v>
      </c>
      <c r="T263" t="s">
        <v>149</v>
      </c>
      <c r="W263" t="s">
        <v>16</v>
      </c>
      <c r="X263">
        <v>13</v>
      </c>
      <c r="Y263">
        <v>3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420</v>
      </c>
      <c r="AF263">
        <v>0</v>
      </c>
      <c r="AG263">
        <v>0</v>
      </c>
      <c r="AH263">
        <v>1</v>
      </c>
    </row>
    <row r="264" spans="1:34" x14ac:dyDescent="0.25">
      <c r="A264">
        <v>1</v>
      </c>
      <c r="B264">
        <v>263</v>
      </c>
      <c r="C264" t="s">
        <v>461</v>
      </c>
      <c r="D264" t="str">
        <f t="shared" si="4"/>
        <v>CHOMPA CUELLO V</v>
      </c>
      <c r="E264">
        <v>5</v>
      </c>
      <c r="F264">
        <v>0</v>
      </c>
      <c r="G264">
        <v>0</v>
      </c>
      <c r="H264">
        <v>420</v>
      </c>
      <c r="I264">
        <v>210</v>
      </c>
      <c r="K264" t="s">
        <v>557</v>
      </c>
      <c r="N264" t="s">
        <v>12</v>
      </c>
      <c r="O264">
        <v>2016</v>
      </c>
      <c r="P264" t="s">
        <v>14</v>
      </c>
      <c r="Q264">
        <v>0</v>
      </c>
      <c r="R264">
        <v>0</v>
      </c>
      <c r="T264" t="s">
        <v>149</v>
      </c>
      <c r="W264" t="s">
        <v>20</v>
      </c>
      <c r="X264">
        <v>13</v>
      </c>
      <c r="Y264">
        <v>3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420</v>
      </c>
      <c r="AF264">
        <v>0</v>
      </c>
      <c r="AG264">
        <v>0</v>
      </c>
      <c r="AH264">
        <v>1</v>
      </c>
    </row>
    <row r="265" spans="1:34" x14ac:dyDescent="0.25">
      <c r="A265">
        <v>1</v>
      </c>
      <c r="B265">
        <v>264</v>
      </c>
      <c r="C265" t="s">
        <v>462</v>
      </c>
      <c r="D265" t="str">
        <f t="shared" si="4"/>
        <v>CHOMPA CUELLO V</v>
      </c>
      <c r="E265">
        <v>1</v>
      </c>
      <c r="F265">
        <v>0</v>
      </c>
      <c r="G265">
        <v>0</v>
      </c>
      <c r="H265">
        <v>420</v>
      </c>
      <c r="I265">
        <v>294</v>
      </c>
      <c r="K265" t="s">
        <v>557</v>
      </c>
      <c r="N265" t="s">
        <v>12</v>
      </c>
      <c r="O265">
        <v>2015</v>
      </c>
      <c r="P265" t="s">
        <v>141</v>
      </c>
      <c r="Q265">
        <v>0</v>
      </c>
      <c r="R265">
        <v>0</v>
      </c>
      <c r="T265" t="s">
        <v>150</v>
      </c>
      <c r="W265" t="s">
        <v>16</v>
      </c>
      <c r="X265">
        <v>13</v>
      </c>
      <c r="Y265">
        <v>3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420</v>
      </c>
      <c r="AF265">
        <v>0</v>
      </c>
      <c r="AG265">
        <v>0</v>
      </c>
      <c r="AH265">
        <v>1</v>
      </c>
    </row>
    <row r="266" spans="1:34" x14ac:dyDescent="0.25">
      <c r="A266">
        <v>1</v>
      </c>
      <c r="B266">
        <v>265</v>
      </c>
      <c r="C266" t="s">
        <v>463</v>
      </c>
      <c r="D266" t="str">
        <f t="shared" si="4"/>
        <v>POLERON CON CAPUCHA</v>
      </c>
      <c r="E266">
        <v>1</v>
      </c>
      <c r="F266">
        <v>0</v>
      </c>
      <c r="G266">
        <v>0</v>
      </c>
      <c r="H266">
        <v>420</v>
      </c>
      <c r="I266">
        <v>294</v>
      </c>
      <c r="K266" t="s">
        <v>550</v>
      </c>
      <c r="N266" t="s">
        <v>138</v>
      </c>
      <c r="O266">
        <v>2015</v>
      </c>
      <c r="P266" t="s">
        <v>142</v>
      </c>
      <c r="Q266">
        <v>0</v>
      </c>
      <c r="R266">
        <v>0</v>
      </c>
      <c r="T266" t="s">
        <v>151</v>
      </c>
      <c r="W266" t="s">
        <v>16</v>
      </c>
      <c r="X266">
        <v>31</v>
      </c>
      <c r="Y266">
        <v>3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420</v>
      </c>
      <c r="AF266">
        <v>0</v>
      </c>
      <c r="AG266">
        <v>0</v>
      </c>
      <c r="AH266">
        <v>1</v>
      </c>
    </row>
    <row r="267" spans="1:34" x14ac:dyDescent="0.25">
      <c r="A267">
        <v>1</v>
      </c>
      <c r="B267">
        <v>266</v>
      </c>
      <c r="C267" t="s">
        <v>464</v>
      </c>
      <c r="D267" t="str">
        <f t="shared" si="4"/>
        <v>POLERON CON CAPUCHA</v>
      </c>
      <c r="E267">
        <v>1</v>
      </c>
      <c r="F267">
        <v>0</v>
      </c>
      <c r="G267">
        <v>0</v>
      </c>
      <c r="H267">
        <v>360</v>
      </c>
      <c r="I267">
        <v>144</v>
      </c>
      <c r="K267" t="s">
        <v>550</v>
      </c>
      <c r="N267" t="s">
        <v>138</v>
      </c>
      <c r="O267">
        <v>2014</v>
      </c>
      <c r="P267" t="s">
        <v>143</v>
      </c>
      <c r="Q267">
        <v>0</v>
      </c>
      <c r="R267">
        <v>0</v>
      </c>
      <c r="T267" t="s">
        <v>152</v>
      </c>
      <c r="W267" t="s">
        <v>16</v>
      </c>
      <c r="X267">
        <v>31</v>
      </c>
      <c r="Y267">
        <v>3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360</v>
      </c>
      <c r="AF267">
        <v>0</v>
      </c>
      <c r="AG267">
        <v>0</v>
      </c>
      <c r="AH267">
        <v>1</v>
      </c>
    </row>
    <row r="268" spans="1:34" x14ac:dyDescent="0.25">
      <c r="A268">
        <v>1</v>
      </c>
      <c r="B268">
        <v>267</v>
      </c>
      <c r="C268" t="s">
        <v>465</v>
      </c>
      <c r="D268" t="str">
        <f t="shared" si="4"/>
        <v>CHOMPA CON CAPUCHA</v>
      </c>
      <c r="E268">
        <v>2</v>
      </c>
      <c r="F268">
        <v>0</v>
      </c>
      <c r="G268">
        <v>0</v>
      </c>
      <c r="H268">
        <v>420</v>
      </c>
      <c r="I268">
        <v>210</v>
      </c>
      <c r="K268" t="s">
        <v>557</v>
      </c>
      <c r="N268" t="s">
        <v>138</v>
      </c>
      <c r="O268">
        <v>2015</v>
      </c>
      <c r="P268" t="s">
        <v>35</v>
      </c>
      <c r="Q268">
        <v>0</v>
      </c>
      <c r="R268">
        <v>0</v>
      </c>
      <c r="T268" t="s">
        <v>153</v>
      </c>
      <c r="W268" t="s">
        <v>20</v>
      </c>
      <c r="X268">
        <v>13</v>
      </c>
      <c r="Y268">
        <v>3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420</v>
      </c>
      <c r="AF268">
        <v>0</v>
      </c>
      <c r="AG268">
        <v>0</v>
      </c>
      <c r="AH268">
        <v>1</v>
      </c>
    </row>
    <row r="269" spans="1:34" x14ac:dyDescent="0.25">
      <c r="A269">
        <v>1</v>
      </c>
      <c r="B269">
        <v>268</v>
      </c>
      <c r="C269" t="s">
        <v>466</v>
      </c>
      <c r="D269" t="str">
        <f t="shared" si="4"/>
        <v>CHOMPA CON CAPUCHA</v>
      </c>
      <c r="E269">
        <v>1</v>
      </c>
      <c r="F269">
        <v>0</v>
      </c>
      <c r="G269">
        <v>0</v>
      </c>
      <c r="H269">
        <v>420</v>
      </c>
      <c r="I269">
        <v>294</v>
      </c>
      <c r="K269" t="s">
        <v>557</v>
      </c>
      <c r="N269" t="s">
        <v>138</v>
      </c>
      <c r="O269">
        <v>2015</v>
      </c>
      <c r="P269" t="s">
        <v>14</v>
      </c>
      <c r="Q269">
        <v>0</v>
      </c>
      <c r="R269">
        <v>0</v>
      </c>
      <c r="T269" t="s">
        <v>154</v>
      </c>
      <c r="W269" t="s">
        <v>16</v>
      </c>
      <c r="X269">
        <v>13</v>
      </c>
      <c r="Y269">
        <v>3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420</v>
      </c>
      <c r="AF269">
        <v>0</v>
      </c>
      <c r="AG269">
        <v>0</v>
      </c>
      <c r="AH269">
        <v>1</v>
      </c>
    </row>
    <row r="270" spans="1:34" x14ac:dyDescent="0.25">
      <c r="A270">
        <v>1</v>
      </c>
      <c r="B270">
        <v>269</v>
      </c>
      <c r="C270" t="s">
        <v>467</v>
      </c>
      <c r="D270" t="str">
        <f t="shared" si="4"/>
        <v>CHOMPA CON CAPUCHA</v>
      </c>
      <c r="E270">
        <v>2</v>
      </c>
      <c r="F270">
        <v>0</v>
      </c>
      <c r="G270">
        <v>0</v>
      </c>
      <c r="H270">
        <v>420</v>
      </c>
      <c r="I270">
        <v>294</v>
      </c>
      <c r="K270" t="s">
        <v>557</v>
      </c>
      <c r="N270" t="s">
        <v>138</v>
      </c>
      <c r="O270">
        <v>2015</v>
      </c>
      <c r="P270" t="s">
        <v>144</v>
      </c>
      <c r="Q270">
        <v>0</v>
      </c>
      <c r="R270">
        <v>0</v>
      </c>
      <c r="T270" t="s">
        <v>154</v>
      </c>
      <c r="W270" t="s">
        <v>15</v>
      </c>
      <c r="X270">
        <v>13</v>
      </c>
      <c r="Y270">
        <v>3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420</v>
      </c>
      <c r="AF270">
        <v>0</v>
      </c>
      <c r="AG270">
        <v>0</v>
      </c>
      <c r="AH270">
        <v>1</v>
      </c>
    </row>
    <row r="271" spans="1:34" x14ac:dyDescent="0.25">
      <c r="A271">
        <v>1</v>
      </c>
      <c r="B271">
        <v>270</v>
      </c>
      <c r="C271" t="s">
        <v>468</v>
      </c>
      <c r="D271" t="str">
        <f t="shared" si="4"/>
        <v>CHOMPA CON CAPUCHA</v>
      </c>
      <c r="E271">
        <v>2</v>
      </c>
      <c r="F271">
        <v>0</v>
      </c>
      <c r="G271">
        <v>0</v>
      </c>
      <c r="H271">
        <v>420</v>
      </c>
      <c r="I271">
        <v>294</v>
      </c>
      <c r="K271" t="s">
        <v>557</v>
      </c>
      <c r="N271" t="s">
        <v>138</v>
      </c>
      <c r="O271">
        <v>2015</v>
      </c>
      <c r="P271" t="s">
        <v>144</v>
      </c>
      <c r="Q271">
        <v>0</v>
      </c>
      <c r="R271">
        <v>0</v>
      </c>
      <c r="T271" t="s">
        <v>154</v>
      </c>
      <c r="W271" t="s">
        <v>16</v>
      </c>
      <c r="X271">
        <v>13</v>
      </c>
      <c r="Y271">
        <v>3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420</v>
      </c>
      <c r="AF271">
        <v>0</v>
      </c>
      <c r="AG271">
        <v>0</v>
      </c>
      <c r="AH271">
        <v>1</v>
      </c>
    </row>
    <row r="272" spans="1:34" x14ac:dyDescent="0.25">
      <c r="A272">
        <v>1</v>
      </c>
      <c r="B272">
        <v>271</v>
      </c>
      <c r="C272" t="s">
        <v>469</v>
      </c>
      <c r="D272" t="str">
        <f t="shared" si="4"/>
        <v>CHOMPA CON CAPUCHA</v>
      </c>
      <c r="E272">
        <v>1</v>
      </c>
      <c r="F272">
        <v>0</v>
      </c>
      <c r="G272">
        <v>0</v>
      </c>
      <c r="H272">
        <v>420</v>
      </c>
      <c r="I272">
        <v>294</v>
      </c>
      <c r="K272" t="s">
        <v>557</v>
      </c>
      <c r="N272" t="s">
        <v>138</v>
      </c>
      <c r="O272">
        <v>2015</v>
      </c>
      <c r="P272" t="s">
        <v>144</v>
      </c>
      <c r="Q272">
        <v>0</v>
      </c>
      <c r="R272">
        <v>0</v>
      </c>
      <c r="T272" t="s">
        <v>154</v>
      </c>
      <c r="W272" t="s">
        <v>39</v>
      </c>
      <c r="X272">
        <v>13</v>
      </c>
      <c r="Y272">
        <v>3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420</v>
      </c>
      <c r="AF272">
        <v>0</v>
      </c>
      <c r="AG272">
        <v>0</v>
      </c>
      <c r="AH272">
        <v>1</v>
      </c>
    </row>
    <row r="273" spans="1:34" x14ac:dyDescent="0.25">
      <c r="A273">
        <v>1</v>
      </c>
      <c r="B273">
        <v>272</v>
      </c>
      <c r="C273" t="s">
        <v>470</v>
      </c>
      <c r="D273" t="str">
        <f t="shared" si="4"/>
        <v>CHOMPA CON CAPUCHA</v>
      </c>
      <c r="E273">
        <v>2</v>
      </c>
      <c r="F273">
        <v>0</v>
      </c>
      <c r="G273">
        <v>0</v>
      </c>
      <c r="H273">
        <v>440</v>
      </c>
      <c r="I273">
        <v>308</v>
      </c>
      <c r="K273" t="s">
        <v>557</v>
      </c>
      <c r="N273" t="s">
        <v>138</v>
      </c>
      <c r="O273">
        <v>2016</v>
      </c>
      <c r="P273" t="s">
        <v>14</v>
      </c>
      <c r="Q273">
        <v>0</v>
      </c>
      <c r="R273">
        <v>0</v>
      </c>
      <c r="T273" t="s">
        <v>155</v>
      </c>
      <c r="W273" t="s">
        <v>15</v>
      </c>
      <c r="X273">
        <v>13</v>
      </c>
      <c r="Y273">
        <v>3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440</v>
      </c>
      <c r="AF273">
        <v>0</v>
      </c>
      <c r="AG273">
        <v>0</v>
      </c>
      <c r="AH273">
        <v>1</v>
      </c>
    </row>
    <row r="274" spans="1:34" x14ac:dyDescent="0.25">
      <c r="A274">
        <v>1</v>
      </c>
      <c r="B274">
        <v>273</v>
      </c>
      <c r="C274" t="s">
        <v>471</v>
      </c>
      <c r="D274" t="str">
        <f t="shared" si="4"/>
        <v>CHOMPA CON CAPUCHA</v>
      </c>
      <c r="E274">
        <v>2</v>
      </c>
      <c r="F274">
        <v>0</v>
      </c>
      <c r="G274">
        <v>0</v>
      </c>
      <c r="H274">
        <v>440</v>
      </c>
      <c r="I274">
        <v>308</v>
      </c>
      <c r="K274" t="s">
        <v>557</v>
      </c>
      <c r="N274" t="s">
        <v>138</v>
      </c>
      <c r="O274">
        <v>2016</v>
      </c>
      <c r="P274" t="s">
        <v>14</v>
      </c>
      <c r="Q274">
        <v>0</v>
      </c>
      <c r="R274">
        <v>0</v>
      </c>
      <c r="T274" t="s">
        <v>155</v>
      </c>
      <c r="W274" t="s">
        <v>16</v>
      </c>
      <c r="X274">
        <v>13</v>
      </c>
      <c r="Y274">
        <v>3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440</v>
      </c>
      <c r="AF274">
        <v>0</v>
      </c>
      <c r="AG274">
        <v>0</v>
      </c>
      <c r="AH274">
        <v>1</v>
      </c>
    </row>
    <row r="275" spans="1:34" x14ac:dyDescent="0.25">
      <c r="A275">
        <v>1</v>
      </c>
      <c r="B275">
        <v>274</v>
      </c>
      <c r="C275" t="s">
        <v>472</v>
      </c>
      <c r="D275" t="str">
        <f t="shared" si="4"/>
        <v>CHOMPA CON CAPUCHA</v>
      </c>
      <c r="E275">
        <v>1</v>
      </c>
      <c r="F275">
        <v>0</v>
      </c>
      <c r="G275">
        <v>0</v>
      </c>
      <c r="H275">
        <v>440</v>
      </c>
      <c r="I275">
        <v>308</v>
      </c>
      <c r="K275" t="s">
        <v>557</v>
      </c>
      <c r="N275" t="s">
        <v>138</v>
      </c>
      <c r="O275">
        <v>2016</v>
      </c>
      <c r="P275" t="s">
        <v>14</v>
      </c>
      <c r="Q275">
        <v>0</v>
      </c>
      <c r="R275">
        <v>0</v>
      </c>
      <c r="T275" t="s">
        <v>155</v>
      </c>
      <c r="W275" t="s">
        <v>39</v>
      </c>
      <c r="X275">
        <v>13</v>
      </c>
      <c r="Y275">
        <v>3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440</v>
      </c>
      <c r="AF275">
        <v>0</v>
      </c>
      <c r="AG275">
        <v>0</v>
      </c>
      <c r="AH275">
        <v>1</v>
      </c>
    </row>
    <row r="276" spans="1:34" x14ac:dyDescent="0.25">
      <c r="A276">
        <v>1</v>
      </c>
      <c r="B276">
        <v>275</v>
      </c>
      <c r="C276" t="s">
        <v>473</v>
      </c>
      <c r="D276" t="str">
        <f t="shared" si="4"/>
        <v>CHOMPA CON CAPUCHA</v>
      </c>
      <c r="E276">
        <v>2</v>
      </c>
      <c r="F276">
        <v>0</v>
      </c>
      <c r="G276">
        <v>0</v>
      </c>
      <c r="H276">
        <v>440</v>
      </c>
      <c r="I276">
        <v>308</v>
      </c>
      <c r="K276" t="s">
        <v>557</v>
      </c>
      <c r="N276" t="s">
        <v>138</v>
      </c>
      <c r="O276">
        <v>2016</v>
      </c>
      <c r="P276" t="s">
        <v>34</v>
      </c>
      <c r="Q276">
        <v>0</v>
      </c>
      <c r="R276">
        <v>0</v>
      </c>
      <c r="T276" t="s">
        <v>155</v>
      </c>
      <c r="W276" t="s">
        <v>15</v>
      </c>
      <c r="X276">
        <v>13</v>
      </c>
      <c r="Y276">
        <v>3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440</v>
      </c>
      <c r="AF276">
        <v>0</v>
      </c>
      <c r="AG276">
        <v>0</v>
      </c>
      <c r="AH276">
        <v>1</v>
      </c>
    </row>
    <row r="277" spans="1:34" x14ac:dyDescent="0.25">
      <c r="A277">
        <v>1</v>
      </c>
      <c r="B277">
        <v>276</v>
      </c>
      <c r="C277" t="s">
        <v>474</v>
      </c>
      <c r="D277" t="str">
        <f t="shared" si="4"/>
        <v>CHOMPA CON CAPUCHA</v>
      </c>
      <c r="E277">
        <v>1</v>
      </c>
      <c r="F277">
        <v>0</v>
      </c>
      <c r="G277">
        <v>0</v>
      </c>
      <c r="H277">
        <v>440</v>
      </c>
      <c r="I277">
        <v>308</v>
      </c>
      <c r="K277" t="s">
        <v>557</v>
      </c>
      <c r="N277" t="s">
        <v>138</v>
      </c>
      <c r="O277">
        <v>2016</v>
      </c>
      <c r="P277" t="s">
        <v>34</v>
      </c>
      <c r="Q277">
        <v>0</v>
      </c>
      <c r="R277">
        <v>0</v>
      </c>
      <c r="T277" t="s">
        <v>155</v>
      </c>
      <c r="W277" t="s">
        <v>16</v>
      </c>
      <c r="X277">
        <v>13</v>
      </c>
      <c r="Y277">
        <v>3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440</v>
      </c>
      <c r="AF277">
        <v>0</v>
      </c>
      <c r="AG277">
        <v>0</v>
      </c>
      <c r="AH277">
        <v>1</v>
      </c>
    </row>
    <row r="278" spans="1:34" x14ac:dyDescent="0.25">
      <c r="A278">
        <v>1</v>
      </c>
      <c r="B278">
        <v>277</v>
      </c>
      <c r="C278" t="s">
        <v>475</v>
      </c>
      <c r="D278" t="str">
        <f t="shared" si="4"/>
        <v>CHOMPA CON CAPUCHA</v>
      </c>
      <c r="E278">
        <v>2</v>
      </c>
      <c r="F278">
        <v>0</v>
      </c>
      <c r="G278">
        <v>0</v>
      </c>
      <c r="H278">
        <v>440</v>
      </c>
      <c r="I278">
        <v>308</v>
      </c>
      <c r="K278" t="s">
        <v>557</v>
      </c>
      <c r="N278" t="s">
        <v>138</v>
      </c>
      <c r="O278">
        <v>2016</v>
      </c>
      <c r="P278" t="s">
        <v>34</v>
      </c>
      <c r="Q278">
        <v>0</v>
      </c>
      <c r="R278">
        <v>0</v>
      </c>
      <c r="T278" t="s">
        <v>155</v>
      </c>
      <c r="W278" t="s">
        <v>20</v>
      </c>
      <c r="X278">
        <v>13</v>
      </c>
      <c r="Y278">
        <v>3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440</v>
      </c>
      <c r="AF278">
        <v>0</v>
      </c>
      <c r="AG278">
        <v>0</v>
      </c>
      <c r="AH278">
        <v>1</v>
      </c>
    </row>
    <row r="279" spans="1:34" x14ac:dyDescent="0.25">
      <c r="A279">
        <v>1</v>
      </c>
      <c r="B279">
        <v>278</v>
      </c>
      <c r="C279" t="s">
        <v>476</v>
      </c>
      <c r="D279" t="str">
        <f t="shared" si="4"/>
        <v>CHOMPA CON CAPUCHA</v>
      </c>
      <c r="E279">
        <v>1</v>
      </c>
      <c r="F279">
        <v>0</v>
      </c>
      <c r="G279">
        <v>0</v>
      </c>
      <c r="H279">
        <v>440</v>
      </c>
      <c r="I279">
        <v>308</v>
      </c>
      <c r="K279" t="s">
        <v>557</v>
      </c>
      <c r="N279" t="s">
        <v>138</v>
      </c>
      <c r="O279">
        <v>2016</v>
      </c>
      <c r="P279" t="s">
        <v>34</v>
      </c>
      <c r="Q279">
        <v>0</v>
      </c>
      <c r="R279">
        <v>0</v>
      </c>
      <c r="T279" t="s">
        <v>155</v>
      </c>
      <c r="W279" t="s">
        <v>39</v>
      </c>
      <c r="X279">
        <v>13</v>
      </c>
      <c r="Y279">
        <v>3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440</v>
      </c>
      <c r="AF279">
        <v>0</v>
      </c>
      <c r="AG279">
        <v>0</v>
      </c>
      <c r="AH279">
        <v>1</v>
      </c>
    </row>
    <row r="280" spans="1:34" x14ac:dyDescent="0.25">
      <c r="A280">
        <v>1</v>
      </c>
      <c r="B280">
        <v>279</v>
      </c>
      <c r="C280" t="s">
        <v>477</v>
      </c>
      <c r="D280" t="str">
        <f t="shared" si="4"/>
        <v>CHOMPA CON CIERRE</v>
      </c>
      <c r="E280">
        <v>1</v>
      </c>
      <c r="F280">
        <v>0</v>
      </c>
      <c r="G280">
        <v>0</v>
      </c>
      <c r="H280">
        <v>420</v>
      </c>
      <c r="I280">
        <v>294</v>
      </c>
      <c r="K280" t="s">
        <v>557</v>
      </c>
      <c r="N280" t="s">
        <v>139</v>
      </c>
      <c r="O280">
        <v>2015</v>
      </c>
      <c r="P280" t="s">
        <v>22</v>
      </c>
      <c r="Q280">
        <v>0</v>
      </c>
      <c r="R280">
        <v>0</v>
      </c>
      <c r="T280" t="s">
        <v>156</v>
      </c>
      <c r="W280" t="s">
        <v>16</v>
      </c>
      <c r="X280">
        <v>13</v>
      </c>
      <c r="Y280">
        <v>3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420</v>
      </c>
      <c r="AF280">
        <v>0</v>
      </c>
      <c r="AG280">
        <v>0</v>
      </c>
      <c r="AH280">
        <v>1</v>
      </c>
    </row>
    <row r="281" spans="1:34" x14ac:dyDescent="0.25">
      <c r="A281">
        <v>1</v>
      </c>
      <c r="B281">
        <v>280</v>
      </c>
      <c r="C281" t="s">
        <v>478</v>
      </c>
      <c r="D281" t="str">
        <f t="shared" si="4"/>
        <v>CHOMPA CON CIERRE</v>
      </c>
      <c r="E281">
        <v>1</v>
      </c>
      <c r="F281">
        <v>0</v>
      </c>
      <c r="G281">
        <v>0</v>
      </c>
      <c r="H281">
        <v>420</v>
      </c>
      <c r="I281">
        <v>294</v>
      </c>
      <c r="K281" t="s">
        <v>557</v>
      </c>
      <c r="N281" t="s">
        <v>139</v>
      </c>
      <c r="O281">
        <v>2015</v>
      </c>
      <c r="P281" t="s">
        <v>145</v>
      </c>
      <c r="Q281">
        <v>0</v>
      </c>
      <c r="R281">
        <v>0</v>
      </c>
      <c r="T281" t="s">
        <v>156</v>
      </c>
      <c r="W281" t="s">
        <v>15</v>
      </c>
      <c r="X281">
        <v>13</v>
      </c>
      <c r="Y281">
        <v>3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420</v>
      </c>
      <c r="AF281">
        <v>0</v>
      </c>
      <c r="AG281">
        <v>0</v>
      </c>
      <c r="AH281">
        <v>1</v>
      </c>
    </row>
    <row r="282" spans="1:34" x14ac:dyDescent="0.25">
      <c r="A282">
        <v>1</v>
      </c>
      <c r="B282">
        <v>281</v>
      </c>
      <c r="C282" t="s">
        <v>479</v>
      </c>
      <c r="D282" t="str">
        <f t="shared" si="4"/>
        <v>CHOMPA CON CIERRE</v>
      </c>
      <c r="E282">
        <v>2</v>
      </c>
      <c r="F282">
        <v>0</v>
      </c>
      <c r="G282">
        <v>0</v>
      </c>
      <c r="H282">
        <v>420</v>
      </c>
      <c r="I282">
        <v>294</v>
      </c>
      <c r="K282" t="s">
        <v>557</v>
      </c>
      <c r="N282" t="s">
        <v>139</v>
      </c>
      <c r="O282">
        <v>2015</v>
      </c>
      <c r="P282" t="s">
        <v>145</v>
      </c>
      <c r="Q282">
        <v>0</v>
      </c>
      <c r="R282">
        <v>0</v>
      </c>
      <c r="T282" t="s">
        <v>156</v>
      </c>
      <c r="W282" t="s">
        <v>16</v>
      </c>
      <c r="X282">
        <v>13</v>
      </c>
      <c r="Y282">
        <v>3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420</v>
      </c>
      <c r="AF282">
        <v>0</v>
      </c>
      <c r="AG282">
        <v>0</v>
      </c>
      <c r="AH282">
        <v>1</v>
      </c>
    </row>
    <row r="283" spans="1:34" x14ac:dyDescent="0.25">
      <c r="A283">
        <v>1</v>
      </c>
      <c r="B283">
        <v>282</v>
      </c>
      <c r="C283" t="s">
        <v>480</v>
      </c>
      <c r="D283" t="str">
        <f t="shared" si="4"/>
        <v>CHOMPA CON CIERRE</v>
      </c>
      <c r="E283">
        <v>1</v>
      </c>
      <c r="F283">
        <v>0</v>
      </c>
      <c r="G283">
        <v>0</v>
      </c>
      <c r="H283">
        <v>420</v>
      </c>
      <c r="I283">
        <v>294</v>
      </c>
      <c r="K283" t="s">
        <v>557</v>
      </c>
      <c r="N283" t="s">
        <v>139</v>
      </c>
      <c r="O283">
        <v>2015</v>
      </c>
      <c r="P283" t="s">
        <v>145</v>
      </c>
      <c r="Q283">
        <v>0</v>
      </c>
      <c r="R283">
        <v>0</v>
      </c>
      <c r="T283" t="s">
        <v>156</v>
      </c>
      <c r="W283" t="s">
        <v>20</v>
      </c>
      <c r="X283">
        <v>13</v>
      </c>
      <c r="Y283">
        <v>3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420</v>
      </c>
      <c r="AF283">
        <v>0</v>
      </c>
      <c r="AG283">
        <v>0</v>
      </c>
      <c r="AH283">
        <v>1</v>
      </c>
    </row>
    <row r="284" spans="1:34" x14ac:dyDescent="0.25">
      <c r="A284">
        <v>1</v>
      </c>
      <c r="B284">
        <v>283</v>
      </c>
      <c r="C284" t="s">
        <v>481</v>
      </c>
      <c r="D284" t="str">
        <f t="shared" si="4"/>
        <v>POLERA ML CUELLO V</v>
      </c>
      <c r="E284">
        <v>1</v>
      </c>
      <c r="F284">
        <v>0</v>
      </c>
      <c r="G284">
        <v>0</v>
      </c>
      <c r="H284">
        <v>320</v>
      </c>
      <c r="I284">
        <v>112</v>
      </c>
      <c r="K284" t="s">
        <v>558</v>
      </c>
      <c r="N284" t="s">
        <v>12</v>
      </c>
      <c r="O284">
        <v>2016</v>
      </c>
      <c r="P284" t="s">
        <v>134</v>
      </c>
      <c r="Q284">
        <v>0</v>
      </c>
      <c r="R284">
        <v>0</v>
      </c>
      <c r="T284" t="s">
        <v>157</v>
      </c>
      <c r="W284" t="s">
        <v>20</v>
      </c>
      <c r="X284">
        <v>29</v>
      </c>
      <c r="Y284">
        <v>3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320</v>
      </c>
      <c r="AF284">
        <v>0</v>
      </c>
      <c r="AG284">
        <v>0</v>
      </c>
      <c r="AH284">
        <v>1</v>
      </c>
    </row>
    <row r="285" spans="1:34" x14ac:dyDescent="0.25">
      <c r="A285">
        <v>1</v>
      </c>
      <c r="B285">
        <v>284</v>
      </c>
      <c r="C285" t="s">
        <v>482</v>
      </c>
      <c r="D285" t="str">
        <f t="shared" si="4"/>
        <v>POLERA ML CUELLO V</v>
      </c>
      <c r="E285">
        <v>2</v>
      </c>
      <c r="F285">
        <v>0</v>
      </c>
      <c r="G285">
        <v>0</v>
      </c>
      <c r="H285">
        <v>320</v>
      </c>
      <c r="I285">
        <v>112</v>
      </c>
      <c r="K285" t="s">
        <v>558</v>
      </c>
      <c r="N285" t="s">
        <v>12</v>
      </c>
      <c r="O285">
        <v>2016</v>
      </c>
      <c r="P285" t="s">
        <v>142</v>
      </c>
      <c r="Q285">
        <v>0</v>
      </c>
      <c r="R285">
        <v>0</v>
      </c>
      <c r="T285" t="s">
        <v>157</v>
      </c>
      <c r="W285" t="s">
        <v>15</v>
      </c>
      <c r="X285">
        <v>29</v>
      </c>
      <c r="Y285">
        <v>3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320</v>
      </c>
      <c r="AF285">
        <v>0</v>
      </c>
      <c r="AG285">
        <v>0</v>
      </c>
      <c r="AH285">
        <v>1</v>
      </c>
    </row>
    <row r="286" spans="1:34" x14ac:dyDescent="0.25">
      <c r="A286">
        <v>1</v>
      </c>
      <c r="B286">
        <v>285</v>
      </c>
      <c r="C286" t="s">
        <v>483</v>
      </c>
      <c r="D286" t="str">
        <f t="shared" si="4"/>
        <v>POLERA ML CUELLO V</v>
      </c>
      <c r="E286">
        <v>1</v>
      </c>
      <c r="F286">
        <v>0</v>
      </c>
      <c r="G286">
        <v>0</v>
      </c>
      <c r="H286">
        <v>320</v>
      </c>
      <c r="I286">
        <v>112</v>
      </c>
      <c r="K286" t="s">
        <v>558</v>
      </c>
      <c r="N286" t="s">
        <v>12</v>
      </c>
      <c r="O286">
        <v>2016</v>
      </c>
      <c r="P286" t="s">
        <v>142</v>
      </c>
      <c r="Q286">
        <v>0</v>
      </c>
      <c r="R286">
        <v>0</v>
      </c>
      <c r="T286" t="s">
        <v>157</v>
      </c>
      <c r="W286" t="s">
        <v>20</v>
      </c>
      <c r="X286">
        <v>29</v>
      </c>
      <c r="Y286">
        <v>3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320</v>
      </c>
      <c r="AF286">
        <v>0</v>
      </c>
      <c r="AG286">
        <v>0</v>
      </c>
      <c r="AH286">
        <v>1</v>
      </c>
    </row>
    <row r="287" spans="1:34" x14ac:dyDescent="0.25">
      <c r="A287">
        <v>1</v>
      </c>
      <c r="B287">
        <v>286</v>
      </c>
      <c r="C287" t="s">
        <v>484</v>
      </c>
      <c r="D287" t="str">
        <f t="shared" si="4"/>
        <v>POLERA ML CUELLO V</v>
      </c>
      <c r="E287">
        <v>1</v>
      </c>
      <c r="F287">
        <v>0</v>
      </c>
      <c r="G287">
        <v>0</v>
      </c>
      <c r="H287">
        <v>320</v>
      </c>
      <c r="I287">
        <v>112</v>
      </c>
      <c r="K287" t="s">
        <v>558</v>
      </c>
      <c r="N287" t="s">
        <v>12</v>
      </c>
      <c r="O287">
        <v>2016</v>
      </c>
      <c r="P287" t="s">
        <v>142</v>
      </c>
      <c r="Q287">
        <v>0</v>
      </c>
      <c r="R287">
        <v>0</v>
      </c>
      <c r="T287" t="s">
        <v>157</v>
      </c>
      <c r="W287" t="s">
        <v>39</v>
      </c>
      <c r="X287">
        <v>29</v>
      </c>
      <c r="Y287">
        <v>3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320</v>
      </c>
      <c r="AF287">
        <v>0</v>
      </c>
      <c r="AG287">
        <v>0</v>
      </c>
      <c r="AH287">
        <v>1</v>
      </c>
    </row>
    <row r="288" spans="1:34" x14ac:dyDescent="0.25">
      <c r="A288">
        <v>1</v>
      </c>
      <c r="B288">
        <v>287</v>
      </c>
      <c r="C288" t="s">
        <v>485</v>
      </c>
      <c r="D288" t="str">
        <f t="shared" si="4"/>
        <v>POLERA ML CUELLO V</v>
      </c>
      <c r="E288">
        <v>1</v>
      </c>
      <c r="F288">
        <v>0</v>
      </c>
      <c r="G288">
        <v>0</v>
      </c>
      <c r="H288">
        <v>270</v>
      </c>
      <c r="I288">
        <v>121.5</v>
      </c>
      <c r="K288" t="s">
        <v>558</v>
      </c>
      <c r="N288" t="s">
        <v>12</v>
      </c>
      <c r="O288">
        <v>2014</v>
      </c>
      <c r="P288" t="s">
        <v>145</v>
      </c>
      <c r="Q288">
        <v>0</v>
      </c>
      <c r="R288">
        <v>0</v>
      </c>
      <c r="T288" t="s">
        <v>158</v>
      </c>
      <c r="W288" t="s">
        <v>15</v>
      </c>
      <c r="X288">
        <v>29</v>
      </c>
      <c r="Y288">
        <v>3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270</v>
      </c>
      <c r="AF288">
        <v>0</v>
      </c>
      <c r="AG288">
        <v>0</v>
      </c>
      <c r="AH288">
        <v>1</v>
      </c>
    </row>
    <row r="289" spans="1:34" x14ac:dyDescent="0.25">
      <c r="A289">
        <v>1</v>
      </c>
      <c r="B289">
        <v>288</v>
      </c>
      <c r="C289" t="s">
        <v>486</v>
      </c>
      <c r="D289" t="str">
        <f t="shared" si="4"/>
        <v>POLERA ML CUELLO V</v>
      </c>
      <c r="E289">
        <v>1</v>
      </c>
      <c r="F289">
        <v>0</v>
      </c>
      <c r="G289">
        <v>0</v>
      </c>
      <c r="H289">
        <v>270</v>
      </c>
      <c r="I289">
        <v>121.5</v>
      </c>
      <c r="K289" t="s">
        <v>558</v>
      </c>
      <c r="N289" t="s">
        <v>12</v>
      </c>
      <c r="O289">
        <v>2014</v>
      </c>
      <c r="P289" t="s">
        <v>145</v>
      </c>
      <c r="Q289">
        <v>0</v>
      </c>
      <c r="R289">
        <v>0</v>
      </c>
      <c r="T289" t="s">
        <v>158</v>
      </c>
      <c r="W289" t="s">
        <v>20</v>
      </c>
      <c r="X289">
        <v>29</v>
      </c>
      <c r="Y289">
        <v>3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270</v>
      </c>
      <c r="AF289">
        <v>0</v>
      </c>
      <c r="AG289">
        <v>0</v>
      </c>
      <c r="AH289">
        <v>1</v>
      </c>
    </row>
    <row r="290" spans="1:34" x14ac:dyDescent="0.25">
      <c r="A290">
        <v>1</v>
      </c>
      <c r="B290">
        <v>289</v>
      </c>
      <c r="C290" t="s">
        <v>487</v>
      </c>
      <c r="D290" t="str">
        <f t="shared" si="4"/>
        <v>POLERA MC CUELLO V</v>
      </c>
      <c r="E290">
        <v>1</v>
      </c>
      <c r="F290">
        <v>0</v>
      </c>
      <c r="G290">
        <v>0</v>
      </c>
      <c r="H290">
        <v>250</v>
      </c>
      <c r="I290">
        <v>125</v>
      </c>
      <c r="K290" t="s">
        <v>559</v>
      </c>
      <c r="N290" t="s">
        <v>12</v>
      </c>
      <c r="O290">
        <v>2016</v>
      </c>
      <c r="P290" t="s">
        <v>146</v>
      </c>
      <c r="Q290">
        <v>0</v>
      </c>
      <c r="R290">
        <v>0</v>
      </c>
      <c r="T290" t="s">
        <v>159</v>
      </c>
      <c r="W290" t="s">
        <v>20</v>
      </c>
      <c r="X290">
        <v>28</v>
      </c>
      <c r="Y290">
        <v>3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250</v>
      </c>
      <c r="AF290">
        <v>0</v>
      </c>
      <c r="AG290">
        <v>0</v>
      </c>
      <c r="AH290">
        <v>1</v>
      </c>
    </row>
    <row r="291" spans="1:34" x14ac:dyDescent="0.25">
      <c r="A291">
        <v>1</v>
      </c>
      <c r="B291">
        <v>290</v>
      </c>
      <c r="C291" t="s">
        <v>488</v>
      </c>
      <c r="D291" t="str">
        <f t="shared" si="4"/>
        <v>POLERA MC CUELLO V</v>
      </c>
      <c r="E291">
        <v>1</v>
      </c>
      <c r="F291">
        <v>0</v>
      </c>
      <c r="G291">
        <v>0</v>
      </c>
      <c r="H291">
        <v>250</v>
      </c>
      <c r="I291">
        <v>125</v>
      </c>
      <c r="K291" t="s">
        <v>559</v>
      </c>
      <c r="N291" t="s">
        <v>12</v>
      </c>
      <c r="O291">
        <v>2016</v>
      </c>
      <c r="P291" t="s">
        <v>81</v>
      </c>
      <c r="Q291">
        <v>0</v>
      </c>
      <c r="R291">
        <v>0</v>
      </c>
      <c r="T291" t="s">
        <v>159</v>
      </c>
      <c r="W291" t="s">
        <v>16</v>
      </c>
      <c r="X291">
        <v>28</v>
      </c>
      <c r="Y291">
        <v>3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250</v>
      </c>
      <c r="AF291">
        <v>0</v>
      </c>
      <c r="AG291">
        <v>0</v>
      </c>
      <c r="AH291">
        <v>1</v>
      </c>
    </row>
    <row r="292" spans="1:34" x14ac:dyDescent="0.25">
      <c r="A292">
        <v>1</v>
      </c>
      <c r="B292">
        <v>291</v>
      </c>
      <c r="C292" t="s">
        <v>489</v>
      </c>
      <c r="D292" t="str">
        <f t="shared" si="4"/>
        <v>POLERA MC CUELLO V</v>
      </c>
      <c r="E292">
        <v>3</v>
      </c>
      <c r="F292">
        <v>0</v>
      </c>
      <c r="G292">
        <v>0</v>
      </c>
      <c r="H292">
        <v>250</v>
      </c>
      <c r="I292">
        <v>125</v>
      </c>
      <c r="K292" t="s">
        <v>559</v>
      </c>
      <c r="N292" t="s">
        <v>12</v>
      </c>
      <c r="O292">
        <v>2016</v>
      </c>
      <c r="P292" t="s">
        <v>81</v>
      </c>
      <c r="Q292">
        <v>0</v>
      </c>
      <c r="R292">
        <v>0</v>
      </c>
      <c r="T292" t="s">
        <v>159</v>
      </c>
      <c r="W292" t="s">
        <v>20</v>
      </c>
      <c r="X292">
        <v>28</v>
      </c>
      <c r="Y292">
        <v>3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250</v>
      </c>
      <c r="AF292">
        <v>0</v>
      </c>
      <c r="AG292">
        <v>0</v>
      </c>
      <c r="AH292">
        <v>1</v>
      </c>
    </row>
    <row r="293" spans="1:34" x14ac:dyDescent="0.25">
      <c r="A293">
        <v>1</v>
      </c>
      <c r="B293">
        <v>292</v>
      </c>
      <c r="C293" t="s">
        <v>490</v>
      </c>
      <c r="D293" t="str">
        <f t="shared" si="4"/>
        <v>POLERA ML CUELLO REDONDO CON BOTON</v>
      </c>
      <c r="E293">
        <v>1</v>
      </c>
      <c r="F293">
        <v>0</v>
      </c>
      <c r="G293">
        <v>0</v>
      </c>
      <c r="H293">
        <v>280</v>
      </c>
      <c r="I293">
        <v>224</v>
      </c>
      <c r="K293" t="s">
        <v>558</v>
      </c>
      <c r="N293" t="s">
        <v>140</v>
      </c>
      <c r="O293">
        <v>2016</v>
      </c>
      <c r="P293" t="s">
        <v>147</v>
      </c>
      <c r="Q293">
        <v>0</v>
      </c>
      <c r="R293">
        <v>0</v>
      </c>
      <c r="T293" t="s">
        <v>160</v>
      </c>
      <c r="W293" t="s">
        <v>15</v>
      </c>
      <c r="X293">
        <v>29</v>
      </c>
      <c r="Y293">
        <v>3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280</v>
      </c>
      <c r="AF293">
        <v>0</v>
      </c>
      <c r="AG293">
        <v>0</v>
      </c>
      <c r="AH293">
        <v>1</v>
      </c>
    </row>
    <row r="294" spans="1:34" x14ac:dyDescent="0.25">
      <c r="A294">
        <v>1</v>
      </c>
      <c r="B294">
        <v>293</v>
      </c>
      <c r="C294" t="s">
        <v>491</v>
      </c>
      <c r="D294" t="str">
        <f t="shared" si="4"/>
        <v>POLERA ML CUELLO REDONDO CON BOTON</v>
      </c>
      <c r="E294">
        <v>2</v>
      </c>
      <c r="F294">
        <v>0</v>
      </c>
      <c r="G294">
        <v>0</v>
      </c>
      <c r="H294">
        <v>280</v>
      </c>
      <c r="I294">
        <v>224</v>
      </c>
      <c r="K294" t="s">
        <v>558</v>
      </c>
      <c r="N294" t="s">
        <v>140</v>
      </c>
      <c r="O294">
        <v>2016</v>
      </c>
      <c r="P294" t="s">
        <v>147</v>
      </c>
      <c r="Q294">
        <v>0</v>
      </c>
      <c r="R294">
        <v>0</v>
      </c>
      <c r="T294" t="s">
        <v>160</v>
      </c>
      <c r="W294" t="s">
        <v>16</v>
      </c>
      <c r="X294">
        <v>29</v>
      </c>
      <c r="Y294">
        <v>3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280</v>
      </c>
      <c r="AF294">
        <v>0</v>
      </c>
      <c r="AG294">
        <v>0</v>
      </c>
      <c r="AH294">
        <v>1</v>
      </c>
    </row>
    <row r="295" spans="1:34" x14ac:dyDescent="0.25">
      <c r="A295">
        <v>1</v>
      </c>
      <c r="B295">
        <v>294</v>
      </c>
      <c r="C295" t="s">
        <v>492</v>
      </c>
      <c r="D295" t="str">
        <f t="shared" si="4"/>
        <v>POLERA ML CUELLO REDONDO CON BOTON</v>
      </c>
      <c r="E295">
        <v>1</v>
      </c>
      <c r="F295">
        <v>0</v>
      </c>
      <c r="G295">
        <v>0</v>
      </c>
      <c r="H295">
        <v>280</v>
      </c>
      <c r="I295">
        <v>224</v>
      </c>
      <c r="K295" t="s">
        <v>558</v>
      </c>
      <c r="N295" t="s">
        <v>140</v>
      </c>
      <c r="O295">
        <v>2016</v>
      </c>
      <c r="P295" t="s">
        <v>147</v>
      </c>
      <c r="Q295">
        <v>0</v>
      </c>
      <c r="R295">
        <v>0</v>
      </c>
      <c r="T295" t="s">
        <v>160</v>
      </c>
      <c r="W295" t="s">
        <v>20</v>
      </c>
      <c r="X295">
        <v>29</v>
      </c>
      <c r="Y295">
        <v>3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280</v>
      </c>
      <c r="AF295">
        <v>0</v>
      </c>
      <c r="AG295">
        <v>0</v>
      </c>
      <c r="AH295">
        <v>1</v>
      </c>
    </row>
    <row r="296" spans="1:34" x14ac:dyDescent="0.25">
      <c r="A296">
        <v>1</v>
      </c>
      <c r="B296">
        <v>295</v>
      </c>
      <c r="C296" t="s">
        <v>493</v>
      </c>
      <c r="D296" t="str">
        <f t="shared" si="4"/>
        <v>POLERA ML CUELLO REDONDO CON BOTON</v>
      </c>
      <c r="E296">
        <v>2</v>
      </c>
      <c r="F296">
        <v>0</v>
      </c>
      <c r="G296">
        <v>0</v>
      </c>
      <c r="H296">
        <v>280</v>
      </c>
      <c r="I296">
        <v>224</v>
      </c>
      <c r="K296" t="s">
        <v>558</v>
      </c>
      <c r="N296" t="s">
        <v>140</v>
      </c>
      <c r="O296">
        <v>2016</v>
      </c>
      <c r="P296" t="s">
        <v>124</v>
      </c>
      <c r="Q296">
        <v>0</v>
      </c>
      <c r="R296">
        <v>0</v>
      </c>
      <c r="T296" t="s">
        <v>160</v>
      </c>
      <c r="W296" t="s">
        <v>15</v>
      </c>
      <c r="X296">
        <v>29</v>
      </c>
      <c r="Y296">
        <v>3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280</v>
      </c>
      <c r="AF296">
        <v>0</v>
      </c>
      <c r="AG296">
        <v>0</v>
      </c>
      <c r="AH296">
        <v>1</v>
      </c>
    </row>
    <row r="297" spans="1:34" x14ac:dyDescent="0.25">
      <c r="A297">
        <v>1</v>
      </c>
      <c r="B297">
        <v>296</v>
      </c>
      <c r="C297" t="s">
        <v>494</v>
      </c>
      <c r="D297" t="str">
        <f t="shared" si="4"/>
        <v>POLERA ML CUELLO REDONDO CON BOTON</v>
      </c>
      <c r="E297">
        <v>2</v>
      </c>
      <c r="F297">
        <v>0</v>
      </c>
      <c r="G297">
        <v>0</v>
      </c>
      <c r="H297">
        <v>280</v>
      </c>
      <c r="I297">
        <v>224</v>
      </c>
      <c r="K297" t="s">
        <v>558</v>
      </c>
      <c r="N297" t="s">
        <v>140</v>
      </c>
      <c r="O297">
        <v>2016</v>
      </c>
      <c r="P297" t="s">
        <v>124</v>
      </c>
      <c r="Q297">
        <v>0</v>
      </c>
      <c r="R297">
        <v>0</v>
      </c>
      <c r="T297" t="s">
        <v>160</v>
      </c>
      <c r="W297" t="s">
        <v>16</v>
      </c>
      <c r="X297">
        <v>29</v>
      </c>
      <c r="Y297">
        <v>3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280</v>
      </c>
      <c r="AF297">
        <v>0</v>
      </c>
      <c r="AG297">
        <v>0</v>
      </c>
      <c r="AH297">
        <v>1</v>
      </c>
    </row>
    <row r="298" spans="1:34" x14ac:dyDescent="0.25">
      <c r="A298">
        <v>1</v>
      </c>
      <c r="B298">
        <v>297</v>
      </c>
      <c r="C298" t="s">
        <v>495</v>
      </c>
      <c r="D298" t="str">
        <f t="shared" si="4"/>
        <v>POLERA ML CUELLO V</v>
      </c>
      <c r="E298">
        <v>2</v>
      </c>
      <c r="F298">
        <v>0</v>
      </c>
      <c r="G298">
        <v>0</v>
      </c>
      <c r="H298">
        <v>340</v>
      </c>
      <c r="I298">
        <v>170</v>
      </c>
      <c r="K298" t="s">
        <v>558</v>
      </c>
      <c r="N298" t="s">
        <v>12</v>
      </c>
      <c r="O298">
        <v>2016</v>
      </c>
      <c r="P298" t="s">
        <v>22</v>
      </c>
      <c r="Q298">
        <v>0</v>
      </c>
      <c r="R298">
        <v>0</v>
      </c>
      <c r="T298" t="s">
        <v>161</v>
      </c>
      <c r="W298" t="s">
        <v>15</v>
      </c>
      <c r="X298">
        <v>29</v>
      </c>
      <c r="Y298">
        <v>3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340</v>
      </c>
      <c r="AF298">
        <v>0</v>
      </c>
      <c r="AG298">
        <v>0</v>
      </c>
      <c r="AH298">
        <v>1</v>
      </c>
    </row>
    <row r="299" spans="1:34" x14ac:dyDescent="0.25">
      <c r="A299">
        <v>1</v>
      </c>
      <c r="B299">
        <v>298</v>
      </c>
      <c r="C299" t="s">
        <v>496</v>
      </c>
      <c r="D299" t="str">
        <f t="shared" si="4"/>
        <v>POLERA ML CUELLO V</v>
      </c>
      <c r="E299">
        <v>2</v>
      </c>
      <c r="F299">
        <v>0</v>
      </c>
      <c r="G299">
        <v>0</v>
      </c>
      <c r="H299">
        <v>340</v>
      </c>
      <c r="I299">
        <v>170</v>
      </c>
      <c r="K299" t="s">
        <v>558</v>
      </c>
      <c r="N299" t="s">
        <v>12</v>
      </c>
      <c r="O299">
        <v>2016</v>
      </c>
      <c r="P299" t="s">
        <v>22</v>
      </c>
      <c r="Q299">
        <v>0</v>
      </c>
      <c r="R299">
        <v>0</v>
      </c>
      <c r="T299" t="s">
        <v>161</v>
      </c>
      <c r="W299" t="s">
        <v>20</v>
      </c>
      <c r="X299">
        <v>29</v>
      </c>
      <c r="Y299">
        <v>3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340</v>
      </c>
      <c r="AF299">
        <v>0</v>
      </c>
      <c r="AG299">
        <v>0</v>
      </c>
      <c r="AH299">
        <v>1</v>
      </c>
    </row>
    <row r="300" spans="1:34" x14ac:dyDescent="0.25">
      <c r="A300">
        <v>1</v>
      </c>
      <c r="B300">
        <v>299</v>
      </c>
      <c r="C300" t="s">
        <v>497</v>
      </c>
      <c r="D300" t="str">
        <f t="shared" si="4"/>
        <v>POLERA ML CUELLO V</v>
      </c>
      <c r="E300">
        <v>4</v>
      </c>
      <c r="F300">
        <v>0</v>
      </c>
      <c r="G300">
        <v>0</v>
      </c>
      <c r="H300">
        <v>340</v>
      </c>
      <c r="I300">
        <v>170</v>
      </c>
      <c r="K300" t="s">
        <v>558</v>
      </c>
      <c r="N300" t="s">
        <v>12</v>
      </c>
      <c r="O300">
        <v>2016</v>
      </c>
      <c r="P300" t="s">
        <v>14</v>
      </c>
      <c r="Q300">
        <v>0</v>
      </c>
      <c r="R300">
        <v>0</v>
      </c>
      <c r="T300" t="s">
        <v>161</v>
      </c>
      <c r="W300" t="s">
        <v>15</v>
      </c>
      <c r="X300">
        <v>29</v>
      </c>
      <c r="Y300">
        <v>3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340</v>
      </c>
      <c r="AF300">
        <v>0</v>
      </c>
      <c r="AG300">
        <v>0</v>
      </c>
      <c r="AH300">
        <v>1</v>
      </c>
    </row>
    <row r="301" spans="1:34" x14ac:dyDescent="0.25">
      <c r="A301">
        <v>1</v>
      </c>
      <c r="B301">
        <v>300</v>
      </c>
      <c r="C301" t="s">
        <v>498</v>
      </c>
      <c r="D301" t="str">
        <f t="shared" si="4"/>
        <v>POLERA ML CUELLO V</v>
      </c>
      <c r="E301">
        <v>4</v>
      </c>
      <c r="F301">
        <v>0</v>
      </c>
      <c r="G301">
        <v>0</v>
      </c>
      <c r="H301">
        <v>340</v>
      </c>
      <c r="I301">
        <v>170</v>
      </c>
      <c r="K301" t="s">
        <v>558</v>
      </c>
      <c r="N301" t="s">
        <v>12</v>
      </c>
      <c r="O301">
        <v>2016</v>
      </c>
      <c r="P301" t="s">
        <v>14</v>
      </c>
      <c r="Q301">
        <v>0</v>
      </c>
      <c r="R301">
        <v>0</v>
      </c>
      <c r="T301" t="s">
        <v>161</v>
      </c>
      <c r="W301" t="s">
        <v>16</v>
      </c>
      <c r="X301">
        <v>29</v>
      </c>
      <c r="Y301">
        <v>3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340</v>
      </c>
      <c r="AF301">
        <v>0</v>
      </c>
      <c r="AG301">
        <v>0</v>
      </c>
      <c r="AH301">
        <v>1</v>
      </c>
    </row>
    <row r="302" spans="1:34" x14ac:dyDescent="0.25">
      <c r="A302">
        <v>1</v>
      </c>
      <c r="B302">
        <v>301</v>
      </c>
      <c r="C302" t="s">
        <v>499</v>
      </c>
      <c r="D302" t="str">
        <f t="shared" si="4"/>
        <v>POLERA MC CUELLO REDONDO</v>
      </c>
      <c r="E302">
        <v>1</v>
      </c>
      <c r="F302">
        <v>0</v>
      </c>
      <c r="G302">
        <v>0</v>
      </c>
      <c r="H302">
        <v>170</v>
      </c>
      <c r="I302">
        <v>85</v>
      </c>
      <c r="K302" t="s">
        <v>559</v>
      </c>
      <c r="N302" t="s">
        <v>128</v>
      </c>
      <c r="O302">
        <v>2015</v>
      </c>
      <c r="P302" t="s">
        <v>34</v>
      </c>
      <c r="Q302">
        <v>0</v>
      </c>
      <c r="R302">
        <v>0</v>
      </c>
      <c r="T302" t="s">
        <v>162</v>
      </c>
      <c r="W302" t="s">
        <v>15</v>
      </c>
      <c r="X302">
        <v>28</v>
      </c>
      <c r="Y302">
        <v>3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170</v>
      </c>
      <c r="AF302">
        <v>0</v>
      </c>
      <c r="AG302">
        <v>0</v>
      </c>
      <c r="AH302">
        <v>1</v>
      </c>
    </row>
    <row r="303" spans="1:34" x14ac:dyDescent="0.25">
      <c r="A303">
        <v>1</v>
      </c>
      <c r="B303">
        <v>302</v>
      </c>
      <c r="C303" t="s">
        <v>500</v>
      </c>
      <c r="D303" t="str">
        <f t="shared" si="4"/>
        <v>POLERA MC CUELLO REDONDO</v>
      </c>
      <c r="E303">
        <v>1</v>
      </c>
      <c r="F303">
        <v>0</v>
      </c>
      <c r="G303">
        <v>0</v>
      </c>
      <c r="H303">
        <v>170</v>
      </c>
      <c r="I303">
        <v>85</v>
      </c>
      <c r="K303" t="s">
        <v>559</v>
      </c>
      <c r="N303" t="s">
        <v>128</v>
      </c>
      <c r="O303">
        <v>2015</v>
      </c>
      <c r="P303" t="s">
        <v>34</v>
      </c>
      <c r="Q303">
        <v>0</v>
      </c>
      <c r="R303">
        <v>0</v>
      </c>
      <c r="T303" t="s">
        <v>162</v>
      </c>
      <c r="W303" t="s">
        <v>20</v>
      </c>
      <c r="X303">
        <v>28</v>
      </c>
      <c r="Y303">
        <v>3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170</v>
      </c>
      <c r="AF303">
        <v>0</v>
      </c>
      <c r="AG303">
        <v>0</v>
      </c>
      <c r="AH303">
        <v>1</v>
      </c>
    </row>
    <row r="304" spans="1:34" x14ac:dyDescent="0.25">
      <c r="A304">
        <v>1</v>
      </c>
      <c r="B304">
        <v>303</v>
      </c>
      <c r="C304" t="s">
        <v>501</v>
      </c>
      <c r="D304" t="str">
        <f t="shared" si="4"/>
        <v xml:space="preserve">POLERA MC </v>
      </c>
      <c r="E304">
        <v>1</v>
      </c>
      <c r="F304">
        <v>0</v>
      </c>
      <c r="G304">
        <v>0</v>
      </c>
      <c r="H304">
        <v>0</v>
      </c>
      <c r="I304">
        <v>0</v>
      </c>
      <c r="K304" t="s">
        <v>559</v>
      </c>
      <c r="P304" t="s">
        <v>148</v>
      </c>
      <c r="Q304">
        <v>0</v>
      </c>
      <c r="R304">
        <v>0</v>
      </c>
      <c r="T304" t="s">
        <v>163</v>
      </c>
      <c r="W304" t="s">
        <v>15</v>
      </c>
      <c r="X304">
        <v>28</v>
      </c>
      <c r="Y304">
        <v>3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25">
      <c r="A305">
        <v>1</v>
      </c>
      <c r="B305">
        <v>304</v>
      </c>
      <c r="C305" t="s">
        <v>502</v>
      </c>
      <c r="D305" t="str">
        <f t="shared" si="4"/>
        <v xml:space="preserve">POLERA MC </v>
      </c>
      <c r="E305">
        <v>1</v>
      </c>
      <c r="F305">
        <v>0</v>
      </c>
      <c r="G305">
        <v>0</v>
      </c>
      <c r="H305">
        <v>0</v>
      </c>
      <c r="I305">
        <v>0</v>
      </c>
      <c r="K305" t="s">
        <v>559</v>
      </c>
      <c r="P305" t="s">
        <v>148</v>
      </c>
      <c r="Q305">
        <v>0</v>
      </c>
      <c r="R305">
        <v>0</v>
      </c>
      <c r="T305" t="s">
        <v>163</v>
      </c>
      <c r="W305" t="s">
        <v>16</v>
      </c>
      <c r="X305">
        <v>28</v>
      </c>
      <c r="Y305">
        <v>3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</row>
    <row r="306" spans="1:34" x14ac:dyDescent="0.25">
      <c r="A306">
        <v>1</v>
      </c>
      <c r="B306">
        <v>305</v>
      </c>
      <c r="C306" t="s">
        <v>503</v>
      </c>
      <c r="D306" t="str">
        <f t="shared" si="4"/>
        <v xml:space="preserve">POLERA MC </v>
      </c>
      <c r="E306">
        <v>1</v>
      </c>
      <c r="F306">
        <v>0</v>
      </c>
      <c r="G306">
        <v>0</v>
      </c>
      <c r="H306">
        <v>0</v>
      </c>
      <c r="I306">
        <v>0</v>
      </c>
      <c r="K306" t="s">
        <v>559</v>
      </c>
      <c r="P306" t="s">
        <v>142</v>
      </c>
      <c r="Q306">
        <v>0</v>
      </c>
      <c r="R306">
        <v>0</v>
      </c>
      <c r="T306" t="s">
        <v>163</v>
      </c>
      <c r="W306" t="s">
        <v>15</v>
      </c>
      <c r="X306">
        <v>28</v>
      </c>
      <c r="Y306">
        <v>3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</row>
    <row r="307" spans="1:34" x14ac:dyDescent="0.25">
      <c r="A307">
        <v>1</v>
      </c>
      <c r="B307">
        <v>306</v>
      </c>
      <c r="C307" t="s">
        <v>504</v>
      </c>
      <c r="D307" t="str">
        <f t="shared" si="4"/>
        <v xml:space="preserve">POLERA MC </v>
      </c>
      <c r="E307">
        <v>1</v>
      </c>
      <c r="F307">
        <v>0</v>
      </c>
      <c r="G307">
        <v>0</v>
      </c>
      <c r="H307">
        <v>0</v>
      </c>
      <c r="I307">
        <v>0</v>
      </c>
      <c r="K307" t="s">
        <v>559</v>
      </c>
      <c r="P307" t="s">
        <v>142</v>
      </c>
      <c r="Q307">
        <v>0</v>
      </c>
      <c r="R307">
        <v>0</v>
      </c>
      <c r="T307" t="s">
        <v>163</v>
      </c>
      <c r="W307" t="s">
        <v>16</v>
      </c>
      <c r="X307">
        <v>28</v>
      </c>
      <c r="Y307">
        <v>3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25">
      <c r="A308">
        <v>1</v>
      </c>
      <c r="B308">
        <v>307</v>
      </c>
      <c r="C308" t="s">
        <v>505</v>
      </c>
      <c r="D308" t="str">
        <f t="shared" si="4"/>
        <v xml:space="preserve">POLERA MC </v>
      </c>
      <c r="E308">
        <v>1</v>
      </c>
      <c r="F308">
        <v>0</v>
      </c>
      <c r="G308">
        <v>0</v>
      </c>
      <c r="H308">
        <v>0</v>
      </c>
      <c r="I308">
        <v>0</v>
      </c>
      <c r="K308" t="s">
        <v>559</v>
      </c>
      <c r="P308" t="s">
        <v>142</v>
      </c>
      <c r="Q308">
        <v>0</v>
      </c>
      <c r="R308">
        <v>0</v>
      </c>
      <c r="T308" t="s">
        <v>163</v>
      </c>
      <c r="W308" t="s">
        <v>20</v>
      </c>
      <c r="X308">
        <v>28</v>
      </c>
      <c r="Y308">
        <v>3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</row>
    <row r="309" spans="1:34" x14ac:dyDescent="0.25">
      <c r="A309">
        <v>1</v>
      </c>
      <c r="B309">
        <v>308</v>
      </c>
      <c r="C309" t="s">
        <v>506</v>
      </c>
      <c r="D309" t="str">
        <f t="shared" si="4"/>
        <v xml:space="preserve">POLERA MC </v>
      </c>
      <c r="E309">
        <v>2</v>
      </c>
      <c r="F309">
        <v>0</v>
      </c>
      <c r="G309">
        <v>0</v>
      </c>
      <c r="H309">
        <v>0</v>
      </c>
      <c r="I309">
        <v>0</v>
      </c>
      <c r="K309" t="s">
        <v>559</v>
      </c>
      <c r="P309" t="s">
        <v>22</v>
      </c>
      <c r="Q309">
        <v>0</v>
      </c>
      <c r="R309">
        <v>0</v>
      </c>
      <c r="T309" t="s">
        <v>164</v>
      </c>
      <c r="W309" t="s">
        <v>15</v>
      </c>
      <c r="X309">
        <v>28</v>
      </c>
      <c r="Y309">
        <v>3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</row>
    <row r="310" spans="1:34" x14ac:dyDescent="0.25">
      <c r="A310">
        <v>1</v>
      </c>
      <c r="B310">
        <v>309</v>
      </c>
      <c r="C310" t="s">
        <v>507</v>
      </c>
      <c r="D310" t="str">
        <f t="shared" si="4"/>
        <v xml:space="preserve">POLERA MC </v>
      </c>
      <c r="E310">
        <v>2</v>
      </c>
      <c r="F310">
        <v>0</v>
      </c>
      <c r="G310">
        <v>0</v>
      </c>
      <c r="H310">
        <v>0</v>
      </c>
      <c r="I310">
        <v>0</v>
      </c>
      <c r="K310" t="s">
        <v>559</v>
      </c>
      <c r="P310" t="s">
        <v>22</v>
      </c>
      <c r="Q310">
        <v>0</v>
      </c>
      <c r="R310">
        <v>0</v>
      </c>
      <c r="T310" t="s">
        <v>164</v>
      </c>
      <c r="W310" t="s">
        <v>16</v>
      </c>
      <c r="X310">
        <v>28</v>
      </c>
      <c r="Y310">
        <v>3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</row>
    <row r="311" spans="1:34" x14ac:dyDescent="0.25">
      <c r="A311">
        <v>1</v>
      </c>
      <c r="B311">
        <v>310</v>
      </c>
      <c r="C311" t="s">
        <v>508</v>
      </c>
      <c r="D311" t="str">
        <f t="shared" si="4"/>
        <v xml:space="preserve">POLERA MC </v>
      </c>
      <c r="E311">
        <v>1</v>
      </c>
      <c r="F311">
        <v>0</v>
      </c>
      <c r="G311">
        <v>0</v>
      </c>
      <c r="H311">
        <v>0</v>
      </c>
      <c r="I311">
        <v>0</v>
      </c>
      <c r="K311" t="s">
        <v>559</v>
      </c>
      <c r="P311" t="s">
        <v>142</v>
      </c>
      <c r="Q311">
        <v>0</v>
      </c>
      <c r="R311">
        <v>0</v>
      </c>
      <c r="T311" t="s">
        <v>165</v>
      </c>
      <c r="W311" t="s">
        <v>15</v>
      </c>
      <c r="X311">
        <v>28</v>
      </c>
      <c r="Y311">
        <v>3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</row>
    <row r="312" spans="1:34" x14ac:dyDescent="0.25">
      <c r="A312">
        <v>1</v>
      </c>
      <c r="B312">
        <v>311</v>
      </c>
      <c r="C312" t="s">
        <v>509</v>
      </c>
      <c r="D312" t="str">
        <f t="shared" si="4"/>
        <v xml:space="preserve">POLERA MC </v>
      </c>
      <c r="E312">
        <v>1</v>
      </c>
      <c r="F312">
        <v>0</v>
      </c>
      <c r="G312">
        <v>0</v>
      </c>
      <c r="H312">
        <v>0</v>
      </c>
      <c r="I312">
        <v>0</v>
      </c>
      <c r="K312" t="s">
        <v>559</v>
      </c>
      <c r="P312" t="s">
        <v>142</v>
      </c>
      <c r="Q312">
        <v>0</v>
      </c>
      <c r="R312">
        <v>0</v>
      </c>
      <c r="T312" t="s">
        <v>165</v>
      </c>
      <c r="W312" t="s">
        <v>16</v>
      </c>
      <c r="X312">
        <v>28</v>
      </c>
      <c r="Y312">
        <v>3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</row>
    <row r="313" spans="1:34" x14ac:dyDescent="0.25">
      <c r="A313">
        <v>1</v>
      </c>
      <c r="B313">
        <v>312</v>
      </c>
      <c r="C313" t="s">
        <v>510</v>
      </c>
      <c r="D313" t="str">
        <f t="shared" si="4"/>
        <v xml:space="preserve">POLERA MC </v>
      </c>
      <c r="E313">
        <v>1</v>
      </c>
      <c r="F313">
        <v>0</v>
      </c>
      <c r="G313">
        <v>0</v>
      </c>
      <c r="H313">
        <v>0</v>
      </c>
      <c r="I313">
        <v>0</v>
      </c>
      <c r="K313" t="s">
        <v>559</v>
      </c>
      <c r="P313" t="s">
        <v>85</v>
      </c>
      <c r="Q313">
        <v>0</v>
      </c>
      <c r="R313">
        <v>0</v>
      </c>
      <c r="T313" t="s">
        <v>166</v>
      </c>
      <c r="W313" t="s">
        <v>15</v>
      </c>
      <c r="X313">
        <v>28</v>
      </c>
      <c r="Y313">
        <v>3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</row>
    <row r="314" spans="1:34" x14ac:dyDescent="0.25">
      <c r="A314">
        <v>1</v>
      </c>
      <c r="B314">
        <v>313</v>
      </c>
      <c r="C314" t="s">
        <v>511</v>
      </c>
      <c r="D314" t="str">
        <f t="shared" si="4"/>
        <v xml:space="preserve">POLERA MC </v>
      </c>
      <c r="E314">
        <v>1</v>
      </c>
      <c r="F314">
        <v>0</v>
      </c>
      <c r="G314">
        <v>0</v>
      </c>
      <c r="H314">
        <v>0</v>
      </c>
      <c r="I314">
        <v>0</v>
      </c>
      <c r="K314" t="s">
        <v>559</v>
      </c>
      <c r="P314" t="s">
        <v>85</v>
      </c>
      <c r="Q314">
        <v>0</v>
      </c>
      <c r="R314">
        <v>0</v>
      </c>
      <c r="T314" t="s">
        <v>166</v>
      </c>
      <c r="W314" t="s">
        <v>20</v>
      </c>
      <c r="X314">
        <v>28</v>
      </c>
      <c r="Y314">
        <v>3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</row>
    <row r="315" spans="1:34" x14ac:dyDescent="0.25">
      <c r="A315">
        <v>1</v>
      </c>
      <c r="B315">
        <v>314</v>
      </c>
      <c r="C315" t="s">
        <v>512</v>
      </c>
      <c r="D315" t="str">
        <f t="shared" si="4"/>
        <v xml:space="preserve">POLERA MC </v>
      </c>
      <c r="E315">
        <v>1</v>
      </c>
      <c r="F315">
        <v>0</v>
      </c>
      <c r="G315">
        <v>0</v>
      </c>
      <c r="H315">
        <v>0</v>
      </c>
      <c r="I315">
        <v>0</v>
      </c>
      <c r="K315" t="s">
        <v>559</v>
      </c>
      <c r="P315" t="s">
        <v>167</v>
      </c>
      <c r="Q315">
        <v>0</v>
      </c>
      <c r="R315">
        <v>0</v>
      </c>
      <c r="T315" t="s">
        <v>174</v>
      </c>
      <c r="W315" t="s">
        <v>15</v>
      </c>
      <c r="X315">
        <v>28</v>
      </c>
      <c r="Y315">
        <v>3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</row>
    <row r="316" spans="1:34" x14ac:dyDescent="0.25">
      <c r="A316">
        <v>1</v>
      </c>
      <c r="B316">
        <v>315</v>
      </c>
      <c r="C316" t="s">
        <v>513</v>
      </c>
      <c r="D316" t="str">
        <f t="shared" si="4"/>
        <v xml:space="preserve">POLERA MC </v>
      </c>
      <c r="E316">
        <v>1</v>
      </c>
      <c r="F316">
        <v>0</v>
      </c>
      <c r="G316">
        <v>0</v>
      </c>
      <c r="H316">
        <v>0</v>
      </c>
      <c r="I316">
        <v>0</v>
      </c>
      <c r="K316" t="s">
        <v>559</v>
      </c>
      <c r="P316" t="s">
        <v>167</v>
      </c>
      <c r="Q316">
        <v>0</v>
      </c>
      <c r="R316">
        <v>0</v>
      </c>
      <c r="T316" t="s">
        <v>174</v>
      </c>
      <c r="W316" t="s">
        <v>16</v>
      </c>
      <c r="X316">
        <v>28</v>
      </c>
      <c r="Y316">
        <v>3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</row>
    <row r="317" spans="1:34" x14ac:dyDescent="0.25">
      <c r="A317">
        <v>1</v>
      </c>
      <c r="B317">
        <v>316</v>
      </c>
      <c r="C317" t="s">
        <v>514</v>
      </c>
      <c r="D317" t="str">
        <f t="shared" si="4"/>
        <v xml:space="preserve">POLERA MC </v>
      </c>
      <c r="E317">
        <v>2</v>
      </c>
      <c r="F317">
        <v>0</v>
      </c>
      <c r="G317">
        <v>0</v>
      </c>
      <c r="H317">
        <v>0</v>
      </c>
      <c r="I317">
        <v>0</v>
      </c>
      <c r="K317" t="s">
        <v>559</v>
      </c>
      <c r="P317" t="s">
        <v>167</v>
      </c>
      <c r="Q317">
        <v>0</v>
      </c>
      <c r="R317">
        <v>0</v>
      </c>
      <c r="T317" t="s">
        <v>174</v>
      </c>
      <c r="W317" t="s">
        <v>20</v>
      </c>
      <c r="X317">
        <v>28</v>
      </c>
      <c r="Y317">
        <v>3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</row>
    <row r="318" spans="1:34" x14ac:dyDescent="0.25">
      <c r="A318">
        <v>1</v>
      </c>
      <c r="B318">
        <v>317</v>
      </c>
      <c r="C318" t="s">
        <v>515</v>
      </c>
      <c r="D318" t="str">
        <f t="shared" si="4"/>
        <v xml:space="preserve">POLERA MC </v>
      </c>
      <c r="E318">
        <v>1</v>
      </c>
      <c r="F318">
        <v>0</v>
      </c>
      <c r="G318">
        <v>0</v>
      </c>
      <c r="H318">
        <v>0</v>
      </c>
      <c r="I318">
        <v>0</v>
      </c>
      <c r="K318" t="s">
        <v>559</v>
      </c>
      <c r="P318" t="s">
        <v>168</v>
      </c>
      <c r="Q318">
        <v>0</v>
      </c>
      <c r="R318">
        <v>0</v>
      </c>
      <c r="T318" t="s">
        <v>175</v>
      </c>
      <c r="W318" t="s">
        <v>15</v>
      </c>
      <c r="X318">
        <v>28</v>
      </c>
      <c r="Y318">
        <v>3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</row>
    <row r="319" spans="1:34" x14ac:dyDescent="0.25">
      <c r="A319">
        <v>1</v>
      </c>
      <c r="B319">
        <v>318</v>
      </c>
      <c r="C319" t="s">
        <v>516</v>
      </c>
      <c r="D319" t="str">
        <f t="shared" si="4"/>
        <v xml:space="preserve">POLERA MC </v>
      </c>
      <c r="E319">
        <v>1</v>
      </c>
      <c r="F319">
        <v>0</v>
      </c>
      <c r="G319">
        <v>0</v>
      </c>
      <c r="H319">
        <v>0</v>
      </c>
      <c r="I319">
        <v>0</v>
      </c>
      <c r="K319" t="s">
        <v>559</v>
      </c>
      <c r="P319" t="s">
        <v>168</v>
      </c>
      <c r="Q319">
        <v>0</v>
      </c>
      <c r="R319">
        <v>0</v>
      </c>
      <c r="T319" t="s">
        <v>175</v>
      </c>
      <c r="W319" t="s">
        <v>16</v>
      </c>
      <c r="X319">
        <v>28</v>
      </c>
      <c r="Y319">
        <v>3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</row>
    <row r="320" spans="1:34" x14ac:dyDescent="0.25">
      <c r="A320">
        <v>1</v>
      </c>
      <c r="B320">
        <v>319</v>
      </c>
      <c r="C320" t="s">
        <v>517</v>
      </c>
      <c r="D320" t="str">
        <f t="shared" si="4"/>
        <v xml:space="preserve">POLERA MC </v>
      </c>
      <c r="E320">
        <v>1</v>
      </c>
      <c r="F320">
        <v>0</v>
      </c>
      <c r="G320">
        <v>0</v>
      </c>
      <c r="H320">
        <v>0</v>
      </c>
      <c r="I320">
        <v>0</v>
      </c>
      <c r="K320" t="s">
        <v>559</v>
      </c>
      <c r="P320" t="s">
        <v>168</v>
      </c>
      <c r="Q320">
        <v>0</v>
      </c>
      <c r="R320">
        <v>0</v>
      </c>
      <c r="T320" t="s">
        <v>175</v>
      </c>
      <c r="W320" t="s">
        <v>20</v>
      </c>
      <c r="X320">
        <v>28</v>
      </c>
      <c r="Y320">
        <v>3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</row>
    <row r="321" spans="1:34" x14ac:dyDescent="0.25">
      <c r="A321">
        <v>1</v>
      </c>
      <c r="B321">
        <v>320</v>
      </c>
      <c r="C321" t="s">
        <v>518</v>
      </c>
      <c r="D321" t="str">
        <f t="shared" si="4"/>
        <v xml:space="preserve">POLERA MC </v>
      </c>
      <c r="E321">
        <v>1</v>
      </c>
      <c r="F321">
        <v>0</v>
      </c>
      <c r="G321">
        <v>0</v>
      </c>
      <c r="H321">
        <v>0</v>
      </c>
      <c r="I321">
        <v>0</v>
      </c>
      <c r="K321" t="s">
        <v>559</v>
      </c>
      <c r="P321" t="s">
        <v>169</v>
      </c>
      <c r="Q321">
        <v>0</v>
      </c>
      <c r="R321">
        <v>0</v>
      </c>
      <c r="T321" t="s">
        <v>175</v>
      </c>
      <c r="W321" t="s">
        <v>15</v>
      </c>
      <c r="X321">
        <v>28</v>
      </c>
      <c r="Y321">
        <v>3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</row>
    <row r="322" spans="1:34" x14ac:dyDescent="0.25">
      <c r="A322">
        <v>1</v>
      </c>
      <c r="B322">
        <v>321</v>
      </c>
      <c r="C322" t="s">
        <v>519</v>
      </c>
      <c r="D322" t="str">
        <f t="shared" si="4"/>
        <v xml:space="preserve">POLERA MC </v>
      </c>
      <c r="E322">
        <v>1</v>
      </c>
      <c r="F322">
        <v>0</v>
      </c>
      <c r="G322">
        <v>0</v>
      </c>
      <c r="H322">
        <v>0</v>
      </c>
      <c r="I322">
        <v>0</v>
      </c>
      <c r="K322" t="s">
        <v>559</v>
      </c>
      <c r="P322" t="s">
        <v>170</v>
      </c>
      <c r="Q322">
        <v>0</v>
      </c>
      <c r="R322">
        <v>0</v>
      </c>
      <c r="T322" t="s">
        <v>176</v>
      </c>
      <c r="W322" t="s">
        <v>15</v>
      </c>
      <c r="X322">
        <v>28</v>
      </c>
      <c r="Y322">
        <v>3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</row>
    <row r="323" spans="1:34" x14ac:dyDescent="0.25">
      <c r="A323">
        <v>1</v>
      </c>
      <c r="B323">
        <v>322</v>
      </c>
      <c r="C323" t="s">
        <v>520</v>
      </c>
      <c r="D323" t="str">
        <f t="shared" ref="D323:D349" si="5">+CONCATENATE(K323," ",N323)</f>
        <v xml:space="preserve">POLERA MC </v>
      </c>
      <c r="E323">
        <v>1</v>
      </c>
      <c r="F323">
        <v>0</v>
      </c>
      <c r="G323">
        <v>0</v>
      </c>
      <c r="H323">
        <v>0</v>
      </c>
      <c r="I323">
        <v>0</v>
      </c>
      <c r="K323" t="s">
        <v>559</v>
      </c>
      <c r="P323" t="s">
        <v>170</v>
      </c>
      <c r="Q323">
        <v>0</v>
      </c>
      <c r="R323">
        <v>0</v>
      </c>
      <c r="T323" t="s">
        <v>176</v>
      </c>
      <c r="W323" t="s">
        <v>20</v>
      </c>
      <c r="X323">
        <v>28</v>
      </c>
      <c r="Y323">
        <v>3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</row>
    <row r="324" spans="1:34" x14ac:dyDescent="0.25">
      <c r="A324">
        <v>1</v>
      </c>
      <c r="B324">
        <v>323</v>
      </c>
      <c r="C324" t="s">
        <v>521</v>
      </c>
      <c r="D324" t="str">
        <f t="shared" si="5"/>
        <v xml:space="preserve">POLERA MC </v>
      </c>
      <c r="E324">
        <v>1</v>
      </c>
      <c r="F324">
        <v>0</v>
      </c>
      <c r="G324">
        <v>0</v>
      </c>
      <c r="H324">
        <v>0</v>
      </c>
      <c r="I324">
        <v>0</v>
      </c>
      <c r="K324" t="s">
        <v>559</v>
      </c>
      <c r="P324" t="s">
        <v>171</v>
      </c>
      <c r="Q324">
        <v>0</v>
      </c>
      <c r="R324">
        <v>0</v>
      </c>
      <c r="T324" t="s">
        <v>177</v>
      </c>
      <c r="W324" t="s">
        <v>16</v>
      </c>
      <c r="X324">
        <v>28</v>
      </c>
      <c r="Y324">
        <v>3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</row>
    <row r="325" spans="1:34" x14ac:dyDescent="0.25">
      <c r="A325">
        <v>1</v>
      </c>
      <c r="B325">
        <v>324</v>
      </c>
      <c r="C325" t="s">
        <v>522</v>
      </c>
      <c r="D325" t="str">
        <f t="shared" si="5"/>
        <v xml:space="preserve">POLERA MC </v>
      </c>
      <c r="E325">
        <v>1</v>
      </c>
      <c r="F325">
        <v>0</v>
      </c>
      <c r="G325">
        <v>0</v>
      </c>
      <c r="H325">
        <v>0</v>
      </c>
      <c r="I325">
        <v>0</v>
      </c>
      <c r="K325" t="s">
        <v>559</v>
      </c>
      <c r="P325" t="s">
        <v>22</v>
      </c>
      <c r="Q325">
        <v>0</v>
      </c>
      <c r="R325">
        <v>0</v>
      </c>
      <c r="T325" t="s">
        <v>177</v>
      </c>
      <c r="W325" t="s">
        <v>39</v>
      </c>
      <c r="X325">
        <v>28</v>
      </c>
      <c r="Y325">
        <v>3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25">
      <c r="A326">
        <v>1</v>
      </c>
      <c r="B326">
        <v>325</v>
      </c>
      <c r="C326" t="s">
        <v>523</v>
      </c>
      <c r="D326" t="str">
        <f t="shared" si="5"/>
        <v xml:space="preserve">POLERA MC </v>
      </c>
      <c r="E326">
        <v>2</v>
      </c>
      <c r="F326">
        <v>0</v>
      </c>
      <c r="G326">
        <v>0</v>
      </c>
      <c r="H326">
        <v>0</v>
      </c>
      <c r="I326">
        <v>0</v>
      </c>
      <c r="K326" t="s">
        <v>559</v>
      </c>
      <c r="P326" t="s">
        <v>172</v>
      </c>
      <c r="Q326">
        <v>0</v>
      </c>
      <c r="R326">
        <v>0</v>
      </c>
      <c r="T326" t="s">
        <v>178</v>
      </c>
      <c r="W326" t="s">
        <v>39</v>
      </c>
      <c r="X326">
        <v>28</v>
      </c>
      <c r="Y326">
        <v>3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</row>
    <row r="327" spans="1:34" x14ac:dyDescent="0.25">
      <c r="A327">
        <v>1</v>
      </c>
      <c r="B327">
        <v>326</v>
      </c>
      <c r="C327" t="s">
        <v>524</v>
      </c>
      <c r="D327" t="str">
        <f t="shared" si="5"/>
        <v xml:space="preserve">POLERA MC </v>
      </c>
      <c r="E327">
        <v>1</v>
      </c>
      <c r="F327">
        <v>0</v>
      </c>
      <c r="G327">
        <v>0</v>
      </c>
      <c r="H327">
        <v>0</v>
      </c>
      <c r="I327">
        <v>0</v>
      </c>
      <c r="K327" t="s">
        <v>559</v>
      </c>
      <c r="P327" t="s">
        <v>173</v>
      </c>
      <c r="Q327">
        <v>0</v>
      </c>
      <c r="R327">
        <v>0</v>
      </c>
      <c r="T327" t="s">
        <v>179</v>
      </c>
      <c r="W327" t="s">
        <v>16</v>
      </c>
      <c r="X327">
        <v>28</v>
      </c>
      <c r="Y327">
        <v>3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</row>
    <row r="328" spans="1:34" x14ac:dyDescent="0.25">
      <c r="A328">
        <v>1</v>
      </c>
      <c r="B328">
        <v>327</v>
      </c>
      <c r="C328" t="s">
        <v>525</v>
      </c>
      <c r="D328" t="str">
        <f t="shared" si="5"/>
        <v xml:space="preserve">POLERA MC </v>
      </c>
      <c r="E328">
        <v>1</v>
      </c>
      <c r="F328">
        <v>0</v>
      </c>
      <c r="G328">
        <v>0</v>
      </c>
      <c r="H328">
        <v>0</v>
      </c>
      <c r="I328">
        <v>0</v>
      </c>
      <c r="K328" t="s">
        <v>559</v>
      </c>
      <c r="P328" t="s">
        <v>34</v>
      </c>
      <c r="Q328">
        <v>0</v>
      </c>
      <c r="R328">
        <v>0</v>
      </c>
      <c r="T328" t="s">
        <v>180</v>
      </c>
      <c r="W328" t="s">
        <v>15</v>
      </c>
      <c r="X328">
        <v>28</v>
      </c>
      <c r="Y328">
        <v>3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</row>
    <row r="329" spans="1:34" x14ac:dyDescent="0.25">
      <c r="A329">
        <v>1</v>
      </c>
      <c r="B329">
        <v>328</v>
      </c>
      <c r="C329" t="s">
        <v>526</v>
      </c>
      <c r="D329" t="str">
        <f t="shared" si="5"/>
        <v xml:space="preserve">POLERA </v>
      </c>
      <c r="E329">
        <v>2</v>
      </c>
      <c r="F329">
        <v>0</v>
      </c>
      <c r="G329">
        <v>0</v>
      </c>
      <c r="H329">
        <v>200</v>
      </c>
      <c r="I329">
        <v>89.999999999999986</v>
      </c>
      <c r="K329" t="s">
        <v>548</v>
      </c>
      <c r="O329">
        <v>2008</v>
      </c>
      <c r="P329" t="s">
        <v>87</v>
      </c>
      <c r="Q329">
        <v>0</v>
      </c>
      <c r="R329">
        <v>0</v>
      </c>
      <c r="T329" t="s">
        <v>182</v>
      </c>
      <c r="W329" t="s">
        <v>15</v>
      </c>
      <c r="X329">
        <v>27</v>
      </c>
      <c r="Y329">
        <v>14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200</v>
      </c>
      <c r="AF329">
        <v>0</v>
      </c>
      <c r="AG329">
        <v>0</v>
      </c>
      <c r="AH329">
        <v>1</v>
      </c>
    </row>
    <row r="330" spans="1:34" x14ac:dyDescent="0.25">
      <c r="A330">
        <v>1</v>
      </c>
      <c r="B330">
        <v>329</v>
      </c>
      <c r="C330" t="s">
        <v>527</v>
      </c>
      <c r="D330" t="str">
        <f t="shared" si="5"/>
        <v xml:space="preserve">POLERA </v>
      </c>
      <c r="E330">
        <v>1</v>
      </c>
      <c r="F330">
        <v>0</v>
      </c>
      <c r="G330">
        <v>0</v>
      </c>
      <c r="H330">
        <v>200</v>
      </c>
      <c r="I330">
        <v>89.999999999999986</v>
      </c>
      <c r="K330" t="s">
        <v>548</v>
      </c>
      <c r="O330">
        <v>2008</v>
      </c>
      <c r="P330" t="s">
        <v>87</v>
      </c>
      <c r="Q330">
        <v>0</v>
      </c>
      <c r="R330">
        <v>0</v>
      </c>
      <c r="T330" t="s">
        <v>182</v>
      </c>
      <c r="W330" t="s">
        <v>16</v>
      </c>
      <c r="X330">
        <v>27</v>
      </c>
      <c r="Y330">
        <v>14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200</v>
      </c>
      <c r="AF330">
        <v>0</v>
      </c>
      <c r="AG330">
        <v>0</v>
      </c>
      <c r="AH330">
        <v>1</v>
      </c>
    </row>
    <row r="331" spans="1:34" x14ac:dyDescent="0.25">
      <c r="A331">
        <v>1</v>
      </c>
      <c r="B331">
        <v>330</v>
      </c>
      <c r="C331" t="s">
        <v>528</v>
      </c>
      <c r="D331" t="str">
        <f t="shared" si="5"/>
        <v xml:space="preserve">POLERA </v>
      </c>
      <c r="E331">
        <v>2</v>
      </c>
      <c r="F331">
        <v>0</v>
      </c>
      <c r="G331">
        <v>0</v>
      </c>
      <c r="H331">
        <v>150</v>
      </c>
      <c r="I331">
        <v>67.5</v>
      </c>
      <c r="K331" t="s">
        <v>548</v>
      </c>
      <c r="O331">
        <v>2011</v>
      </c>
      <c r="P331" t="s">
        <v>133</v>
      </c>
      <c r="Q331">
        <v>0</v>
      </c>
      <c r="R331">
        <v>0</v>
      </c>
      <c r="T331" t="s">
        <v>183</v>
      </c>
      <c r="W331" t="s">
        <v>16</v>
      </c>
      <c r="X331">
        <v>27</v>
      </c>
      <c r="Y331">
        <v>14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150</v>
      </c>
      <c r="AF331">
        <v>0</v>
      </c>
      <c r="AG331">
        <v>0</v>
      </c>
      <c r="AH331">
        <v>1</v>
      </c>
    </row>
    <row r="332" spans="1:34" x14ac:dyDescent="0.25">
      <c r="A332">
        <v>1</v>
      </c>
      <c r="B332">
        <v>331</v>
      </c>
      <c r="C332" t="s">
        <v>529</v>
      </c>
      <c r="D332" t="str">
        <f t="shared" si="5"/>
        <v>POLERA M/L</v>
      </c>
      <c r="E332">
        <v>2</v>
      </c>
      <c r="F332">
        <v>0</v>
      </c>
      <c r="G332">
        <v>0</v>
      </c>
      <c r="H332">
        <v>200</v>
      </c>
      <c r="I332">
        <v>89.999999999999986</v>
      </c>
      <c r="K332" t="s">
        <v>548</v>
      </c>
      <c r="N332" t="s">
        <v>17</v>
      </c>
      <c r="O332">
        <v>2009</v>
      </c>
      <c r="P332" t="s">
        <v>87</v>
      </c>
      <c r="Q332">
        <v>0</v>
      </c>
      <c r="R332">
        <v>0</v>
      </c>
      <c r="T332" t="s">
        <v>184</v>
      </c>
      <c r="W332" t="s">
        <v>15</v>
      </c>
      <c r="X332">
        <v>27</v>
      </c>
      <c r="Y332">
        <v>14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200</v>
      </c>
      <c r="AF332">
        <v>0</v>
      </c>
      <c r="AG332">
        <v>0</v>
      </c>
      <c r="AH332">
        <v>1</v>
      </c>
    </row>
    <row r="333" spans="1:34" x14ac:dyDescent="0.25">
      <c r="A333">
        <v>1</v>
      </c>
      <c r="B333">
        <v>332</v>
      </c>
      <c r="C333" t="s">
        <v>530</v>
      </c>
      <c r="D333" t="str">
        <f t="shared" si="5"/>
        <v xml:space="preserve">POLERA </v>
      </c>
      <c r="E333">
        <v>1</v>
      </c>
      <c r="F333">
        <v>0</v>
      </c>
      <c r="G333">
        <v>0</v>
      </c>
      <c r="H333">
        <v>200</v>
      </c>
      <c r="I333">
        <v>89.999999999999986</v>
      </c>
      <c r="K333" t="s">
        <v>548</v>
      </c>
      <c r="O333">
        <v>2011</v>
      </c>
      <c r="P333" t="s">
        <v>133</v>
      </c>
      <c r="Q333">
        <v>0</v>
      </c>
      <c r="R333">
        <v>0</v>
      </c>
      <c r="T333" t="s">
        <v>185</v>
      </c>
      <c r="W333" t="s">
        <v>16</v>
      </c>
      <c r="X333">
        <v>27</v>
      </c>
      <c r="Y333">
        <v>14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200</v>
      </c>
      <c r="AF333">
        <v>0</v>
      </c>
      <c r="AG333">
        <v>0</v>
      </c>
      <c r="AH333">
        <v>1</v>
      </c>
    </row>
    <row r="334" spans="1:34" x14ac:dyDescent="0.25">
      <c r="A334">
        <v>1</v>
      </c>
      <c r="B334">
        <v>333</v>
      </c>
      <c r="C334" t="s">
        <v>531</v>
      </c>
      <c r="D334" t="str">
        <f t="shared" si="5"/>
        <v xml:space="preserve">POLERA </v>
      </c>
      <c r="E334">
        <v>1</v>
      </c>
      <c r="F334">
        <v>0</v>
      </c>
      <c r="G334">
        <v>0</v>
      </c>
      <c r="H334">
        <v>200</v>
      </c>
      <c r="I334">
        <v>89.999999999999986</v>
      </c>
      <c r="K334" t="s">
        <v>548</v>
      </c>
      <c r="O334">
        <v>2011</v>
      </c>
      <c r="P334" t="s">
        <v>133</v>
      </c>
      <c r="Q334">
        <v>0</v>
      </c>
      <c r="R334">
        <v>0</v>
      </c>
      <c r="T334" t="s">
        <v>185</v>
      </c>
      <c r="W334" t="s">
        <v>20</v>
      </c>
      <c r="X334">
        <v>27</v>
      </c>
      <c r="Y334">
        <v>14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200</v>
      </c>
      <c r="AF334">
        <v>0</v>
      </c>
      <c r="AG334">
        <v>0</v>
      </c>
      <c r="AH334">
        <v>1</v>
      </c>
    </row>
    <row r="335" spans="1:34" x14ac:dyDescent="0.25">
      <c r="A335">
        <v>1</v>
      </c>
      <c r="B335">
        <v>334</v>
      </c>
      <c r="C335" t="s">
        <v>532</v>
      </c>
      <c r="D335" t="str">
        <f t="shared" si="5"/>
        <v>POLERA M/L</v>
      </c>
      <c r="E335">
        <v>1</v>
      </c>
      <c r="F335">
        <v>0</v>
      </c>
      <c r="G335">
        <v>0</v>
      </c>
      <c r="H335">
        <v>200</v>
      </c>
      <c r="I335">
        <v>89.999999999999986</v>
      </c>
      <c r="K335" t="s">
        <v>548</v>
      </c>
      <c r="N335" t="s">
        <v>17</v>
      </c>
      <c r="O335">
        <v>2014</v>
      </c>
      <c r="P335" t="s">
        <v>87</v>
      </c>
      <c r="Q335">
        <v>0</v>
      </c>
      <c r="R335">
        <v>0</v>
      </c>
      <c r="T335" t="s">
        <v>186</v>
      </c>
      <c r="W335" t="s">
        <v>16</v>
      </c>
      <c r="X335">
        <v>27</v>
      </c>
      <c r="Y335">
        <v>14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200</v>
      </c>
      <c r="AF335">
        <v>0</v>
      </c>
      <c r="AG335">
        <v>0</v>
      </c>
      <c r="AH335">
        <v>1</v>
      </c>
    </row>
    <row r="336" spans="1:34" x14ac:dyDescent="0.25">
      <c r="A336">
        <v>1</v>
      </c>
      <c r="B336">
        <v>335</v>
      </c>
      <c r="C336" t="s">
        <v>533</v>
      </c>
      <c r="D336" t="str">
        <f t="shared" si="5"/>
        <v>POLERA M/L</v>
      </c>
      <c r="E336">
        <v>1</v>
      </c>
      <c r="F336">
        <v>0</v>
      </c>
      <c r="G336">
        <v>0</v>
      </c>
      <c r="H336">
        <v>200</v>
      </c>
      <c r="I336">
        <v>89.999999999999986</v>
      </c>
      <c r="K336" t="s">
        <v>548</v>
      </c>
      <c r="N336" t="s">
        <v>17</v>
      </c>
      <c r="O336">
        <v>2014</v>
      </c>
      <c r="P336" t="s">
        <v>14</v>
      </c>
      <c r="Q336">
        <v>0</v>
      </c>
      <c r="R336">
        <v>0</v>
      </c>
      <c r="T336" t="s">
        <v>186</v>
      </c>
      <c r="W336" t="s">
        <v>16</v>
      </c>
      <c r="X336">
        <v>27</v>
      </c>
      <c r="Y336">
        <v>14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200</v>
      </c>
      <c r="AF336">
        <v>0</v>
      </c>
      <c r="AG336">
        <v>0</v>
      </c>
      <c r="AH336">
        <v>1</v>
      </c>
    </row>
    <row r="337" spans="1:34" x14ac:dyDescent="0.25">
      <c r="A337">
        <v>1</v>
      </c>
      <c r="B337">
        <v>336</v>
      </c>
      <c r="C337" t="s">
        <v>534</v>
      </c>
      <c r="D337" t="str">
        <f t="shared" si="5"/>
        <v xml:space="preserve">POLERA </v>
      </c>
      <c r="E337">
        <v>1</v>
      </c>
      <c r="F337">
        <v>0</v>
      </c>
      <c r="G337">
        <v>0</v>
      </c>
      <c r="H337">
        <v>230</v>
      </c>
      <c r="I337">
        <v>103.49999999999999</v>
      </c>
      <c r="K337" t="s">
        <v>548</v>
      </c>
      <c r="O337">
        <v>2013</v>
      </c>
      <c r="P337" t="s">
        <v>181</v>
      </c>
      <c r="Q337">
        <v>0</v>
      </c>
      <c r="R337">
        <v>0</v>
      </c>
      <c r="T337" t="s">
        <v>187</v>
      </c>
      <c r="W337" t="s">
        <v>15</v>
      </c>
      <c r="X337">
        <v>27</v>
      </c>
      <c r="Y337">
        <v>14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230</v>
      </c>
      <c r="AF337">
        <v>0</v>
      </c>
      <c r="AG337">
        <v>0</v>
      </c>
      <c r="AH337">
        <v>1</v>
      </c>
    </row>
    <row r="338" spans="1:34" x14ac:dyDescent="0.25">
      <c r="A338">
        <v>1</v>
      </c>
      <c r="B338">
        <v>337</v>
      </c>
      <c r="C338" t="s">
        <v>535</v>
      </c>
      <c r="D338" t="str">
        <f t="shared" si="5"/>
        <v xml:space="preserve">POLERA </v>
      </c>
      <c r="E338">
        <v>2</v>
      </c>
      <c r="F338">
        <v>0</v>
      </c>
      <c r="G338">
        <v>0</v>
      </c>
      <c r="H338">
        <v>230</v>
      </c>
      <c r="I338">
        <v>103.49999999999999</v>
      </c>
      <c r="K338" t="s">
        <v>548</v>
      </c>
      <c r="O338">
        <v>2013</v>
      </c>
      <c r="P338" t="s">
        <v>181</v>
      </c>
      <c r="Q338">
        <v>0</v>
      </c>
      <c r="R338">
        <v>0</v>
      </c>
      <c r="T338" t="s">
        <v>187</v>
      </c>
      <c r="W338" t="s">
        <v>16</v>
      </c>
      <c r="X338">
        <v>27</v>
      </c>
      <c r="Y338">
        <v>14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230</v>
      </c>
      <c r="AF338">
        <v>0</v>
      </c>
      <c r="AG338">
        <v>0</v>
      </c>
      <c r="AH338">
        <v>1</v>
      </c>
    </row>
    <row r="339" spans="1:34" x14ac:dyDescent="0.25">
      <c r="A339">
        <v>1</v>
      </c>
      <c r="B339">
        <v>338</v>
      </c>
      <c r="C339" t="s">
        <v>536</v>
      </c>
      <c r="D339" t="str">
        <f t="shared" si="5"/>
        <v>POLERA M/L</v>
      </c>
      <c r="E339">
        <v>2</v>
      </c>
      <c r="F339">
        <v>0</v>
      </c>
      <c r="G339">
        <v>0</v>
      </c>
      <c r="H339">
        <v>235</v>
      </c>
      <c r="I339">
        <v>105.75</v>
      </c>
      <c r="K339" t="s">
        <v>548</v>
      </c>
      <c r="N339" t="s">
        <v>17</v>
      </c>
      <c r="O339">
        <v>2014</v>
      </c>
      <c r="P339" t="s">
        <v>33</v>
      </c>
      <c r="Q339">
        <v>0</v>
      </c>
      <c r="R339">
        <v>0</v>
      </c>
      <c r="T339" t="s">
        <v>188</v>
      </c>
      <c r="W339" t="s">
        <v>16</v>
      </c>
      <c r="X339">
        <v>27</v>
      </c>
      <c r="Y339">
        <v>14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235</v>
      </c>
      <c r="AF339">
        <v>0</v>
      </c>
      <c r="AG339">
        <v>0</v>
      </c>
      <c r="AH339">
        <v>1</v>
      </c>
    </row>
    <row r="340" spans="1:34" x14ac:dyDescent="0.25">
      <c r="A340">
        <v>1</v>
      </c>
      <c r="B340">
        <v>339</v>
      </c>
      <c r="C340" t="s">
        <v>537</v>
      </c>
      <c r="D340" t="str">
        <f t="shared" si="5"/>
        <v>POLERA M/L</v>
      </c>
      <c r="E340">
        <v>1</v>
      </c>
      <c r="F340">
        <v>0</v>
      </c>
      <c r="G340">
        <v>0</v>
      </c>
      <c r="H340">
        <v>200</v>
      </c>
      <c r="I340">
        <v>80</v>
      </c>
      <c r="K340" t="s">
        <v>548</v>
      </c>
      <c r="N340" t="s">
        <v>17</v>
      </c>
      <c r="O340">
        <v>2009</v>
      </c>
      <c r="P340" t="s">
        <v>87</v>
      </c>
      <c r="Q340">
        <v>0</v>
      </c>
      <c r="R340">
        <v>0</v>
      </c>
      <c r="T340" t="s">
        <v>189</v>
      </c>
      <c r="W340" t="s">
        <v>16</v>
      </c>
      <c r="X340">
        <v>27</v>
      </c>
      <c r="Y340">
        <v>14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200</v>
      </c>
      <c r="AF340">
        <v>0</v>
      </c>
      <c r="AG340">
        <v>0</v>
      </c>
      <c r="AH340">
        <v>1</v>
      </c>
    </row>
    <row r="341" spans="1:34" x14ac:dyDescent="0.25">
      <c r="A341">
        <v>1</v>
      </c>
      <c r="B341">
        <v>340</v>
      </c>
      <c r="C341" t="s">
        <v>538</v>
      </c>
      <c r="D341" t="str">
        <f t="shared" si="5"/>
        <v>POLERA M/L</v>
      </c>
      <c r="E341">
        <v>1</v>
      </c>
      <c r="F341">
        <v>0</v>
      </c>
      <c r="G341">
        <v>0</v>
      </c>
      <c r="H341">
        <v>270</v>
      </c>
      <c r="I341">
        <v>108</v>
      </c>
      <c r="K341" t="s">
        <v>548</v>
      </c>
      <c r="N341" t="s">
        <v>17</v>
      </c>
      <c r="O341">
        <v>2015</v>
      </c>
      <c r="P341" t="s">
        <v>14</v>
      </c>
      <c r="Q341">
        <v>0</v>
      </c>
      <c r="R341">
        <v>0</v>
      </c>
      <c r="T341" t="s">
        <v>190</v>
      </c>
      <c r="W341" t="s">
        <v>16</v>
      </c>
      <c r="X341">
        <v>27</v>
      </c>
      <c r="Y341">
        <v>14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270</v>
      </c>
      <c r="AF341">
        <v>0</v>
      </c>
      <c r="AG341">
        <v>0</v>
      </c>
      <c r="AH341">
        <v>1</v>
      </c>
    </row>
    <row r="342" spans="1:34" x14ac:dyDescent="0.25">
      <c r="A342">
        <v>1</v>
      </c>
      <c r="B342">
        <v>341</v>
      </c>
      <c r="C342" t="s">
        <v>539</v>
      </c>
      <c r="D342" t="str">
        <f t="shared" si="5"/>
        <v>POLERA M/L</v>
      </c>
      <c r="E342">
        <v>1</v>
      </c>
      <c r="F342">
        <v>0</v>
      </c>
      <c r="G342">
        <v>0</v>
      </c>
      <c r="H342">
        <v>290</v>
      </c>
      <c r="I342">
        <v>116</v>
      </c>
      <c r="K342" t="s">
        <v>548</v>
      </c>
      <c r="N342" t="s">
        <v>17</v>
      </c>
      <c r="O342">
        <v>2016</v>
      </c>
      <c r="P342" t="s">
        <v>34</v>
      </c>
      <c r="Q342">
        <v>0</v>
      </c>
      <c r="R342">
        <v>0</v>
      </c>
      <c r="T342" t="s">
        <v>191</v>
      </c>
      <c r="W342" t="s">
        <v>16</v>
      </c>
      <c r="X342">
        <v>27</v>
      </c>
      <c r="Y342">
        <v>14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290</v>
      </c>
      <c r="AF342">
        <v>0</v>
      </c>
      <c r="AG342">
        <v>0</v>
      </c>
      <c r="AH342">
        <v>1</v>
      </c>
    </row>
    <row r="343" spans="1:34" x14ac:dyDescent="0.25">
      <c r="A343">
        <v>1</v>
      </c>
      <c r="B343">
        <v>342</v>
      </c>
      <c r="C343" t="s">
        <v>540</v>
      </c>
      <c r="D343" t="str">
        <f t="shared" si="5"/>
        <v>POLERA M/L</v>
      </c>
      <c r="E343">
        <v>1</v>
      </c>
      <c r="F343">
        <v>0</v>
      </c>
      <c r="G343">
        <v>0</v>
      </c>
      <c r="H343">
        <v>200</v>
      </c>
      <c r="I343">
        <v>80</v>
      </c>
      <c r="K343" t="s">
        <v>548</v>
      </c>
      <c r="N343" t="s">
        <v>17</v>
      </c>
      <c r="O343">
        <v>2005</v>
      </c>
      <c r="P343" t="s">
        <v>14</v>
      </c>
      <c r="Q343">
        <v>0</v>
      </c>
      <c r="R343">
        <v>0</v>
      </c>
      <c r="T343" t="s">
        <v>192</v>
      </c>
      <c r="W343" t="s">
        <v>20</v>
      </c>
      <c r="X343">
        <v>27</v>
      </c>
      <c r="Y343">
        <v>14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200</v>
      </c>
      <c r="AF343">
        <v>0</v>
      </c>
      <c r="AG343">
        <v>0</v>
      </c>
      <c r="AH343">
        <v>1</v>
      </c>
    </row>
    <row r="344" spans="1:34" x14ac:dyDescent="0.25">
      <c r="A344">
        <v>1</v>
      </c>
      <c r="B344">
        <v>343</v>
      </c>
      <c r="C344" t="s">
        <v>541</v>
      </c>
      <c r="D344" t="str">
        <f t="shared" si="5"/>
        <v>POLERA M/L</v>
      </c>
      <c r="E344">
        <v>1</v>
      </c>
      <c r="F344">
        <v>0</v>
      </c>
      <c r="G344">
        <v>0</v>
      </c>
      <c r="H344">
        <v>240</v>
      </c>
      <c r="I344">
        <v>96</v>
      </c>
      <c r="K344" t="s">
        <v>548</v>
      </c>
      <c r="N344" t="s">
        <v>17</v>
      </c>
      <c r="O344">
        <v>2017</v>
      </c>
      <c r="P344" t="s">
        <v>94</v>
      </c>
      <c r="Q344">
        <v>0</v>
      </c>
      <c r="R344">
        <v>0</v>
      </c>
      <c r="T344" t="s">
        <v>193</v>
      </c>
      <c r="W344" t="s">
        <v>20</v>
      </c>
      <c r="X344">
        <v>27</v>
      </c>
      <c r="Y344">
        <v>14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240</v>
      </c>
      <c r="AF344">
        <v>0</v>
      </c>
      <c r="AG344">
        <v>0</v>
      </c>
      <c r="AH344">
        <v>1</v>
      </c>
    </row>
    <row r="345" spans="1:34" x14ac:dyDescent="0.25">
      <c r="A345">
        <v>1</v>
      </c>
      <c r="B345">
        <v>344</v>
      </c>
      <c r="C345" t="s">
        <v>542</v>
      </c>
      <c r="D345" t="str">
        <f t="shared" si="5"/>
        <v>POLERA M/C</v>
      </c>
      <c r="E345">
        <v>1</v>
      </c>
      <c r="F345">
        <v>0</v>
      </c>
      <c r="G345">
        <v>0</v>
      </c>
      <c r="H345">
        <v>260</v>
      </c>
      <c r="I345">
        <v>104</v>
      </c>
      <c r="K345" t="s">
        <v>548</v>
      </c>
      <c r="N345" t="s">
        <v>24</v>
      </c>
      <c r="O345">
        <v>2017</v>
      </c>
      <c r="P345" t="s">
        <v>35</v>
      </c>
      <c r="Q345">
        <v>0</v>
      </c>
      <c r="R345">
        <v>0</v>
      </c>
      <c r="T345" t="s">
        <v>194</v>
      </c>
      <c r="W345" t="s">
        <v>16</v>
      </c>
      <c r="X345">
        <v>27</v>
      </c>
      <c r="Y345">
        <v>14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260</v>
      </c>
      <c r="AF345">
        <v>0</v>
      </c>
      <c r="AG345">
        <v>0</v>
      </c>
      <c r="AH345">
        <v>1</v>
      </c>
    </row>
    <row r="346" spans="1:34" x14ac:dyDescent="0.25">
      <c r="A346">
        <v>1</v>
      </c>
      <c r="B346">
        <v>345</v>
      </c>
      <c r="C346" t="s">
        <v>543</v>
      </c>
      <c r="D346" t="str">
        <f t="shared" si="5"/>
        <v>POLERA M/C</v>
      </c>
      <c r="E346">
        <v>1</v>
      </c>
      <c r="F346">
        <v>0</v>
      </c>
      <c r="G346">
        <v>0</v>
      </c>
      <c r="H346">
        <v>210</v>
      </c>
      <c r="I346">
        <v>84</v>
      </c>
      <c r="K346" t="s">
        <v>548</v>
      </c>
      <c r="N346" t="s">
        <v>24</v>
      </c>
      <c r="O346">
        <v>2012</v>
      </c>
      <c r="P346" t="s">
        <v>33</v>
      </c>
      <c r="Q346">
        <v>0</v>
      </c>
      <c r="R346">
        <v>0</v>
      </c>
      <c r="T346" t="s">
        <v>195</v>
      </c>
      <c r="W346" t="s">
        <v>16</v>
      </c>
      <c r="X346">
        <v>27</v>
      </c>
      <c r="Y346">
        <v>14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210</v>
      </c>
      <c r="AF346">
        <v>0</v>
      </c>
      <c r="AG346">
        <v>0</v>
      </c>
      <c r="AH346">
        <v>1</v>
      </c>
    </row>
    <row r="347" spans="1:34" x14ac:dyDescent="0.25">
      <c r="A347">
        <v>1</v>
      </c>
      <c r="B347">
        <v>346</v>
      </c>
      <c r="C347" t="s">
        <v>544</v>
      </c>
      <c r="D347" t="str">
        <f t="shared" si="5"/>
        <v>POLERA M/C</v>
      </c>
      <c r="E347">
        <v>1</v>
      </c>
      <c r="F347">
        <v>0</v>
      </c>
      <c r="G347">
        <v>0</v>
      </c>
      <c r="H347">
        <v>160</v>
      </c>
      <c r="I347">
        <v>64</v>
      </c>
      <c r="K347" t="s">
        <v>548</v>
      </c>
      <c r="N347" t="s">
        <v>24</v>
      </c>
      <c r="O347">
        <v>2011</v>
      </c>
      <c r="P347" t="s">
        <v>14</v>
      </c>
      <c r="Q347">
        <v>0</v>
      </c>
      <c r="R347">
        <v>0</v>
      </c>
      <c r="T347" t="s">
        <v>196</v>
      </c>
      <c r="W347" t="s">
        <v>16</v>
      </c>
      <c r="X347">
        <v>27</v>
      </c>
      <c r="Y347">
        <v>14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160</v>
      </c>
      <c r="AF347">
        <v>0</v>
      </c>
      <c r="AG347">
        <v>0</v>
      </c>
      <c r="AH347">
        <v>1</v>
      </c>
    </row>
    <row r="348" spans="1:34" x14ac:dyDescent="0.25">
      <c r="A348">
        <v>1</v>
      </c>
      <c r="B348">
        <v>347</v>
      </c>
      <c r="C348" t="s">
        <v>545</v>
      </c>
      <c r="D348" t="str">
        <f t="shared" si="5"/>
        <v>POLERA M/L</v>
      </c>
      <c r="E348">
        <v>1</v>
      </c>
      <c r="F348">
        <v>0</v>
      </c>
      <c r="G348">
        <v>0</v>
      </c>
      <c r="H348">
        <v>200</v>
      </c>
      <c r="I348">
        <v>80</v>
      </c>
      <c r="K348" t="s">
        <v>548</v>
      </c>
      <c r="N348" t="s">
        <v>17</v>
      </c>
      <c r="O348">
        <v>2009</v>
      </c>
      <c r="P348" t="s">
        <v>14</v>
      </c>
      <c r="Q348">
        <v>0</v>
      </c>
      <c r="R348">
        <v>0</v>
      </c>
      <c r="T348" t="s">
        <v>197</v>
      </c>
      <c r="W348" t="s">
        <v>16</v>
      </c>
      <c r="X348">
        <v>27</v>
      </c>
      <c r="Y348">
        <v>14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200</v>
      </c>
      <c r="AF348">
        <v>0</v>
      </c>
      <c r="AG348">
        <v>0</v>
      </c>
      <c r="AH348">
        <v>1</v>
      </c>
    </row>
    <row r="349" spans="1:34" x14ac:dyDescent="0.25">
      <c r="A349">
        <v>1</v>
      </c>
      <c r="B349">
        <v>348</v>
      </c>
      <c r="C349" t="s">
        <v>546</v>
      </c>
      <c r="D349" t="str">
        <f t="shared" si="5"/>
        <v>POLERA M/C</v>
      </c>
      <c r="E349">
        <v>1</v>
      </c>
      <c r="F349">
        <v>0</v>
      </c>
      <c r="G349">
        <v>0</v>
      </c>
      <c r="H349">
        <v>180</v>
      </c>
      <c r="I349">
        <v>72</v>
      </c>
      <c r="K349" t="s">
        <v>548</v>
      </c>
      <c r="N349" t="s">
        <v>24</v>
      </c>
      <c r="O349">
        <v>2012</v>
      </c>
      <c r="P349" t="s">
        <v>133</v>
      </c>
      <c r="Q349">
        <v>0</v>
      </c>
      <c r="R349">
        <v>0</v>
      </c>
      <c r="T349" t="s">
        <v>198</v>
      </c>
      <c r="W349" t="s">
        <v>16</v>
      </c>
      <c r="X349">
        <v>27</v>
      </c>
      <c r="Y349">
        <v>14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180</v>
      </c>
      <c r="AF349">
        <v>0</v>
      </c>
      <c r="AG349">
        <v>0</v>
      </c>
      <c r="AH3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topLeftCell="A325" workbookViewId="0">
      <selection sqref="A1:D348"/>
    </sheetView>
  </sheetViews>
  <sheetFormatPr baseColWidth="10" defaultRowHeight="15" x14ac:dyDescent="0.25"/>
  <cols>
    <col min="2" max="2" width="17.42578125" bestFit="1" customWidth="1"/>
  </cols>
  <sheetData>
    <row r="1" spans="1:4" x14ac:dyDescent="0.25">
      <c r="A1">
        <v>3</v>
      </c>
      <c r="B1" t="s">
        <v>201</v>
      </c>
      <c r="C1">
        <v>1</v>
      </c>
      <c r="D1">
        <v>1</v>
      </c>
    </row>
    <row r="2" spans="1:4" x14ac:dyDescent="0.25">
      <c r="A2">
        <v>3</v>
      </c>
      <c r="B2" t="s">
        <v>202</v>
      </c>
      <c r="C2">
        <v>1</v>
      </c>
      <c r="D2">
        <v>1</v>
      </c>
    </row>
    <row r="3" spans="1:4" x14ac:dyDescent="0.25">
      <c r="A3">
        <v>3</v>
      </c>
      <c r="B3" t="s">
        <v>203</v>
      </c>
      <c r="C3">
        <v>1</v>
      </c>
      <c r="D3">
        <v>1</v>
      </c>
    </row>
    <row r="4" spans="1:4" x14ac:dyDescent="0.25">
      <c r="A4">
        <v>3</v>
      </c>
      <c r="B4" t="s">
        <v>204</v>
      </c>
      <c r="C4">
        <v>1</v>
      </c>
      <c r="D4">
        <v>1</v>
      </c>
    </row>
    <row r="5" spans="1:4" x14ac:dyDescent="0.25">
      <c r="A5">
        <v>3</v>
      </c>
      <c r="B5" t="s">
        <v>205</v>
      </c>
      <c r="C5">
        <v>1</v>
      </c>
      <c r="D5">
        <v>1</v>
      </c>
    </row>
    <row r="6" spans="1:4" x14ac:dyDescent="0.25">
      <c r="A6">
        <v>3</v>
      </c>
      <c r="B6" t="s">
        <v>206</v>
      </c>
      <c r="C6">
        <v>2</v>
      </c>
      <c r="D6">
        <v>1</v>
      </c>
    </row>
    <row r="7" spans="1:4" x14ac:dyDescent="0.25">
      <c r="A7">
        <v>3</v>
      </c>
      <c r="B7" t="s">
        <v>207</v>
      </c>
      <c r="C7">
        <v>2</v>
      </c>
      <c r="D7">
        <v>1</v>
      </c>
    </row>
    <row r="8" spans="1:4" x14ac:dyDescent="0.25">
      <c r="A8">
        <v>3</v>
      </c>
      <c r="B8" t="s">
        <v>208</v>
      </c>
      <c r="C8">
        <v>2</v>
      </c>
      <c r="D8">
        <v>1</v>
      </c>
    </row>
    <row r="9" spans="1:4" x14ac:dyDescent="0.25">
      <c r="A9">
        <v>3</v>
      </c>
      <c r="B9" t="s">
        <v>209</v>
      </c>
      <c r="C9">
        <v>2</v>
      </c>
      <c r="D9">
        <v>1</v>
      </c>
    </row>
    <row r="10" spans="1:4" x14ac:dyDescent="0.25">
      <c r="A10">
        <v>3</v>
      </c>
      <c r="B10" t="s">
        <v>210</v>
      </c>
      <c r="C10">
        <v>1</v>
      </c>
      <c r="D10">
        <v>1</v>
      </c>
    </row>
    <row r="11" spans="1:4" x14ac:dyDescent="0.25">
      <c r="A11">
        <v>3</v>
      </c>
      <c r="B11" t="s">
        <v>211</v>
      </c>
      <c r="C11">
        <v>2</v>
      </c>
      <c r="D11">
        <v>1</v>
      </c>
    </row>
    <row r="12" spans="1:4" x14ac:dyDescent="0.25">
      <c r="A12">
        <v>3</v>
      </c>
      <c r="B12" t="s">
        <v>212</v>
      </c>
      <c r="C12">
        <v>2</v>
      </c>
      <c r="D12">
        <v>1</v>
      </c>
    </row>
    <row r="13" spans="1:4" x14ac:dyDescent="0.25">
      <c r="A13">
        <v>3</v>
      </c>
      <c r="B13" t="s">
        <v>213</v>
      </c>
      <c r="C13">
        <v>1</v>
      </c>
      <c r="D13">
        <v>1</v>
      </c>
    </row>
    <row r="14" spans="1:4" x14ac:dyDescent="0.25">
      <c r="A14">
        <v>3</v>
      </c>
      <c r="B14" t="s">
        <v>214</v>
      </c>
      <c r="C14">
        <v>3</v>
      </c>
      <c r="D14">
        <v>1</v>
      </c>
    </row>
    <row r="15" spans="1:4" x14ac:dyDescent="0.25">
      <c r="A15">
        <v>3</v>
      </c>
      <c r="B15" t="s">
        <v>215</v>
      </c>
      <c r="C15">
        <v>2</v>
      </c>
      <c r="D15">
        <v>1</v>
      </c>
    </row>
    <row r="16" spans="1:4" x14ac:dyDescent="0.25">
      <c r="A16">
        <v>3</v>
      </c>
      <c r="B16" t="s">
        <v>216</v>
      </c>
      <c r="C16">
        <v>2</v>
      </c>
      <c r="D16">
        <v>1</v>
      </c>
    </row>
    <row r="17" spans="1:4" x14ac:dyDescent="0.25">
      <c r="A17">
        <v>3</v>
      </c>
      <c r="B17" t="s">
        <v>217</v>
      </c>
      <c r="C17">
        <v>2</v>
      </c>
      <c r="D17">
        <v>1</v>
      </c>
    </row>
    <row r="18" spans="1:4" x14ac:dyDescent="0.25">
      <c r="A18">
        <v>3</v>
      </c>
      <c r="B18" t="s">
        <v>218</v>
      </c>
      <c r="C18">
        <v>1</v>
      </c>
      <c r="D18">
        <v>1</v>
      </c>
    </row>
    <row r="19" spans="1:4" x14ac:dyDescent="0.25">
      <c r="A19">
        <v>3</v>
      </c>
      <c r="B19" t="s">
        <v>219</v>
      </c>
      <c r="C19">
        <v>1</v>
      </c>
      <c r="D19">
        <v>1</v>
      </c>
    </row>
    <row r="20" spans="1:4" x14ac:dyDescent="0.25">
      <c r="A20">
        <v>3</v>
      </c>
      <c r="B20" t="s">
        <v>220</v>
      </c>
      <c r="C20">
        <v>2</v>
      </c>
      <c r="D20">
        <v>1</v>
      </c>
    </row>
    <row r="21" spans="1:4" x14ac:dyDescent="0.25">
      <c r="A21">
        <v>3</v>
      </c>
      <c r="B21" t="s">
        <v>221</v>
      </c>
      <c r="C21">
        <v>1</v>
      </c>
      <c r="D21">
        <v>1</v>
      </c>
    </row>
    <row r="22" spans="1:4" x14ac:dyDescent="0.25">
      <c r="A22">
        <v>3</v>
      </c>
      <c r="B22" t="s">
        <v>222</v>
      </c>
      <c r="C22">
        <v>2</v>
      </c>
      <c r="D22">
        <v>1</v>
      </c>
    </row>
    <row r="23" spans="1:4" x14ac:dyDescent="0.25">
      <c r="A23">
        <v>3</v>
      </c>
      <c r="B23" t="s">
        <v>223</v>
      </c>
      <c r="C23">
        <v>2</v>
      </c>
      <c r="D23">
        <v>1</v>
      </c>
    </row>
    <row r="24" spans="1:4" x14ac:dyDescent="0.25">
      <c r="A24">
        <v>3</v>
      </c>
      <c r="B24" t="s">
        <v>224</v>
      </c>
      <c r="C24">
        <v>1</v>
      </c>
      <c r="D24">
        <v>1</v>
      </c>
    </row>
    <row r="25" spans="1:4" x14ac:dyDescent="0.25">
      <c r="A25">
        <v>3</v>
      </c>
      <c r="B25" t="s">
        <v>225</v>
      </c>
      <c r="C25">
        <v>1</v>
      </c>
      <c r="D25">
        <v>1</v>
      </c>
    </row>
    <row r="26" spans="1:4" x14ac:dyDescent="0.25">
      <c r="A26">
        <v>3</v>
      </c>
      <c r="B26" t="s">
        <v>226</v>
      </c>
      <c r="C26">
        <v>2</v>
      </c>
      <c r="D26">
        <v>1</v>
      </c>
    </row>
    <row r="27" spans="1:4" x14ac:dyDescent="0.25">
      <c r="A27">
        <v>3</v>
      </c>
      <c r="B27" t="s">
        <v>227</v>
      </c>
      <c r="C27">
        <v>1</v>
      </c>
      <c r="D27">
        <v>1</v>
      </c>
    </row>
    <row r="28" spans="1:4" x14ac:dyDescent="0.25">
      <c r="A28">
        <v>3</v>
      </c>
      <c r="B28" t="s">
        <v>228</v>
      </c>
      <c r="C28">
        <v>1</v>
      </c>
      <c r="D28">
        <v>1</v>
      </c>
    </row>
    <row r="29" spans="1:4" x14ac:dyDescent="0.25">
      <c r="A29">
        <v>3</v>
      </c>
      <c r="B29" t="s">
        <v>229</v>
      </c>
      <c r="C29">
        <v>1</v>
      </c>
      <c r="D29">
        <v>1</v>
      </c>
    </row>
    <row r="30" spans="1:4" x14ac:dyDescent="0.25">
      <c r="A30">
        <v>3</v>
      </c>
      <c r="B30" t="s">
        <v>230</v>
      </c>
      <c r="C30">
        <v>2</v>
      </c>
      <c r="D30">
        <v>1</v>
      </c>
    </row>
    <row r="31" spans="1:4" x14ac:dyDescent="0.25">
      <c r="A31">
        <v>3</v>
      </c>
      <c r="B31" t="s">
        <v>231</v>
      </c>
      <c r="C31">
        <v>1</v>
      </c>
      <c r="D31">
        <v>1</v>
      </c>
    </row>
    <row r="32" spans="1:4" x14ac:dyDescent="0.25">
      <c r="A32">
        <v>3</v>
      </c>
      <c r="B32" t="s">
        <v>232</v>
      </c>
      <c r="C32">
        <v>1</v>
      </c>
      <c r="D32">
        <v>1</v>
      </c>
    </row>
    <row r="33" spans="1:4" x14ac:dyDescent="0.25">
      <c r="A33">
        <v>3</v>
      </c>
      <c r="B33" t="s">
        <v>233</v>
      </c>
      <c r="C33">
        <v>2</v>
      </c>
      <c r="D33">
        <v>1</v>
      </c>
    </row>
    <row r="34" spans="1:4" x14ac:dyDescent="0.25">
      <c r="A34">
        <v>3</v>
      </c>
      <c r="B34" t="s">
        <v>234</v>
      </c>
      <c r="C34">
        <v>3</v>
      </c>
      <c r="D34">
        <v>1</v>
      </c>
    </row>
    <row r="35" spans="1:4" x14ac:dyDescent="0.25">
      <c r="A35">
        <v>3</v>
      </c>
      <c r="B35" t="s">
        <v>235</v>
      </c>
      <c r="C35">
        <v>1</v>
      </c>
      <c r="D35">
        <v>1</v>
      </c>
    </row>
    <row r="36" spans="1:4" x14ac:dyDescent="0.25">
      <c r="A36">
        <v>3</v>
      </c>
      <c r="B36" t="s">
        <v>236</v>
      </c>
      <c r="C36">
        <v>3</v>
      </c>
      <c r="D36">
        <v>1</v>
      </c>
    </row>
    <row r="37" spans="1:4" x14ac:dyDescent="0.25">
      <c r="A37">
        <v>3</v>
      </c>
      <c r="B37" t="s">
        <v>237</v>
      </c>
      <c r="C37">
        <v>3</v>
      </c>
      <c r="D37">
        <v>1</v>
      </c>
    </row>
    <row r="38" spans="1:4" x14ac:dyDescent="0.25">
      <c r="A38">
        <v>3</v>
      </c>
      <c r="B38" t="s">
        <v>238</v>
      </c>
      <c r="C38">
        <v>1</v>
      </c>
      <c r="D38">
        <v>1</v>
      </c>
    </row>
    <row r="39" spans="1:4" x14ac:dyDescent="0.25">
      <c r="A39">
        <v>3</v>
      </c>
      <c r="B39" t="s">
        <v>239</v>
      </c>
      <c r="C39">
        <v>1</v>
      </c>
      <c r="D39">
        <v>1</v>
      </c>
    </row>
    <row r="40" spans="1:4" x14ac:dyDescent="0.25">
      <c r="A40">
        <v>3</v>
      </c>
      <c r="B40" t="s">
        <v>240</v>
      </c>
      <c r="C40">
        <v>1</v>
      </c>
      <c r="D40">
        <v>1</v>
      </c>
    </row>
    <row r="41" spans="1:4" x14ac:dyDescent="0.25">
      <c r="A41">
        <v>3</v>
      </c>
      <c r="B41" t="s">
        <v>241</v>
      </c>
      <c r="C41">
        <v>2</v>
      </c>
      <c r="D41">
        <v>1</v>
      </c>
    </row>
    <row r="42" spans="1:4" x14ac:dyDescent="0.25">
      <c r="A42">
        <v>3</v>
      </c>
      <c r="B42" t="s">
        <v>242</v>
      </c>
      <c r="C42">
        <v>3</v>
      </c>
      <c r="D42">
        <v>1</v>
      </c>
    </row>
    <row r="43" spans="1:4" x14ac:dyDescent="0.25">
      <c r="A43">
        <v>3</v>
      </c>
      <c r="B43" t="s">
        <v>243</v>
      </c>
      <c r="C43">
        <v>1</v>
      </c>
      <c r="D43">
        <v>1</v>
      </c>
    </row>
    <row r="44" spans="1:4" x14ac:dyDescent="0.25">
      <c r="A44">
        <v>3</v>
      </c>
      <c r="B44" t="s">
        <v>244</v>
      </c>
      <c r="C44">
        <v>2</v>
      </c>
      <c r="D44">
        <v>1</v>
      </c>
    </row>
    <row r="45" spans="1:4" x14ac:dyDescent="0.25">
      <c r="A45">
        <v>3</v>
      </c>
      <c r="B45" t="s">
        <v>245</v>
      </c>
      <c r="C45">
        <v>1</v>
      </c>
      <c r="D45">
        <v>1</v>
      </c>
    </row>
    <row r="46" spans="1:4" x14ac:dyDescent="0.25">
      <c r="A46">
        <v>3</v>
      </c>
      <c r="B46" t="s">
        <v>246</v>
      </c>
      <c r="C46">
        <v>1</v>
      </c>
      <c r="D46">
        <v>1</v>
      </c>
    </row>
    <row r="47" spans="1:4" x14ac:dyDescent="0.25">
      <c r="A47">
        <v>3</v>
      </c>
      <c r="B47" t="s">
        <v>247</v>
      </c>
      <c r="C47">
        <v>1</v>
      </c>
      <c r="D47">
        <v>1</v>
      </c>
    </row>
    <row r="48" spans="1:4" x14ac:dyDescent="0.25">
      <c r="A48">
        <v>3</v>
      </c>
      <c r="B48" t="s">
        <v>248</v>
      </c>
      <c r="C48">
        <v>1</v>
      </c>
      <c r="D48">
        <v>1</v>
      </c>
    </row>
    <row r="49" spans="1:4" x14ac:dyDescent="0.25">
      <c r="A49">
        <v>3</v>
      </c>
      <c r="B49" t="s">
        <v>249</v>
      </c>
      <c r="C49">
        <v>1</v>
      </c>
      <c r="D49">
        <v>1</v>
      </c>
    </row>
    <row r="50" spans="1:4" x14ac:dyDescent="0.25">
      <c r="A50">
        <v>3</v>
      </c>
      <c r="B50" t="s">
        <v>250</v>
      </c>
      <c r="C50">
        <v>1</v>
      </c>
      <c r="D50">
        <v>1</v>
      </c>
    </row>
    <row r="51" spans="1:4" x14ac:dyDescent="0.25">
      <c r="A51">
        <v>3</v>
      </c>
      <c r="B51" t="s">
        <v>251</v>
      </c>
      <c r="C51">
        <v>2</v>
      </c>
      <c r="D51">
        <v>1</v>
      </c>
    </row>
    <row r="52" spans="1:4" x14ac:dyDescent="0.25">
      <c r="A52">
        <v>3</v>
      </c>
      <c r="B52" t="s">
        <v>252</v>
      </c>
      <c r="C52">
        <v>1</v>
      </c>
      <c r="D52">
        <v>1</v>
      </c>
    </row>
    <row r="53" spans="1:4" x14ac:dyDescent="0.25">
      <c r="A53">
        <v>3</v>
      </c>
      <c r="B53" t="s">
        <v>253</v>
      </c>
      <c r="C53">
        <v>1</v>
      </c>
      <c r="D53">
        <v>1</v>
      </c>
    </row>
    <row r="54" spans="1:4" x14ac:dyDescent="0.25">
      <c r="A54">
        <v>3</v>
      </c>
      <c r="B54" t="s">
        <v>254</v>
      </c>
      <c r="C54">
        <v>3</v>
      </c>
      <c r="D54">
        <v>1</v>
      </c>
    </row>
    <row r="55" spans="1:4" x14ac:dyDescent="0.25">
      <c r="A55">
        <v>3</v>
      </c>
      <c r="B55" t="s">
        <v>255</v>
      </c>
      <c r="C55">
        <v>1</v>
      </c>
      <c r="D55">
        <v>1</v>
      </c>
    </row>
    <row r="56" spans="1:4" x14ac:dyDescent="0.25">
      <c r="A56">
        <v>3</v>
      </c>
      <c r="B56" t="s">
        <v>256</v>
      </c>
      <c r="C56">
        <v>1</v>
      </c>
      <c r="D56">
        <v>1</v>
      </c>
    </row>
    <row r="57" spans="1:4" x14ac:dyDescent="0.25">
      <c r="A57">
        <v>3</v>
      </c>
      <c r="B57" t="s">
        <v>257</v>
      </c>
      <c r="C57">
        <v>1</v>
      </c>
      <c r="D57">
        <v>1</v>
      </c>
    </row>
    <row r="58" spans="1:4" x14ac:dyDescent="0.25">
      <c r="A58">
        <v>3</v>
      </c>
      <c r="B58" t="s">
        <v>258</v>
      </c>
      <c r="C58">
        <v>2</v>
      </c>
      <c r="D58">
        <v>1</v>
      </c>
    </row>
    <row r="59" spans="1:4" x14ac:dyDescent="0.25">
      <c r="A59">
        <v>3</v>
      </c>
      <c r="B59" t="s">
        <v>259</v>
      </c>
      <c r="C59">
        <v>1</v>
      </c>
      <c r="D59">
        <v>1</v>
      </c>
    </row>
    <row r="60" spans="1:4" x14ac:dyDescent="0.25">
      <c r="A60">
        <v>3</v>
      </c>
      <c r="B60" t="s">
        <v>260</v>
      </c>
      <c r="C60">
        <v>1</v>
      </c>
      <c r="D60">
        <v>1</v>
      </c>
    </row>
    <row r="61" spans="1:4" x14ac:dyDescent="0.25">
      <c r="A61">
        <v>3</v>
      </c>
      <c r="B61" t="s">
        <v>261</v>
      </c>
      <c r="C61">
        <v>1</v>
      </c>
      <c r="D61">
        <v>1</v>
      </c>
    </row>
    <row r="62" spans="1:4" x14ac:dyDescent="0.25">
      <c r="A62">
        <v>3</v>
      </c>
      <c r="B62" t="s">
        <v>262</v>
      </c>
      <c r="C62">
        <v>1</v>
      </c>
      <c r="D62">
        <v>1</v>
      </c>
    </row>
    <row r="63" spans="1:4" x14ac:dyDescent="0.25">
      <c r="A63">
        <v>3</v>
      </c>
      <c r="B63" t="s">
        <v>263</v>
      </c>
      <c r="C63">
        <v>1</v>
      </c>
      <c r="D63">
        <v>1</v>
      </c>
    </row>
    <row r="64" spans="1:4" x14ac:dyDescent="0.25">
      <c r="A64">
        <v>3</v>
      </c>
      <c r="B64" t="s">
        <v>264</v>
      </c>
      <c r="C64">
        <v>1</v>
      </c>
      <c r="D64">
        <v>1</v>
      </c>
    </row>
    <row r="65" spans="1:4" x14ac:dyDescent="0.25">
      <c r="A65">
        <v>3</v>
      </c>
      <c r="B65" t="s">
        <v>265</v>
      </c>
      <c r="C65">
        <v>1</v>
      </c>
      <c r="D65">
        <v>1</v>
      </c>
    </row>
    <row r="66" spans="1:4" x14ac:dyDescent="0.25">
      <c r="A66">
        <v>3</v>
      </c>
      <c r="B66" t="s">
        <v>266</v>
      </c>
      <c r="C66">
        <v>2</v>
      </c>
      <c r="D66">
        <v>1</v>
      </c>
    </row>
    <row r="67" spans="1:4" x14ac:dyDescent="0.25">
      <c r="A67">
        <v>3</v>
      </c>
      <c r="B67" t="s">
        <v>267</v>
      </c>
      <c r="C67">
        <v>1</v>
      </c>
      <c r="D67">
        <v>1</v>
      </c>
    </row>
    <row r="68" spans="1:4" x14ac:dyDescent="0.25">
      <c r="A68">
        <v>3</v>
      </c>
      <c r="B68" t="s">
        <v>268</v>
      </c>
      <c r="C68">
        <v>1</v>
      </c>
      <c r="D68">
        <v>1</v>
      </c>
    </row>
    <row r="69" spans="1:4" x14ac:dyDescent="0.25">
      <c r="A69">
        <v>3</v>
      </c>
      <c r="B69" t="s">
        <v>269</v>
      </c>
      <c r="C69">
        <v>1</v>
      </c>
      <c r="D69">
        <v>1</v>
      </c>
    </row>
    <row r="70" spans="1:4" x14ac:dyDescent="0.25">
      <c r="A70">
        <v>3</v>
      </c>
      <c r="B70" t="s">
        <v>270</v>
      </c>
      <c r="C70">
        <v>1</v>
      </c>
      <c r="D70">
        <v>1</v>
      </c>
    </row>
    <row r="71" spans="1:4" x14ac:dyDescent="0.25">
      <c r="A71">
        <v>3</v>
      </c>
      <c r="B71" t="s">
        <v>271</v>
      </c>
      <c r="C71">
        <v>2</v>
      </c>
      <c r="D71">
        <v>1</v>
      </c>
    </row>
    <row r="72" spans="1:4" x14ac:dyDescent="0.25">
      <c r="A72">
        <v>3</v>
      </c>
      <c r="B72" t="s">
        <v>272</v>
      </c>
      <c r="C72">
        <v>1</v>
      </c>
      <c r="D72">
        <v>1</v>
      </c>
    </row>
    <row r="73" spans="1:4" x14ac:dyDescent="0.25">
      <c r="A73">
        <v>3</v>
      </c>
      <c r="B73" t="s">
        <v>273</v>
      </c>
      <c r="C73">
        <v>1</v>
      </c>
      <c r="D73">
        <v>1</v>
      </c>
    </row>
    <row r="74" spans="1:4" x14ac:dyDescent="0.25">
      <c r="A74">
        <v>3</v>
      </c>
      <c r="B74" t="s">
        <v>274</v>
      </c>
      <c r="C74">
        <v>2</v>
      </c>
      <c r="D74">
        <v>1</v>
      </c>
    </row>
    <row r="75" spans="1:4" x14ac:dyDescent="0.25">
      <c r="A75">
        <v>3</v>
      </c>
      <c r="B75" t="s">
        <v>275</v>
      </c>
      <c r="C75">
        <v>3</v>
      </c>
      <c r="D75">
        <v>1</v>
      </c>
    </row>
    <row r="76" spans="1:4" x14ac:dyDescent="0.25">
      <c r="A76">
        <v>3</v>
      </c>
      <c r="B76" t="s">
        <v>276</v>
      </c>
      <c r="C76">
        <v>1</v>
      </c>
      <c r="D76">
        <v>1</v>
      </c>
    </row>
    <row r="77" spans="1:4" x14ac:dyDescent="0.25">
      <c r="A77">
        <v>3</v>
      </c>
      <c r="B77" t="s">
        <v>277</v>
      </c>
      <c r="C77">
        <v>2</v>
      </c>
      <c r="D77">
        <v>1</v>
      </c>
    </row>
    <row r="78" spans="1:4" x14ac:dyDescent="0.25">
      <c r="A78">
        <v>3</v>
      </c>
      <c r="B78" t="s">
        <v>278</v>
      </c>
      <c r="C78">
        <v>1</v>
      </c>
      <c r="D78">
        <v>1</v>
      </c>
    </row>
    <row r="79" spans="1:4" x14ac:dyDescent="0.25">
      <c r="A79">
        <v>3</v>
      </c>
      <c r="B79" t="s">
        <v>279</v>
      </c>
      <c r="C79">
        <v>1</v>
      </c>
      <c r="D79">
        <v>1</v>
      </c>
    </row>
    <row r="80" spans="1:4" x14ac:dyDescent="0.25">
      <c r="A80">
        <v>3</v>
      </c>
      <c r="B80" t="s">
        <v>280</v>
      </c>
      <c r="C80">
        <v>2</v>
      </c>
      <c r="D80">
        <v>1</v>
      </c>
    </row>
    <row r="81" spans="1:4" x14ac:dyDescent="0.25">
      <c r="A81">
        <v>3</v>
      </c>
      <c r="B81" t="s">
        <v>281</v>
      </c>
      <c r="C81">
        <v>2</v>
      </c>
      <c r="D81">
        <v>1</v>
      </c>
    </row>
    <row r="82" spans="1:4" x14ac:dyDescent="0.25">
      <c r="A82">
        <v>3</v>
      </c>
      <c r="B82" t="s">
        <v>282</v>
      </c>
      <c r="C82">
        <v>1</v>
      </c>
      <c r="D82">
        <v>1</v>
      </c>
    </row>
    <row r="83" spans="1:4" x14ac:dyDescent="0.25">
      <c r="A83">
        <v>3</v>
      </c>
      <c r="B83" t="s">
        <v>283</v>
      </c>
      <c r="C83">
        <v>1</v>
      </c>
      <c r="D83">
        <v>1</v>
      </c>
    </row>
    <row r="84" spans="1:4" x14ac:dyDescent="0.25">
      <c r="A84">
        <v>3</v>
      </c>
      <c r="B84" t="s">
        <v>284</v>
      </c>
      <c r="C84">
        <v>2</v>
      </c>
      <c r="D84">
        <v>1</v>
      </c>
    </row>
    <row r="85" spans="1:4" x14ac:dyDescent="0.25">
      <c r="A85">
        <v>3</v>
      </c>
      <c r="B85" t="s">
        <v>285</v>
      </c>
      <c r="C85">
        <v>5</v>
      </c>
      <c r="D85">
        <v>1</v>
      </c>
    </row>
    <row r="86" spans="1:4" x14ac:dyDescent="0.25">
      <c r="A86">
        <v>3</v>
      </c>
      <c r="B86" t="s">
        <v>286</v>
      </c>
      <c r="C86">
        <v>2</v>
      </c>
      <c r="D86">
        <v>1</v>
      </c>
    </row>
    <row r="87" spans="1:4" x14ac:dyDescent="0.25">
      <c r="A87">
        <v>3</v>
      </c>
      <c r="B87" t="s">
        <v>287</v>
      </c>
      <c r="C87">
        <v>1</v>
      </c>
      <c r="D87">
        <v>1</v>
      </c>
    </row>
    <row r="88" spans="1:4" x14ac:dyDescent="0.25">
      <c r="A88">
        <v>3</v>
      </c>
      <c r="B88" t="s">
        <v>288</v>
      </c>
      <c r="C88">
        <v>1</v>
      </c>
      <c r="D88">
        <v>1</v>
      </c>
    </row>
    <row r="89" spans="1:4" x14ac:dyDescent="0.25">
      <c r="A89">
        <v>3</v>
      </c>
      <c r="B89" t="s">
        <v>287</v>
      </c>
      <c r="C89">
        <v>3</v>
      </c>
      <c r="D89">
        <v>1</v>
      </c>
    </row>
    <row r="90" spans="1:4" x14ac:dyDescent="0.25">
      <c r="A90">
        <v>3</v>
      </c>
      <c r="B90" t="s">
        <v>289</v>
      </c>
      <c r="C90">
        <v>3</v>
      </c>
      <c r="D90">
        <v>1</v>
      </c>
    </row>
    <row r="91" spans="1:4" x14ac:dyDescent="0.25">
      <c r="A91">
        <v>3</v>
      </c>
      <c r="B91" t="s">
        <v>290</v>
      </c>
      <c r="C91">
        <v>2</v>
      </c>
      <c r="D91">
        <v>1</v>
      </c>
    </row>
    <row r="92" spans="1:4" x14ac:dyDescent="0.25">
      <c r="A92">
        <v>3</v>
      </c>
      <c r="B92" t="s">
        <v>291</v>
      </c>
      <c r="C92">
        <v>1</v>
      </c>
      <c r="D92">
        <v>1</v>
      </c>
    </row>
    <row r="93" spans="1:4" x14ac:dyDescent="0.25">
      <c r="A93">
        <v>3</v>
      </c>
      <c r="B93" t="s">
        <v>292</v>
      </c>
      <c r="C93">
        <v>1</v>
      </c>
      <c r="D93">
        <v>1</v>
      </c>
    </row>
    <row r="94" spans="1:4" x14ac:dyDescent="0.25">
      <c r="A94">
        <v>3</v>
      </c>
      <c r="B94" t="s">
        <v>293</v>
      </c>
      <c r="C94">
        <v>2</v>
      </c>
      <c r="D94">
        <v>1</v>
      </c>
    </row>
    <row r="95" spans="1:4" x14ac:dyDescent="0.25">
      <c r="A95">
        <v>3</v>
      </c>
      <c r="B95" t="s">
        <v>294</v>
      </c>
      <c r="C95">
        <v>1</v>
      </c>
      <c r="D95">
        <v>1</v>
      </c>
    </row>
    <row r="96" spans="1:4" x14ac:dyDescent="0.25">
      <c r="A96">
        <v>3</v>
      </c>
      <c r="B96" t="s">
        <v>295</v>
      </c>
      <c r="C96">
        <v>2</v>
      </c>
      <c r="D96">
        <v>1</v>
      </c>
    </row>
    <row r="97" spans="1:4" x14ac:dyDescent="0.25">
      <c r="A97">
        <v>3</v>
      </c>
      <c r="B97" t="s">
        <v>296</v>
      </c>
      <c r="C97">
        <v>1</v>
      </c>
      <c r="D97">
        <v>1</v>
      </c>
    </row>
    <row r="98" spans="1:4" x14ac:dyDescent="0.25">
      <c r="A98">
        <v>3</v>
      </c>
      <c r="B98" t="s">
        <v>297</v>
      </c>
      <c r="C98">
        <v>3</v>
      </c>
      <c r="D98">
        <v>1</v>
      </c>
    </row>
    <row r="99" spans="1:4" x14ac:dyDescent="0.25">
      <c r="A99">
        <v>3</v>
      </c>
      <c r="B99" t="s">
        <v>298</v>
      </c>
      <c r="C99">
        <v>1</v>
      </c>
      <c r="D99">
        <v>1</v>
      </c>
    </row>
    <row r="100" spans="1:4" x14ac:dyDescent="0.25">
      <c r="A100">
        <v>3</v>
      </c>
      <c r="B100" t="s">
        <v>299</v>
      </c>
      <c r="C100">
        <v>1</v>
      </c>
      <c r="D100">
        <v>1</v>
      </c>
    </row>
    <row r="101" spans="1:4" x14ac:dyDescent="0.25">
      <c r="A101">
        <v>3</v>
      </c>
      <c r="B101" t="s">
        <v>300</v>
      </c>
      <c r="C101">
        <v>1</v>
      </c>
      <c r="D101">
        <v>1</v>
      </c>
    </row>
    <row r="102" spans="1:4" x14ac:dyDescent="0.25">
      <c r="A102">
        <v>3</v>
      </c>
      <c r="B102" t="s">
        <v>301</v>
      </c>
      <c r="C102">
        <v>1</v>
      </c>
      <c r="D102">
        <v>1</v>
      </c>
    </row>
    <row r="103" spans="1:4" x14ac:dyDescent="0.25">
      <c r="A103">
        <v>3</v>
      </c>
      <c r="B103" t="s">
        <v>302</v>
      </c>
      <c r="C103">
        <v>2</v>
      </c>
      <c r="D103">
        <v>1</v>
      </c>
    </row>
    <row r="104" spans="1:4" x14ac:dyDescent="0.25">
      <c r="A104">
        <v>3</v>
      </c>
      <c r="B104" t="s">
        <v>303</v>
      </c>
      <c r="C104">
        <v>3</v>
      </c>
      <c r="D104">
        <v>1</v>
      </c>
    </row>
    <row r="105" spans="1:4" x14ac:dyDescent="0.25">
      <c r="A105">
        <v>3</v>
      </c>
      <c r="B105" t="s">
        <v>304</v>
      </c>
      <c r="C105">
        <v>1</v>
      </c>
      <c r="D105">
        <v>1</v>
      </c>
    </row>
    <row r="106" spans="1:4" x14ac:dyDescent="0.25">
      <c r="A106">
        <v>3</v>
      </c>
      <c r="B106" t="s">
        <v>298</v>
      </c>
      <c r="C106">
        <v>3</v>
      </c>
      <c r="D106">
        <v>1</v>
      </c>
    </row>
    <row r="107" spans="1:4" x14ac:dyDescent="0.25">
      <c r="A107">
        <v>3</v>
      </c>
      <c r="B107" t="s">
        <v>305</v>
      </c>
      <c r="C107">
        <v>1</v>
      </c>
      <c r="D107">
        <v>1</v>
      </c>
    </row>
    <row r="108" spans="1:4" x14ac:dyDescent="0.25">
      <c r="A108">
        <v>3</v>
      </c>
      <c r="B108" t="s">
        <v>306</v>
      </c>
      <c r="C108">
        <v>1</v>
      </c>
      <c r="D108">
        <v>1</v>
      </c>
    </row>
    <row r="109" spans="1:4" x14ac:dyDescent="0.25">
      <c r="A109">
        <v>3</v>
      </c>
      <c r="B109" t="s">
        <v>307</v>
      </c>
      <c r="C109">
        <v>2</v>
      </c>
      <c r="D109">
        <v>1</v>
      </c>
    </row>
    <row r="110" spans="1:4" x14ac:dyDescent="0.25">
      <c r="A110">
        <v>3</v>
      </c>
      <c r="B110" t="s">
        <v>308</v>
      </c>
      <c r="C110">
        <v>1</v>
      </c>
      <c r="D110">
        <v>1</v>
      </c>
    </row>
    <row r="111" spans="1:4" x14ac:dyDescent="0.25">
      <c r="A111">
        <v>3</v>
      </c>
      <c r="B111" t="s">
        <v>309</v>
      </c>
      <c r="C111">
        <v>2</v>
      </c>
      <c r="D111">
        <v>1</v>
      </c>
    </row>
    <row r="112" spans="1:4" x14ac:dyDescent="0.25">
      <c r="A112">
        <v>3</v>
      </c>
      <c r="B112" t="s">
        <v>310</v>
      </c>
      <c r="C112">
        <v>1</v>
      </c>
      <c r="D112">
        <v>1</v>
      </c>
    </row>
    <row r="113" spans="1:4" x14ac:dyDescent="0.25">
      <c r="A113">
        <v>3</v>
      </c>
      <c r="B113" t="s">
        <v>311</v>
      </c>
      <c r="C113">
        <v>1</v>
      </c>
      <c r="D113">
        <v>1</v>
      </c>
    </row>
    <row r="114" spans="1:4" x14ac:dyDescent="0.25">
      <c r="A114">
        <v>3</v>
      </c>
      <c r="B114" t="s">
        <v>312</v>
      </c>
      <c r="C114">
        <v>2</v>
      </c>
      <c r="D114">
        <v>1</v>
      </c>
    </row>
    <row r="115" spans="1:4" x14ac:dyDescent="0.25">
      <c r="A115">
        <v>3</v>
      </c>
      <c r="B115" t="s">
        <v>313</v>
      </c>
      <c r="C115">
        <v>1</v>
      </c>
      <c r="D115">
        <v>1</v>
      </c>
    </row>
    <row r="116" spans="1:4" x14ac:dyDescent="0.25">
      <c r="A116">
        <v>3</v>
      </c>
      <c r="B116" t="s">
        <v>314</v>
      </c>
      <c r="C116">
        <v>1</v>
      </c>
      <c r="D116">
        <v>1</v>
      </c>
    </row>
    <row r="117" spans="1:4" x14ac:dyDescent="0.25">
      <c r="A117">
        <v>3</v>
      </c>
      <c r="B117" t="s">
        <v>315</v>
      </c>
      <c r="C117">
        <v>1</v>
      </c>
      <c r="D117">
        <v>1</v>
      </c>
    </row>
    <row r="118" spans="1:4" x14ac:dyDescent="0.25">
      <c r="A118">
        <v>3</v>
      </c>
      <c r="B118" t="s">
        <v>316</v>
      </c>
      <c r="C118">
        <v>1</v>
      </c>
      <c r="D118">
        <v>1</v>
      </c>
    </row>
    <row r="119" spans="1:4" x14ac:dyDescent="0.25">
      <c r="A119">
        <v>3</v>
      </c>
      <c r="B119" t="s">
        <v>317</v>
      </c>
      <c r="C119">
        <v>3</v>
      </c>
      <c r="D119">
        <v>1</v>
      </c>
    </row>
    <row r="120" spans="1:4" x14ac:dyDescent="0.25">
      <c r="A120">
        <v>3</v>
      </c>
      <c r="B120" t="s">
        <v>318</v>
      </c>
      <c r="C120">
        <v>1</v>
      </c>
      <c r="D120">
        <v>1</v>
      </c>
    </row>
    <row r="121" spans="1:4" x14ac:dyDescent="0.25">
      <c r="A121">
        <v>3</v>
      </c>
      <c r="B121" t="s">
        <v>319</v>
      </c>
      <c r="C121">
        <v>1</v>
      </c>
      <c r="D121">
        <v>1</v>
      </c>
    </row>
    <row r="122" spans="1:4" x14ac:dyDescent="0.25">
      <c r="A122">
        <v>3</v>
      </c>
      <c r="B122" t="s">
        <v>320</v>
      </c>
      <c r="C122">
        <v>1</v>
      </c>
      <c r="D122">
        <v>1</v>
      </c>
    </row>
    <row r="123" spans="1:4" x14ac:dyDescent="0.25">
      <c r="A123">
        <v>3</v>
      </c>
      <c r="B123" t="s">
        <v>321</v>
      </c>
      <c r="C123">
        <v>2</v>
      </c>
      <c r="D123">
        <v>1</v>
      </c>
    </row>
    <row r="124" spans="1:4" x14ac:dyDescent="0.25">
      <c r="A124">
        <v>3</v>
      </c>
      <c r="B124" t="s">
        <v>322</v>
      </c>
      <c r="C124">
        <v>2</v>
      </c>
      <c r="D124">
        <v>1</v>
      </c>
    </row>
    <row r="125" spans="1:4" x14ac:dyDescent="0.25">
      <c r="A125">
        <v>3</v>
      </c>
      <c r="B125" t="s">
        <v>323</v>
      </c>
      <c r="C125">
        <v>3</v>
      </c>
      <c r="D125">
        <v>1</v>
      </c>
    </row>
    <row r="126" spans="1:4" x14ac:dyDescent="0.25">
      <c r="A126">
        <v>3</v>
      </c>
      <c r="B126" t="s">
        <v>324</v>
      </c>
      <c r="C126">
        <v>2</v>
      </c>
      <c r="D126">
        <v>1</v>
      </c>
    </row>
    <row r="127" spans="1:4" x14ac:dyDescent="0.25">
      <c r="A127">
        <v>3</v>
      </c>
      <c r="B127" t="s">
        <v>325</v>
      </c>
      <c r="C127">
        <v>1</v>
      </c>
      <c r="D127">
        <v>1</v>
      </c>
    </row>
    <row r="128" spans="1:4" x14ac:dyDescent="0.25">
      <c r="A128">
        <v>3</v>
      </c>
      <c r="B128" t="s">
        <v>326</v>
      </c>
      <c r="C128">
        <v>1</v>
      </c>
      <c r="D128">
        <v>1</v>
      </c>
    </row>
    <row r="129" spans="1:4" x14ac:dyDescent="0.25">
      <c r="A129">
        <v>3</v>
      </c>
      <c r="B129" t="s">
        <v>327</v>
      </c>
      <c r="C129">
        <v>3</v>
      </c>
      <c r="D129">
        <v>1</v>
      </c>
    </row>
    <row r="130" spans="1:4" x14ac:dyDescent="0.25">
      <c r="A130">
        <v>3</v>
      </c>
      <c r="B130" t="s">
        <v>328</v>
      </c>
      <c r="C130">
        <v>3</v>
      </c>
      <c r="D130">
        <v>1</v>
      </c>
    </row>
    <row r="131" spans="1:4" x14ac:dyDescent="0.25">
      <c r="A131">
        <v>3</v>
      </c>
      <c r="B131" t="s">
        <v>329</v>
      </c>
      <c r="C131">
        <v>1</v>
      </c>
      <c r="D131">
        <v>1</v>
      </c>
    </row>
    <row r="132" spans="1:4" x14ac:dyDescent="0.25">
      <c r="A132">
        <v>3</v>
      </c>
      <c r="B132" t="s">
        <v>330</v>
      </c>
      <c r="C132">
        <v>1</v>
      </c>
      <c r="D132">
        <v>1</v>
      </c>
    </row>
    <row r="133" spans="1:4" x14ac:dyDescent="0.25">
      <c r="A133">
        <v>3</v>
      </c>
      <c r="B133" t="s">
        <v>331</v>
      </c>
      <c r="C133">
        <v>4</v>
      </c>
      <c r="D133">
        <v>1</v>
      </c>
    </row>
    <row r="134" spans="1:4" x14ac:dyDescent="0.25">
      <c r="A134">
        <v>3</v>
      </c>
      <c r="B134" t="s">
        <v>332</v>
      </c>
      <c r="C134">
        <v>3</v>
      </c>
      <c r="D134">
        <v>1</v>
      </c>
    </row>
    <row r="135" spans="1:4" x14ac:dyDescent="0.25">
      <c r="A135">
        <v>3</v>
      </c>
      <c r="B135" t="s">
        <v>333</v>
      </c>
      <c r="C135">
        <v>1</v>
      </c>
      <c r="D135">
        <v>1</v>
      </c>
    </row>
    <row r="136" spans="1:4" x14ac:dyDescent="0.25">
      <c r="A136">
        <v>3</v>
      </c>
      <c r="B136" t="s">
        <v>334</v>
      </c>
      <c r="C136">
        <v>1</v>
      </c>
      <c r="D136">
        <v>1</v>
      </c>
    </row>
    <row r="137" spans="1:4" x14ac:dyDescent="0.25">
      <c r="A137">
        <v>3</v>
      </c>
      <c r="B137" t="s">
        <v>335</v>
      </c>
      <c r="C137">
        <v>1</v>
      </c>
      <c r="D137">
        <v>1</v>
      </c>
    </row>
    <row r="138" spans="1:4" x14ac:dyDescent="0.25">
      <c r="A138">
        <v>3</v>
      </c>
      <c r="B138" t="s">
        <v>336</v>
      </c>
      <c r="C138">
        <v>1</v>
      </c>
      <c r="D138">
        <v>1</v>
      </c>
    </row>
    <row r="139" spans="1:4" x14ac:dyDescent="0.25">
      <c r="A139">
        <v>3</v>
      </c>
      <c r="B139" t="s">
        <v>337</v>
      </c>
      <c r="C139">
        <v>1</v>
      </c>
      <c r="D139">
        <v>1</v>
      </c>
    </row>
    <row r="140" spans="1:4" x14ac:dyDescent="0.25">
      <c r="A140">
        <v>3</v>
      </c>
      <c r="B140" t="s">
        <v>338</v>
      </c>
      <c r="C140">
        <v>2</v>
      </c>
      <c r="D140">
        <v>1</v>
      </c>
    </row>
    <row r="141" spans="1:4" x14ac:dyDescent="0.25">
      <c r="A141">
        <v>3</v>
      </c>
      <c r="B141" t="s">
        <v>339</v>
      </c>
      <c r="C141">
        <v>1</v>
      </c>
      <c r="D141">
        <v>1</v>
      </c>
    </row>
    <row r="142" spans="1:4" x14ac:dyDescent="0.25">
      <c r="A142">
        <v>3</v>
      </c>
      <c r="B142" t="s">
        <v>340</v>
      </c>
      <c r="C142">
        <v>1</v>
      </c>
      <c r="D142">
        <v>1</v>
      </c>
    </row>
    <row r="143" spans="1:4" x14ac:dyDescent="0.25">
      <c r="A143">
        <v>3</v>
      </c>
      <c r="B143" t="s">
        <v>341</v>
      </c>
      <c r="C143">
        <v>2</v>
      </c>
      <c r="D143">
        <v>1</v>
      </c>
    </row>
    <row r="144" spans="1:4" x14ac:dyDescent="0.25">
      <c r="A144">
        <v>3</v>
      </c>
      <c r="B144" t="s">
        <v>342</v>
      </c>
      <c r="C144">
        <v>2</v>
      </c>
      <c r="D144">
        <v>1</v>
      </c>
    </row>
    <row r="145" spans="1:4" x14ac:dyDescent="0.25">
      <c r="A145">
        <v>3</v>
      </c>
      <c r="B145" t="s">
        <v>343</v>
      </c>
      <c r="C145">
        <v>1</v>
      </c>
      <c r="D145">
        <v>1</v>
      </c>
    </row>
    <row r="146" spans="1:4" x14ac:dyDescent="0.25">
      <c r="A146">
        <v>3</v>
      </c>
      <c r="B146" t="s">
        <v>344</v>
      </c>
      <c r="C146">
        <v>1</v>
      </c>
      <c r="D146">
        <v>1</v>
      </c>
    </row>
    <row r="147" spans="1:4" x14ac:dyDescent="0.25">
      <c r="A147">
        <v>3</v>
      </c>
      <c r="B147" t="s">
        <v>345</v>
      </c>
      <c r="C147">
        <v>1</v>
      </c>
      <c r="D147">
        <v>1</v>
      </c>
    </row>
    <row r="148" spans="1:4" x14ac:dyDescent="0.25">
      <c r="A148">
        <v>3</v>
      </c>
      <c r="B148" t="s">
        <v>346</v>
      </c>
      <c r="C148">
        <v>1</v>
      </c>
      <c r="D148">
        <v>1</v>
      </c>
    </row>
    <row r="149" spans="1:4" x14ac:dyDescent="0.25">
      <c r="A149">
        <v>3</v>
      </c>
      <c r="B149" t="s">
        <v>347</v>
      </c>
      <c r="C149">
        <v>2</v>
      </c>
      <c r="D149">
        <v>1</v>
      </c>
    </row>
    <row r="150" spans="1:4" x14ac:dyDescent="0.25">
      <c r="A150">
        <v>3</v>
      </c>
      <c r="B150" t="s">
        <v>348</v>
      </c>
      <c r="C150">
        <v>1</v>
      </c>
      <c r="D150">
        <v>1</v>
      </c>
    </row>
    <row r="151" spans="1:4" x14ac:dyDescent="0.25">
      <c r="A151">
        <v>3</v>
      </c>
      <c r="B151" t="s">
        <v>349</v>
      </c>
      <c r="C151">
        <v>3</v>
      </c>
      <c r="D151">
        <v>1</v>
      </c>
    </row>
    <row r="152" spans="1:4" x14ac:dyDescent="0.25">
      <c r="A152">
        <v>3</v>
      </c>
      <c r="B152" t="s">
        <v>350</v>
      </c>
      <c r="C152">
        <v>1</v>
      </c>
      <c r="D152">
        <v>1</v>
      </c>
    </row>
    <row r="153" spans="1:4" x14ac:dyDescent="0.25">
      <c r="A153">
        <v>3</v>
      </c>
      <c r="B153" t="s">
        <v>351</v>
      </c>
      <c r="C153">
        <v>3</v>
      </c>
      <c r="D153">
        <v>1</v>
      </c>
    </row>
    <row r="154" spans="1:4" x14ac:dyDescent="0.25">
      <c r="A154">
        <v>3</v>
      </c>
      <c r="B154" t="s">
        <v>352</v>
      </c>
      <c r="C154">
        <v>1</v>
      </c>
      <c r="D154">
        <v>1</v>
      </c>
    </row>
    <row r="155" spans="1:4" x14ac:dyDescent="0.25">
      <c r="A155">
        <v>3</v>
      </c>
      <c r="B155" t="s">
        <v>353</v>
      </c>
      <c r="C155">
        <v>1</v>
      </c>
      <c r="D155">
        <v>1</v>
      </c>
    </row>
    <row r="156" spans="1:4" x14ac:dyDescent="0.25">
      <c r="A156">
        <v>3</v>
      </c>
      <c r="B156" t="s">
        <v>354</v>
      </c>
      <c r="C156">
        <v>2</v>
      </c>
      <c r="D156">
        <v>1</v>
      </c>
    </row>
    <row r="157" spans="1:4" x14ac:dyDescent="0.25">
      <c r="A157">
        <v>3</v>
      </c>
      <c r="B157" t="s">
        <v>355</v>
      </c>
      <c r="C157">
        <v>2</v>
      </c>
      <c r="D157">
        <v>1</v>
      </c>
    </row>
    <row r="158" spans="1:4" x14ac:dyDescent="0.25">
      <c r="A158">
        <v>3</v>
      </c>
      <c r="B158" t="s">
        <v>356</v>
      </c>
      <c r="C158">
        <v>1</v>
      </c>
      <c r="D158">
        <v>1</v>
      </c>
    </row>
    <row r="159" spans="1:4" x14ac:dyDescent="0.25">
      <c r="A159">
        <v>3</v>
      </c>
      <c r="B159" t="s">
        <v>357</v>
      </c>
      <c r="C159">
        <v>2</v>
      </c>
      <c r="D159">
        <v>1</v>
      </c>
    </row>
    <row r="160" spans="1:4" x14ac:dyDescent="0.25">
      <c r="A160">
        <v>3</v>
      </c>
      <c r="B160" t="s">
        <v>358</v>
      </c>
      <c r="C160">
        <v>2</v>
      </c>
      <c r="D160">
        <v>1</v>
      </c>
    </row>
    <row r="161" spans="1:4" x14ac:dyDescent="0.25">
      <c r="A161">
        <v>3</v>
      </c>
      <c r="B161" t="s">
        <v>359</v>
      </c>
      <c r="C161">
        <v>2</v>
      </c>
      <c r="D161">
        <v>1</v>
      </c>
    </row>
    <row r="162" spans="1:4" x14ac:dyDescent="0.25">
      <c r="A162">
        <v>3</v>
      </c>
      <c r="B162" t="s">
        <v>360</v>
      </c>
      <c r="C162">
        <v>1</v>
      </c>
      <c r="D162">
        <v>1</v>
      </c>
    </row>
    <row r="163" spans="1:4" x14ac:dyDescent="0.25">
      <c r="A163">
        <v>3</v>
      </c>
      <c r="B163" t="s">
        <v>361</v>
      </c>
      <c r="C163">
        <v>2</v>
      </c>
      <c r="D163">
        <v>1</v>
      </c>
    </row>
    <row r="164" spans="1:4" x14ac:dyDescent="0.25">
      <c r="A164">
        <v>3</v>
      </c>
      <c r="B164" t="s">
        <v>362</v>
      </c>
      <c r="C164">
        <v>1</v>
      </c>
      <c r="D164">
        <v>1</v>
      </c>
    </row>
    <row r="165" spans="1:4" x14ac:dyDescent="0.25">
      <c r="A165">
        <v>3</v>
      </c>
      <c r="B165" t="s">
        <v>363</v>
      </c>
      <c r="C165">
        <v>1</v>
      </c>
      <c r="D165">
        <v>1</v>
      </c>
    </row>
    <row r="166" spans="1:4" x14ac:dyDescent="0.25">
      <c r="A166">
        <v>3</v>
      </c>
      <c r="B166" t="s">
        <v>364</v>
      </c>
      <c r="C166">
        <v>3</v>
      </c>
      <c r="D166">
        <v>1</v>
      </c>
    </row>
    <row r="167" spans="1:4" x14ac:dyDescent="0.25">
      <c r="A167">
        <v>3</v>
      </c>
      <c r="B167" t="s">
        <v>365</v>
      </c>
      <c r="C167">
        <v>9</v>
      </c>
      <c r="D167">
        <v>1</v>
      </c>
    </row>
    <row r="168" spans="1:4" x14ac:dyDescent="0.25">
      <c r="A168">
        <v>3</v>
      </c>
      <c r="B168" t="s">
        <v>366</v>
      </c>
      <c r="C168">
        <v>8</v>
      </c>
      <c r="D168">
        <v>1</v>
      </c>
    </row>
    <row r="169" spans="1:4" x14ac:dyDescent="0.25">
      <c r="A169">
        <v>3</v>
      </c>
      <c r="B169" t="s">
        <v>367</v>
      </c>
      <c r="C169">
        <v>3</v>
      </c>
      <c r="D169">
        <v>1</v>
      </c>
    </row>
    <row r="170" spans="1:4" x14ac:dyDescent="0.25">
      <c r="A170">
        <v>3</v>
      </c>
      <c r="B170" t="s">
        <v>368</v>
      </c>
      <c r="C170">
        <v>3</v>
      </c>
      <c r="D170">
        <v>1</v>
      </c>
    </row>
    <row r="171" spans="1:4" x14ac:dyDescent="0.25">
      <c r="A171">
        <v>3</v>
      </c>
      <c r="B171" t="s">
        <v>369</v>
      </c>
      <c r="C171">
        <v>1</v>
      </c>
      <c r="D171">
        <v>1</v>
      </c>
    </row>
    <row r="172" spans="1:4" x14ac:dyDescent="0.25">
      <c r="A172">
        <v>3</v>
      </c>
      <c r="B172" t="s">
        <v>370</v>
      </c>
      <c r="C172">
        <v>3</v>
      </c>
      <c r="D172">
        <v>1</v>
      </c>
    </row>
    <row r="173" spans="1:4" x14ac:dyDescent="0.25">
      <c r="A173">
        <v>3</v>
      </c>
      <c r="B173" t="s">
        <v>371</v>
      </c>
      <c r="C173">
        <v>2</v>
      </c>
      <c r="D173">
        <v>1</v>
      </c>
    </row>
    <row r="174" spans="1:4" x14ac:dyDescent="0.25">
      <c r="A174">
        <v>3</v>
      </c>
      <c r="B174" t="s">
        <v>372</v>
      </c>
      <c r="C174">
        <v>1</v>
      </c>
      <c r="D174">
        <v>1</v>
      </c>
    </row>
    <row r="175" spans="1:4" x14ac:dyDescent="0.25">
      <c r="A175">
        <v>3</v>
      </c>
      <c r="B175" t="s">
        <v>373</v>
      </c>
      <c r="C175">
        <v>1</v>
      </c>
      <c r="D175">
        <v>1</v>
      </c>
    </row>
    <row r="176" spans="1:4" x14ac:dyDescent="0.25">
      <c r="A176">
        <v>3</v>
      </c>
      <c r="B176" t="s">
        <v>374</v>
      </c>
      <c r="C176">
        <v>2</v>
      </c>
      <c r="D176">
        <v>1</v>
      </c>
    </row>
    <row r="177" spans="1:4" x14ac:dyDescent="0.25">
      <c r="A177">
        <v>3</v>
      </c>
      <c r="B177" t="s">
        <v>375</v>
      </c>
      <c r="C177">
        <v>2</v>
      </c>
      <c r="D177">
        <v>1</v>
      </c>
    </row>
    <row r="178" spans="1:4" x14ac:dyDescent="0.25">
      <c r="A178">
        <v>3</v>
      </c>
      <c r="B178" t="s">
        <v>376</v>
      </c>
      <c r="C178">
        <v>1</v>
      </c>
      <c r="D178">
        <v>1</v>
      </c>
    </row>
    <row r="179" spans="1:4" x14ac:dyDescent="0.25">
      <c r="A179">
        <v>3</v>
      </c>
      <c r="B179" t="s">
        <v>377</v>
      </c>
      <c r="C179">
        <v>2</v>
      </c>
      <c r="D179">
        <v>1</v>
      </c>
    </row>
    <row r="180" spans="1:4" x14ac:dyDescent="0.25">
      <c r="A180">
        <v>3</v>
      </c>
      <c r="B180" t="s">
        <v>378</v>
      </c>
      <c r="C180">
        <v>1</v>
      </c>
      <c r="D180">
        <v>1</v>
      </c>
    </row>
    <row r="181" spans="1:4" x14ac:dyDescent="0.25">
      <c r="A181">
        <v>3</v>
      </c>
      <c r="B181" t="s">
        <v>379</v>
      </c>
      <c r="C181">
        <v>1</v>
      </c>
      <c r="D181">
        <v>1</v>
      </c>
    </row>
    <row r="182" spans="1:4" x14ac:dyDescent="0.25">
      <c r="A182">
        <v>3</v>
      </c>
      <c r="B182" t="s">
        <v>380</v>
      </c>
      <c r="C182">
        <v>2</v>
      </c>
      <c r="D182">
        <v>1</v>
      </c>
    </row>
    <row r="183" spans="1:4" x14ac:dyDescent="0.25">
      <c r="A183">
        <v>3</v>
      </c>
      <c r="B183" t="s">
        <v>381</v>
      </c>
      <c r="C183">
        <v>1</v>
      </c>
      <c r="D183">
        <v>1</v>
      </c>
    </row>
    <row r="184" spans="1:4" x14ac:dyDescent="0.25">
      <c r="A184">
        <v>3</v>
      </c>
      <c r="B184" t="s">
        <v>382</v>
      </c>
      <c r="C184">
        <v>2</v>
      </c>
      <c r="D184">
        <v>1</v>
      </c>
    </row>
    <row r="185" spans="1:4" x14ac:dyDescent="0.25">
      <c r="A185">
        <v>3</v>
      </c>
      <c r="B185" t="s">
        <v>383</v>
      </c>
      <c r="C185">
        <v>1</v>
      </c>
      <c r="D185">
        <v>1</v>
      </c>
    </row>
    <row r="186" spans="1:4" x14ac:dyDescent="0.25">
      <c r="A186">
        <v>3</v>
      </c>
      <c r="B186" t="s">
        <v>384</v>
      </c>
      <c r="C186">
        <v>3</v>
      </c>
      <c r="D186">
        <v>1</v>
      </c>
    </row>
    <row r="187" spans="1:4" x14ac:dyDescent="0.25">
      <c r="A187">
        <v>3</v>
      </c>
      <c r="B187" t="s">
        <v>385</v>
      </c>
      <c r="C187">
        <v>1</v>
      </c>
      <c r="D187">
        <v>1</v>
      </c>
    </row>
    <row r="188" spans="1:4" x14ac:dyDescent="0.25">
      <c r="A188">
        <v>3</v>
      </c>
      <c r="B188" t="s">
        <v>386</v>
      </c>
      <c r="C188">
        <v>1</v>
      </c>
      <c r="D188">
        <v>1</v>
      </c>
    </row>
    <row r="189" spans="1:4" x14ac:dyDescent="0.25">
      <c r="A189">
        <v>3</v>
      </c>
      <c r="B189" t="s">
        <v>387</v>
      </c>
      <c r="C189">
        <v>1</v>
      </c>
      <c r="D189">
        <v>1</v>
      </c>
    </row>
    <row r="190" spans="1:4" x14ac:dyDescent="0.25">
      <c r="A190">
        <v>3</v>
      </c>
      <c r="B190" t="s">
        <v>388</v>
      </c>
      <c r="C190">
        <v>1</v>
      </c>
      <c r="D190">
        <v>1</v>
      </c>
    </row>
    <row r="191" spans="1:4" x14ac:dyDescent="0.25">
      <c r="A191">
        <v>3</v>
      </c>
      <c r="B191" t="s">
        <v>389</v>
      </c>
      <c r="C191">
        <v>1</v>
      </c>
      <c r="D191">
        <v>1</v>
      </c>
    </row>
    <row r="192" spans="1:4" x14ac:dyDescent="0.25">
      <c r="A192">
        <v>3</v>
      </c>
      <c r="B192" t="s">
        <v>390</v>
      </c>
      <c r="C192">
        <v>2</v>
      </c>
      <c r="D192">
        <v>1</v>
      </c>
    </row>
    <row r="193" spans="1:4" x14ac:dyDescent="0.25">
      <c r="A193">
        <v>3</v>
      </c>
      <c r="B193" t="s">
        <v>391</v>
      </c>
      <c r="C193">
        <v>1</v>
      </c>
      <c r="D193">
        <v>1</v>
      </c>
    </row>
    <row r="194" spans="1:4" x14ac:dyDescent="0.25">
      <c r="A194">
        <v>3</v>
      </c>
      <c r="B194" t="s">
        <v>392</v>
      </c>
      <c r="C194">
        <v>1</v>
      </c>
      <c r="D194">
        <v>1</v>
      </c>
    </row>
    <row r="195" spans="1:4" x14ac:dyDescent="0.25">
      <c r="A195">
        <v>3</v>
      </c>
      <c r="B195" t="s">
        <v>393</v>
      </c>
      <c r="C195">
        <v>2</v>
      </c>
      <c r="D195">
        <v>1</v>
      </c>
    </row>
    <row r="196" spans="1:4" x14ac:dyDescent="0.25">
      <c r="A196">
        <v>3</v>
      </c>
      <c r="B196" t="s">
        <v>394</v>
      </c>
      <c r="C196">
        <v>1</v>
      </c>
      <c r="D196">
        <v>1</v>
      </c>
    </row>
    <row r="197" spans="1:4" x14ac:dyDescent="0.25">
      <c r="A197">
        <v>3</v>
      </c>
      <c r="B197" t="s">
        <v>395</v>
      </c>
      <c r="C197">
        <v>1</v>
      </c>
      <c r="D197">
        <v>1</v>
      </c>
    </row>
    <row r="198" spans="1:4" x14ac:dyDescent="0.25">
      <c r="A198">
        <v>3</v>
      </c>
      <c r="B198" t="s">
        <v>396</v>
      </c>
      <c r="C198">
        <v>3</v>
      </c>
      <c r="D198">
        <v>1</v>
      </c>
    </row>
    <row r="199" spans="1:4" x14ac:dyDescent="0.25">
      <c r="A199">
        <v>3</v>
      </c>
      <c r="B199" t="s">
        <v>397</v>
      </c>
      <c r="C199">
        <v>5</v>
      </c>
      <c r="D199">
        <v>1</v>
      </c>
    </row>
    <row r="200" spans="1:4" x14ac:dyDescent="0.25">
      <c r="A200">
        <v>3</v>
      </c>
      <c r="B200" t="s">
        <v>398</v>
      </c>
      <c r="C200">
        <v>1</v>
      </c>
      <c r="D200">
        <v>1</v>
      </c>
    </row>
    <row r="201" spans="1:4" x14ac:dyDescent="0.25">
      <c r="A201">
        <v>3</v>
      </c>
      <c r="B201" t="s">
        <v>399</v>
      </c>
      <c r="C201">
        <v>3</v>
      </c>
      <c r="D201">
        <v>1</v>
      </c>
    </row>
    <row r="202" spans="1:4" x14ac:dyDescent="0.25">
      <c r="A202">
        <v>3</v>
      </c>
      <c r="B202" t="s">
        <v>400</v>
      </c>
      <c r="C202">
        <v>3</v>
      </c>
      <c r="D202">
        <v>1</v>
      </c>
    </row>
    <row r="203" spans="1:4" x14ac:dyDescent="0.25">
      <c r="A203">
        <v>3</v>
      </c>
      <c r="B203" t="s">
        <v>401</v>
      </c>
      <c r="C203">
        <v>1</v>
      </c>
      <c r="D203">
        <v>1</v>
      </c>
    </row>
    <row r="204" spans="1:4" x14ac:dyDescent="0.25">
      <c r="A204">
        <v>3</v>
      </c>
      <c r="B204" t="s">
        <v>402</v>
      </c>
      <c r="C204">
        <v>1</v>
      </c>
      <c r="D204">
        <v>1</v>
      </c>
    </row>
    <row r="205" spans="1:4" x14ac:dyDescent="0.25">
      <c r="A205">
        <v>3</v>
      </c>
      <c r="B205" t="s">
        <v>403</v>
      </c>
      <c r="C205">
        <v>3</v>
      </c>
      <c r="D205">
        <v>1</v>
      </c>
    </row>
    <row r="206" spans="1:4" x14ac:dyDescent="0.25">
      <c r="A206">
        <v>3</v>
      </c>
      <c r="B206" t="s">
        <v>404</v>
      </c>
      <c r="C206">
        <v>3</v>
      </c>
      <c r="D206">
        <v>1</v>
      </c>
    </row>
    <row r="207" spans="1:4" x14ac:dyDescent="0.25">
      <c r="A207">
        <v>3</v>
      </c>
      <c r="B207" t="s">
        <v>405</v>
      </c>
      <c r="C207">
        <v>1</v>
      </c>
      <c r="D207">
        <v>1</v>
      </c>
    </row>
    <row r="208" spans="1:4" x14ac:dyDescent="0.25">
      <c r="A208">
        <v>3</v>
      </c>
      <c r="B208" t="s">
        <v>406</v>
      </c>
      <c r="C208">
        <v>2</v>
      </c>
      <c r="D208">
        <v>1</v>
      </c>
    </row>
    <row r="209" spans="1:4" x14ac:dyDescent="0.25">
      <c r="A209">
        <v>3</v>
      </c>
      <c r="B209" t="s">
        <v>407</v>
      </c>
      <c r="C209">
        <v>2</v>
      </c>
      <c r="D209">
        <v>1</v>
      </c>
    </row>
    <row r="210" spans="1:4" x14ac:dyDescent="0.25">
      <c r="A210">
        <v>3</v>
      </c>
      <c r="B210" t="s">
        <v>408</v>
      </c>
      <c r="C210">
        <v>1</v>
      </c>
      <c r="D210">
        <v>1</v>
      </c>
    </row>
    <row r="211" spans="1:4" x14ac:dyDescent="0.25">
      <c r="A211">
        <v>3</v>
      </c>
      <c r="B211" t="s">
        <v>409</v>
      </c>
      <c r="C211">
        <v>3</v>
      </c>
      <c r="D211">
        <v>1</v>
      </c>
    </row>
    <row r="212" spans="1:4" x14ac:dyDescent="0.25">
      <c r="A212">
        <v>3</v>
      </c>
      <c r="B212" t="s">
        <v>410</v>
      </c>
      <c r="C212">
        <v>3</v>
      </c>
      <c r="D212">
        <v>1</v>
      </c>
    </row>
    <row r="213" spans="1:4" x14ac:dyDescent="0.25">
      <c r="A213">
        <v>3</v>
      </c>
      <c r="B213" t="s">
        <v>411</v>
      </c>
      <c r="C213">
        <v>1</v>
      </c>
      <c r="D213">
        <v>1</v>
      </c>
    </row>
    <row r="214" spans="1:4" x14ac:dyDescent="0.25">
      <c r="A214">
        <v>3</v>
      </c>
      <c r="B214" t="s">
        <v>412</v>
      </c>
      <c r="C214">
        <v>1</v>
      </c>
      <c r="D214">
        <v>1</v>
      </c>
    </row>
    <row r="215" spans="1:4" x14ac:dyDescent="0.25">
      <c r="A215">
        <v>3</v>
      </c>
      <c r="B215" t="s">
        <v>413</v>
      </c>
      <c r="C215">
        <v>3</v>
      </c>
      <c r="D215">
        <v>1</v>
      </c>
    </row>
    <row r="216" spans="1:4" x14ac:dyDescent="0.25">
      <c r="A216">
        <v>3</v>
      </c>
      <c r="B216" t="s">
        <v>414</v>
      </c>
      <c r="C216">
        <v>3</v>
      </c>
      <c r="D216">
        <v>1</v>
      </c>
    </row>
    <row r="217" spans="1:4" x14ac:dyDescent="0.25">
      <c r="A217">
        <v>3</v>
      </c>
      <c r="B217" t="s">
        <v>415</v>
      </c>
      <c r="C217">
        <v>1</v>
      </c>
      <c r="D217">
        <v>1</v>
      </c>
    </row>
    <row r="218" spans="1:4" x14ac:dyDescent="0.25">
      <c r="A218">
        <v>3</v>
      </c>
      <c r="B218" t="s">
        <v>416</v>
      </c>
      <c r="C218">
        <v>2</v>
      </c>
      <c r="D218">
        <v>1</v>
      </c>
    </row>
    <row r="219" spans="1:4" x14ac:dyDescent="0.25">
      <c r="A219">
        <v>3</v>
      </c>
      <c r="B219" t="s">
        <v>417</v>
      </c>
      <c r="C219">
        <v>1</v>
      </c>
      <c r="D219">
        <v>1</v>
      </c>
    </row>
    <row r="220" spans="1:4" x14ac:dyDescent="0.25">
      <c r="A220">
        <v>3</v>
      </c>
      <c r="B220" t="s">
        <v>418</v>
      </c>
      <c r="C220">
        <v>1</v>
      </c>
      <c r="D220">
        <v>1</v>
      </c>
    </row>
    <row r="221" spans="1:4" x14ac:dyDescent="0.25">
      <c r="A221">
        <v>3</v>
      </c>
      <c r="B221" t="s">
        <v>419</v>
      </c>
      <c r="C221">
        <v>1</v>
      </c>
      <c r="D221">
        <v>1</v>
      </c>
    </row>
    <row r="222" spans="1:4" x14ac:dyDescent="0.25">
      <c r="A222">
        <v>3</v>
      </c>
      <c r="B222" t="s">
        <v>420</v>
      </c>
      <c r="C222">
        <v>1</v>
      </c>
      <c r="D222">
        <v>1</v>
      </c>
    </row>
    <row r="223" spans="1:4" x14ac:dyDescent="0.25">
      <c r="A223">
        <v>3</v>
      </c>
      <c r="B223" t="s">
        <v>421</v>
      </c>
      <c r="C223">
        <v>2</v>
      </c>
      <c r="D223">
        <v>1</v>
      </c>
    </row>
    <row r="224" spans="1:4" x14ac:dyDescent="0.25">
      <c r="A224">
        <v>3</v>
      </c>
      <c r="B224" t="s">
        <v>422</v>
      </c>
      <c r="C224">
        <v>2</v>
      </c>
      <c r="D224">
        <v>1</v>
      </c>
    </row>
    <row r="225" spans="1:4" x14ac:dyDescent="0.25">
      <c r="A225">
        <v>3</v>
      </c>
      <c r="B225" t="s">
        <v>423</v>
      </c>
      <c r="C225">
        <v>3</v>
      </c>
      <c r="D225">
        <v>1</v>
      </c>
    </row>
    <row r="226" spans="1:4" x14ac:dyDescent="0.25">
      <c r="A226">
        <v>3</v>
      </c>
      <c r="B226" t="s">
        <v>424</v>
      </c>
      <c r="C226">
        <v>4</v>
      </c>
      <c r="D226">
        <v>1</v>
      </c>
    </row>
    <row r="227" spans="1:4" x14ac:dyDescent="0.25">
      <c r="A227">
        <v>3</v>
      </c>
      <c r="B227" t="s">
        <v>425</v>
      </c>
      <c r="C227">
        <v>2</v>
      </c>
      <c r="D227">
        <v>1</v>
      </c>
    </row>
    <row r="228" spans="1:4" x14ac:dyDescent="0.25">
      <c r="A228">
        <v>3</v>
      </c>
      <c r="B228" t="s">
        <v>426</v>
      </c>
      <c r="C228">
        <v>1</v>
      </c>
      <c r="D228">
        <v>1</v>
      </c>
    </row>
    <row r="229" spans="1:4" x14ac:dyDescent="0.25">
      <c r="A229">
        <v>3</v>
      </c>
      <c r="B229" t="s">
        <v>427</v>
      </c>
      <c r="C229">
        <v>3</v>
      </c>
      <c r="D229">
        <v>1</v>
      </c>
    </row>
    <row r="230" spans="1:4" x14ac:dyDescent="0.25">
      <c r="A230">
        <v>3</v>
      </c>
      <c r="B230" t="s">
        <v>428</v>
      </c>
      <c r="C230">
        <v>3</v>
      </c>
      <c r="D230">
        <v>1</v>
      </c>
    </row>
    <row r="231" spans="1:4" x14ac:dyDescent="0.25">
      <c r="A231">
        <v>3</v>
      </c>
      <c r="B231" t="s">
        <v>429</v>
      </c>
      <c r="C231">
        <v>1</v>
      </c>
      <c r="D231">
        <v>1</v>
      </c>
    </row>
    <row r="232" spans="1:4" x14ac:dyDescent="0.25">
      <c r="A232">
        <v>3</v>
      </c>
      <c r="B232" t="s">
        <v>430</v>
      </c>
      <c r="C232">
        <v>1</v>
      </c>
      <c r="D232">
        <v>1</v>
      </c>
    </row>
    <row r="233" spans="1:4" x14ac:dyDescent="0.25">
      <c r="A233">
        <v>3</v>
      </c>
      <c r="B233" t="s">
        <v>431</v>
      </c>
      <c r="C233">
        <v>2</v>
      </c>
      <c r="D233">
        <v>1</v>
      </c>
    </row>
    <row r="234" spans="1:4" x14ac:dyDescent="0.25">
      <c r="A234">
        <v>3</v>
      </c>
      <c r="B234" t="s">
        <v>432</v>
      </c>
      <c r="C234">
        <v>1</v>
      </c>
      <c r="D234">
        <v>1</v>
      </c>
    </row>
    <row r="235" spans="1:4" x14ac:dyDescent="0.25">
      <c r="A235">
        <v>3</v>
      </c>
      <c r="B235" t="s">
        <v>433</v>
      </c>
      <c r="C235">
        <v>5</v>
      </c>
      <c r="D235">
        <v>1</v>
      </c>
    </row>
    <row r="236" spans="1:4" x14ac:dyDescent="0.25">
      <c r="A236">
        <v>3</v>
      </c>
      <c r="B236" t="s">
        <v>434</v>
      </c>
      <c r="C236">
        <v>3</v>
      </c>
      <c r="D236">
        <v>1</v>
      </c>
    </row>
    <row r="237" spans="1:4" x14ac:dyDescent="0.25">
      <c r="A237">
        <v>3</v>
      </c>
      <c r="B237" t="s">
        <v>435</v>
      </c>
      <c r="C237">
        <v>2</v>
      </c>
      <c r="D237">
        <v>1</v>
      </c>
    </row>
    <row r="238" spans="1:4" x14ac:dyDescent="0.25">
      <c r="A238">
        <v>3</v>
      </c>
      <c r="B238" t="s">
        <v>436</v>
      </c>
      <c r="C238">
        <v>1</v>
      </c>
      <c r="D238">
        <v>1</v>
      </c>
    </row>
    <row r="239" spans="1:4" x14ac:dyDescent="0.25">
      <c r="A239">
        <v>3</v>
      </c>
      <c r="B239" t="s">
        <v>437</v>
      </c>
      <c r="C239">
        <v>4</v>
      </c>
      <c r="D239">
        <v>1</v>
      </c>
    </row>
    <row r="240" spans="1:4" x14ac:dyDescent="0.25">
      <c r="A240">
        <v>3</v>
      </c>
      <c r="B240" t="s">
        <v>438</v>
      </c>
      <c r="C240">
        <v>4</v>
      </c>
      <c r="D240">
        <v>1</v>
      </c>
    </row>
    <row r="241" spans="1:4" x14ac:dyDescent="0.25">
      <c r="A241">
        <v>3</v>
      </c>
      <c r="B241" t="s">
        <v>439</v>
      </c>
      <c r="C241">
        <v>2</v>
      </c>
      <c r="D241">
        <v>1</v>
      </c>
    </row>
    <row r="242" spans="1:4" x14ac:dyDescent="0.25">
      <c r="A242">
        <v>3</v>
      </c>
      <c r="B242" t="s">
        <v>440</v>
      </c>
      <c r="C242">
        <v>2</v>
      </c>
      <c r="D242">
        <v>1</v>
      </c>
    </row>
    <row r="243" spans="1:4" x14ac:dyDescent="0.25">
      <c r="A243">
        <v>3</v>
      </c>
      <c r="B243" t="s">
        <v>441</v>
      </c>
      <c r="C243">
        <v>2</v>
      </c>
      <c r="D243">
        <v>1</v>
      </c>
    </row>
    <row r="244" spans="1:4" x14ac:dyDescent="0.25">
      <c r="A244">
        <v>3</v>
      </c>
      <c r="B244" t="s">
        <v>442</v>
      </c>
      <c r="C244">
        <v>3</v>
      </c>
      <c r="D244">
        <v>1</v>
      </c>
    </row>
    <row r="245" spans="1:4" x14ac:dyDescent="0.25">
      <c r="A245">
        <v>3</v>
      </c>
      <c r="B245" t="s">
        <v>443</v>
      </c>
      <c r="C245">
        <v>2</v>
      </c>
      <c r="D245">
        <v>1</v>
      </c>
    </row>
    <row r="246" spans="1:4" x14ac:dyDescent="0.25">
      <c r="A246">
        <v>3</v>
      </c>
      <c r="B246" t="s">
        <v>444</v>
      </c>
      <c r="C246">
        <v>1</v>
      </c>
      <c r="D246">
        <v>1</v>
      </c>
    </row>
    <row r="247" spans="1:4" x14ac:dyDescent="0.25">
      <c r="A247">
        <v>3</v>
      </c>
      <c r="B247" t="s">
        <v>445</v>
      </c>
      <c r="C247">
        <v>2</v>
      </c>
      <c r="D247">
        <v>1</v>
      </c>
    </row>
    <row r="248" spans="1:4" x14ac:dyDescent="0.25">
      <c r="A248">
        <v>3</v>
      </c>
      <c r="B248" t="s">
        <v>446</v>
      </c>
      <c r="C248">
        <v>1</v>
      </c>
      <c r="D248">
        <v>1</v>
      </c>
    </row>
    <row r="249" spans="1:4" x14ac:dyDescent="0.25">
      <c r="A249">
        <v>3</v>
      </c>
      <c r="B249" t="s">
        <v>447</v>
      </c>
      <c r="C249">
        <v>1</v>
      </c>
      <c r="D249">
        <v>1</v>
      </c>
    </row>
    <row r="250" spans="1:4" x14ac:dyDescent="0.25">
      <c r="A250">
        <v>3</v>
      </c>
      <c r="B250" t="s">
        <v>448</v>
      </c>
      <c r="C250">
        <v>2</v>
      </c>
      <c r="D250">
        <v>1</v>
      </c>
    </row>
    <row r="251" spans="1:4" x14ac:dyDescent="0.25">
      <c r="A251">
        <v>3</v>
      </c>
      <c r="B251" t="s">
        <v>449</v>
      </c>
      <c r="C251">
        <v>1</v>
      </c>
      <c r="D251">
        <v>1</v>
      </c>
    </row>
    <row r="252" spans="1:4" x14ac:dyDescent="0.25">
      <c r="A252">
        <v>3</v>
      </c>
      <c r="B252" t="s">
        <v>450</v>
      </c>
      <c r="C252">
        <v>2</v>
      </c>
      <c r="D252">
        <v>1</v>
      </c>
    </row>
    <row r="253" spans="1:4" x14ac:dyDescent="0.25">
      <c r="A253">
        <v>3</v>
      </c>
      <c r="B253" t="s">
        <v>451</v>
      </c>
      <c r="C253">
        <v>1</v>
      </c>
      <c r="D253">
        <v>1</v>
      </c>
    </row>
    <row r="254" spans="1:4" x14ac:dyDescent="0.25">
      <c r="A254">
        <v>3</v>
      </c>
      <c r="B254" t="s">
        <v>452</v>
      </c>
      <c r="C254">
        <v>2</v>
      </c>
      <c r="D254">
        <v>1</v>
      </c>
    </row>
    <row r="255" spans="1:4" x14ac:dyDescent="0.25">
      <c r="A255">
        <v>3</v>
      </c>
      <c r="B255" t="s">
        <v>453</v>
      </c>
      <c r="C255">
        <v>1</v>
      </c>
      <c r="D255">
        <v>1</v>
      </c>
    </row>
    <row r="256" spans="1:4" x14ac:dyDescent="0.25">
      <c r="A256">
        <v>3</v>
      </c>
      <c r="B256" t="s">
        <v>454</v>
      </c>
      <c r="C256">
        <v>1</v>
      </c>
      <c r="D256">
        <v>1</v>
      </c>
    </row>
    <row r="257" spans="1:4" x14ac:dyDescent="0.25">
      <c r="A257">
        <v>3</v>
      </c>
      <c r="B257" t="s">
        <v>455</v>
      </c>
      <c r="C257">
        <v>2</v>
      </c>
      <c r="D257">
        <v>1</v>
      </c>
    </row>
    <row r="258" spans="1:4" x14ac:dyDescent="0.25">
      <c r="A258">
        <v>3</v>
      </c>
      <c r="B258" t="s">
        <v>456</v>
      </c>
      <c r="C258">
        <v>3</v>
      </c>
      <c r="D258">
        <v>1</v>
      </c>
    </row>
    <row r="259" spans="1:4" x14ac:dyDescent="0.25">
      <c r="A259">
        <v>3</v>
      </c>
      <c r="B259" t="s">
        <v>457</v>
      </c>
      <c r="C259">
        <v>1</v>
      </c>
      <c r="D259">
        <v>1</v>
      </c>
    </row>
    <row r="260" spans="1:4" x14ac:dyDescent="0.25">
      <c r="A260">
        <v>3</v>
      </c>
      <c r="B260" t="s">
        <v>458</v>
      </c>
      <c r="C260">
        <v>3</v>
      </c>
      <c r="D260">
        <v>1</v>
      </c>
    </row>
    <row r="261" spans="1:4" x14ac:dyDescent="0.25">
      <c r="A261">
        <v>3</v>
      </c>
      <c r="B261" t="s">
        <v>459</v>
      </c>
      <c r="C261">
        <v>1</v>
      </c>
      <c r="D261">
        <v>1</v>
      </c>
    </row>
    <row r="262" spans="1:4" x14ac:dyDescent="0.25">
      <c r="A262">
        <v>3</v>
      </c>
      <c r="B262" t="s">
        <v>460</v>
      </c>
      <c r="C262">
        <v>2</v>
      </c>
      <c r="D262">
        <v>1</v>
      </c>
    </row>
    <row r="263" spans="1:4" x14ac:dyDescent="0.25">
      <c r="A263">
        <v>3</v>
      </c>
      <c r="B263" t="s">
        <v>461</v>
      </c>
      <c r="C263">
        <v>5</v>
      </c>
      <c r="D263">
        <v>1</v>
      </c>
    </row>
    <row r="264" spans="1:4" x14ac:dyDescent="0.25">
      <c r="A264">
        <v>3</v>
      </c>
      <c r="B264" t="s">
        <v>462</v>
      </c>
      <c r="C264">
        <v>1</v>
      </c>
      <c r="D264">
        <v>1</v>
      </c>
    </row>
    <row r="265" spans="1:4" x14ac:dyDescent="0.25">
      <c r="A265">
        <v>3</v>
      </c>
      <c r="B265" t="s">
        <v>463</v>
      </c>
      <c r="C265">
        <v>1</v>
      </c>
      <c r="D265">
        <v>1</v>
      </c>
    </row>
    <row r="266" spans="1:4" x14ac:dyDescent="0.25">
      <c r="A266">
        <v>3</v>
      </c>
      <c r="B266" t="s">
        <v>464</v>
      </c>
      <c r="C266">
        <v>1</v>
      </c>
      <c r="D266">
        <v>1</v>
      </c>
    </row>
    <row r="267" spans="1:4" x14ac:dyDescent="0.25">
      <c r="A267">
        <v>3</v>
      </c>
      <c r="B267" t="s">
        <v>465</v>
      </c>
      <c r="C267">
        <v>2</v>
      </c>
      <c r="D267">
        <v>1</v>
      </c>
    </row>
    <row r="268" spans="1:4" x14ac:dyDescent="0.25">
      <c r="A268">
        <v>3</v>
      </c>
      <c r="B268" t="s">
        <v>466</v>
      </c>
      <c r="C268">
        <v>1</v>
      </c>
      <c r="D268">
        <v>1</v>
      </c>
    </row>
    <row r="269" spans="1:4" x14ac:dyDescent="0.25">
      <c r="A269">
        <v>3</v>
      </c>
      <c r="B269" t="s">
        <v>467</v>
      </c>
      <c r="C269">
        <v>2</v>
      </c>
      <c r="D269">
        <v>1</v>
      </c>
    </row>
    <row r="270" spans="1:4" x14ac:dyDescent="0.25">
      <c r="A270">
        <v>3</v>
      </c>
      <c r="B270" t="s">
        <v>468</v>
      </c>
      <c r="C270">
        <v>2</v>
      </c>
      <c r="D270">
        <v>1</v>
      </c>
    </row>
    <row r="271" spans="1:4" x14ac:dyDescent="0.25">
      <c r="A271">
        <v>3</v>
      </c>
      <c r="B271" t="s">
        <v>469</v>
      </c>
      <c r="C271">
        <v>1</v>
      </c>
      <c r="D271">
        <v>1</v>
      </c>
    </row>
    <row r="272" spans="1:4" x14ac:dyDescent="0.25">
      <c r="A272">
        <v>3</v>
      </c>
      <c r="B272" t="s">
        <v>470</v>
      </c>
      <c r="C272">
        <v>2</v>
      </c>
      <c r="D272">
        <v>1</v>
      </c>
    </row>
    <row r="273" spans="1:4" x14ac:dyDescent="0.25">
      <c r="A273">
        <v>3</v>
      </c>
      <c r="B273" t="s">
        <v>471</v>
      </c>
      <c r="C273">
        <v>2</v>
      </c>
      <c r="D273">
        <v>1</v>
      </c>
    </row>
    <row r="274" spans="1:4" x14ac:dyDescent="0.25">
      <c r="A274">
        <v>3</v>
      </c>
      <c r="B274" t="s">
        <v>472</v>
      </c>
      <c r="C274">
        <v>1</v>
      </c>
      <c r="D274">
        <v>1</v>
      </c>
    </row>
    <row r="275" spans="1:4" x14ac:dyDescent="0.25">
      <c r="A275">
        <v>3</v>
      </c>
      <c r="B275" t="s">
        <v>473</v>
      </c>
      <c r="C275">
        <v>2</v>
      </c>
      <c r="D275">
        <v>1</v>
      </c>
    </row>
    <row r="276" spans="1:4" x14ac:dyDescent="0.25">
      <c r="A276">
        <v>3</v>
      </c>
      <c r="B276" t="s">
        <v>474</v>
      </c>
      <c r="C276">
        <v>1</v>
      </c>
      <c r="D276">
        <v>1</v>
      </c>
    </row>
    <row r="277" spans="1:4" x14ac:dyDescent="0.25">
      <c r="A277">
        <v>3</v>
      </c>
      <c r="B277" t="s">
        <v>475</v>
      </c>
      <c r="C277">
        <v>2</v>
      </c>
      <c r="D277">
        <v>1</v>
      </c>
    </row>
    <row r="278" spans="1:4" x14ac:dyDescent="0.25">
      <c r="A278">
        <v>3</v>
      </c>
      <c r="B278" t="s">
        <v>476</v>
      </c>
      <c r="C278">
        <v>1</v>
      </c>
      <c r="D278">
        <v>1</v>
      </c>
    </row>
    <row r="279" spans="1:4" x14ac:dyDescent="0.25">
      <c r="A279">
        <v>3</v>
      </c>
      <c r="B279" t="s">
        <v>477</v>
      </c>
      <c r="C279">
        <v>1</v>
      </c>
      <c r="D279">
        <v>1</v>
      </c>
    </row>
    <row r="280" spans="1:4" x14ac:dyDescent="0.25">
      <c r="A280">
        <v>3</v>
      </c>
      <c r="B280" t="s">
        <v>478</v>
      </c>
      <c r="C280">
        <v>1</v>
      </c>
      <c r="D280">
        <v>1</v>
      </c>
    </row>
    <row r="281" spans="1:4" x14ac:dyDescent="0.25">
      <c r="A281">
        <v>3</v>
      </c>
      <c r="B281" t="s">
        <v>479</v>
      </c>
      <c r="C281">
        <v>2</v>
      </c>
      <c r="D281">
        <v>1</v>
      </c>
    </row>
    <row r="282" spans="1:4" x14ac:dyDescent="0.25">
      <c r="A282">
        <v>3</v>
      </c>
      <c r="B282" t="s">
        <v>480</v>
      </c>
      <c r="C282">
        <v>1</v>
      </c>
      <c r="D282">
        <v>1</v>
      </c>
    </row>
    <row r="283" spans="1:4" x14ac:dyDescent="0.25">
      <c r="A283">
        <v>3</v>
      </c>
      <c r="B283" t="s">
        <v>481</v>
      </c>
      <c r="C283">
        <v>1</v>
      </c>
      <c r="D283">
        <v>1</v>
      </c>
    </row>
    <row r="284" spans="1:4" x14ac:dyDescent="0.25">
      <c r="A284">
        <v>3</v>
      </c>
      <c r="B284" t="s">
        <v>482</v>
      </c>
      <c r="C284">
        <v>2</v>
      </c>
      <c r="D284">
        <v>1</v>
      </c>
    </row>
    <row r="285" spans="1:4" x14ac:dyDescent="0.25">
      <c r="A285">
        <v>3</v>
      </c>
      <c r="B285" t="s">
        <v>483</v>
      </c>
      <c r="C285">
        <v>1</v>
      </c>
      <c r="D285">
        <v>1</v>
      </c>
    </row>
    <row r="286" spans="1:4" x14ac:dyDescent="0.25">
      <c r="A286">
        <v>3</v>
      </c>
      <c r="B286" t="s">
        <v>484</v>
      </c>
      <c r="C286">
        <v>1</v>
      </c>
      <c r="D286">
        <v>1</v>
      </c>
    </row>
    <row r="287" spans="1:4" x14ac:dyDescent="0.25">
      <c r="A287">
        <v>3</v>
      </c>
      <c r="B287" t="s">
        <v>485</v>
      </c>
      <c r="C287">
        <v>1</v>
      </c>
      <c r="D287">
        <v>1</v>
      </c>
    </row>
    <row r="288" spans="1:4" x14ac:dyDescent="0.25">
      <c r="A288">
        <v>3</v>
      </c>
      <c r="B288" t="s">
        <v>486</v>
      </c>
      <c r="C288">
        <v>1</v>
      </c>
      <c r="D288">
        <v>1</v>
      </c>
    </row>
    <row r="289" spans="1:4" x14ac:dyDescent="0.25">
      <c r="A289">
        <v>3</v>
      </c>
      <c r="B289" t="s">
        <v>487</v>
      </c>
      <c r="C289">
        <v>1</v>
      </c>
      <c r="D289">
        <v>1</v>
      </c>
    </row>
    <row r="290" spans="1:4" x14ac:dyDescent="0.25">
      <c r="A290">
        <v>3</v>
      </c>
      <c r="B290" t="s">
        <v>488</v>
      </c>
      <c r="C290">
        <v>1</v>
      </c>
      <c r="D290">
        <v>1</v>
      </c>
    </row>
    <row r="291" spans="1:4" x14ac:dyDescent="0.25">
      <c r="A291">
        <v>3</v>
      </c>
      <c r="B291" t="s">
        <v>489</v>
      </c>
      <c r="C291">
        <v>3</v>
      </c>
      <c r="D291">
        <v>1</v>
      </c>
    </row>
    <row r="292" spans="1:4" x14ac:dyDescent="0.25">
      <c r="A292">
        <v>3</v>
      </c>
      <c r="B292" t="s">
        <v>490</v>
      </c>
      <c r="C292">
        <v>1</v>
      </c>
      <c r="D292">
        <v>1</v>
      </c>
    </row>
    <row r="293" spans="1:4" x14ac:dyDescent="0.25">
      <c r="A293">
        <v>3</v>
      </c>
      <c r="B293" t="s">
        <v>491</v>
      </c>
      <c r="C293">
        <v>2</v>
      </c>
      <c r="D293">
        <v>1</v>
      </c>
    </row>
    <row r="294" spans="1:4" x14ac:dyDescent="0.25">
      <c r="A294">
        <v>3</v>
      </c>
      <c r="B294" t="s">
        <v>492</v>
      </c>
      <c r="C294">
        <v>1</v>
      </c>
      <c r="D294">
        <v>1</v>
      </c>
    </row>
    <row r="295" spans="1:4" x14ac:dyDescent="0.25">
      <c r="A295">
        <v>3</v>
      </c>
      <c r="B295" t="s">
        <v>493</v>
      </c>
      <c r="C295">
        <v>2</v>
      </c>
      <c r="D295">
        <v>1</v>
      </c>
    </row>
    <row r="296" spans="1:4" x14ac:dyDescent="0.25">
      <c r="A296">
        <v>3</v>
      </c>
      <c r="B296" t="s">
        <v>494</v>
      </c>
      <c r="C296">
        <v>2</v>
      </c>
      <c r="D296">
        <v>1</v>
      </c>
    </row>
    <row r="297" spans="1:4" x14ac:dyDescent="0.25">
      <c r="A297">
        <v>3</v>
      </c>
      <c r="B297" t="s">
        <v>495</v>
      </c>
      <c r="C297">
        <v>2</v>
      </c>
      <c r="D297">
        <v>1</v>
      </c>
    </row>
    <row r="298" spans="1:4" x14ac:dyDescent="0.25">
      <c r="A298">
        <v>3</v>
      </c>
      <c r="B298" t="s">
        <v>496</v>
      </c>
      <c r="C298">
        <v>2</v>
      </c>
      <c r="D298">
        <v>1</v>
      </c>
    </row>
    <row r="299" spans="1:4" x14ac:dyDescent="0.25">
      <c r="A299">
        <v>3</v>
      </c>
      <c r="B299" t="s">
        <v>497</v>
      </c>
      <c r="C299">
        <v>4</v>
      </c>
      <c r="D299">
        <v>1</v>
      </c>
    </row>
    <row r="300" spans="1:4" x14ac:dyDescent="0.25">
      <c r="A300">
        <v>3</v>
      </c>
      <c r="B300" t="s">
        <v>498</v>
      </c>
      <c r="C300">
        <v>4</v>
      </c>
      <c r="D300">
        <v>1</v>
      </c>
    </row>
    <row r="301" spans="1:4" x14ac:dyDescent="0.25">
      <c r="A301">
        <v>3</v>
      </c>
      <c r="B301" t="s">
        <v>499</v>
      </c>
      <c r="C301">
        <v>1</v>
      </c>
      <c r="D301">
        <v>1</v>
      </c>
    </row>
    <row r="302" spans="1:4" x14ac:dyDescent="0.25">
      <c r="A302">
        <v>3</v>
      </c>
      <c r="B302" t="s">
        <v>500</v>
      </c>
      <c r="C302">
        <v>1</v>
      </c>
      <c r="D302">
        <v>1</v>
      </c>
    </row>
    <row r="303" spans="1:4" x14ac:dyDescent="0.25">
      <c r="A303">
        <v>3</v>
      </c>
      <c r="B303" t="s">
        <v>501</v>
      </c>
      <c r="C303">
        <v>1</v>
      </c>
      <c r="D303">
        <v>1</v>
      </c>
    </row>
    <row r="304" spans="1:4" x14ac:dyDescent="0.25">
      <c r="A304">
        <v>3</v>
      </c>
      <c r="B304" t="s">
        <v>502</v>
      </c>
      <c r="C304">
        <v>1</v>
      </c>
      <c r="D304">
        <v>1</v>
      </c>
    </row>
    <row r="305" spans="1:4" x14ac:dyDescent="0.25">
      <c r="A305">
        <v>3</v>
      </c>
      <c r="B305" t="s">
        <v>503</v>
      </c>
      <c r="C305">
        <v>1</v>
      </c>
      <c r="D305">
        <v>1</v>
      </c>
    </row>
    <row r="306" spans="1:4" x14ac:dyDescent="0.25">
      <c r="A306">
        <v>3</v>
      </c>
      <c r="B306" t="s">
        <v>504</v>
      </c>
      <c r="C306">
        <v>1</v>
      </c>
      <c r="D306">
        <v>1</v>
      </c>
    </row>
    <row r="307" spans="1:4" x14ac:dyDescent="0.25">
      <c r="A307">
        <v>3</v>
      </c>
      <c r="B307" t="s">
        <v>505</v>
      </c>
      <c r="C307">
        <v>1</v>
      </c>
      <c r="D307">
        <v>1</v>
      </c>
    </row>
    <row r="308" spans="1:4" x14ac:dyDescent="0.25">
      <c r="A308">
        <v>3</v>
      </c>
      <c r="B308" t="s">
        <v>506</v>
      </c>
      <c r="C308">
        <v>2</v>
      </c>
      <c r="D308">
        <v>1</v>
      </c>
    </row>
    <row r="309" spans="1:4" x14ac:dyDescent="0.25">
      <c r="A309">
        <v>3</v>
      </c>
      <c r="B309" t="s">
        <v>507</v>
      </c>
      <c r="C309">
        <v>2</v>
      </c>
      <c r="D309">
        <v>1</v>
      </c>
    </row>
    <row r="310" spans="1:4" x14ac:dyDescent="0.25">
      <c r="A310">
        <v>3</v>
      </c>
      <c r="B310" t="s">
        <v>508</v>
      </c>
      <c r="C310">
        <v>1</v>
      </c>
      <c r="D310">
        <v>1</v>
      </c>
    </row>
    <row r="311" spans="1:4" x14ac:dyDescent="0.25">
      <c r="A311">
        <v>3</v>
      </c>
      <c r="B311" t="s">
        <v>509</v>
      </c>
      <c r="C311">
        <v>1</v>
      </c>
      <c r="D311">
        <v>1</v>
      </c>
    </row>
    <row r="312" spans="1:4" x14ac:dyDescent="0.25">
      <c r="A312">
        <v>3</v>
      </c>
      <c r="B312" t="s">
        <v>510</v>
      </c>
      <c r="C312">
        <v>1</v>
      </c>
      <c r="D312">
        <v>1</v>
      </c>
    </row>
    <row r="313" spans="1:4" x14ac:dyDescent="0.25">
      <c r="A313">
        <v>3</v>
      </c>
      <c r="B313" t="s">
        <v>511</v>
      </c>
      <c r="C313">
        <v>1</v>
      </c>
      <c r="D313">
        <v>1</v>
      </c>
    </row>
    <row r="314" spans="1:4" x14ac:dyDescent="0.25">
      <c r="A314">
        <v>3</v>
      </c>
      <c r="B314" t="s">
        <v>512</v>
      </c>
      <c r="C314">
        <v>1</v>
      </c>
      <c r="D314">
        <v>1</v>
      </c>
    </row>
    <row r="315" spans="1:4" x14ac:dyDescent="0.25">
      <c r="A315">
        <v>3</v>
      </c>
      <c r="B315" t="s">
        <v>513</v>
      </c>
      <c r="C315">
        <v>1</v>
      </c>
      <c r="D315">
        <v>1</v>
      </c>
    </row>
    <row r="316" spans="1:4" x14ac:dyDescent="0.25">
      <c r="A316">
        <v>3</v>
      </c>
      <c r="B316" t="s">
        <v>514</v>
      </c>
      <c r="C316">
        <v>2</v>
      </c>
      <c r="D316">
        <v>1</v>
      </c>
    </row>
    <row r="317" spans="1:4" x14ac:dyDescent="0.25">
      <c r="A317">
        <v>3</v>
      </c>
      <c r="B317" t="s">
        <v>515</v>
      </c>
      <c r="C317">
        <v>1</v>
      </c>
      <c r="D317">
        <v>1</v>
      </c>
    </row>
    <row r="318" spans="1:4" x14ac:dyDescent="0.25">
      <c r="A318">
        <v>3</v>
      </c>
      <c r="B318" t="s">
        <v>516</v>
      </c>
      <c r="C318">
        <v>1</v>
      </c>
      <c r="D318">
        <v>1</v>
      </c>
    </row>
    <row r="319" spans="1:4" x14ac:dyDescent="0.25">
      <c r="A319">
        <v>3</v>
      </c>
      <c r="B319" t="s">
        <v>517</v>
      </c>
      <c r="C319">
        <v>1</v>
      </c>
      <c r="D319">
        <v>1</v>
      </c>
    </row>
    <row r="320" spans="1:4" x14ac:dyDescent="0.25">
      <c r="A320">
        <v>3</v>
      </c>
      <c r="B320" t="s">
        <v>518</v>
      </c>
      <c r="C320">
        <v>1</v>
      </c>
      <c r="D320">
        <v>1</v>
      </c>
    </row>
    <row r="321" spans="1:4" x14ac:dyDescent="0.25">
      <c r="A321">
        <v>3</v>
      </c>
      <c r="B321" t="s">
        <v>519</v>
      </c>
      <c r="C321">
        <v>1</v>
      </c>
      <c r="D321">
        <v>1</v>
      </c>
    </row>
    <row r="322" spans="1:4" x14ac:dyDescent="0.25">
      <c r="A322">
        <v>3</v>
      </c>
      <c r="B322" t="s">
        <v>520</v>
      </c>
      <c r="C322">
        <v>1</v>
      </c>
      <c r="D322">
        <v>1</v>
      </c>
    </row>
    <row r="323" spans="1:4" x14ac:dyDescent="0.25">
      <c r="A323">
        <v>3</v>
      </c>
      <c r="B323" t="s">
        <v>521</v>
      </c>
      <c r="C323">
        <v>1</v>
      </c>
      <c r="D323">
        <v>1</v>
      </c>
    </row>
    <row r="324" spans="1:4" x14ac:dyDescent="0.25">
      <c r="A324">
        <v>3</v>
      </c>
      <c r="B324" t="s">
        <v>522</v>
      </c>
      <c r="C324">
        <v>1</v>
      </c>
      <c r="D324">
        <v>1</v>
      </c>
    </row>
    <row r="325" spans="1:4" x14ac:dyDescent="0.25">
      <c r="A325">
        <v>3</v>
      </c>
      <c r="B325" t="s">
        <v>523</v>
      </c>
      <c r="C325">
        <v>2</v>
      </c>
      <c r="D325">
        <v>1</v>
      </c>
    </row>
    <row r="326" spans="1:4" x14ac:dyDescent="0.25">
      <c r="A326">
        <v>3</v>
      </c>
      <c r="B326" t="s">
        <v>524</v>
      </c>
      <c r="C326">
        <v>1</v>
      </c>
      <c r="D326">
        <v>1</v>
      </c>
    </row>
    <row r="327" spans="1:4" x14ac:dyDescent="0.25">
      <c r="A327">
        <v>3</v>
      </c>
      <c r="B327" t="s">
        <v>525</v>
      </c>
      <c r="C327">
        <v>1</v>
      </c>
      <c r="D327">
        <v>1</v>
      </c>
    </row>
    <row r="328" spans="1:4" x14ac:dyDescent="0.25">
      <c r="A328">
        <v>3</v>
      </c>
      <c r="B328" t="s">
        <v>526</v>
      </c>
      <c r="C328">
        <v>2</v>
      </c>
      <c r="D328">
        <v>1</v>
      </c>
    </row>
    <row r="329" spans="1:4" x14ac:dyDescent="0.25">
      <c r="A329">
        <v>3</v>
      </c>
      <c r="B329" t="s">
        <v>527</v>
      </c>
      <c r="C329">
        <v>1</v>
      </c>
      <c r="D329">
        <v>1</v>
      </c>
    </row>
    <row r="330" spans="1:4" x14ac:dyDescent="0.25">
      <c r="A330">
        <v>3</v>
      </c>
      <c r="B330" t="s">
        <v>528</v>
      </c>
      <c r="C330">
        <v>2</v>
      </c>
      <c r="D330">
        <v>1</v>
      </c>
    </row>
    <row r="331" spans="1:4" x14ac:dyDescent="0.25">
      <c r="A331">
        <v>3</v>
      </c>
      <c r="B331" t="s">
        <v>529</v>
      </c>
      <c r="C331">
        <v>2</v>
      </c>
      <c r="D331">
        <v>1</v>
      </c>
    </row>
    <row r="332" spans="1:4" x14ac:dyDescent="0.25">
      <c r="A332">
        <v>3</v>
      </c>
      <c r="B332" t="s">
        <v>530</v>
      </c>
      <c r="C332">
        <v>1</v>
      </c>
      <c r="D332">
        <v>1</v>
      </c>
    </row>
    <row r="333" spans="1:4" x14ac:dyDescent="0.25">
      <c r="A333">
        <v>3</v>
      </c>
      <c r="B333" t="s">
        <v>531</v>
      </c>
      <c r="C333">
        <v>1</v>
      </c>
      <c r="D333">
        <v>1</v>
      </c>
    </row>
    <row r="334" spans="1:4" x14ac:dyDescent="0.25">
      <c r="A334">
        <v>3</v>
      </c>
      <c r="B334" t="s">
        <v>532</v>
      </c>
      <c r="C334">
        <v>1</v>
      </c>
      <c r="D334">
        <v>1</v>
      </c>
    </row>
    <row r="335" spans="1:4" x14ac:dyDescent="0.25">
      <c r="A335">
        <v>3</v>
      </c>
      <c r="B335" t="s">
        <v>533</v>
      </c>
      <c r="C335">
        <v>1</v>
      </c>
      <c r="D335">
        <v>1</v>
      </c>
    </row>
    <row r="336" spans="1:4" x14ac:dyDescent="0.25">
      <c r="A336">
        <v>3</v>
      </c>
      <c r="B336" t="s">
        <v>534</v>
      </c>
      <c r="C336">
        <v>1</v>
      </c>
      <c r="D336">
        <v>1</v>
      </c>
    </row>
    <row r="337" spans="1:4" x14ac:dyDescent="0.25">
      <c r="A337">
        <v>3</v>
      </c>
      <c r="B337" t="s">
        <v>535</v>
      </c>
      <c r="C337">
        <v>2</v>
      </c>
      <c r="D337">
        <v>1</v>
      </c>
    </row>
    <row r="338" spans="1:4" x14ac:dyDescent="0.25">
      <c r="A338">
        <v>3</v>
      </c>
      <c r="B338" t="s">
        <v>536</v>
      </c>
      <c r="C338">
        <v>2</v>
      </c>
      <c r="D338">
        <v>1</v>
      </c>
    </row>
    <row r="339" spans="1:4" x14ac:dyDescent="0.25">
      <c r="A339">
        <v>3</v>
      </c>
      <c r="B339" t="s">
        <v>537</v>
      </c>
      <c r="C339">
        <v>1</v>
      </c>
      <c r="D339">
        <v>1</v>
      </c>
    </row>
    <row r="340" spans="1:4" x14ac:dyDescent="0.25">
      <c r="A340">
        <v>3</v>
      </c>
      <c r="B340" t="s">
        <v>538</v>
      </c>
      <c r="C340">
        <v>1</v>
      </c>
      <c r="D340">
        <v>1</v>
      </c>
    </row>
    <row r="341" spans="1:4" x14ac:dyDescent="0.25">
      <c r="A341">
        <v>3</v>
      </c>
      <c r="B341" t="s">
        <v>539</v>
      </c>
      <c r="C341">
        <v>1</v>
      </c>
      <c r="D341">
        <v>1</v>
      </c>
    </row>
    <row r="342" spans="1:4" x14ac:dyDescent="0.25">
      <c r="A342">
        <v>3</v>
      </c>
      <c r="B342" t="s">
        <v>540</v>
      </c>
      <c r="C342">
        <v>1</v>
      </c>
      <c r="D342">
        <v>1</v>
      </c>
    </row>
    <row r="343" spans="1:4" x14ac:dyDescent="0.25">
      <c r="A343">
        <v>3</v>
      </c>
      <c r="B343" t="s">
        <v>541</v>
      </c>
      <c r="C343">
        <v>1</v>
      </c>
      <c r="D343">
        <v>1</v>
      </c>
    </row>
    <row r="344" spans="1:4" x14ac:dyDescent="0.25">
      <c r="A344">
        <v>3</v>
      </c>
      <c r="B344" t="s">
        <v>542</v>
      </c>
      <c r="C344">
        <v>1</v>
      </c>
      <c r="D344">
        <v>1</v>
      </c>
    </row>
    <row r="345" spans="1:4" x14ac:dyDescent="0.25">
      <c r="A345">
        <v>3</v>
      </c>
      <c r="B345" t="s">
        <v>543</v>
      </c>
      <c r="C345">
        <v>1</v>
      </c>
      <c r="D345">
        <v>1</v>
      </c>
    </row>
    <row r="346" spans="1:4" x14ac:dyDescent="0.25">
      <c r="A346">
        <v>3</v>
      </c>
      <c r="B346" t="s">
        <v>544</v>
      </c>
      <c r="C346">
        <v>1</v>
      </c>
      <c r="D346">
        <v>1</v>
      </c>
    </row>
    <row r="347" spans="1:4" x14ac:dyDescent="0.25">
      <c r="A347">
        <v>3</v>
      </c>
      <c r="B347" t="s">
        <v>545</v>
      </c>
      <c r="C347">
        <v>1</v>
      </c>
      <c r="D347">
        <v>1</v>
      </c>
    </row>
    <row r="348" spans="1:4" x14ac:dyDescent="0.25">
      <c r="A348">
        <v>3</v>
      </c>
      <c r="B348" t="s">
        <v>546</v>
      </c>
      <c r="C348">
        <v>1</v>
      </c>
      <c r="D3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Barriagada666</cp:lastModifiedBy>
  <dcterms:created xsi:type="dcterms:W3CDTF">2020-11-20T02:58:45Z</dcterms:created>
  <dcterms:modified xsi:type="dcterms:W3CDTF">2020-11-26T03:57:14Z</dcterms:modified>
</cp:coreProperties>
</file>