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10" windowHeight="116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19" i="1" l="1"/>
  <c r="W20" i="1"/>
  <c r="W21" i="1"/>
  <c r="W22" i="1"/>
  <c r="W23" i="1"/>
  <c r="W24" i="1"/>
  <c r="W25" i="1"/>
  <c r="W2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W2" i="1"/>
</calcChain>
</file>

<file path=xl/sharedStrings.xml><?xml version="1.0" encoding="utf-8"?>
<sst xmlns="http://schemas.openxmlformats.org/spreadsheetml/2006/main" count="2585" uniqueCount="572">
  <si>
    <t>DESCRIPCION PRENDA</t>
  </si>
  <si>
    <t>AÑO</t>
  </si>
  <si>
    <t>COLOR</t>
  </si>
  <si>
    <t>CODIGO BASE</t>
  </si>
  <si>
    <t>CODIGO</t>
  </si>
  <si>
    <t>TALLA NUMERICA</t>
  </si>
  <si>
    <t>TALLA LITERAL</t>
  </si>
  <si>
    <t>GRUPO</t>
  </si>
  <si>
    <t>MARCA</t>
  </si>
  <si>
    <t>PRECIO COMPRA</t>
  </si>
  <si>
    <t>PRECIO DE VENTA</t>
  </si>
  <si>
    <t>PRECIO DE OFERTA</t>
  </si>
  <si>
    <t>CUELLO V</t>
  </si>
  <si>
    <t>ROJO</t>
  </si>
  <si>
    <t>AZUL</t>
  </si>
  <si>
    <t>S</t>
  </si>
  <si>
    <t>M</t>
  </si>
  <si>
    <t>M/L</t>
  </si>
  <si>
    <t>BLANCO</t>
  </si>
  <si>
    <t>5P134MI17</t>
  </si>
  <si>
    <t>L</t>
  </si>
  <si>
    <t>MAUI</t>
  </si>
  <si>
    <t>POLERA</t>
  </si>
  <si>
    <t>S/M</t>
  </si>
  <si>
    <t>NEGRO</t>
  </si>
  <si>
    <t>5P181MV18</t>
  </si>
  <si>
    <t>M/C</t>
  </si>
  <si>
    <t>5P108MI17</t>
  </si>
  <si>
    <t>5P148MV14</t>
  </si>
  <si>
    <t>5P156MV18</t>
  </si>
  <si>
    <t>5P335IV13</t>
  </si>
  <si>
    <t>5P254MV15</t>
  </si>
  <si>
    <t>5P314MV14</t>
  </si>
  <si>
    <t>5P149MV17</t>
  </si>
  <si>
    <t>SALMON</t>
  </si>
  <si>
    <t>CELESTE</t>
  </si>
  <si>
    <t>VERDE</t>
  </si>
  <si>
    <t>PLOMO</t>
  </si>
  <si>
    <t>TURQUESA</t>
  </si>
  <si>
    <t>BLANCO/CELESTE</t>
  </si>
  <si>
    <t>LADRILLO</t>
  </si>
  <si>
    <t>XL</t>
  </si>
  <si>
    <t>LEÑADOR C CAPUCHA</t>
  </si>
  <si>
    <t>C CAPUCHA</t>
  </si>
  <si>
    <t>CAPUCHA</t>
  </si>
  <si>
    <t>C/CAPUCHA</t>
  </si>
  <si>
    <t>POLAR</t>
  </si>
  <si>
    <t>IMPERMEABLE</t>
  </si>
  <si>
    <t>DRILL</t>
  </si>
  <si>
    <t>SLIM</t>
  </si>
  <si>
    <t>JEAN</t>
  </si>
  <si>
    <t>TELA</t>
  </si>
  <si>
    <t>5K108MV14</t>
  </si>
  <si>
    <t>5K120MV15</t>
  </si>
  <si>
    <t>5C129MI16</t>
  </si>
  <si>
    <t>5C198MI15</t>
  </si>
  <si>
    <t>5C199MI15</t>
  </si>
  <si>
    <t>50147MI15</t>
  </si>
  <si>
    <t>50119MI15</t>
  </si>
  <si>
    <t>50148MI15</t>
  </si>
  <si>
    <t>50152MI15</t>
  </si>
  <si>
    <t>50147MV14</t>
  </si>
  <si>
    <t>50599IV12</t>
  </si>
  <si>
    <t>50120MV18</t>
  </si>
  <si>
    <t>50108MI18</t>
  </si>
  <si>
    <t>50102MI17</t>
  </si>
  <si>
    <t>50159MI14</t>
  </si>
  <si>
    <t>50116MI16</t>
  </si>
  <si>
    <t>50180MI15</t>
  </si>
  <si>
    <t>5K121MI15</t>
  </si>
  <si>
    <t>50144MI16</t>
  </si>
  <si>
    <t>5K113</t>
  </si>
  <si>
    <t>5K208MI14</t>
  </si>
  <si>
    <t>5N128</t>
  </si>
  <si>
    <t>5N131MI16</t>
  </si>
  <si>
    <t>5N131MV16</t>
  </si>
  <si>
    <t>5N130</t>
  </si>
  <si>
    <t>5N129</t>
  </si>
  <si>
    <t>5N137MI16</t>
  </si>
  <si>
    <t>5N126MV15</t>
  </si>
  <si>
    <t>5J119MV15</t>
  </si>
  <si>
    <t>NARANJA</t>
  </si>
  <si>
    <t>GUINDO</t>
  </si>
  <si>
    <t>GRIS</t>
  </si>
  <si>
    <t>MOSTAZA</t>
  </si>
  <si>
    <t>GRIS/VERDE</t>
  </si>
  <si>
    <t>GRIS/NEGRO</t>
  </si>
  <si>
    <t>MARENGO</t>
  </si>
  <si>
    <t>VINO</t>
  </si>
  <si>
    <t>CAFÉ</t>
  </si>
  <si>
    <t>VERDE OBSCURO</t>
  </si>
  <si>
    <t>KAKI</t>
  </si>
  <si>
    <t>VERDE HOJA SECA</t>
  </si>
  <si>
    <t>AZUL CLARO</t>
  </si>
  <si>
    <t>CASACA</t>
  </si>
  <si>
    <t>POLERON</t>
  </si>
  <si>
    <t>PARKA</t>
  </si>
  <si>
    <t>ABRIGO</t>
  </si>
  <si>
    <t>PANTALON</t>
  </si>
  <si>
    <t>SWEATER</t>
  </si>
  <si>
    <t>DRIL</t>
  </si>
  <si>
    <t>JBI800C</t>
  </si>
  <si>
    <t>BEIGE</t>
  </si>
  <si>
    <t>BANANA BLUE</t>
  </si>
  <si>
    <t>CHARCOAL</t>
  </si>
  <si>
    <t>CVF75008</t>
  </si>
  <si>
    <t>CARVEN</t>
  </si>
  <si>
    <t>INDIGO LIGHT</t>
  </si>
  <si>
    <t>VERDE/PLOMO</t>
  </si>
  <si>
    <t>CARAMELO</t>
  </si>
  <si>
    <t>IND DARK</t>
  </si>
  <si>
    <t>F2TJB3006</t>
  </si>
  <si>
    <t>F2IJC0028</t>
  </si>
  <si>
    <t>F2IJF2808</t>
  </si>
  <si>
    <t>F2IJC3028</t>
  </si>
  <si>
    <t>F2VJF9067</t>
  </si>
  <si>
    <t>FOSTER</t>
  </si>
  <si>
    <t>HUMMER</t>
  </si>
  <si>
    <t>H32013123</t>
  </si>
  <si>
    <t>AZUL OSCURO</t>
  </si>
  <si>
    <t>661JEJOI19304</t>
  </si>
  <si>
    <t>JJO</t>
  </si>
  <si>
    <t>OM56IV7</t>
  </si>
  <si>
    <t>TALLA 16</t>
  </si>
  <si>
    <t>BERMUDA</t>
  </si>
  <si>
    <t>MOTIVATION</t>
  </si>
  <si>
    <t>RAIN HTHR</t>
  </si>
  <si>
    <t>SILVER BIRCH</t>
  </si>
  <si>
    <t>DARK SHADOW</t>
  </si>
  <si>
    <t>DARK SAPPHIRE</t>
  </si>
  <si>
    <t>STORM BLUE</t>
  </si>
  <si>
    <t>OPKF40830P</t>
  </si>
  <si>
    <t>OPKF6122OP</t>
  </si>
  <si>
    <t>OPKS9168OP</t>
  </si>
  <si>
    <t>OPKS9121</t>
  </si>
  <si>
    <t>OPKS8055OP</t>
  </si>
  <si>
    <t>PENGUIN</t>
  </si>
  <si>
    <t>XXL</t>
  </si>
  <si>
    <t>60115MV16</t>
  </si>
  <si>
    <t>RIPCURL</t>
  </si>
  <si>
    <t>CAPUCCINO</t>
  </si>
  <si>
    <t>NAVY</t>
  </si>
  <si>
    <t>BLACK</t>
  </si>
  <si>
    <t>F35990SEG</t>
  </si>
  <si>
    <t>WEATHERPROOF</t>
  </si>
  <si>
    <t>BL89361</t>
  </si>
  <si>
    <t>TRAJE DE BAÑO</t>
  </si>
  <si>
    <t>BOLTIO</t>
  </si>
  <si>
    <t>CUELLO REDONDO</t>
  </si>
  <si>
    <t>F2IRS5741</t>
  </si>
  <si>
    <t>F2IHS5642960L</t>
  </si>
  <si>
    <t>F2IHS5642760</t>
  </si>
  <si>
    <t>F2IHS5759350</t>
  </si>
  <si>
    <t>MORADO</t>
  </si>
  <si>
    <t>BURDEO</t>
  </si>
  <si>
    <t>CHOMPA</t>
  </si>
  <si>
    <t>FUNK</t>
  </si>
  <si>
    <t>AZUL CON BLANCO</t>
  </si>
  <si>
    <t>HD8171</t>
  </si>
  <si>
    <t>HD8218</t>
  </si>
  <si>
    <t>CON CAPUCHA</t>
  </si>
  <si>
    <t>CON CIERRE</t>
  </si>
  <si>
    <t>CUELLO REDONDO CON BOTON</t>
  </si>
  <si>
    <t>INDIGO</t>
  </si>
  <si>
    <t>GRAFITO</t>
  </si>
  <si>
    <t>OLIVA</t>
  </si>
  <si>
    <t>IVORY</t>
  </si>
  <si>
    <t>CEMENTO</t>
  </si>
  <si>
    <t>CORAZON</t>
  </si>
  <si>
    <t>PETROLEO</t>
  </si>
  <si>
    <t>ROJO OSCURO</t>
  </si>
  <si>
    <t>J2VHS1404</t>
  </si>
  <si>
    <t>J2VHS9005</t>
  </si>
  <si>
    <t>J2VRS9010</t>
  </si>
  <si>
    <t>J2IRS8018</t>
  </si>
  <si>
    <t>J2IHS8028</t>
  </si>
  <si>
    <t>J2VHS9006</t>
  </si>
  <si>
    <t>J2IHS1305</t>
  </si>
  <si>
    <t>J2VHC9003</t>
  </si>
  <si>
    <t>J2ILL1334</t>
  </si>
  <si>
    <t>J2ILL8032</t>
  </si>
  <si>
    <t>J2VLC1424</t>
  </si>
  <si>
    <t>J2VLL1481</t>
  </si>
  <si>
    <t>J2VLL1485</t>
  </si>
  <si>
    <t>660POJOI19-201</t>
  </si>
  <si>
    <t>J2ILC1521</t>
  </si>
  <si>
    <t>J2ILC1523</t>
  </si>
  <si>
    <t>J2VLC1837</t>
  </si>
  <si>
    <t>J2VLC1410</t>
  </si>
  <si>
    <t>POLERA ML</t>
  </si>
  <si>
    <t>POLERA MC</t>
  </si>
  <si>
    <t>AZULINO CLARO</t>
  </si>
  <si>
    <t>RJME1</t>
  </si>
  <si>
    <t>GROS1</t>
  </si>
  <si>
    <t>GROS4</t>
  </si>
  <si>
    <t>AZUL PIEDRA</t>
  </si>
  <si>
    <t>CIRUELA</t>
  </si>
  <si>
    <t>VERDE MENTA</t>
  </si>
  <si>
    <t>J2VLC1422</t>
  </si>
  <si>
    <t>J2VLC1917</t>
  </si>
  <si>
    <t>J2VLC1918</t>
  </si>
  <si>
    <t>J2VLC1403</t>
  </si>
  <si>
    <t>J2VLC1401</t>
  </si>
  <si>
    <t>J2VLC1425</t>
  </si>
  <si>
    <t>J2ILC1309</t>
  </si>
  <si>
    <t>VERDE AGUA</t>
  </si>
  <si>
    <t>5M482IV8</t>
  </si>
  <si>
    <t>5M063IV11</t>
  </si>
  <si>
    <t>5M308II9</t>
  </si>
  <si>
    <t>5M107IV11</t>
  </si>
  <si>
    <t>5M291II9</t>
  </si>
  <si>
    <t>5P315IV13</t>
  </si>
  <si>
    <t>5P152MV14</t>
  </si>
  <si>
    <t>5M283II9</t>
  </si>
  <si>
    <t>5P229MI15</t>
  </si>
  <si>
    <t>5P137MI16</t>
  </si>
  <si>
    <t>SIN CODIGO</t>
  </si>
  <si>
    <t>5P130MI17</t>
  </si>
  <si>
    <t>5P183MV17</t>
  </si>
  <si>
    <t>5P308IV12</t>
  </si>
  <si>
    <t>5M305IV11</t>
  </si>
  <si>
    <t>5M287II9</t>
  </si>
  <si>
    <t>5P390IV12</t>
  </si>
  <si>
    <t>TIENDA</t>
  </si>
  <si>
    <t>LUGAR</t>
  </si>
  <si>
    <t>CANTIDAD</t>
  </si>
  <si>
    <t>5P134MI17MB</t>
  </si>
  <si>
    <t>5P134MI17LB</t>
  </si>
  <si>
    <t>5P181MV18MN</t>
  </si>
  <si>
    <t>5P181MV18MB</t>
  </si>
  <si>
    <t>5P181MV18LB</t>
  </si>
  <si>
    <t>5P108MI17MB</t>
  </si>
  <si>
    <t>5P108MI17MN</t>
  </si>
  <si>
    <t>5P148MV14SS</t>
  </si>
  <si>
    <t>5P148MV14MS</t>
  </si>
  <si>
    <t>5P148MV14XLS</t>
  </si>
  <si>
    <t>5P148MV14SC</t>
  </si>
  <si>
    <t>5P156MV18MC</t>
  </si>
  <si>
    <t>5P156MV18LC</t>
  </si>
  <si>
    <t>5P156MV18MR</t>
  </si>
  <si>
    <t>5P156MV18LR</t>
  </si>
  <si>
    <t>5P335IV13SV</t>
  </si>
  <si>
    <t>5P335IV13MV</t>
  </si>
  <si>
    <t>5P254MV15SP</t>
  </si>
  <si>
    <t>5P254MV15MP</t>
  </si>
  <si>
    <t>5P254MV15ST</t>
  </si>
  <si>
    <t>5P254MV15MT</t>
  </si>
  <si>
    <t>5P314MV14SB</t>
  </si>
  <si>
    <t>5P314MV14MB</t>
  </si>
  <si>
    <t>5P149MV17ML</t>
  </si>
  <si>
    <t>5P149MV17MB</t>
  </si>
  <si>
    <t>5K108MV14SL</t>
  </si>
  <si>
    <t>5K108MV14XLL</t>
  </si>
  <si>
    <t>5K108MV14SA</t>
  </si>
  <si>
    <t>5K120MV15ST</t>
  </si>
  <si>
    <t>5C129MI16MN</t>
  </si>
  <si>
    <t>5C129MI16LN</t>
  </si>
  <si>
    <t>5C129MI16XLN</t>
  </si>
  <si>
    <t>5C198MI15SA</t>
  </si>
  <si>
    <t>5C198MI15MA</t>
  </si>
  <si>
    <t>5C198MI15LA</t>
  </si>
  <si>
    <t>5C198MI15SN</t>
  </si>
  <si>
    <t>5C198MI15MN</t>
  </si>
  <si>
    <t>5C198MI15LN</t>
  </si>
  <si>
    <t>5C199MI15SA</t>
  </si>
  <si>
    <t>5C199MI15MA</t>
  </si>
  <si>
    <t>5C199MI15SR</t>
  </si>
  <si>
    <t>5C199MI15MR</t>
  </si>
  <si>
    <t>5C199MI15LR</t>
  </si>
  <si>
    <t>50147MI15SP</t>
  </si>
  <si>
    <t>50147MI15XLP</t>
  </si>
  <si>
    <t>50147MI15XLV</t>
  </si>
  <si>
    <t>50119MI15SN</t>
  </si>
  <si>
    <t>50119MI15SG</t>
  </si>
  <si>
    <t>50119MI15LG</t>
  </si>
  <si>
    <t>50148MI15SA</t>
  </si>
  <si>
    <t>50148MI15MA</t>
  </si>
  <si>
    <t>50152MI15SN</t>
  </si>
  <si>
    <t>50152MI15MN</t>
  </si>
  <si>
    <t>50152MI15SP</t>
  </si>
  <si>
    <t>50152MI15MP</t>
  </si>
  <si>
    <t>50147MV14SN</t>
  </si>
  <si>
    <t>50147MV14SC</t>
  </si>
  <si>
    <t>50147MV14MC</t>
  </si>
  <si>
    <t>50147MV14XLC</t>
  </si>
  <si>
    <t>50599IV12SA</t>
  </si>
  <si>
    <t>50599IV12XLA</t>
  </si>
  <si>
    <t>50120MV18MA</t>
  </si>
  <si>
    <t>50120MV18LA</t>
  </si>
  <si>
    <t>50120MV18MG</t>
  </si>
  <si>
    <t>50120MV18LG</t>
  </si>
  <si>
    <t>50108MI18LN</t>
  </si>
  <si>
    <t>50108MI18MA</t>
  </si>
  <si>
    <t>50102MI17MN</t>
  </si>
  <si>
    <t>50102MI17LN</t>
  </si>
  <si>
    <t>50159MI14MR</t>
  </si>
  <si>
    <t>50159MI14MA</t>
  </si>
  <si>
    <t>50116MI16MM</t>
  </si>
  <si>
    <t>50180MI15SA</t>
  </si>
  <si>
    <t>50180MI15SP</t>
  </si>
  <si>
    <t>50180MI15MP</t>
  </si>
  <si>
    <t>50180MI15LP</t>
  </si>
  <si>
    <t>5K121MI15SA</t>
  </si>
  <si>
    <t>5K121MI15LA</t>
  </si>
  <si>
    <t>5K121MI15XLA</t>
  </si>
  <si>
    <t>5K121MI15SV</t>
  </si>
  <si>
    <t>5K121MI15MV</t>
  </si>
  <si>
    <t>5K121MI15LV</t>
  </si>
  <si>
    <t>5K121MI15XLV</t>
  </si>
  <si>
    <t>50144MI16MN</t>
  </si>
  <si>
    <t>50144MI16LN</t>
  </si>
  <si>
    <t>5K113SG</t>
  </si>
  <si>
    <t>5K113MG</t>
  </si>
  <si>
    <t>5K113XLG</t>
  </si>
  <si>
    <t>5K208MI14SP</t>
  </si>
  <si>
    <t>5K208MI14MP</t>
  </si>
  <si>
    <t>5K208MI14XLP</t>
  </si>
  <si>
    <t>5K208MI14SA</t>
  </si>
  <si>
    <t>5K208MI14MA</t>
  </si>
  <si>
    <t>5K208MI14LA</t>
  </si>
  <si>
    <t>5N12834M</t>
  </si>
  <si>
    <t>5N12836M</t>
  </si>
  <si>
    <t>5N12830V</t>
  </si>
  <si>
    <t>5N12834V</t>
  </si>
  <si>
    <t>5N12836V</t>
  </si>
  <si>
    <t>5N12840V</t>
  </si>
  <si>
    <t>5N12830C</t>
  </si>
  <si>
    <t>5N12834C</t>
  </si>
  <si>
    <t>5N12836C</t>
  </si>
  <si>
    <t>5N12840C</t>
  </si>
  <si>
    <t>5N12830K</t>
  </si>
  <si>
    <t>5N12832K</t>
  </si>
  <si>
    <t>5N12834K</t>
  </si>
  <si>
    <t>5N12836K</t>
  </si>
  <si>
    <t>5N131MI1634L</t>
  </si>
  <si>
    <t>5N131MI1636L</t>
  </si>
  <si>
    <t>5N131MI1632V</t>
  </si>
  <si>
    <t>5N131MI1634V</t>
  </si>
  <si>
    <t>5N131MI1636V</t>
  </si>
  <si>
    <t>5N131MI1632K</t>
  </si>
  <si>
    <t>5N131MI1634K</t>
  </si>
  <si>
    <t>5N131MI1636K</t>
  </si>
  <si>
    <t>5N131MV1630L</t>
  </si>
  <si>
    <t>5N131MV1632L</t>
  </si>
  <si>
    <t>5N131MV1636L</t>
  </si>
  <si>
    <t>5N131MV1638L</t>
  </si>
  <si>
    <t>5N131MV1630K</t>
  </si>
  <si>
    <t>5N131MV1632K</t>
  </si>
  <si>
    <t>5N131MV1630A</t>
  </si>
  <si>
    <t>5N131MV1632A</t>
  </si>
  <si>
    <t>5N131MV1636A</t>
  </si>
  <si>
    <t>5N131MV1638A</t>
  </si>
  <si>
    <t>5N13030L</t>
  </si>
  <si>
    <t>5N13032L</t>
  </si>
  <si>
    <t>5N13036L</t>
  </si>
  <si>
    <t>5N13038L</t>
  </si>
  <si>
    <t>5N13030C</t>
  </si>
  <si>
    <t>5N13032C</t>
  </si>
  <si>
    <t>5N13038C</t>
  </si>
  <si>
    <t>5N12932K</t>
  </si>
  <si>
    <t>5N12934K</t>
  </si>
  <si>
    <t>5N12936K</t>
  </si>
  <si>
    <t>5N12932L</t>
  </si>
  <si>
    <t>5N12934L</t>
  </si>
  <si>
    <t>5N12936L</t>
  </si>
  <si>
    <t>5N12932V</t>
  </si>
  <si>
    <t>5N12934V</t>
  </si>
  <si>
    <t>5N12934C</t>
  </si>
  <si>
    <t>5N12936C</t>
  </si>
  <si>
    <t>5N12934A</t>
  </si>
  <si>
    <t>5N12936A</t>
  </si>
  <si>
    <t>5N137MI1630A</t>
  </si>
  <si>
    <t>5N137MI1632A</t>
  </si>
  <si>
    <t>5N137MI1636A</t>
  </si>
  <si>
    <t>5N137MI1640A</t>
  </si>
  <si>
    <t>5N126MV1532P</t>
  </si>
  <si>
    <t>5N126MV1534P</t>
  </si>
  <si>
    <t>5N126MV1536P</t>
  </si>
  <si>
    <t>5N126MV1538P</t>
  </si>
  <si>
    <t>5J119MV15SR</t>
  </si>
  <si>
    <t>5J119MV15MR</t>
  </si>
  <si>
    <t>5J119MV15LR</t>
  </si>
  <si>
    <t>5J119MV15SV</t>
  </si>
  <si>
    <t>5J119MV15MV</t>
  </si>
  <si>
    <t>5J119MV15SC</t>
  </si>
  <si>
    <t>5J119MV15MC</t>
  </si>
  <si>
    <t>5J119MV15SA</t>
  </si>
  <si>
    <t>JBI800C34R</t>
  </si>
  <si>
    <t>JBI800C34B</t>
  </si>
  <si>
    <t>CVF75008SC</t>
  </si>
  <si>
    <t>CVF75008MC</t>
  </si>
  <si>
    <t>CVF75008LC</t>
  </si>
  <si>
    <t>CVF75008XLC</t>
  </si>
  <si>
    <t>F2TJB300634I</t>
  </si>
  <si>
    <t>F2TJB300636I</t>
  </si>
  <si>
    <t>F2IJC002830V</t>
  </si>
  <si>
    <t>F2IJC002832V</t>
  </si>
  <si>
    <t>F2IJF280830I</t>
  </si>
  <si>
    <t>F2IJF280832I</t>
  </si>
  <si>
    <t>F2IJF280834I</t>
  </si>
  <si>
    <t>F2IJC302830C</t>
  </si>
  <si>
    <t>F2IJC302832C</t>
  </si>
  <si>
    <t>F2IJC302834C</t>
  </si>
  <si>
    <t>F2IJC302836C</t>
  </si>
  <si>
    <t>F2IJC302838C</t>
  </si>
  <si>
    <t>F2VJF906730I</t>
  </si>
  <si>
    <t>F2VJF906732I</t>
  </si>
  <si>
    <t>F2VJF906736I</t>
  </si>
  <si>
    <t>F2VJF906740I</t>
  </si>
  <si>
    <t>H3201312332A</t>
  </si>
  <si>
    <t>H3201312334A</t>
  </si>
  <si>
    <t>H3201312336A</t>
  </si>
  <si>
    <t>H3201312338A</t>
  </si>
  <si>
    <t>661JEJOI1930430A</t>
  </si>
  <si>
    <t>661JEJOI1930432A</t>
  </si>
  <si>
    <t>661JEJOI1930436A</t>
  </si>
  <si>
    <t>OM56IV730A</t>
  </si>
  <si>
    <t>OM56IV732A</t>
  </si>
  <si>
    <t>OM56IV734A</t>
  </si>
  <si>
    <t>OM56IV732V</t>
  </si>
  <si>
    <t>OM56IV734V</t>
  </si>
  <si>
    <t>OM56IV732B</t>
  </si>
  <si>
    <t>5110316K</t>
  </si>
  <si>
    <t>OPKF40830PSR</t>
  </si>
  <si>
    <t>OPKF40830PMR</t>
  </si>
  <si>
    <t>OPKF40830PLR</t>
  </si>
  <si>
    <t>OPKF40830PXLR</t>
  </si>
  <si>
    <t>OPKF40830PSS</t>
  </si>
  <si>
    <t>OPKF40830PMS</t>
  </si>
  <si>
    <t>OPKF40830PLS</t>
  </si>
  <si>
    <t>OPKF40830PXLS</t>
  </si>
  <si>
    <t>OPKF6122OPLD</t>
  </si>
  <si>
    <t>OPKF6122OPXLD</t>
  </si>
  <si>
    <t>OPKS9168OPSD</t>
  </si>
  <si>
    <t>OPKS9168OPMD</t>
  </si>
  <si>
    <t>OPKS9168OPLD</t>
  </si>
  <si>
    <t>OPKS9168OPXLD</t>
  </si>
  <si>
    <t>OPKS9121SD</t>
  </si>
  <si>
    <t>OPKS9121MD</t>
  </si>
  <si>
    <t>OPKS9121LD</t>
  </si>
  <si>
    <t>OPKS9121XLD</t>
  </si>
  <si>
    <t>OPKS8055OPSS</t>
  </si>
  <si>
    <t>OPKS8055OPMS</t>
  </si>
  <si>
    <t>OPKS8055OPLS</t>
  </si>
  <si>
    <t>OPKS8055OPXLS</t>
  </si>
  <si>
    <t>OPKS8055OPXXLS</t>
  </si>
  <si>
    <t>60115MV16SP</t>
  </si>
  <si>
    <t>60115MV16MP</t>
  </si>
  <si>
    <t>F35990SEGMC</t>
  </si>
  <si>
    <t>F35990SEGLC</t>
  </si>
  <si>
    <t>F35990SEGXLC</t>
  </si>
  <si>
    <t>F35990SEGSN</t>
  </si>
  <si>
    <t>F35990SEGMN</t>
  </si>
  <si>
    <t>F35990SEGLN</t>
  </si>
  <si>
    <t>F35990SEGXLN</t>
  </si>
  <si>
    <t>F35990SEGSB</t>
  </si>
  <si>
    <t>F35990SEGLB</t>
  </si>
  <si>
    <t>F35990SEGXLB</t>
  </si>
  <si>
    <t>BL8936134R</t>
  </si>
  <si>
    <t>BL8936136R</t>
  </si>
  <si>
    <t>BL8936138R</t>
  </si>
  <si>
    <t>BL8936140R</t>
  </si>
  <si>
    <t>BL8936134A</t>
  </si>
  <si>
    <t>BL8936136A</t>
  </si>
  <si>
    <t>BL8936138A</t>
  </si>
  <si>
    <t>BL8936140A</t>
  </si>
  <si>
    <t>F2IRS5741SM</t>
  </si>
  <si>
    <t>F2IRS5741MM</t>
  </si>
  <si>
    <t>F2IRS5741LM</t>
  </si>
  <si>
    <t>F2IRS5741SV</t>
  </si>
  <si>
    <t>F2IRS5741MV</t>
  </si>
  <si>
    <t>F2IRS5741LV</t>
  </si>
  <si>
    <t>F2IRS5741SB</t>
  </si>
  <si>
    <t>F2IHS5642960LLG</t>
  </si>
  <si>
    <t>F2IHS5642960LXLG</t>
  </si>
  <si>
    <t>F2IHS5642760MB</t>
  </si>
  <si>
    <t>F2IHS5642760LB</t>
  </si>
  <si>
    <t>F2IHS5759350MV</t>
  </si>
  <si>
    <t>F2IHS5759350LV</t>
  </si>
  <si>
    <t>HD817130A</t>
  </si>
  <si>
    <t>HD817132A</t>
  </si>
  <si>
    <t>HD817134A</t>
  </si>
  <si>
    <t>HD821832P</t>
  </si>
  <si>
    <t>HD821834P</t>
  </si>
  <si>
    <t>J2VHS1404SA</t>
  </si>
  <si>
    <t>J2VHS1404MA</t>
  </si>
  <si>
    <t>J2VHS1404LA</t>
  </si>
  <si>
    <t>J2VHS9005MI</t>
  </si>
  <si>
    <t>J2VRS9010MG</t>
  </si>
  <si>
    <t>J2IRS8018MO</t>
  </si>
  <si>
    <t>J2IHS8028LP</t>
  </si>
  <si>
    <t>J2VHS9006MA</t>
  </si>
  <si>
    <t>J2VHS9006SI</t>
  </si>
  <si>
    <t>J2VHS9006MI</t>
  </si>
  <si>
    <t>J2VHS9006XLI</t>
  </si>
  <si>
    <t>J2IHS1305SA</t>
  </si>
  <si>
    <t>J2IHS1305MA</t>
  </si>
  <si>
    <t>J2IHS1305XLA</t>
  </si>
  <si>
    <t>J2IHS1305SV</t>
  </si>
  <si>
    <t>J2IHS1305MV</t>
  </si>
  <si>
    <t>J2IHS1305LV</t>
  </si>
  <si>
    <t>J2IHS1305XLV</t>
  </si>
  <si>
    <t>J2VHC9003MN</t>
  </si>
  <si>
    <t>J2VHC9003SC</t>
  </si>
  <si>
    <t>J2VHC9003MC</t>
  </si>
  <si>
    <t>J2VHC9003LC</t>
  </si>
  <si>
    <t>J2ILL1334LB</t>
  </si>
  <si>
    <t>J2ILL1334SG</t>
  </si>
  <si>
    <t>J2ILL1334LG</t>
  </si>
  <si>
    <t>J2ILL1334XLG</t>
  </si>
  <si>
    <t>J2ILL8032SC</t>
  </si>
  <si>
    <t>J2ILL8032LC</t>
  </si>
  <si>
    <t>J2VLC1424LC</t>
  </si>
  <si>
    <t>J2VLC1424MG</t>
  </si>
  <si>
    <t>J2VLC1424LG</t>
  </si>
  <si>
    <t>J2VLL1481SP</t>
  </si>
  <si>
    <t>J2VLL1481MP</t>
  </si>
  <si>
    <t>J2VLL1481LP</t>
  </si>
  <si>
    <t>J2VLL1481SN</t>
  </si>
  <si>
    <t>J2VLL1481MN</t>
  </si>
  <si>
    <t>J2VLL1485SN</t>
  </si>
  <si>
    <t>J2VLL1485LN</t>
  </si>
  <si>
    <t>J2VLL1485SA</t>
  </si>
  <si>
    <t>J2VLL1485MA</t>
  </si>
  <si>
    <t>660POJOI19-201SV</t>
  </si>
  <si>
    <t>660POJOI19-201LV</t>
  </si>
  <si>
    <t>J2ILC1521SR</t>
  </si>
  <si>
    <t>J2ILC1521MR</t>
  </si>
  <si>
    <t>J2ILC1521SG</t>
  </si>
  <si>
    <t>J2ILC1521MG</t>
  </si>
  <si>
    <t>J2ILC1521LG</t>
  </si>
  <si>
    <t>J2ILC1523SN</t>
  </si>
  <si>
    <t>J2ILC1523MN</t>
  </si>
  <si>
    <t>J2VLC1837SG</t>
  </si>
  <si>
    <t>J2VLC1837MG</t>
  </si>
  <si>
    <t>J2VLC1410SM</t>
  </si>
  <si>
    <t>J2VLC1410LM</t>
  </si>
  <si>
    <t>J2VLC1422SA</t>
  </si>
  <si>
    <t>J2VLC1422MA</t>
  </si>
  <si>
    <t>J2VLC1422LA</t>
  </si>
  <si>
    <t>J2VLC1917SR</t>
  </si>
  <si>
    <t>J2VLC1917MR</t>
  </si>
  <si>
    <t>J2VLC1917LR</t>
  </si>
  <si>
    <t>J2VLC1917SG</t>
  </si>
  <si>
    <t>J2VLC1918SG</t>
  </si>
  <si>
    <t>J2VLC1918LG</t>
  </si>
  <si>
    <t>J2VLC1403MA</t>
  </si>
  <si>
    <t>J2VLC1403XLN</t>
  </si>
  <si>
    <t>J2VLC1401XLC</t>
  </si>
  <si>
    <t>J2VLC1425MV</t>
  </si>
  <si>
    <t>J2ILC1309SV</t>
  </si>
  <si>
    <t>5M482IV8SC</t>
  </si>
  <si>
    <t>5M482IV8MC</t>
  </si>
  <si>
    <t>5M063IV11MM</t>
  </si>
  <si>
    <t>5M308II9SC</t>
  </si>
  <si>
    <t>5M107IV11MM</t>
  </si>
  <si>
    <t>5M107IV11LM</t>
  </si>
  <si>
    <t>5M291II9MC</t>
  </si>
  <si>
    <t>5M291II9MA</t>
  </si>
  <si>
    <t>5P315IV13SV</t>
  </si>
  <si>
    <t>5P315IV13MV</t>
  </si>
  <si>
    <t>5P152MV14MC</t>
  </si>
  <si>
    <t>5M283II9MC</t>
  </si>
  <si>
    <t>5P229MI15MA</t>
  </si>
  <si>
    <t>5P137MI16MV</t>
  </si>
  <si>
    <t>SIN CODIGOLA</t>
  </si>
  <si>
    <t>5P130MI17LB</t>
  </si>
  <si>
    <t>5P183MV17MP</t>
  </si>
  <si>
    <t>5P308IV12MC</t>
  </si>
  <si>
    <t>5M305IV11MA</t>
  </si>
  <si>
    <t>5M287II9MA</t>
  </si>
  <si>
    <t>5P390IV12MM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</si>
</sst>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tabSelected="1" topLeftCell="O326" workbookViewId="0">
      <selection activeCell="W2" sqref="W2:W349"/>
    </sheetView>
  </sheetViews>
  <sheetFormatPr baseColWidth="10" defaultRowHeight="15" x14ac:dyDescent="0.25"/>
  <cols>
    <col min="1" max="1" width="20.7109375" bestFit="1" customWidth="1"/>
    <col min="7" max="7" width="13" bestFit="1" customWidth="1"/>
    <col min="8" max="8" width="17.42578125" bestFit="1" customWidth="1"/>
    <col min="9" max="9" width="16.42578125" bestFit="1" customWidth="1"/>
    <col min="10" max="10" width="13.42578125" bestFit="1" customWidth="1"/>
    <col min="15" max="15" width="15.7109375" bestFit="1" customWidth="1"/>
    <col min="18" max="18" width="16.7109375" bestFit="1" customWidth="1"/>
    <col min="23" max="23" width="17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0</v>
      </c>
      <c r="E1" s="1">
        <v>0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>
        <v>1</v>
      </c>
      <c r="N1" s="1">
        <v>0</v>
      </c>
      <c r="O1" s="1" t="s">
        <v>9</v>
      </c>
      <c r="P1" s="1">
        <v>0</v>
      </c>
      <c r="Q1" s="1">
        <v>0</v>
      </c>
      <c r="R1" s="1" t="s">
        <v>10</v>
      </c>
      <c r="S1" s="1">
        <v>0</v>
      </c>
      <c r="T1" s="1">
        <v>0</v>
      </c>
      <c r="U1" s="1">
        <v>1</v>
      </c>
      <c r="V1" s="1"/>
      <c r="W1" s="1" t="s">
        <v>11</v>
      </c>
      <c r="X1" s="1" t="s">
        <v>224</v>
      </c>
      <c r="Y1" s="1" t="s">
        <v>225</v>
      </c>
    </row>
    <row r="2" spans="1:25" x14ac:dyDescent="0.25">
      <c r="A2" t="s">
        <v>17</v>
      </c>
      <c r="B2">
        <v>2017</v>
      </c>
      <c r="C2" t="s">
        <v>18</v>
      </c>
      <c r="D2">
        <v>0</v>
      </c>
      <c r="E2">
        <v>0</v>
      </c>
      <c r="G2" t="s">
        <v>19</v>
      </c>
      <c r="H2" t="s">
        <v>226</v>
      </c>
      <c r="J2" t="s">
        <v>16</v>
      </c>
      <c r="K2" t="s">
        <v>22</v>
      </c>
      <c r="L2" t="s">
        <v>21</v>
      </c>
      <c r="M2">
        <v>1</v>
      </c>
      <c r="N2">
        <v>0</v>
      </c>
      <c r="O2">
        <v>0</v>
      </c>
      <c r="P2">
        <v>0</v>
      </c>
      <c r="Q2">
        <v>0</v>
      </c>
      <c r="R2">
        <v>260</v>
      </c>
      <c r="S2">
        <v>0</v>
      </c>
      <c r="T2">
        <v>0</v>
      </c>
      <c r="U2">
        <v>1</v>
      </c>
      <c r="W2">
        <f>R2-(R2*0.5)</f>
        <v>130</v>
      </c>
      <c r="X2" t="s">
        <v>223</v>
      </c>
      <c r="Y2">
        <v>1</v>
      </c>
    </row>
    <row r="3" spans="1:25" x14ac:dyDescent="0.25">
      <c r="A3" t="s">
        <v>17</v>
      </c>
      <c r="B3">
        <v>2017</v>
      </c>
      <c r="C3" t="s">
        <v>18</v>
      </c>
      <c r="D3">
        <v>0</v>
      </c>
      <c r="E3">
        <v>0</v>
      </c>
      <c r="G3" t="s">
        <v>19</v>
      </c>
      <c r="H3" t="s">
        <v>227</v>
      </c>
      <c r="J3" t="s">
        <v>20</v>
      </c>
      <c r="K3" t="s">
        <v>22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260</v>
      </c>
      <c r="S3">
        <v>0</v>
      </c>
      <c r="T3">
        <v>0</v>
      </c>
      <c r="U3">
        <v>1</v>
      </c>
      <c r="W3">
        <f>R3-(R3*0.5)</f>
        <v>130</v>
      </c>
      <c r="X3" t="s">
        <v>223</v>
      </c>
      <c r="Y3">
        <v>1</v>
      </c>
    </row>
    <row r="4" spans="1:25" x14ac:dyDescent="0.25">
      <c r="A4" t="s">
        <v>23</v>
      </c>
      <c r="B4">
        <v>2017</v>
      </c>
      <c r="C4" t="s">
        <v>24</v>
      </c>
      <c r="D4">
        <v>0</v>
      </c>
      <c r="E4">
        <v>0</v>
      </c>
      <c r="G4" t="s">
        <v>25</v>
      </c>
      <c r="H4" t="s">
        <v>228</v>
      </c>
      <c r="J4" t="s">
        <v>16</v>
      </c>
      <c r="K4" t="s">
        <v>22</v>
      </c>
      <c r="L4" t="s">
        <v>21</v>
      </c>
      <c r="M4">
        <v>1</v>
      </c>
      <c r="N4">
        <v>0</v>
      </c>
      <c r="O4">
        <v>0</v>
      </c>
      <c r="P4">
        <v>0</v>
      </c>
      <c r="Q4">
        <v>0</v>
      </c>
      <c r="R4">
        <v>210</v>
      </c>
      <c r="S4">
        <v>0</v>
      </c>
      <c r="T4">
        <v>0</v>
      </c>
      <c r="U4">
        <v>1</v>
      </c>
      <c r="W4">
        <f t="shared" ref="W4:W26" si="0">R4-(R4*0.5)</f>
        <v>105</v>
      </c>
      <c r="X4" t="s">
        <v>223</v>
      </c>
      <c r="Y4">
        <v>1</v>
      </c>
    </row>
    <row r="5" spans="1:25" x14ac:dyDescent="0.25">
      <c r="A5" t="s">
        <v>23</v>
      </c>
      <c r="B5">
        <v>2017</v>
      </c>
      <c r="C5" t="s">
        <v>18</v>
      </c>
      <c r="D5">
        <v>0</v>
      </c>
      <c r="E5">
        <v>0</v>
      </c>
      <c r="G5" t="s">
        <v>25</v>
      </c>
      <c r="H5" t="s">
        <v>229</v>
      </c>
      <c r="J5" t="s">
        <v>16</v>
      </c>
      <c r="K5" t="s">
        <v>22</v>
      </c>
      <c r="L5" t="s">
        <v>21</v>
      </c>
      <c r="M5">
        <v>1</v>
      </c>
      <c r="N5">
        <v>0</v>
      </c>
      <c r="O5">
        <v>0</v>
      </c>
      <c r="P5">
        <v>0</v>
      </c>
      <c r="Q5">
        <v>0</v>
      </c>
      <c r="R5">
        <v>210</v>
      </c>
      <c r="S5">
        <v>0</v>
      </c>
      <c r="T5">
        <v>0</v>
      </c>
      <c r="U5">
        <v>1</v>
      </c>
      <c r="W5">
        <f t="shared" si="0"/>
        <v>105</v>
      </c>
      <c r="X5" t="s">
        <v>223</v>
      </c>
      <c r="Y5">
        <v>1</v>
      </c>
    </row>
    <row r="6" spans="1:25" x14ac:dyDescent="0.25">
      <c r="A6" t="s">
        <v>23</v>
      </c>
      <c r="B6">
        <v>2017</v>
      </c>
      <c r="C6" t="s">
        <v>18</v>
      </c>
      <c r="D6">
        <v>0</v>
      </c>
      <c r="E6">
        <v>0</v>
      </c>
      <c r="G6" t="s">
        <v>25</v>
      </c>
      <c r="H6" t="s">
        <v>230</v>
      </c>
      <c r="J6" t="s">
        <v>20</v>
      </c>
      <c r="K6" t="s">
        <v>22</v>
      </c>
      <c r="L6" t="s">
        <v>21</v>
      </c>
      <c r="M6">
        <v>1</v>
      </c>
      <c r="N6">
        <v>0</v>
      </c>
      <c r="O6">
        <v>0</v>
      </c>
      <c r="P6">
        <v>0</v>
      </c>
      <c r="Q6">
        <v>0</v>
      </c>
      <c r="R6">
        <v>210</v>
      </c>
      <c r="S6">
        <v>0</v>
      </c>
      <c r="T6">
        <v>0</v>
      </c>
      <c r="U6">
        <v>1</v>
      </c>
      <c r="W6">
        <f t="shared" si="0"/>
        <v>105</v>
      </c>
      <c r="X6" t="s">
        <v>223</v>
      </c>
      <c r="Y6">
        <v>1</v>
      </c>
    </row>
    <row r="7" spans="1:25" x14ac:dyDescent="0.25">
      <c r="A7" t="s">
        <v>26</v>
      </c>
      <c r="B7">
        <v>2017</v>
      </c>
      <c r="C7" t="s">
        <v>18</v>
      </c>
      <c r="D7">
        <v>0</v>
      </c>
      <c r="E7">
        <v>0</v>
      </c>
      <c r="G7" t="s">
        <v>27</v>
      </c>
      <c r="H7" t="s">
        <v>231</v>
      </c>
      <c r="J7" t="s">
        <v>16</v>
      </c>
      <c r="K7" t="s">
        <v>22</v>
      </c>
      <c r="L7" t="s">
        <v>21</v>
      </c>
      <c r="M7">
        <v>1</v>
      </c>
      <c r="N7">
        <v>0</v>
      </c>
      <c r="O7">
        <v>0</v>
      </c>
      <c r="P7">
        <v>0</v>
      </c>
      <c r="Q7">
        <v>0</v>
      </c>
      <c r="R7">
        <v>210</v>
      </c>
      <c r="S7">
        <v>0</v>
      </c>
      <c r="T7">
        <v>0</v>
      </c>
      <c r="U7">
        <v>1</v>
      </c>
      <c r="W7">
        <f t="shared" si="0"/>
        <v>105</v>
      </c>
      <c r="X7" t="s">
        <v>223</v>
      </c>
      <c r="Y7">
        <v>2</v>
      </c>
    </row>
    <row r="8" spans="1:25" x14ac:dyDescent="0.25">
      <c r="A8" t="s">
        <v>26</v>
      </c>
      <c r="B8">
        <v>2017</v>
      </c>
      <c r="C8" t="s">
        <v>24</v>
      </c>
      <c r="D8">
        <v>0</v>
      </c>
      <c r="E8">
        <v>0</v>
      </c>
      <c r="G8" t="s">
        <v>27</v>
      </c>
      <c r="H8" t="s">
        <v>232</v>
      </c>
      <c r="J8" t="s">
        <v>16</v>
      </c>
      <c r="K8" t="s">
        <v>22</v>
      </c>
      <c r="L8" t="s">
        <v>21</v>
      </c>
      <c r="M8">
        <v>1</v>
      </c>
      <c r="N8">
        <v>0</v>
      </c>
      <c r="O8">
        <v>0</v>
      </c>
      <c r="P8">
        <v>0</v>
      </c>
      <c r="Q8">
        <v>0</v>
      </c>
      <c r="R8">
        <v>210</v>
      </c>
      <c r="S8">
        <v>0</v>
      </c>
      <c r="T8">
        <v>0</v>
      </c>
      <c r="U8">
        <v>1</v>
      </c>
      <c r="W8">
        <f t="shared" si="0"/>
        <v>105</v>
      </c>
      <c r="X8" t="s">
        <v>223</v>
      </c>
      <c r="Y8">
        <v>2</v>
      </c>
    </row>
    <row r="9" spans="1:25" x14ac:dyDescent="0.25">
      <c r="A9" t="s">
        <v>26</v>
      </c>
      <c r="B9">
        <v>2014</v>
      </c>
      <c r="C9" t="s">
        <v>34</v>
      </c>
      <c r="D9">
        <v>0</v>
      </c>
      <c r="E9">
        <v>0</v>
      </c>
      <c r="G9" t="s">
        <v>28</v>
      </c>
      <c r="H9" t="s">
        <v>233</v>
      </c>
      <c r="J9" t="s">
        <v>15</v>
      </c>
      <c r="K9" t="s">
        <v>22</v>
      </c>
      <c r="L9" t="s">
        <v>21</v>
      </c>
      <c r="M9">
        <v>1</v>
      </c>
      <c r="N9">
        <v>0</v>
      </c>
      <c r="O9">
        <v>0</v>
      </c>
      <c r="P9">
        <v>0</v>
      </c>
      <c r="Q9">
        <v>0</v>
      </c>
      <c r="R9">
        <v>210</v>
      </c>
      <c r="S9">
        <v>0</v>
      </c>
      <c r="T9">
        <v>0</v>
      </c>
      <c r="U9">
        <v>1</v>
      </c>
      <c r="W9">
        <f t="shared" si="0"/>
        <v>105</v>
      </c>
      <c r="X9" t="s">
        <v>223</v>
      </c>
      <c r="Y9">
        <v>2</v>
      </c>
    </row>
    <row r="10" spans="1:25" x14ac:dyDescent="0.25">
      <c r="A10" t="s">
        <v>26</v>
      </c>
      <c r="B10">
        <v>2014</v>
      </c>
      <c r="C10" t="s">
        <v>34</v>
      </c>
      <c r="D10">
        <v>0</v>
      </c>
      <c r="E10">
        <v>0</v>
      </c>
      <c r="G10" t="s">
        <v>28</v>
      </c>
      <c r="H10" t="s">
        <v>234</v>
      </c>
      <c r="J10" t="s">
        <v>16</v>
      </c>
      <c r="K10" t="s">
        <v>22</v>
      </c>
      <c r="L10" t="s">
        <v>21</v>
      </c>
      <c r="M10">
        <v>1</v>
      </c>
      <c r="N10">
        <v>0</v>
      </c>
      <c r="O10">
        <v>0</v>
      </c>
      <c r="P10">
        <v>0</v>
      </c>
      <c r="Q10">
        <v>0</v>
      </c>
      <c r="R10">
        <v>210</v>
      </c>
      <c r="S10">
        <v>0</v>
      </c>
      <c r="T10">
        <v>0</v>
      </c>
      <c r="U10">
        <v>1</v>
      </c>
      <c r="W10">
        <f t="shared" si="0"/>
        <v>105</v>
      </c>
      <c r="X10" t="s">
        <v>223</v>
      </c>
      <c r="Y10">
        <v>2</v>
      </c>
    </row>
    <row r="11" spans="1:25" x14ac:dyDescent="0.25">
      <c r="A11" t="s">
        <v>26</v>
      </c>
      <c r="B11">
        <v>2014</v>
      </c>
      <c r="C11" t="s">
        <v>34</v>
      </c>
      <c r="D11">
        <v>0</v>
      </c>
      <c r="E11">
        <v>0</v>
      </c>
      <c r="G11" t="s">
        <v>28</v>
      </c>
      <c r="H11" t="s">
        <v>235</v>
      </c>
      <c r="J11" t="s">
        <v>41</v>
      </c>
      <c r="K11" t="s">
        <v>22</v>
      </c>
      <c r="L11" t="s">
        <v>21</v>
      </c>
      <c r="M11">
        <v>1</v>
      </c>
      <c r="N11">
        <v>0</v>
      </c>
      <c r="O11">
        <v>0</v>
      </c>
      <c r="P11">
        <v>0</v>
      </c>
      <c r="Q11">
        <v>0</v>
      </c>
      <c r="R11">
        <v>210</v>
      </c>
      <c r="S11">
        <v>0</v>
      </c>
      <c r="T11">
        <v>0</v>
      </c>
      <c r="U11">
        <v>1</v>
      </c>
      <c r="W11">
        <f t="shared" si="0"/>
        <v>105</v>
      </c>
      <c r="X11" t="s">
        <v>223</v>
      </c>
      <c r="Y11">
        <v>1</v>
      </c>
    </row>
    <row r="12" spans="1:25" x14ac:dyDescent="0.25">
      <c r="A12" t="s">
        <v>26</v>
      </c>
      <c r="B12">
        <v>2014</v>
      </c>
      <c r="C12" t="s">
        <v>35</v>
      </c>
      <c r="D12">
        <v>0</v>
      </c>
      <c r="E12">
        <v>0</v>
      </c>
      <c r="G12" t="s">
        <v>28</v>
      </c>
      <c r="H12" t="s">
        <v>236</v>
      </c>
      <c r="J12" t="s">
        <v>15</v>
      </c>
      <c r="K12" t="s">
        <v>22</v>
      </c>
      <c r="L12" t="s">
        <v>21</v>
      </c>
      <c r="M12">
        <v>1</v>
      </c>
      <c r="N12">
        <v>0</v>
      </c>
      <c r="O12">
        <v>0</v>
      </c>
      <c r="P12">
        <v>0</v>
      </c>
      <c r="Q12">
        <v>0</v>
      </c>
      <c r="R12">
        <v>210</v>
      </c>
      <c r="S12">
        <v>0</v>
      </c>
      <c r="T12">
        <v>0</v>
      </c>
      <c r="U12">
        <v>1</v>
      </c>
      <c r="W12">
        <f t="shared" si="0"/>
        <v>105</v>
      </c>
      <c r="X12" t="s">
        <v>223</v>
      </c>
      <c r="Y12">
        <v>2</v>
      </c>
    </row>
    <row r="13" spans="1:25" x14ac:dyDescent="0.25">
      <c r="A13" t="s">
        <v>26</v>
      </c>
      <c r="B13">
        <v>2018</v>
      </c>
      <c r="C13" t="s">
        <v>35</v>
      </c>
      <c r="D13">
        <v>0</v>
      </c>
      <c r="E13">
        <v>0</v>
      </c>
      <c r="G13" t="s">
        <v>29</v>
      </c>
      <c r="H13" t="s">
        <v>237</v>
      </c>
      <c r="J13" t="s">
        <v>16</v>
      </c>
      <c r="K13" t="s">
        <v>22</v>
      </c>
      <c r="L13" t="s">
        <v>21</v>
      </c>
      <c r="M13">
        <v>1</v>
      </c>
      <c r="N13">
        <v>0</v>
      </c>
      <c r="O13">
        <v>0</v>
      </c>
      <c r="P13">
        <v>0</v>
      </c>
      <c r="Q13">
        <v>0</v>
      </c>
      <c r="R13">
        <v>240</v>
      </c>
      <c r="S13">
        <v>0</v>
      </c>
      <c r="T13">
        <v>0</v>
      </c>
      <c r="U13">
        <v>1</v>
      </c>
      <c r="W13">
        <f t="shared" si="0"/>
        <v>120</v>
      </c>
      <c r="X13" t="s">
        <v>223</v>
      </c>
      <c r="Y13">
        <v>2</v>
      </c>
    </row>
    <row r="14" spans="1:25" x14ac:dyDescent="0.25">
      <c r="A14" t="s">
        <v>26</v>
      </c>
      <c r="B14">
        <v>2018</v>
      </c>
      <c r="C14" t="s">
        <v>35</v>
      </c>
      <c r="D14">
        <v>0</v>
      </c>
      <c r="E14">
        <v>0</v>
      </c>
      <c r="G14" t="s">
        <v>29</v>
      </c>
      <c r="H14" t="s">
        <v>238</v>
      </c>
      <c r="J14" t="s">
        <v>20</v>
      </c>
      <c r="K14" t="s">
        <v>22</v>
      </c>
      <c r="L14" t="s">
        <v>21</v>
      </c>
      <c r="M14">
        <v>1</v>
      </c>
      <c r="N14">
        <v>0</v>
      </c>
      <c r="O14">
        <v>0</v>
      </c>
      <c r="P14">
        <v>0</v>
      </c>
      <c r="Q14">
        <v>0</v>
      </c>
      <c r="R14">
        <v>240</v>
      </c>
      <c r="S14">
        <v>0</v>
      </c>
      <c r="T14">
        <v>0</v>
      </c>
      <c r="U14">
        <v>1</v>
      </c>
      <c r="W14">
        <f t="shared" si="0"/>
        <v>120</v>
      </c>
      <c r="X14" t="s">
        <v>223</v>
      </c>
      <c r="Y14">
        <v>1</v>
      </c>
    </row>
    <row r="15" spans="1:25" x14ac:dyDescent="0.25">
      <c r="A15" t="s">
        <v>26</v>
      </c>
      <c r="B15">
        <v>2018</v>
      </c>
      <c r="C15" t="s">
        <v>13</v>
      </c>
      <c r="D15">
        <v>0</v>
      </c>
      <c r="E15">
        <v>0</v>
      </c>
      <c r="G15" t="s">
        <v>29</v>
      </c>
      <c r="H15" t="s">
        <v>239</v>
      </c>
      <c r="J15" t="s">
        <v>16</v>
      </c>
      <c r="K15" t="s">
        <v>22</v>
      </c>
      <c r="L15" t="s">
        <v>21</v>
      </c>
      <c r="M15">
        <v>1</v>
      </c>
      <c r="N15">
        <v>0</v>
      </c>
      <c r="O15">
        <v>0</v>
      </c>
      <c r="P15">
        <v>0</v>
      </c>
      <c r="Q15">
        <v>0</v>
      </c>
      <c r="R15">
        <v>240</v>
      </c>
      <c r="S15">
        <v>0</v>
      </c>
      <c r="T15">
        <v>0</v>
      </c>
      <c r="U15">
        <v>1</v>
      </c>
      <c r="W15">
        <f t="shared" si="0"/>
        <v>120</v>
      </c>
      <c r="X15" t="s">
        <v>223</v>
      </c>
      <c r="Y15">
        <v>3</v>
      </c>
    </row>
    <row r="16" spans="1:25" x14ac:dyDescent="0.25">
      <c r="A16" t="s">
        <v>26</v>
      </c>
      <c r="B16">
        <v>2018</v>
      </c>
      <c r="C16" t="s">
        <v>13</v>
      </c>
      <c r="D16">
        <v>0</v>
      </c>
      <c r="E16">
        <v>0</v>
      </c>
      <c r="G16" t="s">
        <v>29</v>
      </c>
      <c r="H16" t="s">
        <v>240</v>
      </c>
      <c r="J16" t="s">
        <v>20</v>
      </c>
      <c r="K16" t="s">
        <v>22</v>
      </c>
      <c r="L16" t="s">
        <v>21</v>
      </c>
      <c r="M16">
        <v>1</v>
      </c>
      <c r="N16">
        <v>0</v>
      </c>
      <c r="O16">
        <v>0</v>
      </c>
      <c r="P16">
        <v>0</v>
      </c>
      <c r="Q16">
        <v>0</v>
      </c>
      <c r="R16">
        <v>240</v>
      </c>
      <c r="S16">
        <v>0</v>
      </c>
      <c r="T16">
        <v>0</v>
      </c>
      <c r="U16">
        <v>1</v>
      </c>
      <c r="W16">
        <f t="shared" si="0"/>
        <v>120</v>
      </c>
      <c r="X16" t="s">
        <v>223</v>
      </c>
      <c r="Y16">
        <v>2</v>
      </c>
    </row>
    <row r="17" spans="1:25" x14ac:dyDescent="0.25">
      <c r="B17">
        <v>2013</v>
      </c>
      <c r="C17" t="s">
        <v>36</v>
      </c>
      <c r="D17">
        <v>0</v>
      </c>
      <c r="E17">
        <v>0</v>
      </c>
      <c r="G17" t="s">
        <v>30</v>
      </c>
      <c r="H17" t="s">
        <v>241</v>
      </c>
      <c r="J17" t="s">
        <v>15</v>
      </c>
      <c r="K17" t="s">
        <v>22</v>
      </c>
      <c r="L17" t="s">
        <v>21</v>
      </c>
      <c r="M17">
        <v>1</v>
      </c>
      <c r="N17">
        <v>0</v>
      </c>
      <c r="O17">
        <v>0</v>
      </c>
      <c r="P17">
        <v>0</v>
      </c>
      <c r="Q17">
        <v>0</v>
      </c>
      <c r="R17">
        <v>210</v>
      </c>
      <c r="S17">
        <v>0</v>
      </c>
      <c r="T17">
        <v>0</v>
      </c>
      <c r="U17">
        <v>1</v>
      </c>
      <c r="W17">
        <f t="shared" si="0"/>
        <v>105</v>
      </c>
      <c r="X17" t="s">
        <v>223</v>
      </c>
      <c r="Y17">
        <v>2</v>
      </c>
    </row>
    <row r="18" spans="1:25" x14ac:dyDescent="0.25">
      <c r="B18">
        <v>2013</v>
      </c>
      <c r="C18" t="s">
        <v>36</v>
      </c>
      <c r="D18">
        <v>0</v>
      </c>
      <c r="E18">
        <v>0</v>
      </c>
      <c r="G18" t="s">
        <v>30</v>
      </c>
      <c r="H18" t="s">
        <v>242</v>
      </c>
      <c r="J18" t="s">
        <v>16</v>
      </c>
      <c r="K18" t="s">
        <v>22</v>
      </c>
      <c r="L18" t="s">
        <v>21</v>
      </c>
      <c r="M18">
        <v>1</v>
      </c>
      <c r="N18">
        <v>0</v>
      </c>
      <c r="O18">
        <v>0</v>
      </c>
      <c r="P18">
        <v>0</v>
      </c>
      <c r="Q18">
        <v>0</v>
      </c>
      <c r="R18">
        <v>210</v>
      </c>
      <c r="S18">
        <v>0</v>
      </c>
      <c r="T18">
        <v>0</v>
      </c>
      <c r="U18">
        <v>1</v>
      </c>
      <c r="W18">
        <f t="shared" si="0"/>
        <v>105</v>
      </c>
      <c r="X18" t="s">
        <v>223</v>
      </c>
      <c r="Y18">
        <v>2</v>
      </c>
    </row>
    <row r="19" spans="1:25" x14ac:dyDescent="0.25">
      <c r="A19" t="s">
        <v>26</v>
      </c>
      <c r="B19">
        <v>2016</v>
      </c>
      <c r="C19" t="s">
        <v>37</v>
      </c>
      <c r="D19">
        <v>0</v>
      </c>
      <c r="E19">
        <v>0</v>
      </c>
      <c r="G19" t="s">
        <v>31</v>
      </c>
      <c r="H19" t="s">
        <v>243</v>
      </c>
      <c r="J19" t="s">
        <v>15</v>
      </c>
      <c r="K19" t="s">
        <v>22</v>
      </c>
      <c r="L19" t="s">
        <v>21</v>
      </c>
      <c r="M19">
        <v>1</v>
      </c>
      <c r="N19">
        <v>0</v>
      </c>
      <c r="O19">
        <v>0</v>
      </c>
      <c r="P19">
        <v>0</v>
      </c>
      <c r="Q19">
        <v>0</v>
      </c>
      <c r="R19">
        <v>220</v>
      </c>
      <c r="S19">
        <v>0</v>
      </c>
      <c r="T19">
        <v>0</v>
      </c>
      <c r="U19">
        <v>1</v>
      </c>
      <c r="W19">
        <f t="shared" si="0"/>
        <v>110</v>
      </c>
      <c r="X19" t="s">
        <v>223</v>
      </c>
      <c r="Y19">
        <v>1</v>
      </c>
    </row>
    <row r="20" spans="1:25" x14ac:dyDescent="0.25">
      <c r="A20" t="s">
        <v>26</v>
      </c>
      <c r="B20">
        <v>2016</v>
      </c>
      <c r="C20" t="s">
        <v>37</v>
      </c>
      <c r="D20">
        <v>0</v>
      </c>
      <c r="E20">
        <v>0</v>
      </c>
      <c r="G20" t="s">
        <v>31</v>
      </c>
      <c r="H20" t="s">
        <v>244</v>
      </c>
      <c r="J20" t="s">
        <v>16</v>
      </c>
      <c r="K20" t="s">
        <v>22</v>
      </c>
      <c r="L20" t="s">
        <v>21</v>
      </c>
      <c r="M20">
        <v>1</v>
      </c>
      <c r="N20">
        <v>0</v>
      </c>
      <c r="O20">
        <v>0</v>
      </c>
      <c r="P20">
        <v>0</v>
      </c>
      <c r="Q20">
        <v>0</v>
      </c>
      <c r="R20">
        <v>220</v>
      </c>
      <c r="S20">
        <v>0</v>
      </c>
      <c r="T20">
        <v>0</v>
      </c>
      <c r="U20">
        <v>1</v>
      </c>
      <c r="W20">
        <f t="shared" si="0"/>
        <v>110</v>
      </c>
      <c r="X20" t="s">
        <v>223</v>
      </c>
      <c r="Y20">
        <v>1</v>
      </c>
    </row>
    <row r="21" spans="1:25" x14ac:dyDescent="0.25">
      <c r="A21" t="s">
        <v>26</v>
      </c>
      <c r="B21">
        <v>2016</v>
      </c>
      <c r="C21" t="s">
        <v>38</v>
      </c>
      <c r="D21">
        <v>0</v>
      </c>
      <c r="E21">
        <v>0</v>
      </c>
      <c r="G21" t="s">
        <v>31</v>
      </c>
      <c r="H21" t="s">
        <v>245</v>
      </c>
      <c r="J21" t="s">
        <v>15</v>
      </c>
      <c r="K21" t="s">
        <v>22</v>
      </c>
      <c r="L21" t="s">
        <v>21</v>
      </c>
      <c r="M21">
        <v>1</v>
      </c>
      <c r="N21">
        <v>0</v>
      </c>
      <c r="O21">
        <v>0</v>
      </c>
      <c r="P21">
        <v>0</v>
      </c>
      <c r="Q21">
        <v>0</v>
      </c>
      <c r="R21">
        <v>220</v>
      </c>
      <c r="S21">
        <v>0</v>
      </c>
      <c r="T21">
        <v>0</v>
      </c>
      <c r="U21">
        <v>1</v>
      </c>
      <c r="W21">
        <f t="shared" si="0"/>
        <v>110</v>
      </c>
      <c r="X21" t="s">
        <v>223</v>
      </c>
      <c r="Y21">
        <v>2</v>
      </c>
    </row>
    <row r="22" spans="1:25" x14ac:dyDescent="0.25">
      <c r="A22" t="s">
        <v>26</v>
      </c>
      <c r="B22">
        <v>2016</v>
      </c>
      <c r="C22" t="s">
        <v>38</v>
      </c>
      <c r="D22">
        <v>0</v>
      </c>
      <c r="E22">
        <v>0</v>
      </c>
      <c r="G22" t="s">
        <v>31</v>
      </c>
      <c r="H22" t="s">
        <v>246</v>
      </c>
      <c r="J22" t="s">
        <v>16</v>
      </c>
      <c r="K22" t="s">
        <v>22</v>
      </c>
      <c r="L22" t="s">
        <v>21</v>
      </c>
      <c r="M22">
        <v>1</v>
      </c>
      <c r="N22">
        <v>0</v>
      </c>
      <c r="O22">
        <v>0</v>
      </c>
      <c r="P22">
        <v>0</v>
      </c>
      <c r="Q22">
        <v>0</v>
      </c>
      <c r="R22">
        <v>220</v>
      </c>
      <c r="S22">
        <v>0</v>
      </c>
      <c r="T22">
        <v>0</v>
      </c>
      <c r="U22">
        <v>1</v>
      </c>
      <c r="W22">
        <f t="shared" si="0"/>
        <v>110</v>
      </c>
      <c r="X22" t="s">
        <v>223</v>
      </c>
      <c r="Y22">
        <v>1</v>
      </c>
    </row>
    <row r="23" spans="1:25" x14ac:dyDescent="0.25">
      <c r="A23" t="s">
        <v>26</v>
      </c>
      <c r="B23">
        <v>2014</v>
      </c>
      <c r="C23" t="s">
        <v>39</v>
      </c>
      <c r="D23">
        <v>0</v>
      </c>
      <c r="E23">
        <v>0</v>
      </c>
      <c r="G23" t="s">
        <v>32</v>
      </c>
      <c r="H23" t="s">
        <v>247</v>
      </c>
      <c r="J23" t="s">
        <v>15</v>
      </c>
      <c r="K23" t="s">
        <v>22</v>
      </c>
      <c r="L23" t="s">
        <v>21</v>
      </c>
      <c r="M23">
        <v>1</v>
      </c>
      <c r="N23">
        <v>0</v>
      </c>
      <c r="O23">
        <v>0</v>
      </c>
      <c r="P23">
        <v>0</v>
      </c>
      <c r="Q23">
        <v>0</v>
      </c>
      <c r="R23">
        <v>170</v>
      </c>
      <c r="S23">
        <v>0</v>
      </c>
      <c r="T23">
        <v>0</v>
      </c>
      <c r="U23">
        <v>1</v>
      </c>
      <c r="W23">
        <f t="shared" si="0"/>
        <v>85</v>
      </c>
      <c r="X23" t="s">
        <v>223</v>
      </c>
      <c r="Y23">
        <v>2</v>
      </c>
    </row>
    <row r="24" spans="1:25" x14ac:dyDescent="0.25">
      <c r="A24" t="s">
        <v>26</v>
      </c>
      <c r="B24">
        <v>2014</v>
      </c>
      <c r="C24" t="s">
        <v>39</v>
      </c>
      <c r="D24">
        <v>0</v>
      </c>
      <c r="E24">
        <v>0</v>
      </c>
      <c r="G24" t="s">
        <v>32</v>
      </c>
      <c r="H24" t="s">
        <v>248</v>
      </c>
      <c r="J24" t="s">
        <v>16</v>
      </c>
      <c r="K24" t="s">
        <v>22</v>
      </c>
      <c r="L24" t="s">
        <v>21</v>
      </c>
      <c r="M24">
        <v>1</v>
      </c>
      <c r="N24">
        <v>0</v>
      </c>
      <c r="O24">
        <v>0</v>
      </c>
      <c r="P24">
        <v>0</v>
      </c>
      <c r="Q24">
        <v>0</v>
      </c>
      <c r="R24">
        <v>170</v>
      </c>
      <c r="S24">
        <v>0</v>
      </c>
      <c r="T24">
        <v>0</v>
      </c>
      <c r="U24">
        <v>1</v>
      </c>
      <c r="W24">
        <f t="shared" si="0"/>
        <v>85</v>
      </c>
      <c r="X24" t="s">
        <v>223</v>
      </c>
      <c r="Y24">
        <v>2</v>
      </c>
    </row>
    <row r="25" spans="1:25" x14ac:dyDescent="0.25">
      <c r="A25" t="s">
        <v>26</v>
      </c>
      <c r="B25">
        <v>2017</v>
      </c>
      <c r="C25" t="s">
        <v>40</v>
      </c>
      <c r="D25">
        <v>0</v>
      </c>
      <c r="E25">
        <v>0</v>
      </c>
      <c r="G25" t="s">
        <v>33</v>
      </c>
      <c r="H25" t="s">
        <v>249</v>
      </c>
      <c r="J25" t="s">
        <v>16</v>
      </c>
      <c r="K25" t="s">
        <v>22</v>
      </c>
      <c r="L25" t="s">
        <v>21</v>
      </c>
      <c r="M25">
        <v>1</v>
      </c>
      <c r="N25">
        <v>0</v>
      </c>
      <c r="O25">
        <v>0</v>
      </c>
      <c r="P25">
        <v>0</v>
      </c>
      <c r="Q25">
        <v>0</v>
      </c>
      <c r="R25">
        <v>230</v>
      </c>
      <c r="S25">
        <v>0</v>
      </c>
      <c r="T25">
        <v>0</v>
      </c>
      <c r="U25">
        <v>1</v>
      </c>
      <c r="W25">
        <f t="shared" si="0"/>
        <v>115</v>
      </c>
      <c r="X25" t="s">
        <v>223</v>
      </c>
      <c r="Y25">
        <v>1</v>
      </c>
    </row>
    <row r="26" spans="1:25" x14ac:dyDescent="0.25">
      <c r="A26" t="s">
        <v>26</v>
      </c>
      <c r="B26">
        <v>2017</v>
      </c>
      <c r="C26" t="s">
        <v>18</v>
      </c>
      <c r="D26">
        <v>0</v>
      </c>
      <c r="E26">
        <v>0</v>
      </c>
      <c r="G26" t="s">
        <v>33</v>
      </c>
      <c r="H26" t="s">
        <v>250</v>
      </c>
      <c r="J26" t="s">
        <v>16</v>
      </c>
      <c r="K26" t="s">
        <v>22</v>
      </c>
      <c r="L26" t="s">
        <v>21</v>
      </c>
      <c r="M26">
        <v>1</v>
      </c>
      <c r="N26">
        <v>0</v>
      </c>
      <c r="O26">
        <v>0</v>
      </c>
      <c r="P26">
        <v>0</v>
      </c>
      <c r="Q26">
        <v>0</v>
      </c>
      <c r="R26">
        <v>230</v>
      </c>
      <c r="S26">
        <v>0</v>
      </c>
      <c r="T26">
        <v>0</v>
      </c>
      <c r="U26">
        <v>1</v>
      </c>
      <c r="W26">
        <f t="shared" si="0"/>
        <v>115</v>
      </c>
      <c r="X26" t="s">
        <v>223</v>
      </c>
      <c r="Y26">
        <v>1</v>
      </c>
    </row>
    <row r="27" spans="1:25" x14ac:dyDescent="0.25">
      <c r="B27">
        <v>2014</v>
      </c>
      <c r="C27" t="s">
        <v>40</v>
      </c>
      <c r="D27">
        <v>0</v>
      </c>
      <c r="E27">
        <v>0</v>
      </c>
      <c r="G27" t="s">
        <v>52</v>
      </c>
      <c r="H27" t="s">
        <v>251</v>
      </c>
      <c r="J27" t="s">
        <v>15</v>
      </c>
      <c r="K27" t="s">
        <v>94</v>
      </c>
      <c r="L27" t="s">
        <v>21</v>
      </c>
      <c r="M27">
        <v>1</v>
      </c>
      <c r="N27">
        <v>0</v>
      </c>
      <c r="O27">
        <v>0</v>
      </c>
      <c r="P27">
        <v>0</v>
      </c>
      <c r="Q27">
        <v>0</v>
      </c>
      <c r="R27">
        <v>680</v>
      </c>
      <c r="S27">
        <v>0</v>
      </c>
      <c r="T27">
        <v>0</v>
      </c>
      <c r="U27">
        <v>1</v>
      </c>
      <c r="W27">
        <f>R27-(R27*0.5)</f>
        <v>340</v>
      </c>
      <c r="X27" t="s">
        <v>223</v>
      </c>
      <c r="Y27">
        <v>2</v>
      </c>
    </row>
    <row r="28" spans="1:25" x14ac:dyDescent="0.25">
      <c r="B28">
        <v>2014</v>
      </c>
      <c r="C28" t="s">
        <v>40</v>
      </c>
      <c r="D28">
        <v>0</v>
      </c>
      <c r="E28">
        <v>0</v>
      </c>
      <c r="G28" t="s">
        <v>52</v>
      </c>
      <c r="H28" t="s">
        <v>252</v>
      </c>
      <c r="J28" t="s">
        <v>41</v>
      </c>
      <c r="K28" t="s">
        <v>94</v>
      </c>
      <c r="L28" t="s">
        <v>21</v>
      </c>
      <c r="M28">
        <v>1</v>
      </c>
      <c r="N28">
        <v>0</v>
      </c>
      <c r="O28">
        <v>0</v>
      </c>
      <c r="P28">
        <v>0</v>
      </c>
      <c r="Q28">
        <v>0</v>
      </c>
      <c r="R28">
        <v>680</v>
      </c>
      <c r="S28">
        <v>0</v>
      </c>
      <c r="T28">
        <v>0</v>
      </c>
      <c r="U28">
        <v>1</v>
      </c>
      <c r="W28">
        <f>R28-(R28*0.5)</f>
        <v>340</v>
      </c>
      <c r="X28" t="s">
        <v>223</v>
      </c>
      <c r="Y28">
        <v>1</v>
      </c>
    </row>
    <row r="29" spans="1:25" x14ac:dyDescent="0.25">
      <c r="B29">
        <v>2014</v>
      </c>
      <c r="C29" t="s">
        <v>14</v>
      </c>
      <c r="D29">
        <v>0</v>
      </c>
      <c r="E29">
        <v>0</v>
      </c>
      <c r="G29" t="s">
        <v>52</v>
      </c>
      <c r="H29" t="s">
        <v>253</v>
      </c>
      <c r="J29" t="s">
        <v>15</v>
      </c>
      <c r="K29" t="s">
        <v>94</v>
      </c>
      <c r="L29" t="s">
        <v>21</v>
      </c>
      <c r="M29">
        <v>1</v>
      </c>
      <c r="N29">
        <v>0</v>
      </c>
      <c r="O29">
        <v>0</v>
      </c>
      <c r="P29">
        <v>0</v>
      </c>
      <c r="Q29">
        <v>0</v>
      </c>
      <c r="R29">
        <v>580</v>
      </c>
      <c r="S29">
        <v>0</v>
      </c>
      <c r="T29">
        <v>0</v>
      </c>
      <c r="U29">
        <v>1</v>
      </c>
      <c r="W29">
        <f>R29-(R29*0.5)</f>
        <v>290</v>
      </c>
      <c r="X29" t="s">
        <v>223</v>
      </c>
      <c r="Y29">
        <v>1</v>
      </c>
    </row>
    <row r="30" spans="1:25" x14ac:dyDescent="0.25">
      <c r="B30">
        <v>2015</v>
      </c>
      <c r="C30" t="s">
        <v>38</v>
      </c>
      <c r="D30">
        <v>0</v>
      </c>
      <c r="E30">
        <v>0</v>
      </c>
      <c r="G30" t="s">
        <v>53</v>
      </c>
      <c r="H30" t="s">
        <v>254</v>
      </c>
      <c r="J30" t="s">
        <v>15</v>
      </c>
      <c r="K30" t="s">
        <v>94</v>
      </c>
      <c r="L30" t="s">
        <v>21</v>
      </c>
      <c r="M30">
        <v>1</v>
      </c>
      <c r="N30">
        <v>0</v>
      </c>
      <c r="O30">
        <v>0</v>
      </c>
      <c r="P30">
        <v>0</v>
      </c>
      <c r="Q30">
        <v>0</v>
      </c>
      <c r="R30">
        <v>540</v>
      </c>
      <c r="S30">
        <v>0</v>
      </c>
      <c r="T30">
        <v>0</v>
      </c>
      <c r="U30">
        <v>1</v>
      </c>
      <c r="W30">
        <f>R30-(R30*0.5)</f>
        <v>270</v>
      </c>
      <c r="X30" t="s">
        <v>223</v>
      </c>
      <c r="Y30">
        <v>1</v>
      </c>
    </row>
    <row r="31" spans="1:25" x14ac:dyDescent="0.25">
      <c r="A31" t="s">
        <v>42</v>
      </c>
      <c r="B31">
        <v>2016</v>
      </c>
      <c r="C31" t="s">
        <v>81</v>
      </c>
      <c r="D31">
        <v>0</v>
      </c>
      <c r="E31">
        <v>0</v>
      </c>
      <c r="G31" t="s">
        <v>54</v>
      </c>
      <c r="H31" t="s">
        <v>255</v>
      </c>
      <c r="J31" t="s">
        <v>16</v>
      </c>
      <c r="K31" t="s">
        <v>94</v>
      </c>
      <c r="L31" t="s">
        <v>21</v>
      </c>
      <c r="M31">
        <v>1</v>
      </c>
      <c r="N31">
        <v>0</v>
      </c>
      <c r="O31">
        <v>0</v>
      </c>
      <c r="P31">
        <v>0</v>
      </c>
      <c r="Q31">
        <v>0</v>
      </c>
      <c r="R31">
        <v>540</v>
      </c>
      <c r="S31">
        <v>0</v>
      </c>
      <c r="T31">
        <v>0</v>
      </c>
      <c r="U31">
        <v>1</v>
      </c>
      <c r="W31">
        <f t="shared" ref="W31:W50" si="1">R31-(R31*0.4)</f>
        <v>324</v>
      </c>
      <c r="X31" t="s">
        <v>223</v>
      </c>
      <c r="Y31">
        <v>2</v>
      </c>
    </row>
    <row r="32" spans="1:25" x14ac:dyDescent="0.25">
      <c r="A32" t="s">
        <v>42</v>
      </c>
      <c r="B32">
        <v>2016</v>
      </c>
      <c r="C32" t="s">
        <v>81</v>
      </c>
      <c r="D32">
        <v>0</v>
      </c>
      <c r="E32">
        <v>0</v>
      </c>
      <c r="G32" t="s">
        <v>54</v>
      </c>
      <c r="H32" t="s">
        <v>256</v>
      </c>
      <c r="J32" t="s">
        <v>20</v>
      </c>
      <c r="K32" t="s">
        <v>94</v>
      </c>
      <c r="L32" t="s">
        <v>21</v>
      </c>
      <c r="M32">
        <v>1</v>
      </c>
      <c r="N32">
        <v>0</v>
      </c>
      <c r="O32">
        <v>0</v>
      </c>
      <c r="P32">
        <v>0</v>
      </c>
      <c r="Q32">
        <v>0</v>
      </c>
      <c r="R32">
        <v>540</v>
      </c>
      <c r="S32">
        <v>0</v>
      </c>
      <c r="T32">
        <v>0</v>
      </c>
      <c r="U32">
        <v>1</v>
      </c>
      <c r="W32">
        <f t="shared" si="1"/>
        <v>324</v>
      </c>
      <c r="X32" t="s">
        <v>223</v>
      </c>
      <c r="Y32">
        <v>1</v>
      </c>
    </row>
    <row r="33" spans="1:25" x14ac:dyDescent="0.25">
      <c r="A33" t="s">
        <v>42</v>
      </c>
      <c r="B33">
        <v>2016</v>
      </c>
      <c r="C33" t="s">
        <v>81</v>
      </c>
      <c r="D33">
        <v>0</v>
      </c>
      <c r="E33">
        <v>0</v>
      </c>
      <c r="G33" t="s">
        <v>54</v>
      </c>
      <c r="H33" t="s">
        <v>257</v>
      </c>
      <c r="J33" t="s">
        <v>41</v>
      </c>
      <c r="K33" t="s">
        <v>94</v>
      </c>
      <c r="L33" t="s">
        <v>21</v>
      </c>
      <c r="M33">
        <v>1</v>
      </c>
      <c r="N33">
        <v>0</v>
      </c>
      <c r="O33">
        <v>0</v>
      </c>
      <c r="P33">
        <v>0</v>
      </c>
      <c r="Q33">
        <v>0</v>
      </c>
      <c r="R33">
        <v>540</v>
      </c>
      <c r="S33">
        <v>0</v>
      </c>
      <c r="T33">
        <v>0</v>
      </c>
      <c r="U33">
        <v>1</v>
      </c>
      <c r="W33">
        <f t="shared" si="1"/>
        <v>324</v>
      </c>
      <c r="X33" t="s">
        <v>223</v>
      </c>
      <c r="Y33">
        <v>1</v>
      </c>
    </row>
    <row r="34" spans="1:25" x14ac:dyDescent="0.25">
      <c r="A34" t="s">
        <v>42</v>
      </c>
      <c r="B34">
        <v>2016</v>
      </c>
      <c r="C34" t="s">
        <v>14</v>
      </c>
      <c r="D34">
        <v>0</v>
      </c>
      <c r="E34">
        <v>0</v>
      </c>
      <c r="G34" t="s">
        <v>55</v>
      </c>
      <c r="H34" t="s">
        <v>258</v>
      </c>
      <c r="J34" t="s">
        <v>15</v>
      </c>
      <c r="K34" t="s">
        <v>94</v>
      </c>
      <c r="L34" t="s">
        <v>21</v>
      </c>
      <c r="M34">
        <v>1</v>
      </c>
      <c r="N34">
        <v>0</v>
      </c>
      <c r="O34">
        <v>0</v>
      </c>
      <c r="P34">
        <v>0</v>
      </c>
      <c r="Q34">
        <v>0</v>
      </c>
      <c r="R34">
        <v>440</v>
      </c>
      <c r="S34">
        <v>0</v>
      </c>
      <c r="T34">
        <v>0</v>
      </c>
      <c r="U34">
        <v>1</v>
      </c>
      <c r="W34">
        <f t="shared" si="1"/>
        <v>264</v>
      </c>
      <c r="X34" t="s">
        <v>223</v>
      </c>
      <c r="Y34">
        <v>2</v>
      </c>
    </row>
    <row r="35" spans="1:25" x14ac:dyDescent="0.25">
      <c r="A35" t="s">
        <v>42</v>
      </c>
      <c r="B35">
        <v>2016</v>
      </c>
      <c r="C35" t="s">
        <v>14</v>
      </c>
      <c r="D35">
        <v>0</v>
      </c>
      <c r="E35">
        <v>0</v>
      </c>
      <c r="G35" t="s">
        <v>55</v>
      </c>
      <c r="H35" t="s">
        <v>259</v>
      </c>
      <c r="J35" t="s">
        <v>16</v>
      </c>
      <c r="K35" t="s">
        <v>94</v>
      </c>
      <c r="L35" t="s">
        <v>21</v>
      </c>
      <c r="M35">
        <v>1</v>
      </c>
      <c r="N35">
        <v>0</v>
      </c>
      <c r="O35">
        <v>0</v>
      </c>
      <c r="P35">
        <v>0</v>
      </c>
      <c r="Q35">
        <v>0</v>
      </c>
      <c r="R35">
        <v>440</v>
      </c>
      <c r="S35">
        <v>0</v>
      </c>
      <c r="T35">
        <v>0</v>
      </c>
      <c r="U35">
        <v>1</v>
      </c>
      <c r="W35">
        <f t="shared" si="1"/>
        <v>264</v>
      </c>
      <c r="X35" t="s">
        <v>223</v>
      </c>
      <c r="Y35">
        <v>3</v>
      </c>
    </row>
    <row r="36" spans="1:25" x14ac:dyDescent="0.25">
      <c r="A36" t="s">
        <v>42</v>
      </c>
      <c r="B36">
        <v>2016</v>
      </c>
      <c r="C36" t="s">
        <v>14</v>
      </c>
      <c r="D36">
        <v>0</v>
      </c>
      <c r="E36">
        <v>0</v>
      </c>
      <c r="G36" t="s">
        <v>55</v>
      </c>
      <c r="H36" t="s">
        <v>260</v>
      </c>
      <c r="J36" t="s">
        <v>20</v>
      </c>
      <c r="K36" t="s">
        <v>94</v>
      </c>
      <c r="L36" t="s">
        <v>21</v>
      </c>
      <c r="M36">
        <v>1</v>
      </c>
      <c r="N36">
        <v>0</v>
      </c>
      <c r="O36">
        <v>0</v>
      </c>
      <c r="P36">
        <v>0</v>
      </c>
      <c r="Q36">
        <v>0</v>
      </c>
      <c r="R36">
        <v>440</v>
      </c>
      <c r="S36">
        <v>0</v>
      </c>
      <c r="T36">
        <v>0</v>
      </c>
      <c r="U36">
        <v>1</v>
      </c>
      <c r="W36">
        <f t="shared" si="1"/>
        <v>264</v>
      </c>
      <c r="X36" t="s">
        <v>223</v>
      </c>
      <c r="Y36">
        <v>1</v>
      </c>
    </row>
    <row r="37" spans="1:25" x14ac:dyDescent="0.25">
      <c r="A37" t="s">
        <v>42</v>
      </c>
      <c r="B37">
        <v>2016</v>
      </c>
      <c r="C37" t="s">
        <v>81</v>
      </c>
      <c r="D37">
        <v>0</v>
      </c>
      <c r="E37">
        <v>0</v>
      </c>
      <c r="G37" t="s">
        <v>55</v>
      </c>
      <c r="H37" t="s">
        <v>261</v>
      </c>
      <c r="J37" t="s">
        <v>15</v>
      </c>
      <c r="K37" t="s">
        <v>94</v>
      </c>
      <c r="L37" t="s">
        <v>21</v>
      </c>
      <c r="M37">
        <v>1</v>
      </c>
      <c r="N37">
        <v>0</v>
      </c>
      <c r="O37">
        <v>0</v>
      </c>
      <c r="P37">
        <v>0</v>
      </c>
      <c r="Q37">
        <v>0</v>
      </c>
      <c r="R37">
        <v>440</v>
      </c>
      <c r="S37">
        <v>0</v>
      </c>
      <c r="T37">
        <v>0</v>
      </c>
      <c r="U37">
        <v>1</v>
      </c>
      <c r="W37">
        <f t="shared" si="1"/>
        <v>264</v>
      </c>
      <c r="X37" t="s">
        <v>223</v>
      </c>
      <c r="Y37">
        <v>3</v>
      </c>
    </row>
    <row r="38" spans="1:25" x14ac:dyDescent="0.25">
      <c r="A38" t="s">
        <v>42</v>
      </c>
      <c r="B38">
        <v>2016</v>
      </c>
      <c r="C38" t="s">
        <v>81</v>
      </c>
      <c r="D38">
        <v>0</v>
      </c>
      <c r="E38">
        <v>0</v>
      </c>
      <c r="G38" t="s">
        <v>55</v>
      </c>
      <c r="H38" t="s">
        <v>262</v>
      </c>
      <c r="J38" t="s">
        <v>16</v>
      </c>
      <c r="K38" t="s">
        <v>94</v>
      </c>
      <c r="L38" t="s">
        <v>21</v>
      </c>
      <c r="M38">
        <v>1</v>
      </c>
      <c r="N38">
        <v>0</v>
      </c>
      <c r="O38">
        <v>0</v>
      </c>
      <c r="P38">
        <v>0</v>
      </c>
      <c r="Q38">
        <v>0</v>
      </c>
      <c r="R38">
        <v>440</v>
      </c>
      <c r="S38">
        <v>0</v>
      </c>
      <c r="T38">
        <v>0</v>
      </c>
      <c r="U38">
        <v>1</v>
      </c>
      <c r="W38">
        <f t="shared" si="1"/>
        <v>264</v>
      </c>
      <c r="X38" t="s">
        <v>223</v>
      </c>
      <c r="Y38">
        <v>3</v>
      </c>
    </row>
    <row r="39" spans="1:25" x14ac:dyDescent="0.25">
      <c r="A39" t="s">
        <v>42</v>
      </c>
      <c r="B39">
        <v>2016</v>
      </c>
      <c r="C39" t="s">
        <v>81</v>
      </c>
      <c r="D39">
        <v>0</v>
      </c>
      <c r="E39">
        <v>0</v>
      </c>
      <c r="G39" t="s">
        <v>55</v>
      </c>
      <c r="H39" t="s">
        <v>263</v>
      </c>
      <c r="J39" t="s">
        <v>20</v>
      </c>
      <c r="K39" t="s">
        <v>94</v>
      </c>
      <c r="L39" t="s">
        <v>21</v>
      </c>
      <c r="M39">
        <v>1</v>
      </c>
      <c r="N39">
        <v>0</v>
      </c>
      <c r="O39">
        <v>0</v>
      </c>
      <c r="P39">
        <v>0</v>
      </c>
      <c r="Q39">
        <v>0</v>
      </c>
      <c r="R39">
        <v>440</v>
      </c>
      <c r="S39">
        <v>0</v>
      </c>
      <c r="T39">
        <v>0</v>
      </c>
      <c r="U39">
        <v>1</v>
      </c>
      <c r="W39">
        <f t="shared" si="1"/>
        <v>264</v>
      </c>
      <c r="X39" t="s">
        <v>223</v>
      </c>
      <c r="Y39">
        <v>1</v>
      </c>
    </row>
    <row r="40" spans="1:25" x14ac:dyDescent="0.25">
      <c r="A40" t="s">
        <v>43</v>
      </c>
      <c r="B40">
        <v>2016</v>
      </c>
      <c r="C40" t="s">
        <v>14</v>
      </c>
      <c r="D40">
        <v>0</v>
      </c>
      <c r="E40">
        <v>0</v>
      </c>
      <c r="G40" t="s">
        <v>56</v>
      </c>
      <c r="H40" t="s">
        <v>264</v>
      </c>
      <c r="J40" t="s">
        <v>15</v>
      </c>
      <c r="K40" t="s">
        <v>94</v>
      </c>
      <c r="L40" t="s">
        <v>21</v>
      </c>
      <c r="M40">
        <v>1</v>
      </c>
      <c r="N40">
        <v>0</v>
      </c>
      <c r="O40">
        <v>0</v>
      </c>
      <c r="P40">
        <v>0</v>
      </c>
      <c r="Q40">
        <v>0</v>
      </c>
      <c r="R40">
        <v>440</v>
      </c>
      <c r="S40">
        <v>0</v>
      </c>
      <c r="T40">
        <v>0</v>
      </c>
      <c r="U40">
        <v>1</v>
      </c>
      <c r="W40">
        <f t="shared" si="1"/>
        <v>264</v>
      </c>
      <c r="X40" t="s">
        <v>223</v>
      </c>
      <c r="Y40">
        <v>1</v>
      </c>
    </row>
    <row r="41" spans="1:25" x14ac:dyDescent="0.25">
      <c r="A41" t="s">
        <v>43</v>
      </c>
      <c r="B41">
        <v>2016</v>
      </c>
      <c r="C41" t="s">
        <v>14</v>
      </c>
      <c r="D41">
        <v>0</v>
      </c>
      <c r="E41">
        <v>0</v>
      </c>
      <c r="G41" t="s">
        <v>56</v>
      </c>
      <c r="H41" t="s">
        <v>265</v>
      </c>
      <c r="J41" t="s">
        <v>16</v>
      </c>
      <c r="K41" t="s">
        <v>94</v>
      </c>
      <c r="L41" t="s">
        <v>21</v>
      </c>
      <c r="M41">
        <v>1</v>
      </c>
      <c r="N41">
        <v>0</v>
      </c>
      <c r="O41">
        <v>0</v>
      </c>
      <c r="P41">
        <v>0</v>
      </c>
      <c r="Q41">
        <v>0</v>
      </c>
      <c r="R41">
        <v>440</v>
      </c>
      <c r="S41">
        <v>0</v>
      </c>
      <c r="T41">
        <v>0</v>
      </c>
      <c r="U41">
        <v>1</v>
      </c>
      <c r="W41">
        <f t="shared" si="1"/>
        <v>264</v>
      </c>
      <c r="X41" t="s">
        <v>223</v>
      </c>
      <c r="Y41">
        <v>1</v>
      </c>
    </row>
    <row r="42" spans="1:25" x14ac:dyDescent="0.25">
      <c r="A42" t="s">
        <v>43</v>
      </c>
      <c r="B42">
        <v>2016</v>
      </c>
      <c r="C42" t="s">
        <v>13</v>
      </c>
      <c r="D42">
        <v>0</v>
      </c>
      <c r="E42">
        <v>0</v>
      </c>
      <c r="G42" t="s">
        <v>56</v>
      </c>
      <c r="H42" t="s">
        <v>266</v>
      </c>
      <c r="J42" t="s">
        <v>15</v>
      </c>
      <c r="K42" t="s">
        <v>94</v>
      </c>
      <c r="L42" t="s">
        <v>21</v>
      </c>
      <c r="M42">
        <v>1</v>
      </c>
      <c r="N42">
        <v>0</v>
      </c>
      <c r="O42">
        <v>0</v>
      </c>
      <c r="P42">
        <v>0</v>
      </c>
      <c r="Q42">
        <v>0</v>
      </c>
      <c r="R42">
        <v>440</v>
      </c>
      <c r="S42">
        <v>0</v>
      </c>
      <c r="T42">
        <v>0</v>
      </c>
      <c r="U42">
        <v>1</v>
      </c>
      <c r="W42">
        <f t="shared" si="1"/>
        <v>264</v>
      </c>
      <c r="X42" t="s">
        <v>223</v>
      </c>
      <c r="Y42">
        <v>2</v>
      </c>
    </row>
    <row r="43" spans="1:25" x14ac:dyDescent="0.25">
      <c r="A43" t="s">
        <v>43</v>
      </c>
      <c r="B43">
        <v>2016</v>
      </c>
      <c r="C43" t="s">
        <v>13</v>
      </c>
      <c r="D43">
        <v>0</v>
      </c>
      <c r="E43">
        <v>0</v>
      </c>
      <c r="G43" t="s">
        <v>56</v>
      </c>
      <c r="H43" t="s">
        <v>267</v>
      </c>
      <c r="J43" t="s">
        <v>16</v>
      </c>
      <c r="K43" t="s">
        <v>94</v>
      </c>
      <c r="L43" t="s">
        <v>21</v>
      </c>
      <c r="M43">
        <v>1</v>
      </c>
      <c r="N43">
        <v>0</v>
      </c>
      <c r="O43">
        <v>0</v>
      </c>
      <c r="P43">
        <v>0</v>
      </c>
      <c r="Q43">
        <v>0</v>
      </c>
      <c r="R43">
        <v>440</v>
      </c>
      <c r="S43">
        <v>0</v>
      </c>
      <c r="T43">
        <v>0</v>
      </c>
      <c r="U43">
        <v>1</v>
      </c>
      <c r="W43">
        <f t="shared" si="1"/>
        <v>264</v>
      </c>
      <c r="X43" t="s">
        <v>223</v>
      </c>
      <c r="Y43">
        <v>3</v>
      </c>
    </row>
    <row r="44" spans="1:25" x14ac:dyDescent="0.25">
      <c r="A44" t="s">
        <v>43</v>
      </c>
      <c r="B44">
        <v>2016</v>
      </c>
      <c r="C44" t="s">
        <v>13</v>
      </c>
      <c r="D44">
        <v>0</v>
      </c>
      <c r="E44">
        <v>0</v>
      </c>
      <c r="G44" t="s">
        <v>56</v>
      </c>
      <c r="H44" t="s">
        <v>268</v>
      </c>
      <c r="J44" t="s">
        <v>20</v>
      </c>
      <c r="K44" t="s">
        <v>94</v>
      </c>
      <c r="L44" t="s">
        <v>21</v>
      </c>
      <c r="M44">
        <v>1</v>
      </c>
      <c r="N44">
        <v>0</v>
      </c>
      <c r="O44">
        <v>0</v>
      </c>
      <c r="P44">
        <v>0</v>
      </c>
      <c r="Q44">
        <v>0</v>
      </c>
      <c r="R44">
        <v>440</v>
      </c>
      <c r="S44">
        <v>0</v>
      </c>
      <c r="T44">
        <v>0</v>
      </c>
      <c r="U44">
        <v>1</v>
      </c>
      <c r="W44">
        <f t="shared" si="1"/>
        <v>264</v>
      </c>
      <c r="X44" t="s">
        <v>223</v>
      </c>
      <c r="Y44">
        <v>1</v>
      </c>
    </row>
    <row r="45" spans="1:25" x14ac:dyDescent="0.25">
      <c r="A45" t="s">
        <v>44</v>
      </c>
      <c r="B45">
        <v>2016</v>
      </c>
      <c r="C45" t="s">
        <v>37</v>
      </c>
      <c r="D45">
        <v>0</v>
      </c>
      <c r="E45">
        <v>0</v>
      </c>
      <c r="G45" t="s">
        <v>57</v>
      </c>
      <c r="H45" t="s">
        <v>269</v>
      </c>
      <c r="J45" t="s">
        <v>15</v>
      </c>
      <c r="K45" t="s">
        <v>95</v>
      </c>
      <c r="L45" t="s">
        <v>21</v>
      </c>
      <c r="M45">
        <v>1</v>
      </c>
      <c r="N45">
        <v>0</v>
      </c>
      <c r="O45">
        <v>0</v>
      </c>
      <c r="P45">
        <v>0</v>
      </c>
      <c r="Q45">
        <v>0</v>
      </c>
      <c r="R45">
        <v>480</v>
      </c>
      <c r="S45">
        <v>0</v>
      </c>
      <c r="T45">
        <v>0</v>
      </c>
      <c r="U45">
        <v>1</v>
      </c>
      <c r="W45">
        <f t="shared" si="1"/>
        <v>288</v>
      </c>
      <c r="X45" t="s">
        <v>223</v>
      </c>
      <c r="Y45">
        <v>2</v>
      </c>
    </row>
    <row r="46" spans="1:25" x14ac:dyDescent="0.25">
      <c r="A46" t="s">
        <v>44</v>
      </c>
      <c r="B46">
        <v>2016</v>
      </c>
      <c r="C46" t="s">
        <v>37</v>
      </c>
      <c r="D46">
        <v>0</v>
      </c>
      <c r="E46">
        <v>0</v>
      </c>
      <c r="G46" t="s">
        <v>57</v>
      </c>
      <c r="H46" t="s">
        <v>270</v>
      </c>
      <c r="J46" t="s">
        <v>41</v>
      </c>
      <c r="K46" t="s">
        <v>95</v>
      </c>
      <c r="L46" t="s">
        <v>21</v>
      </c>
      <c r="M46">
        <v>1</v>
      </c>
      <c r="N46">
        <v>0</v>
      </c>
      <c r="O46">
        <v>0</v>
      </c>
      <c r="P46">
        <v>0</v>
      </c>
      <c r="Q46">
        <v>0</v>
      </c>
      <c r="R46">
        <v>480</v>
      </c>
      <c r="S46">
        <v>0</v>
      </c>
      <c r="T46">
        <v>0</v>
      </c>
      <c r="U46">
        <v>1</v>
      </c>
      <c r="W46">
        <f t="shared" si="1"/>
        <v>288</v>
      </c>
      <c r="X46" t="s">
        <v>223</v>
      </c>
      <c r="Y46">
        <v>1</v>
      </c>
    </row>
    <row r="47" spans="1:25" x14ac:dyDescent="0.25">
      <c r="A47" t="s">
        <v>44</v>
      </c>
      <c r="B47">
        <v>2015</v>
      </c>
      <c r="C47" t="s">
        <v>36</v>
      </c>
      <c r="D47">
        <v>0</v>
      </c>
      <c r="E47">
        <v>0</v>
      </c>
      <c r="G47" t="s">
        <v>57</v>
      </c>
      <c r="H47" t="s">
        <v>271</v>
      </c>
      <c r="J47" t="s">
        <v>41</v>
      </c>
      <c r="K47" t="s">
        <v>95</v>
      </c>
      <c r="L47" t="s">
        <v>21</v>
      </c>
      <c r="M47">
        <v>1</v>
      </c>
      <c r="N47">
        <v>0</v>
      </c>
      <c r="O47">
        <v>0</v>
      </c>
      <c r="P47">
        <v>0</v>
      </c>
      <c r="Q47">
        <v>0</v>
      </c>
      <c r="R47">
        <v>480</v>
      </c>
      <c r="S47">
        <v>0</v>
      </c>
      <c r="T47">
        <v>0</v>
      </c>
      <c r="U47">
        <v>1</v>
      </c>
      <c r="W47">
        <f t="shared" si="1"/>
        <v>288</v>
      </c>
      <c r="X47" t="s">
        <v>223</v>
      </c>
      <c r="Y47">
        <v>1</v>
      </c>
    </row>
    <row r="48" spans="1:25" x14ac:dyDescent="0.25">
      <c r="A48" t="s">
        <v>45</v>
      </c>
      <c r="B48">
        <v>2016</v>
      </c>
      <c r="C48" t="s">
        <v>24</v>
      </c>
      <c r="D48">
        <v>0</v>
      </c>
      <c r="E48">
        <v>0</v>
      </c>
      <c r="G48" t="s">
        <v>58</v>
      </c>
      <c r="H48" t="s">
        <v>272</v>
      </c>
      <c r="J48" t="s">
        <v>15</v>
      </c>
      <c r="K48" t="s">
        <v>95</v>
      </c>
      <c r="L48" t="s">
        <v>21</v>
      </c>
      <c r="M48">
        <v>1</v>
      </c>
      <c r="N48">
        <v>0</v>
      </c>
      <c r="O48">
        <v>0</v>
      </c>
      <c r="P48">
        <v>0</v>
      </c>
      <c r="Q48">
        <v>0</v>
      </c>
      <c r="R48">
        <v>450</v>
      </c>
      <c r="S48">
        <v>0</v>
      </c>
      <c r="T48">
        <v>0</v>
      </c>
      <c r="U48">
        <v>1</v>
      </c>
      <c r="W48">
        <f t="shared" si="1"/>
        <v>270</v>
      </c>
      <c r="X48" t="s">
        <v>223</v>
      </c>
      <c r="Y48">
        <v>1</v>
      </c>
    </row>
    <row r="49" spans="1:25" x14ac:dyDescent="0.25">
      <c r="A49" t="s">
        <v>45</v>
      </c>
      <c r="B49">
        <v>2016</v>
      </c>
      <c r="C49" t="s">
        <v>82</v>
      </c>
      <c r="D49">
        <v>0</v>
      </c>
      <c r="E49">
        <v>0</v>
      </c>
      <c r="G49" t="s">
        <v>58</v>
      </c>
      <c r="H49" t="s">
        <v>273</v>
      </c>
      <c r="J49" t="s">
        <v>15</v>
      </c>
      <c r="K49" t="s">
        <v>95</v>
      </c>
      <c r="L49" t="s">
        <v>21</v>
      </c>
      <c r="M49">
        <v>1</v>
      </c>
      <c r="N49">
        <v>0</v>
      </c>
      <c r="O49">
        <v>0</v>
      </c>
      <c r="P49">
        <v>0</v>
      </c>
      <c r="Q49">
        <v>0</v>
      </c>
      <c r="R49">
        <v>450</v>
      </c>
      <c r="S49">
        <v>0</v>
      </c>
      <c r="T49">
        <v>0</v>
      </c>
      <c r="U49">
        <v>1</v>
      </c>
      <c r="W49">
        <f t="shared" si="1"/>
        <v>270</v>
      </c>
      <c r="X49" t="s">
        <v>223</v>
      </c>
      <c r="Y49">
        <v>1</v>
      </c>
    </row>
    <row r="50" spans="1:25" x14ac:dyDescent="0.25">
      <c r="A50" t="s">
        <v>45</v>
      </c>
      <c r="B50">
        <v>2016</v>
      </c>
      <c r="C50" t="s">
        <v>82</v>
      </c>
      <c r="D50">
        <v>0</v>
      </c>
      <c r="E50">
        <v>0</v>
      </c>
      <c r="G50" t="s">
        <v>58</v>
      </c>
      <c r="H50" t="s">
        <v>274</v>
      </c>
      <c r="J50" t="s">
        <v>20</v>
      </c>
      <c r="K50" t="s">
        <v>95</v>
      </c>
      <c r="L50" t="s">
        <v>21</v>
      </c>
      <c r="M50">
        <v>1</v>
      </c>
      <c r="N50">
        <v>0</v>
      </c>
      <c r="O50">
        <v>0</v>
      </c>
      <c r="P50">
        <v>0</v>
      </c>
      <c r="Q50">
        <v>0</v>
      </c>
      <c r="R50">
        <v>450</v>
      </c>
      <c r="S50">
        <v>0</v>
      </c>
      <c r="T50">
        <v>0</v>
      </c>
      <c r="U50">
        <v>1</v>
      </c>
      <c r="W50">
        <f t="shared" si="1"/>
        <v>270</v>
      </c>
      <c r="X50" t="s">
        <v>223</v>
      </c>
      <c r="Y50">
        <v>1</v>
      </c>
    </row>
    <row r="51" spans="1:25" x14ac:dyDescent="0.25">
      <c r="A51" t="s">
        <v>45</v>
      </c>
      <c r="B51">
        <v>2016</v>
      </c>
      <c r="C51" t="s">
        <v>14</v>
      </c>
      <c r="D51">
        <v>0</v>
      </c>
      <c r="E51">
        <v>0</v>
      </c>
      <c r="G51" t="s">
        <v>59</v>
      </c>
      <c r="H51" t="s">
        <v>275</v>
      </c>
      <c r="J51" t="s">
        <v>15</v>
      </c>
      <c r="K51" t="s">
        <v>95</v>
      </c>
      <c r="L51" t="s">
        <v>21</v>
      </c>
      <c r="M51">
        <v>1</v>
      </c>
      <c r="N51">
        <v>0</v>
      </c>
      <c r="O51">
        <v>0</v>
      </c>
      <c r="P51">
        <v>0</v>
      </c>
      <c r="Q51">
        <v>0</v>
      </c>
      <c r="R51">
        <v>430</v>
      </c>
      <c r="S51">
        <v>0</v>
      </c>
      <c r="T51">
        <v>0</v>
      </c>
      <c r="U51">
        <v>1</v>
      </c>
      <c r="W51">
        <f>R51-(R51*0.3)</f>
        <v>301</v>
      </c>
      <c r="X51" t="s">
        <v>223</v>
      </c>
      <c r="Y51">
        <v>1</v>
      </c>
    </row>
    <row r="52" spans="1:25" x14ac:dyDescent="0.25">
      <c r="A52" t="s">
        <v>45</v>
      </c>
      <c r="B52">
        <v>2016</v>
      </c>
      <c r="C52" t="s">
        <v>14</v>
      </c>
      <c r="D52">
        <v>0</v>
      </c>
      <c r="E52">
        <v>0</v>
      </c>
      <c r="G52" t="s">
        <v>59</v>
      </c>
      <c r="H52" t="s">
        <v>276</v>
      </c>
      <c r="J52" t="s">
        <v>16</v>
      </c>
      <c r="K52" t="s">
        <v>95</v>
      </c>
      <c r="L52" t="s">
        <v>21</v>
      </c>
      <c r="M52">
        <v>1</v>
      </c>
      <c r="N52">
        <v>0</v>
      </c>
      <c r="O52">
        <v>0</v>
      </c>
      <c r="P52">
        <v>0</v>
      </c>
      <c r="Q52">
        <v>0</v>
      </c>
      <c r="R52">
        <v>430</v>
      </c>
      <c r="S52">
        <v>0</v>
      </c>
      <c r="T52">
        <v>0</v>
      </c>
      <c r="U52">
        <v>1</v>
      </c>
      <c r="W52">
        <f t="shared" ref="W52:W56" si="2">R52-(R52*0.3)</f>
        <v>301</v>
      </c>
      <c r="X52" t="s">
        <v>223</v>
      </c>
      <c r="Y52">
        <v>2</v>
      </c>
    </row>
    <row r="53" spans="1:25" x14ac:dyDescent="0.25">
      <c r="A53" t="s">
        <v>45</v>
      </c>
      <c r="B53">
        <v>2016</v>
      </c>
      <c r="C53" t="s">
        <v>81</v>
      </c>
      <c r="D53">
        <v>0</v>
      </c>
      <c r="E53">
        <v>0</v>
      </c>
      <c r="G53" t="s">
        <v>60</v>
      </c>
      <c r="H53" t="s">
        <v>277</v>
      </c>
      <c r="J53" t="s">
        <v>15</v>
      </c>
      <c r="K53" t="s">
        <v>95</v>
      </c>
      <c r="L53" t="s">
        <v>21</v>
      </c>
      <c r="M53">
        <v>1</v>
      </c>
      <c r="N53">
        <v>0</v>
      </c>
      <c r="O53">
        <v>0</v>
      </c>
      <c r="P53">
        <v>0</v>
      </c>
      <c r="Q53">
        <v>0</v>
      </c>
      <c r="R53">
        <v>450</v>
      </c>
      <c r="S53">
        <v>0</v>
      </c>
      <c r="T53">
        <v>0</v>
      </c>
      <c r="U53">
        <v>1</v>
      </c>
      <c r="W53">
        <f t="shared" si="2"/>
        <v>315</v>
      </c>
      <c r="X53" t="s">
        <v>223</v>
      </c>
      <c r="Y53">
        <v>1</v>
      </c>
    </row>
    <row r="54" spans="1:25" x14ac:dyDescent="0.25">
      <c r="A54" t="s">
        <v>45</v>
      </c>
      <c r="B54">
        <v>2016</v>
      </c>
      <c r="C54" t="s">
        <v>81</v>
      </c>
      <c r="D54">
        <v>0</v>
      </c>
      <c r="E54">
        <v>0</v>
      </c>
      <c r="G54" t="s">
        <v>60</v>
      </c>
      <c r="H54" t="s">
        <v>278</v>
      </c>
      <c r="J54" t="s">
        <v>16</v>
      </c>
      <c r="K54" t="s">
        <v>95</v>
      </c>
      <c r="L54" t="s">
        <v>21</v>
      </c>
      <c r="M54">
        <v>1</v>
      </c>
      <c r="N54">
        <v>0</v>
      </c>
      <c r="O54">
        <v>0</v>
      </c>
      <c r="P54">
        <v>0</v>
      </c>
      <c r="Q54">
        <v>0</v>
      </c>
      <c r="R54">
        <v>450</v>
      </c>
      <c r="S54">
        <v>0</v>
      </c>
      <c r="T54">
        <v>0</v>
      </c>
      <c r="U54">
        <v>1</v>
      </c>
      <c r="W54">
        <f t="shared" si="2"/>
        <v>315</v>
      </c>
      <c r="X54" t="s">
        <v>223</v>
      </c>
      <c r="Y54">
        <v>1</v>
      </c>
    </row>
    <row r="55" spans="1:25" x14ac:dyDescent="0.25">
      <c r="A55" t="s">
        <v>45</v>
      </c>
      <c r="B55">
        <v>2016</v>
      </c>
      <c r="C55" t="s">
        <v>37</v>
      </c>
      <c r="D55">
        <v>0</v>
      </c>
      <c r="E55">
        <v>0</v>
      </c>
      <c r="G55" t="s">
        <v>60</v>
      </c>
      <c r="H55" t="s">
        <v>279</v>
      </c>
      <c r="J55" t="s">
        <v>15</v>
      </c>
      <c r="K55" t="s">
        <v>95</v>
      </c>
      <c r="L55" t="s">
        <v>21</v>
      </c>
      <c r="M55">
        <v>1</v>
      </c>
      <c r="N55">
        <v>0</v>
      </c>
      <c r="O55">
        <v>0</v>
      </c>
      <c r="P55">
        <v>0</v>
      </c>
      <c r="Q55">
        <v>0</v>
      </c>
      <c r="R55">
        <v>450</v>
      </c>
      <c r="S55">
        <v>0</v>
      </c>
      <c r="T55">
        <v>0</v>
      </c>
      <c r="U55">
        <v>1</v>
      </c>
      <c r="W55">
        <f t="shared" si="2"/>
        <v>315</v>
      </c>
      <c r="X55" t="s">
        <v>223</v>
      </c>
      <c r="Y55">
        <v>3</v>
      </c>
    </row>
    <row r="56" spans="1:25" x14ac:dyDescent="0.25">
      <c r="A56" t="s">
        <v>45</v>
      </c>
      <c r="B56">
        <v>2016</v>
      </c>
      <c r="C56" t="s">
        <v>37</v>
      </c>
      <c r="D56">
        <v>0</v>
      </c>
      <c r="E56">
        <v>0</v>
      </c>
      <c r="G56" t="s">
        <v>60</v>
      </c>
      <c r="H56" t="s">
        <v>280</v>
      </c>
      <c r="J56" t="s">
        <v>16</v>
      </c>
      <c r="K56" t="s">
        <v>95</v>
      </c>
      <c r="L56" t="s">
        <v>21</v>
      </c>
      <c r="M56">
        <v>1</v>
      </c>
      <c r="N56">
        <v>0</v>
      </c>
      <c r="O56">
        <v>0</v>
      </c>
      <c r="P56">
        <v>0</v>
      </c>
      <c r="Q56">
        <v>0</v>
      </c>
      <c r="R56">
        <v>450</v>
      </c>
      <c r="S56">
        <v>0</v>
      </c>
      <c r="T56">
        <v>0</v>
      </c>
      <c r="U56">
        <v>1</v>
      </c>
      <c r="W56">
        <f t="shared" si="2"/>
        <v>315</v>
      </c>
      <c r="X56" t="s">
        <v>223</v>
      </c>
      <c r="Y56">
        <v>1</v>
      </c>
    </row>
    <row r="57" spans="1:25" x14ac:dyDescent="0.25">
      <c r="A57" t="s">
        <v>45</v>
      </c>
      <c r="B57">
        <v>2014</v>
      </c>
      <c r="C57" t="s">
        <v>81</v>
      </c>
      <c r="D57">
        <v>0</v>
      </c>
      <c r="E57">
        <v>0</v>
      </c>
      <c r="G57" t="s">
        <v>61</v>
      </c>
      <c r="H57" t="s">
        <v>281</v>
      </c>
      <c r="J57" t="s">
        <v>15</v>
      </c>
      <c r="K57" t="s">
        <v>95</v>
      </c>
      <c r="L57" t="s">
        <v>21</v>
      </c>
      <c r="M57">
        <v>1</v>
      </c>
      <c r="N57">
        <v>0</v>
      </c>
      <c r="O57">
        <v>0</v>
      </c>
      <c r="P57">
        <v>0</v>
      </c>
      <c r="Q57">
        <v>0</v>
      </c>
      <c r="R57">
        <v>370</v>
      </c>
      <c r="S57">
        <v>0</v>
      </c>
      <c r="T57">
        <v>0</v>
      </c>
      <c r="U57">
        <v>1</v>
      </c>
      <c r="W57">
        <f>R57-(R57*0.4)</f>
        <v>222</v>
      </c>
      <c r="X57" t="s">
        <v>223</v>
      </c>
      <c r="Y57">
        <v>1</v>
      </c>
    </row>
    <row r="58" spans="1:25" x14ac:dyDescent="0.25">
      <c r="A58" t="s">
        <v>45</v>
      </c>
      <c r="B58">
        <v>2014</v>
      </c>
      <c r="C58" t="s">
        <v>35</v>
      </c>
      <c r="D58">
        <v>0</v>
      </c>
      <c r="E58">
        <v>0</v>
      </c>
      <c r="G58" t="s">
        <v>61</v>
      </c>
      <c r="H58" t="s">
        <v>282</v>
      </c>
      <c r="J58" t="s">
        <v>15</v>
      </c>
      <c r="K58" t="s">
        <v>95</v>
      </c>
      <c r="L58" t="s">
        <v>21</v>
      </c>
      <c r="M58">
        <v>1</v>
      </c>
      <c r="N58">
        <v>0</v>
      </c>
      <c r="O58">
        <v>0</v>
      </c>
      <c r="P58">
        <v>0</v>
      </c>
      <c r="Q58">
        <v>0</v>
      </c>
      <c r="R58">
        <v>370</v>
      </c>
      <c r="S58">
        <v>0</v>
      </c>
      <c r="T58">
        <v>0</v>
      </c>
      <c r="U58">
        <v>1</v>
      </c>
      <c r="W58">
        <f t="shared" ref="W58:W62" si="3">R58-(R58*0.4)</f>
        <v>222</v>
      </c>
      <c r="X58" t="s">
        <v>223</v>
      </c>
      <c r="Y58">
        <v>1</v>
      </c>
    </row>
    <row r="59" spans="1:25" x14ac:dyDescent="0.25">
      <c r="A59" t="s">
        <v>45</v>
      </c>
      <c r="B59">
        <v>2014</v>
      </c>
      <c r="C59" t="s">
        <v>35</v>
      </c>
      <c r="D59">
        <v>0</v>
      </c>
      <c r="E59">
        <v>0</v>
      </c>
      <c r="G59" t="s">
        <v>61</v>
      </c>
      <c r="H59" t="s">
        <v>283</v>
      </c>
      <c r="J59" t="s">
        <v>16</v>
      </c>
      <c r="K59" t="s">
        <v>95</v>
      </c>
      <c r="L59" t="s">
        <v>21</v>
      </c>
      <c r="M59">
        <v>1</v>
      </c>
      <c r="N59">
        <v>0</v>
      </c>
      <c r="O59">
        <v>0</v>
      </c>
      <c r="P59">
        <v>0</v>
      </c>
      <c r="Q59">
        <v>0</v>
      </c>
      <c r="R59">
        <v>370</v>
      </c>
      <c r="S59">
        <v>0</v>
      </c>
      <c r="T59">
        <v>0</v>
      </c>
      <c r="U59">
        <v>1</v>
      </c>
      <c r="W59">
        <f t="shared" si="3"/>
        <v>222</v>
      </c>
      <c r="X59" t="s">
        <v>223</v>
      </c>
      <c r="Y59">
        <v>2</v>
      </c>
    </row>
    <row r="60" spans="1:25" x14ac:dyDescent="0.25">
      <c r="A60" t="s">
        <v>45</v>
      </c>
      <c r="B60">
        <v>2014</v>
      </c>
      <c r="C60" t="s">
        <v>35</v>
      </c>
      <c r="D60">
        <v>0</v>
      </c>
      <c r="E60">
        <v>0</v>
      </c>
      <c r="G60" t="s">
        <v>61</v>
      </c>
      <c r="H60" t="s">
        <v>284</v>
      </c>
      <c r="J60" t="s">
        <v>41</v>
      </c>
      <c r="K60" t="s">
        <v>95</v>
      </c>
      <c r="L60" t="s">
        <v>21</v>
      </c>
      <c r="M60">
        <v>1</v>
      </c>
      <c r="N60">
        <v>0</v>
      </c>
      <c r="O60">
        <v>0</v>
      </c>
      <c r="P60">
        <v>0</v>
      </c>
      <c r="Q60">
        <v>0</v>
      </c>
      <c r="R60">
        <v>370</v>
      </c>
      <c r="S60">
        <v>0</v>
      </c>
      <c r="T60">
        <v>0</v>
      </c>
      <c r="U60">
        <v>1</v>
      </c>
      <c r="W60">
        <f t="shared" si="3"/>
        <v>222</v>
      </c>
      <c r="X60" t="s">
        <v>223</v>
      </c>
      <c r="Y60">
        <v>1</v>
      </c>
    </row>
    <row r="61" spans="1:25" x14ac:dyDescent="0.25">
      <c r="B61">
        <v>2014</v>
      </c>
      <c r="C61" t="s">
        <v>14</v>
      </c>
      <c r="D61">
        <v>0</v>
      </c>
      <c r="E61">
        <v>0</v>
      </c>
      <c r="G61" t="s">
        <v>62</v>
      </c>
      <c r="H61" t="s">
        <v>285</v>
      </c>
      <c r="J61" t="s">
        <v>15</v>
      </c>
      <c r="K61" t="s">
        <v>95</v>
      </c>
      <c r="L61" t="s">
        <v>21</v>
      </c>
      <c r="M61">
        <v>1</v>
      </c>
      <c r="N61">
        <v>0</v>
      </c>
      <c r="O61">
        <v>0</v>
      </c>
      <c r="P61">
        <v>0</v>
      </c>
      <c r="Q61">
        <v>0</v>
      </c>
      <c r="R61">
        <v>650</v>
      </c>
      <c r="S61">
        <v>0</v>
      </c>
      <c r="T61">
        <v>0</v>
      </c>
      <c r="U61">
        <v>1</v>
      </c>
      <c r="W61">
        <f t="shared" si="3"/>
        <v>390</v>
      </c>
      <c r="X61" t="s">
        <v>223</v>
      </c>
      <c r="Y61">
        <v>1</v>
      </c>
    </row>
    <row r="62" spans="1:25" x14ac:dyDescent="0.25">
      <c r="B62">
        <v>2014</v>
      </c>
      <c r="C62" t="s">
        <v>14</v>
      </c>
      <c r="D62">
        <v>0</v>
      </c>
      <c r="E62">
        <v>0</v>
      </c>
      <c r="G62" t="s">
        <v>62</v>
      </c>
      <c r="H62" t="s">
        <v>286</v>
      </c>
      <c r="J62" t="s">
        <v>41</v>
      </c>
      <c r="K62" t="s">
        <v>95</v>
      </c>
      <c r="L62" t="s">
        <v>21</v>
      </c>
      <c r="M62">
        <v>1</v>
      </c>
      <c r="N62">
        <v>0</v>
      </c>
      <c r="O62">
        <v>0</v>
      </c>
      <c r="P62">
        <v>0</v>
      </c>
      <c r="Q62">
        <v>0</v>
      </c>
      <c r="R62">
        <v>650</v>
      </c>
      <c r="S62">
        <v>0</v>
      </c>
      <c r="T62">
        <v>0</v>
      </c>
      <c r="U62">
        <v>1</v>
      </c>
      <c r="W62">
        <f t="shared" si="3"/>
        <v>390</v>
      </c>
      <c r="X62" t="s">
        <v>223</v>
      </c>
      <c r="Y62">
        <v>1</v>
      </c>
    </row>
    <row r="63" spans="1:25" x14ac:dyDescent="0.25">
      <c r="A63" t="s">
        <v>45</v>
      </c>
      <c r="B63">
        <v>2017</v>
      </c>
      <c r="C63" t="s">
        <v>14</v>
      </c>
      <c r="D63">
        <v>0</v>
      </c>
      <c r="E63">
        <v>0</v>
      </c>
      <c r="G63" t="s">
        <v>63</v>
      </c>
      <c r="H63" t="s">
        <v>287</v>
      </c>
      <c r="J63" t="s">
        <v>16</v>
      </c>
      <c r="K63" t="s">
        <v>95</v>
      </c>
      <c r="L63" t="s">
        <v>21</v>
      </c>
      <c r="M63">
        <v>1</v>
      </c>
      <c r="N63">
        <v>0</v>
      </c>
      <c r="O63">
        <v>0</v>
      </c>
      <c r="P63">
        <v>0</v>
      </c>
      <c r="Q63">
        <v>0</v>
      </c>
      <c r="R63">
        <v>450</v>
      </c>
      <c r="S63">
        <v>0</v>
      </c>
      <c r="T63">
        <v>0</v>
      </c>
      <c r="U63">
        <v>1</v>
      </c>
      <c r="W63">
        <f>R63-(R63*0.3)</f>
        <v>315</v>
      </c>
      <c r="X63" t="s">
        <v>223</v>
      </c>
      <c r="Y63">
        <v>1</v>
      </c>
    </row>
    <row r="64" spans="1:25" x14ac:dyDescent="0.25">
      <c r="A64" t="s">
        <v>45</v>
      </c>
      <c r="B64">
        <v>2017</v>
      </c>
      <c r="C64" t="s">
        <v>14</v>
      </c>
      <c r="D64">
        <v>0</v>
      </c>
      <c r="E64">
        <v>0</v>
      </c>
      <c r="G64" t="s">
        <v>63</v>
      </c>
      <c r="H64" t="s">
        <v>288</v>
      </c>
      <c r="J64" t="s">
        <v>20</v>
      </c>
      <c r="K64" t="s">
        <v>95</v>
      </c>
      <c r="L64" t="s">
        <v>21</v>
      </c>
      <c r="M64">
        <v>1</v>
      </c>
      <c r="N64">
        <v>0</v>
      </c>
      <c r="O64">
        <v>0</v>
      </c>
      <c r="P64">
        <v>0</v>
      </c>
      <c r="Q64">
        <v>0</v>
      </c>
      <c r="R64">
        <v>450</v>
      </c>
      <c r="S64">
        <v>0</v>
      </c>
      <c r="T64">
        <v>0</v>
      </c>
      <c r="U64">
        <v>1</v>
      </c>
      <c r="W64">
        <f t="shared" ref="W64:W66" si="4">R64-(R64*0.3)</f>
        <v>315</v>
      </c>
      <c r="X64" t="s">
        <v>223</v>
      </c>
      <c r="Y64">
        <v>1</v>
      </c>
    </row>
    <row r="65" spans="1:25" x14ac:dyDescent="0.25">
      <c r="A65" t="s">
        <v>45</v>
      </c>
      <c r="B65">
        <v>2017</v>
      </c>
      <c r="C65" t="s">
        <v>83</v>
      </c>
      <c r="D65">
        <v>0</v>
      </c>
      <c r="E65">
        <v>0</v>
      </c>
      <c r="G65" t="s">
        <v>63</v>
      </c>
      <c r="H65" t="s">
        <v>289</v>
      </c>
      <c r="J65" t="s">
        <v>16</v>
      </c>
      <c r="K65" t="s">
        <v>95</v>
      </c>
      <c r="L65" t="s">
        <v>21</v>
      </c>
      <c r="M65">
        <v>1</v>
      </c>
      <c r="N65">
        <v>0</v>
      </c>
      <c r="O65">
        <v>0</v>
      </c>
      <c r="P65">
        <v>0</v>
      </c>
      <c r="Q65">
        <v>0</v>
      </c>
      <c r="R65">
        <v>450</v>
      </c>
      <c r="S65">
        <v>0</v>
      </c>
      <c r="T65">
        <v>0</v>
      </c>
      <c r="U65">
        <v>1</v>
      </c>
      <c r="W65">
        <f t="shared" si="4"/>
        <v>315</v>
      </c>
      <c r="X65" t="s">
        <v>223</v>
      </c>
      <c r="Y65">
        <v>1</v>
      </c>
    </row>
    <row r="66" spans="1:25" x14ac:dyDescent="0.25">
      <c r="A66" t="s">
        <v>45</v>
      </c>
      <c r="B66">
        <v>2017</v>
      </c>
      <c r="C66" t="s">
        <v>83</v>
      </c>
      <c r="D66">
        <v>0</v>
      </c>
      <c r="E66">
        <v>0</v>
      </c>
      <c r="G66" t="s">
        <v>63</v>
      </c>
      <c r="H66" t="s">
        <v>290</v>
      </c>
      <c r="J66" t="s">
        <v>20</v>
      </c>
      <c r="K66" t="s">
        <v>95</v>
      </c>
      <c r="L66" t="s">
        <v>21</v>
      </c>
      <c r="M66">
        <v>1</v>
      </c>
      <c r="N66">
        <v>0</v>
      </c>
      <c r="O66">
        <v>0</v>
      </c>
      <c r="P66">
        <v>0</v>
      </c>
      <c r="Q66">
        <v>0</v>
      </c>
      <c r="R66">
        <v>450</v>
      </c>
      <c r="S66">
        <v>0</v>
      </c>
      <c r="T66">
        <v>0</v>
      </c>
      <c r="U66">
        <v>1</v>
      </c>
      <c r="W66">
        <f t="shared" si="4"/>
        <v>315</v>
      </c>
      <c r="X66" t="s">
        <v>223</v>
      </c>
      <c r="Y66">
        <v>1</v>
      </c>
    </row>
    <row r="67" spans="1:25" x14ac:dyDescent="0.25">
      <c r="B67">
        <v>2018</v>
      </c>
      <c r="C67" t="s">
        <v>24</v>
      </c>
      <c r="D67">
        <v>0</v>
      </c>
      <c r="E67">
        <v>0</v>
      </c>
      <c r="G67" t="s">
        <v>64</v>
      </c>
      <c r="H67" t="s">
        <v>291</v>
      </c>
      <c r="J67" t="s">
        <v>20</v>
      </c>
      <c r="K67" t="s">
        <v>95</v>
      </c>
      <c r="L67" t="s">
        <v>21</v>
      </c>
      <c r="M67">
        <v>1</v>
      </c>
      <c r="N67">
        <v>0</v>
      </c>
      <c r="O67">
        <v>0</v>
      </c>
      <c r="P67">
        <v>0</v>
      </c>
      <c r="Q67">
        <v>0</v>
      </c>
      <c r="R67">
        <v>450</v>
      </c>
      <c r="S67">
        <v>0</v>
      </c>
      <c r="T67">
        <v>0</v>
      </c>
      <c r="U67">
        <v>1</v>
      </c>
      <c r="W67">
        <f>R67-(R67*0.4)</f>
        <v>270</v>
      </c>
      <c r="X67" t="s">
        <v>223</v>
      </c>
      <c r="Y67">
        <v>2</v>
      </c>
    </row>
    <row r="68" spans="1:25" x14ac:dyDescent="0.25">
      <c r="B68">
        <v>2018</v>
      </c>
      <c r="C68" t="s">
        <v>14</v>
      </c>
      <c r="D68">
        <v>0</v>
      </c>
      <c r="E68">
        <v>0</v>
      </c>
      <c r="G68" t="s">
        <v>64</v>
      </c>
      <c r="H68" t="s">
        <v>292</v>
      </c>
      <c r="J68" t="s">
        <v>16</v>
      </c>
      <c r="K68" t="s">
        <v>95</v>
      </c>
      <c r="L68" t="s">
        <v>21</v>
      </c>
      <c r="M68">
        <v>1</v>
      </c>
      <c r="N68">
        <v>0</v>
      </c>
      <c r="O68">
        <v>0</v>
      </c>
      <c r="P68">
        <v>0</v>
      </c>
      <c r="Q68">
        <v>0</v>
      </c>
      <c r="R68">
        <v>450</v>
      </c>
      <c r="S68">
        <v>0</v>
      </c>
      <c r="T68">
        <v>0</v>
      </c>
      <c r="U68">
        <v>1</v>
      </c>
      <c r="W68">
        <f t="shared" ref="W68:W73" si="5">R68-(R68*0.4)</f>
        <v>270</v>
      </c>
      <c r="X68" t="s">
        <v>223</v>
      </c>
      <c r="Y68">
        <v>1</v>
      </c>
    </row>
    <row r="69" spans="1:25" x14ac:dyDescent="0.25">
      <c r="B69">
        <v>2017</v>
      </c>
      <c r="C69" t="s">
        <v>24</v>
      </c>
      <c r="D69">
        <v>0</v>
      </c>
      <c r="E69">
        <v>0</v>
      </c>
      <c r="G69" t="s">
        <v>65</v>
      </c>
      <c r="H69" t="s">
        <v>293</v>
      </c>
      <c r="J69" t="s">
        <v>16</v>
      </c>
      <c r="K69" t="s">
        <v>95</v>
      </c>
      <c r="L69" t="s">
        <v>21</v>
      </c>
      <c r="M69">
        <v>1</v>
      </c>
      <c r="N69">
        <v>0</v>
      </c>
      <c r="O69">
        <v>0</v>
      </c>
      <c r="P69">
        <v>0</v>
      </c>
      <c r="Q69">
        <v>0</v>
      </c>
      <c r="R69">
        <v>450</v>
      </c>
      <c r="S69">
        <v>0</v>
      </c>
      <c r="T69">
        <v>0</v>
      </c>
      <c r="U69">
        <v>1</v>
      </c>
      <c r="W69">
        <f t="shared" si="5"/>
        <v>270</v>
      </c>
      <c r="X69" t="s">
        <v>223</v>
      </c>
      <c r="Y69">
        <v>1</v>
      </c>
    </row>
    <row r="70" spans="1:25" x14ac:dyDescent="0.25">
      <c r="B70">
        <v>2017</v>
      </c>
      <c r="C70" t="s">
        <v>24</v>
      </c>
      <c r="D70">
        <v>0</v>
      </c>
      <c r="E70">
        <v>0</v>
      </c>
      <c r="G70" t="s">
        <v>65</v>
      </c>
      <c r="H70" t="s">
        <v>294</v>
      </c>
      <c r="J70" t="s">
        <v>20</v>
      </c>
      <c r="K70" t="s">
        <v>95</v>
      </c>
      <c r="L70" t="s">
        <v>21</v>
      </c>
      <c r="M70">
        <v>1</v>
      </c>
      <c r="N70">
        <v>0</v>
      </c>
      <c r="O70">
        <v>0</v>
      </c>
      <c r="P70">
        <v>0</v>
      </c>
      <c r="Q70">
        <v>0</v>
      </c>
      <c r="R70">
        <v>450</v>
      </c>
      <c r="S70">
        <v>0</v>
      </c>
      <c r="T70">
        <v>0</v>
      </c>
      <c r="U70">
        <v>1</v>
      </c>
      <c r="W70">
        <f t="shared" si="5"/>
        <v>270</v>
      </c>
      <c r="X70" t="s">
        <v>223</v>
      </c>
      <c r="Y70">
        <v>1</v>
      </c>
    </row>
    <row r="71" spans="1:25" x14ac:dyDescent="0.25">
      <c r="B71">
        <v>2014</v>
      </c>
      <c r="C71" t="s">
        <v>13</v>
      </c>
      <c r="D71">
        <v>0</v>
      </c>
      <c r="E71">
        <v>0</v>
      </c>
      <c r="G71" t="s">
        <v>66</v>
      </c>
      <c r="H71" t="s">
        <v>295</v>
      </c>
      <c r="J71" t="s">
        <v>16</v>
      </c>
      <c r="K71" t="s">
        <v>95</v>
      </c>
      <c r="L71" t="s">
        <v>21</v>
      </c>
      <c r="M71">
        <v>1</v>
      </c>
      <c r="N71">
        <v>0</v>
      </c>
      <c r="O71">
        <v>0</v>
      </c>
      <c r="P71">
        <v>0</v>
      </c>
      <c r="Q71">
        <v>0</v>
      </c>
      <c r="R71">
        <v>360</v>
      </c>
      <c r="S71">
        <v>0</v>
      </c>
      <c r="T71">
        <v>0</v>
      </c>
      <c r="U71">
        <v>1</v>
      </c>
      <c r="W71">
        <f t="shared" si="5"/>
        <v>216</v>
      </c>
      <c r="X71" t="s">
        <v>223</v>
      </c>
      <c r="Y71">
        <v>1</v>
      </c>
    </row>
    <row r="72" spans="1:25" x14ac:dyDescent="0.25">
      <c r="B72">
        <v>2014</v>
      </c>
      <c r="C72" t="s">
        <v>14</v>
      </c>
      <c r="D72">
        <v>0</v>
      </c>
      <c r="E72">
        <v>0</v>
      </c>
      <c r="G72" t="s">
        <v>66</v>
      </c>
      <c r="H72" t="s">
        <v>296</v>
      </c>
      <c r="J72" t="s">
        <v>16</v>
      </c>
      <c r="K72" t="s">
        <v>95</v>
      </c>
      <c r="L72" t="s">
        <v>21</v>
      </c>
      <c r="M72">
        <v>1</v>
      </c>
      <c r="N72">
        <v>0</v>
      </c>
      <c r="O72">
        <v>0</v>
      </c>
      <c r="P72">
        <v>0</v>
      </c>
      <c r="Q72">
        <v>0</v>
      </c>
      <c r="R72">
        <v>360</v>
      </c>
      <c r="S72">
        <v>0</v>
      </c>
      <c r="T72">
        <v>0</v>
      </c>
      <c r="U72">
        <v>1</v>
      </c>
      <c r="W72">
        <f t="shared" si="5"/>
        <v>216</v>
      </c>
      <c r="X72" t="s">
        <v>223</v>
      </c>
      <c r="Y72">
        <v>2</v>
      </c>
    </row>
    <row r="73" spans="1:25" x14ac:dyDescent="0.25">
      <c r="B73">
        <v>2014</v>
      </c>
      <c r="C73" t="s">
        <v>84</v>
      </c>
      <c r="D73">
        <v>0</v>
      </c>
      <c r="E73">
        <v>0</v>
      </c>
      <c r="G73" t="s">
        <v>67</v>
      </c>
      <c r="H73" t="s">
        <v>297</v>
      </c>
      <c r="J73" t="s">
        <v>16</v>
      </c>
      <c r="K73" t="s">
        <v>95</v>
      </c>
      <c r="L73" t="s">
        <v>21</v>
      </c>
      <c r="M73">
        <v>1</v>
      </c>
      <c r="N73">
        <v>0</v>
      </c>
      <c r="O73">
        <v>0</v>
      </c>
      <c r="P73">
        <v>0</v>
      </c>
      <c r="Q73">
        <v>0</v>
      </c>
      <c r="R73">
        <v>450</v>
      </c>
      <c r="S73">
        <v>0</v>
      </c>
      <c r="T73">
        <v>0</v>
      </c>
      <c r="U73">
        <v>1</v>
      </c>
      <c r="W73">
        <f t="shared" si="5"/>
        <v>270</v>
      </c>
      <c r="X73" t="s">
        <v>223</v>
      </c>
      <c r="Y73">
        <v>1</v>
      </c>
    </row>
    <row r="74" spans="1:25" x14ac:dyDescent="0.25">
      <c r="A74" t="s">
        <v>43</v>
      </c>
      <c r="B74">
        <v>2015</v>
      </c>
      <c r="C74" t="s">
        <v>14</v>
      </c>
      <c r="D74">
        <v>0</v>
      </c>
      <c r="E74">
        <v>0</v>
      </c>
      <c r="G74" t="s">
        <v>68</v>
      </c>
      <c r="H74" t="s">
        <v>298</v>
      </c>
      <c r="J74" t="s">
        <v>15</v>
      </c>
      <c r="K74" t="s">
        <v>94</v>
      </c>
      <c r="L74" t="s">
        <v>21</v>
      </c>
      <c r="M74">
        <v>1</v>
      </c>
      <c r="N74">
        <v>0</v>
      </c>
      <c r="O74">
        <v>0</v>
      </c>
      <c r="P74">
        <v>0</v>
      </c>
      <c r="Q74">
        <v>0</v>
      </c>
      <c r="R74">
        <v>560</v>
      </c>
      <c r="S74">
        <v>0</v>
      </c>
      <c r="T74">
        <v>0</v>
      </c>
      <c r="U74">
        <v>1</v>
      </c>
      <c r="W74">
        <f>R74-(R74*0.3)</f>
        <v>392</v>
      </c>
      <c r="X74" t="s">
        <v>223</v>
      </c>
      <c r="Y74">
        <v>1</v>
      </c>
    </row>
    <row r="75" spans="1:25" x14ac:dyDescent="0.25">
      <c r="A75" t="s">
        <v>43</v>
      </c>
      <c r="B75">
        <v>2015</v>
      </c>
      <c r="C75" t="s">
        <v>37</v>
      </c>
      <c r="D75">
        <v>0</v>
      </c>
      <c r="E75">
        <v>0</v>
      </c>
      <c r="G75" t="s">
        <v>68</v>
      </c>
      <c r="H75" t="s">
        <v>299</v>
      </c>
      <c r="J75" t="s">
        <v>15</v>
      </c>
      <c r="K75" t="s">
        <v>94</v>
      </c>
      <c r="L75" t="s">
        <v>21</v>
      </c>
      <c r="M75">
        <v>1</v>
      </c>
      <c r="N75">
        <v>0</v>
      </c>
      <c r="O75">
        <v>0</v>
      </c>
      <c r="P75">
        <v>0</v>
      </c>
      <c r="Q75">
        <v>0</v>
      </c>
      <c r="R75">
        <v>560</v>
      </c>
      <c r="S75">
        <v>0</v>
      </c>
      <c r="T75">
        <v>0</v>
      </c>
      <c r="U75">
        <v>1</v>
      </c>
      <c r="W75">
        <f t="shared" ref="W75:W77" si="6">R75-(R75*0.3)</f>
        <v>392</v>
      </c>
      <c r="X75" t="s">
        <v>223</v>
      </c>
      <c r="Y75">
        <v>2</v>
      </c>
    </row>
    <row r="76" spans="1:25" x14ac:dyDescent="0.25">
      <c r="A76" t="s">
        <v>43</v>
      </c>
      <c r="B76">
        <v>2015</v>
      </c>
      <c r="C76" t="s">
        <v>37</v>
      </c>
      <c r="D76">
        <v>0</v>
      </c>
      <c r="E76">
        <v>0</v>
      </c>
      <c r="G76" t="s">
        <v>68</v>
      </c>
      <c r="H76" t="s">
        <v>300</v>
      </c>
      <c r="J76" t="s">
        <v>16</v>
      </c>
      <c r="K76" t="s">
        <v>94</v>
      </c>
      <c r="L76" t="s">
        <v>21</v>
      </c>
      <c r="M76">
        <v>1</v>
      </c>
      <c r="N76">
        <v>0</v>
      </c>
      <c r="O76">
        <v>0</v>
      </c>
      <c r="P76">
        <v>0</v>
      </c>
      <c r="Q76">
        <v>0</v>
      </c>
      <c r="R76">
        <v>560</v>
      </c>
      <c r="S76">
        <v>0</v>
      </c>
      <c r="T76">
        <v>0</v>
      </c>
      <c r="U76">
        <v>1</v>
      </c>
      <c r="W76">
        <f t="shared" si="6"/>
        <v>392</v>
      </c>
      <c r="X76" t="s">
        <v>223</v>
      </c>
      <c r="Y76">
        <v>3</v>
      </c>
    </row>
    <row r="77" spans="1:25" x14ac:dyDescent="0.25">
      <c r="A77" t="s">
        <v>43</v>
      </c>
      <c r="B77">
        <v>2015</v>
      </c>
      <c r="C77" t="s">
        <v>37</v>
      </c>
      <c r="D77">
        <v>0</v>
      </c>
      <c r="E77">
        <v>0</v>
      </c>
      <c r="G77" t="s">
        <v>68</v>
      </c>
      <c r="H77" t="s">
        <v>301</v>
      </c>
      <c r="J77" t="s">
        <v>20</v>
      </c>
      <c r="K77" t="s">
        <v>94</v>
      </c>
      <c r="L77" t="s">
        <v>21</v>
      </c>
      <c r="M77">
        <v>1</v>
      </c>
      <c r="N77">
        <v>0</v>
      </c>
      <c r="O77">
        <v>0</v>
      </c>
      <c r="P77">
        <v>0</v>
      </c>
      <c r="Q77">
        <v>0</v>
      </c>
      <c r="R77">
        <v>560</v>
      </c>
      <c r="S77">
        <v>0</v>
      </c>
      <c r="T77">
        <v>0</v>
      </c>
      <c r="U77">
        <v>1</v>
      </c>
      <c r="W77">
        <f t="shared" si="6"/>
        <v>392</v>
      </c>
      <c r="X77" t="s">
        <v>223</v>
      </c>
      <c r="Y77">
        <v>1</v>
      </c>
    </row>
    <row r="78" spans="1:25" x14ac:dyDescent="0.25">
      <c r="A78" t="s">
        <v>43</v>
      </c>
      <c r="B78">
        <v>2015</v>
      </c>
      <c r="C78" t="s">
        <v>14</v>
      </c>
      <c r="D78">
        <v>0</v>
      </c>
      <c r="E78">
        <v>0</v>
      </c>
      <c r="G78" t="s">
        <v>69</v>
      </c>
      <c r="H78" t="s">
        <v>302</v>
      </c>
      <c r="J78" t="s">
        <v>15</v>
      </c>
      <c r="K78" t="s">
        <v>96</v>
      </c>
      <c r="L78" t="s">
        <v>21</v>
      </c>
      <c r="M78">
        <v>1</v>
      </c>
      <c r="N78">
        <v>0</v>
      </c>
      <c r="O78">
        <v>0</v>
      </c>
      <c r="P78">
        <v>0</v>
      </c>
      <c r="Q78">
        <v>0</v>
      </c>
      <c r="R78">
        <v>720</v>
      </c>
      <c r="S78">
        <v>0</v>
      </c>
      <c r="T78">
        <v>0</v>
      </c>
      <c r="U78">
        <v>1</v>
      </c>
      <c r="W78">
        <f>R78-(R78*0.5)</f>
        <v>360</v>
      </c>
      <c r="X78" t="s">
        <v>223</v>
      </c>
      <c r="Y78">
        <v>2</v>
      </c>
    </row>
    <row r="79" spans="1:25" x14ac:dyDescent="0.25">
      <c r="A79" t="s">
        <v>43</v>
      </c>
      <c r="B79">
        <v>2015</v>
      </c>
      <c r="C79" t="s">
        <v>14</v>
      </c>
      <c r="D79">
        <v>0</v>
      </c>
      <c r="E79">
        <v>0</v>
      </c>
      <c r="G79" t="s">
        <v>69</v>
      </c>
      <c r="H79" t="s">
        <v>303</v>
      </c>
      <c r="J79" t="s">
        <v>20</v>
      </c>
      <c r="K79" t="s">
        <v>96</v>
      </c>
      <c r="L79" t="s">
        <v>21</v>
      </c>
      <c r="M79">
        <v>1</v>
      </c>
      <c r="N79">
        <v>0</v>
      </c>
      <c r="O79">
        <v>0</v>
      </c>
      <c r="P79">
        <v>0</v>
      </c>
      <c r="Q79">
        <v>0</v>
      </c>
      <c r="R79">
        <v>720</v>
      </c>
      <c r="S79">
        <v>0</v>
      </c>
      <c r="T79">
        <v>0</v>
      </c>
      <c r="U79">
        <v>1</v>
      </c>
      <c r="W79">
        <f t="shared" ref="W79:W84" si="7">R79-(R79*0.5)</f>
        <v>360</v>
      </c>
      <c r="X79" t="s">
        <v>223</v>
      </c>
      <c r="Y79">
        <v>1</v>
      </c>
    </row>
    <row r="80" spans="1:25" x14ac:dyDescent="0.25">
      <c r="A80" t="s">
        <v>43</v>
      </c>
      <c r="B80">
        <v>2015</v>
      </c>
      <c r="C80" t="s">
        <v>14</v>
      </c>
      <c r="D80">
        <v>0</v>
      </c>
      <c r="E80">
        <v>0</v>
      </c>
      <c r="G80" t="s">
        <v>69</v>
      </c>
      <c r="H80" t="s">
        <v>304</v>
      </c>
      <c r="J80" t="s">
        <v>41</v>
      </c>
      <c r="K80" t="s">
        <v>96</v>
      </c>
      <c r="L80" t="s">
        <v>21</v>
      </c>
      <c r="M80">
        <v>1</v>
      </c>
      <c r="N80">
        <v>0</v>
      </c>
      <c r="O80">
        <v>0</v>
      </c>
      <c r="P80">
        <v>0</v>
      </c>
      <c r="Q80">
        <v>0</v>
      </c>
      <c r="R80">
        <v>720</v>
      </c>
      <c r="S80">
        <v>0</v>
      </c>
      <c r="T80">
        <v>0</v>
      </c>
      <c r="U80">
        <v>1</v>
      </c>
      <c r="W80">
        <f t="shared" si="7"/>
        <v>360</v>
      </c>
      <c r="X80" t="s">
        <v>223</v>
      </c>
      <c r="Y80">
        <v>1</v>
      </c>
    </row>
    <row r="81" spans="1:25" x14ac:dyDescent="0.25">
      <c r="A81" t="s">
        <v>43</v>
      </c>
      <c r="B81">
        <v>2015</v>
      </c>
      <c r="C81" t="s">
        <v>36</v>
      </c>
      <c r="D81">
        <v>0</v>
      </c>
      <c r="E81">
        <v>0</v>
      </c>
      <c r="G81" t="s">
        <v>69</v>
      </c>
      <c r="H81" t="s">
        <v>305</v>
      </c>
      <c r="J81" t="s">
        <v>15</v>
      </c>
      <c r="K81" t="s">
        <v>96</v>
      </c>
      <c r="L81" t="s">
        <v>21</v>
      </c>
      <c r="M81">
        <v>1</v>
      </c>
      <c r="N81">
        <v>0</v>
      </c>
      <c r="O81">
        <v>0</v>
      </c>
      <c r="P81">
        <v>0</v>
      </c>
      <c r="Q81">
        <v>0</v>
      </c>
      <c r="R81">
        <v>720</v>
      </c>
      <c r="S81">
        <v>0</v>
      </c>
      <c r="T81">
        <v>0</v>
      </c>
      <c r="U81">
        <v>1</v>
      </c>
      <c r="W81">
        <f t="shared" si="7"/>
        <v>360</v>
      </c>
      <c r="X81" t="s">
        <v>223</v>
      </c>
      <c r="Y81">
        <v>2</v>
      </c>
    </row>
    <row r="82" spans="1:25" x14ac:dyDescent="0.25">
      <c r="A82" t="s">
        <v>43</v>
      </c>
      <c r="B82">
        <v>2015</v>
      </c>
      <c r="C82" t="s">
        <v>36</v>
      </c>
      <c r="D82">
        <v>0</v>
      </c>
      <c r="E82">
        <v>0</v>
      </c>
      <c r="G82" t="s">
        <v>69</v>
      </c>
      <c r="H82" t="s">
        <v>306</v>
      </c>
      <c r="J82" t="s">
        <v>16</v>
      </c>
      <c r="K82" t="s">
        <v>96</v>
      </c>
      <c r="L82" t="s">
        <v>21</v>
      </c>
      <c r="M82">
        <v>1</v>
      </c>
      <c r="N82">
        <v>0</v>
      </c>
      <c r="O82">
        <v>0</v>
      </c>
      <c r="P82">
        <v>0</v>
      </c>
      <c r="Q82">
        <v>0</v>
      </c>
      <c r="R82">
        <v>720</v>
      </c>
      <c r="S82">
        <v>0</v>
      </c>
      <c r="T82">
        <v>0</v>
      </c>
      <c r="U82">
        <v>1</v>
      </c>
      <c r="W82">
        <f t="shared" si="7"/>
        <v>360</v>
      </c>
      <c r="X82" t="s">
        <v>223</v>
      </c>
      <c r="Y82">
        <v>2</v>
      </c>
    </row>
    <row r="83" spans="1:25" x14ac:dyDescent="0.25">
      <c r="A83" t="s">
        <v>43</v>
      </c>
      <c r="B83">
        <v>2015</v>
      </c>
      <c r="C83" t="s">
        <v>36</v>
      </c>
      <c r="D83">
        <v>0</v>
      </c>
      <c r="E83">
        <v>0</v>
      </c>
      <c r="G83" t="s">
        <v>69</v>
      </c>
      <c r="H83" t="s">
        <v>307</v>
      </c>
      <c r="J83" t="s">
        <v>20</v>
      </c>
      <c r="K83" t="s">
        <v>96</v>
      </c>
      <c r="L83" t="s">
        <v>21</v>
      </c>
      <c r="M83">
        <v>1</v>
      </c>
      <c r="N83">
        <v>0</v>
      </c>
      <c r="O83">
        <v>0</v>
      </c>
      <c r="P83">
        <v>0</v>
      </c>
      <c r="Q83">
        <v>0</v>
      </c>
      <c r="R83">
        <v>720</v>
      </c>
      <c r="S83">
        <v>0</v>
      </c>
      <c r="T83">
        <v>0</v>
      </c>
      <c r="U83">
        <v>1</v>
      </c>
      <c r="W83">
        <f t="shared" si="7"/>
        <v>360</v>
      </c>
      <c r="X83" t="s">
        <v>223</v>
      </c>
      <c r="Y83">
        <v>1</v>
      </c>
    </row>
    <row r="84" spans="1:25" x14ac:dyDescent="0.25">
      <c r="A84" t="s">
        <v>43</v>
      </c>
      <c r="B84">
        <v>2015</v>
      </c>
      <c r="C84" t="s">
        <v>36</v>
      </c>
      <c r="D84">
        <v>0</v>
      </c>
      <c r="E84">
        <v>0</v>
      </c>
      <c r="G84" t="s">
        <v>69</v>
      </c>
      <c r="H84" t="s">
        <v>308</v>
      </c>
      <c r="J84" t="s">
        <v>41</v>
      </c>
      <c r="K84" t="s">
        <v>96</v>
      </c>
      <c r="L84" t="s">
        <v>21</v>
      </c>
      <c r="M84">
        <v>1</v>
      </c>
      <c r="N84">
        <v>0</v>
      </c>
      <c r="O84">
        <v>0</v>
      </c>
      <c r="P84">
        <v>0</v>
      </c>
      <c r="Q84">
        <v>0</v>
      </c>
      <c r="R84">
        <v>720</v>
      </c>
      <c r="S84">
        <v>0</v>
      </c>
      <c r="T84">
        <v>0</v>
      </c>
      <c r="U84">
        <v>1</v>
      </c>
      <c r="W84">
        <f t="shared" si="7"/>
        <v>360</v>
      </c>
      <c r="X84" t="s">
        <v>223</v>
      </c>
      <c r="Y84">
        <v>1</v>
      </c>
    </row>
    <row r="85" spans="1:25" x14ac:dyDescent="0.25">
      <c r="A85" t="s">
        <v>46</v>
      </c>
      <c r="B85">
        <v>2016</v>
      </c>
      <c r="C85" t="s">
        <v>24</v>
      </c>
      <c r="D85">
        <v>0</v>
      </c>
      <c r="E85">
        <v>0</v>
      </c>
      <c r="G85" t="s">
        <v>70</v>
      </c>
      <c r="H85" t="s">
        <v>309</v>
      </c>
      <c r="J85" t="s">
        <v>16</v>
      </c>
      <c r="K85" t="s">
        <v>95</v>
      </c>
      <c r="L85" t="s">
        <v>21</v>
      </c>
      <c r="M85">
        <v>1</v>
      </c>
      <c r="N85">
        <v>0</v>
      </c>
      <c r="O85">
        <v>0</v>
      </c>
      <c r="P85">
        <v>0</v>
      </c>
      <c r="Q85">
        <v>0</v>
      </c>
      <c r="R85">
        <v>590</v>
      </c>
      <c r="S85">
        <v>0</v>
      </c>
      <c r="T85">
        <v>0</v>
      </c>
      <c r="U85">
        <v>1</v>
      </c>
      <c r="W85">
        <f>R85-(R85*0.4)</f>
        <v>354</v>
      </c>
      <c r="X85" t="s">
        <v>223</v>
      </c>
      <c r="Y85">
        <v>2</v>
      </c>
    </row>
    <row r="86" spans="1:25" x14ac:dyDescent="0.25">
      <c r="A86" t="s">
        <v>46</v>
      </c>
      <c r="B86">
        <v>2016</v>
      </c>
      <c r="C86" t="s">
        <v>24</v>
      </c>
      <c r="D86">
        <v>0</v>
      </c>
      <c r="E86">
        <v>0</v>
      </c>
      <c r="G86" t="s">
        <v>70</v>
      </c>
      <c r="H86" t="s">
        <v>310</v>
      </c>
      <c r="J86" t="s">
        <v>20</v>
      </c>
      <c r="K86" t="s">
        <v>95</v>
      </c>
      <c r="L86" t="s">
        <v>21</v>
      </c>
      <c r="M86">
        <v>1</v>
      </c>
      <c r="N86">
        <v>0</v>
      </c>
      <c r="O86">
        <v>0</v>
      </c>
      <c r="P86">
        <v>0</v>
      </c>
      <c r="Q86">
        <v>0</v>
      </c>
      <c r="R86">
        <v>590</v>
      </c>
      <c r="S86">
        <v>0</v>
      </c>
      <c r="T86">
        <v>0</v>
      </c>
      <c r="U86">
        <v>1</v>
      </c>
      <c r="W86">
        <f t="shared" ref="W86:W90" si="8">R86-(R86*0.4)</f>
        <v>354</v>
      </c>
      <c r="X86" t="s">
        <v>223</v>
      </c>
      <c r="Y86">
        <v>5</v>
      </c>
    </row>
    <row r="87" spans="1:25" x14ac:dyDescent="0.25">
      <c r="B87">
        <v>2015</v>
      </c>
      <c r="C87" t="s">
        <v>85</v>
      </c>
      <c r="D87">
        <v>0</v>
      </c>
      <c r="E87">
        <v>0</v>
      </c>
      <c r="G87" t="s">
        <v>71</v>
      </c>
      <c r="H87" t="s">
        <v>311</v>
      </c>
      <c r="J87" t="s">
        <v>15</v>
      </c>
      <c r="K87" t="s">
        <v>97</v>
      </c>
      <c r="L87" t="s">
        <v>21</v>
      </c>
      <c r="M87">
        <v>1</v>
      </c>
      <c r="N87">
        <v>0</v>
      </c>
      <c r="O87">
        <v>0</v>
      </c>
      <c r="P87">
        <v>0</v>
      </c>
      <c r="Q87">
        <v>0</v>
      </c>
      <c r="R87">
        <v>820</v>
      </c>
      <c r="S87">
        <v>0</v>
      </c>
      <c r="T87">
        <v>0</v>
      </c>
      <c r="U87">
        <v>1</v>
      </c>
      <c r="W87">
        <f t="shared" si="8"/>
        <v>492</v>
      </c>
      <c r="X87" t="s">
        <v>223</v>
      </c>
      <c r="Y87">
        <v>2</v>
      </c>
    </row>
    <row r="88" spans="1:25" x14ac:dyDescent="0.25">
      <c r="B88">
        <v>2015</v>
      </c>
      <c r="C88" t="s">
        <v>85</v>
      </c>
      <c r="D88">
        <v>0</v>
      </c>
      <c r="E88">
        <v>0</v>
      </c>
      <c r="G88" t="s">
        <v>71</v>
      </c>
      <c r="H88" t="s">
        <v>312</v>
      </c>
      <c r="J88" t="s">
        <v>16</v>
      </c>
      <c r="K88" t="s">
        <v>97</v>
      </c>
      <c r="L88" t="s">
        <v>21</v>
      </c>
      <c r="M88">
        <v>1</v>
      </c>
      <c r="N88">
        <v>0</v>
      </c>
      <c r="O88">
        <v>0</v>
      </c>
      <c r="P88">
        <v>0</v>
      </c>
      <c r="Q88">
        <v>0</v>
      </c>
      <c r="R88">
        <v>820</v>
      </c>
      <c r="S88">
        <v>0</v>
      </c>
      <c r="T88">
        <v>0</v>
      </c>
      <c r="U88">
        <v>1</v>
      </c>
      <c r="W88">
        <f t="shared" si="8"/>
        <v>492</v>
      </c>
      <c r="X88" t="s">
        <v>223</v>
      </c>
      <c r="Y88">
        <v>1</v>
      </c>
    </row>
    <row r="89" spans="1:25" x14ac:dyDescent="0.25">
      <c r="B89">
        <v>2015</v>
      </c>
      <c r="C89" t="s">
        <v>85</v>
      </c>
      <c r="D89">
        <v>0</v>
      </c>
      <c r="E89">
        <v>0</v>
      </c>
      <c r="G89" t="s">
        <v>71</v>
      </c>
      <c r="H89" t="s">
        <v>313</v>
      </c>
      <c r="J89" t="s">
        <v>41</v>
      </c>
      <c r="K89" t="s">
        <v>97</v>
      </c>
      <c r="L89" t="s">
        <v>21</v>
      </c>
      <c r="M89">
        <v>1</v>
      </c>
      <c r="N89">
        <v>0</v>
      </c>
      <c r="O89">
        <v>0</v>
      </c>
      <c r="P89">
        <v>0</v>
      </c>
      <c r="Q89">
        <v>0</v>
      </c>
      <c r="R89">
        <v>820</v>
      </c>
      <c r="S89">
        <v>0</v>
      </c>
      <c r="T89">
        <v>0</v>
      </c>
      <c r="U89">
        <v>1</v>
      </c>
      <c r="W89">
        <f t="shared" si="8"/>
        <v>492</v>
      </c>
      <c r="X89" t="s">
        <v>223</v>
      </c>
      <c r="Y89">
        <v>1</v>
      </c>
    </row>
    <row r="90" spans="1:25" x14ac:dyDescent="0.25">
      <c r="B90">
        <v>2015</v>
      </c>
      <c r="C90" t="s">
        <v>86</v>
      </c>
      <c r="D90">
        <v>0</v>
      </c>
      <c r="E90">
        <v>0</v>
      </c>
      <c r="G90" t="s">
        <v>71</v>
      </c>
      <c r="H90" t="s">
        <v>312</v>
      </c>
      <c r="J90" t="s">
        <v>16</v>
      </c>
      <c r="K90" t="s">
        <v>97</v>
      </c>
      <c r="L90" t="s">
        <v>21</v>
      </c>
      <c r="M90">
        <v>1</v>
      </c>
      <c r="N90">
        <v>0</v>
      </c>
      <c r="O90">
        <v>0</v>
      </c>
      <c r="P90">
        <v>0</v>
      </c>
      <c r="Q90">
        <v>0</v>
      </c>
      <c r="R90">
        <v>820</v>
      </c>
      <c r="S90">
        <v>0</v>
      </c>
      <c r="T90">
        <v>0</v>
      </c>
      <c r="U90">
        <v>1</v>
      </c>
      <c r="W90">
        <f t="shared" si="8"/>
        <v>492</v>
      </c>
      <c r="X90" t="s">
        <v>223</v>
      </c>
      <c r="Y90">
        <v>3</v>
      </c>
    </row>
    <row r="91" spans="1:25" x14ac:dyDescent="0.25">
      <c r="A91" t="s">
        <v>47</v>
      </c>
      <c r="B91">
        <v>2014</v>
      </c>
      <c r="C91" t="s">
        <v>37</v>
      </c>
      <c r="D91">
        <v>0</v>
      </c>
      <c r="E91">
        <v>0</v>
      </c>
      <c r="G91" t="s">
        <v>72</v>
      </c>
      <c r="H91" t="s">
        <v>314</v>
      </c>
      <c r="J91" t="s">
        <v>15</v>
      </c>
      <c r="K91" t="s">
        <v>96</v>
      </c>
      <c r="L91" t="s">
        <v>21</v>
      </c>
      <c r="M91">
        <v>1</v>
      </c>
      <c r="N91">
        <v>0</v>
      </c>
      <c r="O91">
        <v>0</v>
      </c>
      <c r="P91">
        <v>0</v>
      </c>
      <c r="Q91">
        <v>0</v>
      </c>
      <c r="R91">
        <v>920</v>
      </c>
      <c r="S91">
        <v>0</v>
      </c>
      <c r="T91">
        <v>0</v>
      </c>
      <c r="U91">
        <v>1</v>
      </c>
      <c r="W91">
        <f>R91-(R91*0.5)</f>
        <v>460</v>
      </c>
      <c r="X91" t="s">
        <v>223</v>
      </c>
      <c r="Y91">
        <v>3</v>
      </c>
    </row>
    <row r="92" spans="1:25" x14ac:dyDescent="0.25">
      <c r="A92" t="s">
        <v>47</v>
      </c>
      <c r="B92">
        <v>2014</v>
      </c>
      <c r="C92" t="s">
        <v>37</v>
      </c>
      <c r="D92">
        <v>0</v>
      </c>
      <c r="E92">
        <v>0</v>
      </c>
      <c r="G92" t="s">
        <v>72</v>
      </c>
      <c r="H92" t="s">
        <v>315</v>
      </c>
      <c r="J92" t="s">
        <v>16</v>
      </c>
      <c r="K92" t="s">
        <v>96</v>
      </c>
      <c r="L92" t="s">
        <v>21</v>
      </c>
      <c r="M92">
        <v>1</v>
      </c>
      <c r="N92">
        <v>0</v>
      </c>
      <c r="O92">
        <v>0</v>
      </c>
      <c r="P92">
        <v>0</v>
      </c>
      <c r="Q92">
        <v>0</v>
      </c>
      <c r="R92">
        <v>920</v>
      </c>
      <c r="S92">
        <v>0</v>
      </c>
      <c r="T92">
        <v>0</v>
      </c>
      <c r="U92">
        <v>1</v>
      </c>
      <c r="W92">
        <f t="shared" ref="W92:W96" si="9">R92-(R92*0.5)</f>
        <v>460</v>
      </c>
      <c r="X92" t="s">
        <v>223</v>
      </c>
      <c r="Y92">
        <v>2</v>
      </c>
    </row>
    <row r="93" spans="1:25" x14ac:dyDescent="0.25">
      <c r="A93" t="s">
        <v>47</v>
      </c>
      <c r="B93">
        <v>2014</v>
      </c>
      <c r="C93" t="s">
        <v>37</v>
      </c>
      <c r="D93">
        <v>0</v>
      </c>
      <c r="E93">
        <v>0</v>
      </c>
      <c r="G93" t="s">
        <v>72</v>
      </c>
      <c r="H93" t="s">
        <v>316</v>
      </c>
      <c r="J93" t="s">
        <v>41</v>
      </c>
      <c r="K93" t="s">
        <v>96</v>
      </c>
      <c r="L93" t="s">
        <v>21</v>
      </c>
      <c r="M93">
        <v>1</v>
      </c>
      <c r="N93">
        <v>0</v>
      </c>
      <c r="O93">
        <v>0</v>
      </c>
      <c r="P93">
        <v>0</v>
      </c>
      <c r="Q93">
        <v>0</v>
      </c>
      <c r="R93">
        <v>920</v>
      </c>
      <c r="S93">
        <v>0</v>
      </c>
      <c r="T93">
        <v>0</v>
      </c>
      <c r="U93">
        <v>1</v>
      </c>
      <c r="W93">
        <f t="shared" si="9"/>
        <v>460</v>
      </c>
      <c r="X93" t="s">
        <v>223</v>
      </c>
      <c r="Y93">
        <v>1</v>
      </c>
    </row>
    <row r="94" spans="1:25" x14ac:dyDescent="0.25">
      <c r="A94" t="s">
        <v>47</v>
      </c>
      <c r="B94">
        <v>2014</v>
      </c>
      <c r="C94" t="s">
        <v>14</v>
      </c>
      <c r="D94">
        <v>0</v>
      </c>
      <c r="E94">
        <v>0</v>
      </c>
      <c r="G94" t="s">
        <v>72</v>
      </c>
      <c r="H94" t="s">
        <v>317</v>
      </c>
      <c r="J94" t="s">
        <v>15</v>
      </c>
      <c r="K94" t="s">
        <v>96</v>
      </c>
      <c r="L94" t="s">
        <v>21</v>
      </c>
      <c r="M94">
        <v>1</v>
      </c>
      <c r="N94">
        <v>0</v>
      </c>
      <c r="O94">
        <v>0</v>
      </c>
      <c r="P94">
        <v>0</v>
      </c>
      <c r="Q94">
        <v>0</v>
      </c>
      <c r="R94">
        <v>920</v>
      </c>
      <c r="S94">
        <v>0</v>
      </c>
      <c r="T94">
        <v>0</v>
      </c>
      <c r="U94">
        <v>1</v>
      </c>
      <c r="W94">
        <f t="shared" si="9"/>
        <v>460</v>
      </c>
      <c r="X94" t="s">
        <v>223</v>
      </c>
      <c r="Y94">
        <v>1</v>
      </c>
    </row>
    <row r="95" spans="1:25" x14ac:dyDescent="0.25">
      <c r="A95" t="s">
        <v>47</v>
      </c>
      <c r="B95">
        <v>2014</v>
      </c>
      <c r="C95" t="s">
        <v>14</v>
      </c>
      <c r="D95">
        <v>0</v>
      </c>
      <c r="E95">
        <v>0</v>
      </c>
      <c r="G95" t="s">
        <v>72</v>
      </c>
      <c r="H95" t="s">
        <v>318</v>
      </c>
      <c r="J95" t="s">
        <v>16</v>
      </c>
      <c r="K95" t="s">
        <v>96</v>
      </c>
      <c r="L95" t="s">
        <v>21</v>
      </c>
      <c r="M95">
        <v>1</v>
      </c>
      <c r="N95">
        <v>0</v>
      </c>
      <c r="O95">
        <v>0</v>
      </c>
      <c r="P95">
        <v>0</v>
      </c>
      <c r="Q95">
        <v>0</v>
      </c>
      <c r="R95">
        <v>920</v>
      </c>
      <c r="S95">
        <v>0</v>
      </c>
      <c r="T95">
        <v>0</v>
      </c>
      <c r="U95">
        <v>1</v>
      </c>
      <c r="W95">
        <f t="shared" si="9"/>
        <v>460</v>
      </c>
      <c r="X95" t="s">
        <v>223</v>
      </c>
      <c r="Y95">
        <v>2</v>
      </c>
    </row>
    <row r="96" spans="1:25" x14ac:dyDescent="0.25">
      <c r="A96" t="s">
        <v>47</v>
      </c>
      <c r="B96">
        <v>2014</v>
      </c>
      <c r="C96" t="s">
        <v>14</v>
      </c>
      <c r="D96">
        <v>0</v>
      </c>
      <c r="E96">
        <v>0</v>
      </c>
      <c r="G96" t="s">
        <v>72</v>
      </c>
      <c r="H96" t="s">
        <v>319</v>
      </c>
      <c r="J96" t="s">
        <v>20</v>
      </c>
      <c r="K96" t="s">
        <v>96</v>
      </c>
      <c r="L96" t="s">
        <v>21</v>
      </c>
      <c r="M96">
        <v>1</v>
      </c>
      <c r="N96">
        <v>0</v>
      </c>
      <c r="O96">
        <v>0</v>
      </c>
      <c r="P96">
        <v>0</v>
      </c>
      <c r="Q96">
        <v>0</v>
      </c>
      <c r="R96">
        <v>920</v>
      </c>
      <c r="S96">
        <v>0</v>
      </c>
      <c r="T96">
        <v>0</v>
      </c>
      <c r="U96">
        <v>1</v>
      </c>
      <c r="W96">
        <f t="shared" si="9"/>
        <v>460</v>
      </c>
      <c r="X96" t="s">
        <v>223</v>
      </c>
      <c r="Y96">
        <v>1</v>
      </c>
    </row>
    <row r="97" spans="1:25" x14ac:dyDescent="0.25">
      <c r="A97" t="s">
        <v>48</v>
      </c>
      <c r="B97">
        <v>2016</v>
      </c>
      <c r="C97" t="s">
        <v>87</v>
      </c>
      <c r="D97">
        <v>0</v>
      </c>
      <c r="E97">
        <v>0</v>
      </c>
      <c r="G97" t="s">
        <v>73</v>
      </c>
      <c r="H97" t="s">
        <v>320</v>
      </c>
      <c r="I97">
        <v>34</v>
      </c>
      <c r="K97" t="s">
        <v>98</v>
      </c>
      <c r="L97" t="s">
        <v>21</v>
      </c>
      <c r="M97">
        <v>1</v>
      </c>
      <c r="N97">
        <v>0</v>
      </c>
      <c r="O97">
        <v>0</v>
      </c>
      <c r="P97">
        <v>0</v>
      </c>
      <c r="Q97">
        <v>0</v>
      </c>
      <c r="R97">
        <v>430</v>
      </c>
      <c r="S97">
        <v>0</v>
      </c>
      <c r="T97">
        <v>0</v>
      </c>
      <c r="U97">
        <v>1</v>
      </c>
      <c r="W97">
        <f>R97-(R97*0.4)</f>
        <v>258</v>
      </c>
      <c r="X97" t="s">
        <v>223</v>
      </c>
      <c r="Y97">
        <v>2</v>
      </c>
    </row>
    <row r="98" spans="1:25" x14ac:dyDescent="0.25">
      <c r="A98" t="s">
        <v>48</v>
      </c>
      <c r="B98">
        <v>2016</v>
      </c>
      <c r="C98" t="s">
        <v>87</v>
      </c>
      <c r="D98">
        <v>0</v>
      </c>
      <c r="E98">
        <v>0</v>
      </c>
      <c r="G98" t="s">
        <v>73</v>
      </c>
      <c r="H98" t="s">
        <v>321</v>
      </c>
      <c r="I98">
        <v>36</v>
      </c>
      <c r="K98" t="s">
        <v>98</v>
      </c>
      <c r="L98" t="s">
        <v>21</v>
      </c>
      <c r="M98">
        <v>1</v>
      </c>
      <c r="N98">
        <v>0</v>
      </c>
      <c r="O98">
        <v>0</v>
      </c>
      <c r="P98">
        <v>0</v>
      </c>
      <c r="Q98">
        <v>0</v>
      </c>
      <c r="R98">
        <v>430</v>
      </c>
      <c r="S98">
        <v>0</v>
      </c>
      <c r="T98">
        <v>0</v>
      </c>
      <c r="U98">
        <v>1</v>
      </c>
      <c r="W98">
        <f t="shared" ref="W98:W119" si="10">R98-(R98*0.4)</f>
        <v>258</v>
      </c>
      <c r="X98" t="s">
        <v>223</v>
      </c>
      <c r="Y98">
        <v>1</v>
      </c>
    </row>
    <row r="99" spans="1:25" x14ac:dyDescent="0.25">
      <c r="A99" t="s">
        <v>48</v>
      </c>
      <c r="B99">
        <v>2016</v>
      </c>
      <c r="C99" t="s">
        <v>88</v>
      </c>
      <c r="D99">
        <v>0</v>
      </c>
      <c r="E99">
        <v>0</v>
      </c>
      <c r="G99" t="s">
        <v>73</v>
      </c>
      <c r="H99" t="s">
        <v>322</v>
      </c>
      <c r="I99">
        <v>30</v>
      </c>
      <c r="K99" t="s">
        <v>98</v>
      </c>
      <c r="L99" t="s">
        <v>21</v>
      </c>
      <c r="M99">
        <v>1</v>
      </c>
      <c r="N99">
        <v>0</v>
      </c>
      <c r="O99">
        <v>0</v>
      </c>
      <c r="P99">
        <v>0</v>
      </c>
      <c r="Q99">
        <v>0</v>
      </c>
      <c r="R99">
        <v>430</v>
      </c>
      <c r="S99">
        <v>0</v>
      </c>
      <c r="T99">
        <v>0</v>
      </c>
      <c r="U99">
        <v>1</v>
      </c>
      <c r="W99">
        <f t="shared" si="10"/>
        <v>258</v>
      </c>
      <c r="X99" t="s">
        <v>223</v>
      </c>
      <c r="Y99">
        <v>3</v>
      </c>
    </row>
    <row r="100" spans="1:25" x14ac:dyDescent="0.25">
      <c r="A100" t="s">
        <v>48</v>
      </c>
      <c r="B100">
        <v>2016</v>
      </c>
      <c r="C100" t="s">
        <v>88</v>
      </c>
      <c r="D100">
        <v>0</v>
      </c>
      <c r="E100">
        <v>0</v>
      </c>
      <c r="G100" t="s">
        <v>73</v>
      </c>
      <c r="H100" t="s">
        <v>323</v>
      </c>
      <c r="I100">
        <v>34</v>
      </c>
      <c r="K100" t="s">
        <v>98</v>
      </c>
      <c r="L100" t="s">
        <v>21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430</v>
      </c>
      <c r="S100">
        <v>0</v>
      </c>
      <c r="T100">
        <v>0</v>
      </c>
      <c r="U100">
        <v>1</v>
      </c>
      <c r="W100">
        <f t="shared" si="10"/>
        <v>258</v>
      </c>
      <c r="X100" t="s">
        <v>223</v>
      </c>
      <c r="Y100">
        <v>1</v>
      </c>
    </row>
    <row r="101" spans="1:25" x14ac:dyDescent="0.25">
      <c r="A101" t="s">
        <v>48</v>
      </c>
      <c r="B101">
        <v>2016</v>
      </c>
      <c r="C101" t="s">
        <v>88</v>
      </c>
      <c r="D101">
        <v>0</v>
      </c>
      <c r="E101">
        <v>0</v>
      </c>
      <c r="G101" t="s">
        <v>73</v>
      </c>
      <c r="H101" t="s">
        <v>324</v>
      </c>
      <c r="I101">
        <v>36</v>
      </c>
      <c r="K101" t="s">
        <v>98</v>
      </c>
      <c r="L101" t="s">
        <v>21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430</v>
      </c>
      <c r="S101">
        <v>0</v>
      </c>
      <c r="T101">
        <v>0</v>
      </c>
      <c r="U101">
        <v>1</v>
      </c>
      <c r="W101">
        <f t="shared" si="10"/>
        <v>258</v>
      </c>
      <c r="X101" t="s">
        <v>223</v>
      </c>
      <c r="Y101">
        <v>1</v>
      </c>
    </row>
    <row r="102" spans="1:25" x14ac:dyDescent="0.25">
      <c r="A102" t="s">
        <v>48</v>
      </c>
      <c r="B102">
        <v>2016</v>
      </c>
      <c r="C102" t="s">
        <v>88</v>
      </c>
      <c r="D102">
        <v>0</v>
      </c>
      <c r="E102">
        <v>0</v>
      </c>
      <c r="G102" t="s">
        <v>73</v>
      </c>
      <c r="H102" t="s">
        <v>325</v>
      </c>
      <c r="I102">
        <v>40</v>
      </c>
      <c r="K102" t="s">
        <v>98</v>
      </c>
      <c r="L102" t="s">
        <v>21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430</v>
      </c>
      <c r="S102">
        <v>0</v>
      </c>
      <c r="T102">
        <v>0</v>
      </c>
      <c r="U102">
        <v>1</v>
      </c>
      <c r="W102">
        <f t="shared" si="10"/>
        <v>258</v>
      </c>
      <c r="X102" t="s">
        <v>223</v>
      </c>
      <c r="Y102">
        <v>1</v>
      </c>
    </row>
    <row r="103" spans="1:25" x14ac:dyDescent="0.25">
      <c r="A103" t="s">
        <v>48</v>
      </c>
      <c r="B103">
        <v>2016</v>
      </c>
      <c r="C103" t="s">
        <v>89</v>
      </c>
      <c r="D103">
        <v>0</v>
      </c>
      <c r="E103">
        <v>0</v>
      </c>
      <c r="G103" t="s">
        <v>73</v>
      </c>
      <c r="H103" t="s">
        <v>326</v>
      </c>
      <c r="I103">
        <v>30</v>
      </c>
      <c r="K103" t="s">
        <v>98</v>
      </c>
      <c r="L103" t="s">
        <v>21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430</v>
      </c>
      <c r="S103">
        <v>0</v>
      </c>
      <c r="T103">
        <v>0</v>
      </c>
      <c r="U103">
        <v>1</v>
      </c>
      <c r="W103">
        <f t="shared" si="10"/>
        <v>258</v>
      </c>
      <c r="X103" t="s">
        <v>223</v>
      </c>
      <c r="Y103">
        <v>1</v>
      </c>
    </row>
    <row r="104" spans="1:25" x14ac:dyDescent="0.25">
      <c r="A104" t="s">
        <v>48</v>
      </c>
      <c r="B104">
        <v>2016</v>
      </c>
      <c r="C104" t="s">
        <v>89</v>
      </c>
      <c r="D104">
        <v>0</v>
      </c>
      <c r="E104">
        <v>0</v>
      </c>
      <c r="G104" t="s">
        <v>73</v>
      </c>
      <c r="H104" t="s">
        <v>327</v>
      </c>
      <c r="I104">
        <v>34</v>
      </c>
      <c r="K104" t="s">
        <v>98</v>
      </c>
      <c r="L104" t="s">
        <v>21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430</v>
      </c>
      <c r="S104">
        <v>0</v>
      </c>
      <c r="T104">
        <v>0</v>
      </c>
      <c r="U104">
        <v>1</v>
      </c>
      <c r="W104">
        <f t="shared" si="10"/>
        <v>258</v>
      </c>
      <c r="X104" t="s">
        <v>223</v>
      </c>
      <c r="Y104">
        <v>2</v>
      </c>
    </row>
    <row r="105" spans="1:25" x14ac:dyDescent="0.25">
      <c r="A105" t="s">
        <v>48</v>
      </c>
      <c r="B105">
        <v>2016</v>
      </c>
      <c r="C105" t="s">
        <v>89</v>
      </c>
      <c r="D105">
        <v>0</v>
      </c>
      <c r="E105">
        <v>0</v>
      </c>
      <c r="G105" t="s">
        <v>73</v>
      </c>
      <c r="H105" t="s">
        <v>328</v>
      </c>
      <c r="I105">
        <v>36</v>
      </c>
      <c r="K105" t="s">
        <v>98</v>
      </c>
      <c r="L105" t="s">
        <v>21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430</v>
      </c>
      <c r="S105">
        <v>0</v>
      </c>
      <c r="T105">
        <v>0</v>
      </c>
      <c r="U105">
        <v>1</v>
      </c>
      <c r="W105">
        <f t="shared" si="10"/>
        <v>258</v>
      </c>
      <c r="X105" t="s">
        <v>223</v>
      </c>
      <c r="Y105">
        <v>3</v>
      </c>
    </row>
    <row r="106" spans="1:25" x14ac:dyDescent="0.25">
      <c r="A106" t="s">
        <v>48</v>
      </c>
      <c r="B106">
        <v>2016</v>
      </c>
      <c r="C106" t="s">
        <v>89</v>
      </c>
      <c r="D106">
        <v>0</v>
      </c>
      <c r="E106">
        <v>0</v>
      </c>
      <c r="G106" t="s">
        <v>73</v>
      </c>
      <c r="H106" t="s">
        <v>329</v>
      </c>
      <c r="I106">
        <v>40</v>
      </c>
      <c r="K106" t="s">
        <v>98</v>
      </c>
      <c r="L106" t="s">
        <v>21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430</v>
      </c>
      <c r="S106">
        <v>0</v>
      </c>
      <c r="T106">
        <v>0</v>
      </c>
      <c r="U106">
        <v>1</v>
      </c>
      <c r="W106">
        <f t="shared" si="10"/>
        <v>258</v>
      </c>
      <c r="X106" t="s">
        <v>223</v>
      </c>
      <c r="Y106">
        <v>1</v>
      </c>
    </row>
    <row r="107" spans="1:25" x14ac:dyDescent="0.25">
      <c r="A107" t="s">
        <v>48</v>
      </c>
      <c r="B107">
        <v>2016</v>
      </c>
      <c r="C107" t="s">
        <v>90</v>
      </c>
      <c r="D107">
        <v>0</v>
      </c>
      <c r="E107">
        <v>0</v>
      </c>
      <c r="G107" t="s">
        <v>73</v>
      </c>
      <c r="H107" t="s">
        <v>323</v>
      </c>
      <c r="I107">
        <v>34</v>
      </c>
      <c r="K107" t="s">
        <v>98</v>
      </c>
      <c r="L107" t="s">
        <v>21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430</v>
      </c>
      <c r="S107">
        <v>0</v>
      </c>
      <c r="T107">
        <v>0</v>
      </c>
      <c r="U107">
        <v>1</v>
      </c>
      <c r="W107">
        <f t="shared" si="10"/>
        <v>258</v>
      </c>
      <c r="X107" t="s">
        <v>223</v>
      </c>
      <c r="Y107">
        <v>3</v>
      </c>
    </row>
    <row r="108" spans="1:25" x14ac:dyDescent="0.25">
      <c r="A108" t="s">
        <v>48</v>
      </c>
      <c r="B108">
        <v>2016</v>
      </c>
      <c r="C108" t="s">
        <v>91</v>
      </c>
      <c r="D108">
        <v>0</v>
      </c>
      <c r="E108">
        <v>0</v>
      </c>
      <c r="G108" t="s">
        <v>73</v>
      </c>
      <c r="H108" t="s">
        <v>330</v>
      </c>
      <c r="I108">
        <v>30</v>
      </c>
      <c r="K108" t="s">
        <v>98</v>
      </c>
      <c r="L108" t="s">
        <v>21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430</v>
      </c>
      <c r="S108">
        <v>0</v>
      </c>
      <c r="T108">
        <v>0</v>
      </c>
      <c r="U108">
        <v>1</v>
      </c>
      <c r="W108">
        <f t="shared" si="10"/>
        <v>258</v>
      </c>
      <c r="X108" t="s">
        <v>223</v>
      </c>
      <c r="Y108">
        <v>1</v>
      </c>
    </row>
    <row r="109" spans="1:25" x14ac:dyDescent="0.25">
      <c r="A109" t="s">
        <v>48</v>
      </c>
      <c r="B109">
        <v>2016</v>
      </c>
      <c r="C109" t="s">
        <v>91</v>
      </c>
      <c r="D109">
        <v>0</v>
      </c>
      <c r="E109">
        <v>0</v>
      </c>
      <c r="G109" t="s">
        <v>73</v>
      </c>
      <c r="H109" t="s">
        <v>331</v>
      </c>
      <c r="I109">
        <v>32</v>
      </c>
      <c r="K109" t="s">
        <v>98</v>
      </c>
      <c r="L109" t="s">
        <v>21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430</v>
      </c>
      <c r="S109">
        <v>0</v>
      </c>
      <c r="T109">
        <v>0</v>
      </c>
      <c r="U109">
        <v>1</v>
      </c>
      <c r="W109">
        <f t="shared" si="10"/>
        <v>258</v>
      </c>
      <c r="X109" t="s">
        <v>223</v>
      </c>
      <c r="Y109">
        <v>1</v>
      </c>
    </row>
    <row r="110" spans="1:25" x14ac:dyDescent="0.25">
      <c r="A110" t="s">
        <v>48</v>
      </c>
      <c r="B110">
        <v>2016</v>
      </c>
      <c r="C110" t="s">
        <v>91</v>
      </c>
      <c r="D110">
        <v>0</v>
      </c>
      <c r="E110">
        <v>0</v>
      </c>
      <c r="G110" t="s">
        <v>73</v>
      </c>
      <c r="H110" t="s">
        <v>332</v>
      </c>
      <c r="I110">
        <v>34</v>
      </c>
      <c r="K110" t="s">
        <v>98</v>
      </c>
      <c r="L110" t="s">
        <v>21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430</v>
      </c>
      <c r="S110">
        <v>0</v>
      </c>
      <c r="T110">
        <v>0</v>
      </c>
      <c r="U110">
        <v>1</v>
      </c>
      <c r="W110">
        <f t="shared" si="10"/>
        <v>258</v>
      </c>
      <c r="X110" t="s">
        <v>223</v>
      </c>
      <c r="Y110">
        <v>2</v>
      </c>
    </row>
    <row r="111" spans="1:25" x14ac:dyDescent="0.25">
      <c r="A111" t="s">
        <v>48</v>
      </c>
      <c r="B111">
        <v>2016</v>
      </c>
      <c r="C111" t="s">
        <v>91</v>
      </c>
      <c r="D111">
        <v>0</v>
      </c>
      <c r="E111">
        <v>0</v>
      </c>
      <c r="G111" t="s">
        <v>73</v>
      </c>
      <c r="H111" t="s">
        <v>333</v>
      </c>
      <c r="I111">
        <v>36</v>
      </c>
      <c r="K111" t="s">
        <v>98</v>
      </c>
      <c r="L111" t="s">
        <v>21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430</v>
      </c>
      <c r="S111">
        <v>0</v>
      </c>
      <c r="T111">
        <v>0</v>
      </c>
      <c r="U111">
        <v>1</v>
      </c>
      <c r="W111">
        <f t="shared" si="10"/>
        <v>258</v>
      </c>
      <c r="X111" t="s">
        <v>223</v>
      </c>
      <c r="Y111">
        <v>1</v>
      </c>
    </row>
    <row r="112" spans="1:25" x14ac:dyDescent="0.25">
      <c r="A112" t="s">
        <v>48</v>
      </c>
      <c r="B112">
        <v>2016</v>
      </c>
      <c r="C112" t="s">
        <v>40</v>
      </c>
      <c r="D112">
        <v>0</v>
      </c>
      <c r="E112">
        <v>0</v>
      </c>
      <c r="G112" t="s">
        <v>74</v>
      </c>
      <c r="H112" t="s">
        <v>334</v>
      </c>
      <c r="I112">
        <v>34</v>
      </c>
      <c r="K112" t="s">
        <v>98</v>
      </c>
      <c r="L112" t="s">
        <v>21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430</v>
      </c>
      <c r="S112">
        <v>0</v>
      </c>
      <c r="T112">
        <v>0</v>
      </c>
      <c r="U112">
        <v>1</v>
      </c>
      <c r="W112">
        <f t="shared" si="10"/>
        <v>258</v>
      </c>
      <c r="X112" t="s">
        <v>223</v>
      </c>
      <c r="Y112">
        <v>2</v>
      </c>
    </row>
    <row r="113" spans="1:25" x14ac:dyDescent="0.25">
      <c r="A113" t="s">
        <v>48</v>
      </c>
      <c r="B113">
        <v>2016</v>
      </c>
      <c r="C113" t="s">
        <v>40</v>
      </c>
      <c r="D113">
        <v>0</v>
      </c>
      <c r="E113">
        <v>0</v>
      </c>
      <c r="G113" t="s">
        <v>74</v>
      </c>
      <c r="H113" t="s">
        <v>335</v>
      </c>
      <c r="I113">
        <v>36</v>
      </c>
      <c r="K113" t="s">
        <v>98</v>
      </c>
      <c r="L113" t="s">
        <v>21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430</v>
      </c>
      <c r="S113">
        <v>0</v>
      </c>
      <c r="T113">
        <v>0</v>
      </c>
      <c r="U113">
        <v>1</v>
      </c>
      <c r="W113">
        <f t="shared" si="10"/>
        <v>258</v>
      </c>
      <c r="X113" t="s">
        <v>223</v>
      </c>
      <c r="Y113">
        <v>1</v>
      </c>
    </row>
    <row r="114" spans="1:25" x14ac:dyDescent="0.25">
      <c r="A114" t="s">
        <v>48</v>
      </c>
      <c r="B114">
        <v>2016</v>
      </c>
      <c r="C114" t="s">
        <v>92</v>
      </c>
      <c r="D114">
        <v>0</v>
      </c>
      <c r="E114">
        <v>0</v>
      </c>
      <c r="G114" t="s">
        <v>74</v>
      </c>
      <c r="H114" t="s">
        <v>336</v>
      </c>
      <c r="I114">
        <v>32</v>
      </c>
      <c r="K114" t="s">
        <v>98</v>
      </c>
      <c r="L114" t="s">
        <v>21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430</v>
      </c>
      <c r="S114">
        <v>0</v>
      </c>
      <c r="T114">
        <v>0</v>
      </c>
      <c r="U114">
        <v>1</v>
      </c>
      <c r="W114">
        <f t="shared" si="10"/>
        <v>258</v>
      </c>
      <c r="X114" t="s">
        <v>223</v>
      </c>
      <c r="Y114">
        <v>1</v>
      </c>
    </row>
    <row r="115" spans="1:25" x14ac:dyDescent="0.25">
      <c r="A115" t="s">
        <v>48</v>
      </c>
      <c r="B115">
        <v>2016</v>
      </c>
      <c r="C115" t="s">
        <v>92</v>
      </c>
      <c r="D115">
        <v>0</v>
      </c>
      <c r="E115">
        <v>0</v>
      </c>
      <c r="G115" t="s">
        <v>74</v>
      </c>
      <c r="H115" t="s">
        <v>337</v>
      </c>
      <c r="I115">
        <v>34</v>
      </c>
      <c r="K115" t="s">
        <v>98</v>
      </c>
      <c r="L115" t="s">
        <v>21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430</v>
      </c>
      <c r="S115">
        <v>0</v>
      </c>
      <c r="T115">
        <v>0</v>
      </c>
      <c r="U115">
        <v>1</v>
      </c>
      <c r="W115">
        <f t="shared" si="10"/>
        <v>258</v>
      </c>
      <c r="X115" t="s">
        <v>223</v>
      </c>
      <c r="Y115">
        <v>2</v>
      </c>
    </row>
    <row r="116" spans="1:25" x14ac:dyDescent="0.25">
      <c r="A116" t="s">
        <v>48</v>
      </c>
      <c r="B116">
        <v>2016</v>
      </c>
      <c r="C116" t="s">
        <v>92</v>
      </c>
      <c r="D116">
        <v>0</v>
      </c>
      <c r="E116">
        <v>0</v>
      </c>
      <c r="G116" t="s">
        <v>74</v>
      </c>
      <c r="H116" t="s">
        <v>338</v>
      </c>
      <c r="I116">
        <v>36</v>
      </c>
      <c r="K116" t="s">
        <v>98</v>
      </c>
      <c r="L116" t="s">
        <v>21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430</v>
      </c>
      <c r="S116">
        <v>0</v>
      </c>
      <c r="T116">
        <v>0</v>
      </c>
      <c r="U116">
        <v>1</v>
      </c>
      <c r="W116">
        <f t="shared" si="10"/>
        <v>258</v>
      </c>
      <c r="X116" t="s">
        <v>223</v>
      </c>
      <c r="Y116">
        <v>1</v>
      </c>
    </row>
    <row r="117" spans="1:25" x14ac:dyDescent="0.25">
      <c r="A117" t="s">
        <v>48</v>
      </c>
      <c r="B117">
        <v>2016</v>
      </c>
      <c r="C117" t="s">
        <v>91</v>
      </c>
      <c r="D117">
        <v>0</v>
      </c>
      <c r="E117">
        <v>0</v>
      </c>
      <c r="G117" t="s">
        <v>74</v>
      </c>
      <c r="H117" t="s">
        <v>339</v>
      </c>
      <c r="I117">
        <v>32</v>
      </c>
      <c r="K117" t="s">
        <v>98</v>
      </c>
      <c r="L117" t="s">
        <v>21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430</v>
      </c>
      <c r="S117">
        <v>0</v>
      </c>
      <c r="T117">
        <v>0</v>
      </c>
      <c r="U117">
        <v>1</v>
      </c>
      <c r="W117">
        <f t="shared" si="10"/>
        <v>258</v>
      </c>
      <c r="X117" t="s">
        <v>223</v>
      </c>
      <c r="Y117">
        <v>1</v>
      </c>
    </row>
    <row r="118" spans="1:25" x14ac:dyDescent="0.25">
      <c r="A118" t="s">
        <v>48</v>
      </c>
      <c r="B118">
        <v>2016</v>
      </c>
      <c r="C118" t="s">
        <v>91</v>
      </c>
      <c r="D118">
        <v>0</v>
      </c>
      <c r="E118">
        <v>0</v>
      </c>
      <c r="G118" t="s">
        <v>74</v>
      </c>
      <c r="H118" t="s">
        <v>340</v>
      </c>
      <c r="I118">
        <v>34</v>
      </c>
      <c r="K118" t="s">
        <v>98</v>
      </c>
      <c r="L118" t="s">
        <v>21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430</v>
      </c>
      <c r="S118">
        <v>0</v>
      </c>
      <c r="T118">
        <v>0</v>
      </c>
      <c r="U118">
        <v>1</v>
      </c>
      <c r="W118">
        <f t="shared" si="10"/>
        <v>258</v>
      </c>
      <c r="X118" t="s">
        <v>223</v>
      </c>
      <c r="Y118">
        <v>1</v>
      </c>
    </row>
    <row r="119" spans="1:25" x14ac:dyDescent="0.25">
      <c r="A119" t="s">
        <v>48</v>
      </c>
      <c r="B119">
        <v>2016</v>
      </c>
      <c r="C119" t="s">
        <v>91</v>
      </c>
      <c r="D119">
        <v>0</v>
      </c>
      <c r="E119">
        <v>0</v>
      </c>
      <c r="G119" t="s">
        <v>74</v>
      </c>
      <c r="H119" t="s">
        <v>341</v>
      </c>
      <c r="I119">
        <v>36</v>
      </c>
      <c r="K119" t="s">
        <v>98</v>
      </c>
      <c r="L119" t="s">
        <v>21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430</v>
      </c>
      <c r="S119">
        <v>0</v>
      </c>
      <c r="T119">
        <v>0</v>
      </c>
      <c r="U119">
        <v>1</v>
      </c>
      <c r="W119">
        <f t="shared" si="10"/>
        <v>258</v>
      </c>
      <c r="X119" t="s">
        <v>223</v>
      </c>
      <c r="Y119">
        <v>1</v>
      </c>
    </row>
    <row r="120" spans="1:25" x14ac:dyDescent="0.25">
      <c r="A120" t="s">
        <v>48</v>
      </c>
      <c r="B120">
        <v>2015</v>
      </c>
      <c r="C120" t="s">
        <v>40</v>
      </c>
      <c r="D120">
        <v>0</v>
      </c>
      <c r="E120">
        <v>0</v>
      </c>
      <c r="G120" t="s">
        <v>75</v>
      </c>
      <c r="H120" t="s">
        <v>342</v>
      </c>
      <c r="I120">
        <v>30</v>
      </c>
      <c r="K120" t="s">
        <v>98</v>
      </c>
      <c r="L120" t="s">
        <v>21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420</v>
      </c>
      <c r="S120">
        <v>0</v>
      </c>
      <c r="T120">
        <v>0</v>
      </c>
      <c r="U120">
        <v>1</v>
      </c>
      <c r="W120">
        <f>R120-(R120*0.5)</f>
        <v>210</v>
      </c>
      <c r="X120" t="s">
        <v>223</v>
      </c>
      <c r="Y120">
        <v>3</v>
      </c>
    </row>
    <row r="121" spans="1:25" x14ac:dyDescent="0.25">
      <c r="A121" t="s">
        <v>48</v>
      </c>
      <c r="B121">
        <v>2015</v>
      </c>
      <c r="C121" t="s">
        <v>40</v>
      </c>
      <c r="D121">
        <v>0</v>
      </c>
      <c r="E121">
        <v>0</v>
      </c>
      <c r="G121" t="s">
        <v>75</v>
      </c>
      <c r="H121" t="s">
        <v>343</v>
      </c>
      <c r="I121">
        <v>32</v>
      </c>
      <c r="K121" t="s">
        <v>98</v>
      </c>
      <c r="L121" t="s">
        <v>21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420</v>
      </c>
      <c r="S121">
        <v>0</v>
      </c>
      <c r="T121">
        <v>0</v>
      </c>
      <c r="U121">
        <v>1</v>
      </c>
      <c r="W121">
        <f t="shared" ref="W121:W156" si="11">R121-(R121*0.5)</f>
        <v>210</v>
      </c>
      <c r="X121" t="s">
        <v>223</v>
      </c>
      <c r="Y121">
        <v>1</v>
      </c>
    </row>
    <row r="122" spans="1:25" x14ac:dyDescent="0.25">
      <c r="A122" t="s">
        <v>48</v>
      </c>
      <c r="B122">
        <v>2015</v>
      </c>
      <c r="C122" t="s">
        <v>40</v>
      </c>
      <c r="D122">
        <v>0</v>
      </c>
      <c r="E122">
        <v>0</v>
      </c>
      <c r="G122" t="s">
        <v>75</v>
      </c>
      <c r="H122" t="s">
        <v>344</v>
      </c>
      <c r="I122">
        <v>36</v>
      </c>
      <c r="K122" t="s">
        <v>98</v>
      </c>
      <c r="L122" t="s">
        <v>21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420</v>
      </c>
      <c r="S122">
        <v>0</v>
      </c>
      <c r="T122">
        <v>0</v>
      </c>
      <c r="U122">
        <v>1</v>
      </c>
      <c r="W122">
        <f t="shared" si="11"/>
        <v>210</v>
      </c>
      <c r="X122" t="s">
        <v>223</v>
      </c>
      <c r="Y122">
        <v>1</v>
      </c>
    </row>
    <row r="123" spans="1:25" x14ac:dyDescent="0.25">
      <c r="A123" t="s">
        <v>48</v>
      </c>
      <c r="B123">
        <v>2015</v>
      </c>
      <c r="C123" t="s">
        <v>40</v>
      </c>
      <c r="D123">
        <v>0</v>
      </c>
      <c r="E123">
        <v>0</v>
      </c>
      <c r="G123" t="s">
        <v>75</v>
      </c>
      <c r="H123" t="s">
        <v>345</v>
      </c>
      <c r="I123">
        <v>38</v>
      </c>
      <c r="K123" t="s">
        <v>98</v>
      </c>
      <c r="L123" t="s">
        <v>21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420</v>
      </c>
      <c r="S123">
        <v>0</v>
      </c>
      <c r="T123">
        <v>0</v>
      </c>
      <c r="U123">
        <v>1</v>
      </c>
      <c r="W123">
        <f t="shared" si="11"/>
        <v>210</v>
      </c>
      <c r="X123" t="s">
        <v>223</v>
      </c>
      <c r="Y123">
        <v>1</v>
      </c>
    </row>
    <row r="124" spans="1:25" x14ac:dyDescent="0.25">
      <c r="A124" t="s">
        <v>48</v>
      </c>
      <c r="B124">
        <v>2015</v>
      </c>
      <c r="C124" t="s">
        <v>91</v>
      </c>
      <c r="D124">
        <v>0</v>
      </c>
      <c r="E124">
        <v>0</v>
      </c>
      <c r="G124" t="s">
        <v>75</v>
      </c>
      <c r="H124" t="s">
        <v>346</v>
      </c>
      <c r="I124">
        <v>30</v>
      </c>
      <c r="K124" t="s">
        <v>98</v>
      </c>
      <c r="L124" t="s">
        <v>21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420</v>
      </c>
      <c r="S124">
        <v>0</v>
      </c>
      <c r="T124">
        <v>0</v>
      </c>
      <c r="U124">
        <v>1</v>
      </c>
      <c r="W124">
        <f t="shared" si="11"/>
        <v>210</v>
      </c>
      <c r="X124" t="s">
        <v>223</v>
      </c>
      <c r="Y124">
        <v>2</v>
      </c>
    </row>
    <row r="125" spans="1:25" x14ac:dyDescent="0.25">
      <c r="A125" t="s">
        <v>48</v>
      </c>
      <c r="B125">
        <v>2015</v>
      </c>
      <c r="C125" t="s">
        <v>91</v>
      </c>
      <c r="D125">
        <v>0</v>
      </c>
      <c r="E125">
        <v>0</v>
      </c>
      <c r="G125" t="s">
        <v>75</v>
      </c>
      <c r="H125" t="s">
        <v>347</v>
      </c>
      <c r="I125">
        <v>32</v>
      </c>
      <c r="K125" t="s">
        <v>98</v>
      </c>
      <c r="L125" t="s">
        <v>21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420</v>
      </c>
      <c r="S125">
        <v>0</v>
      </c>
      <c r="T125">
        <v>0</v>
      </c>
      <c r="U125">
        <v>1</v>
      </c>
      <c r="W125">
        <f t="shared" si="11"/>
        <v>210</v>
      </c>
      <c r="X125" t="s">
        <v>223</v>
      </c>
      <c r="Y125">
        <v>2</v>
      </c>
    </row>
    <row r="126" spans="1:25" x14ac:dyDescent="0.25">
      <c r="A126" t="s">
        <v>48</v>
      </c>
      <c r="B126">
        <v>2015</v>
      </c>
      <c r="C126" t="s">
        <v>93</v>
      </c>
      <c r="D126">
        <v>0</v>
      </c>
      <c r="E126">
        <v>0</v>
      </c>
      <c r="G126" t="s">
        <v>75</v>
      </c>
      <c r="H126" t="s">
        <v>348</v>
      </c>
      <c r="I126">
        <v>30</v>
      </c>
      <c r="K126" t="s">
        <v>98</v>
      </c>
      <c r="L126" t="s">
        <v>21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420</v>
      </c>
      <c r="S126">
        <v>0</v>
      </c>
      <c r="T126">
        <v>0</v>
      </c>
      <c r="U126">
        <v>1</v>
      </c>
      <c r="W126">
        <f t="shared" si="11"/>
        <v>210</v>
      </c>
      <c r="X126" t="s">
        <v>223</v>
      </c>
      <c r="Y126">
        <v>3</v>
      </c>
    </row>
    <row r="127" spans="1:25" x14ac:dyDescent="0.25">
      <c r="A127" t="s">
        <v>48</v>
      </c>
      <c r="B127">
        <v>2015</v>
      </c>
      <c r="C127" t="s">
        <v>93</v>
      </c>
      <c r="D127">
        <v>0</v>
      </c>
      <c r="E127">
        <v>0</v>
      </c>
      <c r="G127" t="s">
        <v>75</v>
      </c>
      <c r="H127" t="s">
        <v>349</v>
      </c>
      <c r="I127">
        <v>32</v>
      </c>
      <c r="K127" t="s">
        <v>98</v>
      </c>
      <c r="L127" t="s">
        <v>21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420</v>
      </c>
      <c r="S127">
        <v>0</v>
      </c>
      <c r="T127">
        <v>0</v>
      </c>
      <c r="U127">
        <v>1</v>
      </c>
      <c r="W127">
        <f t="shared" si="11"/>
        <v>210</v>
      </c>
      <c r="X127" t="s">
        <v>223</v>
      </c>
      <c r="Y127">
        <v>2</v>
      </c>
    </row>
    <row r="128" spans="1:25" x14ac:dyDescent="0.25">
      <c r="A128" t="s">
        <v>48</v>
      </c>
      <c r="B128">
        <v>2015</v>
      </c>
      <c r="C128" t="s">
        <v>93</v>
      </c>
      <c r="D128">
        <v>0</v>
      </c>
      <c r="E128">
        <v>0</v>
      </c>
      <c r="G128" t="s">
        <v>75</v>
      </c>
      <c r="H128" t="s">
        <v>350</v>
      </c>
      <c r="I128">
        <v>36</v>
      </c>
      <c r="K128" t="s">
        <v>98</v>
      </c>
      <c r="L128" t="s">
        <v>21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420</v>
      </c>
      <c r="S128">
        <v>0</v>
      </c>
      <c r="T128">
        <v>0</v>
      </c>
      <c r="U128">
        <v>1</v>
      </c>
      <c r="W128">
        <f t="shared" si="11"/>
        <v>210</v>
      </c>
      <c r="X128" t="s">
        <v>223</v>
      </c>
      <c r="Y128">
        <v>1</v>
      </c>
    </row>
    <row r="129" spans="1:25" x14ac:dyDescent="0.25">
      <c r="A129" t="s">
        <v>48</v>
      </c>
      <c r="B129">
        <v>2015</v>
      </c>
      <c r="C129" t="s">
        <v>93</v>
      </c>
      <c r="D129">
        <v>0</v>
      </c>
      <c r="E129">
        <v>0</v>
      </c>
      <c r="G129" t="s">
        <v>75</v>
      </c>
      <c r="H129" t="s">
        <v>351</v>
      </c>
      <c r="I129">
        <v>38</v>
      </c>
      <c r="K129" t="s">
        <v>98</v>
      </c>
      <c r="L129" t="s">
        <v>21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420</v>
      </c>
      <c r="S129">
        <v>0</v>
      </c>
      <c r="T129">
        <v>0</v>
      </c>
      <c r="U129">
        <v>1</v>
      </c>
      <c r="W129">
        <f t="shared" si="11"/>
        <v>210</v>
      </c>
      <c r="X129" t="s">
        <v>223</v>
      </c>
      <c r="Y129">
        <v>1</v>
      </c>
    </row>
    <row r="130" spans="1:25" x14ac:dyDescent="0.25">
      <c r="A130" t="s">
        <v>48</v>
      </c>
      <c r="B130">
        <v>2015</v>
      </c>
      <c r="C130" t="s">
        <v>40</v>
      </c>
      <c r="D130">
        <v>0</v>
      </c>
      <c r="E130">
        <v>0</v>
      </c>
      <c r="G130" t="s">
        <v>76</v>
      </c>
      <c r="H130" t="s">
        <v>352</v>
      </c>
      <c r="I130">
        <v>30</v>
      </c>
      <c r="K130" t="s">
        <v>98</v>
      </c>
      <c r="L130" t="s">
        <v>21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420</v>
      </c>
      <c r="S130">
        <v>0</v>
      </c>
      <c r="T130">
        <v>0</v>
      </c>
      <c r="U130">
        <v>1</v>
      </c>
      <c r="W130">
        <f t="shared" si="11"/>
        <v>210</v>
      </c>
      <c r="X130" t="s">
        <v>223</v>
      </c>
      <c r="Y130">
        <v>3</v>
      </c>
    </row>
    <row r="131" spans="1:25" x14ac:dyDescent="0.25">
      <c r="A131" t="s">
        <v>48</v>
      </c>
      <c r="B131">
        <v>2015</v>
      </c>
      <c r="C131" t="s">
        <v>40</v>
      </c>
      <c r="D131">
        <v>0</v>
      </c>
      <c r="E131">
        <v>0</v>
      </c>
      <c r="G131" t="s">
        <v>76</v>
      </c>
      <c r="H131" t="s">
        <v>353</v>
      </c>
      <c r="I131">
        <v>32</v>
      </c>
      <c r="K131" t="s">
        <v>98</v>
      </c>
      <c r="L131" t="s">
        <v>21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420</v>
      </c>
      <c r="S131">
        <v>0</v>
      </c>
      <c r="T131">
        <v>0</v>
      </c>
      <c r="U131">
        <v>1</v>
      </c>
      <c r="W131">
        <f t="shared" si="11"/>
        <v>210</v>
      </c>
      <c r="X131" t="s">
        <v>223</v>
      </c>
      <c r="Y131">
        <v>3</v>
      </c>
    </row>
    <row r="132" spans="1:25" x14ac:dyDescent="0.25">
      <c r="A132" t="s">
        <v>48</v>
      </c>
      <c r="B132">
        <v>2015</v>
      </c>
      <c r="C132" t="s">
        <v>40</v>
      </c>
      <c r="D132">
        <v>0</v>
      </c>
      <c r="E132">
        <v>0</v>
      </c>
      <c r="G132" t="s">
        <v>76</v>
      </c>
      <c r="H132" t="s">
        <v>354</v>
      </c>
      <c r="I132">
        <v>36</v>
      </c>
      <c r="K132" t="s">
        <v>98</v>
      </c>
      <c r="L132" t="s">
        <v>21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420</v>
      </c>
      <c r="S132">
        <v>0</v>
      </c>
      <c r="T132">
        <v>0</v>
      </c>
      <c r="U132">
        <v>1</v>
      </c>
      <c r="W132">
        <f t="shared" si="11"/>
        <v>210</v>
      </c>
      <c r="X132" t="s">
        <v>223</v>
      </c>
      <c r="Y132">
        <v>1</v>
      </c>
    </row>
    <row r="133" spans="1:25" x14ac:dyDescent="0.25">
      <c r="A133" t="s">
        <v>48</v>
      </c>
      <c r="B133">
        <v>2015</v>
      </c>
      <c r="C133" t="s">
        <v>40</v>
      </c>
      <c r="D133">
        <v>0</v>
      </c>
      <c r="E133">
        <v>0</v>
      </c>
      <c r="G133" t="s">
        <v>76</v>
      </c>
      <c r="H133" t="s">
        <v>355</v>
      </c>
      <c r="I133">
        <v>38</v>
      </c>
      <c r="K133" t="s">
        <v>98</v>
      </c>
      <c r="L133" t="s">
        <v>21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420</v>
      </c>
      <c r="S133">
        <v>0</v>
      </c>
      <c r="T133">
        <v>0</v>
      </c>
      <c r="U133">
        <v>1</v>
      </c>
      <c r="W133">
        <f t="shared" si="11"/>
        <v>210</v>
      </c>
      <c r="X133" t="s">
        <v>223</v>
      </c>
      <c r="Y133">
        <v>1</v>
      </c>
    </row>
    <row r="134" spans="1:25" x14ac:dyDescent="0.25">
      <c r="A134" t="s">
        <v>48</v>
      </c>
      <c r="B134">
        <v>2015</v>
      </c>
      <c r="C134" t="s">
        <v>35</v>
      </c>
      <c r="D134">
        <v>0</v>
      </c>
      <c r="E134">
        <v>0</v>
      </c>
      <c r="G134" t="s">
        <v>76</v>
      </c>
      <c r="H134" t="s">
        <v>356</v>
      </c>
      <c r="I134">
        <v>30</v>
      </c>
      <c r="K134" t="s">
        <v>98</v>
      </c>
      <c r="L134" t="s">
        <v>21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420</v>
      </c>
      <c r="S134">
        <v>0</v>
      </c>
      <c r="T134">
        <v>0</v>
      </c>
      <c r="U134">
        <v>1</v>
      </c>
      <c r="W134">
        <f t="shared" si="11"/>
        <v>210</v>
      </c>
      <c r="X134" t="s">
        <v>223</v>
      </c>
      <c r="Y134">
        <v>4</v>
      </c>
    </row>
    <row r="135" spans="1:25" x14ac:dyDescent="0.25">
      <c r="A135" t="s">
        <v>48</v>
      </c>
      <c r="B135">
        <v>2015</v>
      </c>
      <c r="C135" t="s">
        <v>35</v>
      </c>
      <c r="D135">
        <v>0</v>
      </c>
      <c r="E135">
        <v>0</v>
      </c>
      <c r="G135" t="s">
        <v>76</v>
      </c>
      <c r="H135" t="s">
        <v>357</v>
      </c>
      <c r="I135">
        <v>32</v>
      </c>
      <c r="K135" t="s">
        <v>98</v>
      </c>
      <c r="L135" t="s">
        <v>21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420</v>
      </c>
      <c r="S135">
        <v>0</v>
      </c>
      <c r="T135">
        <v>0</v>
      </c>
      <c r="U135">
        <v>1</v>
      </c>
      <c r="W135">
        <f t="shared" si="11"/>
        <v>210</v>
      </c>
      <c r="X135" t="s">
        <v>223</v>
      </c>
      <c r="Y135">
        <v>3</v>
      </c>
    </row>
    <row r="136" spans="1:25" x14ac:dyDescent="0.25">
      <c r="A136" t="s">
        <v>48</v>
      </c>
      <c r="B136">
        <v>2015</v>
      </c>
      <c r="C136" t="s">
        <v>35</v>
      </c>
      <c r="D136">
        <v>0</v>
      </c>
      <c r="E136">
        <v>0</v>
      </c>
      <c r="G136" t="s">
        <v>76</v>
      </c>
      <c r="H136" t="s">
        <v>358</v>
      </c>
      <c r="I136">
        <v>38</v>
      </c>
      <c r="K136" t="s">
        <v>98</v>
      </c>
      <c r="L136" t="s">
        <v>21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420</v>
      </c>
      <c r="S136">
        <v>0</v>
      </c>
      <c r="T136">
        <v>0</v>
      </c>
      <c r="U136">
        <v>1</v>
      </c>
      <c r="W136">
        <f t="shared" si="11"/>
        <v>210</v>
      </c>
      <c r="X136" t="s">
        <v>223</v>
      </c>
      <c r="Y136">
        <v>1</v>
      </c>
    </row>
    <row r="137" spans="1:25" x14ac:dyDescent="0.25">
      <c r="A137" t="s">
        <v>49</v>
      </c>
      <c r="B137">
        <v>2016</v>
      </c>
      <c r="C137" t="s">
        <v>91</v>
      </c>
      <c r="D137">
        <v>0</v>
      </c>
      <c r="E137">
        <v>0</v>
      </c>
      <c r="G137" t="s">
        <v>77</v>
      </c>
      <c r="H137" t="s">
        <v>359</v>
      </c>
      <c r="I137">
        <v>32</v>
      </c>
      <c r="K137" t="s">
        <v>98</v>
      </c>
      <c r="L137" t="s">
        <v>21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430</v>
      </c>
      <c r="S137">
        <v>0</v>
      </c>
      <c r="T137">
        <v>0</v>
      </c>
      <c r="U137">
        <v>1</v>
      </c>
      <c r="W137">
        <f t="shared" si="11"/>
        <v>215</v>
      </c>
      <c r="X137" t="s">
        <v>223</v>
      </c>
      <c r="Y137">
        <v>1</v>
      </c>
    </row>
    <row r="138" spans="1:25" x14ac:dyDescent="0.25">
      <c r="A138" t="s">
        <v>49</v>
      </c>
      <c r="B138">
        <v>2016</v>
      </c>
      <c r="C138" t="s">
        <v>91</v>
      </c>
      <c r="D138">
        <v>0</v>
      </c>
      <c r="E138">
        <v>0</v>
      </c>
      <c r="G138" t="s">
        <v>77</v>
      </c>
      <c r="H138" t="s">
        <v>360</v>
      </c>
      <c r="I138">
        <v>34</v>
      </c>
      <c r="K138" t="s">
        <v>98</v>
      </c>
      <c r="L138" t="s">
        <v>21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430</v>
      </c>
      <c r="S138">
        <v>0</v>
      </c>
      <c r="T138">
        <v>0</v>
      </c>
      <c r="U138">
        <v>1</v>
      </c>
      <c r="W138">
        <f t="shared" si="11"/>
        <v>215</v>
      </c>
      <c r="X138" t="s">
        <v>223</v>
      </c>
      <c r="Y138">
        <v>1</v>
      </c>
    </row>
    <row r="139" spans="1:25" x14ac:dyDescent="0.25">
      <c r="A139" t="s">
        <v>49</v>
      </c>
      <c r="B139">
        <v>2016</v>
      </c>
      <c r="C139" t="s">
        <v>91</v>
      </c>
      <c r="D139">
        <v>0</v>
      </c>
      <c r="E139">
        <v>0</v>
      </c>
      <c r="G139" t="s">
        <v>77</v>
      </c>
      <c r="H139" t="s">
        <v>361</v>
      </c>
      <c r="I139">
        <v>36</v>
      </c>
      <c r="K139" t="s">
        <v>98</v>
      </c>
      <c r="L139" t="s">
        <v>21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430</v>
      </c>
      <c r="S139">
        <v>0</v>
      </c>
      <c r="T139">
        <v>0</v>
      </c>
      <c r="U139">
        <v>1</v>
      </c>
      <c r="W139">
        <f t="shared" si="11"/>
        <v>215</v>
      </c>
      <c r="X139" t="s">
        <v>223</v>
      </c>
      <c r="Y139">
        <v>1</v>
      </c>
    </row>
    <row r="140" spans="1:25" x14ac:dyDescent="0.25">
      <c r="A140" t="s">
        <v>49</v>
      </c>
      <c r="B140">
        <v>2016</v>
      </c>
      <c r="C140" t="s">
        <v>40</v>
      </c>
      <c r="D140">
        <v>0</v>
      </c>
      <c r="E140">
        <v>0</v>
      </c>
      <c r="G140" t="s">
        <v>77</v>
      </c>
      <c r="H140" t="s">
        <v>362</v>
      </c>
      <c r="I140">
        <v>32</v>
      </c>
      <c r="K140" t="s">
        <v>98</v>
      </c>
      <c r="L140" t="s">
        <v>21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430</v>
      </c>
      <c r="S140">
        <v>0</v>
      </c>
      <c r="T140">
        <v>0</v>
      </c>
      <c r="U140">
        <v>1</v>
      </c>
      <c r="W140">
        <f t="shared" si="11"/>
        <v>215</v>
      </c>
      <c r="X140" t="s">
        <v>223</v>
      </c>
      <c r="Y140">
        <v>1</v>
      </c>
    </row>
    <row r="141" spans="1:25" x14ac:dyDescent="0.25">
      <c r="A141" t="s">
        <v>49</v>
      </c>
      <c r="B141">
        <v>2016</v>
      </c>
      <c r="C141" t="s">
        <v>40</v>
      </c>
      <c r="D141">
        <v>0</v>
      </c>
      <c r="E141">
        <v>0</v>
      </c>
      <c r="G141" t="s">
        <v>77</v>
      </c>
      <c r="H141" t="s">
        <v>363</v>
      </c>
      <c r="I141">
        <v>34</v>
      </c>
      <c r="K141" t="s">
        <v>98</v>
      </c>
      <c r="L141" t="s">
        <v>21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430</v>
      </c>
      <c r="S141">
        <v>0</v>
      </c>
      <c r="T141">
        <v>0</v>
      </c>
      <c r="U141">
        <v>1</v>
      </c>
      <c r="W141">
        <f t="shared" si="11"/>
        <v>215</v>
      </c>
      <c r="X141" t="s">
        <v>223</v>
      </c>
      <c r="Y141">
        <v>2</v>
      </c>
    </row>
    <row r="142" spans="1:25" x14ac:dyDescent="0.25">
      <c r="A142" t="s">
        <v>49</v>
      </c>
      <c r="B142">
        <v>2016</v>
      </c>
      <c r="C142" t="s">
        <v>40</v>
      </c>
      <c r="D142">
        <v>0</v>
      </c>
      <c r="E142">
        <v>0</v>
      </c>
      <c r="G142" t="s">
        <v>77</v>
      </c>
      <c r="H142" t="s">
        <v>364</v>
      </c>
      <c r="I142">
        <v>36</v>
      </c>
      <c r="K142" t="s">
        <v>98</v>
      </c>
      <c r="L142" t="s">
        <v>21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430</v>
      </c>
      <c r="S142">
        <v>0</v>
      </c>
      <c r="T142">
        <v>0</v>
      </c>
      <c r="U142">
        <v>1</v>
      </c>
      <c r="W142">
        <f t="shared" si="11"/>
        <v>215</v>
      </c>
      <c r="X142" t="s">
        <v>223</v>
      </c>
      <c r="Y142">
        <v>1</v>
      </c>
    </row>
    <row r="143" spans="1:25" x14ac:dyDescent="0.25">
      <c r="A143" t="s">
        <v>49</v>
      </c>
      <c r="B143">
        <v>2016</v>
      </c>
      <c r="C143" t="s">
        <v>90</v>
      </c>
      <c r="D143">
        <v>0</v>
      </c>
      <c r="E143">
        <v>0</v>
      </c>
      <c r="G143" t="s">
        <v>77</v>
      </c>
      <c r="H143" t="s">
        <v>365</v>
      </c>
      <c r="I143">
        <v>32</v>
      </c>
      <c r="K143" t="s">
        <v>98</v>
      </c>
      <c r="L143" t="s">
        <v>21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430</v>
      </c>
      <c r="S143">
        <v>0</v>
      </c>
      <c r="T143">
        <v>0</v>
      </c>
      <c r="U143">
        <v>1</v>
      </c>
      <c r="W143">
        <f t="shared" si="11"/>
        <v>215</v>
      </c>
      <c r="X143" t="s">
        <v>223</v>
      </c>
      <c r="Y143">
        <v>1</v>
      </c>
    </row>
    <row r="144" spans="1:25" x14ac:dyDescent="0.25">
      <c r="A144" t="s">
        <v>49</v>
      </c>
      <c r="B144">
        <v>2016</v>
      </c>
      <c r="C144" t="s">
        <v>90</v>
      </c>
      <c r="D144">
        <v>0</v>
      </c>
      <c r="E144">
        <v>0</v>
      </c>
      <c r="G144" t="s">
        <v>77</v>
      </c>
      <c r="H144" t="s">
        <v>366</v>
      </c>
      <c r="I144">
        <v>34</v>
      </c>
      <c r="K144" t="s">
        <v>98</v>
      </c>
      <c r="L144" t="s">
        <v>21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430</v>
      </c>
      <c r="S144">
        <v>0</v>
      </c>
      <c r="T144">
        <v>0</v>
      </c>
      <c r="U144">
        <v>1</v>
      </c>
      <c r="W144">
        <f t="shared" si="11"/>
        <v>215</v>
      </c>
      <c r="X144" t="s">
        <v>223</v>
      </c>
      <c r="Y144">
        <v>2</v>
      </c>
    </row>
    <row r="145" spans="1:25" x14ac:dyDescent="0.25">
      <c r="A145" t="s">
        <v>49</v>
      </c>
      <c r="B145">
        <v>2016</v>
      </c>
      <c r="C145" t="s">
        <v>89</v>
      </c>
      <c r="D145">
        <v>0</v>
      </c>
      <c r="E145">
        <v>0</v>
      </c>
      <c r="G145" t="s">
        <v>77</v>
      </c>
      <c r="H145" t="s">
        <v>367</v>
      </c>
      <c r="I145">
        <v>34</v>
      </c>
      <c r="K145" t="s">
        <v>98</v>
      </c>
      <c r="L145" t="s">
        <v>21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430</v>
      </c>
      <c r="S145">
        <v>0</v>
      </c>
      <c r="T145">
        <v>0</v>
      </c>
      <c r="U145">
        <v>1</v>
      </c>
      <c r="W145">
        <f t="shared" si="11"/>
        <v>215</v>
      </c>
      <c r="X145" t="s">
        <v>223</v>
      </c>
      <c r="Y145">
        <v>2</v>
      </c>
    </row>
    <row r="146" spans="1:25" x14ac:dyDescent="0.25">
      <c r="A146" t="s">
        <v>49</v>
      </c>
      <c r="B146">
        <v>2016</v>
      </c>
      <c r="C146" t="s">
        <v>89</v>
      </c>
      <c r="D146">
        <v>0</v>
      </c>
      <c r="E146">
        <v>0</v>
      </c>
      <c r="G146" t="s">
        <v>77</v>
      </c>
      <c r="H146" t="s">
        <v>368</v>
      </c>
      <c r="I146">
        <v>36</v>
      </c>
      <c r="K146" t="s">
        <v>98</v>
      </c>
      <c r="L146" t="s">
        <v>21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430</v>
      </c>
      <c r="S146">
        <v>0</v>
      </c>
      <c r="T146">
        <v>0</v>
      </c>
      <c r="U146">
        <v>1</v>
      </c>
      <c r="W146">
        <f t="shared" si="11"/>
        <v>215</v>
      </c>
      <c r="X146" t="s">
        <v>223</v>
      </c>
      <c r="Y146">
        <v>1</v>
      </c>
    </row>
    <row r="147" spans="1:25" x14ac:dyDescent="0.25">
      <c r="A147" t="s">
        <v>49</v>
      </c>
      <c r="B147">
        <v>2016</v>
      </c>
      <c r="C147" t="s">
        <v>14</v>
      </c>
      <c r="D147">
        <v>0</v>
      </c>
      <c r="E147">
        <v>0</v>
      </c>
      <c r="G147" t="s">
        <v>77</v>
      </c>
      <c r="H147" t="s">
        <v>369</v>
      </c>
      <c r="I147">
        <v>34</v>
      </c>
      <c r="K147" t="s">
        <v>98</v>
      </c>
      <c r="L147" t="s">
        <v>21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430</v>
      </c>
      <c r="S147">
        <v>0</v>
      </c>
      <c r="T147">
        <v>0</v>
      </c>
      <c r="U147">
        <v>1</v>
      </c>
      <c r="W147">
        <f t="shared" si="11"/>
        <v>215</v>
      </c>
      <c r="X147" t="s">
        <v>223</v>
      </c>
      <c r="Y147">
        <v>1</v>
      </c>
    </row>
    <row r="148" spans="1:25" x14ac:dyDescent="0.25">
      <c r="A148" t="s">
        <v>49</v>
      </c>
      <c r="B148">
        <v>2016</v>
      </c>
      <c r="C148" t="s">
        <v>14</v>
      </c>
      <c r="D148">
        <v>0</v>
      </c>
      <c r="E148">
        <v>0</v>
      </c>
      <c r="G148" t="s">
        <v>77</v>
      </c>
      <c r="H148" t="s">
        <v>370</v>
      </c>
      <c r="I148">
        <v>36</v>
      </c>
      <c r="K148" t="s">
        <v>98</v>
      </c>
      <c r="L148" t="s">
        <v>21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430</v>
      </c>
      <c r="S148">
        <v>0</v>
      </c>
      <c r="T148">
        <v>0</v>
      </c>
      <c r="U148">
        <v>1</v>
      </c>
      <c r="W148">
        <f t="shared" si="11"/>
        <v>215</v>
      </c>
      <c r="X148" t="s">
        <v>223</v>
      </c>
      <c r="Y148">
        <v>1</v>
      </c>
    </row>
    <row r="149" spans="1:25" x14ac:dyDescent="0.25">
      <c r="A149" t="s">
        <v>50</v>
      </c>
      <c r="B149">
        <v>2016</v>
      </c>
      <c r="C149" t="s">
        <v>93</v>
      </c>
      <c r="D149">
        <v>0</v>
      </c>
      <c r="E149">
        <v>0</v>
      </c>
      <c r="G149" t="s">
        <v>78</v>
      </c>
      <c r="H149" t="s">
        <v>371</v>
      </c>
      <c r="I149">
        <v>30</v>
      </c>
      <c r="K149" t="s">
        <v>98</v>
      </c>
      <c r="L149" t="s">
        <v>21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430</v>
      </c>
      <c r="S149">
        <v>0</v>
      </c>
      <c r="T149">
        <v>0</v>
      </c>
      <c r="U149">
        <v>1</v>
      </c>
      <c r="W149">
        <f t="shared" si="11"/>
        <v>215</v>
      </c>
      <c r="X149" t="s">
        <v>223</v>
      </c>
      <c r="Y149">
        <v>1</v>
      </c>
    </row>
    <row r="150" spans="1:25" x14ac:dyDescent="0.25">
      <c r="A150" t="s">
        <v>50</v>
      </c>
      <c r="B150">
        <v>2016</v>
      </c>
      <c r="C150" t="s">
        <v>93</v>
      </c>
      <c r="D150">
        <v>0</v>
      </c>
      <c r="E150">
        <v>0</v>
      </c>
      <c r="G150" t="s">
        <v>78</v>
      </c>
      <c r="H150" t="s">
        <v>372</v>
      </c>
      <c r="I150">
        <v>32</v>
      </c>
      <c r="K150" t="s">
        <v>98</v>
      </c>
      <c r="L150" t="s">
        <v>21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430</v>
      </c>
      <c r="S150">
        <v>0</v>
      </c>
      <c r="T150">
        <v>0</v>
      </c>
      <c r="U150">
        <v>1</v>
      </c>
      <c r="W150">
        <f t="shared" si="11"/>
        <v>215</v>
      </c>
      <c r="X150" t="s">
        <v>223</v>
      </c>
      <c r="Y150">
        <v>2</v>
      </c>
    </row>
    <row r="151" spans="1:25" x14ac:dyDescent="0.25">
      <c r="A151" t="s">
        <v>50</v>
      </c>
      <c r="B151">
        <v>2016</v>
      </c>
      <c r="C151" t="s">
        <v>93</v>
      </c>
      <c r="D151">
        <v>0</v>
      </c>
      <c r="E151">
        <v>0</v>
      </c>
      <c r="G151" t="s">
        <v>78</v>
      </c>
      <c r="H151" t="s">
        <v>373</v>
      </c>
      <c r="I151">
        <v>36</v>
      </c>
      <c r="K151" t="s">
        <v>98</v>
      </c>
      <c r="L151" t="s">
        <v>21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430</v>
      </c>
      <c r="S151">
        <v>0</v>
      </c>
      <c r="T151">
        <v>0</v>
      </c>
      <c r="U151">
        <v>1</v>
      </c>
      <c r="W151">
        <f t="shared" si="11"/>
        <v>215</v>
      </c>
      <c r="X151" t="s">
        <v>223</v>
      </c>
      <c r="Y151">
        <v>1</v>
      </c>
    </row>
    <row r="152" spans="1:25" x14ac:dyDescent="0.25">
      <c r="A152" t="s">
        <v>50</v>
      </c>
      <c r="B152">
        <v>2016</v>
      </c>
      <c r="C152" t="s">
        <v>93</v>
      </c>
      <c r="D152">
        <v>0</v>
      </c>
      <c r="E152">
        <v>0</v>
      </c>
      <c r="G152" t="s">
        <v>78</v>
      </c>
      <c r="H152" t="s">
        <v>374</v>
      </c>
      <c r="I152">
        <v>40</v>
      </c>
      <c r="K152" t="s">
        <v>98</v>
      </c>
      <c r="L152" t="s">
        <v>21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430</v>
      </c>
      <c r="S152">
        <v>0</v>
      </c>
      <c r="T152">
        <v>0</v>
      </c>
      <c r="U152">
        <v>1</v>
      </c>
      <c r="W152">
        <f t="shared" si="11"/>
        <v>215</v>
      </c>
      <c r="X152" t="s">
        <v>223</v>
      </c>
      <c r="Y152">
        <v>3</v>
      </c>
    </row>
    <row r="153" spans="1:25" x14ac:dyDescent="0.25">
      <c r="A153" t="s">
        <v>51</v>
      </c>
      <c r="B153">
        <v>2015</v>
      </c>
      <c r="C153" t="s">
        <v>37</v>
      </c>
      <c r="D153">
        <v>0</v>
      </c>
      <c r="E153">
        <v>0</v>
      </c>
      <c r="G153" t="s">
        <v>79</v>
      </c>
      <c r="H153" t="s">
        <v>375</v>
      </c>
      <c r="I153">
        <v>32</v>
      </c>
      <c r="K153" t="s">
        <v>98</v>
      </c>
      <c r="L153" t="s">
        <v>21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420</v>
      </c>
      <c r="S153">
        <v>0</v>
      </c>
      <c r="T153">
        <v>0</v>
      </c>
      <c r="U153">
        <v>1</v>
      </c>
      <c r="W153">
        <f t="shared" si="11"/>
        <v>210</v>
      </c>
      <c r="X153" t="s">
        <v>223</v>
      </c>
      <c r="Y153">
        <v>1</v>
      </c>
    </row>
    <row r="154" spans="1:25" x14ac:dyDescent="0.25">
      <c r="A154" t="s">
        <v>51</v>
      </c>
      <c r="B154">
        <v>2015</v>
      </c>
      <c r="C154" t="s">
        <v>37</v>
      </c>
      <c r="D154">
        <v>0</v>
      </c>
      <c r="E154">
        <v>0</v>
      </c>
      <c r="G154" t="s">
        <v>79</v>
      </c>
      <c r="H154" t="s">
        <v>376</v>
      </c>
      <c r="I154">
        <v>34</v>
      </c>
      <c r="K154" t="s">
        <v>98</v>
      </c>
      <c r="L154" t="s">
        <v>21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420</v>
      </c>
      <c r="S154">
        <v>0</v>
      </c>
      <c r="T154">
        <v>0</v>
      </c>
      <c r="U154">
        <v>1</v>
      </c>
      <c r="W154">
        <f t="shared" si="11"/>
        <v>210</v>
      </c>
      <c r="X154" t="s">
        <v>223</v>
      </c>
      <c r="Y154">
        <v>3</v>
      </c>
    </row>
    <row r="155" spans="1:25" x14ac:dyDescent="0.25">
      <c r="A155" t="s">
        <v>51</v>
      </c>
      <c r="B155">
        <v>2015</v>
      </c>
      <c r="C155" t="s">
        <v>37</v>
      </c>
      <c r="D155">
        <v>0</v>
      </c>
      <c r="E155">
        <v>0</v>
      </c>
      <c r="G155" t="s">
        <v>79</v>
      </c>
      <c r="H155" t="s">
        <v>377</v>
      </c>
      <c r="I155">
        <v>36</v>
      </c>
      <c r="K155" t="s">
        <v>98</v>
      </c>
      <c r="L155" t="s">
        <v>21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420</v>
      </c>
      <c r="S155">
        <v>0</v>
      </c>
      <c r="T155">
        <v>0</v>
      </c>
      <c r="U155">
        <v>1</v>
      </c>
      <c r="W155">
        <f t="shared" si="11"/>
        <v>210</v>
      </c>
      <c r="X155" t="s">
        <v>223</v>
      </c>
      <c r="Y155">
        <v>1</v>
      </c>
    </row>
    <row r="156" spans="1:25" x14ac:dyDescent="0.25">
      <c r="A156" t="s">
        <v>51</v>
      </c>
      <c r="B156">
        <v>2015</v>
      </c>
      <c r="C156" t="s">
        <v>37</v>
      </c>
      <c r="D156">
        <v>0</v>
      </c>
      <c r="E156">
        <v>0</v>
      </c>
      <c r="G156" t="s">
        <v>79</v>
      </c>
      <c r="H156" t="s">
        <v>378</v>
      </c>
      <c r="I156">
        <v>38</v>
      </c>
      <c r="K156" t="s">
        <v>98</v>
      </c>
      <c r="L156" t="s">
        <v>21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420</v>
      </c>
      <c r="S156">
        <v>0</v>
      </c>
      <c r="T156">
        <v>0</v>
      </c>
      <c r="U156">
        <v>1</v>
      </c>
      <c r="W156">
        <f t="shared" si="11"/>
        <v>210</v>
      </c>
      <c r="X156" t="s">
        <v>223</v>
      </c>
      <c r="Y156">
        <v>1</v>
      </c>
    </row>
    <row r="157" spans="1:25" x14ac:dyDescent="0.25">
      <c r="B157">
        <v>2015</v>
      </c>
      <c r="C157" t="s">
        <v>13</v>
      </c>
      <c r="D157">
        <v>0</v>
      </c>
      <c r="E157">
        <v>0</v>
      </c>
      <c r="G157" t="s">
        <v>80</v>
      </c>
      <c r="H157" t="s">
        <v>379</v>
      </c>
      <c r="J157" t="s">
        <v>15</v>
      </c>
      <c r="K157" t="s">
        <v>99</v>
      </c>
      <c r="L157" t="s">
        <v>21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390</v>
      </c>
      <c r="S157">
        <v>0</v>
      </c>
      <c r="T157">
        <v>0</v>
      </c>
      <c r="U157">
        <v>1</v>
      </c>
      <c r="W157">
        <f>R157-(R157*0.4)</f>
        <v>234</v>
      </c>
      <c r="X157" t="s">
        <v>223</v>
      </c>
      <c r="Y157">
        <v>2</v>
      </c>
    </row>
    <row r="158" spans="1:25" x14ac:dyDescent="0.25">
      <c r="B158">
        <v>2015</v>
      </c>
      <c r="C158" t="s">
        <v>13</v>
      </c>
      <c r="D158">
        <v>0</v>
      </c>
      <c r="E158">
        <v>0</v>
      </c>
      <c r="G158" t="s">
        <v>80</v>
      </c>
      <c r="H158" t="s">
        <v>380</v>
      </c>
      <c r="J158" t="s">
        <v>16</v>
      </c>
      <c r="K158" t="s">
        <v>99</v>
      </c>
      <c r="L158" t="s">
        <v>21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390</v>
      </c>
      <c r="S158">
        <v>0</v>
      </c>
      <c r="T158">
        <v>0</v>
      </c>
      <c r="U158">
        <v>1</v>
      </c>
      <c r="W158">
        <f t="shared" ref="W158:W164" si="12">R158-(R158*0.4)</f>
        <v>234</v>
      </c>
      <c r="X158" t="s">
        <v>223</v>
      </c>
      <c r="Y158">
        <v>2</v>
      </c>
    </row>
    <row r="159" spans="1:25" x14ac:dyDescent="0.25">
      <c r="B159">
        <v>2015</v>
      </c>
      <c r="C159" t="s">
        <v>13</v>
      </c>
      <c r="D159">
        <v>0</v>
      </c>
      <c r="E159">
        <v>0</v>
      </c>
      <c r="G159" t="s">
        <v>80</v>
      </c>
      <c r="H159" t="s">
        <v>381</v>
      </c>
      <c r="J159" t="s">
        <v>20</v>
      </c>
      <c r="K159" t="s">
        <v>99</v>
      </c>
      <c r="L159" t="s">
        <v>21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390</v>
      </c>
      <c r="S159">
        <v>0</v>
      </c>
      <c r="T159">
        <v>0</v>
      </c>
      <c r="U159">
        <v>1</v>
      </c>
      <c r="W159">
        <f t="shared" si="12"/>
        <v>234</v>
      </c>
      <c r="X159" t="s">
        <v>223</v>
      </c>
      <c r="Y159">
        <v>1</v>
      </c>
    </row>
    <row r="160" spans="1:25" x14ac:dyDescent="0.25">
      <c r="B160">
        <v>2015</v>
      </c>
      <c r="C160" t="s">
        <v>36</v>
      </c>
      <c r="D160">
        <v>0</v>
      </c>
      <c r="E160">
        <v>0</v>
      </c>
      <c r="G160" t="s">
        <v>80</v>
      </c>
      <c r="H160" t="s">
        <v>382</v>
      </c>
      <c r="J160" t="s">
        <v>15</v>
      </c>
      <c r="K160" t="s">
        <v>99</v>
      </c>
      <c r="L160" t="s">
        <v>21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390</v>
      </c>
      <c r="S160">
        <v>0</v>
      </c>
      <c r="T160">
        <v>0</v>
      </c>
      <c r="U160">
        <v>1</v>
      </c>
      <c r="W160">
        <f t="shared" si="12"/>
        <v>234</v>
      </c>
      <c r="X160" t="s">
        <v>223</v>
      </c>
      <c r="Y160">
        <v>2</v>
      </c>
    </row>
    <row r="161" spans="1:25" x14ac:dyDescent="0.25">
      <c r="B161">
        <v>2015</v>
      </c>
      <c r="C161" t="s">
        <v>36</v>
      </c>
      <c r="D161">
        <v>0</v>
      </c>
      <c r="E161">
        <v>0</v>
      </c>
      <c r="G161" t="s">
        <v>80</v>
      </c>
      <c r="H161" t="s">
        <v>383</v>
      </c>
      <c r="J161" t="s">
        <v>16</v>
      </c>
      <c r="K161" t="s">
        <v>99</v>
      </c>
      <c r="L161" t="s">
        <v>21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390</v>
      </c>
      <c r="S161">
        <v>0</v>
      </c>
      <c r="T161">
        <v>0</v>
      </c>
      <c r="U161">
        <v>1</v>
      </c>
      <c r="W161">
        <f t="shared" si="12"/>
        <v>234</v>
      </c>
      <c r="X161" t="s">
        <v>223</v>
      </c>
      <c r="Y161">
        <v>2</v>
      </c>
    </row>
    <row r="162" spans="1:25" x14ac:dyDescent="0.25">
      <c r="B162">
        <v>2015</v>
      </c>
      <c r="C162" t="s">
        <v>35</v>
      </c>
      <c r="D162">
        <v>0</v>
      </c>
      <c r="E162">
        <v>0</v>
      </c>
      <c r="G162" t="s">
        <v>80</v>
      </c>
      <c r="H162" t="s">
        <v>384</v>
      </c>
      <c r="J162" t="s">
        <v>15</v>
      </c>
      <c r="K162" t="s">
        <v>99</v>
      </c>
      <c r="L162" t="s">
        <v>21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390</v>
      </c>
      <c r="S162">
        <v>0</v>
      </c>
      <c r="T162">
        <v>0</v>
      </c>
      <c r="U162">
        <v>1</v>
      </c>
      <c r="W162">
        <f t="shared" si="12"/>
        <v>234</v>
      </c>
      <c r="X162" t="s">
        <v>223</v>
      </c>
      <c r="Y162">
        <v>2</v>
      </c>
    </row>
    <row r="163" spans="1:25" x14ac:dyDescent="0.25">
      <c r="B163">
        <v>2015</v>
      </c>
      <c r="C163" t="s">
        <v>35</v>
      </c>
      <c r="D163">
        <v>0</v>
      </c>
      <c r="E163">
        <v>0</v>
      </c>
      <c r="G163" t="s">
        <v>80</v>
      </c>
      <c r="H163" t="s">
        <v>385</v>
      </c>
      <c r="J163" t="s">
        <v>16</v>
      </c>
      <c r="K163" t="s">
        <v>99</v>
      </c>
      <c r="L163" t="s">
        <v>21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390</v>
      </c>
      <c r="S163">
        <v>0</v>
      </c>
      <c r="T163">
        <v>0</v>
      </c>
      <c r="U163">
        <v>1</v>
      </c>
      <c r="W163">
        <f t="shared" si="12"/>
        <v>234</v>
      </c>
      <c r="X163" t="s">
        <v>223</v>
      </c>
      <c r="Y163">
        <v>1</v>
      </c>
    </row>
    <row r="164" spans="1:25" x14ac:dyDescent="0.25">
      <c r="B164">
        <v>2015</v>
      </c>
      <c r="C164" t="s">
        <v>14</v>
      </c>
      <c r="D164">
        <v>0</v>
      </c>
      <c r="E164">
        <v>0</v>
      </c>
      <c r="G164" t="s">
        <v>80</v>
      </c>
      <c r="H164" t="s">
        <v>386</v>
      </c>
      <c r="J164" t="s">
        <v>15</v>
      </c>
      <c r="K164" t="s">
        <v>99</v>
      </c>
      <c r="L164" t="s">
        <v>21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390</v>
      </c>
      <c r="S164">
        <v>0</v>
      </c>
      <c r="T164">
        <v>0</v>
      </c>
      <c r="U164">
        <v>1</v>
      </c>
      <c r="W164">
        <f t="shared" si="12"/>
        <v>234</v>
      </c>
      <c r="X164" t="s">
        <v>223</v>
      </c>
      <c r="Y164">
        <v>2</v>
      </c>
    </row>
    <row r="165" spans="1:25" x14ac:dyDescent="0.25">
      <c r="A165" t="s">
        <v>100</v>
      </c>
      <c r="B165">
        <v>2017</v>
      </c>
      <c r="C165" t="s">
        <v>13</v>
      </c>
      <c r="D165">
        <v>0</v>
      </c>
      <c r="E165">
        <v>0</v>
      </c>
      <c r="G165" t="s">
        <v>101</v>
      </c>
      <c r="H165" t="s">
        <v>387</v>
      </c>
      <c r="I165">
        <v>34</v>
      </c>
      <c r="K165" t="s">
        <v>98</v>
      </c>
      <c r="L165" t="s">
        <v>103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360</v>
      </c>
      <c r="S165">
        <v>0</v>
      </c>
      <c r="T165">
        <v>0</v>
      </c>
      <c r="U165">
        <v>1</v>
      </c>
      <c r="W165">
        <f>R165-(R165*0.3)</f>
        <v>252</v>
      </c>
      <c r="X165" t="s">
        <v>223</v>
      </c>
      <c r="Y165">
        <v>1</v>
      </c>
    </row>
    <row r="166" spans="1:25" x14ac:dyDescent="0.25">
      <c r="A166" t="s">
        <v>100</v>
      </c>
      <c r="B166">
        <v>2017</v>
      </c>
      <c r="C166" t="s">
        <v>102</v>
      </c>
      <c r="D166">
        <v>0</v>
      </c>
      <c r="E166">
        <v>0</v>
      </c>
      <c r="G166" t="s">
        <v>101</v>
      </c>
      <c r="H166" t="s">
        <v>388</v>
      </c>
      <c r="I166">
        <v>34</v>
      </c>
      <c r="K166" t="s">
        <v>98</v>
      </c>
      <c r="L166" t="s">
        <v>103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360</v>
      </c>
      <c r="S166">
        <v>0</v>
      </c>
      <c r="T166">
        <v>0</v>
      </c>
      <c r="U166">
        <v>1</v>
      </c>
      <c r="W166">
        <f>R166-(R166*0.3)</f>
        <v>252</v>
      </c>
      <c r="X166" t="s">
        <v>223</v>
      </c>
      <c r="Y166">
        <v>1</v>
      </c>
    </row>
    <row r="167" spans="1:25" x14ac:dyDescent="0.25">
      <c r="B167">
        <v>2016</v>
      </c>
      <c r="C167" t="s">
        <v>104</v>
      </c>
      <c r="D167">
        <v>0</v>
      </c>
      <c r="E167">
        <v>0</v>
      </c>
      <c r="G167" t="s">
        <v>105</v>
      </c>
      <c r="H167" t="s">
        <v>389</v>
      </c>
      <c r="J167" t="s">
        <v>15</v>
      </c>
      <c r="K167" t="s">
        <v>94</v>
      </c>
      <c r="L167" t="s">
        <v>106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490</v>
      </c>
      <c r="S167">
        <v>0</v>
      </c>
      <c r="T167">
        <v>0</v>
      </c>
      <c r="U167">
        <v>1</v>
      </c>
      <c r="W167">
        <f>R167-(R167*0.6)</f>
        <v>196</v>
      </c>
      <c r="X167" t="s">
        <v>223</v>
      </c>
      <c r="Y167">
        <v>3</v>
      </c>
    </row>
    <row r="168" spans="1:25" x14ac:dyDescent="0.25">
      <c r="B168">
        <v>2016</v>
      </c>
      <c r="C168" t="s">
        <v>104</v>
      </c>
      <c r="D168">
        <v>0</v>
      </c>
      <c r="E168">
        <v>0</v>
      </c>
      <c r="G168" t="s">
        <v>105</v>
      </c>
      <c r="H168" t="s">
        <v>390</v>
      </c>
      <c r="J168" t="s">
        <v>16</v>
      </c>
      <c r="K168" t="s">
        <v>94</v>
      </c>
      <c r="L168" t="s">
        <v>106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490</v>
      </c>
      <c r="S168">
        <v>0</v>
      </c>
      <c r="T168">
        <v>0</v>
      </c>
      <c r="U168">
        <v>1</v>
      </c>
      <c r="W168">
        <f t="shared" ref="W168:W170" si="13">R168-(R168*0.6)</f>
        <v>196</v>
      </c>
      <c r="X168" t="s">
        <v>223</v>
      </c>
      <c r="Y168">
        <v>9</v>
      </c>
    </row>
    <row r="169" spans="1:25" x14ac:dyDescent="0.25">
      <c r="B169">
        <v>2016</v>
      </c>
      <c r="C169" t="s">
        <v>104</v>
      </c>
      <c r="D169">
        <v>0</v>
      </c>
      <c r="E169">
        <v>0</v>
      </c>
      <c r="G169" t="s">
        <v>105</v>
      </c>
      <c r="H169" t="s">
        <v>391</v>
      </c>
      <c r="J169" t="s">
        <v>20</v>
      </c>
      <c r="K169" t="s">
        <v>94</v>
      </c>
      <c r="L169" t="s">
        <v>106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490</v>
      </c>
      <c r="S169">
        <v>0</v>
      </c>
      <c r="T169">
        <v>0</v>
      </c>
      <c r="U169">
        <v>1</v>
      </c>
      <c r="W169">
        <f t="shared" si="13"/>
        <v>196</v>
      </c>
      <c r="X169" t="s">
        <v>223</v>
      </c>
      <c r="Y169">
        <v>8</v>
      </c>
    </row>
    <row r="170" spans="1:25" x14ac:dyDescent="0.25">
      <c r="B170">
        <v>2016</v>
      </c>
      <c r="C170" t="s">
        <v>104</v>
      </c>
      <c r="D170">
        <v>0</v>
      </c>
      <c r="E170">
        <v>0</v>
      </c>
      <c r="G170" t="s">
        <v>105</v>
      </c>
      <c r="H170" t="s">
        <v>392</v>
      </c>
      <c r="J170" t="s">
        <v>41</v>
      </c>
      <c r="K170" t="s">
        <v>94</v>
      </c>
      <c r="L170" t="s">
        <v>106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490</v>
      </c>
      <c r="S170">
        <v>0</v>
      </c>
      <c r="T170">
        <v>0</v>
      </c>
      <c r="U170">
        <v>1</v>
      </c>
      <c r="W170">
        <f t="shared" si="13"/>
        <v>196</v>
      </c>
      <c r="X170" t="s">
        <v>223</v>
      </c>
      <c r="Y170">
        <v>3</v>
      </c>
    </row>
    <row r="171" spans="1:25" x14ac:dyDescent="0.25">
      <c r="A171" t="s">
        <v>50</v>
      </c>
      <c r="B171">
        <v>2015</v>
      </c>
      <c r="C171" t="s">
        <v>107</v>
      </c>
      <c r="D171">
        <v>0</v>
      </c>
      <c r="E171">
        <v>0</v>
      </c>
      <c r="G171" t="s">
        <v>111</v>
      </c>
      <c r="H171" t="s">
        <v>393</v>
      </c>
      <c r="I171">
        <v>34</v>
      </c>
      <c r="K171" t="s">
        <v>98</v>
      </c>
      <c r="L171" t="s">
        <v>116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360</v>
      </c>
      <c r="S171">
        <v>0</v>
      </c>
      <c r="T171">
        <v>0</v>
      </c>
      <c r="U171">
        <v>1</v>
      </c>
      <c r="W171">
        <f>R171-(R171*0.5)</f>
        <v>180</v>
      </c>
      <c r="X171" t="s">
        <v>223</v>
      </c>
      <c r="Y171">
        <v>3</v>
      </c>
    </row>
    <row r="172" spans="1:25" x14ac:dyDescent="0.25">
      <c r="A172" t="s">
        <v>50</v>
      </c>
      <c r="B172">
        <v>2015</v>
      </c>
      <c r="C172" t="s">
        <v>107</v>
      </c>
      <c r="D172">
        <v>0</v>
      </c>
      <c r="E172">
        <v>0</v>
      </c>
      <c r="G172" t="s">
        <v>111</v>
      </c>
      <c r="H172" t="s">
        <v>394</v>
      </c>
      <c r="I172">
        <v>36</v>
      </c>
      <c r="K172" t="s">
        <v>98</v>
      </c>
      <c r="L172" t="s">
        <v>116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360</v>
      </c>
      <c r="S172">
        <v>0</v>
      </c>
      <c r="T172">
        <v>0</v>
      </c>
      <c r="U172">
        <v>1</v>
      </c>
      <c r="W172">
        <f t="shared" ref="W172:W186" si="14">R172-(R172*0.5)</f>
        <v>180</v>
      </c>
      <c r="X172" t="s">
        <v>223</v>
      </c>
      <c r="Y172">
        <v>1</v>
      </c>
    </row>
    <row r="173" spans="1:25" x14ac:dyDescent="0.25">
      <c r="B173">
        <v>2018</v>
      </c>
      <c r="C173" t="s">
        <v>108</v>
      </c>
      <c r="D173">
        <v>0</v>
      </c>
      <c r="E173">
        <v>0</v>
      </c>
      <c r="G173" t="s">
        <v>112</v>
      </c>
      <c r="H173" t="s">
        <v>395</v>
      </c>
      <c r="I173">
        <v>30</v>
      </c>
      <c r="K173" t="s">
        <v>98</v>
      </c>
      <c r="L173" t="s">
        <v>116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430</v>
      </c>
      <c r="S173">
        <v>0</v>
      </c>
      <c r="T173">
        <v>0</v>
      </c>
      <c r="U173">
        <v>1</v>
      </c>
      <c r="W173">
        <f t="shared" si="14"/>
        <v>215</v>
      </c>
      <c r="X173" t="s">
        <v>223</v>
      </c>
      <c r="Y173">
        <v>3</v>
      </c>
    </row>
    <row r="174" spans="1:25" x14ac:dyDescent="0.25">
      <c r="B174">
        <v>2018</v>
      </c>
      <c r="C174" t="s">
        <v>108</v>
      </c>
      <c r="D174">
        <v>0</v>
      </c>
      <c r="E174">
        <v>0</v>
      </c>
      <c r="G174" t="s">
        <v>112</v>
      </c>
      <c r="H174" t="s">
        <v>396</v>
      </c>
      <c r="I174">
        <v>32</v>
      </c>
      <c r="K174" t="s">
        <v>98</v>
      </c>
      <c r="L174" t="s">
        <v>116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430</v>
      </c>
      <c r="S174">
        <v>0</v>
      </c>
      <c r="T174">
        <v>0</v>
      </c>
      <c r="U174">
        <v>1</v>
      </c>
      <c r="W174">
        <f t="shared" si="14"/>
        <v>215</v>
      </c>
      <c r="X174" t="s">
        <v>223</v>
      </c>
      <c r="Y174">
        <v>2</v>
      </c>
    </row>
    <row r="175" spans="1:25" x14ac:dyDescent="0.25">
      <c r="A175" t="s">
        <v>50</v>
      </c>
      <c r="B175">
        <v>2014</v>
      </c>
      <c r="C175" t="s">
        <v>107</v>
      </c>
      <c r="D175">
        <v>0</v>
      </c>
      <c r="E175">
        <v>0</v>
      </c>
      <c r="G175" t="s">
        <v>113</v>
      </c>
      <c r="H175" t="s">
        <v>397</v>
      </c>
      <c r="I175">
        <v>30</v>
      </c>
      <c r="K175" t="s">
        <v>98</v>
      </c>
      <c r="L175" t="s">
        <v>116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380</v>
      </c>
      <c r="S175">
        <v>0</v>
      </c>
      <c r="T175">
        <v>0</v>
      </c>
      <c r="U175">
        <v>1</v>
      </c>
      <c r="W175">
        <f t="shared" si="14"/>
        <v>190</v>
      </c>
      <c r="X175" t="s">
        <v>223</v>
      </c>
      <c r="Y175">
        <v>1</v>
      </c>
    </row>
    <row r="176" spans="1:25" x14ac:dyDescent="0.25">
      <c r="A176" t="s">
        <v>50</v>
      </c>
      <c r="B176">
        <v>2014</v>
      </c>
      <c r="C176" t="s">
        <v>107</v>
      </c>
      <c r="D176">
        <v>0</v>
      </c>
      <c r="E176">
        <v>0</v>
      </c>
      <c r="G176" t="s">
        <v>113</v>
      </c>
      <c r="H176" t="s">
        <v>398</v>
      </c>
      <c r="I176">
        <v>32</v>
      </c>
      <c r="K176" t="s">
        <v>98</v>
      </c>
      <c r="L176" t="s">
        <v>116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380</v>
      </c>
      <c r="S176">
        <v>0</v>
      </c>
      <c r="T176">
        <v>0</v>
      </c>
      <c r="U176">
        <v>1</v>
      </c>
      <c r="W176">
        <f t="shared" si="14"/>
        <v>190</v>
      </c>
      <c r="X176" t="s">
        <v>223</v>
      </c>
      <c r="Y176">
        <v>1</v>
      </c>
    </row>
    <row r="177" spans="1:25" x14ac:dyDescent="0.25">
      <c r="A177" t="s">
        <v>50</v>
      </c>
      <c r="B177">
        <v>2014</v>
      </c>
      <c r="C177" t="s">
        <v>107</v>
      </c>
      <c r="D177">
        <v>0</v>
      </c>
      <c r="E177">
        <v>0</v>
      </c>
      <c r="G177" t="s">
        <v>113</v>
      </c>
      <c r="H177" t="s">
        <v>399</v>
      </c>
      <c r="I177">
        <v>34</v>
      </c>
      <c r="K177" t="s">
        <v>98</v>
      </c>
      <c r="L177" t="s">
        <v>116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380</v>
      </c>
      <c r="S177">
        <v>0</v>
      </c>
      <c r="T177">
        <v>0</v>
      </c>
      <c r="U177">
        <v>1</v>
      </c>
      <c r="W177">
        <f t="shared" si="14"/>
        <v>190</v>
      </c>
      <c r="X177" t="s">
        <v>223</v>
      </c>
      <c r="Y177">
        <v>2</v>
      </c>
    </row>
    <row r="178" spans="1:25" x14ac:dyDescent="0.25">
      <c r="B178">
        <v>2016</v>
      </c>
      <c r="C178" t="s">
        <v>109</v>
      </c>
      <c r="D178">
        <v>0</v>
      </c>
      <c r="E178">
        <v>0</v>
      </c>
      <c r="G178" t="s">
        <v>114</v>
      </c>
      <c r="H178" t="s">
        <v>400</v>
      </c>
      <c r="I178">
        <v>30</v>
      </c>
      <c r="K178" t="s">
        <v>98</v>
      </c>
      <c r="L178" t="s">
        <v>116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430</v>
      </c>
      <c r="S178">
        <v>0</v>
      </c>
      <c r="T178">
        <v>0</v>
      </c>
      <c r="U178">
        <v>1</v>
      </c>
      <c r="W178">
        <f t="shared" si="14"/>
        <v>215</v>
      </c>
      <c r="X178" t="s">
        <v>223</v>
      </c>
      <c r="Y178">
        <v>2</v>
      </c>
    </row>
    <row r="179" spans="1:25" x14ac:dyDescent="0.25">
      <c r="B179">
        <v>2016</v>
      </c>
      <c r="C179" t="s">
        <v>109</v>
      </c>
      <c r="D179">
        <v>0</v>
      </c>
      <c r="E179">
        <v>0</v>
      </c>
      <c r="G179" t="s">
        <v>114</v>
      </c>
      <c r="H179" t="s">
        <v>401</v>
      </c>
      <c r="I179">
        <v>32</v>
      </c>
      <c r="K179" t="s">
        <v>98</v>
      </c>
      <c r="L179" t="s">
        <v>116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430</v>
      </c>
      <c r="S179">
        <v>0</v>
      </c>
      <c r="T179">
        <v>0</v>
      </c>
      <c r="U179">
        <v>1</v>
      </c>
      <c r="W179">
        <f t="shared" si="14"/>
        <v>215</v>
      </c>
      <c r="X179" t="s">
        <v>223</v>
      </c>
      <c r="Y179">
        <v>1</v>
      </c>
    </row>
    <row r="180" spans="1:25" x14ac:dyDescent="0.25">
      <c r="B180">
        <v>2016</v>
      </c>
      <c r="C180" t="s">
        <v>109</v>
      </c>
      <c r="D180">
        <v>0</v>
      </c>
      <c r="E180">
        <v>0</v>
      </c>
      <c r="G180" t="s">
        <v>114</v>
      </c>
      <c r="H180" t="s">
        <v>402</v>
      </c>
      <c r="I180">
        <v>34</v>
      </c>
      <c r="K180" t="s">
        <v>98</v>
      </c>
      <c r="L180" t="s">
        <v>116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430</v>
      </c>
      <c r="S180">
        <v>0</v>
      </c>
      <c r="T180">
        <v>0</v>
      </c>
      <c r="U180">
        <v>1</v>
      </c>
      <c r="W180">
        <f t="shared" si="14"/>
        <v>215</v>
      </c>
      <c r="X180" t="s">
        <v>223</v>
      </c>
      <c r="Y180">
        <v>2</v>
      </c>
    </row>
    <row r="181" spans="1:25" x14ac:dyDescent="0.25">
      <c r="B181">
        <v>2016</v>
      </c>
      <c r="C181" t="s">
        <v>109</v>
      </c>
      <c r="D181">
        <v>0</v>
      </c>
      <c r="E181">
        <v>0</v>
      </c>
      <c r="G181" t="s">
        <v>114</v>
      </c>
      <c r="H181" t="s">
        <v>403</v>
      </c>
      <c r="I181">
        <v>36</v>
      </c>
      <c r="K181" t="s">
        <v>98</v>
      </c>
      <c r="L181" t="s">
        <v>116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430</v>
      </c>
      <c r="S181">
        <v>0</v>
      </c>
      <c r="T181">
        <v>0</v>
      </c>
      <c r="U181">
        <v>1</v>
      </c>
      <c r="W181">
        <f t="shared" si="14"/>
        <v>215</v>
      </c>
      <c r="X181" t="s">
        <v>223</v>
      </c>
      <c r="Y181">
        <v>1</v>
      </c>
    </row>
    <row r="182" spans="1:25" x14ac:dyDescent="0.25">
      <c r="B182">
        <v>2016</v>
      </c>
      <c r="C182" t="s">
        <v>109</v>
      </c>
      <c r="D182">
        <v>0</v>
      </c>
      <c r="E182">
        <v>0</v>
      </c>
      <c r="G182" t="s">
        <v>114</v>
      </c>
      <c r="H182" t="s">
        <v>404</v>
      </c>
      <c r="I182">
        <v>38</v>
      </c>
      <c r="K182" t="s">
        <v>98</v>
      </c>
      <c r="L182" t="s">
        <v>116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430</v>
      </c>
      <c r="S182">
        <v>0</v>
      </c>
      <c r="T182">
        <v>0</v>
      </c>
      <c r="U182">
        <v>1</v>
      </c>
      <c r="W182">
        <f t="shared" si="14"/>
        <v>215</v>
      </c>
      <c r="X182" t="s">
        <v>223</v>
      </c>
      <c r="Y182">
        <v>1</v>
      </c>
    </row>
    <row r="183" spans="1:25" x14ac:dyDescent="0.25">
      <c r="A183" t="s">
        <v>50</v>
      </c>
      <c r="B183">
        <v>2016</v>
      </c>
      <c r="C183" t="s">
        <v>110</v>
      </c>
      <c r="D183">
        <v>0</v>
      </c>
      <c r="E183">
        <v>0</v>
      </c>
      <c r="G183" t="s">
        <v>115</v>
      </c>
      <c r="H183" t="s">
        <v>405</v>
      </c>
      <c r="I183">
        <v>30</v>
      </c>
      <c r="K183" t="s">
        <v>98</v>
      </c>
      <c r="L183" t="s">
        <v>116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430</v>
      </c>
      <c r="S183">
        <v>0</v>
      </c>
      <c r="T183">
        <v>0</v>
      </c>
      <c r="U183">
        <v>1</v>
      </c>
      <c r="W183">
        <f t="shared" si="14"/>
        <v>215</v>
      </c>
      <c r="X183" t="s">
        <v>223</v>
      </c>
      <c r="Y183">
        <v>2</v>
      </c>
    </row>
    <row r="184" spans="1:25" x14ac:dyDescent="0.25">
      <c r="A184" t="s">
        <v>50</v>
      </c>
      <c r="B184">
        <v>2016</v>
      </c>
      <c r="C184" t="s">
        <v>110</v>
      </c>
      <c r="D184">
        <v>0</v>
      </c>
      <c r="E184">
        <v>0</v>
      </c>
      <c r="G184" t="s">
        <v>115</v>
      </c>
      <c r="H184" t="s">
        <v>406</v>
      </c>
      <c r="I184">
        <v>32</v>
      </c>
      <c r="K184" t="s">
        <v>98</v>
      </c>
      <c r="L184" t="s">
        <v>116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430</v>
      </c>
      <c r="S184">
        <v>0</v>
      </c>
      <c r="T184">
        <v>0</v>
      </c>
      <c r="U184">
        <v>1</v>
      </c>
      <c r="W184">
        <f t="shared" si="14"/>
        <v>215</v>
      </c>
      <c r="X184" t="s">
        <v>223</v>
      </c>
      <c r="Y184">
        <v>1</v>
      </c>
    </row>
    <row r="185" spans="1:25" x14ac:dyDescent="0.25">
      <c r="A185" t="s">
        <v>50</v>
      </c>
      <c r="B185">
        <v>2016</v>
      </c>
      <c r="C185" t="s">
        <v>110</v>
      </c>
      <c r="D185">
        <v>0</v>
      </c>
      <c r="E185">
        <v>0</v>
      </c>
      <c r="G185" t="s">
        <v>115</v>
      </c>
      <c r="H185" t="s">
        <v>407</v>
      </c>
      <c r="I185">
        <v>36</v>
      </c>
      <c r="K185" t="s">
        <v>98</v>
      </c>
      <c r="L185" t="s">
        <v>116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430</v>
      </c>
      <c r="S185">
        <v>0</v>
      </c>
      <c r="T185">
        <v>0</v>
      </c>
      <c r="U185">
        <v>1</v>
      </c>
      <c r="W185">
        <f t="shared" si="14"/>
        <v>215</v>
      </c>
      <c r="X185" t="s">
        <v>223</v>
      </c>
      <c r="Y185">
        <v>2</v>
      </c>
    </row>
    <row r="186" spans="1:25" x14ac:dyDescent="0.25">
      <c r="A186" t="s">
        <v>50</v>
      </c>
      <c r="B186">
        <v>2016</v>
      </c>
      <c r="C186" t="s">
        <v>110</v>
      </c>
      <c r="D186">
        <v>0</v>
      </c>
      <c r="E186">
        <v>0</v>
      </c>
      <c r="G186" t="s">
        <v>115</v>
      </c>
      <c r="H186" t="s">
        <v>408</v>
      </c>
      <c r="I186">
        <v>40</v>
      </c>
      <c r="K186" t="s">
        <v>98</v>
      </c>
      <c r="L186" t="s">
        <v>116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430</v>
      </c>
      <c r="S186">
        <v>0</v>
      </c>
      <c r="T186">
        <v>0</v>
      </c>
      <c r="U186">
        <v>1</v>
      </c>
      <c r="W186">
        <f t="shared" si="14"/>
        <v>215</v>
      </c>
      <c r="X186" t="s">
        <v>223</v>
      </c>
      <c r="Y186">
        <v>1</v>
      </c>
    </row>
    <row r="187" spans="1:25" x14ac:dyDescent="0.25">
      <c r="A187" t="s">
        <v>50</v>
      </c>
      <c r="B187">
        <v>2016</v>
      </c>
      <c r="C187" t="s">
        <v>119</v>
      </c>
      <c r="D187">
        <v>0</v>
      </c>
      <c r="E187">
        <v>0</v>
      </c>
      <c r="G187" t="s">
        <v>118</v>
      </c>
      <c r="H187" t="s">
        <v>409</v>
      </c>
      <c r="I187">
        <v>32</v>
      </c>
      <c r="K187" t="s">
        <v>98</v>
      </c>
      <c r="L187" t="s">
        <v>117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420</v>
      </c>
      <c r="S187">
        <v>0</v>
      </c>
      <c r="T187">
        <v>0</v>
      </c>
      <c r="U187">
        <v>1</v>
      </c>
      <c r="W187">
        <f>R187-(R187*0.6)</f>
        <v>168</v>
      </c>
      <c r="X187" t="s">
        <v>223</v>
      </c>
      <c r="Y187">
        <v>3</v>
      </c>
    </row>
    <row r="188" spans="1:25" x14ac:dyDescent="0.25">
      <c r="A188" t="s">
        <v>50</v>
      </c>
      <c r="B188">
        <v>2016</v>
      </c>
      <c r="C188" t="s">
        <v>119</v>
      </c>
      <c r="D188">
        <v>0</v>
      </c>
      <c r="E188">
        <v>0</v>
      </c>
      <c r="G188" t="s">
        <v>118</v>
      </c>
      <c r="H188" t="s">
        <v>410</v>
      </c>
      <c r="I188">
        <v>34</v>
      </c>
      <c r="K188" t="s">
        <v>98</v>
      </c>
      <c r="L188" t="s">
        <v>117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420</v>
      </c>
      <c r="S188">
        <v>0</v>
      </c>
      <c r="T188">
        <v>0</v>
      </c>
      <c r="U188">
        <v>1</v>
      </c>
      <c r="W188">
        <f t="shared" ref="W188:W190" si="15">R188-(R188*0.6)</f>
        <v>168</v>
      </c>
      <c r="X188" t="s">
        <v>223</v>
      </c>
      <c r="Y188">
        <v>1</v>
      </c>
    </row>
    <row r="189" spans="1:25" x14ac:dyDescent="0.25">
      <c r="A189" t="s">
        <v>50</v>
      </c>
      <c r="B189">
        <v>2016</v>
      </c>
      <c r="C189" t="s">
        <v>119</v>
      </c>
      <c r="D189">
        <v>0</v>
      </c>
      <c r="E189">
        <v>0</v>
      </c>
      <c r="G189" t="s">
        <v>118</v>
      </c>
      <c r="H189" t="s">
        <v>411</v>
      </c>
      <c r="I189">
        <v>36</v>
      </c>
      <c r="K189" t="s">
        <v>98</v>
      </c>
      <c r="L189" t="s">
        <v>117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420</v>
      </c>
      <c r="S189">
        <v>0</v>
      </c>
      <c r="T189">
        <v>0</v>
      </c>
      <c r="U189">
        <v>1</v>
      </c>
      <c r="W189">
        <f t="shared" si="15"/>
        <v>168</v>
      </c>
      <c r="X189" t="s">
        <v>223</v>
      </c>
      <c r="Y189">
        <v>1</v>
      </c>
    </row>
    <row r="190" spans="1:25" x14ac:dyDescent="0.25">
      <c r="A190" t="s">
        <v>50</v>
      </c>
      <c r="B190">
        <v>2016</v>
      </c>
      <c r="C190" t="s">
        <v>119</v>
      </c>
      <c r="D190">
        <v>0</v>
      </c>
      <c r="E190">
        <v>0</v>
      </c>
      <c r="G190" t="s">
        <v>118</v>
      </c>
      <c r="H190" t="s">
        <v>412</v>
      </c>
      <c r="I190">
        <v>38</v>
      </c>
      <c r="K190" t="s">
        <v>98</v>
      </c>
      <c r="L190" t="s">
        <v>117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420</v>
      </c>
      <c r="S190">
        <v>0</v>
      </c>
      <c r="T190">
        <v>0</v>
      </c>
      <c r="U190">
        <v>1</v>
      </c>
      <c r="W190">
        <f t="shared" si="15"/>
        <v>168</v>
      </c>
      <c r="X190" t="s">
        <v>223</v>
      </c>
      <c r="Y190">
        <v>1</v>
      </c>
    </row>
    <row r="191" spans="1:25" x14ac:dyDescent="0.25">
      <c r="A191" t="s">
        <v>50</v>
      </c>
      <c r="B191">
        <v>2015</v>
      </c>
      <c r="C191" t="s">
        <v>14</v>
      </c>
      <c r="D191">
        <v>0</v>
      </c>
      <c r="E191">
        <v>0</v>
      </c>
      <c r="G191" t="s">
        <v>120</v>
      </c>
      <c r="H191" t="s">
        <v>413</v>
      </c>
      <c r="I191">
        <v>30</v>
      </c>
      <c r="K191" t="s">
        <v>98</v>
      </c>
      <c r="L191" t="s">
        <v>121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430</v>
      </c>
      <c r="S191">
        <v>0</v>
      </c>
      <c r="T191">
        <v>0</v>
      </c>
      <c r="U191">
        <v>1</v>
      </c>
      <c r="W191">
        <f>R191-(R191*0.5)</f>
        <v>215</v>
      </c>
      <c r="X191" t="s">
        <v>223</v>
      </c>
      <c r="Y191">
        <v>1</v>
      </c>
    </row>
    <row r="192" spans="1:25" x14ac:dyDescent="0.25">
      <c r="A192" t="s">
        <v>50</v>
      </c>
      <c r="B192">
        <v>2015</v>
      </c>
      <c r="C192" t="s">
        <v>14</v>
      </c>
      <c r="D192">
        <v>0</v>
      </c>
      <c r="E192">
        <v>0</v>
      </c>
      <c r="G192" t="s">
        <v>120</v>
      </c>
      <c r="H192" t="s">
        <v>414</v>
      </c>
      <c r="I192">
        <v>32</v>
      </c>
      <c r="K192" t="s">
        <v>98</v>
      </c>
      <c r="L192" t="s">
        <v>121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430</v>
      </c>
      <c r="S192">
        <v>0</v>
      </c>
      <c r="T192">
        <v>0</v>
      </c>
      <c r="U192">
        <v>1</v>
      </c>
      <c r="W192">
        <f t="shared" ref="W192:W193" si="16">R192-(R192*0.5)</f>
        <v>215</v>
      </c>
      <c r="X192" t="s">
        <v>223</v>
      </c>
      <c r="Y192">
        <v>1</v>
      </c>
    </row>
    <row r="193" spans="1:25" x14ac:dyDescent="0.25">
      <c r="A193" t="s">
        <v>50</v>
      </c>
      <c r="B193">
        <v>2015</v>
      </c>
      <c r="C193" t="s">
        <v>14</v>
      </c>
      <c r="D193">
        <v>0</v>
      </c>
      <c r="E193">
        <v>0</v>
      </c>
      <c r="G193" t="s">
        <v>120</v>
      </c>
      <c r="H193" t="s">
        <v>415</v>
      </c>
      <c r="I193">
        <v>36</v>
      </c>
      <c r="K193" t="s">
        <v>98</v>
      </c>
      <c r="L193" t="s">
        <v>121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430</v>
      </c>
      <c r="S193">
        <v>0</v>
      </c>
      <c r="T193">
        <v>0</v>
      </c>
      <c r="U193">
        <v>1</v>
      </c>
      <c r="W193">
        <f t="shared" si="16"/>
        <v>215</v>
      </c>
      <c r="X193" t="s">
        <v>223</v>
      </c>
      <c r="Y193">
        <v>2</v>
      </c>
    </row>
    <row r="194" spans="1:25" x14ac:dyDescent="0.25">
      <c r="B194">
        <v>2007</v>
      </c>
      <c r="C194" t="s">
        <v>14</v>
      </c>
      <c r="D194">
        <v>0</v>
      </c>
      <c r="E194">
        <v>0</v>
      </c>
      <c r="G194" t="s">
        <v>122</v>
      </c>
      <c r="H194" t="s">
        <v>416</v>
      </c>
      <c r="I194">
        <v>30</v>
      </c>
      <c r="K194" t="s">
        <v>124</v>
      </c>
      <c r="L194" t="s">
        <v>125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220</v>
      </c>
      <c r="S194">
        <v>0</v>
      </c>
      <c r="T194">
        <v>0</v>
      </c>
      <c r="U194">
        <v>1</v>
      </c>
      <c r="W194">
        <f>R194-(R194*0.6)</f>
        <v>88</v>
      </c>
      <c r="X194" t="s">
        <v>223</v>
      </c>
      <c r="Y194">
        <v>1</v>
      </c>
    </row>
    <row r="195" spans="1:25" x14ac:dyDescent="0.25">
      <c r="B195">
        <v>2007</v>
      </c>
      <c r="C195" t="s">
        <v>14</v>
      </c>
      <c r="D195">
        <v>0</v>
      </c>
      <c r="E195">
        <v>0</v>
      </c>
      <c r="G195" t="s">
        <v>122</v>
      </c>
      <c r="H195" t="s">
        <v>417</v>
      </c>
      <c r="I195">
        <v>32</v>
      </c>
      <c r="K195" t="s">
        <v>124</v>
      </c>
      <c r="L195" t="s">
        <v>125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220</v>
      </c>
      <c r="S195">
        <v>0</v>
      </c>
      <c r="T195">
        <v>0</v>
      </c>
      <c r="U195">
        <v>1</v>
      </c>
      <c r="W195">
        <f t="shared" ref="W195:W200" si="17">R195-(R195*0.6)</f>
        <v>88</v>
      </c>
      <c r="X195" t="s">
        <v>223</v>
      </c>
      <c r="Y195">
        <v>1</v>
      </c>
    </row>
    <row r="196" spans="1:25" x14ac:dyDescent="0.25">
      <c r="B196">
        <v>2007</v>
      </c>
      <c r="C196" t="s">
        <v>14</v>
      </c>
      <c r="D196">
        <v>0</v>
      </c>
      <c r="E196">
        <v>0</v>
      </c>
      <c r="G196" t="s">
        <v>122</v>
      </c>
      <c r="H196" t="s">
        <v>418</v>
      </c>
      <c r="I196">
        <v>34</v>
      </c>
      <c r="K196" t="s">
        <v>124</v>
      </c>
      <c r="L196" t="s">
        <v>125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220</v>
      </c>
      <c r="S196">
        <v>0</v>
      </c>
      <c r="T196">
        <v>0</v>
      </c>
      <c r="U196">
        <v>1</v>
      </c>
      <c r="W196">
        <f t="shared" si="17"/>
        <v>88</v>
      </c>
      <c r="X196" t="s">
        <v>223</v>
      </c>
      <c r="Y196">
        <v>2</v>
      </c>
    </row>
    <row r="197" spans="1:25" x14ac:dyDescent="0.25">
      <c r="B197">
        <v>2007</v>
      </c>
      <c r="C197" t="s">
        <v>36</v>
      </c>
      <c r="D197">
        <v>0</v>
      </c>
      <c r="E197">
        <v>0</v>
      </c>
      <c r="G197" t="s">
        <v>122</v>
      </c>
      <c r="H197" t="s">
        <v>419</v>
      </c>
      <c r="I197">
        <v>32</v>
      </c>
      <c r="K197" t="s">
        <v>124</v>
      </c>
      <c r="L197" t="s">
        <v>125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220</v>
      </c>
      <c r="S197">
        <v>0</v>
      </c>
      <c r="T197">
        <v>0</v>
      </c>
      <c r="U197">
        <v>1</v>
      </c>
      <c r="W197">
        <f t="shared" si="17"/>
        <v>88</v>
      </c>
      <c r="X197" t="s">
        <v>223</v>
      </c>
      <c r="Y197">
        <v>1</v>
      </c>
    </row>
    <row r="198" spans="1:25" x14ac:dyDescent="0.25">
      <c r="B198">
        <v>2007</v>
      </c>
      <c r="C198" t="s">
        <v>36</v>
      </c>
      <c r="D198">
        <v>0</v>
      </c>
      <c r="E198">
        <v>0</v>
      </c>
      <c r="G198" t="s">
        <v>122</v>
      </c>
      <c r="H198" t="s">
        <v>420</v>
      </c>
      <c r="I198">
        <v>34</v>
      </c>
      <c r="K198" t="s">
        <v>124</v>
      </c>
      <c r="L198" t="s">
        <v>125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220</v>
      </c>
      <c r="S198">
        <v>0</v>
      </c>
      <c r="T198">
        <v>0</v>
      </c>
      <c r="U198">
        <v>1</v>
      </c>
      <c r="W198">
        <f t="shared" si="17"/>
        <v>88</v>
      </c>
      <c r="X198" t="s">
        <v>223</v>
      </c>
      <c r="Y198">
        <v>1</v>
      </c>
    </row>
    <row r="199" spans="1:25" x14ac:dyDescent="0.25">
      <c r="B199">
        <v>2007</v>
      </c>
      <c r="C199" t="s">
        <v>102</v>
      </c>
      <c r="D199">
        <v>0</v>
      </c>
      <c r="E199">
        <v>0</v>
      </c>
      <c r="G199" t="s">
        <v>122</v>
      </c>
      <c r="H199" t="s">
        <v>421</v>
      </c>
      <c r="I199">
        <v>32</v>
      </c>
      <c r="K199" t="s">
        <v>124</v>
      </c>
      <c r="L199" t="s">
        <v>125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220</v>
      </c>
      <c r="S199">
        <v>0</v>
      </c>
      <c r="T199">
        <v>0</v>
      </c>
      <c r="U199">
        <v>1</v>
      </c>
      <c r="W199">
        <f t="shared" si="17"/>
        <v>88</v>
      </c>
      <c r="X199" t="s">
        <v>223</v>
      </c>
      <c r="Y199">
        <v>3</v>
      </c>
    </row>
    <row r="200" spans="1:25" x14ac:dyDescent="0.25">
      <c r="A200" t="s">
        <v>123</v>
      </c>
      <c r="B200">
        <v>2003</v>
      </c>
      <c r="C200" t="s">
        <v>91</v>
      </c>
      <c r="D200">
        <v>0</v>
      </c>
      <c r="E200">
        <v>0</v>
      </c>
      <c r="G200">
        <v>51103</v>
      </c>
      <c r="H200" t="s">
        <v>422</v>
      </c>
      <c r="I200">
        <v>16</v>
      </c>
      <c r="K200" t="s">
        <v>124</v>
      </c>
      <c r="L200" t="s">
        <v>125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220</v>
      </c>
      <c r="S200">
        <v>0</v>
      </c>
      <c r="T200">
        <v>0</v>
      </c>
      <c r="U200">
        <v>1</v>
      </c>
      <c r="W200">
        <f t="shared" si="17"/>
        <v>88</v>
      </c>
      <c r="X200" t="s">
        <v>223</v>
      </c>
      <c r="Y200">
        <v>5</v>
      </c>
    </row>
    <row r="201" spans="1:25" x14ac:dyDescent="0.25">
      <c r="A201" t="s">
        <v>17</v>
      </c>
      <c r="B201">
        <v>2019</v>
      </c>
      <c r="C201" t="s">
        <v>126</v>
      </c>
      <c r="D201">
        <v>0</v>
      </c>
      <c r="E201">
        <v>0</v>
      </c>
      <c r="G201" t="s">
        <v>131</v>
      </c>
      <c r="H201" t="s">
        <v>423</v>
      </c>
      <c r="J201" t="s">
        <v>15</v>
      </c>
      <c r="K201" t="s">
        <v>22</v>
      </c>
      <c r="L201" t="s">
        <v>136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320</v>
      </c>
      <c r="S201">
        <v>0</v>
      </c>
      <c r="T201">
        <v>0</v>
      </c>
      <c r="U201">
        <v>1</v>
      </c>
      <c r="W201">
        <f>R201-(R201*0.3)</f>
        <v>224</v>
      </c>
      <c r="X201" t="s">
        <v>223</v>
      </c>
      <c r="Y201">
        <v>1</v>
      </c>
    </row>
    <row r="202" spans="1:25" x14ac:dyDescent="0.25">
      <c r="A202" t="s">
        <v>17</v>
      </c>
      <c r="B202">
        <v>2019</v>
      </c>
      <c r="C202" t="s">
        <v>126</v>
      </c>
      <c r="D202">
        <v>0</v>
      </c>
      <c r="E202">
        <v>0</v>
      </c>
      <c r="G202" t="s">
        <v>131</v>
      </c>
      <c r="H202" t="s">
        <v>424</v>
      </c>
      <c r="J202" t="s">
        <v>16</v>
      </c>
      <c r="K202" t="s">
        <v>22</v>
      </c>
      <c r="L202" t="s">
        <v>136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320</v>
      </c>
      <c r="S202">
        <v>0</v>
      </c>
      <c r="T202">
        <v>0</v>
      </c>
      <c r="U202">
        <v>1</v>
      </c>
      <c r="W202">
        <f t="shared" ref="W202:W218" si="18">R202-(R202*0.3)</f>
        <v>224</v>
      </c>
      <c r="X202" t="s">
        <v>223</v>
      </c>
      <c r="Y202">
        <v>3</v>
      </c>
    </row>
    <row r="203" spans="1:25" x14ac:dyDescent="0.25">
      <c r="A203" t="s">
        <v>17</v>
      </c>
      <c r="B203">
        <v>2019</v>
      </c>
      <c r="C203" t="s">
        <v>126</v>
      </c>
      <c r="D203">
        <v>0</v>
      </c>
      <c r="E203">
        <v>0</v>
      </c>
      <c r="G203" t="s">
        <v>131</v>
      </c>
      <c r="H203" t="s">
        <v>425</v>
      </c>
      <c r="J203" t="s">
        <v>20</v>
      </c>
      <c r="K203" t="s">
        <v>22</v>
      </c>
      <c r="L203" t="s">
        <v>136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320</v>
      </c>
      <c r="S203">
        <v>0</v>
      </c>
      <c r="T203">
        <v>0</v>
      </c>
      <c r="U203">
        <v>1</v>
      </c>
      <c r="W203">
        <f t="shared" si="18"/>
        <v>224</v>
      </c>
      <c r="X203" t="s">
        <v>223</v>
      </c>
      <c r="Y203">
        <v>3</v>
      </c>
    </row>
    <row r="204" spans="1:25" x14ac:dyDescent="0.25">
      <c r="A204" t="s">
        <v>17</v>
      </c>
      <c r="B204">
        <v>2019</v>
      </c>
      <c r="C204" t="s">
        <v>126</v>
      </c>
      <c r="D204">
        <v>0</v>
      </c>
      <c r="E204">
        <v>0</v>
      </c>
      <c r="G204" t="s">
        <v>131</v>
      </c>
      <c r="H204" t="s">
        <v>426</v>
      </c>
      <c r="J204" t="s">
        <v>41</v>
      </c>
      <c r="K204" t="s">
        <v>22</v>
      </c>
      <c r="L204" t="s">
        <v>136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320</v>
      </c>
      <c r="S204">
        <v>0</v>
      </c>
      <c r="T204">
        <v>0</v>
      </c>
      <c r="U204">
        <v>1</v>
      </c>
      <c r="W204">
        <f t="shared" si="18"/>
        <v>224</v>
      </c>
      <c r="X204" t="s">
        <v>223</v>
      </c>
      <c r="Y204">
        <v>1</v>
      </c>
    </row>
    <row r="205" spans="1:25" x14ac:dyDescent="0.25">
      <c r="A205" t="s">
        <v>17</v>
      </c>
      <c r="B205">
        <v>2019</v>
      </c>
      <c r="C205" t="s">
        <v>127</v>
      </c>
      <c r="D205">
        <v>0</v>
      </c>
      <c r="E205">
        <v>0</v>
      </c>
      <c r="G205" t="s">
        <v>131</v>
      </c>
      <c r="H205" t="s">
        <v>427</v>
      </c>
      <c r="J205" t="s">
        <v>15</v>
      </c>
      <c r="K205" t="s">
        <v>22</v>
      </c>
      <c r="L205" t="s">
        <v>136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320</v>
      </c>
      <c r="S205">
        <v>0</v>
      </c>
      <c r="T205">
        <v>0</v>
      </c>
      <c r="U205">
        <v>1</v>
      </c>
      <c r="W205">
        <f t="shared" si="18"/>
        <v>224</v>
      </c>
      <c r="X205" t="s">
        <v>223</v>
      </c>
      <c r="Y205">
        <v>1</v>
      </c>
    </row>
    <row r="206" spans="1:25" x14ac:dyDescent="0.25">
      <c r="A206" t="s">
        <v>17</v>
      </c>
      <c r="B206">
        <v>2019</v>
      </c>
      <c r="C206" t="s">
        <v>127</v>
      </c>
      <c r="D206">
        <v>0</v>
      </c>
      <c r="E206">
        <v>0</v>
      </c>
      <c r="G206" t="s">
        <v>131</v>
      </c>
      <c r="H206" t="s">
        <v>428</v>
      </c>
      <c r="J206" t="s">
        <v>16</v>
      </c>
      <c r="K206" t="s">
        <v>22</v>
      </c>
      <c r="L206" t="s">
        <v>136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320</v>
      </c>
      <c r="S206">
        <v>0</v>
      </c>
      <c r="T206">
        <v>0</v>
      </c>
      <c r="U206">
        <v>1</v>
      </c>
      <c r="W206">
        <f t="shared" si="18"/>
        <v>224</v>
      </c>
      <c r="X206" t="s">
        <v>223</v>
      </c>
      <c r="Y206">
        <v>3</v>
      </c>
    </row>
    <row r="207" spans="1:25" x14ac:dyDescent="0.25">
      <c r="A207" t="s">
        <v>17</v>
      </c>
      <c r="B207">
        <v>2019</v>
      </c>
      <c r="C207" t="s">
        <v>127</v>
      </c>
      <c r="D207">
        <v>0</v>
      </c>
      <c r="E207">
        <v>0</v>
      </c>
      <c r="G207" t="s">
        <v>131</v>
      </c>
      <c r="H207" t="s">
        <v>429</v>
      </c>
      <c r="J207" t="s">
        <v>20</v>
      </c>
      <c r="K207" t="s">
        <v>22</v>
      </c>
      <c r="L207" t="s">
        <v>136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320</v>
      </c>
      <c r="S207">
        <v>0</v>
      </c>
      <c r="T207">
        <v>0</v>
      </c>
      <c r="U207">
        <v>1</v>
      </c>
      <c r="W207">
        <f t="shared" si="18"/>
        <v>224</v>
      </c>
      <c r="X207" t="s">
        <v>223</v>
      </c>
      <c r="Y207">
        <v>3</v>
      </c>
    </row>
    <row r="208" spans="1:25" x14ac:dyDescent="0.25">
      <c r="A208" t="s">
        <v>17</v>
      </c>
      <c r="B208">
        <v>2019</v>
      </c>
      <c r="C208" t="s">
        <v>127</v>
      </c>
      <c r="D208">
        <v>0</v>
      </c>
      <c r="E208">
        <v>0</v>
      </c>
      <c r="G208" t="s">
        <v>131</v>
      </c>
      <c r="H208" t="s">
        <v>430</v>
      </c>
      <c r="J208" t="s">
        <v>41</v>
      </c>
      <c r="K208" t="s">
        <v>22</v>
      </c>
      <c r="L208" t="s">
        <v>136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320</v>
      </c>
      <c r="S208">
        <v>0</v>
      </c>
      <c r="T208">
        <v>0</v>
      </c>
      <c r="U208">
        <v>1</v>
      </c>
      <c r="W208">
        <f t="shared" si="18"/>
        <v>224</v>
      </c>
      <c r="X208" t="s">
        <v>223</v>
      </c>
      <c r="Y208">
        <v>1</v>
      </c>
    </row>
    <row r="209" spans="1:25" x14ac:dyDescent="0.25">
      <c r="A209" t="s">
        <v>17</v>
      </c>
      <c r="B209">
        <v>2017</v>
      </c>
      <c r="C209" t="s">
        <v>128</v>
      </c>
      <c r="D209">
        <v>0</v>
      </c>
      <c r="E209">
        <v>0</v>
      </c>
      <c r="G209" t="s">
        <v>132</v>
      </c>
      <c r="H209" t="s">
        <v>431</v>
      </c>
      <c r="J209" t="s">
        <v>20</v>
      </c>
      <c r="K209" t="s">
        <v>22</v>
      </c>
      <c r="L209" t="s">
        <v>136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320</v>
      </c>
      <c r="S209">
        <v>0</v>
      </c>
      <c r="T209">
        <v>0</v>
      </c>
      <c r="U209">
        <v>1</v>
      </c>
      <c r="W209">
        <f t="shared" si="18"/>
        <v>224</v>
      </c>
      <c r="X209" t="s">
        <v>223</v>
      </c>
      <c r="Y209">
        <v>2</v>
      </c>
    </row>
    <row r="210" spans="1:25" x14ac:dyDescent="0.25">
      <c r="A210" t="s">
        <v>17</v>
      </c>
      <c r="B210">
        <v>2017</v>
      </c>
      <c r="C210" t="s">
        <v>128</v>
      </c>
      <c r="D210">
        <v>0</v>
      </c>
      <c r="E210">
        <v>0</v>
      </c>
      <c r="G210" t="s">
        <v>132</v>
      </c>
      <c r="H210" t="s">
        <v>432</v>
      </c>
      <c r="J210" t="s">
        <v>41</v>
      </c>
      <c r="K210" t="s">
        <v>22</v>
      </c>
      <c r="L210" t="s">
        <v>136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320</v>
      </c>
      <c r="S210">
        <v>0</v>
      </c>
      <c r="T210">
        <v>0</v>
      </c>
      <c r="U210">
        <v>1</v>
      </c>
      <c r="W210">
        <f t="shared" si="18"/>
        <v>224</v>
      </c>
      <c r="X210" t="s">
        <v>223</v>
      </c>
      <c r="Y210">
        <v>2</v>
      </c>
    </row>
    <row r="211" spans="1:25" x14ac:dyDescent="0.25">
      <c r="B211">
        <v>2019</v>
      </c>
      <c r="C211" t="s">
        <v>129</v>
      </c>
      <c r="D211">
        <v>0</v>
      </c>
      <c r="E211">
        <v>0</v>
      </c>
      <c r="G211" t="s">
        <v>133</v>
      </c>
      <c r="H211" t="s">
        <v>433</v>
      </c>
      <c r="J211" t="s">
        <v>15</v>
      </c>
      <c r="K211" t="s">
        <v>22</v>
      </c>
      <c r="L211" t="s">
        <v>136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240</v>
      </c>
      <c r="S211">
        <v>0</v>
      </c>
      <c r="T211">
        <v>0</v>
      </c>
      <c r="U211">
        <v>1</v>
      </c>
      <c r="W211">
        <f t="shared" si="18"/>
        <v>168</v>
      </c>
      <c r="X211" t="s">
        <v>223</v>
      </c>
      <c r="Y211">
        <v>1</v>
      </c>
    </row>
    <row r="212" spans="1:25" x14ac:dyDescent="0.25">
      <c r="B212">
        <v>2019</v>
      </c>
      <c r="C212" t="s">
        <v>129</v>
      </c>
      <c r="D212">
        <v>0</v>
      </c>
      <c r="E212">
        <v>0</v>
      </c>
      <c r="G212" t="s">
        <v>133</v>
      </c>
      <c r="H212" t="s">
        <v>434</v>
      </c>
      <c r="J212" t="s">
        <v>16</v>
      </c>
      <c r="K212" t="s">
        <v>22</v>
      </c>
      <c r="L212" t="s">
        <v>136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240</v>
      </c>
      <c r="S212">
        <v>0</v>
      </c>
      <c r="T212">
        <v>0</v>
      </c>
      <c r="U212">
        <v>1</v>
      </c>
      <c r="W212">
        <f t="shared" si="18"/>
        <v>168</v>
      </c>
      <c r="X212" t="s">
        <v>223</v>
      </c>
      <c r="Y212">
        <v>3</v>
      </c>
    </row>
    <row r="213" spans="1:25" x14ac:dyDescent="0.25">
      <c r="B213">
        <v>2019</v>
      </c>
      <c r="C213" t="s">
        <v>129</v>
      </c>
      <c r="D213">
        <v>0</v>
      </c>
      <c r="E213">
        <v>0</v>
      </c>
      <c r="G213" t="s">
        <v>133</v>
      </c>
      <c r="H213" t="s">
        <v>435</v>
      </c>
      <c r="J213" t="s">
        <v>20</v>
      </c>
      <c r="K213" t="s">
        <v>22</v>
      </c>
      <c r="L213" t="s">
        <v>136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240</v>
      </c>
      <c r="S213">
        <v>0</v>
      </c>
      <c r="T213">
        <v>0</v>
      </c>
      <c r="U213">
        <v>1</v>
      </c>
      <c r="W213">
        <f t="shared" si="18"/>
        <v>168</v>
      </c>
      <c r="X213" t="s">
        <v>223</v>
      </c>
      <c r="Y213">
        <v>3</v>
      </c>
    </row>
    <row r="214" spans="1:25" x14ac:dyDescent="0.25">
      <c r="B214">
        <v>2019</v>
      </c>
      <c r="C214" t="s">
        <v>129</v>
      </c>
      <c r="D214">
        <v>0</v>
      </c>
      <c r="E214">
        <v>0</v>
      </c>
      <c r="G214" t="s">
        <v>133</v>
      </c>
      <c r="H214" t="s">
        <v>436</v>
      </c>
      <c r="J214" t="s">
        <v>41</v>
      </c>
      <c r="K214" t="s">
        <v>22</v>
      </c>
      <c r="L214" t="s">
        <v>136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240</v>
      </c>
      <c r="S214">
        <v>0</v>
      </c>
      <c r="T214">
        <v>0</v>
      </c>
      <c r="U214">
        <v>1</v>
      </c>
      <c r="W214">
        <f t="shared" si="18"/>
        <v>168</v>
      </c>
      <c r="X214" t="s">
        <v>223</v>
      </c>
      <c r="Y214">
        <v>1</v>
      </c>
    </row>
    <row r="215" spans="1:25" x14ac:dyDescent="0.25">
      <c r="B215">
        <v>2019</v>
      </c>
      <c r="C215" t="s">
        <v>129</v>
      </c>
      <c r="D215">
        <v>0</v>
      </c>
      <c r="E215">
        <v>0</v>
      </c>
      <c r="G215" t="s">
        <v>134</v>
      </c>
      <c r="H215" t="s">
        <v>437</v>
      </c>
      <c r="J215" t="s">
        <v>15</v>
      </c>
      <c r="K215" t="s">
        <v>22</v>
      </c>
      <c r="L215" t="s">
        <v>136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280</v>
      </c>
      <c r="S215">
        <v>0</v>
      </c>
      <c r="T215">
        <v>0</v>
      </c>
      <c r="U215">
        <v>1</v>
      </c>
      <c r="W215">
        <f t="shared" si="18"/>
        <v>196</v>
      </c>
      <c r="X215" t="s">
        <v>223</v>
      </c>
      <c r="Y215">
        <v>1</v>
      </c>
    </row>
    <row r="216" spans="1:25" x14ac:dyDescent="0.25">
      <c r="B216">
        <v>2019</v>
      </c>
      <c r="C216" t="s">
        <v>129</v>
      </c>
      <c r="D216">
        <v>0</v>
      </c>
      <c r="E216">
        <v>0</v>
      </c>
      <c r="G216" t="s">
        <v>134</v>
      </c>
      <c r="H216" t="s">
        <v>438</v>
      </c>
      <c r="J216" t="s">
        <v>16</v>
      </c>
      <c r="K216" t="s">
        <v>22</v>
      </c>
      <c r="L216" t="s">
        <v>136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280</v>
      </c>
      <c r="S216">
        <v>0</v>
      </c>
      <c r="T216">
        <v>0</v>
      </c>
      <c r="U216">
        <v>1</v>
      </c>
      <c r="W216">
        <f t="shared" si="18"/>
        <v>196</v>
      </c>
      <c r="X216" t="s">
        <v>223</v>
      </c>
      <c r="Y216">
        <v>3</v>
      </c>
    </row>
    <row r="217" spans="1:25" x14ac:dyDescent="0.25">
      <c r="B217">
        <v>2019</v>
      </c>
      <c r="C217" t="s">
        <v>129</v>
      </c>
      <c r="D217">
        <v>0</v>
      </c>
      <c r="E217">
        <v>0</v>
      </c>
      <c r="G217" t="s">
        <v>134</v>
      </c>
      <c r="H217" t="s">
        <v>439</v>
      </c>
      <c r="J217" t="s">
        <v>20</v>
      </c>
      <c r="K217" t="s">
        <v>22</v>
      </c>
      <c r="L217" t="s">
        <v>136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280</v>
      </c>
      <c r="S217">
        <v>0</v>
      </c>
      <c r="T217">
        <v>0</v>
      </c>
      <c r="U217">
        <v>1</v>
      </c>
      <c r="W217">
        <f t="shared" si="18"/>
        <v>196</v>
      </c>
      <c r="X217" t="s">
        <v>223</v>
      </c>
      <c r="Y217">
        <v>3</v>
      </c>
    </row>
    <row r="218" spans="1:25" x14ac:dyDescent="0.25">
      <c r="B218">
        <v>2019</v>
      </c>
      <c r="C218" t="s">
        <v>129</v>
      </c>
      <c r="D218">
        <v>0</v>
      </c>
      <c r="E218">
        <v>0</v>
      </c>
      <c r="G218" t="s">
        <v>134</v>
      </c>
      <c r="H218" t="s">
        <v>440</v>
      </c>
      <c r="J218" t="s">
        <v>41</v>
      </c>
      <c r="K218" t="s">
        <v>22</v>
      </c>
      <c r="L218" t="s">
        <v>136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280</v>
      </c>
      <c r="S218">
        <v>0</v>
      </c>
      <c r="T218">
        <v>0</v>
      </c>
      <c r="U218">
        <v>1</v>
      </c>
      <c r="W218">
        <f t="shared" si="18"/>
        <v>196</v>
      </c>
      <c r="X218" t="s">
        <v>223</v>
      </c>
      <c r="Y218">
        <v>1</v>
      </c>
    </row>
    <row r="219" spans="1:25" x14ac:dyDescent="0.25">
      <c r="A219" t="s">
        <v>26</v>
      </c>
      <c r="B219">
        <v>2017</v>
      </c>
      <c r="C219" t="s">
        <v>130</v>
      </c>
      <c r="D219">
        <v>0</v>
      </c>
      <c r="E219">
        <v>0</v>
      </c>
      <c r="G219" t="s">
        <v>135</v>
      </c>
      <c r="H219" t="s">
        <v>441</v>
      </c>
      <c r="J219" t="s">
        <v>15</v>
      </c>
      <c r="K219" t="s">
        <v>22</v>
      </c>
      <c r="L219" t="s">
        <v>136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320</v>
      </c>
      <c r="S219">
        <v>0</v>
      </c>
      <c r="T219">
        <v>0</v>
      </c>
      <c r="U219">
        <v>1</v>
      </c>
      <c r="W219">
        <f>R219-(R219*0.2)</f>
        <v>256</v>
      </c>
      <c r="X219" t="s">
        <v>223</v>
      </c>
      <c r="Y219">
        <v>2</v>
      </c>
    </row>
    <row r="220" spans="1:25" x14ac:dyDescent="0.25">
      <c r="A220" t="s">
        <v>26</v>
      </c>
      <c r="B220">
        <v>2017</v>
      </c>
      <c r="C220" t="s">
        <v>130</v>
      </c>
      <c r="D220">
        <v>0</v>
      </c>
      <c r="E220">
        <v>0</v>
      </c>
      <c r="G220" t="s">
        <v>135</v>
      </c>
      <c r="H220" t="s">
        <v>442</v>
      </c>
      <c r="J220" t="s">
        <v>16</v>
      </c>
      <c r="K220" t="s">
        <v>22</v>
      </c>
      <c r="L220" t="s">
        <v>136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320</v>
      </c>
      <c r="S220">
        <v>0</v>
      </c>
      <c r="T220">
        <v>0</v>
      </c>
      <c r="U220">
        <v>1</v>
      </c>
      <c r="W220">
        <f t="shared" ref="W220:W223" si="19">R220-(R220*0.2)</f>
        <v>256</v>
      </c>
      <c r="X220" t="s">
        <v>223</v>
      </c>
      <c r="Y220">
        <v>1</v>
      </c>
    </row>
    <row r="221" spans="1:25" x14ac:dyDescent="0.25">
      <c r="A221" t="s">
        <v>26</v>
      </c>
      <c r="B221">
        <v>2017</v>
      </c>
      <c r="C221" t="s">
        <v>130</v>
      </c>
      <c r="D221">
        <v>0</v>
      </c>
      <c r="E221">
        <v>0</v>
      </c>
      <c r="G221" t="s">
        <v>135</v>
      </c>
      <c r="H221" t="s">
        <v>443</v>
      </c>
      <c r="J221" t="s">
        <v>20</v>
      </c>
      <c r="K221" t="s">
        <v>22</v>
      </c>
      <c r="L221" t="s">
        <v>136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320</v>
      </c>
      <c r="S221">
        <v>0</v>
      </c>
      <c r="T221">
        <v>0</v>
      </c>
      <c r="U221">
        <v>1</v>
      </c>
      <c r="W221">
        <f t="shared" si="19"/>
        <v>256</v>
      </c>
      <c r="X221" t="s">
        <v>223</v>
      </c>
      <c r="Y221">
        <v>1</v>
      </c>
    </row>
    <row r="222" spans="1:25" x14ac:dyDescent="0.25">
      <c r="A222" t="s">
        <v>26</v>
      </c>
      <c r="B222">
        <v>2017</v>
      </c>
      <c r="C222" t="s">
        <v>130</v>
      </c>
      <c r="D222">
        <v>0</v>
      </c>
      <c r="E222">
        <v>0</v>
      </c>
      <c r="G222" t="s">
        <v>135</v>
      </c>
      <c r="H222" t="s">
        <v>444</v>
      </c>
      <c r="J222" t="s">
        <v>41</v>
      </c>
      <c r="K222" t="s">
        <v>22</v>
      </c>
      <c r="L222" t="s">
        <v>136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320</v>
      </c>
      <c r="S222">
        <v>0</v>
      </c>
      <c r="T222">
        <v>0</v>
      </c>
      <c r="U222">
        <v>1</v>
      </c>
      <c r="W222">
        <f t="shared" si="19"/>
        <v>256</v>
      </c>
      <c r="X222" t="s">
        <v>223</v>
      </c>
      <c r="Y222">
        <v>1</v>
      </c>
    </row>
    <row r="223" spans="1:25" x14ac:dyDescent="0.25">
      <c r="A223" t="s">
        <v>26</v>
      </c>
      <c r="B223">
        <v>2017</v>
      </c>
      <c r="C223" t="s">
        <v>130</v>
      </c>
      <c r="D223">
        <v>0</v>
      </c>
      <c r="E223">
        <v>0</v>
      </c>
      <c r="G223" t="s">
        <v>135</v>
      </c>
      <c r="H223" t="s">
        <v>445</v>
      </c>
      <c r="J223" t="s">
        <v>137</v>
      </c>
      <c r="K223" t="s">
        <v>22</v>
      </c>
      <c r="L223" t="s">
        <v>136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320</v>
      </c>
      <c r="S223">
        <v>0</v>
      </c>
      <c r="T223">
        <v>0</v>
      </c>
      <c r="U223">
        <v>1</v>
      </c>
      <c r="W223">
        <f t="shared" si="19"/>
        <v>256</v>
      </c>
      <c r="X223" t="s">
        <v>223</v>
      </c>
      <c r="Y223">
        <v>1</v>
      </c>
    </row>
    <row r="224" spans="1:25" x14ac:dyDescent="0.25">
      <c r="A224" t="s">
        <v>45</v>
      </c>
      <c r="B224">
        <v>2015</v>
      </c>
      <c r="C224" t="s">
        <v>37</v>
      </c>
      <c r="D224">
        <v>0</v>
      </c>
      <c r="E224">
        <v>0</v>
      </c>
      <c r="G224" t="s">
        <v>138</v>
      </c>
      <c r="H224" t="s">
        <v>446</v>
      </c>
      <c r="J224" t="s">
        <v>15</v>
      </c>
      <c r="K224" t="s">
        <v>95</v>
      </c>
      <c r="L224" t="s">
        <v>139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480</v>
      </c>
      <c r="S224">
        <v>0</v>
      </c>
      <c r="T224">
        <v>0</v>
      </c>
      <c r="U224">
        <v>1</v>
      </c>
      <c r="W224">
        <f>R224-(R224*0.3)</f>
        <v>336</v>
      </c>
      <c r="X224" t="s">
        <v>223</v>
      </c>
      <c r="Y224">
        <v>2</v>
      </c>
    </row>
    <row r="225" spans="1:25" x14ac:dyDescent="0.25">
      <c r="A225" t="s">
        <v>45</v>
      </c>
      <c r="B225">
        <v>2015</v>
      </c>
      <c r="C225" t="s">
        <v>37</v>
      </c>
      <c r="D225">
        <v>0</v>
      </c>
      <c r="E225">
        <v>0</v>
      </c>
      <c r="G225" t="s">
        <v>138</v>
      </c>
      <c r="H225" t="s">
        <v>447</v>
      </c>
      <c r="J225" t="s">
        <v>16</v>
      </c>
      <c r="K225" t="s">
        <v>95</v>
      </c>
      <c r="L225" t="s">
        <v>139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480</v>
      </c>
      <c r="S225">
        <v>0</v>
      </c>
      <c r="T225">
        <v>0</v>
      </c>
      <c r="U225">
        <v>1</v>
      </c>
      <c r="W225">
        <f>R225-(R225*0.3)</f>
        <v>336</v>
      </c>
      <c r="X225" t="s">
        <v>223</v>
      </c>
      <c r="Y225">
        <v>2</v>
      </c>
    </row>
    <row r="226" spans="1:25" x14ac:dyDescent="0.25">
      <c r="B226">
        <v>2015</v>
      </c>
      <c r="C226" t="s">
        <v>140</v>
      </c>
      <c r="D226">
        <v>0</v>
      </c>
      <c r="E226">
        <v>0</v>
      </c>
      <c r="G226" t="s">
        <v>143</v>
      </c>
      <c r="H226" t="s">
        <v>448</v>
      </c>
      <c r="J226" t="s">
        <v>16</v>
      </c>
      <c r="K226" t="s">
        <v>99</v>
      </c>
      <c r="L226" t="s">
        <v>144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440</v>
      </c>
      <c r="S226">
        <v>0</v>
      </c>
      <c r="T226">
        <v>0</v>
      </c>
      <c r="U226">
        <v>1</v>
      </c>
      <c r="W226">
        <f>R226-(R226*0.5)</f>
        <v>220</v>
      </c>
      <c r="X226" t="s">
        <v>223</v>
      </c>
      <c r="Y226">
        <v>3</v>
      </c>
    </row>
    <row r="227" spans="1:25" x14ac:dyDescent="0.25">
      <c r="B227">
        <v>2015</v>
      </c>
      <c r="C227" t="s">
        <v>140</v>
      </c>
      <c r="D227">
        <v>0</v>
      </c>
      <c r="E227">
        <v>0</v>
      </c>
      <c r="G227" t="s">
        <v>143</v>
      </c>
      <c r="H227" t="s">
        <v>449</v>
      </c>
      <c r="J227" t="s">
        <v>20</v>
      </c>
      <c r="K227" t="s">
        <v>99</v>
      </c>
      <c r="L227" t="s">
        <v>144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440</v>
      </c>
      <c r="S227">
        <v>0</v>
      </c>
      <c r="T227">
        <v>0</v>
      </c>
      <c r="U227">
        <v>1</v>
      </c>
      <c r="W227">
        <f t="shared" ref="W227:W234" si="20">R227-(R227*0.5)</f>
        <v>220</v>
      </c>
      <c r="X227" t="s">
        <v>223</v>
      </c>
      <c r="Y227">
        <v>4</v>
      </c>
    </row>
    <row r="228" spans="1:25" x14ac:dyDescent="0.25">
      <c r="B228">
        <v>2015</v>
      </c>
      <c r="C228" t="s">
        <v>140</v>
      </c>
      <c r="D228">
        <v>0</v>
      </c>
      <c r="E228">
        <v>0</v>
      </c>
      <c r="G228" t="s">
        <v>143</v>
      </c>
      <c r="H228" t="s">
        <v>450</v>
      </c>
      <c r="J228" t="s">
        <v>41</v>
      </c>
      <c r="K228" t="s">
        <v>99</v>
      </c>
      <c r="L228" t="s">
        <v>144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440</v>
      </c>
      <c r="S228">
        <v>0</v>
      </c>
      <c r="T228">
        <v>0</v>
      </c>
      <c r="U228">
        <v>1</v>
      </c>
      <c r="W228">
        <f t="shared" si="20"/>
        <v>220</v>
      </c>
      <c r="X228" t="s">
        <v>223</v>
      </c>
      <c r="Y228">
        <v>2</v>
      </c>
    </row>
    <row r="229" spans="1:25" x14ac:dyDescent="0.25">
      <c r="B229">
        <v>2015</v>
      </c>
      <c r="C229" t="s">
        <v>141</v>
      </c>
      <c r="D229">
        <v>0</v>
      </c>
      <c r="E229">
        <v>0</v>
      </c>
      <c r="G229" t="s">
        <v>143</v>
      </c>
      <c r="H229" t="s">
        <v>451</v>
      </c>
      <c r="J229" t="s">
        <v>15</v>
      </c>
      <c r="K229" t="s">
        <v>99</v>
      </c>
      <c r="L229" t="s">
        <v>144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440</v>
      </c>
      <c r="S229">
        <v>0</v>
      </c>
      <c r="T229">
        <v>0</v>
      </c>
      <c r="U229">
        <v>1</v>
      </c>
      <c r="W229">
        <f t="shared" si="20"/>
        <v>220</v>
      </c>
      <c r="X229" t="s">
        <v>223</v>
      </c>
      <c r="Y229">
        <v>1</v>
      </c>
    </row>
    <row r="230" spans="1:25" x14ac:dyDescent="0.25">
      <c r="B230">
        <v>2015</v>
      </c>
      <c r="C230" t="s">
        <v>141</v>
      </c>
      <c r="D230">
        <v>0</v>
      </c>
      <c r="E230">
        <v>0</v>
      </c>
      <c r="G230" t="s">
        <v>143</v>
      </c>
      <c r="H230" t="s">
        <v>452</v>
      </c>
      <c r="J230" t="s">
        <v>16</v>
      </c>
      <c r="K230" t="s">
        <v>99</v>
      </c>
      <c r="L230" t="s">
        <v>144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440</v>
      </c>
      <c r="S230">
        <v>0</v>
      </c>
      <c r="T230">
        <v>0</v>
      </c>
      <c r="U230">
        <v>1</v>
      </c>
      <c r="W230">
        <f t="shared" si="20"/>
        <v>220</v>
      </c>
      <c r="X230" t="s">
        <v>223</v>
      </c>
      <c r="Y230">
        <v>3</v>
      </c>
    </row>
    <row r="231" spans="1:25" x14ac:dyDescent="0.25">
      <c r="B231">
        <v>2015</v>
      </c>
      <c r="C231" t="s">
        <v>141</v>
      </c>
      <c r="D231">
        <v>0</v>
      </c>
      <c r="E231">
        <v>0</v>
      </c>
      <c r="G231" t="s">
        <v>143</v>
      </c>
      <c r="H231" t="s">
        <v>453</v>
      </c>
      <c r="J231" t="s">
        <v>20</v>
      </c>
      <c r="K231" t="s">
        <v>99</v>
      </c>
      <c r="L231" t="s">
        <v>144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440</v>
      </c>
      <c r="S231">
        <v>0</v>
      </c>
      <c r="T231">
        <v>0</v>
      </c>
      <c r="U231">
        <v>1</v>
      </c>
      <c r="W231">
        <f t="shared" si="20"/>
        <v>220</v>
      </c>
      <c r="X231" t="s">
        <v>223</v>
      </c>
      <c r="Y231">
        <v>3</v>
      </c>
    </row>
    <row r="232" spans="1:25" x14ac:dyDescent="0.25">
      <c r="B232">
        <v>2015</v>
      </c>
      <c r="C232" t="s">
        <v>141</v>
      </c>
      <c r="D232">
        <v>0</v>
      </c>
      <c r="E232">
        <v>0</v>
      </c>
      <c r="G232" t="s">
        <v>143</v>
      </c>
      <c r="H232" t="s">
        <v>454</v>
      </c>
      <c r="J232" t="s">
        <v>41</v>
      </c>
      <c r="K232" t="s">
        <v>99</v>
      </c>
      <c r="L232" t="s">
        <v>144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440</v>
      </c>
      <c r="S232">
        <v>0</v>
      </c>
      <c r="T232">
        <v>0</v>
      </c>
      <c r="U232">
        <v>1</v>
      </c>
      <c r="W232">
        <f t="shared" si="20"/>
        <v>220</v>
      </c>
      <c r="X232" t="s">
        <v>223</v>
      </c>
      <c r="Y232">
        <v>1</v>
      </c>
    </row>
    <row r="233" spans="1:25" x14ac:dyDescent="0.25">
      <c r="B233">
        <v>2015</v>
      </c>
      <c r="C233" t="s">
        <v>142</v>
      </c>
      <c r="D233">
        <v>0</v>
      </c>
      <c r="E233">
        <v>0</v>
      </c>
      <c r="G233" t="s">
        <v>143</v>
      </c>
      <c r="H233" t="s">
        <v>455</v>
      </c>
      <c r="J233" t="s">
        <v>15</v>
      </c>
      <c r="K233" t="s">
        <v>99</v>
      </c>
      <c r="L233" t="s">
        <v>144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440</v>
      </c>
      <c r="S233">
        <v>0</v>
      </c>
      <c r="T233">
        <v>0</v>
      </c>
      <c r="U233">
        <v>1</v>
      </c>
      <c r="W233">
        <f t="shared" si="20"/>
        <v>220</v>
      </c>
      <c r="X233" t="s">
        <v>223</v>
      </c>
      <c r="Y233">
        <v>1</v>
      </c>
    </row>
    <row r="234" spans="1:25" x14ac:dyDescent="0.25">
      <c r="B234">
        <v>2015</v>
      </c>
      <c r="C234" t="s">
        <v>142</v>
      </c>
      <c r="D234">
        <v>0</v>
      </c>
      <c r="E234">
        <v>0</v>
      </c>
      <c r="G234" t="s">
        <v>143</v>
      </c>
      <c r="H234" t="s">
        <v>456</v>
      </c>
      <c r="J234" t="s">
        <v>20</v>
      </c>
      <c r="K234" t="s">
        <v>99</v>
      </c>
      <c r="L234" t="s">
        <v>144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440</v>
      </c>
      <c r="S234">
        <v>0</v>
      </c>
      <c r="T234">
        <v>0</v>
      </c>
      <c r="U234">
        <v>1</v>
      </c>
      <c r="W234">
        <f t="shared" si="20"/>
        <v>220</v>
      </c>
      <c r="X234" t="s">
        <v>223</v>
      </c>
      <c r="Y234">
        <v>2</v>
      </c>
    </row>
    <row r="235" spans="1:25" x14ac:dyDescent="0.25">
      <c r="B235">
        <v>2015</v>
      </c>
      <c r="C235" t="s">
        <v>142</v>
      </c>
      <c r="D235">
        <v>0</v>
      </c>
      <c r="E235">
        <v>0</v>
      </c>
      <c r="G235" t="s">
        <v>143</v>
      </c>
      <c r="H235" t="s">
        <v>457</v>
      </c>
      <c r="J235" t="s">
        <v>41</v>
      </c>
      <c r="K235" t="s">
        <v>99</v>
      </c>
      <c r="L235" t="s">
        <v>144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440</v>
      </c>
      <c r="S235">
        <v>0</v>
      </c>
      <c r="T235">
        <v>0</v>
      </c>
      <c r="U235">
        <v>1</v>
      </c>
      <c r="W235">
        <f>R235-(R235*0.5)</f>
        <v>220</v>
      </c>
      <c r="X235" t="s">
        <v>223</v>
      </c>
      <c r="Y235">
        <v>1</v>
      </c>
    </row>
    <row r="236" spans="1:25" x14ac:dyDescent="0.25">
      <c r="B236">
        <v>2014</v>
      </c>
      <c r="C236" t="s">
        <v>13</v>
      </c>
      <c r="D236">
        <v>0</v>
      </c>
      <c r="E236">
        <v>0</v>
      </c>
      <c r="G236" t="s">
        <v>145</v>
      </c>
      <c r="H236" t="s">
        <v>458</v>
      </c>
      <c r="I236">
        <v>34</v>
      </c>
      <c r="K236" t="s">
        <v>146</v>
      </c>
      <c r="L236" t="s">
        <v>147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180</v>
      </c>
      <c r="S236">
        <v>0</v>
      </c>
      <c r="T236">
        <v>0</v>
      </c>
      <c r="U236">
        <v>1</v>
      </c>
      <c r="W236">
        <f>R236-(R236*0.6)</f>
        <v>72</v>
      </c>
      <c r="X236" t="s">
        <v>223</v>
      </c>
      <c r="Y236">
        <v>5</v>
      </c>
    </row>
    <row r="237" spans="1:25" x14ac:dyDescent="0.25">
      <c r="B237">
        <v>2014</v>
      </c>
      <c r="C237" t="s">
        <v>13</v>
      </c>
      <c r="D237">
        <v>0</v>
      </c>
      <c r="E237">
        <v>0</v>
      </c>
      <c r="G237" t="s">
        <v>145</v>
      </c>
      <c r="H237" t="s">
        <v>459</v>
      </c>
      <c r="I237">
        <v>36</v>
      </c>
      <c r="K237" t="s">
        <v>146</v>
      </c>
      <c r="L237" t="s">
        <v>147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180</v>
      </c>
      <c r="S237">
        <v>0</v>
      </c>
      <c r="T237">
        <v>0</v>
      </c>
      <c r="U237">
        <v>1</v>
      </c>
      <c r="W237">
        <f t="shared" ref="W237:W261" si="21">R237-(R237*0.6)</f>
        <v>72</v>
      </c>
      <c r="X237" t="s">
        <v>223</v>
      </c>
      <c r="Y237">
        <v>3</v>
      </c>
    </row>
    <row r="238" spans="1:25" x14ac:dyDescent="0.25">
      <c r="B238">
        <v>2014</v>
      </c>
      <c r="C238" t="s">
        <v>13</v>
      </c>
      <c r="D238">
        <v>0</v>
      </c>
      <c r="E238">
        <v>0</v>
      </c>
      <c r="G238" t="s">
        <v>145</v>
      </c>
      <c r="H238" t="s">
        <v>460</v>
      </c>
      <c r="I238">
        <v>38</v>
      </c>
      <c r="K238" t="s">
        <v>146</v>
      </c>
      <c r="L238" t="s">
        <v>147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180</v>
      </c>
      <c r="S238">
        <v>0</v>
      </c>
      <c r="T238">
        <v>0</v>
      </c>
      <c r="U238">
        <v>1</v>
      </c>
      <c r="W238">
        <f t="shared" si="21"/>
        <v>72</v>
      </c>
      <c r="X238" t="s">
        <v>223</v>
      </c>
      <c r="Y238">
        <v>2</v>
      </c>
    </row>
    <row r="239" spans="1:25" x14ac:dyDescent="0.25">
      <c r="B239">
        <v>2014</v>
      </c>
      <c r="C239" t="s">
        <v>13</v>
      </c>
      <c r="D239">
        <v>0</v>
      </c>
      <c r="E239">
        <v>0</v>
      </c>
      <c r="G239" t="s">
        <v>145</v>
      </c>
      <c r="H239" t="s">
        <v>461</v>
      </c>
      <c r="I239">
        <v>40</v>
      </c>
      <c r="K239" t="s">
        <v>146</v>
      </c>
      <c r="L239" t="s">
        <v>147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180</v>
      </c>
      <c r="S239">
        <v>0</v>
      </c>
      <c r="T239">
        <v>0</v>
      </c>
      <c r="U239">
        <v>1</v>
      </c>
      <c r="W239">
        <f t="shared" si="21"/>
        <v>72</v>
      </c>
      <c r="X239" t="s">
        <v>223</v>
      </c>
      <c r="Y239">
        <v>1</v>
      </c>
    </row>
    <row r="240" spans="1:25" x14ac:dyDescent="0.25">
      <c r="B240">
        <v>2014</v>
      </c>
      <c r="C240" t="s">
        <v>14</v>
      </c>
      <c r="D240">
        <v>0</v>
      </c>
      <c r="E240">
        <v>0</v>
      </c>
      <c r="G240" t="s">
        <v>145</v>
      </c>
      <c r="H240" t="s">
        <v>462</v>
      </c>
      <c r="I240">
        <v>34</v>
      </c>
      <c r="K240" t="s">
        <v>146</v>
      </c>
      <c r="L240" t="s">
        <v>147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180</v>
      </c>
      <c r="S240">
        <v>0</v>
      </c>
      <c r="T240">
        <v>0</v>
      </c>
      <c r="U240">
        <v>1</v>
      </c>
      <c r="W240">
        <f t="shared" si="21"/>
        <v>72</v>
      </c>
      <c r="X240" t="s">
        <v>223</v>
      </c>
      <c r="Y240">
        <v>4</v>
      </c>
    </row>
    <row r="241" spans="1:25" x14ac:dyDescent="0.25">
      <c r="B241">
        <v>2014</v>
      </c>
      <c r="C241" t="s">
        <v>14</v>
      </c>
      <c r="D241">
        <v>0</v>
      </c>
      <c r="E241">
        <v>0</v>
      </c>
      <c r="G241" t="s">
        <v>145</v>
      </c>
      <c r="H241" t="s">
        <v>463</v>
      </c>
      <c r="I241">
        <v>36</v>
      </c>
      <c r="K241" t="s">
        <v>146</v>
      </c>
      <c r="L241" t="s">
        <v>147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180</v>
      </c>
      <c r="S241">
        <v>0</v>
      </c>
      <c r="T241">
        <v>0</v>
      </c>
      <c r="U241">
        <v>1</v>
      </c>
      <c r="W241">
        <f t="shared" si="21"/>
        <v>72</v>
      </c>
      <c r="X241" t="s">
        <v>223</v>
      </c>
      <c r="Y241">
        <v>4</v>
      </c>
    </row>
    <row r="242" spans="1:25" x14ac:dyDescent="0.25">
      <c r="B242">
        <v>2014</v>
      </c>
      <c r="C242" t="s">
        <v>14</v>
      </c>
      <c r="D242">
        <v>0</v>
      </c>
      <c r="E242">
        <v>0</v>
      </c>
      <c r="G242" t="s">
        <v>145</v>
      </c>
      <c r="H242" t="s">
        <v>464</v>
      </c>
      <c r="I242">
        <v>38</v>
      </c>
      <c r="K242" t="s">
        <v>146</v>
      </c>
      <c r="L242" t="s">
        <v>147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180</v>
      </c>
      <c r="S242">
        <v>0</v>
      </c>
      <c r="T242">
        <v>0</v>
      </c>
      <c r="U242">
        <v>1</v>
      </c>
      <c r="W242">
        <f t="shared" si="21"/>
        <v>72</v>
      </c>
      <c r="X242" t="s">
        <v>223</v>
      </c>
      <c r="Y242">
        <v>2</v>
      </c>
    </row>
    <row r="243" spans="1:25" x14ac:dyDescent="0.25">
      <c r="B243">
        <v>2014</v>
      </c>
      <c r="C243" t="s">
        <v>14</v>
      </c>
      <c r="D243">
        <v>0</v>
      </c>
      <c r="E243">
        <v>0</v>
      </c>
      <c r="G243" t="s">
        <v>145</v>
      </c>
      <c r="H243" t="s">
        <v>465</v>
      </c>
      <c r="I243">
        <v>40</v>
      </c>
      <c r="K243" t="s">
        <v>146</v>
      </c>
      <c r="L243" t="s">
        <v>147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180</v>
      </c>
      <c r="S243">
        <v>0</v>
      </c>
      <c r="T243">
        <v>0</v>
      </c>
      <c r="U243">
        <v>1</v>
      </c>
      <c r="W243">
        <f t="shared" si="21"/>
        <v>72</v>
      </c>
      <c r="X243" t="s">
        <v>223</v>
      </c>
      <c r="Y243">
        <v>2</v>
      </c>
    </row>
    <row r="244" spans="1:25" x14ac:dyDescent="0.25">
      <c r="A244" t="s">
        <v>148</v>
      </c>
      <c r="B244">
        <v>2015</v>
      </c>
      <c r="C244" t="s">
        <v>153</v>
      </c>
      <c r="D244">
        <v>0</v>
      </c>
      <c r="E244">
        <v>0</v>
      </c>
      <c r="G244" t="s">
        <v>149</v>
      </c>
      <c r="H244" t="s">
        <v>466</v>
      </c>
      <c r="J244" t="s">
        <v>15</v>
      </c>
      <c r="K244" t="s">
        <v>95</v>
      </c>
      <c r="L244" t="s">
        <v>116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400</v>
      </c>
      <c r="S244">
        <v>0</v>
      </c>
      <c r="T244">
        <v>0</v>
      </c>
      <c r="U244">
        <v>1</v>
      </c>
      <c r="W244">
        <f t="shared" si="21"/>
        <v>160</v>
      </c>
      <c r="X244" t="s">
        <v>223</v>
      </c>
      <c r="Y244">
        <v>2</v>
      </c>
    </row>
    <row r="245" spans="1:25" x14ac:dyDescent="0.25">
      <c r="A245" t="s">
        <v>148</v>
      </c>
      <c r="B245">
        <v>2015</v>
      </c>
      <c r="C245" t="s">
        <v>153</v>
      </c>
      <c r="D245">
        <v>0</v>
      </c>
      <c r="E245">
        <v>0</v>
      </c>
      <c r="G245" t="s">
        <v>149</v>
      </c>
      <c r="H245" t="s">
        <v>467</v>
      </c>
      <c r="J245" t="s">
        <v>16</v>
      </c>
      <c r="K245" t="s">
        <v>95</v>
      </c>
      <c r="L245" t="s">
        <v>116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400</v>
      </c>
      <c r="S245">
        <v>0</v>
      </c>
      <c r="T245">
        <v>0</v>
      </c>
      <c r="U245">
        <v>1</v>
      </c>
      <c r="W245">
        <f t="shared" si="21"/>
        <v>160</v>
      </c>
      <c r="X245" t="s">
        <v>223</v>
      </c>
      <c r="Y245">
        <v>3</v>
      </c>
    </row>
    <row r="246" spans="1:25" x14ac:dyDescent="0.25">
      <c r="A246" t="s">
        <v>148</v>
      </c>
      <c r="B246">
        <v>2015</v>
      </c>
      <c r="C246" t="s">
        <v>153</v>
      </c>
      <c r="D246">
        <v>0</v>
      </c>
      <c r="E246">
        <v>0</v>
      </c>
      <c r="G246" t="s">
        <v>149</v>
      </c>
      <c r="H246" t="s">
        <v>468</v>
      </c>
      <c r="J246" t="s">
        <v>20</v>
      </c>
      <c r="K246" t="s">
        <v>95</v>
      </c>
      <c r="L246" t="s">
        <v>116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400</v>
      </c>
      <c r="S246">
        <v>0</v>
      </c>
      <c r="T246">
        <v>0</v>
      </c>
      <c r="U246">
        <v>1</v>
      </c>
      <c r="W246">
        <f t="shared" si="21"/>
        <v>160</v>
      </c>
      <c r="X246" t="s">
        <v>223</v>
      </c>
      <c r="Y246">
        <v>2</v>
      </c>
    </row>
    <row r="247" spans="1:25" x14ac:dyDescent="0.25">
      <c r="A247" t="s">
        <v>148</v>
      </c>
      <c r="B247">
        <v>2015</v>
      </c>
      <c r="C247" t="s">
        <v>36</v>
      </c>
      <c r="D247">
        <v>0</v>
      </c>
      <c r="E247">
        <v>0</v>
      </c>
      <c r="G247" t="s">
        <v>149</v>
      </c>
      <c r="H247" t="s">
        <v>469</v>
      </c>
      <c r="J247" t="s">
        <v>15</v>
      </c>
      <c r="K247" t="s">
        <v>95</v>
      </c>
      <c r="L247" t="s">
        <v>116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400</v>
      </c>
      <c r="S247">
        <v>0</v>
      </c>
      <c r="T247">
        <v>0</v>
      </c>
      <c r="U247">
        <v>1</v>
      </c>
      <c r="W247">
        <f t="shared" si="21"/>
        <v>160</v>
      </c>
      <c r="X247" t="s">
        <v>223</v>
      </c>
      <c r="Y247">
        <v>1</v>
      </c>
    </row>
    <row r="248" spans="1:25" x14ac:dyDescent="0.25">
      <c r="A248" t="s">
        <v>148</v>
      </c>
      <c r="B248">
        <v>2015</v>
      </c>
      <c r="C248" t="s">
        <v>36</v>
      </c>
      <c r="D248">
        <v>0</v>
      </c>
      <c r="E248">
        <v>0</v>
      </c>
      <c r="G248" t="s">
        <v>149</v>
      </c>
      <c r="H248" t="s">
        <v>470</v>
      </c>
      <c r="J248" t="s">
        <v>16</v>
      </c>
      <c r="K248" t="s">
        <v>95</v>
      </c>
      <c r="L248" t="s">
        <v>116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400</v>
      </c>
      <c r="S248">
        <v>0</v>
      </c>
      <c r="T248">
        <v>0</v>
      </c>
      <c r="U248">
        <v>1</v>
      </c>
      <c r="W248">
        <f t="shared" si="21"/>
        <v>160</v>
      </c>
      <c r="X248" t="s">
        <v>223</v>
      </c>
      <c r="Y248">
        <v>2</v>
      </c>
    </row>
    <row r="249" spans="1:25" x14ac:dyDescent="0.25">
      <c r="A249" t="s">
        <v>148</v>
      </c>
      <c r="B249">
        <v>2015</v>
      </c>
      <c r="C249" t="s">
        <v>36</v>
      </c>
      <c r="D249">
        <v>0</v>
      </c>
      <c r="E249">
        <v>0</v>
      </c>
      <c r="G249" t="s">
        <v>149</v>
      </c>
      <c r="H249" t="s">
        <v>471</v>
      </c>
      <c r="J249" t="s">
        <v>20</v>
      </c>
      <c r="K249" t="s">
        <v>95</v>
      </c>
      <c r="L249" t="s">
        <v>116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400</v>
      </c>
      <c r="S249">
        <v>0</v>
      </c>
      <c r="T249">
        <v>0</v>
      </c>
      <c r="U249">
        <v>1</v>
      </c>
      <c r="W249">
        <f t="shared" si="21"/>
        <v>160</v>
      </c>
      <c r="X249" t="s">
        <v>223</v>
      </c>
      <c r="Y249">
        <v>1</v>
      </c>
    </row>
    <row r="250" spans="1:25" x14ac:dyDescent="0.25">
      <c r="A250" t="s">
        <v>148</v>
      </c>
      <c r="B250">
        <v>2015</v>
      </c>
      <c r="C250" t="s">
        <v>154</v>
      </c>
      <c r="D250">
        <v>0</v>
      </c>
      <c r="E250">
        <v>0</v>
      </c>
      <c r="G250" t="s">
        <v>149</v>
      </c>
      <c r="H250" t="s">
        <v>472</v>
      </c>
      <c r="J250" t="s">
        <v>15</v>
      </c>
      <c r="K250" t="s">
        <v>95</v>
      </c>
      <c r="L250" t="s">
        <v>116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400</v>
      </c>
      <c r="S250">
        <v>0</v>
      </c>
      <c r="T250">
        <v>0</v>
      </c>
      <c r="U250">
        <v>1</v>
      </c>
      <c r="W250">
        <f t="shared" si="21"/>
        <v>160</v>
      </c>
      <c r="X250" t="s">
        <v>223</v>
      </c>
      <c r="Y250">
        <v>1</v>
      </c>
    </row>
    <row r="251" spans="1:25" x14ac:dyDescent="0.25">
      <c r="A251" t="s">
        <v>148</v>
      </c>
      <c r="B251">
        <v>2015</v>
      </c>
      <c r="C251" t="s">
        <v>83</v>
      </c>
      <c r="D251">
        <v>0</v>
      </c>
      <c r="E251">
        <v>0</v>
      </c>
      <c r="G251" t="s">
        <v>150</v>
      </c>
      <c r="H251" t="s">
        <v>473</v>
      </c>
      <c r="J251" t="s">
        <v>20</v>
      </c>
      <c r="K251" t="s">
        <v>155</v>
      </c>
      <c r="L251" t="s">
        <v>116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420</v>
      </c>
      <c r="S251">
        <v>0</v>
      </c>
      <c r="T251">
        <v>0</v>
      </c>
      <c r="U251">
        <v>1</v>
      </c>
      <c r="W251">
        <f t="shared" si="21"/>
        <v>168</v>
      </c>
      <c r="X251" t="s">
        <v>223</v>
      </c>
      <c r="Y251">
        <v>2</v>
      </c>
    </row>
    <row r="252" spans="1:25" x14ac:dyDescent="0.25">
      <c r="A252" t="s">
        <v>148</v>
      </c>
      <c r="B252">
        <v>2015</v>
      </c>
      <c r="C252" t="s">
        <v>83</v>
      </c>
      <c r="D252">
        <v>0</v>
      </c>
      <c r="E252">
        <v>0</v>
      </c>
      <c r="G252" t="s">
        <v>150</v>
      </c>
      <c r="H252" t="s">
        <v>474</v>
      </c>
      <c r="J252" t="s">
        <v>41</v>
      </c>
      <c r="K252" t="s">
        <v>155</v>
      </c>
      <c r="L252" t="s">
        <v>116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420</v>
      </c>
      <c r="S252">
        <v>0</v>
      </c>
      <c r="T252">
        <v>0</v>
      </c>
      <c r="U252">
        <v>1</v>
      </c>
      <c r="W252">
        <f t="shared" si="21"/>
        <v>168</v>
      </c>
      <c r="X252" t="s">
        <v>223</v>
      </c>
      <c r="Y252">
        <v>1</v>
      </c>
    </row>
    <row r="253" spans="1:25" x14ac:dyDescent="0.25">
      <c r="A253" t="s">
        <v>148</v>
      </c>
      <c r="B253">
        <v>2015</v>
      </c>
      <c r="C253" t="s">
        <v>154</v>
      </c>
      <c r="D253">
        <v>0</v>
      </c>
      <c r="E253">
        <v>0</v>
      </c>
      <c r="G253" t="s">
        <v>151</v>
      </c>
      <c r="H253" t="s">
        <v>475</v>
      </c>
      <c r="J253" t="s">
        <v>16</v>
      </c>
      <c r="K253" t="s">
        <v>155</v>
      </c>
      <c r="L253" t="s">
        <v>116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420</v>
      </c>
      <c r="S253">
        <v>0</v>
      </c>
      <c r="T253">
        <v>0</v>
      </c>
      <c r="U253">
        <v>1</v>
      </c>
      <c r="W253">
        <f t="shared" si="21"/>
        <v>168</v>
      </c>
      <c r="X253" t="s">
        <v>223</v>
      </c>
      <c r="Y253">
        <v>2</v>
      </c>
    </row>
    <row r="254" spans="1:25" x14ac:dyDescent="0.25">
      <c r="A254" t="s">
        <v>148</v>
      </c>
      <c r="B254">
        <v>2015</v>
      </c>
      <c r="C254" t="s">
        <v>154</v>
      </c>
      <c r="D254">
        <v>0</v>
      </c>
      <c r="E254">
        <v>0</v>
      </c>
      <c r="G254" t="s">
        <v>151</v>
      </c>
      <c r="H254" t="s">
        <v>476</v>
      </c>
      <c r="J254" t="s">
        <v>20</v>
      </c>
      <c r="K254" t="s">
        <v>155</v>
      </c>
      <c r="L254" t="s">
        <v>116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420</v>
      </c>
      <c r="S254">
        <v>0</v>
      </c>
      <c r="T254">
        <v>0</v>
      </c>
      <c r="U254">
        <v>1</v>
      </c>
      <c r="W254">
        <f t="shared" si="21"/>
        <v>168</v>
      </c>
      <c r="X254" t="s">
        <v>223</v>
      </c>
      <c r="Y254">
        <v>1</v>
      </c>
    </row>
    <row r="255" spans="1:25" x14ac:dyDescent="0.25">
      <c r="A255" t="s">
        <v>148</v>
      </c>
      <c r="B255">
        <v>2015</v>
      </c>
      <c r="C255" t="s">
        <v>36</v>
      </c>
      <c r="D255">
        <v>0</v>
      </c>
      <c r="E255">
        <v>0</v>
      </c>
      <c r="G255" t="s">
        <v>152</v>
      </c>
      <c r="H255" t="s">
        <v>477</v>
      </c>
      <c r="J255" t="s">
        <v>16</v>
      </c>
      <c r="K255" t="s">
        <v>155</v>
      </c>
      <c r="L255" t="s">
        <v>116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460</v>
      </c>
      <c r="S255">
        <v>0</v>
      </c>
      <c r="T255">
        <v>0</v>
      </c>
      <c r="U255">
        <v>1</v>
      </c>
      <c r="W255">
        <f t="shared" si="21"/>
        <v>184</v>
      </c>
      <c r="X255" t="s">
        <v>223</v>
      </c>
      <c r="Y255">
        <v>2</v>
      </c>
    </row>
    <row r="256" spans="1:25" x14ac:dyDescent="0.25">
      <c r="A256" t="s">
        <v>148</v>
      </c>
      <c r="B256">
        <v>2015</v>
      </c>
      <c r="C256" t="s">
        <v>36</v>
      </c>
      <c r="D256">
        <v>0</v>
      </c>
      <c r="E256">
        <v>0</v>
      </c>
      <c r="G256" t="s">
        <v>152</v>
      </c>
      <c r="H256" t="s">
        <v>478</v>
      </c>
      <c r="J256" t="s">
        <v>20</v>
      </c>
      <c r="K256" t="s">
        <v>155</v>
      </c>
      <c r="L256" t="s">
        <v>116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460</v>
      </c>
      <c r="S256">
        <v>0</v>
      </c>
      <c r="T256">
        <v>0</v>
      </c>
      <c r="U256">
        <v>1</v>
      </c>
      <c r="W256">
        <f t="shared" si="21"/>
        <v>184</v>
      </c>
      <c r="X256" t="s">
        <v>223</v>
      </c>
      <c r="Y256">
        <v>1</v>
      </c>
    </row>
    <row r="257" spans="1:25" x14ac:dyDescent="0.25">
      <c r="C257" t="s">
        <v>157</v>
      </c>
      <c r="D257">
        <v>0</v>
      </c>
      <c r="E257">
        <v>0</v>
      </c>
      <c r="G257" t="s">
        <v>158</v>
      </c>
      <c r="H257" t="s">
        <v>479</v>
      </c>
      <c r="I257">
        <v>30</v>
      </c>
      <c r="K257" t="s">
        <v>124</v>
      </c>
      <c r="L257" t="s">
        <v>156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175</v>
      </c>
      <c r="S257">
        <v>0</v>
      </c>
      <c r="T257">
        <v>0</v>
      </c>
      <c r="U257">
        <v>1</v>
      </c>
      <c r="W257">
        <f t="shared" si="21"/>
        <v>70</v>
      </c>
      <c r="X257" t="s">
        <v>223</v>
      </c>
      <c r="Y257">
        <v>1</v>
      </c>
    </row>
    <row r="258" spans="1:25" x14ac:dyDescent="0.25">
      <c r="C258" t="s">
        <v>157</v>
      </c>
      <c r="D258">
        <v>0</v>
      </c>
      <c r="E258">
        <v>0</v>
      </c>
      <c r="G258" t="s">
        <v>158</v>
      </c>
      <c r="H258" t="s">
        <v>480</v>
      </c>
      <c r="I258">
        <v>32</v>
      </c>
      <c r="K258" t="s">
        <v>124</v>
      </c>
      <c r="L258" t="s">
        <v>156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175</v>
      </c>
      <c r="S258">
        <v>0</v>
      </c>
      <c r="T258">
        <v>0</v>
      </c>
      <c r="U258">
        <v>1</v>
      </c>
      <c r="W258">
        <f t="shared" si="21"/>
        <v>70</v>
      </c>
      <c r="X258" t="s">
        <v>223</v>
      </c>
      <c r="Y258">
        <v>2</v>
      </c>
    </row>
    <row r="259" spans="1:25" x14ac:dyDescent="0.25">
      <c r="C259" t="s">
        <v>157</v>
      </c>
      <c r="D259">
        <v>0</v>
      </c>
      <c r="E259">
        <v>0</v>
      </c>
      <c r="G259" t="s">
        <v>158</v>
      </c>
      <c r="H259" t="s">
        <v>481</v>
      </c>
      <c r="I259">
        <v>34</v>
      </c>
      <c r="K259" t="s">
        <v>124</v>
      </c>
      <c r="L259" t="s">
        <v>156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175</v>
      </c>
      <c r="S259">
        <v>0</v>
      </c>
      <c r="T259">
        <v>0</v>
      </c>
      <c r="U259">
        <v>1</v>
      </c>
      <c r="W259">
        <f t="shared" si="21"/>
        <v>70</v>
      </c>
      <c r="X259" t="s">
        <v>223</v>
      </c>
      <c r="Y259">
        <v>3</v>
      </c>
    </row>
    <row r="260" spans="1:25" x14ac:dyDescent="0.25">
      <c r="C260" t="s">
        <v>37</v>
      </c>
      <c r="D260">
        <v>0</v>
      </c>
      <c r="E260">
        <v>0</v>
      </c>
      <c r="G260" t="s">
        <v>159</v>
      </c>
      <c r="H260" t="s">
        <v>482</v>
      </c>
      <c r="I260">
        <v>32</v>
      </c>
      <c r="K260" t="s">
        <v>124</v>
      </c>
      <c r="L260" t="s">
        <v>156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175</v>
      </c>
      <c r="S260">
        <v>0</v>
      </c>
      <c r="T260">
        <v>0</v>
      </c>
      <c r="U260">
        <v>1</v>
      </c>
      <c r="W260">
        <f t="shared" si="21"/>
        <v>70</v>
      </c>
      <c r="X260" t="s">
        <v>223</v>
      </c>
      <c r="Y260">
        <v>1</v>
      </c>
    </row>
    <row r="261" spans="1:25" x14ac:dyDescent="0.25">
      <c r="C261" t="s">
        <v>37</v>
      </c>
      <c r="D261">
        <v>0</v>
      </c>
      <c r="E261">
        <v>0</v>
      </c>
      <c r="G261" t="s">
        <v>159</v>
      </c>
      <c r="H261" t="s">
        <v>483</v>
      </c>
      <c r="I261">
        <v>34</v>
      </c>
      <c r="K261" t="s">
        <v>124</v>
      </c>
      <c r="L261" t="s">
        <v>156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175</v>
      </c>
      <c r="S261">
        <v>0</v>
      </c>
      <c r="T261">
        <v>0</v>
      </c>
      <c r="U261">
        <v>1</v>
      </c>
      <c r="W261">
        <f t="shared" si="21"/>
        <v>70</v>
      </c>
      <c r="X261" t="s">
        <v>223</v>
      </c>
      <c r="Y261">
        <v>3</v>
      </c>
    </row>
    <row r="262" spans="1:25" x14ac:dyDescent="0.25">
      <c r="A262" t="s">
        <v>12</v>
      </c>
      <c r="B262">
        <v>2016</v>
      </c>
      <c r="C262" t="s">
        <v>14</v>
      </c>
      <c r="D262">
        <v>0</v>
      </c>
      <c r="E262">
        <v>0</v>
      </c>
      <c r="G262" t="s">
        <v>171</v>
      </c>
      <c r="H262" t="s">
        <v>484</v>
      </c>
      <c r="J262" t="s">
        <v>15</v>
      </c>
      <c r="K262" t="s">
        <v>155</v>
      </c>
      <c r="L262" t="s">
        <v>121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420</v>
      </c>
      <c r="S262">
        <v>0</v>
      </c>
      <c r="T262">
        <v>0</v>
      </c>
      <c r="U262">
        <v>1</v>
      </c>
      <c r="W262">
        <f>R262-(R262*0.5)</f>
        <v>210</v>
      </c>
      <c r="X262" t="s">
        <v>223</v>
      </c>
      <c r="Y262">
        <v>1</v>
      </c>
    </row>
    <row r="263" spans="1:25" x14ac:dyDescent="0.25">
      <c r="A263" t="s">
        <v>12</v>
      </c>
      <c r="B263">
        <v>2016</v>
      </c>
      <c r="C263" t="s">
        <v>14</v>
      </c>
      <c r="D263">
        <v>0</v>
      </c>
      <c r="E263">
        <v>0</v>
      </c>
      <c r="G263" t="s">
        <v>171</v>
      </c>
      <c r="H263" t="s">
        <v>485</v>
      </c>
      <c r="J263" t="s">
        <v>16</v>
      </c>
      <c r="K263" t="s">
        <v>155</v>
      </c>
      <c r="L263" t="s">
        <v>121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420</v>
      </c>
      <c r="S263">
        <v>0</v>
      </c>
      <c r="T263">
        <v>0</v>
      </c>
      <c r="U263">
        <v>1</v>
      </c>
      <c r="W263">
        <f t="shared" ref="W263:W264" si="22">R263-(R263*0.5)</f>
        <v>210</v>
      </c>
      <c r="X263" t="s">
        <v>223</v>
      </c>
      <c r="Y263">
        <v>2</v>
      </c>
    </row>
    <row r="264" spans="1:25" x14ac:dyDescent="0.25">
      <c r="A264" t="s">
        <v>12</v>
      </c>
      <c r="B264">
        <v>2016</v>
      </c>
      <c r="C264" t="s">
        <v>14</v>
      </c>
      <c r="D264">
        <v>0</v>
      </c>
      <c r="E264">
        <v>0</v>
      </c>
      <c r="G264" t="s">
        <v>171</v>
      </c>
      <c r="H264" t="s">
        <v>486</v>
      </c>
      <c r="J264" t="s">
        <v>20</v>
      </c>
      <c r="K264" t="s">
        <v>155</v>
      </c>
      <c r="L264" t="s">
        <v>121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420</v>
      </c>
      <c r="S264">
        <v>0</v>
      </c>
      <c r="T264">
        <v>0</v>
      </c>
      <c r="U264">
        <v>1</v>
      </c>
      <c r="W264">
        <f t="shared" si="22"/>
        <v>210</v>
      </c>
      <c r="X264" t="s">
        <v>223</v>
      </c>
      <c r="Y264">
        <v>5</v>
      </c>
    </row>
    <row r="265" spans="1:25" x14ac:dyDescent="0.25">
      <c r="A265" t="s">
        <v>12</v>
      </c>
      <c r="B265">
        <v>2015</v>
      </c>
      <c r="C265" t="s">
        <v>163</v>
      </c>
      <c r="D265">
        <v>0</v>
      </c>
      <c r="E265">
        <v>0</v>
      </c>
      <c r="G265" t="s">
        <v>172</v>
      </c>
      <c r="H265" t="s">
        <v>487</v>
      </c>
      <c r="J265" t="s">
        <v>16</v>
      </c>
      <c r="K265" t="s">
        <v>155</v>
      </c>
      <c r="L265" t="s">
        <v>121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420</v>
      </c>
      <c r="S265">
        <v>0</v>
      </c>
      <c r="T265">
        <v>0</v>
      </c>
      <c r="U265">
        <v>1</v>
      </c>
      <c r="W265">
        <f>R265-(R265*0.3)</f>
        <v>294</v>
      </c>
      <c r="X265" t="s">
        <v>223</v>
      </c>
      <c r="Y265">
        <v>1</v>
      </c>
    </row>
    <row r="266" spans="1:25" x14ac:dyDescent="0.25">
      <c r="A266" t="s">
        <v>160</v>
      </c>
      <c r="B266">
        <v>2015</v>
      </c>
      <c r="C266" t="s">
        <v>164</v>
      </c>
      <c r="D266">
        <v>0</v>
      </c>
      <c r="E266">
        <v>0</v>
      </c>
      <c r="G266" t="s">
        <v>173</v>
      </c>
      <c r="H266" t="s">
        <v>488</v>
      </c>
      <c r="J266" t="s">
        <v>16</v>
      </c>
      <c r="K266" t="s">
        <v>95</v>
      </c>
      <c r="L266" t="s">
        <v>121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420</v>
      </c>
      <c r="S266">
        <v>0</v>
      </c>
      <c r="T266">
        <v>0</v>
      </c>
      <c r="U266">
        <v>1</v>
      </c>
      <c r="W266">
        <f>R266-(R266*0.3)</f>
        <v>294</v>
      </c>
      <c r="X266" t="s">
        <v>223</v>
      </c>
      <c r="Y266">
        <v>1</v>
      </c>
    </row>
    <row r="267" spans="1:25" x14ac:dyDescent="0.25">
      <c r="A267" t="s">
        <v>160</v>
      </c>
      <c r="B267">
        <v>2014</v>
      </c>
      <c r="C267" t="s">
        <v>165</v>
      </c>
      <c r="D267">
        <v>0</v>
      </c>
      <c r="E267">
        <v>0</v>
      </c>
      <c r="G267" t="s">
        <v>174</v>
      </c>
      <c r="H267" t="s">
        <v>489</v>
      </c>
      <c r="J267" t="s">
        <v>16</v>
      </c>
      <c r="K267" t="s">
        <v>95</v>
      </c>
      <c r="L267" t="s">
        <v>121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360</v>
      </c>
      <c r="S267">
        <v>0</v>
      </c>
      <c r="T267">
        <v>0</v>
      </c>
      <c r="U267">
        <v>1</v>
      </c>
      <c r="W267">
        <f>R267-(R267*0.6)</f>
        <v>144</v>
      </c>
      <c r="X267" t="s">
        <v>223</v>
      </c>
      <c r="Y267">
        <v>1</v>
      </c>
    </row>
    <row r="268" spans="1:25" x14ac:dyDescent="0.25">
      <c r="A268" t="s">
        <v>160</v>
      </c>
      <c r="B268">
        <v>2015</v>
      </c>
      <c r="C268" t="s">
        <v>37</v>
      </c>
      <c r="D268">
        <v>0</v>
      </c>
      <c r="E268">
        <v>0</v>
      </c>
      <c r="G268" t="s">
        <v>175</v>
      </c>
      <c r="H268" t="s">
        <v>490</v>
      </c>
      <c r="J268" t="s">
        <v>20</v>
      </c>
      <c r="K268" t="s">
        <v>155</v>
      </c>
      <c r="L268" t="s">
        <v>121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420</v>
      </c>
      <c r="S268">
        <v>0</v>
      </c>
      <c r="T268">
        <v>0</v>
      </c>
      <c r="U268">
        <v>1</v>
      </c>
      <c r="W268">
        <f>R268-(R268*0.5)</f>
        <v>210</v>
      </c>
      <c r="X268" t="s">
        <v>223</v>
      </c>
      <c r="Y268">
        <v>2</v>
      </c>
    </row>
    <row r="269" spans="1:25" x14ac:dyDescent="0.25">
      <c r="A269" t="s">
        <v>160</v>
      </c>
      <c r="B269">
        <v>2015</v>
      </c>
      <c r="C269" t="s">
        <v>14</v>
      </c>
      <c r="D269">
        <v>0</v>
      </c>
      <c r="E269">
        <v>0</v>
      </c>
      <c r="G269" t="s">
        <v>176</v>
      </c>
      <c r="H269" t="s">
        <v>491</v>
      </c>
      <c r="J269" t="s">
        <v>16</v>
      </c>
      <c r="K269" t="s">
        <v>155</v>
      </c>
      <c r="L269" t="s">
        <v>121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420</v>
      </c>
      <c r="S269">
        <v>0</v>
      </c>
      <c r="T269">
        <v>0</v>
      </c>
      <c r="U269">
        <v>1</v>
      </c>
      <c r="W269">
        <f>R269-(R269*0.3)</f>
        <v>294</v>
      </c>
      <c r="X269" t="s">
        <v>223</v>
      </c>
      <c r="Y269">
        <v>1</v>
      </c>
    </row>
    <row r="270" spans="1:25" x14ac:dyDescent="0.25">
      <c r="A270" t="s">
        <v>160</v>
      </c>
      <c r="B270">
        <v>2015</v>
      </c>
      <c r="C270" t="s">
        <v>166</v>
      </c>
      <c r="D270">
        <v>0</v>
      </c>
      <c r="E270">
        <v>0</v>
      </c>
      <c r="G270" t="s">
        <v>176</v>
      </c>
      <c r="H270" t="s">
        <v>492</v>
      </c>
      <c r="J270" t="s">
        <v>15</v>
      </c>
      <c r="K270" t="s">
        <v>155</v>
      </c>
      <c r="L270" t="s">
        <v>121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420</v>
      </c>
      <c r="S270">
        <v>0</v>
      </c>
      <c r="T270">
        <v>0</v>
      </c>
      <c r="U270">
        <v>1</v>
      </c>
      <c r="W270">
        <f t="shared" ref="W270:W283" si="23">R270-(R270*0.3)</f>
        <v>294</v>
      </c>
      <c r="X270" t="s">
        <v>223</v>
      </c>
      <c r="Y270">
        <v>2</v>
      </c>
    </row>
    <row r="271" spans="1:25" x14ac:dyDescent="0.25">
      <c r="A271" t="s">
        <v>160</v>
      </c>
      <c r="B271">
        <v>2015</v>
      </c>
      <c r="C271" t="s">
        <v>166</v>
      </c>
      <c r="D271">
        <v>0</v>
      </c>
      <c r="E271">
        <v>0</v>
      </c>
      <c r="G271" t="s">
        <v>176</v>
      </c>
      <c r="H271" t="s">
        <v>493</v>
      </c>
      <c r="J271" t="s">
        <v>16</v>
      </c>
      <c r="K271" t="s">
        <v>155</v>
      </c>
      <c r="L271" t="s">
        <v>121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420</v>
      </c>
      <c r="S271">
        <v>0</v>
      </c>
      <c r="T271">
        <v>0</v>
      </c>
      <c r="U271">
        <v>1</v>
      </c>
      <c r="W271">
        <f t="shared" si="23"/>
        <v>294</v>
      </c>
      <c r="X271" t="s">
        <v>223</v>
      </c>
      <c r="Y271">
        <v>2</v>
      </c>
    </row>
    <row r="272" spans="1:25" x14ac:dyDescent="0.25">
      <c r="A272" t="s">
        <v>160</v>
      </c>
      <c r="B272">
        <v>2015</v>
      </c>
      <c r="C272" t="s">
        <v>166</v>
      </c>
      <c r="D272">
        <v>0</v>
      </c>
      <c r="E272">
        <v>0</v>
      </c>
      <c r="G272" t="s">
        <v>176</v>
      </c>
      <c r="H272" t="s">
        <v>494</v>
      </c>
      <c r="J272" t="s">
        <v>41</v>
      </c>
      <c r="K272" t="s">
        <v>155</v>
      </c>
      <c r="L272" t="s">
        <v>121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420</v>
      </c>
      <c r="S272">
        <v>0</v>
      </c>
      <c r="T272">
        <v>0</v>
      </c>
      <c r="U272">
        <v>1</v>
      </c>
      <c r="W272">
        <f t="shared" si="23"/>
        <v>294</v>
      </c>
      <c r="X272" t="s">
        <v>223</v>
      </c>
      <c r="Y272">
        <v>1</v>
      </c>
    </row>
    <row r="273" spans="1:25" x14ac:dyDescent="0.25">
      <c r="A273" t="s">
        <v>160</v>
      </c>
      <c r="B273">
        <v>2016</v>
      </c>
      <c r="C273" t="s">
        <v>14</v>
      </c>
      <c r="D273">
        <v>0</v>
      </c>
      <c r="E273">
        <v>0</v>
      </c>
      <c r="G273" t="s">
        <v>177</v>
      </c>
      <c r="H273" t="s">
        <v>495</v>
      </c>
      <c r="J273" t="s">
        <v>15</v>
      </c>
      <c r="K273" t="s">
        <v>155</v>
      </c>
      <c r="L273" t="s">
        <v>121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440</v>
      </c>
      <c r="S273">
        <v>0</v>
      </c>
      <c r="T273">
        <v>0</v>
      </c>
      <c r="U273">
        <v>1</v>
      </c>
      <c r="W273">
        <f t="shared" si="23"/>
        <v>308</v>
      </c>
      <c r="X273" t="s">
        <v>223</v>
      </c>
      <c r="Y273">
        <v>2</v>
      </c>
    </row>
    <row r="274" spans="1:25" x14ac:dyDescent="0.25">
      <c r="A274" t="s">
        <v>160</v>
      </c>
      <c r="B274">
        <v>2016</v>
      </c>
      <c r="C274" t="s">
        <v>14</v>
      </c>
      <c r="D274">
        <v>0</v>
      </c>
      <c r="E274">
        <v>0</v>
      </c>
      <c r="G274" t="s">
        <v>177</v>
      </c>
      <c r="H274" t="s">
        <v>496</v>
      </c>
      <c r="J274" t="s">
        <v>16</v>
      </c>
      <c r="K274" t="s">
        <v>155</v>
      </c>
      <c r="L274" t="s">
        <v>121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440</v>
      </c>
      <c r="S274">
        <v>0</v>
      </c>
      <c r="T274">
        <v>0</v>
      </c>
      <c r="U274">
        <v>1</v>
      </c>
      <c r="W274">
        <f t="shared" si="23"/>
        <v>308</v>
      </c>
      <c r="X274" t="s">
        <v>223</v>
      </c>
      <c r="Y274">
        <v>2</v>
      </c>
    </row>
    <row r="275" spans="1:25" x14ac:dyDescent="0.25">
      <c r="A275" t="s">
        <v>160</v>
      </c>
      <c r="B275">
        <v>2016</v>
      </c>
      <c r="C275" t="s">
        <v>14</v>
      </c>
      <c r="D275">
        <v>0</v>
      </c>
      <c r="E275">
        <v>0</v>
      </c>
      <c r="G275" t="s">
        <v>177</v>
      </c>
      <c r="H275" t="s">
        <v>497</v>
      </c>
      <c r="J275" t="s">
        <v>41</v>
      </c>
      <c r="K275" t="s">
        <v>155</v>
      </c>
      <c r="L275" t="s">
        <v>121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440</v>
      </c>
      <c r="S275">
        <v>0</v>
      </c>
      <c r="T275">
        <v>0</v>
      </c>
      <c r="U275">
        <v>1</v>
      </c>
      <c r="W275">
        <f t="shared" si="23"/>
        <v>308</v>
      </c>
      <c r="X275" t="s">
        <v>223</v>
      </c>
      <c r="Y275">
        <v>1</v>
      </c>
    </row>
    <row r="276" spans="1:25" x14ac:dyDescent="0.25">
      <c r="A276" t="s">
        <v>160</v>
      </c>
      <c r="B276">
        <v>2016</v>
      </c>
      <c r="C276" t="s">
        <v>36</v>
      </c>
      <c r="D276">
        <v>0</v>
      </c>
      <c r="E276">
        <v>0</v>
      </c>
      <c r="G276" t="s">
        <v>177</v>
      </c>
      <c r="H276" t="s">
        <v>498</v>
      </c>
      <c r="J276" t="s">
        <v>15</v>
      </c>
      <c r="K276" t="s">
        <v>155</v>
      </c>
      <c r="L276" t="s">
        <v>121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440</v>
      </c>
      <c r="S276">
        <v>0</v>
      </c>
      <c r="T276">
        <v>0</v>
      </c>
      <c r="U276">
        <v>1</v>
      </c>
      <c r="W276">
        <f t="shared" si="23"/>
        <v>308</v>
      </c>
      <c r="X276" t="s">
        <v>223</v>
      </c>
      <c r="Y276">
        <v>2</v>
      </c>
    </row>
    <row r="277" spans="1:25" x14ac:dyDescent="0.25">
      <c r="A277" t="s">
        <v>160</v>
      </c>
      <c r="B277">
        <v>2016</v>
      </c>
      <c r="C277" t="s">
        <v>36</v>
      </c>
      <c r="D277">
        <v>0</v>
      </c>
      <c r="E277">
        <v>0</v>
      </c>
      <c r="G277" t="s">
        <v>177</v>
      </c>
      <c r="H277" t="s">
        <v>499</v>
      </c>
      <c r="J277" t="s">
        <v>16</v>
      </c>
      <c r="K277" t="s">
        <v>155</v>
      </c>
      <c r="L277" t="s">
        <v>121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440</v>
      </c>
      <c r="S277">
        <v>0</v>
      </c>
      <c r="T277">
        <v>0</v>
      </c>
      <c r="U277">
        <v>1</v>
      </c>
      <c r="W277">
        <f t="shared" si="23"/>
        <v>308</v>
      </c>
      <c r="X277" t="s">
        <v>223</v>
      </c>
      <c r="Y277">
        <v>1</v>
      </c>
    </row>
    <row r="278" spans="1:25" x14ac:dyDescent="0.25">
      <c r="A278" t="s">
        <v>160</v>
      </c>
      <c r="B278">
        <v>2016</v>
      </c>
      <c r="C278" t="s">
        <v>36</v>
      </c>
      <c r="D278">
        <v>0</v>
      </c>
      <c r="E278">
        <v>0</v>
      </c>
      <c r="G278" t="s">
        <v>177</v>
      </c>
      <c r="H278" t="s">
        <v>500</v>
      </c>
      <c r="J278" t="s">
        <v>20</v>
      </c>
      <c r="K278" t="s">
        <v>155</v>
      </c>
      <c r="L278" t="s">
        <v>121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440</v>
      </c>
      <c r="S278">
        <v>0</v>
      </c>
      <c r="T278">
        <v>0</v>
      </c>
      <c r="U278">
        <v>1</v>
      </c>
      <c r="W278">
        <f t="shared" si="23"/>
        <v>308</v>
      </c>
      <c r="X278" t="s">
        <v>223</v>
      </c>
      <c r="Y278">
        <v>2</v>
      </c>
    </row>
    <row r="279" spans="1:25" x14ac:dyDescent="0.25">
      <c r="A279" t="s">
        <v>160</v>
      </c>
      <c r="B279">
        <v>2016</v>
      </c>
      <c r="C279" t="s">
        <v>36</v>
      </c>
      <c r="D279">
        <v>0</v>
      </c>
      <c r="E279">
        <v>0</v>
      </c>
      <c r="G279" t="s">
        <v>177</v>
      </c>
      <c r="H279" t="s">
        <v>501</v>
      </c>
      <c r="J279" t="s">
        <v>41</v>
      </c>
      <c r="K279" t="s">
        <v>155</v>
      </c>
      <c r="L279" t="s">
        <v>121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440</v>
      </c>
      <c r="S279">
        <v>0</v>
      </c>
      <c r="T279">
        <v>0</v>
      </c>
      <c r="U279">
        <v>1</v>
      </c>
      <c r="W279">
        <f t="shared" si="23"/>
        <v>308</v>
      </c>
      <c r="X279" t="s">
        <v>223</v>
      </c>
      <c r="Y279">
        <v>1</v>
      </c>
    </row>
    <row r="280" spans="1:25" x14ac:dyDescent="0.25">
      <c r="A280" t="s">
        <v>161</v>
      </c>
      <c r="B280">
        <v>2015</v>
      </c>
      <c r="C280" t="s">
        <v>24</v>
      </c>
      <c r="D280">
        <v>0</v>
      </c>
      <c r="E280">
        <v>0</v>
      </c>
      <c r="G280" t="s">
        <v>178</v>
      </c>
      <c r="H280" t="s">
        <v>502</v>
      </c>
      <c r="J280" t="s">
        <v>16</v>
      </c>
      <c r="K280" t="s">
        <v>155</v>
      </c>
      <c r="L280" t="s">
        <v>121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420</v>
      </c>
      <c r="S280">
        <v>0</v>
      </c>
      <c r="T280">
        <v>0</v>
      </c>
      <c r="U280">
        <v>1</v>
      </c>
      <c r="W280">
        <f t="shared" si="23"/>
        <v>294</v>
      </c>
      <c r="X280" t="s">
        <v>223</v>
      </c>
      <c r="Y280">
        <v>1</v>
      </c>
    </row>
    <row r="281" spans="1:25" x14ac:dyDescent="0.25">
      <c r="A281" t="s">
        <v>161</v>
      </c>
      <c r="B281">
        <v>2015</v>
      </c>
      <c r="C281" t="s">
        <v>167</v>
      </c>
      <c r="D281">
        <v>0</v>
      </c>
      <c r="E281">
        <v>0</v>
      </c>
      <c r="G281" t="s">
        <v>178</v>
      </c>
      <c r="H281" t="s">
        <v>503</v>
      </c>
      <c r="J281" t="s">
        <v>15</v>
      </c>
      <c r="K281" t="s">
        <v>155</v>
      </c>
      <c r="L281" t="s">
        <v>121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420</v>
      </c>
      <c r="S281">
        <v>0</v>
      </c>
      <c r="T281">
        <v>0</v>
      </c>
      <c r="U281">
        <v>1</v>
      </c>
      <c r="W281">
        <f t="shared" si="23"/>
        <v>294</v>
      </c>
      <c r="X281" t="s">
        <v>223</v>
      </c>
      <c r="Y281">
        <v>1</v>
      </c>
    </row>
    <row r="282" spans="1:25" x14ac:dyDescent="0.25">
      <c r="A282" t="s">
        <v>161</v>
      </c>
      <c r="B282">
        <v>2015</v>
      </c>
      <c r="C282" t="s">
        <v>167</v>
      </c>
      <c r="D282">
        <v>0</v>
      </c>
      <c r="E282">
        <v>0</v>
      </c>
      <c r="G282" t="s">
        <v>178</v>
      </c>
      <c r="H282" t="s">
        <v>504</v>
      </c>
      <c r="J282" t="s">
        <v>16</v>
      </c>
      <c r="K282" t="s">
        <v>155</v>
      </c>
      <c r="L282" t="s">
        <v>121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420</v>
      </c>
      <c r="S282">
        <v>0</v>
      </c>
      <c r="T282">
        <v>0</v>
      </c>
      <c r="U282">
        <v>1</v>
      </c>
      <c r="W282">
        <f t="shared" si="23"/>
        <v>294</v>
      </c>
      <c r="X282" t="s">
        <v>223</v>
      </c>
      <c r="Y282">
        <v>2</v>
      </c>
    </row>
    <row r="283" spans="1:25" x14ac:dyDescent="0.25">
      <c r="A283" t="s">
        <v>161</v>
      </c>
      <c r="B283">
        <v>2015</v>
      </c>
      <c r="C283" t="s">
        <v>167</v>
      </c>
      <c r="D283">
        <v>0</v>
      </c>
      <c r="E283">
        <v>0</v>
      </c>
      <c r="G283" t="s">
        <v>178</v>
      </c>
      <c r="H283" t="s">
        <v>505</v>
      </c>
      <c r="J283" t="s">
        <v>20</v>
      </c>
      <c r="K283" t="s">
        <v>155</v>
      </c>
      <c r="L283" t="s">
        <v>121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420</v>
      </c>
      <c r="S283">
        <v>0</v>
      </c>
      <c r="T283">
        <v>0</v>
      </c>
      <c r="U283">
        <v>1</v>
      </c>
      <c r="W283">
        <f t="shared" si="23"/>
        <v>294</v>
      </c>
      <c r="X283" t="s">
        <v>223</v>
      </c>
      <c r="Y283">
        <v>1</v>
      </c>
    </row>
    <row r="284" spans="1:25" x14ac:dyDescent="0.25">
      <c r="A284" t="s">
        <v>12</v>
      </c>
      <c r="B284">
        <v>2016</v>
      </c>
      <c r="C284" t="s">
        <v>154</v>
      </c>
      <c r="D284">
        <v>0</v>
      </c>
      <c r="E284">
        <v>0</v>
      </c>
      <c r="G284" t="s">
        <v>179</v>
      </c>
      <c r="H284" t="s">
        <v>506</v>
      </c>
      <c r="J284" t="s">
        <v>20</v>
      </c>
      <c r="K284" t="s">
        <v>189</v>
      </c>
      <c r="L284" t="s">
        <v>121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320</v>
      </c>
      <c r="S284">
        <v>0</v>
      </c>
      <c r="T284">
        <v>0</v>
      </c>
      <c r="U284">
        <v>1</v>
      </c>
      <c r="W284">
        <f>R284-(R284*0.65)</f>
        <v>112</v>
      </c>
      <c r="X284" t="s">
        <v>223</v>
      </c>
      <c r="Y284">
        <v>1</v>
      </c>
    </row>
    <row r="285" spans="1:25" x14ac:dyDescent="0.25">
      <c r="A285" t="s">
        <v>12</v>
      </c>
      <c r="B285">
        <v>2016</v>
      </c>
      <c r="C285" t="s">
        <v>164</v>
      </c>
      <c r="D285">
        <v>0</v>
      </c>
      <c r="E285">
        <v>0</v>
      </c>
      <c r="G285" t="s">
        <v>179</v>
      </c>
      <c r="H285" t="s">
        <v>507</v>
      </c>
      <c r="J285" t="s">
        <v>15</v>
      </c>
      <c r="K285" t="s">
        <v>189</v>
      </c>
      <c r="L285" t="s">
        <v>121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320</v>
      </c>
      <c r="S285">
        <v>0</v>
      </c>
      <c r="T285">
        <v>0</v>
      </c>
      <c r="U285">
        <v>1</v>
      </c>
      <c r="W285">
        <f t="shared" ref="W285:W287" si="24">R285-(R285*0.65)</f>
        <v>112</v>
      </c>
      <c r="X285" t="s">
        <v>223</v>
      </c>
      <c r="Y285">
        <v>2</v>
      </c>
    </row>
    <row r="286" spans="1:25" x14ac:dyDescent="0.25">
      <c r="A286" t="s">
        <v>12</v>
      </c>
      <c r="B286">
        <v>2016</v>
      </c>
      <c r="C286" t="s">
        <v>164</v>
      </c>
      <c r="D286">
        <v>0</v>
      </c>
      <c r="E286">
        <v>0</v>
      </c>
      <c r="G286" t="s">
        <v>179</v>
      </c>
      <c r="H286" t="s">
        <v>508</v>
      </c>
      <c r="J286" t="s">
        <v>20</v>
      </c>
      <c r="K286" t="s">
        <v>189</v>
      </c>
      <c r="L286" t="s">
        <v>121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320</v>
      </c>
      <c r="S286">
        <v>0</v>
      </c>
      <c r="T286">
        <v>0</v>
      </c>
      <c r="U286">
        <v>1</v>
      </c>
      <c r="W286">
        <f t="shared" si="24"/>
        <v>112</v>
      </c>
      <c r="X286" t="s">
        <v>223</v>
      </c>
      <c r="Y286">
        <v>1</v>
      </c>
    </row>
    <row r="287" spans="1:25" x14ac:dyDescent="0.25">
      <c r="A287" t="s">
        <v>12</v>
      </c>
      <c r="B287">
        <v>2016</v>
      </c>
      <c r="C287" t="s">
        <v>164</v>
      </c>
      <c r="D287">
        <v>0</v>
      </c>
      <c r="E287">
        <v>0</v>
      </c>
      <c r="G287" t="s">
        <v>179</v>
      </c>
      <c r="H287" t="s">
        <v>509</v>
      </c>
      <c r="J287" t="s">
        <v>41</v>
      </c>
      <c r="K287" t="s">
        <v>189</v>
      </c>
      <c r="L287" t="s">
        <v>121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320</v>
      </c>
      <c r="S287">
        <v>0</v>
      </c>
      <c r="T287">
        <v>0</v>
      </c>
      <c r="U287">
        <v>1</v>
      </c>
      <c r="W287">
        <f t="shared" si="24"/>
        <v>112</v>
      </c>
      <c r="X287" t="s">
        <v>223</v>
      </c>
      <c r="Y287">
        <v>1</v>
      </c>
    </row>
    <row r="288" spans="1:25" x14ac:dyDescent="0.25">
      <c r="A288" t="s">
        <v>12</v>
      </c>
      <c r="B288">
        <v>2014</v>
      </c>
      <c r="C288" t="s">
        <v>167</v>
      </c>
      <c r="D288">
        <v>0</v>
      </c>
      <c r="E288">
        <v>0</v>
      </c>
      <c r="G288" t="s">
        <v>180</v>
      </c>
      <c r="H288" t="s">
        <v>510</v>
      </c>
      <c r="J288" t="s">
        <v>15</v>
      </c>
      <c r="K288" t="s">
        <v>189</v>
      </c>
      <c r="L288" t="s">
        <v>121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270</v>
      </c>
      <c r="S288">
        <v>0</v>
      </c>
      <c r="T288">
        <v>0</v>
      </c>
      <c r="U288">
        <v>1</v>
      </c>
      <c r="W288">
        <f>R288-(R288*0.55)</f>
        <v>121.5</v>
      </c>
      <c r="X288" t="s">
        <v>223</v>
      </c>
      <c r="Y288">
        <v>1</v>
      </c>
    </row>
    <row r="289" spans="1:25" x14ac:dyDescent="0.25">
      <c r="A289" t="s">
        <v>12</v>
      </c>
      <c r="B289">
        <v>2014</v>
      </c>
      <c r="C289" t="s">
        <v>167</v>
      </c>
      <c r="D289">
        <v>0</v>
      </c>
      <c r="E289">
        <v>0</v>
      </c>
      <c r="G289" t="s">
        <v>180</v>
      </c>
      <c r="H289" t="s">
        <v>511</v>
      </c>
      <c r="J289" t="s">
        <v>20</v>
      </c>
      <c r="K289" t="s">
        <v>189</v>
      </c>
      <c r="L289" t="s">
        <v>121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270</v>
      </c>
      <c r="S289">
        <v>0</v>
      </c>
      <c r="T289">
        <v>0</v>
      </c>
      <c r="U289">
        <v>1</v>
      </c>
      <c r="W289">
        <f>R289-(R289*0.55)</f>
        <v>121.5</v>
      </c>
      <c r="X289" t="s">
        <v>223</v>
      </c>
      <c r="Y289">
        <v>1</v>
      </c>
    </row>
    <row r="290" spans="1:25" x14ac:dyDescent="0.25">
      <c r="A290" t="s">
        <v>12</v>
      </c>
      <c r="B290">
        <v>2016</v>
      </c>
      <c r="C290" t="s">
        <v>168</v>
      </c>
      <c r="D290">
        <v>0</v>
      </c>
      <c r="E290">
        <v>0</v>
      </c>
      <c r="G290" t="s">
        <v>181</v>
      </c>
      <c r="H290" t="s">
        <v>512</v>
      </c>
      <c r="J290" t="s">
        <v>20</v>
      </c>
      <c r="K290" t="s">
        <v>190</v>
      </c>
      <c r="L290" t="s">
        <v>121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250</v>
      </c>
      <c r="S290">
        <v>0</v>
      </c>
      <c r="T290">
        <v>0</v>
      </c>
      <c r="U290">
        <v>1</v>
      </c>
      <c r="W290">
        <f>R290-(R290*0.5)</f>
        <v>125</v>
      </c>
      <c r="X290" t="s">
        <v>223</v>
      </c>
      <c r="Y290">
        <v>1</v>
      </c>
    </row>
    <row r="291" spans="1:25" x14ac:dyDescent="0.25">
      <c r="A291" t="s">
        <v>12</v>
      </c>
      <c r="B291">
        <v>2016</v>
      </c>
      <c r="C291" t="s">
        <v>83</v>
      </c>
      <c r="D291">
        <v>0</v>
      </c>
      <c r="E291">
        <v>0</v>
      </c>
      <c r="G291" t="s">
        <v>181</v>
      </c>
      <c r="H291" t="s">
        <v>513</v>
      </c>
      <c r="J291" t="s">
        <v>16</v>
      </c>
      <c r="K291" t="s">
        <v>190</v>
      </c>
      <c r="L291" t="s">
        <v>121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250</v>
      </c>
      <c r="S291">
        <v>0</v>
      </c>
      <c r="T291">
        <v>0</v>
      </c>
      <c r="U291">
        <v>1</v>
      </c>
      <c r="W291">
        <f t="shared" ref="W291:W292" si="25">R291-(R291*0.5)</f>
        <v>125</v>
      </c>
      <c r="X291" t="s">
        <v>223</v>
      </c>
      <c r="Y291">
        <v>1</v>
      </c>
    </row>
    <row r="292" spans="1:25" x14ac:dyDescent="0.25">
      <c r="A292" t="s">
        <v>12</v>
      </c>
      <c r="B292">
        <v>2016</v>
      </c>
      <c r="C292" t="s">
        <v>83</v>
      </c>
      <c r="D292">
        <v>0</v>
      </c>
      <c r="E292">
        <v>0</v>
      </c>
      <c r="G292" t="s">
        <v>181</v>
      </c>
      <c r="H292" t="s">
        <v>514</v>
      </c>
      <c r="J292" t="s">
        <v>20</v>
      </c>
      <c r="K292" t="s">
        <v>190</v>
      </c>
      <c r="L292" t="s">
        <v>121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250</v>
      </c>
      <c r="S292">
        <v>0</v>
      </c>
      <c r="T292">
        <v>0</v>
      </c>
      <c r="U292">
        <v>1</v>
      </c>
      <c r="W292">
        <f t="shared" si="25"/>
        <v>125</v>
      </c>
      <c r="X292" t="s">
        <v>223</v>
      </c>
      <c r="Y292">
        <v>3</v>
      </c>
    </row>
    <row r="293" spans="1:25" x14ac:dyDescent="0.25">
      <c r="A293" t="s">
        <v>162</v>
      </c>
      <c r="B293">
        <v>2016</v>
      </c>
      <c r="C293" t="s">
        <v>169</v>
      </c>
      <c r="D293">
        <v>0</v>
      </c>
      <c r="E293">
        <v>0</v>
      </c>
      <c r="G293" t="s">
        <v>182</v>
      </c>
      <c r="H293" t="s">
        <v>515</v>
      </c>
      <c r="J293" t="s">
        <v>15</v>
      </c>
      <c r="K293" t="s">
        <v>189</v>
      </c>
      <c r="L293" t="s">
        <v>121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280</v>
      </c>
      <c r="S293">
        <v>0</v>
      </c>
      <c r="T293">
        <v>0</v>
      </c>
      <c r="U293">
        <v>1</v>
      </c>
      <c r="W293">
        <f>R293-(R293*0.2)</f>
        <v>224</v>
      </c>
      <c r="X293" t="s">
        <v>223</v>
      </c>
      <c r="Y293">
        <v>1</v>
      </c>
    </row>
    <row r="294" spans="1:25" x14ac:dyDescent="0.25">
      <c r="A294" t="s">
        <v>162</v>
      </c>
      <c r="B294">
        <v>2016</v>
      </c>
      <c r="C294" t="s">
        <v>169</v>
      </c>
      <c r="D294">
        <v>0</v>
      </c>
      <c r="E294">
        <v>0</v>
      </c>
      <c r="G294" t="s">
        <v>182</v>
      </c>
      <c r="H294" t="s">
        <v>516</v>
      </c>
      <c r="J294" t="s">
        <v>16</v>
      </c>
      <c r="K294" t="s">
        <v>189</v>
      </c>
      <c r="L294" t="s">
        <v>121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280</v>
      </c>
      <c r="S294">
        <v>0</v>
      </c>
      <c r="T294">
        <v>0</v>
      </c>
      <c r="U294">
        <v>1</v>
      </c>
      <c r="W294">
        <f t="shared" ref="W294:W297" si="26">R294-(R294*0.2)</f>
        <v>224</v>
      </c>
      <c r="X294" t="s">
        <v>223</v>
      </c>
      <c r="Y294">
        <v>2</v>
      </c>
    </row>
    <row r="295" spans="1:25" x14ac:dyDescent="0.25">
      <c r="A295" t="s">
        <v>162</v>
      </c>
      <c r="B295">
        <v>2016</v>
      </c>
      <c r="C295" t="s">
        <v>169</v>
      </c>
      <c r="D295">
        <v>0</v>
      </c>
      <c r="E295">
        <v>0</v>
      </c>
      <c r="G295" t="s">
        <v>182</v>
      </c>
      <c r="H295" t="s">
        <v>517</v>
      </c>
      <c r="J295" t="s">
        <v>20</v>
      </c>
      <c r="K295" t="s">
        <v>189</v>
      </c>
      <c r="L295" t="s">
        <v>121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280</v>
      </c>
      <c r="S295">
        <v>0</v>
      </c>
      <c r="T295">
        <v>0</v>
      </c>
      <c r="U295">
        <v>1</v>
      </c>
      <c r="W295">
        <f t="shared" si="26"/>
        <v>224</v>
      </c>
      <c r="X295" t="s">
        <v>223</v>
      </c>
      <c r="Y295">
        <v>1</v>
      </c>
    </row>
    <row r="296" spans="1:25" x14ac:dyDescent="0.25">
      <c r="A296" t="s">
        <v>162</v>
      </c>
      <c r="B296">
        <v>2016</v>
      </c>
      <c r="C296" t="s">
        <v>141</v>
      </c>
      <c r="D296">
        <v>0</v>
      </c>
      <c r="E296">
        <v>0</v>
      </c>
      <c r="G296" t="s">
        <v>182</v>
      </c>
      <c r="H296" t="s">
        <v>518</v>
      </c>
      <c r="J296" t="s">
        <v>15</v>
      </c>
      <c r="K296" t="s">
        <v>189</v>
      </c>
      <c r="L296" t="s">
        <v>121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280</v>
      </c>
      <c r="S296">
        <v>0</v>
      </c>
      <c r="T296">
        <v>0</v>
      </c>
      <c r="U296">
        <v>1</v>
      </c>
      <c r="W296">
        <f t="shared" si="26"/>
        <v>224</v>
      </c>
      <c r="X296" t="s">
        <v>223</v>
      </c>
      <c r="Y296">
        <v>2</v>
      </c>
    </row>
    <row r="297" spans="1:25" x14ac:dyDescent="0.25">
      <c r="A297" t="s">
        <v>162</v>
      </c>
      <c r="B297">
        <v>2016</v>
      </c>
      <c r="C297" t="s">
        <v>141</v>
      </c>
      <c r="D297">
        <v>0</v>
      </c>
      <c r="E297">
        <v>0</v>
      </c>
      <c r="G297" t="s">
        <v>182</v>
      </c>
      <c r="H297" t="s">
        <v>519</v>
      </c>
      <c r="J297" t="s">
        <v>16</v>
      </c>
      <c r="K297" t="s">
        <v>189</v>
      </c>
      <c r="L297" t="s">
        <v>121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280</v>
      </c>
      <c r="S297">
        <v>0</v>
      </c>
      <c r="T297">
        <v>0</v>
      </c>
      <c r="U297">
        <v>1</v>
      </c>
      <c r="W297">
        <f t="shared" si="26"/>
        <v>224</v>
      </c>
      <c r="X297" t="s">
        <v>223</v>
      </c>
      <c r="Y297">
        <v>2</v>
      </c>
    </row>
    <row r="298" spans="1:25" x14ac:dyDescent="0.25">
      <c r="A298" t="s">
        <v>12</v>
      </c>
      <c r="B298">
        <v>2016</v>
      </c>
      <c r="C298" t="s">
        <v>24</v>
      </c>
      <c r="D298">
        <v>0</v>
      </c>
      <c r="E298">
        <v>0</v>
      </c>
      <c r="G298" t="s">
        <v>183</v>
      </c>
      <c r="H298" t="s">
        <v>520</v>
      </c>
      <c r="J298" t="s">
        <v>15</v>
      </c>
      <c r="K298" t="s">
        <v>189</v>
      </c>
      <c r="L298" t="s">
        <v>121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340</v>
      </c>
      <c r="S298">
        <v>0</v>
      </c>
      <c r="T298">
        <v>0</v>
      </c>
      <c r="U298">
        <v>1</v>
      </c>
      <c r="W298">
        <f>R298-(R298*0.5)</f>
        <v>170</v>
      </c>
      <c r="X298" t="s">
        <v>223</v>
      </c>
      <c r="Y298">
        <v>2</v>
      </c>
    </row>
    <row r="299" spans="1:25" x14ac:dyDescent="0.25">
      <c r="A299" t="s">
        <v>12</v>
      </c>
      <c r="B299">
        <v>2016</v>
      </c>
      <c r="C299" t="s">
        <v>24</v>
      </c>
      <c r="D299">
        <v>0</v>
      </c>
      <c r="E299">
        <v>0</v>
      </c>
      <c r="G299" t="s">
        <v>183</v>
      </c>
      <c r="H299" t="s">
        <v>521</v>
      </c>
      <c r="J299" t="s">
        <v>20</v>
      </c>
      <c r="K299" t="s">
        <v>189</v>
      </c>
      <c r="L299" t="s">
        <v>121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340</v>
      </c>
      <c r="S299">
        <v>0</v>
      </c>
      <c r="T299">
        <v>0</v>
      </c>
      <c r="U299">
        <v>1</v>
      </c>
      <c r="W299">
        <f t="shared" ref="W299:W328" si="27">R299-(R299*0.5)</f>
        <v>170</v>
      </c>
      <c r="X299" t="s">
        <v>223</v>
      </c>
      <c r="Y299">
        <v>2</v>
      </c>
    </row>
    <row r="300" spans="1:25" x14ac:dyDescent="0.25">
      <c r="A300" t="s">
        <v>12</v>
      </c>
      <c r="B300">
        <v>2016</v>
      </c>
      <c r="C300" t="s">
        <v>14</v>
      </c>
      <c r="D300">
        <v>0</v>
      </c>
      <c r="E300">
        <v>0</v>
      </c>
      <c r="G300" t="s">
        <v>183</v>
      </c>
      <c r="H300" t="s">
        <v>522</v>
      </c>
      <c r="J300" t="s">
        <v>15</v>
      </c>
      <c r="K300" t="s">
        <v>189</v>
      </c>
      <c r="L300" t="s">
        <v>121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340</v>
      </c>
      <c r="S300">
        <v>0</v>
      </c>
      <c r="T300">
        <v>0</v>
      </c>
      <c r="U300">
        <v>1</v>
      </c>
      <c r="W300">
        <f t="shared" si="27"/>
        <v>170</v>
      </c>
      <c r="X300" t="s">
        <v>223</v>
      </c>
      <c r="Y300">
        <v>4</v>
      </c>
    </row>
    <row r="301" spans="1:25" x14ac:dyDescent="0.25">
      <c r="A301" t="s">
        <v>12</v>
      </c>
      <c r="B301">
        <v>2016</v>
      </c>
      <c r="C301" t="s">
        <v>14</v>
      </c>
      <c r="D301">
        <v>0</v>
      </c>
      <c r="E301">
        <v>0</v>
      </c>
      <c r="G301" t="s">
        <v>183</v>
      </c>
      <c r="H301" t="s">
        <v>523</v>
      </c>
      <c r="J301" t="s">
        <v>16</v>
      </c>
      <c r="K301" t="s">
        <v>189</v>
      </c>
      <c r="L301" t="s">
        <v>121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340</v>
      </c>
      <c r="S301">
        <v>0</v>
      </c>
      <c r="T301">
        <v>0</v>
      </c>
      <c r="U301">
        <v>1</v>
      </c>
      <c r="W301">
        <f t="shared" si="27"/>
        <v>170</v>
      </c>
      <c r="X301" t="s">
        <v>223</v>
      </c>
      <c r="Y301">
        <v>4</v>
      </c>
    </row>
    <row r="302" spans="1:25" x14ac:dyDescent="0.25">
      <c r="A302" t="s">
        <v>148</v>
      </c>
      <c r="B302">
        <v>2015</v>
      </c>
      <c r="C302" t="s">
        <v>36</v>
      </c>
      <c r="D302">
        <v>0</v>
      </c>
      <c r="E302">
        <v>0</v>
      </c>
      <c r="G302" t="s">
        <v>184</v>
      </c>
      <c r="H302" t="s">
        <v>524</v>
      </c>
      <c r="J302" t="s">
        <v>15</v>
      </c>
      <c r="K302" t="s">
        <v>190</v>
      </c>
      <c r="L302" t="s">
        <v>121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170</v>
      </c>
      <c r="S302">
        <v>0</v>
      </c>
      <c r="T302">
        <v>0</v>
      </c>
      <c r="U302">
        <v>1</v>
      </c>
      <c r="W302">
        <f t="shared" si="27"/>
        <v>85</v>
      </c>
      <c r="X302" t="s">
        <v>223</v>
      </c>
      <c r="Y302">
        <v>1</v>
      </c>
    </row>
    <row r="303" spans="1:25" x14ac:dyDescent="0.25">
      <c r="A303" t="s">
        <v>148</v>
      </c>
      <c r="B303">
        <v>2015</v>
      </c>
      <c r="C303" t="s">
        <v>36</v>
      </c>
      <c r="D303">
        <v>0</v>
      </c>
      <c r="E303">
        <v>0</v>
      </c>
      <c r="G303" t="s">
        <v>184</v>
      </c>
      <c r="H303" t="s">
        <v>525</v>
      </c>
      <c r="J303" t="s">
        <v>20</v>
      </c>
      <c r="K303" t="s">
        <v>190</v>
      </c>
      <c r="L303" t="s">
        <v>121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170</v>
      </c>
      <c r="S303">
        <v>0</v>
      </c>
      <c r="T303">
        <v>0</v>
      </c>
      <c r="U303">
        <v>1</v>
      </c>
      <c r="W303">
        <f t="shared" si="27"/>
        <v>85</v>
      </c>
      <c r="X303" t="s">
        <v>223</v>
      </c>
      <c r="Y303">
        <v>1</v>
      </c>
    </row>
    <row r="304" spans="1:25" x14ac:dyDescent="0.25">
      <c r="C304" t="s">
        <v>170</v>
      </c>
      <c r="D304">
        <v>0</v>
      </c>
      <c r="E304">
        <v>0</v>
      </c>
      <c r="G304" t="s">
        <v>185</v>
      </c>
      <c r="H304" t="s">
        <v>526</v>
      </c>
      <c r="J304" t="s">
        <v>15</v>
      </c>
      <c r="K304" t="s">
        <v>190</v>
      </c>
      <c r="L304" t="s">
        <v>121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W304">
        <f t="shared" si="27"/>
        <v>0</v>
      </c>
      <c r="X304" t="s">
        <v>223</v>
      </c>
      <c r="Y304">
        <v>1</v>
      </c>
    </row>
    <row r="305" spans="3:25" x14ac:dyDescent="0.25">
      <c r="C305" t="s">
        <v>170</v>
      </c>
      <c r="D305">
        <v>0</v>
      </c>
      <c r="E305">
        <v>0</v>
      </c>
      <c r="G305" t="s">
        <v>185</v>
      </c>
      <c r="H305" t="s">
        <v>527</v>
      </c>
      <c r="J305" t="s">
        <v>16</v>
      </c>
      <c r="K305" t="s">
        <v>190</v>
      </c>
      <c r="L305" t="s">
        <v>121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W305">
        <f t="shared" si="27"/>
        <v>0</v>
      </c>
      <c r="X305" t="s">
        <v>223</v>
      </c>
      <c r="Y305">
        <v>1</v>
      </c>
    </row>
    <row r="306" spans="3:25" x14ac:dyDescent="0.25">
      <c r="C306" t="s">
        <v>164</v>
      </c>
      <c r="D306">
        <v>0</v>
      </c>
      <c r="E306">
        <v>0</v>
      </c>
      <c r="G306" t="s">
        <v>185</v>
      </c>
      <c r="H306" t="s">
        <v>528</v>
      </c>
      <c r="J306" t="s">
        <v>15</v>
      </c>
      <c r="K306" t="s">
        <v>190</v>
      </c>
      <c r="L306" t="s">
        <v>121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W306">
        <f t="shared" si="27"/>
        <v>0</v>
      </c>
      <c r="X306" t="s">
        <v>223</v>
      </c>
      <c r="Y306">
        <v>1</v>
      </c>
    </row>
    <row r="307" spans="3:25" x14ac:dyDescent="0.25">
      <c r="C307" t="s">
        <v>164</v>
      </c>
      <c r="D307">
        <v>0</v>
      </c>
      <c r="E307">
        <v>0</v>
      </c>
      <c r="G307" t="s">
        <v>185</v>
      </c>
      <c r="H307" t="s">
        <v>529</v>
      </c>
      <c r="J307" t="s">
        <v>16</v>
      </c>
      <c r="K307" t="s">
        <v>190</v>
      </c>
      <c r="L307" t="s">
        <v>121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W307">
        <f t="shared" si="27"/>
        <v>0</v>
      </c>
      <c r="X307" t="s">
        <v>223</v>
      </c>
      <c r="Y307">
        <v>1</v>
      </c>
    </row>
    <row r="308" spans="3:25" x14ac:dyDescent="0.25">
      <c r="C308" t="s">
        <v>164</v>
      </c>
      <c r="D308">
        <v>0</v>
      </c>
      <c r="E308">
        <v>0</v>
      </c>
      <c r="G308" t="s">
        <v>185</v>
      </c>
      <c r="H308" t="s">
        <v>530</v>
      </c>
      <c r="J308" t="s">
        <v>20</v>
      </c>
      <c r="K308" t="s">
        <v>190</v>
      </c>
      <c r="L308" t="s">
        <v>121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W308">
        <f t="shared" si="27"/>
        <v>0</v>
      </c>
      <c r="X308" t="s">
        <v>223</v>
      </c>
      <c r="Y308">
        <v>1</v>
      </c>
    </row>
    <row r="309" spans="3:25" x14ac:dyDescent="0.25">
      <c r="C309" t="s">
        <v>24</v>
      </c>
      <c r="D309">
        <v>0</v>
      </c>
      <c r="E309">
        <v>0</v>
      </c>
      <c r="G309" t="s">
        <v>186</v>
      </c>
      <c r="H309" t="s">
        <v>531</v>
      </c>
      <c r="J309" t="s">
        <v>15</v>
      </c>
      <c r="K309" t="s">
        <v>190</v>
      </c>
      <c r="L309" t="s">
        <v>121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W309">
        <f t="shared" si="27"/>
        <v>0</v>
      </c>
      <c r="X309" t="s">
        <v>223</v>
      </c>
      <c r="Y309">
        <v>2</v>
      </c>
    </row>
    <row r="310" spans="3:25" x14ac:dyDescent="0.25">
      <c r="C310" t="s">
        <v>24</v>
      </c>
      <c r="D310">
        <v>0</v>
      </c>
      <c r="E310">
        <v>0</v>
      </c>
      <c r="G310" t="s">
        <v>186</v>
      </c>
      <c r="H310" t="s">
        <v>532</v>
      </c>
      <c r="J310" t="s">
        <v>16</v>
      </c>
      <c r="K310" t="s">
        <v>190</v>
      </c>
      <c r="L310" t="s">
        <v>121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W310">
        <f t="shared" si="27"/>
        <v>0</v>
      </c>
      <c r="X310" t="s">
        <v>223</v>
      </c>
      <c r="Y310">
        <v>2</v>
      </c>
    </row>
    <row r="311" spans="3:25" x14ac:dyDescent="0.25">
      <c r="C311" t="s">
        <v>164</v>
      </c>
      <c r="D311">
        <v>0</v>
      </c>
      <c r="E311">
        <v>0</v>
      </c>
      <c r="G311" t="s">
        <v>187</v>
      </c>
      <c r="H311" t="s">
        <v>533</v>
      </c>
      <c r="J311" t="s">
        <v>15</v>
      </c>
      <c r="K311" t="s">
        <v>190</v>
      </c>
      <c r="L311" t="s">
        <v>121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W311">
        <f t="shared" si="27"/>
        <v>0</v>
      </c>
      <c r="X311" t="s">
        <v>223</v>
      </c>
      <c r="Y311">
        <v>1</v>
      </c>
    </row>
    <row r="312" spans="3:25" x14ac:dyDescent="0.25">
      <c r="C312" t="s">
        <v>164</v>
      </c>
      <c r="D312">
        <v>0</v>
      </c>
      <c r="E312">
        <v>0</v>
      </c>
      <c r="G312" t="s">
        <v>187</v>
      </c>
      <c r="H312" t="s">
        <v>534</v>
      </c>
      <c r="J312" t="s">
        <v>16</v>
      </c>
      <c r="K312" t="s">
        <v>190</v>
      </c>
      <c r="L312" t="s">
        <v>121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W312">
        <f t="shared" si="27"/>
        <v>0</v>
      </c>
      <c r="X312" t="s">
        <v>223</v>
      </c>
      <c r="Y312">
        <v>1</v>
      </c>
    </row>
    <row r="313" spans="3:25" x14ac:dyDescent="0.25">
      <c r="C313" t="s">
        <v>87</v>
      </c>
      <c r="D313">
        <v>0</v>
      </c>
      <c r="E313">
        <v>0</v>
      </c>
      <c r="G313" t="s">
        <v>188</v>
      </c>
      <c r="H313" t="s">
        <v>535</v>
      </c>
      <c r="J313" t="s">
        <v>15</v>
      </c>
      <c r="K313" t="s">
        <v>190</v>
      </c>
      <c r="L313" t="s">
        <v>121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W313">
        <f t="shared" si="27"/>
        <v>0</v>
      </c>
      <c r="X313" t="s">
        <v>223</v>
      </c>
      <c r="Y313">
        <v>1</v>
      </c>
    </row>
    <row r="314" spans="3:25" x14ac:dyDescent="0.25">
      <c r="C314" t="s">
        <v>87</v>
      </c>
      <c r="D314">
        <v>0</v>
      </c>
      <c r="E314">
        <v>0</v>
      </c>
      <c r="G314" t="s">
        <v>188</v>
      </c>
      <c r="H314" t="s">
        <v>536</v>
      </c>
      <c r="J314" t="s">
        <v>20</v>
      </c>
      <c r="K314" t="s">
        <v>190</v>
      </c>
      <c r="L314" t="s">
        <v>121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W314">
        <f t="shared" si="27"/>
        <v>0</v>
      </c>
      <c r="X314" t="s">
        <v>223</v>
      </c>
      <c r="Y314">
        <v>1</v>
      </c>
    </row>
    <row r="315" spans="3:25" x14ac:dyDescent="0.25">
      <c r="C315" t="s">
        <v>191</v>
      </c>
      <c r="D315">
        <v>0</v>
      </c>
      <c r="E315">
        <v>0</v>
      </c>
      <c r="G315" t="s">
        <v>198</v>
      </c>
      <c r="H315" t="s">
        <v>537</v>
      </c>
      <c r="J315" t="s">
        <v>15</v>
      </c>
      <c r="K315" t="s">
        <v>190</v>
      </c>
      <c r="L315" t="s">
        <v>121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W315">
        <f t="shared" si="27"/>
        <v>0</v>
      </c>
      <c r="X315" t="s">
        <v>223</v>
      </c>
      <c r="Y315">
        <v>1</v>
      </c>
    </row>
    <row r="316" spans="3:25" x14ac:dyDescent="0.25">
      <c r="C316" t="s">
        <v>191</v>
      </c>
      <c r="D316">
        <v>0</v>
      </c>
      <c r="E316">
        <v>0</v>
      </c>
      <c r="G316" t="s">
        <v>198</v>
      </c>
      <c r="H316" t="s">
        <v>538</v>
      </c>
      <c r="J316" t="s">
        <v>16</v>
      </c>
      <c r="K316" t="s">
        <v>190</v>
      </c>
      <c r="L316" t="s">
        <v>121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W316">
        <f t="shared" si="27"/>
        <v>0</v>
      </c>
      <c r="X316" t="s">
        <v>223</v>
      </c>
      <c r="Y316">
        <v>1</v>
      </c>
    </row>
    <row r="317" spans="3:25" x14ac:dyDescent="0.25">
      <c r="C317" t="s">
        <v>191</v>
      </c>
      <c r="D317">
        <v>0</v>
      </c>
      <c r="E317">
        <v>0</v>
      </c>
      <c r="G317" t="s">
        <v>198</v>
      </c>
      <c r="H317" t="s">
        <v>539</v>
      </c>
      <c r="J317" t="s">
        <v>20</v>
      </c>
      <c r="K317" t="s">
        <v>190</v>
      </c>
      <c r="L317" t="s">
        <v>121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W317">
        <f t="shared" si="27"/>
        <v>0</v>
      </c>
      <c r="X317" t="s">
        <v>223</v>
      </c>
      <c r="Y317">
        <v>2</v>
      </c>
    </row>
    <row r="318" spans="3:25" x14ac:dyDescent="0.25">
      <c r="C318" t="s">
        <v>192</v>
      </c>
      <c r="D318">
        <v>0</v>
      </c>
      <c r="E318">
        <v>0</v>
      </c>
      <c r="G318" t="s">
        <v>199</v>
      </c>
      <c r="H318" t="s">
        <v>540</v>
      </c>
      <c r="J318" t="s">
        <v>15</v>
      </c>
      <c r="K318" t="s">
        <v>190</v>
      </c>
      <c r="L318" t="s">
        <v>121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W318">
        <f t="shared" si="27"/>
        <v>0</v>
      </c>
      <c r="X318" t="s">
        <v>223</v>
      </c>
      <c r="Y318">
        <v>1</v>
      </c>
    </row>
    <row r="319" spans="3:25" x14ac:dyDescent="0.25">
      <c r="C319" t="s">
        <v>192</v>
      </c>
      <c r="D319">
        <v>0</v>
      </c>
      <c r="E319">
        <v>0</v>
      </c>
      <c r="G319" t="s">
        <v>199</v>
      </c>
      <c r="H319" t="s">
        <v>541</v>
      </c>
      <c r="J319" t="s">
        <v>16</v>
      </c>
      <c r="K319" t="s">
        <v>190</v>
      </c>
      <c r="L319" t="s">
        <v>121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W319">
        <f t="shared" si="27"/>
        <v>0</v>
      </c>
      <c r="X319" t="s">
        <v>223</v>
      </c>
      <c r="Y319">
        <v>1</v>
      </c>
    </row>
    <row r="320" spans="3:25" x14ac:dyDescent="0.25">
      <c r="C320" t="s">
        <v>192</v>
      </c>
      <c r="D320">
        <v>0</v>
      </c>
      <c r="E320">
        <v>0</v>
      </c>
      <c r="G320" t="s">
        <v>199</v>
      </c>
      <c r="H320" t="s">
        <v>542</v>
      </c>
      <c r="J320" t="s">
        <v>20</v>
      </c>
      <c r="K320" t="s">
        <v>190</v>
      </c>
      <c r="L320" t="s">
        <v>121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W320">
        <f t="shared" si="27"/>
        <v>0</v>
      </c>
      <c r="X320" t="s">
        <v>223</v>
      </c>
      <c r="Y320">
        <v>1</v>
      </c>
    </row>
    <row r="321" spans="1:25" x14ac:dyDescent="0.25">
      <c r="C321" t="s">
        <v>193</v>
      </c>
      <c r="D321">
        <v>0</v>
      </c>
      <c r="E321">
        <v>0</v>
      </c>
      <c r="G321" t="s">
        <v>199</v>
      </c>
      <c r="H321" t="s">
        <v>543</v>
      </c>
      <c r="J321" t="s">
        <v>15</v>
      </c>
      <c r="K321" t="s">
        <v>190</v>
      </c>
      <c r="L321" t="s">
        <v>121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W321">
        <f t="shared" si="27"/>
        <v>0</v>
      </c>
      <c r="X321" t="s">
        <v>223</v>
      </c>
      <c r="Y321">
        <v>1</v>
      </c>
    </row>
    <row r="322" spans="1:25" x14ac:dyDescent="0.25">
      <c r="C322" t="s">
        <v>194</v>
      </c>
      <c r="D322">
        <v>0</v>
      </c>
      <c r="E322">
        <v>0</v>
      </c>
      <c r="G322" t="s">
        <v>200</v>
      </c>
      <c r="H322" t="s">
        <v>544</v>
      </c>
      <c r="J322" t="s">
        <v>15</v>
      </c>
      <c r="K322" t="s">
        <v>190</v>
      </c>
      <c r="L322" t="s">
        <v>121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W322">
        <f t="shared" si="27"/>
        <v>0</v>
      </c>
      <c r="X322" t="s">
        <v>223</v>
      </c>
      <c r="Y322">
        <v>1</v>
      </c>
    </row>
    <row r="323" spans="1:25" x14ac:dyDescent="0.25">
      <c r="C323" t="s">
        <v>194</v>
      </c>
      <c r="D323">
        <v>0</v>
      </c>
      <c r="E323">
        <v>0</v>
      </c>
      <c r="G323" t="s">
        <v>200</v>
      </c>
      <c r="H323" t="s">
        <v>545</v>
      </c>
      <c r="J323" t="s">
        <v>20</v>
      </c>
      <c r="K323" t="s">
        <v>190</v>
      </c>
      <c r="L323" t="s">
        <v>121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W323">
        <f t="shared" si="27"/>
        <v>0</v>
      </c>
      <c r="X323" t="s">
        <v>223</v>
      </c>
      <c r="Y323">
        <v>1</v>
      </c>
    </row>
    <row r="324" spans="1:25" x14ac:dyDescent="0.25">
      <c r="C324" t="s">
        <v>195</v>
      </c>
      <c r="D324">
        <v>0</v>
      </c>
      <c r="E324">
        <v>0</v>
      </c>
      <c r="G324" t="s">
        <v>201</v>
      </c>
      <c r="H324" t="s">
        <v>546</v>
      </c>
      <c r="J324" t="s">
        <v>16</v>
      </c>
      <c r="K324" t="s">
        <v>190</v>
      </c>
      <c r="L324" t="s">
        <v>121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W324">
        <f t="shared" si="27"/>
        <v>0</v>
      </c>
      <c r="X324" t="s">
        <v>223</v>
      </c>
      <c r="Y324">
        <v>1</v>
      </c>
    </row>
    <row r="325" spans="1:25" x14ac:dyDescent="0.25">
      <c r="C325" t="s">
        <v>24</v>
      </c>
      <c r="D325">
        <v>0</v>
      </c>
      <c r="E325">
        <v>0</v>
      </c>
      <c r="G325" t="s">
        <v>201</v>
      </c>
      <c r="H325" t="s">
        <v>547</v>
      </c>
      <c r="J325" t="s">
        <v>41</v>
      </c>
      <c r="K325" t="s">
        <v>190</v>
      </c>
      <c r="L325" t="s">
        <v>121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W325">
        <f t="shared" si="27"/>
        <v>0</v>
      </c>
      <c r="X325" t="s">
        <v>223</v>
      </c>
      <c r="Y325">
        <v>1</v>
      </c>
    </row>
    <row r="326" spans="1:25" x14ac:dyDescent="0.25">
      <c r="C326" t="s">
        <v>196</v>
      </c>
      <c r="D326">
        <v>0</v>
      </c>
      <c r="E326">
        <v>0</v>
      </c>
      <c r="G326" t="s">
        <v>202</v>
      </c>
      <c r="H326" t="s">
        <v>548</v>
      </c>
      <c r="J326" t="s">
        <v>41</v>
      </c>
      <c r="K326" t="s">
        <v>190</v>
      </c>
      <c r="L326" t="s">
        <v>121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W326">
        <f t="shared" si="27"/>
        <v>0</v>
      </c>
      <c r="X326" t="s">
        <v>223</v>
      </c>
      <c r="Y326">
        <v>2</v>
      </c>
    </row>
    <row r="327" spans="1:25" x14ac:dyDescent="0.25">
      <c r="C327" t="s">
        <v>197</v>
      </c>
      <c r="D327">
        <v>0</v>
      </c>
      <c r="E327">
        <v>0</v>
      </c>
      <c r="G327" t="s">
        <v>203</v>
      </c>
      <c r="H327" t="s">
        <v>549</v>
      </c>
      <c r="J327" t="s">
        <v>16</v>
      </c>
      <c r="K327" t="s">
        <v>190</v>
      </c>
      <c r="L327" t="s">
        <v>121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W327">
        <f t="shared" si="27"/>
        <v>0</v>
      </c>
      <c r="X327" t="s">
        <v>223</v>
      </c>
      <c r="Y327">
        <v>1</v>
      </c>
    </row>
    <row r="328" spans="1:25" x14ac:dyDescent="0.25">
      <c r="C328" t="s">
        <v>36</v>
      </c>
      <c r="D328">
        <v>0</v>
      </c>
      <c r="E328">
        <v>0</v>
      </c>
      <c r="G328" t="s">
        <v>204</v>
      </c>
      <c r="H328" t="s">
        <v>550</v>
      </c>
      <c r="J328" t="s">
        <v>15</v>
      </c>
      <c r="K328" t="s">
        <v>190</v>
      </c>
      <c r="L328" t="s">
        <v>121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W328">
        <f t="shared" si="27"/>
        <v>0</v>
      </c>
      <c r="X328" t="s">
        <v>223</v>
      </c>
      <c r="Y328">
        <v>1</v>
      </c>
    </row>
    <row r="329" spans="1:25" x14ac:dyDescent="0.25">
      <c r="B329">
        <v>2008</v>
      </c>
      <c r="C329" t="s">
        <v>89</v>
      </c>
      <c r="D329">
        <v>0</v>
      </c>
      <c r="E329">
        <v>0</v>
      </c>
      <c r="G329" t="s">
        <v>206</v>
      </c>
      <c r="H329" t="s">
        <v>551</v>
      </c>
      <c r="J329" t="s">
        <v>15</v>
      </c>
      <c r="K329" t="s">
        <v>22</v>
      </c>
      <c r="L329" t="s">
        <v>21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200</v>
      </c>
      <c r="S329">
        <v>0</v>
      </c>
      <c r="T329">
        <v>0</v>
      </c>
      <c r="U329">
        <v>1</v>
      </c>
      <c r="W329">
        <f>R329-(R329*0.55)</f>
        <v>89.999999999999986</v>
      </c>
      <c r="X329" t="s">
        <v>223</v>
      </c>
      <c r="Y329">
        <v>2</v>
      </c>
    </row>
    <row r="330" spans="1:25" x14ac:dyDescent="0.25">
      <c r="B330">
        <v>2008</v>
      </c>
      <c r="C330" t="s">
        <v>89</v>
      </c>
      <c r="D330">
        <v>0</v>
      </c>
      <c r="E330">
        <v>0</v>
      </c>
      <c r="G330" t="s">
        <v>206</v>
      </c>
      <c r="H330" t="s">
        <v>552</v>
      </c>
      <c r="J330" t="s">
        <v>16</v>
      </c>
      <c r="K330" t="s">
        <v>22</v>
      </c>
      <c r="L330" t="s">
        <v>21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200</v>
      </c>
      <c r="S330">
        <v>0</v>
      </c>
      <c r="T330">
        <v>0</v>
      </c>
      <c r="U330">
        <v>1</v>
      </c>
      <c r="W330">
        <f t="shared" ref="W330:W339" si="28">R330-(R330*0.55)</f>
        <v>89.999999999999986</v>
      </c>
      <c r="X330" t="s">
        <v>223</v>
      </c>
      <c r="Y330">
        <v>1</v>
      </c>
    </row>
    <row r="331" spans="1:25" x14ac:dyDescent="0.25">
      <c r="B331">
        <v>2011</v>
      </c>
      <c r="C331" t="s">
        <v>153</v>
      </c>
      <c r="D331">
        <v>0</v>
      </c>
      <c r="E331">
        <v>0</v>
      </c>
      <c r="G331" t="s">
        <v>207</v>
      </c>
      <c r="H331" t="s">
        <v>553</v>
      </c>
      <c r="J331" t="s">
        <v>16</v>
      </c>
      <c r="K331" t="s">
        <v>22</v>
      </c>
      <c r="L331" t="s">
        <v>21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150</v>
      </c>
      <c r="S331">
        <v>0</v>
      </c>
      <c r="T331">
        <v>0</v>
      </c>
      <c r="U331">
        <v>1</v>
      </c>
      <c r="W331">
        <f t="shared" si="28"/>
        <v>67.5</v>
      </c>
      <c r="X331" t="s">
        <v>223</v>
      </c>
      <c r="Y331">
        <v>2</v>
      </c>
    </row>
    <row r="332" spans="1:25" x14ac:dyDescent="0.25">
      <c r="A332" t="s">
        <v>17</v>
      </c>
      <c r="B332">
        <v>2009</v>
      </c>
      <c r="C332" t="s">
        <v>89</v>
      </c>
      <c r="D332">
        <v>0</v>
      </c>
      <c r="E332">
        <v>0</v>
      </c>
      <c r="G332" t="s">
        <v>208</v>
      </c>
      <c r="H332" t="s">
        <v>554</v>
      </c>
      <c r="J332" t="s">
        <v>15</v>
      </c>
      <c r="K332" t="s">
        <v>22</v>
      </c>
      <c r="L332" t="s">
        <v>21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200</v>
      </c>
      <c r="S332">
        <v>0</v>
      </c>
      <c r="T332">
        <v>0</v>
      </c>
      <c r="U332">
        <v>1</v>
      </c>
      <c r="W332">
        <f t="shared" si="28"/>
        <v>89.999999999999986</v>
      </c>
      <c r="X332" t="s">
        <v>223</v>
      </c>
      <c r="Y332">
        <v>2</v>
      </c>
    </row>
    <row r="333" spans="1:25" x14ac:dyDescent="0.25">
      <c r="B333">
        <v>2011</v>
      </c>
      <c r="C333" t="s">
        <v>153</v>
      </c>
      <c r="D333">
        <v>0</v>
      </c>
      <c r="E333">
        <v>0</v>
      </c>
      <c r="G333" t="s">
        <v>209</v>
      </c>
      <c r="H333" t="s">
        <v>555</v>
      </c>
      <c r="J333" t="s">
        <v>16</v>
      </c>
      <c r="K333" t="s">
        <v>22</v>
      </c>
      <c r="L333" t="s">
        <v>21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200</v>
      </c>
      <c r="S333">
        <v>0</v>
      </c>
      <c r="T333">
        <v>0</v>
      </c>
      <c r="U333">
        <v>1</v>
      </c>
      <c r="W333">
        <f t="shared" si="28"/>
        <v>89.999999999999986</v>
      </c>
      <c r="X333" t="s">
        <v>223</v>
      </c>
      <c r="Y333">
        <v>1</v>
      </c>
    </row>
    <row r="334" spans="1:25" x14ac:dyDescent="0.25">
      <c r="B334">
        <v>2011</v>
      </c>
      <c r="C334" t="s">
        <v>153</v>
      </c>
      <c r="D334">
        <v>0</v>
      </c>
      <c r="E334">
        <v>0</v>
      </c>
      <c r="G334" t="s">
        <v>209</v>
      </c>
      <c r="H334" t="s">
        <v>556</v>
      </c>
      <c r="J334" t="s">
        <v>20</v>
      </c>
      <c r="K334" t="s">
        <v>22</v>
      </c>
      <c r="L334" t="s">
        <v>21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200</v>
      </c>
      <c r="S334">
        <v>0</v>
      </c>
      <c r="T334">
        <v>0</v>
      </c>
      <c r="U334">
        <v>1</v>
      </c>
      <c r="W334">
        <f t="shared" si="28"/>
        <v>89.999999999999986</v>
      </c>
      <c r="X334" t="s">
        <v>223</v>
      </c>
      <c r="Y334">
        <v>1</v>
      </c>
    </row>
    <row r="335" spans="1:25" x14ac:dyDescent="0.25">
      <c r="A335" t="s">
        <v>17</v>
      </c>
      <c r="B335">
        <v>2014</v>
      </c>
      <c r="C335" t="s">
        <v>89</v>
      </c>
      <c r="D335">
        <v>0</v>
      </c>
      <c r="E335">
        <v>0</v>
      </c>
      <c r="G335" t="s">
        <v>210</v>
      </c>
      <c r="H335" t="s">
        <v>557</v>
      </c>
      <c r="J335" t="s">
        <v>16</v>
      </c>
      <c r="K335" t="s">
        <v>22</v>
      </c>
      <c r="L335" t="s">
        <v>21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200</v>
      </c>
      <c r="S335">
        <v>0</v>
      </c>
      <c r="T335">
        <v>0</v>
      </c>
      <c r="U335">
        <v>1</v>
      </c>
      <c r="W335">
        <f t="shared" si="28"/>
        <v>89.999999999999986</v>
      </c>
      <c r="X335" t="s">
        <v>223</v>
      </c>
      <c r="Y335">
        <v>1</v>
      </c>
    </row>
    <row r="336" spans="1:25" x14ac:dyDescent="0.25">
      <c r="A336" t="s">
        <v>17</v>
      </c>
      <c r="B336">
        <v>2014</v>
      </c>
      <c r="C336" t="s">
        <v>14</v>
      </c>
      <c r="D336">
        <v>0</v>
      </c>
      <c r="E336">
        <v>0</v>
      </c>
      <c r="G336" t="s">
        <v>210</v>
      </c>
      <c r="H336" t="s">
        <v>558</v>
      </c>
      <c r="J336" t="s">
        <v>16</v>
      </c>
      <c r="K336" t="s">
        <v>22</v>
      </c>
      <c r="L336" t="s">
        <v>21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200</v>
      </c>
      <c r="S336">
        <v>0</v>
      </c>
      <c r="T336">
        <v>0</v>
      </c>
      <c r="U336">
        <v>1</v>
      </c>
      <c r="W336">
        <f t="shared" si="28"/>
        <v>89.999999999999986</v>
      </c>
      <c r="X336" t="s">
        <v>223</v>
      </c>
      <c r="Y336">
        <v>1</v>
      </c>
    </row>
    <row r="337" spans="1:25" x14ac:dyDescent="0.25">
      <c r="B337">
        <v>2013</v>
      </c>
      <c r="C337" t="s">
        <v>205</v>
      </c>
      <c r="D337">
        <v>0</v>
      </c>
      <c r="E337">
        <v>0</v>
      </c>
      <c r="G337" t="s">
        <v>211</v>
      </c>
      <c r="H337" t="s">
        <v>559</v>
      </c>
      <c r="J337" t="s">
        <v>15</v>
      </c>
      <c r="K337" t="s">
        <v>22</v>
      </c>
      <c r="L337" t="s">
        <v>21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230</v>
      </c>
      <c r="S337">
        <v>0</v>
      </c>
      <c r="T337">
        <v>0</v>
      </c>
      <c r="U337">
        <v>1</v>
      </c>
      <c r="W337">
        <f t="shared" si="28"/>
        <v>103.49999999999999</v>
      </c>
      <c r="X337" t="s">
        <v>223</v>
      </c>
      <c r="Y337">
        <v>1</v>
      </c>
    </row>
    <row r="338" spans="1:25" x14ac:dyDescent="0.25">
      <c r="B338">
        <v>2013</v>
      </c>
      <c r="C338" t="s">
        <v>205</v>
      </c>
      <c r="D338">
        <v>0</v>
      </c>
      <c r="E338">
        <v>0</v>
      </c>
      <c r="G338" t="s">
        <v>211</v>
      </c>
      <c r="H338" t="s">
        <v>560</v>
      </c>
      <c r="J338" t="s">
        <v>16</v>
      </c>
      <c r="K338" t="s">
        <v>22</v>
      </c>
      <c r="L338" t="s">
        <v>21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230</v>
      </c>
      <c r="S338">
        <v>0</v>
      </c>
      <c r="T338">
        <v>0</v>
      </c>
      <c r="U338">
        <v>1</v>
      </c>
      <c r="W338">
        <f t="shared" si="28"/>
        <v>103.49999999999999</v>
      </c>
      <c r="X338" t="s">
        <v>223</v>
      </c>
      <c r="Y338">
        <v>2</v>
      </c>
    </row>
    <row r="339" spans="1:25" x14ac:dyDescent="0.25">
      <c r="A339" t="s">
        <v>17</v>
      </c>
      <c r="B339">
        <v>2014</v>
      </c>
      <c r="C339" t="s">
        <v>35</v>
      </c>
      <c r="D339">
        <v>0</v>
      </c>
      <c r="E339">
        <v>0</v>
      </c>
      <c r="G339" t="s">
        <v>212</v>
      </c>
      <c r="H339" t="s">
        <v>561</v>
      </c>
      <c r="J339" t="s">
        <v>16</v>
      </c>
      <c r="K339" t="s">
        <v>22</v>
      </c>
      <c r="L339" t="s">
        <v>21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235</v>
      </c>
      <c r="S339">
        <v>0</v>
      </c>
      <c r="T339">
        <v>0</v>
      </c>
      <c r="U339">
        <v>1</v>
      </c>
      <c r="W339">
        <f t="shared" si="28"/>
        <v>105.75</v>
      </c>
      <c r="X339" t="s">
        <v>223</v>
      </c>
      <c r="Y339">
        <v>2</v>
      </c>
    </row>
    <row r="340" spans="1:25" x14ac:dyDescent="0.25">
      <c r="A340" t="s">
        <v>17</v>
      </c>
      <c r="B340">
        <v>2009</v>
      </c>
      <c r="C340" t="s">
        <v>89</v>
      </c>
      <c r="D340">
        <v>0</v>
      </c>
      <c r="E340">
        <v>0</v>
      </c>
      <c r="G340" t="s">
        <v>213</v>
      </c>
      <c r="H340" t="s">
        <v>562</v>
      </c>
      <c r="J340" t="s">
        <v>16</v>
      </c>
      <c r="K340" t="s">
        <v>22</v>
      </c>
      <c r="L340" t="s">
        <v>21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200</v>
      </c>
      <c r="S340">
        <v>0</v>
      </c>
      <c r="T340">
        <v>0</v>
      </c>
      <c r="U340">
        <v>1</v>
      </c>
      <c r="W340">
        <f>R340-(R340*0.6)</f>
        <v>80</v>
      </c>
      <c r="X340" t="s">
        <v>223</v>
      </c>
      <c r="Y340">
        <v>1</v>
      </c>
    </row>
    <row r="341" spans="1:25" x14ac:dyDescent="0.25">
      <c r="A341" t="s">
        <v>17</v>
      </c>
      <c r="B341">
        <v>2015</v>
      </c>
      <c r="C341" t="s">
        <v>14</v>
      </c>
      <c r="D341">
        <v>0</v>
      </c>
      <c r="E341">
        <v>0</v>
      </c>
      <c r="G341" t="s">
        <v>214</v>
      </c>
      <c r="H341" t="s">
        <v>563</v>
      </c>
      <c r="J341" t="s">
        <v>16</v>
      </c>
      <c r="K341" t="s">
        <v>22</v>
      </c>
      <c r="L341" t="s">
        <v>21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270</v>
      </c>
      <c r="S341">
        <v>0</v>
      </c>
      <c r="T341">
        <v>0</v>
      </c>
      <c r="U341">
        <v>1</v>
      </c>
      <c r="W341">
        <f t="shared" ref="W341:W349" si="29">R341-(R341*0.6)</f>
        <v>108</v>
      </c>
      <c r="X341" t="s">
        <v>223</v>
      </c>
      <c r="Y341">
        <v>1</v>
      </c>
    </row>
    <row r="342" spans="1:25" x14ac:dyDescent="0.25">
      <c r="A342" t="s">
        <v>17</v>
      </c>
      <c r="B342">
        <v>2016</v>
      </c>
      <c r="C342" t="s">
        <v>36</v>
      </c>
      <c r="D342">
        <v>0</v>
      </c>
      <c r="E342">
        <v>0</v>
      </c>
      <c r="G342" t="s">
        <v>215</v>
      </c>
      <c r="H342" t="s">
        <v>564</v>
      </c>
      <c r="J342" t="s">
        <v>16</v>
      </c>
      <c r="K342" t="s">
        <v>22</v>
      </c>
      <c r="L342" t="s">
        <v>21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290</v>
      </c>
      <c r="S342">
        <v>0</v>
      </c>
      <c r="T342">
        <v>0</v>
      </c>
      <c r="U342">
        <v>1</v>
      </c>
      <c r="W342">
        <f t="shared" si="29"/>
        <v>116</v>
      </c>
      <c r="X342" t="s">
        <v>223</v>
      </c>
      <c r="Y342">
        <v>1</v>
      </c>
    </row>
    <row r="343" spans="1:25" x14ac:dyDescent="0.25">
      <c r="A343" t="s">
        <v>17</v>
      </c>
      <c r="B343">
        <v>2005</v>
      </c>
      <c r="C343" t="s">
        <v>14</v>
      </c>
      <c r="D343">
        <v>0</v>
      </c>
      <c r="E343">
        <v>0</v>
      </c>
      <c r="G343" t="s">
        <v>216</v>
      </c>
      <c r="H343" t="s">
        <v>565</v>
      </c>
      <c r="J343" t="s">
        <v>20</v>
      </c>
      <c r="K343" t="s">
        <v>22</v>
      </c>
      <c r="L343" t="s">
        <v>21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200</v>
      </c>
      <c r="S343">
        <v>0</v>
      </c>
      <c r="T343">
        <v>0</v>
      </c>
      <c r="U343">
        <v>1</v>
      </c>
      <c r="W343">
        <f t="shared" si="29"/>
        <v>80</v>
      </c>
      <c r="X343" t="s">
        <v>223</v>
      </c>
      <c r="Y343">
        <v>1</v>
      </c>
    </row>
    <row r="344" spans="1:25" x14ac:dyDescent="0.25">
      <c r="A344" t="s">
        <v>17</v>
      </c>
      <c r="B344">
        <v>2017</v>
      </c>
      <c r="C344" t="s">
        <v>102</v>
      </c>
      <c r="D344">
        <v>0</v>
      </c>
      <c r="E344">
        <v>0</v>
      </c>
      <c r="G344" t="s">
        <v>217</v>
      </c>
      <c r="H344" t="s">
        <v>566</v>
      </c>
      <c r="J344" t="s">
        <v>20</v>
      </c>
      <c r="K344" t="s">
        <v>22</v>
      </c>
      <c r="L344" t="s">
        <v>21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240</v>
      </c>
      <c r="S344">
        <v>0</v>
      </c>
      <c r="T344">
        <v>0</v>
      </c>
      <c r="U344">
        <v>1</v>
      </c>
      <c r="W344">
        <f t="shared" si="29"/>
        <v>96</v>
      </c>
      <c r="X344" t="s">
        <v>223</v>
      </c>
      <c r="Y344">
        <v>1</v>
      </c>
    </row>
    <row r="345" spans="1:25" x14ac:dyDescent="0.25">
      <c r="A345" t="s">
        <v>26</v>
      </c>
      <c r="B345">
        <v>2017</v>
      </c>
      <c r="C345" t="s">
        <v>37</v>
      </c>
      <c r="D345">
        <v>0</v>
      </c>
      <c r="E345">
        <v>0</v>
      </c>
      <c r="G345" t="s">
        <v>218</v>
      </c>
      <c r="H345" t="s">
        <v>567</v>
      </c>
      <c r="J345" t="s">
        <v>16</v>
      </c>
      <c r="K345" t="s">
        <v>22</v>
      </c>
      <c r="L345" t="s">
        <v>21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260</v>
      </c>
      <c r="S345">
        <v>0</v>
      </c>
      <c r="T345">
        <v>0</v>
      </c>
      <c r="U345">
        <v>1</v>
      </c>
      <c r="W345">
        <f t="shared" si="29"/>
        <v>104</v>
      </c>
      <c r="X345" t="s">
        <v>223</v>
      </c>
      <c r="Y345">
        <v>1</v>
      </c>
    </row>
    <row r="346" spans="1:25" x14ac:dyDescent="0.25">
      <c r="A346" t="s">
        <v>26</v>
      </c>
      <c r="B346">
        <v>2012</v>
      </c>
      <c r="C346" t="s">
        <v>35</v>
      </c>
      <c r="D346">
        <v>0</v>
      </c>
      <c r="E346">
        <v>0</v>
      </c>
      <c r="G346" t="s">
        <v>219</v>
      </c>
      <c r="H346" t="s">
        <v>568</v>
      </c>
      <c r="J346" t="s">
        <v>16</v>
      </c>
      <c r="K346" t="s">
        <v>22</v>
      </c>
      <c r="L346" t="s">
        <v>21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210</v>
      </c>
      <c r="S346">
        <v>0</v>
      </c>
      <c r="T346">
        <v>0</v>
      </c>
      <c r="U346">
        <v>1</v>
      </c>
      <c r="W346">
        <f t="shared" si="29"/>
        <v>84</v>
      </c>
      <c r="X346" t="s">
        <v>223</v>
      </c>
      <c r="Y346">
        <v>1</v>
      </c>
    </row>
    <row r="347" spans="1:25" x14ac:dyDescent="0.25">
      <c r="A347" t="s">
        <v>26</v>
      </c>
      <c r="B347">
        <v>2011</v>
      </c>
      <c r="C347" t="s">
        <v>14</v>
      </c>
      <c r="D347">
        <v>0</v>
      </c>
      <c r="E347">
        <v>0</v>
      </c>
      <c r="G347" t="s">
        <v>220</v>
      </c>
      <c r="H347" t="s">
        <v>569</v>
      </c>
      <c r="J347" t="s">
        <v>16</v>
      </c>
      <c r="K347" t="s">
        <v>22</v>
      </c>
      <c r="L347" t="s">
        <v>21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160</v>
      </c>
      <c r="S347">
        <v>0</v>
      </c>
      <c r="T347">
        <v>0</v>
      </c>
      <c r="U347">
        <v>1</v>
      </c>
      <c r="W347">
        <f t="shared" si="29"/>
        <v>64</v>
      </c>
      <c r="X347" t="s">
        <v>223</v>
      </c>
      <c r="Y347">
        <v>1</v>
      </c>
    </row>
    <row r="348" spans="1:25" x14ac:dyDescent="0.25">
      <c r="A348" t="s">
        <v>17</v>
      </c>
      <c r="B348">
        <v>2009</v>
      </c>
      <c r="C348" t="s">
        <v>14</v>
      </c>
      <c r="D348">
        <v>0</v>
      </c>
      <c r="E348">
        <v>0</v>
      </c>
      <c r="G348" t="s">
        <v>221</v>
      </c>
      <c r="H348" t="s">
        <v>570</v>
      </c>
      <c r="J348" t="s">
        <v>16</v>
      </c>
      <c r="K348" t="s">
        <v>22</v>
      </c>
      <c r="L348" t="s">
        <v>21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200</v>
      </c>
      <c r="S348">
        <v>0</v>
      </c>
      <c r="T348">
        <v>0</v>
      </c>
      <c r="U348">
        <v>1</v>
      </c>
      <c r="W348">
        <f t="shared" si="29"/>
        <v>80</v>
      </c>
      <c r="X348" t="s">
        <v>223</v>
      </c>
      <c r="Y348">
        <v>1</v>
      </c>
    </row>
    <row r="349" spans="1:25" x14ac:dyDescent="0.25">
      <c r="A349" t="s">
        <v>26</v>
      </c>
      <c r="B349">
        <v>2012</v>
      </c>
      <c r="C349" t="s">
        <v>153</v>
      </c>
      <c r="D349">
        <v>0</v>
      </c>
      <c r="E349">
        <v>0</v>
      </c>
      <c r="G349" t="s">
        <v>222</v>
      </c>
      <c r="H349" t="s">
        <v>571</v>
      </c>
      <c r="J349" t="s">
        <v>16</v>
      </c>
      <c r="K349" t="s">
        <v>22</v>
      </c>
      <c r="L349" t="s">
        <v>21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180</v>
      </c>
      <c r="S349">
        <v>0</v>
      </c>
      <c r="T349">
        <v>0</v>
      </c>
      <c r="U349">
        <v>1</v>
      </c>
      <c r="W349">
        <f t="shared" si="29"/>
        <v>72</v>
      </c>
      <c r="X349" t="s">
        <v>223</v>
      </c>
      <c r="Y34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Barriagada666</cp:lastModifiedBy>
  <dcterms:created xsi:type="dcterms:W3CDTF">2020-11-20T02:58:45Z</dcterms:created>
  <dcterms:modified xsi:type="dcterms:W3CDTF">2020-11-26T03:57:11Z</dcterms:modified>
</cp:coreProperties>
</file>