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Página5" sheetId="5" r:id="rId8"/>
  </sheets>
  <definedNames/>
  <calcPr/>
</workbook>
</file>

<file path=xl/sharedStrings.xml><?xml version="1.0" encoding="utf-8"?>
<sst xmlns="http://schemas.openxmlformats.org/spreadsheetml/2006/main" count="230" uniqueCount="23">
  <si>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</si>
  <si>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</si>
  <si>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</si>
  <si>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</si>
  <si>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</si>
  <si>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</si>
  <si>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</si>
  <si>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</si>
  <si>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</si>
  <si>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</si>
  <si>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</si>
  <si>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</si>
  <si>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</si>
  <si>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</si>
  <si>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</si>
  <si>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</t>
  </si>
  <si>
    <t>João</t>
  </si>
  <si>
    <t>Camila</t>
  </si>
  <si>
    <t>percentual positivo</t>
  </si>
  <si>
    <t>total</t>
  </si>
  <si>
    <t>carro</t>
  </si>
  <si>
    <t>média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</si>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</sst>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10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910520864"/>
        <c:axId val="1956629435"/>
      </c:lineChart>
      <c:catAx>
        <c:axId val="191052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629435"/>
      </c:catAx>
      <c:valAx>
        <c:axId val="1956629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520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717310312"/>
        <c:axId val="1944741712"/>
      </c:lineChart>
      <c:catAx>
        <c:axId val="71731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741712"/>
      </c:catAx>
      <c:valAx>
        <c:axId val="194474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310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1954250778"/>
        <c:axId val="573932242"/>
      </c:lineChart>
      <c:catAx>
        <c:axId val="1954250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932242"/>
      </c:catAx>
      <c:valAx>
        <c:axId val="57393224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250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F81BD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701081128"/>
        <c:axId val="1593316873"/>
      </c:lineChart>
      <c:catAx>
        <c:axId val="70108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316873"/>
      </c:catAx>
      <c:valAx>
        <c:axId val="159331687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081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B7B7B7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823374932"/>
        <c:axId val="1114529057"/>
      </c:lineChart>
      <c:catAx>
        <c:axId val="1823374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529057"/>
      </c:catAx>
      <c:valAx>
        <c:axId val="111452905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374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674EA7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38100">
                <a:solidFill>
                  <a:srgbClr val="66666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892802334"/>
        <c:axId val="870979854"/>
      </c:lineChart>
      <c:catAx>
        <c:axId val="1892802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979854"/>
      </c:catAx>
      <c:valAx>
        <c:axId val="870979854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92802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'Página4'!$F$4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'Página4'!$E$5:$E$16</c:f>
            </c:strRef>
          </c:cat>
          <c:val>
            <c:numRef>
              <c:f>'Página4'!$F$5:$F$16</c:f>
              <c:numCache/>
            </c:numRef>
          </c:val>
          <c:smooth val="0"/>
        </c:ser>
        <c:axId val="46817612"/>
        <c:axId val="1598380917"/>
      </c:lineChart>
      <c:catAx>
        <c:axId val="46817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380917"/>
      </c:catAx>
      <c:valAx>
        <c:axId val="1598380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17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'Página4'!$I$4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'Página4'!$H$5:$H$16</c:f>
            </c:strRef>
          </c:cat>
          <c:val>
            <c:numRef>
              <c:f>'Página4'!$I$5:$I$16</c:f>
              <c:numCache/>
            </c:numRef>
          </c:val>
          <c:smooth val="0"/>
        </c:ser>
        <c:axId val="1945039804"/>
        <c:axId val="1703868704"/>
      </c:lineChart>
      <c:catAx>
        <c:axId val="194503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868704"/>
      </c:catAx>
      <c:valAx>
        <c:axId val="1703868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03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'Página5'!$B$5:$B$16</c:f>
            </c:strRef>
          </c:cat>
          <c:val>
            <c:numRef>
              <c:f>'Página5'!$C$5:$C$16</c:f>
              <c:numCache/>
            </c:numRef>
          </c:val>
          <c:smooth val="0"/>
        </c:ser>
        <c:axId val="108736025"/>
        <c:axId val="1555659"/>
      </c:lineChart>
      <c:catAx>
        <c:axId val="10873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659"/>
      </c:catAx>
      <c:valAx>
        <c:axId val="1555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36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'Página5'!$F$4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'Página5'!$E$5:$E$16</c:f>
            </c:strRef>
          </c:cat>
          <c:val>
            <c:numRef>
              <c:f>'Página5'!$F$5:$F$16</c:f>
              <c:numCache/>
            </c:numRef>
          </c:val>
          <c:smooth val="0"/>
        </c:ser>
        <c:axId val="983385029"/>
        <c:axId val="785008091"/>
      </c:lineChart>
      <c:catAx>
        <c:axId val="983385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008091"/>
      </c:catAx>
      <c:valAx>
        <c:axId val="785008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385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'Página5'!$I$4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'Página5'!$H$5:$H$16</c:f>
            </c:strRef>
          </c:cat>
          <c:val>
            <c:numRef>
              <c:f>'Página5'!$I$5:$I$16</c:f>
              <c:numCache/>
            </c:numRef>
          </c:val>
          <c:smooth val="0"/>
        </c:ser>
        <c:axId val="998427064"/>
        <c:axId val="1860170010"/>
      </c:lineChart>
      <c:catAx>
        <c:axId val="99842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170010"/>
      </c:catAx>
      <c:valAx>
        <c:axId val="1860170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427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782749619"/>
        <c:axId val="20373074"/>
      </c:lineChart>
      <c:catAx>
        <c:axId val="1782749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3074"/>
      </c:catAx>
      <c:valAx>
        <c:axId val="2037307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749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218585681"/>
        <c:axId val="1504577445"/>
      </c:lineChart>
      <c:catAx>
        <c:axId val="1218585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577445"/>
      </c:catAx>
      <c:valAx>
        <c:axId val="150457744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585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916666666666686"/>
          <c:y val="0.25771971496437057"/>
          <c:w val="0.7574624421296297"/>
          <c:h val="0.643762764819996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655391905"/>
        <c:axId val="1744070550"/>
      </c:lineChart>
      <c:catAx>
        <c:axId val="655391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070550"/>
      </c:catAx>
      <c:valAx>
        <c:axId val="17440705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55391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durante o ano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710926446"/>
        <c:axId val="1097777949"/>
      </c:lineChart>
      <c:catAx>
        <c:axId val="710926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777949"/>
      </c:catAx>
      <c:valAx>
        <c:axId val="10977779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926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do investimento durante o ano</a:t>
            </a:r>
          </a:p>
        </c:rich>
      </c:tx>
      <c:overlay val="0"/>
    </c:title>
    <c:plotArea>
      <c:layout>
        <c:manualLayout>
          <c:xMode val="edge"/>
          <c:yMode val="edge"/>
          <c:x val="0.030916666666666686"/>
          <c:y val="0.20308788598574823"/>
          <c:w val="0.7574624421296297"/>
          <c:h val="0.6983945937986183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338800595"/>
        <c:axId val="1778045966"/>
      </c:lineChart>
      <c:catAx>
        <c:axId val="338800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045966"/>
      </c:catAx>
      <c:valAx>
        <c:axId val="17780459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38800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triplicados de maio para julho</a:t>
            </a:r>
          </a:p>
        </c:rich>
      </c:tx>
      <c:overlay val="0"/>
    </c:title>
    <c:plotArea>
      <c:layout>
        <c:manualLayout>
          <c:xMode val="edge"/>
          <c:yMode val="edge"/>
          <c:x val="0.030916666666666686"/>
          <c:y val="0.20308788598574823"/>
          <c:w val="0.7574624421296297"/>
          <c:h val="0.6983945937986183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515070438"/>
        <c:axId val="145785519"/>
      </c:lineChart>
      <c:catAx>
        <c:axId val="515070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85519"/>
      </c:catAx>
      <c:valAx>
        <c:axId val="145785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15070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  <c:numCache/>
            </c:numRef>
          </c:val>
          <c:smooth val="0"/>
        </c:ser>
        <c:axId val="1500832637"/>
        <c:axId val="1992783045"/>
      </c:lineChart>
      <c:catAx>
        <c:axId val="1500832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783045"/>
      </c:catAx>
      <c:valAx>
        <c:axId val="1992783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832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1950900151"/>
        <c:axId val="1077005117"/>
      </c:lineChart>
      <c:catAx>
        <c:axId val="1950900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005117"/>
      </c:catAx>
      <c:valAx>
        <c:axId val="1077005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900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857250</xdr:colOff>
      <xdr:row>1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133350</xdr:colOff>
      <xdr:row>20</xdr:row>
      <xdr:rowOff>28575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9525</xdr:colOff>
      <xdr:row>18</xdr:row>
      <xdr:rowOff>104775</xdr:rowOff>
    </xdr:from>
    <xdr:ext cx="5715000" cy="40100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133350</xdr:colOff>
      <xdr:row>40</xdr:row>
      <xdr:rowOff>85725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9525</xdr:colOff>
      <xdr:row>40</xdr:row>
      <xdr:rowOff>85725</xdr:rowOff>
    </xdr:from>
    <xdr:ext cx="6296025" cy="40100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857250</xdr:colOff>
      <xdr:row>62</xdr:row>
      <xdr:rowOff>180975</xdr:rowOff>
    </xdr:from>
    <xdr:ext cx="6296025" cy="40100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16</xdr:row>
      <xdr:rowOff>76200</xdr:rowOff>
    </xdr:from>
    <xdr:ext cx="4724400" cy="29241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200025</xdr:colOff>
      <xdr:row>16</xdr:row>
      <xdr:rowOff>76200</xdr:rowOff>
    </xdr:from>
    <xdr:ext cx="4724400" cy="29241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476250</xdr:colOff>
      <xdr:row>16</xdr:row>
      <xdr:rowOff>57150</xdr:rowOff>
    </xdr:from>
    <xdr:ext cx="4781550" cy="29622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828675</xdr:colOff>
      <xdr:row>32</xdr:row>
      <xdr:rowOff>76200</xdr:rowOff>
    </xdr:from>
    <xdr:ext cx="5067300" cy="31337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476250</xdr:colOff>
      <xdr:row>32</xdr:row>
      <xdr:rowOff>57150</xdr:rowOff>
    </xdr:from>
    <xdr:ext cx="5010150" cy="31337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476250</xdr:colOff>
      <xdr:row>49</xdr:row>
      <xdr:rowOff>66675</xdr:rowOff>
    </xdr:from>
    <xdr:ext cx="5010150" cy="31337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476250</xdr:colOff>
      <xdr:row>66</xdr:row>
      <xdr:rowOff>66675</xdr:rowOff>
    </xdr:from>
    <xdr:ext cx="5010150" cy="31337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20</xdr:row>
      <xdr:rowOff>57150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752475</xdr:colOff>
      <xdr:row>20</xdr:row>
      <xdr:rowOff>57150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22</xdr:row>
      <xdr:rowOff>85725</xdr:rowOff>
    </xdr:from>
    <xdr:ext cx="3962400" cy="244792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514350</xdr:colOff>
      <xdr:row>22</xdr:row>
      <xdr:rowOff>85725</xdr:rowOff>
    </xdr:from>
    <xdr:ext cx="3962400" cy="244792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771525</xdr:colOff>
      <xdr:row>22</xdr:row>
      <xdr:rowOff>85725</xdr:rowOff>
    </xdr:from>
    <xdr:ext cx="4076700" cy="249555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1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  <c r="N8" s="2"/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  <c r="I11" s="3"/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J48" s="4" t="s">
        <v>15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L64" s="4" t="s">
        <v>15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D1" s="1" t="s">
        <v>16</v>
      </c>
      <c r="G1" s="1" t="s">
        <v>17</v>
      </c>
    </row>
    <row r="2" ht="15.75" customHeight="1"/>
    <row r="3" ht="15.75" customHeight="1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 ht="15.75" customHeight="1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 ht="15.75" customHeight="1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 ht="15.75" customHeight="1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 ht="15.75" customHeight="1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 ht="15.75" customHeight="1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 ht="15.75" customHeight="1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5">
        <v>37.5</v>
      </c>
    </row>
    <row r="10" ht="15.75" customHeight="1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5">
        <v>-75.0</v>
      </c>
    </row>
    <row r="11" ht="15.75" customHeight="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5">
        <v>32.5</v>
      </c>
    </row>
    <row r="12" ht="15.75" customHeight="1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5">
        <v>-42.5</v>
      </c>
    </row>
    <row r="13" ht="15.75" customHeight="1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5">
        <v>20.0</v>
      </c>
    </row>
    <row r="14" ht="15.75" customHeight="1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5">
        <v>-50.0</v>
      </c>
    </row>
    <row r="15" ht="15.75" customHeight="1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5">
        <v>36.0</v>
      </c>
    </row>
    <row r="16" ht="15.75" customHeight="1">
      <c r="H16" s="5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0"/>
    <col customWidth="1" min="5" max="5" width="16.0"/>
    <col customWidth="1" min="8" max="8" width="16.0"/>
  </cols>
  <sheetData>
    <row r="2">
      <c r="A2" s="4">
        <v>2017.0</v>
      </c>
      <c r="B2" s="1" t="s">
        <v>0</v>
      </c>
      <c r="E2" s="1" t="s">
        <v>16</v>
      </c>
      <c r="H2" s="1" t="s">
        <v>17</v>
      </c>
    </row>
    <row r="4">
      <c r="B4" s="1" t="s">
        <v>1</v>
      </c>
      <c r="C4" s="1" t="s">
        <v>2</v>
      </c>
      <c r="E4" s="1" t="s">
        <v>1</v>
      </c>
      <c r="F4" s="1" t="s">
        <v>2</v>
      </c>
      <c r="H4" s="1" t="s">
        <v>1</v>
      </c>
      <c r="I4" s="1" t="s">
        <v>2</v>
      </c>
    </row>
    <row r="5">
      <c r="B5" s="1" t="s">
        <v>3</v>
      </c>
      <c r="C5" s="1">
        <v>800.0</v>
      </c>
      <c r="E5" s="1" t="s">
        <v>3</v>
      </c>
      <c r="F5" s="1">
        <v>800.0</v>
      </c>
      <c r="H5" s="1" t="s">
        <v>3</v>
      </c>
      <c r="I5" s="1">
        <v>800.0</v>
      </c>
      <c r="K5" s="6">
        <f>100-16.67</f>
        <v>83.33</v>
      </c>
    </row>
    <row r="6">
      <c r="B6" s="1" t="s">
        <v>4</v>
      </c>
      <c r="C6" s="1">
        <v>400.0</v>
      </c>
      <c r="E6" s="1" t="s">
        <v>4</v>
      </c>
      <c r="F6" s="1">
        <v>400.0</v>
      </c>
      <c r="H6" s="1" t="s">
        <v>4</v>
      </c>
      <c r="I6" s="1">
        <v>400.0</v>
      </c>
      <c r="K6" s="4">
        <v>40000.0</v>
      </c>
    </row>
    <row r="7">
      <c r="B7" s="1" t="s">
        <v>5</v>
      </c>
      <c r="C7" s="1">
        <v>1100.0</v>
      </c>
      <c r="E7" s="1" t="s">
        <v>5</v>
      </c>
      <c r="F7" s="1">
        <v>-1100.0</v>
      </c>
      <c r="H7" s="1" t="s">
        <v>5</v>
      </c>
      <c r="I7" s="1">
        <v>-55.0</v>
      </c>
    </row>
    <row r="8">
      <c r="B8" s="1" t="s">
        <v>6</v>
      </c>
      <c r="C8" s="1">
        <v>400.0</v>
      </c>
      <c r="E8" s="1" t="s">
        <v>6</v>
      </c>
      <c r="F8" s="1">
        <v>-400.0</v>
      </c>
      <c r="H8" s="1" t="s">
        <v>6</v>
      </c>
      <c r="I8" s="1">
        <v>20.0</v>
      </c>
    </row>
    <row r="9">
      <c r="B9" s="1" t="s">
        <v>7</v>
      </c>
      <c r="C9" s="1">
        <v>500.0</v>
      </c>
      <c r="E9" s="1" t="s">
        <v>7</v>
      </c>
      <c r="F9" s="1">
        <v>-500.0</v>
      </c>
      <c r="H9" s="1" t="s">
        <v>7</v>
      </c>
      <c r="I9" s="1">
        <v>-25.0</v>
      </c>
    </row>
    <row r="10">
      <c r="B10" s="1" t="s">
        <v>8</v>
      </c>
      <c r="C10" s="1">
        <v>750.0</v>
      </c>
      <c r="E10" s="1" t="s">
        <v>8</v>
      </c>
      <c r="F10" s="1">
        <v>-750.0</v>
      </c>
      <c r="H10" s="1" t="s">
        <v>8</v>
      </c>
      <c r="I10" s="5">
        <v>37.5</v>
      </c>
    </row>
    <row r="11">
      <c r="B11" s="1" t="s">
        <v>9</v>
      </c>
      <c r="C11" s="1">
        <v>1500.0</v>
      </c>
      <c r="E11" s="1" t="s">
        <v>9</v>
      </c>
      <c r="F11" s="1">
        <v>-1500.0</v>
      </c>
      <c r="H11" s="1" t="s">
        <v>9</v>
      </c>
      <c r="I11" s="5">
        <v>-75.0</v>
      </c>
    </row>
    <row r="12">
      <c r="B12" s="1" t="s">
        <v>10</v>
      </c>
      <c r="C12" s="1">
        <v>650.0</v>
      </c>
      <c r="E12" s="1" t="s">
        <v>10</v>
      </c>
      <c r="F12" s="1">
        <v>-650.0</v>
      </c>
      <c r="H12" s="1" t="s">
        <v>10</v>
      </c>
      <c r="I12" s="5">
        <v>32.5</v>
      </c>
    </row>
    <row r="13">
      <c r="B13" s="1" t="s">
        <v>11</v>
      </c>
      <c r="C13" s="1">
        <v>850.0</v>
      </c>
      <c r="E13" s="1" t="s">
        <v>11</v>
      </c>
      <c r="F13" s="1">
        <v>-850.0</v>
      </c>
      <c r="H13" s="1" t="s">
        <v>11</v>
      </c>
      <c r="I13" s="5">
        <v>-42.5</v>
      </c>
    </row>
    <row r="14">
      <c r="B14" s="1" t="s">
        <v>12</v>
      </c>
      <c r="C14" s="1">
        <v>400.0</v>
      </c>
      <c r="E14" s="1" t="s">
        <v>12</v>
      </c>
      <c r="F14" s="1">
        <v>-400.0</v>
      </c>
      <c r="H14" s="1" t="s">
        <v>12</v>
      </c>
      <c r="I14" s="5">
        <v>20.0</v>
      </c>
    </row>
    <row r="15">
      <c r="B15" s="1" t="s">
        <v>13</v>
      </c>
      <c r="C15" s="1">
        <v>1000.0</v>
      </c>
      <c r="E15" s="1" t="s">
        <v>13</v>
      </c>
      <c r="F15" s="1">
        <v>-1000.0</v>
      </c>
      <c r="H15" s="1" t="s">
        <v>13</v>
      </c>
      <c r="I15" s="5">
        <v>-50.0</v>
      </c>
    </row>
    <row r="16">
      <c r="B16" s="1" t="s">
        <v>14</v>
      </c>
      <c r="C16" s="1">
        <v>720.0</v>
      </c>
      <c r="E16" s="1" t="s">
        <v>14</v>
      </c>
      <c r="F16" s="1">
        <v>-720.0</v>
      </c>
      <c r="H16" s="1" t="s">
        <v>14</v>
      </c>
      <c r="I16" s="5">
        <v>36.0</v>
      </c>
    </row>
    <row r="17">
      <c r="B17" s="4" t="s">
        <v>18</v>
      </c>
      <c r="C17" s="7">
        <f>COUNTIF(C5:C16,"&gt;0")/12</f>
        <v>1</v>
      </c>
      <c r="E17" s="4" t="s">
        <v>18</v>
      </c>
      <c r="F17" s="7">
        <f>COUNTIF(F5:F16,"&gt;0")/12</f>
        <v>0.1666666667</v>
      </c>
      <c r="H17" s="4" t="s">
        <v>18</v>
      </c>
      <c r="I17" s="7">
        <f>COUNTIF(I5:I16,"&gt;0")/12</f>
        <v>0.5833333333</v>
      </c>
    </row>
    <row r="18">
      <c r="B18" s="4" t="s">
        <v>19</v>
      </c>
      <c r="C18" s="6">
        <f>SUM(C5:C16)</f>
        <v>9070</v>
      </c>
      <c r="E18" s="4" t="s">
        <v>19</v>
      </c>
      <c r="F18" s="6">
        <f>SUM(F5:F16)</f>
        <v>-6670</v>
      </c>
      <c r="H18" s="4" t="s">
        <v>19</v>
      </c>
      <c r="I18" s="6">
        <f>SUM(I5:I16)</f>
        <v>1098.5</v>
      </c>
    </row>
    <row r="19">
      <c r="B19" s="4" t="s">
        <v>20</v>
      </c>
      <c r="C19" s="7">
        <f>C18/40000</f>
        <v>0.22675</v>
      </c>
      <c r="E19" s="4" t="s">
        <v>20</v>
      </c>
      <c r="F19" s="7">
        <f>F18/40000</f>
        <v>-0.16675</v>
      </c>
      <c r="H19" s="4" t="s">
        <v>20</v>
      </c>
      <c r="I19" s="7">
        <f>I18/40000</f>
        <v>0.0274625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0"/>
  </cols>
  <sheetData>
    <row r="2">
      <c r="A2" s="4">
        <v>2016.0</v>
      </c>
      <c r="B2" s="1" t="s">
        <v>0</v>
      </c>
      <c r="E2" s="1" t="s">
        <v>16</v>
      </c>
      <c r="H2" s="1" t="s">
        <v>17</v>
      </c>
    </row>
    <row r="4">
      <c r="B4" s="1" t="s">
        <v>1</v>
      </c>
      <c r="C4" s="1" t="s">
        <v>2</v>
      </c>
      <c r="E4" s="1" t="s">
        <v>1</v>
      </c>
      <c r="F4" s="1" t="s">
        <v>2</v>
      </c>
      <c r="H4" s="1" t="s">
        <v>1</v>
      </c>
      <c r="I4" s="1" t="s">
        <v>2</v>
      </c>
    </row>
    <row r="5">
      <c r="B5" s="1" t="s">
        <v>3</v>
      </c>
      <c r="C5" s="1">
        <v>800.0</v>
      </c>
      <c r="E5" s="1" t="s">
        <v>3</v>
      </c>
      <c r="F5" s="4">
        <v>3500.0</v>
      </c>
      <c r="H5" s="1" t="s">
        <v>3</v>
      </c>
      <c r="I5" s="4">
        <v>400.0</v>
      </c>
    </row>
    <row r="6">
      <c r="B6" s="1" t="s">
        <v>4</v>
      </c>
      <c r="C6" s="1">
        <v>400.0</v>
      </c>
      <c r="E6" s="1" t="s">
        <v>4</v>
      </c>
      <c r="F6" s="4">
        <v>5500.0</v>
      </c>
      <c r="H6" s="1" t="s">
        <v>4</v>
      </c>
      <c r="I6" s="4">
        <v>200.0</v>
      </c>
    </row>
    <row r="7">
      <c r="B7" s="1" t="s">
        <v>5</v>
      </c>
      <c r="C7" s="1">
        <v>1100.0</v>
      </c>
      <c r="E7" s="1" t="s">
        <v>5</v>
      </c>
      <c r="F7" s="1">
        <v>-1100.0</v>
      </c>
      <c r="H7" s="1" t="s">
        <v>5</v>
      </c>
      <c r="I7" s="1">
        <v>-55.0</v>
      </c>
    </row>
    <row r="8">
      <c r="B8" s="1" t="s">
        <v>6</v>
      </c>
      <c r="C8" s="1">
        <v>400.0</v>
      </c>
      <c r="E8" s="1" t="s">
        <v>6</v>
      </c>
      <c r="F8" s="1">
        <v>-400.0</v>
      </c>
      <c r="H8" s="1" t="s">
        <v>6</v>
      </c>
      <c r="I8" s="1">
        <v>20.0</v>
      </c>
    </row>
    <row r="9">
      <c r="B9" s="1" t="s">
        <v>7</v>
      </c>
      <c r="C9" s="1">
        <v>500.0</v>
      </c>
      <c r="E9" s="1" t="s">
        <v>7</v>
      </c>
      <c r="F9" s="1">
        <v>-500.0</v>
      </c>
      <c r="H9" s="1" t="s">
        <v>7</v>
      </c>
      <c r="I9" s="1">
        <v>-25.0</v>
      </c>
    </row>
    <row r="10">
      <c r="B10" s="1" t="s">
        <v>8</v>
      </c>
      <c r="C10" s="1">
        <v>750.0</v>
      </c>
      <c r="E10" s="1" t="s">
        <v>8</v>
      </c>
      <c r="F10" s="1">
        <v>-750.0</v>
      </c>
      <c r="H10" s="1" t="s">
        <v>8</v>
      </c>
      <c r="I10" s="5">
        <v>37.5</v>
      </c>
    </row>
    <row r="11">
      <c r="B11" s="1" t="s">
        <v>9</v>
      </c>
      <c r="C11" s="1">
        <v>1500.0</v>
      </c>
      <c r="E11" s="1" t="s">
        <v>9</v>
      </c>
      <c r="F11" s="1">
        <v>-1500.0</v>
      </c>
      <c r="H11" s="1" t="s">
        <v>9</v>
      </c>
      <c r="I11" s="5">
        <v>-75.0</v>
      </c>
    </row>
    <row r="12">
      <c r="B12" s="1" t="s">
        <v>10</v>
      </c>
      <c r="C12" s="1">
        <v>650.0</v>
      </c>
      <c r="E12" s="1" t="s">
        <v>10</v>
      </c>
      <c r="F12" s="1">
        <v>-650.0</v>
      </c>
      <c r="H12" s="1" t="s">
        <v>10</v>
      </c>
      <c r="I12" s="5">
        <v>32.5</v>
      </c>
    </row>
    <row r="13">
      <c r="B13" s="1" t="s">
        <v>11</v>
      </c>
      <c r="C13" s="1">
        <v>850.0</v>
      </c>
      <c r="E13" s="1" t="s">
        <v>11</v>
      </c>
      <c r="F13" s="1">
        <v>-850.0</v>
      </c>
      <c r="H13" s="1" t="s">
        <v>11</v>
      </c>
      <c r="I13" s="5">
        <v>-42.5</v>
      </c>
    </row>
    <row r="14">
      <c r="B14" s="1" t="s">
        <v>12</v>
      </c>
      <c r="C14" s="1">
        <v>400.0</v>
      </c>
      <c r="E14" s="1" t="s">
        <v>12</v>
      </c>
      <c r="F14" s="1">
        <v>-400.0</v>
      </c>
      <c r="H14" s="1" t="s">
        <v>12</v>
      </c>
      <c r="I14" s="5">
        <v>20.0</v>
      </c>
    </row>
    <row r="15">
      <c r="B15" s="1" t="s">
        <v>13</v>
      </c>
      <c r="C15" s="1">
        <v>1000.0</v>
      </c>
      <c r="E15" s="1" t="s">
        <v>13</v>
      </c>
      <c r="F15" s="1">
        <v>-1000.0</v>
      </c>
      <c r="H15" s="1" t="s">
        <v>13</v>
      </c>
      <c r="I15" s="5">
        <v>-50.0</v>
      </c>
    </row>
    <row r="16">
      <c r="B16" s="1" t="s">
        <v>14</v>
      </c>
      <c r="C16" s="1">
        <v>720.0</v>
      </c>
      <c r="E16" s="1" t="s">
        <v>14</v>
      </c>
      <c r="F16" s="1">
        <v>-720.0</v>
      </c>
      <c r="H16" s="1" t="s">
        <v>14</v>
      </c>
      <c r="I16" s="5">
        <v>36.0</v>
      </c>
    </row>
    <row r="17">
      <c r="B17" s="4" t="s">
        <v>18</v>
      </c>
      <c r="C17" s="7">
        <f>COUNTIF(C5:C16, "&gt;0")/12</f>
        <v>1</v>
      </c>
      <c r="E17" s="4" t="s">
        <v>18</v>
      </c>
      <c r="F17" s="7">
        <f>COUNTIF(F5:F16, "&gt;0")/12</f>
        <v>0.1666666667</v>
      </c>
      <c r="H17" s="4" t="s">
        <v>18</v>
      </c>
      <c r="I17" s="7">
        <f>COUNTIF(I5:I16, "&gt;0")/12</f>
        <v>0.5833333333</v>
      </c>
    </row>
    <row r="18">
      <c r="B18" s="4" t="s">
        <v>19</v>
      </c>
      <c r="C18" s="6">
        <f>SUM(C5:C16)</f>
        <v>9070</v>
      </c>
      <c r="E18" s="4" t="s">
        <v>19</v>
      </c>
      <c r="F18" s="6">
        <f>SUM(F5:F16)</f>
        <v>1130</v>
      </c>
      <c r="H18" s="4" t="s">
        <v>19</v>
      </c>
      <c r="I18" s="6">
        <f>SUM(I5:I16)</f>
        <v>498.5</v>
      </c>
    </row>
    <row r="19">
      <c r="B19" s="4" t="s">
        <v>20</v>
      </c>
      <c r="C19" s="7">
        <f>C18/40000</f>
        <v>0.22675</v>
      </c>
      <c r="E19" s="4" t="s">
        <v>20</v>
      </c>
      <c r="F19" s="7">
        <f>F18/40000</f>
        <v>0.02825</v>
      </c>
      <c r="H19" s="4" t="s">
        <v>20</v>
      </c>
      <c r="I19" s="7">
        <f>I18/40000</f>
        <v>0.0124625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0"/>
    <col customWidth="1" min="5" max="5" width="16.0"/>
    <col customWidth="1" min="8" max="8" width="16.0"/>
  </cols>
  <sheetData>
    <row r="2">
      <c r="A2" s="4">
        <v>2015.0</v>
      </c>
      <c r="B2" s="1" t="s">
        <v>0</v>
      </c>
      <c r="E2" s="1" t="s">
        <v>16</v>
      </c>
      <c r="H2" s="1" t="s">
        <v>17</v>
      </c>
    </row>
    <row r="4">
      <c r="B4" s="1" t="s">
        <v>1</v>
      </c>
      <c r="C4" s="1" t="s">
        <v>2</v>
      </c>
      <c r="E4" s="1" t="s">
        <v>1</v>
      </c>
      <c r="F4" s="1" t="s">
        <v>2</v>
      </c>
      <c r="H4" s="1" t="s">
        <v>1</v>
      </c>
      <c r="I4" s="1" t="s">
        <v>2</v>
      </c>
    </row>
    <row r="5">
      <c r="B5" s="1" t="s">
        <v>3</v>
      </c>
      <c r="C5" s="4">
        <v>400.0</v>
      </c>
      <c r="E5" s="1" t="s">
        <v>3</v>
      </c>
      <c r="F5" s="4">
        <v>200.0</v>
      </c>
      <c r="H5" s="1" t="s">
        <v>3</v>
      </c>
      <c r="I5" s="4">
        <v>200.0</v>
      </c>
    </row>
    <row r="6">
      <c r="B6" s="1" t="s">
        <v>4</v>
      </c>
      <c r="C6" s="1">
        <v>400.0</v>
      </c>
      <c r="E6" s="1" t="s">
        <v>4</v>
      </c>
      <c r="F6" s="4">
        <v>200.0</v>
      </c>
      <c r="H6" s="1" t="s">
        <v>4</v>
      </c>
      <c r="I6" s="4">
        <v>200.0</v>
      </c>
    </row>
    <row r="7">
      <c r="B7" s="1" t="s">
        <v>5</v>
      </c>
      <c r="C7" s="4">
        <v>400.0</v>
      </c>
      <c r="E7" s="1" t="s">
        <v>5</v>
      </c>
      <c r="F7" s="4">
        <v>200.0</v>
      </c>
      <c r="H7" s="1" t="s">
        <v>5</v>
      </c>
      <c r="I7" s="4">
        <v>200.0</v>
      </c>
    </row>
    <row r="8">
      <c r="B8" s="1" t="s">
        <v>6</v>
      </c>
      <c r="C8" s="1">
        <v>400.0</v>
      </c>
      <c r="E8" s="1" t="s">
        <v>6</v>
      </c>
      <c r="F8" s="4">
        <v>200.0</v>
      </c>
      <c r="H8" s="1" t="s">
        <v>6</v>
      </c>
      <c r="I8" s="4">
        <v>200.0</v>
      </c>
    </row>
    <row r="9">
      <c r="B9" s="1" t="s">
        <v>7</v>
      </c>
      <c r="C9" s="4">
        <v>400.0</v>
      </c>
      <c r="E9" s="1" t="s">
        <v>7</v>
      </c>
      <c r="F9" s="4">
        <v>200.0</v>
      </c>
      <c r="H9" s="1" t="s">
        <v>7</v>
      </c>
      <c r="I9" s="4">
        <v>200.0</v>
      </c>
    </row>
    <row r="10">
      <c r="B10" s="1" t="s">
        <v>8</v>
      </c>
      <c r="C10" s="4">
        <v>400.0</v>
      </c>
      <c r="E10" s="1" t="s">
        <v>8</v>
      </c>
      <c r="F10" s="4">
        <v>200.0</v>
      </c>
      <c r="H10" s="1" t="s">
        <v>8</v>
      </c>
      <c r="I10" s="8">
        <v>200.0</v>
      </c>
    </row>
    <row r="11">
      <c r="B11" s="1" t="s">
        <v>9</v>
      </c>
      <c r="C11" s="4">
        <v>0.0</v>
      </c>
      <c r="E11" s="1" t="s">
        <v>9</v>
      </c>
      <c r="F11" s="4">
        <v>0.0</v>
      </c>
      <c r="H11" s="1" t="s">
        <v>9</v>
      </c>
      <c r="I11" s="8">
        <v>200.0</v>
      </c>
    </row>
    <row r="12">
      <c r="B12" s="1" t="s">
        <v>10</v>
      </c>
      <c r="C12" s="4">
        <v>0.0</v>
      </c>
      <c r="E12" s="1" t="s">
        <v>10</v>
      </c>
      <c r="F12" s="4">
        <v>0.0</v>
      </c>
      <c r="H12" s="1" t="s">
        <v>10</v>
      </c>
      <c r="I12" s="8">
        <v>200.0</v>
      </c>
    </row>
    <row r="13">
      <c r="B13" s="1" t="s">
        <v>11</v>
      </c>
      <c r="C13" s="4">
        <v>0.0</v>
      </c>
      <c r="E13" s="1" t="s">
        <v>11</v>
      </c>
      <c r="F13" s="4">
        <v>0.0</v>
      </c>
      <c r="H13" s="1" t="s">
        <v>11</v>
      </c>
      <c r="I13" s="8">
        <v>200.0</v>
      </c>
    </row>
    <row r="14">
      <c r="B14" s="1" t="s">
        <v>12</v>
      </c>
      <c r="C14" s="4">
        <v>0.0</v>
      </c>
      <c r="E14" s="1" t="s">
        <v>12</v>
      </c>
      <c r="F14" s="4">
        <v>0.0</v>
      </c>
      <c r="H14" s="1" t="s">
        <v>12</v>
      </c>
      <c r="I14" s="8">
        <v>200.0</v>
      </c>
    </row>
    <row r="15">
      <c r="B15" s="1" t="s">
        <v>13</v>
      </c>
      <c r="C15" s="4">
        <v>0.0</v>
      </c>
      <c r="E15" s="1" t="s">
        <v>13</v>
      </c>
      <c r="F15" s="4">
        <v>0.0</v>
      </c>
      <c r="H15" s="1" t="s">
        <v>13</v>
      </c>
      <c r="I15" s="8">
        <v>200.0</v>
      </c>
    </row>
    <row r="16">
      <c r="B16" s="1" t="s">
        <v>14</v>
      </c>
      <c r="C16" s="4">
        <v>0.0</v>
      </c>
      <c r="E16" s="1" t="s">
        <v>14</v>
      </c>
      <c r="F16" s="4">
        <v>0.0</v>
      </c>
      <c r="H16" s="1" t="s">
        <v>14</v>
      </c>
      <c r="I16" s="8">
        <v>200.0</v>
      </c>
    </row>
    <row r="17">
      <c r="B17" s="4" t="s">
        <v>18</v>
      </c>
      <c r="C17" s="7">
        <f>COUNTIF(C5:C16, "&gt;0")/12</f>
        <v>0.5</v>
      </c>
      <c r="E17" s="4" t="s">
        <v>18</v>
      </c>
      <c r="F17" s="7">
        <f>COUNTIF(F5:F16, "&gt;0")/12</f>
        <v>0.5</v>
      </c>
      <c r="H17" s="4" t="s">
        <v>18</v>
      </c>
      <c r="I17" s="7">
        <f>COUNTIF(I5:I16, "&gt;0")/12</f>
        <v>1</v>
      </c>
    </row>
    <row r="18">
      <c r="B18" s="4" t="s">
        <v>19</v>
      </c>
      <c r="C18" s="6">
        <f>SUM(C5:C16)</f>
        <v>2400</v>
      </c>
      <c r="E18" s="4" t="s">
        <v>19</v>
      </c>
      <c r="F18" s="6">
        <f>SUM(F5:F16)</f>
        <v>1200</v>
      </c>
      <c r="H18" s="4" t="s">
        <v>19</v>
      </c>
      <c r="I18" s="6">
        <f>SUM(I5:I16)</f>
        <v>2400</v>
      </c>
    </row>
    <row r="19">
      <c r="B19" s="4" t="s">
        <v>20</v>
      </c>
      <c r="C19" s="7">
        <f>C18/40000</f>
        <v>0.06</v>
      </c>
      <c r="E19" s="4" t="s">
        <v>20</v>
      </c>
      <c r="F19" s="7">
        <f>F18/40000</f>
        <v>0.03</v>
      </c>
      <c r="H19" s="4" t="s">
        <v>20</v>
      </c>
      <c r="I19" s="7">
        <f>I18/40000</f>
        <v>0.06</v>
      </c>
    </row>
    <row r="20">
      <c r="B20" s="4" t="s">
        <v>21</v>
      </c>
      <c r="C20" s="6">
        <f>C18/12</f>
        <v>200</v>
      </c>
      <c r="E20" s="4" t="s">
        <v>21</v>
      </c>
      <c r="F20" s="6">
        <f>F18/12</f>
        <v>100</v>
      </c>
      <c r="H20" s="4" t="s">
        <v>21</v>
      </c>
      <c r="I20" s="6">
        <f>I18/12</f>
        <v>200</v>
      </c>
    </row>
    <row r="21">
      <c r="B21" s="4" t="s">
        <v>22</v>
      </c>
      <c r="C21" s="6">
        <f>median(C5:C16)</f>
        <v>200</v>
      </c>
      <c r="E21" s="4" t="s">
        <v>22</v>
      </c>
      <c r="F21" s="6">
        <f>median(F5:F16)</f>
        <v>100</v>
      </c>
      <c r="H21" s="4" t="s">
        <v>22</v>
      </c>
      <c r="I21" s="6">
        <f>median(I5:I16)</f>
        <v>200</v>
      </c>
    </row>
  </sheetData>
  <drawing r:id="rId1"/>
</worksheet>
</file>