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EXPLISBOA2,3283064365387E-9" sheetId="1" r:id="rId1"/>
  </sheets>
  <externalReferences>
    <externalReference r:id="rId2"/>
  </externalReferences>
  <calcPr calcId="125725" refMode="R1C1"/>
</workbook>
</file>

<file path=xl/calcChain.xml><?xml version="1.0" encoding="utf-8"?>
<calcChain xmlns="http://schemas.openxmlformats.org/spreadsheetml/2006/main">
  <c r="I488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2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</calcChain>
</file>

<file path=xl/sharedStrings.xml><?xml version="1.0" encoding="utf-8"?>
<sst xmlns="http://schemas.openxmlformats.org/spreadsheetml/2006/main" count="495" uniqueCount="12">
  <si>
    <t>Inventário ID</t>
  </si>
  <si>
    <t>Produto ID</t>
  </si>
  <si>
    <t>Grupo ID</t>
  </si>
  <si>
    <t>Sigla Grupo</t>
  </si>
  <si>
    <t>Sub Grupo ID</t>
  </si>
  <si>
    <t>Custo Médio</t>
  </si>
  <si>
    <t>Custo Total</t>
  </si>
  <si>
    <t>UL</t>
  </si>
  <si>
    <t/>
  </si>
  <si>
    <t>CT</t>
  </si>
  <si>
    <t>XR</t>
  </si>
  <si>
    <t>OUT</t>
  </si>
</sst>
</file>

<file path=xl/styles.xml><?xml version="1.0" encoding="utf-8"?>
<styleSheet xmlns="http://schemas.openxmlformats.org/spreadsheetml/2006/main">
  <fonts count="18">
    <font>
      <sz val="8"/>
      <name val="MS Sans Serif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LISBOA0,313799395225942"/>
    </sheetNames>
    <sheetDataSet>
      <sheetData sheetId="0">
        <row r="2">
          <cell r="A2">
            <v>4</v>
          </cell>
          <cell r="E2">
            <v>18853</v>
          </cell>
        </row>
        <row r="3">
          <cell r="A3">
            <v>8</v>
          </cell>
          <cell r="E3">
            <v>47586.156300000002</v>
          </cell>
        </row>
        <row r="4">
          <cell r="A4">
            <v>10</v>
          </cell>
          <cell r="E4">
            <v>2786.47</v>
          </cell>
        </row>
        <row r="5">
          <cell r="A5">
            <v>12</v>
          </cell>
          <cell r="E5">
            <v>5735.0960999999998</v>
          </cell>
        </row>
        <row r="6">
          <cell r="A6">
            <v>13</v>
          </cell>
          <cell r="E6">
            <v>17541.128000000001</v>
          </cell>
        </row>
        <row r="7">
          <cell r="A7">
            <v>15</v>
          </cell>
          <cell r="E7">
            <v>10229.125400000001</v>
          </cell>
        </row>
        <row r="8">
          <cell r="A8">
            <v>17</v>
          </cell>
          <cell r="E8">
            <v>3515.6543999999999</v>
          </cell>
        </row>
        <row r="9">
          <cell r="A9">
            <v>20</v>
          </cell>
          <cell r="E9">
            <v>104226.16559999999</v>
          </cell>
        </row>
        <row r="10">
          <cell r="A10">
            <v>21</v>
          </cell>
          <cell r="E10">
            <v>9752.5388000000003</v>
          </cell>
        </row>
        <row r="11">
          <cell r="A11">
            <v>24</v>
          </cell>
          <cell r="E11">
            <v>35212.580399999999</v>
          </cell>
        </row>
        <row r="12">
          <cell r="A12">
            <v>25</v>
          </cell>
          <cell r="E12">
            <v>5138.8230000000003</v>
          </cell>
        </row>
        <row r="13">
          <cell r="A13">
            <v>26</v>
          </cell>
          <cell r="E13">
            <v>48020.097399999999</v>
          </cell>
        </row>
        <row r="14">
          <cell r="A14">
            <v>27</v>
          </cell>
          <cell r="E14">
            <v>100696.6134</v>
          </cell>
        </row>
        <row r="15">
          <cell r="A15">
            <v>28</v>
          </cell>
          <cell r="E15">
            <v>21928.2945</v>
          </cell>
        </row>
        <row r="16">
          <cell r="A16">
            <v>30</v>
          </cell>
          <cell r="E16">
            <v>14307.507299999999</v>
          </cell>
        </row>
        <row r="17">
          <cell r="A17">
            <v>33</v>
          </cell>
          <cell r="E17">
            <v>303.0127</v>
          </cell>
        </row>
        <row r="18">
          <cell r="A18">
            <v>38</v>
          </cell>
          <cell r="E18">
            <v>14057.3215</v>
          </cell>
        </row>
        <row r="19">
          <cell r="A19">
            <v>51</v>
          </cell>
          <cell r="E19">
            <v>105464.70940000001</v>
          </cell>
        </row>
        <row r="20">
          <cell r="A20">
            <v>52</v>
          </cell>
          <cell r="E20">
            <v>12421.700999999999</v>
          </cell>
        </row>
        <row r="21">
          <cell r="A21">
            <v>53</v>
          </cell>
          <cell r="E21">
            <v>141337.7352</v>
          </cell>
        </row>
        <row r="22">
          <cell r="A22">
            <v>54</v>
          </cell>
          <cell r="E22">
            <v>90371.963000000003</v>
          </cell>
        </row>
        <row r="23">
          <cell r="A23">
            <v>55</v>
          </cell>
          <cell r="E23">
            <v>26888.952399999998</v>
          </cell>
        </row>
        <row r="24">
          <cell r="A24">
            <v>60</v>
          </cell>
          <cell r="E24">
            <v>11855.4</v>
          </cell>
        </row>
        <row r="25">
          <cell r="A25">
            <v>67</v>
          </cell>
          <cell r="E25">
            <v>70465.173599999995</v>
          </cell>
        </row>
        <row r="26">
          <cell r="A26">
            <v>68</v>
          </cell>
          <cell r="E26">
            <v>51062.468999999997</v>
          </cell>
        </row>
        <row r="27">
          <cell r="A27">
            <v>69</v>
          </cell>
          <cell r="E27">
            <v>4972.8642</v>
          </cell>
        </row>
        <row r="28">
          <cell r="A28">
            <v>77</v>
          </cell>
          <cell r="E28">
            <v>3216.96</v>
          </cell>
        </row>
        <row r="29">
          <cell r="A29">
            <v>86</v>
          </cell>
          <cell r="E29">
            <v>3931.2</v>
          </cell>
        </row>
        <row r="30">
          <cell r="A30">
            <v>87</v>
          </cell>
          <cell r="E30">
            <v>556.93939999999998</v>
          </cell>
        </row>
        <row r="31">
          <cell r="A31">
            <v>91</v>
          </cell>
          <cell r="E31">
            <v>35373.247100000001</v>
          </cell>
        </row>
        <row r="32">
          <cell r="A32">
            <v>96</v>
          </cell>
          <cell r="E32">
            <v>39089.987999999998</v>
          </cell>
        </row>
        <row r="33">
          <cell r="A33">
            <v>100</v>
          </cell>
          <cell r="E33">
            <v>10326.365400000001</v>
          </cell>
        </row>
        <row r="34">
          <cell r="A34">
            <v>101</v>
          </cell>
          <cell r="E34">
            <v>3746.5237999999999</v>
          </cell>
        </row>
        <row r="35">
          <cell r="A35">
            <v>102</v>
          </cell>
          <cell r="E35">
            <v>2896.1664000000001</v>
          </cell>
        </row>
        <row r="36">
          <cell r="A36">
            <v>103</v>
          </cell>
          <cell r="E36">
            <v>5655.58</v>
          </cell>
        </row>
        <row r="37">
          <cell r="A37">
            <v>104</v>
          </cell>
          <cell r="E37">
            <v>11311.16</v>
          </cell>
        </row>
        <row r="38">
          <cell r="A38">
            <v>105</v>
          </cell>
          <cell r="E38">
            <v>11311.16</v>
          </cell>
        </row>
        <row r="39">
          <cell r="A39">
            <v>106</v>
          </cell>
          <cell r="E39">
            <v>5655.58</v>
          </cell>
        </row>
        <row r="40">
          <cell r="A40">
            <v>107</v>
          </cell>
          <cell r="E40">
            <v>7917.81</v>
          </cell>
        </row>
        <row r="41">
          <cell r="A41">
            <v>108</v>
          </cell>
          <cell r="E41">
            <v>4921.1899999999996</v>
          </cell>
        </row>
        <row r="42">
          <cell r="A42">
            <v>109</v>
          </cell>
          <cell r="E42">
            <v>12667.4</v>
          </cell>
        </row>
        <row r="43">
          <cell r="A43">
            <v>110</v>
          </cell>
          <cell r="E43">
            <v>7112.11</v>
          </cell>
        </row>
        <row r="44">
          <cell r="A44">
            <v>112</v>
          </cell>
          <cell r="E44">
            <v>16885.560000000001</v>
          </cell>
        </row>
        <row r="45">
          <cell r="A45">
            <v>113</v>
          </cell>
          <cell r="E45">
            <v>9932.69</v>
          </cell>
        </row>
        <row r="46">
          <cell r="A46">
            <v>114</v>
          </cell>
          <cell r="E46">
            <v>2107.89</v>
          </cell>
        </row>
        <row r="47">
          <cell r="A47">
            <v>115</v>
          </cell>
          <cell r="E47">
            <v>7112.11</v>
          </cell>
        </row>
        <row r="48">
          <cell r="A48">
            <v>116</v>
          </cell>
          <cell r="E48">
            <v>2999.31</v>
          </cell>
        </row>
        <row r="49">
          <cell r="A49">
            <v>118</v>
          </cell>
          <cell r="E49">
            <v>2116.73</v>
          </cell>
        </row>
        <row r="50">
          <cell r="A50">
            <v>126</v>
          </cell>
          <cell r="E50">
            <v>43859.617200000001</v>
          </cell>
        </row>
        <row r="51">
          <cell r="A51">
            <v>134</v>
          </cell>
          <cell r="E51">
            <v>310.3372</v>
          </cell>
        </row>
        <row r="52">
          <cell r="A52">
            <v>146</v>
          </cell>
          <cell r="E52">
            <v>42189.046600000001</v>
          </cell>
        </row>
        <row r="53">
          <cell r="A53">
            <v>147</v>
          </cell>
          <cell r="E53">
            <v>79827.055999999997</v>
          </cell>
        </row>
        <row r="54">
          <cell r="A54">
            <v>148</v>
          </cell>
          <cell r="E54">
            <v>42725.536</v>
          </cell>
        </row>
        <row r="55">
          <cell r="A55">
            <v>160</v>
          </cell>
          <cell r="E55">
            <v>75663.887600000002</v>
          </cell>
        </row>
        <row r="56">
          <cell r="A56">
            <v>161</v>
          </cell>
          <cell r="E56">
            <v>82923.603000000003</v>
          </cell>
        </row>
        <row r="57">
          <cell r="A57">
            <v>162</v>
          </cell>
          <cell r="E57">
            <v>1315.32</v>
          </cell>
        </row>
        <row r="58">
          <cell r="A58">
            <v>166</v>
          </cell>
          <cell r="E58">
            <v>5023.29</v>
          </cell>
        </row>
        <row r="59">
          <cell r="A59">
            <v>167</v>
          </cell>
          <cell r="E59">
            <v>71981.896399999998</v>
          </cell>
        </row>
        <row r="60">
          <cell r="A60">
            <v>169</v>
          </cell>
          <cell r="E60">
            <v>8411.7690000000002</v>
          </cell>
        </row>
        <row r="61">
          <cell r="A61">
            <v>172</v>
          </cell>
          <cell r="E61">
            <v>16508.3577</v>
          </cell>
        </row>
        <row r="62">
          <cell r="A62">
            <v>177</v>
          </cell>
          <cell r="E62">
            <v>5112.5600000000004</v>
          </cell>
        </row>
        <row r="63">
          <cell r="A63">
            <v>188</v>
          </cell>
          <cell r="E63">
            <v>8619.6890000000003</v>
          </cell>
        </row>
        <row r="64">
          <cell r="A64">
            <v>191</v>
          </cell>
          <cell r="E64">
            <v>244.69560000000001</v>
          </cell>
        </row>
        <row r="65">
          <cell r="A65">
            <v>193</v>
          </cell>
          <cell r="E65">
            <v>6782.7349999999997</v>
          </cell>
        </row>
        <row r="66">
          <cell r="A66">
            <v>195</v>
          </cell>
          <cell r="E66">
            <v>31386.012900000002</v>
          </cell>
        </row>
        <row r="67">
          <cell r="A67">
            <v>196</v>
          </cell>
          <cell r="E67">
            <v>17331.627499999999</v>
          </cell>
        </row>
        <row r="68">
          <cell r="A68">
            <v>200</v>
          </cell>
          <cell r="E68">
            <v>2743.76</v>
          </cell>
        </row>
        <row r="69">
          <cell r="A69">
            <v>202</v>
          </cell>
          <cell r="E69">
            <v>456.18</v>
          </cell>
        </row>
        <row r="70">
          <cell r="A70">
            <v>206</v>
          </cell>
          <cell r="E70">
            <v>10613.640799999999</v>
          </cell>
        </row>
        <row r="71">
          <cell r="A71">
            <v>208</v>
          </cell>
          <cell r="E71">
            <v>59185.978499999997</v>
          </cell>
        </row>
        <row r="72">
          <cell r="A72">
            <v>219</v>
          </cell>
          <cell r="E72">
            <v>2370.48</v>
          </cell>
        </row>
        <row r="73">
          <cell r="A73">
            <v>225</v>
          </cell>
          <cell r="E73">
            <v>6871.0406000000003</v>
          </cell>
        </row>
        <row r="74">
          <cell r="A74">
            <v>228</v>
          </cell>
          <cell r="E74">
            <v>1886.0555999999999</v>
          </cell>
        </row>
        <row r="75">
          <cell r="A75">
            <v>245</v>
          </cell>
          <cell r="E75">
            <v>2972.8094000000001</v>
          </cell>
        </row>
        <row r="76">
          <cell r="A76">
            <v>250</v>
          </cell>
          <cell r="E76">
            <v>2449.8932</v>
          </cell>
        </row>
        <row r="77">
          <cell r="A77">
            <v>253</v>
          </cell>
          <cell r="E77">
            <v>3439.14</v>
          </cell>
        </row>
        <row r="78">
          <cell r="A78">
            <v>257</v>
          </cell>
          <cell r="E78">
            <v>90677.489000000001</v>
          </cell>
        </row>
        <row r="79">
          <cell r="A79">
            <v>261</v>
          </cell>
          <cell r="E79">
            <v>1795.9280000000001</v>
          </cell>
        </row>
        <row r="80">
          <cell r="A80">
            <v>265</v>
          </cell>
          <cell r="E80">
            <v>12344.647000000001</v>
          </cell>
        </row>
        <row r="81">
          <cell r="A81">
            <v>266</v>
          </cell>
          <cell r="E81">
            <v>5058.3936000000003</v>
          </cell>
        </row>
        <row r="82">
          <cell r="A82">
            <v>268</v>
          </cell>
          <cell r="E82">
            <v>14878.0826</v>
          </cell>
        </row>
        <row r="83">
          <cell r="A83">
            <v>269</v>
          </cell>
          <cell r="E83">
            <v>100847.3088</v>
          </cell>
        </row>
        <row r="84">
          <cell r="A84">
            <v>272</v>
          </cell>
          <cell r="E84">
            <v>248467.2579</v>
          </cell>
        </row>
        <row r="85">
          <cell r="A85">
            <v>279</v>
          </cell>
          <cell r="E85">
            <v>14763.521199999999</v>
          </cell>
        </row>
        <row r="86">
          <cell r="A86">
            <v>281</v>
          </cell>
          <cell r="E86">
            <v>7652.6184000000003</v>
          </cell>
        </row>
        <row r="87">
          <cell r="A87">
            <v>283</v>
          </cell>
          <cell r="E87">
            <v>15011.286400000001</v>
          </cell>
        </row>
        <row r="88">
          <cell r="A88">
            <v>299</v>
          </cell>
          <cell r="E88">
            <v>2832.09</v>
          </cell>
        </row>
        <row r="89">
          <cell r="A89">
            <v>300</v>
          </cell>
          <cell r="E89">
            <v>3528.8</v>
          </cell>
        </row>
        <row r="90">
          <cell r="A90">
            <v>301</v>
          </cell>
          <cell r="E90">
            <v>967.56</v>
          </cell>
        </row>
        <row r="91">
          <cell r="A91">
            <v>302</v>
          </cell>
          <cell r="E91">
            <v>366.42</v>
          </cell>
        </row>
        <row r="92">
          <cell r="A92">
            <v>303</v>
          </cell>
          <cell r="E92">
            <v>11762.7</v>
          </cell>
        </row>
        <row r="93">
          <cell r="A93">
            <v>304</v>
          </cell>
          <cell r="E93">
            <v>946.44899999999996</v>
          </cell>
        </row>
        <row r="94">
          <cell r="A94">
            <v>305</v>
          </cell>
          <cell r="E94">
            <v>28436.045399999999</v>
          </cell>
        </row>
        <row r="95">
          <cell r="A95">
            <v>307</v>
          </cell>
          <cell r="E95">
            <v>454.00459999999998</v>
          </cell>
        </row>
        <row r="96">
          <cell r="A96">
            <v>309</v>
          </cell>
          <cell r="E96">
            <v>6658.125</v>
          </cell>
        </row>
        <row r="97">
          <cell r="A97">
            <v>310</v>
          </cell>
          <cell r="E97">
            <v>17845.445199999998</v>
          </cell>
        </row>
        <row r="98">
          <cell r="A98">
            <v>311</v>
          </cell>
          <cell r="E98">
            <v>2383.2168000000001</v>
          </cell>
        </row>
        <row r="99">
          <cell r="A99">
            <v>312</v>
          </cell>
          <cell r="E99">
            <v>4631.5540000000001</v>
          </cell>
        </row>
        <row r="100">
          <cell r="A100">
            <v>313</v>
          </cell>
          <cell r="E100">
            <v>6130.5798000000004</v>
          </cell>
        </row>
        <row r="101">
          <cell r="A101">
            <v>314</v>
          </cell>
          <cell r="E101">
            <v>0</v>
          </cell>
        </row>
        <row r="102">
          <cell r="A102">
            <v>316</v>
          </cell>
          <cell r="E102">
            <v>0</v>
          </cell>
        </row>
        <row r="103">
          <cell r="A103">
            <v>325</v>
          </cell>
          <cell r="E103">
            <v>7813.12</v>
          </cell>
        </row>
        <row r="104">
          <cell r="A104">
            <v>338</v>
          </cell>
          <cell r="E104">
            <v>52000</v>
          </cell>
        </row>
        <row r="105">
          <cell r="A105">
            <v>345</v>
          </cell>
          <cell r="E105">
            <v>2322.7548999999999</v>
          </cell>
        </row>
        <row r="106">
          <cell r="A106">
            <v>346</v>
          </cell>
          <cell r="E106">
            <v>0</v>
          </cell>
        </row>
        <row r="107">
          <cell r="A107">
            <v>356</v>
          </cell>
          <cell r="E107">
            <v>521390.21480000002</v>
          </cell>
        </row>
        <row r="108">
          <cell r="A108">
            <v>358</v>
          </cell>
          <cell r="E108">
            <v>36000</v>
          </cell>
        </row>
        <row r="109">
          <cell r="A109">
            <v>359</v>
          </cell>
          <cell r="E109">
            <v>36000</v>
          </cell>
        </row>
        <row r="110">
          <cell r="A110">
            <v>360</v>
          </cell>
          <cell r="E110">
            <v>1.4901161193847699E-12</v>
          </cell>
        </row>
        <row r="111">
          <cell r="A111">
            <v>361</v>
          </cell>
          <cell r="E111">
            <v>0</v>
          </cell>
        </row>
        <row r="112">
          <cell r="A112">
            <v>362</v>
          </cell>
          <cell r="E112">
            <v>5033.9198999999999</v>
          </cell>
        </row>
        <row r="113">
          <cell r="A113">
            <v>364</v>
          </cell>
          <cell r="E113">
            <v>8949.2001999999993</v>
          </cell>
        </row>
        <row r="114">
          <cell r="A114">
            <v>365</v>
          </cell>
          <cell r="E114">
            <v>4474.6000999999997</v>
          </cell>
        </row>
        <row r="115">
          <cell r="A115">
            <v>366</v>
          </cell>
          <cell r="E115">
            <v>4474.6000999999997</v>
          </cell>
        </row>
        <row r="116">
          <cell r="A116">
            <v>367</v>
          </cell>
          <cell r="E116">
            <v>6991.5600999999997</v>
          </cell>
        </row>
        <row r="117">
          <cell r="A117">
            <v>369</v>
          </cell>
          <cell r="E117">
            <v>598729.80700000003</v>
          </cell>
        </row>
        <row r="118">
          <cell r="A118">
            <v>370</v>
          </cell>
          <cell r="E118">
            <v>6271.2088999999996</v>
          </cell>
        </row>
        <row r="119">
          <cell r="A119">
            <v>374</v>
          </cell>
          <cell r="E119">
            <v>220375.7592</v>
          </cell>
        </row>
        <row r="120">
          <cell r="A120">
            <v>375</v>
          </cell>
          <cell r="E120">
            <v>1797.7802999999999</v>
          </cell>
        </row>
        <row r="121">
          <cell r="A121">
            <v>384</v>
          </cell>
          <cell r="E121">
            <v>4914.75</v>
          </cell>
        </row>
        <row r="122">
          <cell r="A122">
            <v>387</v>
          </cell>
          <cell r="E122">
            <v>9616.6190999999999</v>
          </cell>
        </row>
        <row r="123">
          <cell r="A123">
            <v>390</v>
          </cell>
          <cell r="E123">
            <v>24038.831600000001</v>
          </cell>
        </row>
        <row r="124">
          <cell r="A124">
            <v>391</v>
          </cell>
          <cell r="E124">
            <v>41903.026100000003</v>
          </cell>
        </row>
        <row r="125">
          <cell r="A125">
            <v>399</v>
          </cell>
          <cell r="E125">
            <v>773315.74800000002</v>
          </cell>
        </row>
        <row r="126">
          <cell r="A126">
            <v>400</v>
          </cell>
          <cell r="E126">
            <v>0</v>
          </cell>
        </row>
        <row r="127">
          <cell r="A127">
            <v>405</v>
          </cell>
          <cell r="E127">
            <v>24256.164799999999</v>
          </cell>
        </row>
        <row r="128">
          <cell r="A128">
            <v>406</v>
          </cell>
          <cell r="E128">
            <v>8163.7317999999996</v>
          </cell>
        </row>
        <row r="129">
          <cell r="A129">
            <v>407</v>
          </cell>
          <cell r="E129">
            <v>2440.6100999999999</v>
          </cell>
        </row>
        <row r="130">
          <cell r="A130">
            <v>410</v>
          </cell>
          <cell r="E130">
            <v>1</v>
          </cell>
        </row>
        <row r="131">
          <cell r="A131">
            <v>419</v>
          </cell>
          <cell r="E131">
            <v>1.4901161193847699E-12</v>
          </cell>
        </row>
        <row r="132">
          <cell r="A132">
            <v>420</v>
          </cell>
          <cell r="E132">
            <v>114.65</v>
          </cell>
        </row>
        <row r="133">
          <cell r="A133">
            <v>422</v>
          </cell>
          <cell r="E133">
            <v>16041.4751</v>
          </cell>
        </row>
        <row r="134">
          <cell r="A134">
            <v>435</v>
          </cell>
          <cell r="E134">
            <v>247.52</v>
          </cell>
        </row>
        <row r="135">
          <cell r="A135">
            <v>436</v>
          </cell>
          <cell r="E135">
            <v>604.88</v>
          </cell>
        </row>
        <row r="136">
          <cell r="A136">
            <v>437</v>
          </cell>
          <cell r="E136">
            <v>251.82</v>
          </cell>
        </row>
        <row r="137">
          <cell r="A137">
            <v>440</v>
          </cell>
          <cell r="E137">
            <v>0</v>
          </cell>
        </row>
        <row r="138">
          <cell r="A138">
            <v>441</v>
          </cell>
          <cell r="E138">
            <v>639.12</v>
          </cell>
        </row>
        <row r="139">
          <cell r="A139">
            <v>442</v>
          </cell>
          <cell r="E139">
            <v>1914.3199</v>
          </cell>
        </row>
        <row r="140">
          <cell r="A140">
            <v>447</v>
          </cell>
          <cell r="E140">
            <v>57893.861499999999</v>
          </cell>
        </row>
        <row r="141">
          <cell r="A141">
            <v>448</v>
          </cell>
          <cell r="E141">
            <v>21452.088599999999</v>
          </cell>
        </row>
        <row r="142">
          <cell r="A142">
            <v>449</v>
          </cell>
          <cell r="E142">
            <v>0</v>
          </cell>
        </row>
        <row r="143">
          <cell r="A143">
            <v>450</v>
          </cell>
          <cell r="E143">
            <v>14696.84</v>
          </cell>
        </row>
        <row r="144">
          <cell r="A144">
            <v>451</v>
          </cell>
          <cell r="E144">
            <v>1611.72</v>
          </cell>
        </row>
        <row r="145">
          <cell r="A145">
            <v>462</v>
          </cell>
          <cell r="E145">
            <v>5129.2</v>
          </cell>
        </row>
        <row r="146">
          <cell r="A146">
            <v>463</v>
          </cell>
          <cell r="E146">
            <v>23780.592000000001</v>
          </cell>
        </row>
        <row r="147">
          <cell r="A147">
            <v>464</v>
          </cell>
          <cell r="E147">
            <v>31801.441800000001</v>
          </cell>
        </row>
        <row r="148">
          <cell r="A148">
            <v>466</v>
          </cell>
          <cell r="E148">
            <v>4098.6376</v>
          </cell>
        </row>
        <row r="149">
          <cell r="A149">
            <v>468</v>
          </cell>
          <cell r="E149">
            <v>9037.0040000000008</v>
          </cell>
        </row>
        <row r="150">
          <cell r="A150">
            <v>469</v>
          </cell>
          <cell r="E150">
            <v>13.851599999999999</v>
          </cell>
        </row>
        <row r="151">
          <cell r="A151">
            <v>470</v>
          </cell>
          <cell r="E151">
            <v>7322.3555999999999</v>
          </cell>
        </row>
        <row r="152">
          <cell r="A152">
            <v>474</v>
          </cell>
          <cell r="E152">
            <v>3104.4</v>
          </cell>
        </row>
        <row r="153">
          <cell r="A153">
            <v>475</v>
          </cell>
          <cell r="E153">
            <v>2196.4058</v>
          </cell>
        </row>
        <row r="154">
          <cell r="A154">
            <v>492</v>
          </cell>
          <cell r="E154">
            <v>30084.97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88"/>
  <sheetViews>
    <sheetView showGridLines="0" tabSelected="1" topLeftCell="A379" workbookViewId="0">
      <selection activeCell="I389" sqref="I389"/>
    </sheetView>
  </sheetViews>
  <sheetFormatPr defaultColWidth="33.5" defaultRowHeight="15" customHeight="1"/>
  <cols>
    <col min="1" max="1" width="11.33203125" bestFit="1" customWidth="1"/>
    <col min="2" max="2" width="9.6640625" bestFit="1" customWidth="1"/>
    <col min="3" max="3" width="8.33203125" bestFit="1" customWidth="1"/>
    <col min="4" max="4" width="10.33203125" bestFit="1" customWidth="1"/>
    <col min="5" max="5" width="12" bestFit="1" customWidth="1"/>
    <col min="6" max="6" width="11" bestFit="1" customWidth="1"/>
    <col min="7" max="7" width="10.1640625" bestFit="1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" customHeight="1">
      <c r="A2" s="2">
        <v>140</v>
      </c>
      <c r="B2" s="2">
        <v>1</v>
      </c>
      <c r="C2" s="2">
        <v>2</v>
      </c>
      <c r="D2" s="1" t="s">
        <v>9</v>
      </c>
      <c r="E2" s="2">
        <v>8</v>
      </c>
      <c r="F2" s="2">
        <v>180000</v>
      </c>
      <c r="G2" s="2">
        <v>0</v>
      </c>
      <c r="H2">
        <f>SUMIF('[1]EXPLISBOA0,313799395225942'!$A$2:$A$154,B2,'[1]EXPLISBOA0,313799395225942'!$E$2:$E$154)</f>
        <v>0</v>
      </c>
      <c r="I2">
        <f>G2-H2</f>
        <v>0</v>
      </c>
    </row>
    <row r="3" spans="1:9" ht="15" customHeight="1">
      <c r="A3" s="2">
        <v>141</v>
      </c>
      <c r="B3" s="2">
        <v>2</v>
      </c>
      <c r="C3" s="2">
        <v>2</v>
      </c>
      <c r="D3" s="1" t="s">
        <v>9</v>
      </c>
      <c r="E3" s="2">
        <v>8</v>
      </c>
      <c r="F3" s="2">
        <v>313927.88</v>
      </c>
      <c r="G3" s="2">
        <v>0</v>
      </c>
      <c r="H3">
        <f>SUMIF('[1]EXPLISBOA0,313799395225942'!$A$2:$A$154,B3,'[1]EXPLISBOA0,313799395225942'!$E$2:$E$154)</f>
        <v>0</v>
      </c>
      <c r="I3">
        <f t="shared" ref="I3:I66" si="0">G3-H3</f>
        <v>0</v>
      </c>
    </row>
    <row r="4" spans="1:9" ht="15" customHeight="1">
      <c r="A4" s="2">
        <v>142</v>
      </c>
      <c r="B4" s="2">
        <v>3</v>
      </c>
      <c r="C4" s="2">
        <v>2</v>
      </c>
      <c r="D4" s="1" t="s">
        <v>9</v>
      </c>
      <c r="E4" s="2">
        <v>14</v>
      </c>
      <c r="F4" s="2">
        <v>38985.129999999997</v>
      </c>
      <c r="G4" s="2">
        <v>0</v>
      </c>
      <c r="H4">
        <f>SUMIF('[1]EXPLISBOA0,313799395225942'!$A$2:$A$154,B4,'[1]EXPLISBOA0,313799395225942'!$E$2:$E$154)</f>
        <v>0</v>
      </c>
      <c r="I4">
        <f t="shared" si="0"/>
        <v>0</v>
      </c>
    </row>
    <row r="5" spans="1:9" ht="15" customHeight="1">
      <c r="A5" s="2">
        <v>149</v>
      </c>
      <c r="B5" s="2">
        <v>4</v>
      </c>
      <c r="C5" s="2">
        <v>2</v>
      </c>
      <c r="D5" s="1" t="s">
        <v>9</v>
      </c>
      <c r="E5" s="2">
        <v>14</v>
      </c>
      <c r="F5" s="2">
        <v>18853</v>
      </c>
      <c r="G5" s="2">
        <v>18853</v>
      </c>
      <c r="H5">
        <f>SUMIF('[1]EXPLISBOA0,313799395225942'!$A$2:$A$154,B5,'[1]EXPLISBOA0,313799395225942'!$E$2:$E$154)</f>
        <v>18853</v>
      </c>
      <c r="I5">
        <f t="shared" si="0"/>
        <v>0</v>
      </c>
    </row>
    <row r="6" spans="1:9" ht="15" customHeight="1">
      <c r="A6" s="2">
        <v>150</v>
      </c>
      <c r="B6" s="2">
        <v>5</v>
      </c>
      <c r="C6" s="2">
        <v>2</v>
      </c>
      <c r="D6" s="1" t="s">
        <v>9</v>
      </c>
      <c r="E6" s="2">
        <v>14</v>
      </c>
      <c r="F6" s="2">
        <v>10928.82</v>
      </c>
      <c r="G6" s="2">
        <v>0</v>
      </c>
      <c r="H6">
        <f>SUMIF('[1]EXPLISBOA0,313799395225942'!$A$2:$A$154,B6,'[1]EXPLISBOA0,313799395225942'!$E$2:$E$154)</f>
        <v>0</v>
      </c>
      <c r="I6">
        <f t="shared" si="0"/>
        <v>0</v>
      </c>
    </row>
    <row r="7" spans="1:9" ht="15" customHeight="1">
      <c r="A7" s="2">
        <v>151</v>
      </c>
      <c r="B7" s="2">
        <v>6</v>
      </c>
      <c r="C7" s="2">
        <v>2</v>
      </c>
      <c r="D7" s="1" t="s">
        <v>9</v>
      </c>
      <c r="E7" s="2">
        <v>14</v>
      </c>
      <c r="F7" s="2">
        <v>673.51</v>
      </c>
      <c r="G7" s="2">
        <v>0</v>
      </c>
      <c r="H7">
        <f>SUMIF('[1]EXPLISBOA0,313799395225942'!$A$2:$A$154,B7,'[1]EXPLISBOA0,313799395225942'!$E$2:$E$154)</f>
        <v>0</v>
      </c>
      <c r="I7">
        <f t="shared" si="0"/>
        <v>0</v>
      </c>
    </row>
    <row r="8" spans="1:9" ht="15" customHeight="1">
      <c r="A8" s="2">
        <v>152</v>
      </c>
      <c r="B8" s="2">
        <v>7</v>
      </c>
      <c r="C8" s="2">
        <v>8</v>
      </c>
      <c r="D8" s="1" t="s">
        <v>7</v>
      </c>
      <c r="E8" s="2">
        <v>8</v>
      </c>
      <c r="F8" s="2">
        <v>50283.49</v>
      </c>
      <c r="G8" s="2">
        <v>0</v>
      </c>
      <c r="H8">
        <f>SUMIF('[1]EXPLISBOA0,313799395225942'!$A$2:$A$154,B8,'[1]EXPLISBOA0,313799395225942'!$E$2:$E$154)</f>
        <v>0</v>
      </c>
      <c r="I8">
        <f t="shared" si="0"/>
        <v>0</v>
      </c>
    </row>
    <row r="9" spans="1:9" ht="15" customHeight="1">
      <c r="A9" s="2">
        <v>153</v>
      </c>
      <c r="B9" s="2">
        <v>8</v>
      </c>
      <c r="C9" s="2">
        <v>8</v>
      </c>
      <c r="D9" s="1" t="s">
        <v>7</v>
      </c>
      <c r="E9" s="2">
        <v>9</v>
      </c>
      <c r="F9" s="2">
        <v>1535.04</v>
      </c>
      <c r="G9" s="2">
        <v>47586.16</v>
      </c>
      <c r="H9">
        <f>SUMIF('[1]EXPLISBOA0,313799395225942'!$A$2:$A$154,B9,'[1]EXPLISBOA0,313799395225942'!$E$2:$E$154)</f>
        <v>47586.156300000002</v>
      </c>
      <c r="I9">
        <f t="shared" si="0"/>
        <v>3.7000000011175871E-3</v>
      </c>
    </row>
    <row r="10" spans="1:9" ht="15" customHeight="1">
      <c r="A10" s="2">
        <v>154</v>
      </c>
      <c r="B10" s="2">
        <v>9</v>
      </c>
      <c r="C10" s="2">
        <v>8</v>
      </c>
      <c r="D10" s="1" t="s">
        <v>7</v>
      </c>
      <c r="E10" s="2">
        <v>14</v>
      </c>
      <c r="F10" s="2">
        <v>212.83</v>
      </c>
      <c r="G10" s="2">
        <v>0</v>
      </c>
      <c r="H10">
        <f>SUMIF('[1]EXPLISBOA0,313799395225942'!$A$2:$A$154,B10,'[1]EXPLISBOA0,313799395225942'!$E$2:$E$154)</f>
        <v>0</v>
      </c>
      <c r="I10">
        <f t="shared" si="0"/>
        <v>0</v>
      </c>
    </row>
    <row r="11" spans="1:9" ht="15" customHeight="1">
      <c r="A11" s="2">
        <v>155</v>
      </c>
      <c r="B11" s="2">
        <v>10</v>
      </c>
      <c r="C11" s="2">
        <v>8</v>
      </c>
      <c r="D11" s="1" t="s">
        <v>7</v>
      </c>
      <c r="E11" s="2">
        <v>14</v>
      </c>
      <c r="F11" s="2">
        <v>1393.24</v>
      </c>
      <c r="G11" s="2">
        <v>2786.47</v>
      </c>
      <c r="H11">
        <f>SUMIF('[1]EXPLISBOA0,313799395225942'!$A$2:$A$154,B11,'[1]EXPLISBOA0,313799395225942'!$E$2:$E$154)</f>
        <v>2786.47</v>
      </c>
      <c r="I11">
        <f t="shared" si="0"/>
        <v>0</v>
      </c>
    </row>
    <row r="12" spans="1:9" ht="15" customHeight="1">
      <c r="A12" s="2">
        <v>156</v>
      </c>
      <c r="B12" s="2">
        <v>11</v>
      </c>
      <c r="C12" s="2">
        <v>8</v>
      </c>
      <c r="D12" s="1" t="s">
        <v>7</v>
      </c>
      <c r="E12" s="2">
        <v>13</v>
      </c>
      <c r="F12" s="2">
        <v>25219.119999999999</v>
      </c>
      <c r="G12" s="2">
        <v>0</v>
      </c>
      <c r="H12">
        <f>SUMIF('[1]EXPLISBOA0,313799395225942'!$A$2:$A$154,B12,'[1]EXPLISBOA0,313799395225942'!$E$2:$E$154)</f>
        <v>0</v>
      </c>
      <c r="I12">
        <f t="shared" si="0"/>
        <v>0</v>
      </c>
    </row>
    <row r="13" spans="1:9" ht="15" customHeight="1">
      <c r="A13" s="2">
        <v>157</v>
      </c>
      <c r="B13" s="2">
        <v>12</v>
      </c>
      <c r="C13" s="2">
        <v>8</v>
      </c>
      <c r="D13" s="1" t="s">
        <v>7</v>
      </c>
      <c r="E13" s="2">
        <v>14</v>
      </c>
      <c r="F13" s="2">
        <v>1911.7</v>
      </c>
      <c r="G13" s="2">
        <v>5735.1</v>
      </c>
      <c r="H13">
        <f>SUMIF('[1]EXPLISBOA0,313799395225942'!$A$2:$A$154,B13,'[1]EXPLISBOA0,313799395225942'!$E$2:$E$154)</f>
        <v>5735.0960999999998</v>
      </c>
      <c r="I13">
        <f t="shared" si="0"/>
        <v>3.9000000006126356E-3</v>
      </c>
    </row>
    <row r="14" spans="1:9" ht="15" customHeight="1">
      <c r="A14" s="2">
        <v>158</v>
      </c>
      <c r="B14" s="2">
        <v>13</v>
      </c>
      <c r="C14" s="2">
        <v>8</v>
      </c>
      <c r="D14" s="1" t="s">
        <v>7</v>
      </c>
      <c r="E14" s="2">
        <v>14</v>
      </c>
      <c r="F14" s="2">
        <v>4385.28</v>
      </c>
      <c r="G14" s="2">
        <v>17541.13</v>
      </c>
      <c r="H14">
        <f>SUMIF('[1]EXPLISBOA0,313799395225942'!$A$2:$A$154,B14,'[1]EXPLISBOA0,313799395225942'!$E$2:$E$154)</f>
        <v>17541.128000000001</v>
      </c>
      <c r="I14">
        <f t="shared" si="0"/>
        <v>2.0000000004074536E-3</v>
      </c>
    </row>
    <row r="15" spans="1:9" ht="15" customHeight="1">
      <c r="A15" s="2">
        <v>159</v>
      </c>
      <c r="B15" s="2">
        <v>14</v>
      </c>
      <c r="C15" s="2">
        <v>8</v>
      </c>
      <c r="D15" s="1" t="s">
        <v>7</v>
      </c>
      <c r="E15" s="2">
        <v>8</v>
      </c>
      <c r="F15" s="2">
        <v>8031.85</v>
      </c>
      <c r="G15" s="2">
        <v>0</v>
      </c>
      <c r="H15">
        <f>SUMIF('[1]EXPLISBOA0,313799395225942'!$A$2:$A$154,B15,'[1]EXPLISBOA0,313799395225942'!$E$2:$E$154)</f>
        <v>0</v>
      </c>
      <c r="I15">
        <f t="shared" si="0"/>
        <v>0</v>
      </c>
    </row>
    <row r="16" spans="1:9" ht="15" customHeight="1">
      <c r="A16" s="2">
        <v>160</v>
      </c>
      <c r="B16" s="2">
        <v>15</v>
      </c>
      <c r="C16" s="2">
        <v>8</v>
      </c>
      <c r="D16" s="1" t="s">
        <v>7</v>
      </c>
      <c r="E16" s="2">
        <v>9</v>
      </c>
      <c r="F16" s="2">
        <v>786.86</v>
      </c>
      <c r="G16" s="2">
        <v>10229.129999999999</v>
      </c>
      <c r="H16">
        <f>SUMIF('[1]EXPLISBOA0,313799395225942'!$A$2:$A$154,B16,'[1]EXPLISBOA0,313799395225942'!$E$2:$E$154)</f>
        <v>10229.125400000001</v>
      </c>
      <c r="I16">
        <f t="shared" si="0"/>
        <v>4.5999999983905582E-3</v>
      </c>
    </row>
    <row r="17" spans="1:9" ht="15" customHeight="1">
      <c r="A17" s="2">
        <v>161</v>
      </c>
      <c r="B17" s="2">
        <v>16</v>
      </c>
      <c r="C17" s="2">
        <v>8</v>
      </c>
      <c r="D17" s="1" t="s">
        <v>7</v>
      </c>
      <c r="E17" s="2">
        <v>14</v>
      </c>
      <c r="F17" s="2">
        <v>202.42</v>
      </c>
      <c r="G17" s="2">
        <v>0</v>
      </c>
      <c r="H17">
        <f>SUMIF('[1]EXPLISBOA0,313799395225942'!$A$2:$A$154,B17,'[1]EXPLISBOA0,313799395225942'!$E$2:$E$154)</f>
        <v>0</v>
      </c>
      <c r="I17">
        <f t="shared" si="0"/>
        <v>0</v>
      </c>
    </row>
    <row r="18" spans="1:9" ht="15" customHeight="1">
      <c r="A18" s="2">
        <v>162</v>
      </c>
      <c r="B18" s="2">
        <v>17</v>
      </c>
      <c r="C18" s="2">
        <v>8</v>
      </c>
      <c r="D18" s="1" t="s">
        <v>7</v>
      </c>
      <c r="E18" s="2">
        <v>14</v>
      </c>
      <c r="F18" s="2">
        <v>1757.83</v>
      </c>
      <c r="G18" s="2">
        <v>3515.65</v>
      </c>
      <c r="H18">
        <f>SUMIF('[1]EXPLISBOA0,313799395225942'!$A$2:$A$154,B18,'[1]EXPLISBOA0,313799395225942'!$E$2:$E$154)</f>
        <v>3515.6543999999999</v>
      </c>
      <c r="I18">
        <f t="shared" si="0"/>
        <v>-4.3999999998050043E-3</v>
      </c>
    </row>
    <row r="19" spans="1:9" ht="15" customHeight="1">
      <c r="A19" s="2">
        <v>163</v>
      </c>
      <c r="B19" s="2">
        <v>18</v>
      </c>
      <c r="C19" s="2">
        <v>8</v>
      </c>
      <c r="D19" s="1" t="s">
        <v>7</v>
      </c>
      <c r="E19" s="2">
        <v>8</v>
      </c>
      <c r="F19" s="2">
        <v>11713.62</v>
      </c>
      <c r="G19" s="2">
        <v>0</v>
      </c>
      <c r="H19">
        <f>SUMIF('[1]EXPLISBOA0,313799395225942'!$A$2:$A$154,B19,'[1]EXPLISBOA0,313799395225942'!$E$2:$E$154)</f>
        <v>0</v>
      </c>
      <c r="I19">
        <f t="shared" si="0"/>
        <v>0</v>
      </c>
    </row>
    <row r="20" spans="1:9" ht="15" customHeight="1">
      <c r="A20" s="2">
        <v>164</v>
      </c>
      <c r="B20" s="2">
        <v>19</v>
      </c>
      <c r="C20" s="2">
        <v>8</v>
      </c>
      <c r="D20" s="1" t="s">
        <v>7</v>
      </c>
      <c r="E20" s="2">
        <v>8</v>
      </c>
      <c r="F20" s="2">
        <v>20884.990000000002</v>
      </c>
      <c r="G20" s="2">
        <v>0</v>
      </c>
      <c r="H20">
        <f>SUMIF('[1]EXPLISBOA0,313799395225942'!$A$2:$A$154,B20,'[1]EXPLISBOA0,313799395225942'!$E$2:$E$154)</f>
        <v>0</v>
      </c>
      <c r="I20">
        <f t="shared" si="0"/>
        <v>0</v>
      </c>
    </row>
    <row r="21" spans="1:9" ht="15" customHeight="1">
      <c r="A21" s="2">
        <v>165</v>
      </c>
      <c r="B21" s="2">
        <v>20</v>
      </c>
      <c r="C21" s="2">
        <v>8</v>
      </c>
      <c r="D21" s="1" t="s">
        <v>7</v>
      </c>
      <c r="E21" s="2">
        <v>9</v>
      </c>
      <c r="F21" s="2">
        <v>2542.1</v>
      </c>
      <c r="G21" s="2">
        <v>104226.17</v>
      </c>
      <c r="H21">
        <f>SUMIF('[1]EXPLISBOA0,313799395225942'!$A$2:$A$154,B21,'[1]EXPLISBOA0,313799395225942'!$E$2:$E$154)</f>
        <v>104226.16559999999</v>
      </c>
      <c r="I21">
        <f t="shared" si="0"/>
        <v>4.4000000052619725E-3</v>
      </c>
    </row>
    <row r="22" spans="1:9" ht="15" customHeight="1">
      <c r="A22" s="2">
        <v>166</v>
      </c>
      <c r="B22" s="2">
        <v>21</v>
      </c>
      <c r="C22" s="2">
        <v>8</v>
      </c>
      <c r="D22" s="1" t="s">
        <v>7</v>
      </c>
      <c r="E22" s="2">
        <v>9</v>
      </c>
      <c r="F22" s="2">
        <v>2438.13</v>
      </c>
      <c r="G22" s="2">
        <v>9752.5400000000009</v>
      </c>
      <c r="H22">
        <f>SUMIF('[1]EXPLISBOA0,313799395225942'!$A$2:$A$154,B22,'[1]EXPLISBOA0,313799395225942'!$E$2:$E$154)</f>
        <v>9752.5388000000003</v>
      </c>
      <c r="I22">
        <f t="shared" si="0"/>
        <v>1.2000000006082701E-3</v>
      </c>
    </row>
    <row r="23" spans="1:9" ht="15" customHeight="1">
      <c r="A23" s="2">
        <v>167</v>
      </c>
      <c r="B23" s="2">
        <v>22</v>
      </c>
      <c r="C23" s="2">
        <v>8</v>
      </c>
      <c r="D23" s="1" t="s">
        <v>7</v>
      </c>
      <c r="E23" s="2">
        <v>9</v>
      </c>
      <c r="F23" s="2">
        <v>2573.52</v>
      </c>
      <c r="G23" s="2">
        <v>0</v>
      </c>
      <c r="H23">
        <f>SUMIF('[1]EXPLISBOA0,313799395225942'!$A$2:$A$154,B23,'[1]EXPLISBOA0,313799395225942'!$E$2:$E$154)</f>
        <v>0</v>
      </c>
      <c r="I23">
        <f t="shared" si="0"/>
        <v>0</v>
      </c>
    </row>
    <row r="24" spans="1:9" ht="15" customHeight="1">
      <c r="A24" s="2">
        <v>168</v>
      </c>
      <c r="B24" s="2">
        <v>23</v>
      </c>
      <c r="C24" s="2">
        <v>8</v>
      </c>
      <c r="D24" s="1" t="s">
        <v>7</v>
      </c>
      <c r="E24" s="2">
        <v>9</v>
      </c>
      <c r="F24" s="2">
        <v>3873.72</v>
      </c>
      <c r="G24" s="2">
        <v>0</v>
      </c>
      <c r="H24">
        <f>SUMIF('[1]EXPLISBOA0,313799395225942'!$A$2:$A$154,B24,'[1]EXPLISBOA0,313799395225942'!$E$2:$E$154)</f>
        <v>0</v>
      </c>
      <c r="I24">
        <f t="shared" si="0"/>
        <v>0</v>
      </c>
    </row>
    <row r="25" spans="1:9" ht="15" customHeight="1">
      <c r="A25" s="2">
        <v>169</v>
      </c>
      <c r="B25" s="2">
        <v>24</v>
      </c>
      <c r="C25" s="2">
        <v>8</v>
      </c>
      <c r="D25" s="1" t="s">
        <v>7</v>
      </c>
      <c r="E25" s="2">
        <v>9</v>
      </c>
      <c r="F25" s="2">
        <v>2934.38</v>
      </c>
      <c r="G25" s="2">
        <v>35212.58</v>
      </c>
      <c r="H25">
        <f>SUMIF('[1]EXPLISBOA0,313799395225942'!$A$2:$A$154,B25,'[1]EXPLISBOA0,313799395225942'!$E$2:$E$154)</f>
        <v>35212.580399999999</v>
      </c>
      <c r="I25">
        <f t="shared" si="0"/>
        <v>-3.9999999717110768E-4</v>
      </c>
    </row>
    <row r="26" spans="1:9" ht="15" customHeight="1">
      <c r="A26" s="2">
        <v>170</v>
      </c>
      <c r="B26" s="2">
        <v>25</v>
      </c>
      <c r="C26" s="2">
        <v>8</v>
      </c>
      <c r="D26" s="1" t="s">
        <v>7</v>
      </c>
      <c r="E26" s="2">
        <v>9</v>
      </c>
      <c r="F26" s="2">
        <v>2569.41</v>
      </c>
      <c r="G26" s="2">
        <v>5138.82</v>
      </c>
      <c r="H26">
        <f>SUMIF('[1]EXPLISBOA0,313799395225942'!$A$2:$A$154,B26,'[1]EXPLISBOA0,313799395225942'!$E$2:$E$154)</f>
        <v>5138.8230000000003</v>
      </c>
      <c r="I26">
        <f t="shared" si="0"/>
        <v>-3.0000000006111804E-3</v>
      </c>
    </row>
    <row r="27" spans="1:9" ht="15" customHeight="1">
      <c r="A27" s="2">
        <v>171</v>
      </c>
      <c r="B27" s="2">
        <v>26</v>
      </c>
      <c r="C27" s="2">
        <v>8</v>
      </c>
      <c r="D27" s="1" t="s">
        <v>7</v>
      </c>
      <c r="E27" s="2">
        <v>9</v>
      </c>
      <c r="F27" s="2">
        <v>1549.04</v>
      </c>
      <c r="G27" s="2">
        <v>48020.1</v>
      </c>
      <c r="H27">
        <f>SUMIF('[1]EXPLISBOA0,313799395225942'!$A$2:$A$154,B27,'[1]EXPLISBOA0,313799395225942'!$E$2:$E$154)</f>
        <v>48020.097399999999</v>
      </c>
      <c r="I27">
        <f t="shared" si="0"/>
        <v>2.599999999802094E-3</v>
      </c>
    </row>
    <row r="28" spans="1:9" ht="15" customHeight="1">
      <c r="A28" s="2">
        <v>172</v>
      </c>
      <c r="B28" s="2">
        <v>27</v>
      </c>
      <c r="C28" s="2">
        <v>8</v>
      </c>
      <c r="D28" s="1" t="s">
        <v>7</v>
      </c>
      <c r="E28" s="2">
        <v>9</v>
      </c>
      <c r="F28" s="2">
        <v>5594.26</v>
      </c>
      <c r="G28" s="2">
        <v>100696.61</v>
      </c>
      <c r="H28">
        <f>SUMIF('[1]EXPLISBOA0,313799395225942'!$A$2:$A$154,B28,'[1]EXPLISBOA0,313799395225942'!$E$2:$E$154)</f>
        <v>100696.6134</v>
      </c>
      <c r="I28">
        <f t="shared" si="0"/>
        <v>-3.4000000014202669E-3</v>
      </c>
    </row>
    <row r="29" spans="1:9" ht="15" customHeight="1">
      <c r="A29" s="2">
        <v>173</v>
      </c>
      <c r="B29" s="2">
        <v>28</v>
      </c>
      <c r="C29" s="2">
        <v>8</v>
      </c>
      <c r="D29" s="1" t="s">
        <v>7</v>
      </c>
      <c r="E29" s="2">
        <v>9</v>
      </c>
      <c r="F29" s="2">
        <v>3132.61</v>
      </c>
      <c r="G29" s="2">
        <v>21928.29</v>
      </c>
      <c r="H29">
        <f>SUMIF('[1]EXPLISBOA0,313799395225942'!$A$2:$A$154,B29,'[1]EXPLISBOA0,313799395225942'!$E$2:$E$154)</f>
        <v>21928.2945</v>
      </c>
      <c r="I29">
        <f t="shared" si="0"/>
        <v>-4.4999999990977813E-3</v>
      </c>
    </row>
    <row r="30" spans="1:9" ht="15" customHeight="1">
      <c r="A30" s="2">
        <v>174</v>
      </c>
      <c r="B30" s="2">
        <v>29</v>
      </c>
      <c r="C30" s="2">
        <v>8</v>
      </c>
      <c r="D30" s="1" t="s">
        <v>7</v>
      </c>
      <c r="E30" s="2">
        <v>14</v>
      </c>
      <c r="F30" s="2">
        <v>1246.71</v>
      </c>
      <c r="G30" s="2">
        <v>0</v>
      </c>
      <c r="H30">
        <f>SUMIF('[1]EXPLISBOA0,313799395225942'!$A$2:$A$154,B30,'[1]EXPLISBOA0,313799395225942'!$E$2:$E$154)</f>
        <v>0</v>
      </c>
      <c r="I30">
        <f t="shared" si="0"/>
        <v>0</v>
      </c>
    </row>
    <row r="31" spans="1:9" ht="15" customHeight="1">
      <c r="A31" s="2">
        <v>175</v>
      </c>
      <c r="B31" s="2">
        <v>30</v>
      </c>
      <c r="C31" s="2">
        <v>8</v>
      </c>
      <c r="D31" s="1" t="s">
        <v>7</v>
      </c>
      <c r="E31" s="2">
        <v>14</v>
      </c>
      <c r="F31" s="2">
        <v>753.03</v>
      </c>
      <c r="G31" s="2">
        <v>14307.51</v>
      </c>
      <c r="H31">
        <f>SUMIF('[1]EXPLISBOA0,313799395225942'!$A$2:$A$154,B31,'[1]EXPLISBOA0,313799395225942'!$E$2:$E$154)</f>
        <v>14307.507299999999</v>
      </c>
      <c r="I31">
        <f t="shared" si="0"/>
        <v>2.7000000009138603E-3</v>
      </c>
    </row>
    <row r="32" spans="1:9" ht="15" customHeight="1">
      <c r="A32" s="2">
        <v>187</v>
      </c>
      <c r="B32" s="2">
        <v>31</v>
      </c>
      <c r="C32" s="2">
        <v>8</v>
      </c>
      <c r="D32" s="1" t="s">
        <v>7</v>
      </c>
      <c r="E32" s="2">
        <v>14</v>
      </c>
      <c r="F32" s="2">
        <v>19</v>
      </c>
      <c r="G32" s="2">
        <v>0</v>
      </c>
      <c r="H32">
        <f>SUMIF('[1]EXPLISBOA0,313799395225942'!$A$2:$A$154,B32,'[1]EXPLISBOA0,313799395225942'!$E$2:$E$154)</f>
        <v>0</v>
      </c>
      <c r="I32">
        <f t="shared" si="0"/>
        <v>0</v>
      </c>
    </row>
    <row r="33" spans="1:9" ht="15" customHeight="1">
      <c r="A33" s="2">
        <v>188</v>
      </c>
      <c r="B33" s="2">
        <v>32</v>
      </c>
      <c r="C33" s="2">
        <v>8</v>
      </c>
      <c r="D33" s="1" t="s">
        <v>7</v>
      </c>
      <c r="E33" s="2">
        <v>14</v>
      </c>
      <c r="F33" s="2">
        <v>873.89</v>
      </c>
      <c r="G33" s="2">
        <v>0</v>
      </c>
      <c r="H33">
        <f>SUMIF('[1]EXPLISBOA0,313799395225942'!$A$2:$A$154,B33,'[1]EXPLISBOA0,313799395225942'!$E$2:$E$154)</f>
        <v>0</v>
      </c>
      <c r="I33">
        <f t="shared" si="0"/>
        <v>0</v>
      </c>
    </row>
    <row r="34" spans="1:9" ht="15" customHeight="1">
      <c r="A34" s="2">
        <v>189</v>
      </c>
      <c r="B34" s="2">
        <v>33</v>
      </c>
      <c r="C34" s="2">
        <v>8</v>
      </c>
      <c r="D34" s="1" t="s">
        <v>7</v>
      </c>
      <c r="E34" s="2">
        <v>14</v>
      </c>
      <c r="F34" s="2">
        <v>303.01</v>
      </c>
      <c r="G34" s="2">
        <v>303.01</v>
      </c>
      <c r="H34">
        <f>SUMIF('[1]EXPLISBOA0,313799395225942'!$A$2:$A$154,B34,'[1]EXPLISBOA0,313799395225942'!$E$2:$E$154)</f>
        <v>303.0127</v>
      </c>
      <c r="I34">
        <f t="shared" si="0"/>
        <v>-2.7000000000043656E-3</v>
      </c>
    </row>
    <row r="35" spans="1:9" ht="15" customHeight="1">
      <c r="A35" s="2">
        <v>190</v>
      </c>
      <c r="B35" s="2">
        <v>34</v>
      </c>
      <c r="C35" s="2">
        <v>8</v>
      </c>
      <c r="D35" s="1" t="s">
        <v>7</v>
      </c>
      <c r="E35" s="2">
        <v>9</v>
      </c>
      <c r="F35" s="2">
        <v>3996.86</v>
      </c>
      <c r="G35" s="2">
        <v>0</v>
      </c>
      <c r="H35">
        <f>SUMIF('[1]EXPLISBOA0,313799395225942'!$A$2:$A$154,B35,'[1]EXPLISBOA0,313799395225942'!$E$2:$E$154)</f>
        <v>0</v>
      </c>
      <c r="I35">
        <f t="shared" si="0"/>
        <v>0</v>
      </c>
    </row>
    <row r="36" spans="1:9" ht="15" customHeight="1">
      <c r="A36" s="2">
        <v>191</v>
      </c>
      <c r="B36" s="2">
        <v>35</v>
      </c>
      <c r="C36" s="2">
        <v>8</v>
      </c>
      <c r="D36" s="1" t="s">
        <v>7</v>
      </c>
      <c r="E36" s="2">
        <v>9</v>
      </c>
      <c r="F36" s="2">
        <v>3253.9</v>
      </c>
      <c r="G36" s="2">
        <v>0</v>
      </c>
      <c r="H36">
        <f>SUMIF('[1]EXPLISBOA0,313799395225942'!$A$2:$A$154,B36,'[1]EXPLISBOA0,313799395225942'!$E$2:$E$154)</f>
        <v>0</v>
      </c>
      <c r="I36">
        <f t="shared" si="0"/>
        <v>0</v>
      </c>
    </row>
    <row r="37" spans="1:9" ht="15" customHeight="1">
      <c r="A37" s="2">
        <v>192</v>
      </c>
      <c r="B37" s="2">
        <v>37</v>
      </c>
      <c r="C37" s="2">
        <v>8</v>
      </c>
      <c r="D37" s="1" t="s">
        <v>7</v>
      </c>
      <c r="E37" s="2">
        <v>8</v>
      </c>
      <c r="F37" s="2">
        <v>37674.22</v>
      </c>
      <c r="G37" s="2">
        <v>0</v>
      </c>
      <c r="H37">
        <f>SUMIF('[1]EXPLISBOA0,313799395225942'!$A$2:$A$154,B37,'[1]EXPLISBOA0,313799395225942'!$E$2:$E$154)</f>
        <v>0</v>
      </c>
      <c r="I37">
        <f t="shared" si="0"/>
        <v>0</v>
      </c>
    </row>
    <row r="38" spans="1:9" ht="15" customHeight="1">
      <c r="A38" s="2">
        <v>193</v>
      </c>
      <c r="B38" s="2">
        <v>38</v>
      </c>
      <c r="C38" s="2">
        <v>8</v>
      </c>
      <c r="D38" s="1" t="s">
        <v>7</v>
      </c>
      <c r="E38" s="2">
        <v>9</v>
      </c>
      <c r="F38" s="2">
        <v>2811.46</v>
      </c>
      <c r="G38" s="2">
        <v>14057.32</v>
      </c>
      <c r="H38">
        <f>SUMIF('[1]EXPLISBOA0,313799395225942'!$A$2:$A$154,B38,'[1]EXPLISBOA0,313799395225942'!$E$2:$E$154)</f>
        <v>14057.3215</v>
      </c>
      <c r="I38">
        <f t="shared" si="0"/>
        <v>-1.5000000003055902E-3</v>
      </c>
    </row>
    <row r="39" spans="1:9" ht="15" customHeight="1">
      <c r="A39" s="2">
        <v>194</v>
      </c>
      <c r="B39" s="2">
        <v>39</v>
      </c>
      <c r="C39" s="2">
        <v>8</v>
      </c>
      <c r="D39" s="1" t="s">
        <v>7</v>
      </c>
      <c r="E39" s="2">
        <v>8</v>
      </c>
      <c r="F39" s="2">
        <v>98794.28</v>
      </c>
      <c r="G39" s="2">
        <v>0</v>
      </c>
      <c r="H39">
        <f>SUMIF('[1]EXPLISBOA0,313799395225942'!$A$2:$A$154,B39,'[1]EXPLISBOA0,313799395225942'!$E$2:$E$154)</f>
        <v>0</v>
      </c>
      <c r="I39">
        <f t="shared" si="0"/>
        <v>0</v>
      </c>
    </row>
    <row r="40" spans="1:9" ht="15" customHeight="1">
      <c r="A40" s="2">
        <v>195</v>
      </c>
      <c r="B40" s="2">
        <v>40</v>
      </c>
      <c r="C40" s="2">
        <v>8</v>
      </c>
      <c r="D40" s="1" t="s">
        <v>7</v>
      </c>
      <c r="E40" s="2">
        <v>14</v>
      </c>
      <c r="F40" s="2">
        <v>4427.5200000000004</v>
      </c>
      <c r="G40" s="2">
        <v>0</v>
      </c>
      <c r="H40">
        <f>SUMIF('[1]EXPLISBOA0,313799395225942'!$A$2:$A$154,B40,'[1]EXPLISBOA0,313799395225942'!$E$2:$E$154)</f>
        <v>0</v>
      </c>
      <c r="I40">
        <f t="shared" si="0"/>
        <v>0</v>
      </c>
    </row>
    <row r="41" spans="1:9" ht="15" customHeight="1">
      <c r="A41" s="2">
        <v>196</v>
      </c>
      <c r="B41" s="2">
        <v>41</v>
      </c>
      <c r="C41" s="2">
        <v>8</v>
      </c>
      <c r="D41" s="1" t="s">
        <v>7</v>
      </c>
      <c r="E41" s="2">
        <v>14</v>
      </c>
      <c r="F41" s="2">
        <v>5321.66</v>
      </c>
      <c r="G41" s="2">
        <v>0</v>
      </c>
      <c r="H41">
        <f>SUMIF('[1]EXPLISBOA0,313799395225942'!$A$2:$A$154,B41,'[1]EXPLISBOA0,313799395225942'!$E$2:$E$154)</f>
        <v>0</v>
      </c>
      <c r="I41">
        <f t="shared" si="0"/>
        <v>0</v>
      </c>
    </row>
    <row r="42" spans="1:9" ht="15" customHeight="1">
      <c r="A42" s="2">
        <v>197</v>
      </c>
      <c r="B42" s="2">
        <v>42</v>
      </c>
      <c r="C42" s="2">
        <v>8</v>
      </c>
      <c r="D42" s="1" t="s">
        <v>7</v>
      </c>
      <c r="E42" s="2">
        <v>14</v>
      </c>
      <c r="F42" s="2">
        <v>7956.86</v>
      </c>
      <c r="G42" s="2">
        <v>0</v>
      </c>
      <c r="H42">
        <f>SUMIF('[1]EXPLISBOA0,313799395225942'!$A$2:$A$154,B42,'[1]EXPLISBOA0,313799395225942'!$E$2:$E$154)</f>
        <v>0</v>
      </c>
      <c r="I42">
        <f t="shared" si="0"/>
        <v>0</v>
      </c>
    </row>
    <row r="43" spans="1:9" ht="15" customHeight="1">
      <c r="A43" s="2">
        <v>198</v>
      </c>
      <c r="B43" s="2">
        <v>43</v>
      </c>
      <c r="C43" s="2">
        <v>8</v>
      </c>
      <c r="D43" s="1" t="s">
        <v>7</v>
      </c>
      <c r="E43" s="2">
        <v>14</v>
      </c>
      <c r="F43" s="2">
        <v>1865.18</v>
      </c>
      <c r="G43" s="2">
        <v>0</v>
      </c>
      <c r="H43">
        <f>SUMIF('[1]EXPLISBOA0,313799395225942'!$A$2:$A$154,B43,'[1]EXPLISBOA0,313799395225942'!$E$2:$E$154)</f>
        <v>0</v>
      </c>
      <c r="I43">
        <f t="shared" si="0"/>
        <v>0</v>
      </c>
    </row>
    <row r="44" spans="1:9" ht="15" customHeight="1">
      <c r="A44" s="2">
        <v>199</v>
      </c>
      <c r="B44" s="2">
        <v>44</v>
      </c>
      <c r="C44" s="2">
        <v>8</v>
      </c>
      <c r="D44" s="1" t="s">
        <v>7</v>
      </c>
      <c r="E44" s="2">
        <v>14</v>
      </c>
      <c r="F44" s="2">
        <v>6054.41</v>
      </c>
      <c r="G44" s="2">
        <v>0</v>
      </c>
      <c r="H44">
        <f>SUMIF('[1]EXPLISBOA0,313799395225942'!$A$2:$A$154,B44,'[1]EXPLISBOA0,313799395225942'!$E$2:$E$154)</f>
        <v>0</v>
      </c>
      <c r="I44">
        <f t="shared" si="0"/>
        <v>0</v>
      </c>
    </row>
    <row r="45" spans="1:9" ht="15" customHeight="1">
      <c r="A45" s="2">
        <v>200</v>
      </c>
      <c r="B45" s="2">
        <v>45</v>
      </c>
      <c r="C45" s="2">
        <v>8</v>
      </c>
      <c r="D45" s="1" t="s">
        <v>7</v>
      </c>
      <c r="E45" s="2">
        <v>14</v>
      </c>
      <c r="F45" s="2">
        <v>5252.24</v>
      </c>
      <c r="G45" s="2">
        <v>0</v>
      </c>
      <c r="H45">
        <f>SUMIF('[1]EXPLISBOA0,313799395225942'!$A$2:$A$154,B45,'[1]EXPLISBOA0,313799395225942'!$E$2:$E$154)</f>
        <v>0</v>
      </c>
      <c r="I45">
        <f t="shared" si="0"/>
        <v>0</v>
      </c>
    </row>
    <row r="46" spans="1:9" ht="15" customHeight="1">
      <c r="A46" s="2">
        <v>201</v>
      </c>
      <c r="B46" s="2">
        <v>46</v>
      </c>
      <c r="C46" s="2">
        <v>8</v>
      </c>
      <c r="D46" s="1" t="s">
        <v>7</v>
      </c>
      <c r="E46" s="2">
        <v>14</v>
      </c>
      <c r="F46" s="2">
        <v>4072.36</v>
      </c>
      <c r="G46" s="2">
        <v>0</v>
      </c>
      <c r="H46">
        <f>SUMIF('[1]EXPLISBOA0,313799395225942'!$A$2:$A$154,B46,'[1]EXPLISBOA0,313799395225942'!$E$2:$E$154)</f>
        <v>0</v>
      </c>
      <c r="I46">
        <f t="shared" si="0"/>
        <v>0</v>
      </c>
    </row>
    <row r="47" spans="1:9" ht="15" customHeight="1">
      <c r="A47" s="2">
        <v>202</v>
      </c>
      <c r="B47" s="2">
        <v>47</v>
      </c>
      <c r="C47" s="2">
        <v>8</v>
      </c>
      <c r="D47" s="1" t="s">
        <v>7</v>
      </c>
      <c r="E47" s="2">
        <v>14</v>
      </c>
      <c r="F47" s="2">
        <v>5695.21</v>
      </c>
      <c r="G47" s="2">
        <v>0</v>
      </c>
      <c r="H47">
        <f>SUMIF('[1]EXPLISBOA0,313799395225942'!$A$2:$A$154,B47,'[1]EXPLISBOA0,313799395225942'!$E$2:$E$154)</f>
        <v>0</v>
      </c>
      <c r="I47">
        <f t="shared" si="0"/>
        <v>0</v>
      </c>
    </row>
    <row r="48" spans="1:9" ht="15" customHeight="1">
      <c r="A48" s="2">
        <v>203</v>
      </c>
      <c r="B48" s="2">
        <v>48</v>
      </c>
      <c r="C48" s="2">
        <v>8</v>
      </c>
      <c r="D48" s="1" t="s">
        <v>7</v>
      </c>
      <c r="E48" s="2">
        <v>14</v>
      </c>
      <c r="F48" s="2">
        <v>3897.95</v>
      </c>
      <c r="G48" s="2">
        <v>0</v>
      </c>
      <c r="H48">
        <f>SUMIF('[1]EXPLISBOA0,313799395225942'!$A$2:$A$154,B48,'[1]EXPLISBOA0,313799395225942'!$E$2:$E$154)</f>
        <v>0</v>
      </c>
      <c r="I48">
        <f t="shared" si="0"/>
        <v>0</v>
      </c>
    </row>
    <row r="49" spans="1:9" ht="15" customHeight="1">
      <c r="A49" s="2">
        <v>204</v>
      </c>
      <c r="B49" s="2">
        <v>49</v>
      </c>
      <c r="C49" s="2">
        <v>8</v>
      </c>
      <c r="D49" s="1" t="s">
        <v>7</v>
      </c>
      <c r="E49" s="2">
        <v>14</v>
      </c>
      <c r="F49" s="2">
        <v>2446.17</v>
      </c>
      <c r="G49" s="2">
        <v>0</v>
      </c>
      <c r="H49">
        <f>SUMIF('[1]EXPLISBOA0,313799395225942'!$A$2:$A$154,B49,'[1]EXPLISBOA0,313799395225942'!$E$2:$E$154)</f>
        <v>0</v>
      </c>
      <c r="I49">
        <f t="shared" si="0"/>
        <v>0</v>
      </c>
    </row>
    <row r="50" spans="1:9" ht="15" customHeight="1">
      <c r="A50" s="2">
        <v>205</v>
      </c>
      <c r="B50" s="2">
        <v>50</v>
      </c>
      <c r="C50" s="2">
        <v>8</v>
      </c>
      <c r="D50" s="1" t="s">
        <v>7</v>
      </c>
      <c r="E50" s="2">
        <v>9</v>
      </c>
      <c r="F50" s="2">
        <v>10091.42</v>
      </c>
      <c r="G50" s="2">
        <v>0</v>
      </c>
      <c r="H50">
        <f>SUMIF('[1]EXPLISBOA0,313799395225942'!$A$2:$A$154,B50,'[1]EXPLISBOA0,313799395225942'!$E$2:$E$154)</f>
        <v>0</v>
      </c>
      <c r="I50">
        <f t="shared" si="0"/>
        <v>0</v>
      </c>
    </row>
    <row r="51" spans="1:9" ht="15" customHeight="1">
      <c r="A51" s="2">
        <v>206</v>
      </c>
      <c r="B51" s="2">
        <v>51</v>
      </c>
      <c r="C51" s="2">
        <v>8</v>
      </c>
      <c r="D51" s="1" t="s">
        <v>7</v>
      </c>
      <c r="E51" s="2">
        <v>9</v>
      </c>
      <c r="F51" s="2">
        <v>3402.09</v>
      </c>
      <c r="G51" s="2">
        <v>105464.71</v>
      </c>
      <c r="H51">
        <f>SUMIF('[1]EXPLISBOA0,313799395225942'!$A$2:$A$154,B51,'[1]EXPLISBOA0,313799395225942'!$E$2:$E$154)</f>
        <v>105464.70940000001</v>
      </c>
      <c r="I51">
        <f t="shared" si="0"/>
        <v>5.9999999939464033E-4</v>
      </c>
    </row>
    <row r="52" spans="1:9" ht="15" customHeight="1">
      <c r="A52" s="2">
        <v>207</v>
      </c>
      <c r="B52" s="2">
        <v>52</v>
      </c>
      <c r="C52" s="2">
        <v>8</v>
      </c>
      <c r="D52" s="1" t="s">
        <v>7</v>
      </c>
      <c r="E52" s="2">
        <v>9</v>
      </c>
      <c r="F52" s="2">
        <v>6210.85</v>
      </c>
      <c r="G52" s="2">
        <v>12421.7</v>
      </c>
      <c r="H52">
        <f>SUMIF('[1]EXPLISBOA0,313799395225942'!$A$2:$A$154,B52,'[1]EXPLISBOA0,313799395225942'!$E$2:$E$154)</f>
        <v>12421.700999999999</v>
      </c>
      <c r="I52">
        <f t="shared" si="0"/>
        <v>-9.9999999838473741E-4</v>
      </c>
    </row>
    <row r="53" spans="1:9" ht="15" customHeight="1">
      <c r="A53" s="2">
        <v>208</v>
      </c>
      <c r="B53" s="2">
        <v>53</v>
      </c>
      <c r="C53" s="2">
        <v>8</v>
      </c>
      <c r="D53" s="1" t="s">
        <v>7</v>
      </c>
      <c r="E53" s="2">
        <v>9</v>
      </c>
      <c r="F53" s="2">
        <v>3926.05</v>
      </c>
      <c r="G53" s="2">
        <v>141337.74</v>
      </c>
      <c r="H53">
        <f>SUMIF('[1]EXPLISBOA0,313799395225942'!$A$2:$A$154,B53,'[1]EXPLISBOA0,313799395225942'!$E$2:$E$154)</f>
        <v>141337.7352</v>
      </c>
      <c r="I53">
        <f t="shared" si="0"/>
        <v>4.7999999951571226E-3</v>
      </c>
    </row>
    <row r="54" spans="1:9" ht="15" customHeight="1">
      <c r="A54" s="2">
        <v>209</v>
      </c>
      <c r="B54" s="2">
        <v>54</v>
      </c>
      <c r="C54" s="2">
        <v>8</v>
      </c>
      <c r="D54" s="1" t="s">
        <v>7</v>
      </c>
      <c r="E54" s="2">
        <v>9</v>
      </c>
      <c r="F54" s="2">
        <v>4107.82</v>
      </c>
      <c r="G54" s="2">
        <v>90371.96</v>
      </c>
      <c r="H54">
        <f>SUMIF('[1]EXPLISBOA0,313799395225942'!$A$2:$A$154,B54,'[1]EXPLISBOA0,313799395225942'!$E$2:$E$154)</f>
        <v>90371.963000000003</v>
      </c>
      <c r="I54">
        <f t="shared" si="0"/>
        <v>-2.9999999969732016E-3</v>
      </c>
    </row>
    <row r="55" spans="1:9" ht="15" customHeight="1">
      <c r="A55" s="2">
        <v>210</v>
      </c>
      <c r="B55" s="2">
        <v>55</v>
      </c>
      <c r="C55" s="2">
        <v>8</v>
      </c>
      <c r="D55" s="1" t="s">
        <v>7</v>
      </c>
      <c r="E55" s="2">
        <v>9</v>
      </c>
      <c r="F55" s="2">
        <v>6722.24</v>
      </c>
      <c r="G55" s="2">
        <v>26888.95</v>
      </c>
      <c r="H55">
        <f>SUMIF('[1]EXPLISBOA0,313799395225942'!$A$2:$A$154,B55,'[1]EXPLISBOA0,313799395225942'!$E$2:$E$154)</f>
        <v>26888.952399999998</v>
      </c>
      <c r="I55">
        <f t="shared" si="0"/>
        <v>-2.3999999975785613E-3</v>
      </c>
    </row>
    <row r="56" spans="1:9" ht="15" customHeight="1">
      <c r="A56" s="2">
        <v>211</v>
      </c>
      <c r="B56" s="2">
        <v>56</v>
      </c>
      <c r="C56" s="2">
        <v>2</v>
      </c>
      <c r="D56" s="1" t="s">
        <v>9</v>
      </c>
      <c r="E56" s="2">
        <v>14</v>
      </c>
      <c r="F56" s="2">
        <v>1301.6300000000001</v>
      </c>
      <c r="G56" s="2">
        <v>0</v>
      </c>
      <c r="H56">
        <f>SUMIF('[1]EXPLISBOA0,313799395225942'!$A$2:$A$154,B56,'[1]EXPLISBOA0,313799395225942'!$E$2:$E$154)</f>
        <v>0</v>
      </c>
      <c r="I56">
        <f t="shared" si="0"/>
        <v>0</v>
      </c>
    </row>
    <row r="57" spans="1:9" ht="15" customHeight="1">
      <c r="A57" s="2">
        <v>219</v>
      </c>
      <c r="B57" s="2">
        <v>57</v>
      </c>
      <c r="C57" s="2">
        <v>2</v>
      </c>
      <c r="D57" s="1" t="s">
        <v>9</v>
      </c>
      <c r="E57" s="2">
        <v>14</v>
      </c>
      <c r="F57" s="2">
        <v>45888.6</v>
      </c>
      <c r="G57" s="2">
        <v>0</v>
      </c>
      <c r="H57">
        <f>SUMIF('[1]EXPLISBOA0,313799395225942'!$A$2:$A$154,B57,'[1]EXPLISBOA0,313799395225942'!$E$2:$E$154)</f>
        <v>0</v>
      </c>
      <c r="I57">
        <f t="shared" si="0"/>
        <v>0</v>
      </c>
    </row>
    <row r="58" spans="1:9" ht="15" customHeight="1">
      <c r="A58" s="2">
        <v>220</v>
      </c>
      <c r="B58" s="2">
        <v>58</v>
      </c>
      <c r="C58" s="2">
        <v>2</v>
      </c>
      <c r="D58" s="1" t="s">
        <v>9</v>
      </c>
      <c r="E58" s="2">
        <v>14</v>
      </c>
      <c r="F58" s="2">
        <v>65565.539999999994</v>
      </c>
      <c r="G58" s="2">
        <v>0</v>
      </c>
      <c r="H58">
        <f>SUMIF('[1]EXPLISBOA0,313799395225942'!$A$2:$A$154,B58,'[1]EXPLISBOA0,313799395225942'!$E$2:$E$154)</f>
        <v>0</v>
      </c>
      <c r="I58">
        <f t="shared" si="0"/>
        <v>0</v>
      </c>
    </row>
    <row r="59" spans="1:9" ht="15" customHeight="1">
      <c r="A59" s="2">
        <v>221</v>
      </c>
      <c r="B59" s="2">
        <v>59</v>
      </c>
      <c r="C59" s="2">
        <v>2</v>
      </c>
      <c r="D59" s="1" t="s">
        <v>9</v>
      </c>
      <c r="E59" s="2">
        <v>14</v>
      </c>
      <c r="F59" s="2">
        <v>970.5</v>
      </c>
      <c r="G59" s="2">
        <v>0</v>
      </c>
      <c r="H59">
        <f>SUMIF('[1]EXPLISBOA0,313799395225942'!$A$2:$A$154,B59,'[1]EXPLISBOA0,313799395225942'!$E$2:$E$154)</f>
        <v>0</v>
      </c>
      <c r="I59">
        <f t="shared" si="0"/>
        <v>0</v>
      </c>
    </row>
    <row r="60" spans="1:9" ht="15" customHeight="1">
      <c r="A60" s="2">
        <v>222</v>
      </c>
      <c r="B60" s="2">
        <v>60</v>
      </c>
      <c r="C60" s="2">
        <v>2</v>
      </c>
      <c r="D60" s="1" t="s">
        <v>9</v>
      </c>
      <c r="E60" s="2">
        <v>14</v>
      </c>
      <c r="F60" s="2">
        <v>2371.08</v>
      </c>
      <c r="G60" s="2">
        <v>11855.4</v>
      </c>
      <c r="H60">
        <f>SUMIF('[1]EXPLISBOA0,313799395225942'!$A$2:$A$154,B60,'[1]EXPLISBOA0,313799395225942'!$E$2:$E$154)</f>
        <v>11855.4</v>
      </c>
      <c r="I60">
        <f t="shared" si="0"/>
        <v>0</v>
      </c>
    </row>
    <row r="61" spans="1:9" ht="15" customHeight="1">
      <c r="A61" s="2">
        <v>223</v>
      </c>
      <c r="B61" s="2">
        <v>61</v>
      </c>
      <c r="C61" s="2">
        <v>2</v>
      </c>
      <c r="D61" s="1" t="s">
        <v>9</v>
      </c>
      <c r="E61" s="2">
        <v>14</v>
      </c>
      <c r="F61" s="2">
        <v>5030.8900000000003</v>
      </c>
      <c r="G61" s="2">
        <v>0</v>
      </c>
      <c r="H61">
        <f>SUMIF('[1]EXPLISBOA0,313799395225942'!$A$2:$A$154,B61,'[1]EXPLISBOA0,313799395225942'!$E$2:$E$154)</f>
        <v>0</v>
      </c>
      <c r="I61">
        <f t="shared" si="0"/>
        <v>0</v>
      </c>
    </row>
    <row r="62" spans="1:9" ht="15" customHeight="1">
      <c r="A62" s="2">
        <v>224</v>
      </c>
      <c r="B62" s="2">
        <v>62</v>
      </c>
      <c r="C62" s="2">
        <v>2</v>
      </c>
      <c r="D62" s="1" t="s">
        <v>9</v>
      </c>
      <c r="E62" s="2">
        <v>14</v>
      </c>
      <c r="F62" s="2">
        <v>29155.27</v>
      </c>
      <c r="G62" s="2">
        <v>0</v>
      </c>
      <c r="H62">
        <f>SUMIF('[1]EXPLISBOA0,313799395225942'!$A$2:$A$154,B62,'[1]EXPLISBOA0,313799395225942'!$E$2:$E$154)</f>
        <v>0</v>
      </c>
      <c r="I62">
        <f t="shared" si="0"/>
        <v>0</v>
      </c>
    </row>
    <row r="63" spans="1:9" ht="15" customHeight="1">
      <c r="A63" s="2">
        <v>239</v>
      </c>
      <c r="B63" s="2">
        <v>63</v>
      </c>
      <c r="C63" s="2">
        <v>2</v>
      </c>
      <c r="D63" s="1" t="s">
        <v>9</v>
      </c>
      <c r="E63" s="2">
        <v>14</v>
      </c>
      <c r="F63" s="2">
        <v>4976.75</v>
      </c>
      <c r="G63" s="2">
        <v>0</v>
      </c>
      <c r="H63">
        <f>SUMIF('[1]EXPLISBOA0,313799395225942'!$A$2:$A$154,B63,'[1]EXPLISBOA0,313799395225942'!$E$2:$E$154)</f>
        <v>0</v>
      </c>
      <c r="I63">
        <f t="shared" si="0"/>
        <v>0</v>
      </c>
    </row>
    <row r="64" spans="1:9" ht="15" customHeight="1">
      <c r="A64" s="2">
        <v>240</v>
      </c>
      <c r="B64" s="2">
        <v>64</v>
      </c>
      <c r="C64" s="2">
        <v>2</v>
      </c>
      <c r="D64" s="1" t="s">
        <v>9</v>
      </c>
      <c r="E64" s="2">
        <v>14</v>
      </c>
      <c r="F64" s="2">
        <v>533.48</v>
      </c>
      <c r="G64" s="2">
        <v>0</v>
      </c>
      <c r="H64">
        <f>SUMIF('[1]EXPLISBOA0,313799395225942'!$A$2:$A$154,B64,'[1]EXPLISBOA0,313799395225942'!$E$2:$E$154)</f>
        <v>0</v>
      </c>
      <c r="I64">
        <f t="shared" si="0"/>
        <v>0</v>
      </c>
    </row>
    <row r="65" spans="1:9" ht="15" customHeight="1">
      <c r="A65" s="2">
        <v>241</v>
      </c>
      <c r="B65" s="2">
        <v>65</v>
      </c>
      <c r="C65" s="2">
        <v>2</v>
      </c>
      <c r="D65" s="1" t="s">
        <v>9</v>
      </c>
      <c r="E65" s="2">
        <v>14</v>
      </c>
      <c r="F65" s="2">
        <v>380.02</v>
      </c>
      <c r="G65" s="2">
        <v>0</v>
      </c>
      <c r="H65">
        <f>SUMIF('[1]EXPLISBOA0,313799395225942'!$A$2:$A$154,B65,'[1]EXPLISBOA0,313799395225942'!$E$2:$E$154)</f>
        <v>0</v>
      </c>
      <c r="I65">
        <f t="shared" si="0"/>
        <v>0</v>
      </c>
    </row>
    <row r="66" spans="1:9" ht="15" customHeight="1">
      <c r="A66" s="2">
        <v>242</v>
      </c>
      <c r="B66" s="2">
        <v>66</v>
      </c>
      <c r="C66" s="2">
        <v>2</v>
      </c>
      <c r="D66" s="1" t="s">
        <v>9</v>
      </c>
      <c r="E66" s="2">
        <v>14</v>
      </c>
      <c r="F66" s="2">
        <v>1513.58</v>
      </c>
      <c r="G66" s="2">
        <v>0</v>
      </c>
      <c r="H66">
        <f>SUMIF('[1]EXPLISBOA0,313799395225942'!$A$2:$A$154,B66,'[1]EXPLISBOA0,313799395225942'!$E$2:$E$154)</f>
        <v>0</v>
      </c>
      <c r="I66">
        <f t="shared" si="0"/>
        <v>0</v>
      </c>
    </row>
    <row r="67" spans="1:9" ht="15" customHeight="1">
      <c r="A67" s="2">
        <v>243</v>
      </c>
      <c r="B67" s="2">
        <v>67</v>
      </c>
      <c r="C67" s="2">
        <v>8</v>
      </c>
      <c r="D67" s="1" t="s">
        <v>7</v>
      </c>
      <c r="E67" s="2">
        <v>9</v>
      </c>
      <c r="F67" s="2">
        <v>1904.46</v>
      </c>
      <c r="G67" s="2">
        <v>70465.17</v>
      </c>
      <c r="H67">
        <f>SUMIF('[1]EXPLISBOA0,313799395225942'!$A$2:$A$154,B67,'[1]EXPLISBOA0,313799395225942'!$E$2:$E$154)</f>
        <v>70465.173599999995</v>
      </c>
      <c r="I67">
        <f t="shared" ref="I67:I130" si="1">G67-H67</f>
        <v>-3.599999996367842E-3</v>
      </c>
    </row>
    <row r="68" spans="1:9" ht="15" customHeight="1">
      <c r="A68" s="2">
        <v>244</v>
      </c>
      <c r="B68" s="2">
        <v>68</v>
      </c>
      <c r="C68" s="2">
        <v>8</v>
      </c>
      <c r="D68" s="1" t="s">
        <v>7</v>
      </c>
      <c r="E68" s="2">
        <v>14</v>
      </c>
      <c r="F68" s="2">
        <v>10212.49</v>
      </c>
      <c r="G68" s="2">
        <v>51062.47</v>
      </c>
      <c r="H68">
        <f>SUMIF('[1]EXPLISBOA0,313799395225942'!$A$2:$A$154,B68,'[1]EXPLISBOA0,313799395225942'!$E$2:$E$154)</f>
        <v>51062.468999999997</v>
      </c>
      <c r="I68">
        <f t="shared" si="1"/>
        <v>1.0000000038417056E-3</v>
      </c>
    </row>
    <row r="69" spans="1:9" ht="15" customHeight="1">
      <c r="A69" s="2">
        <v>245</v>
      </c>
      <c r="B69" s="2">
        <v>69</v>
      </c>
      <c r="C69" s="2">
        <v>8</v>
      </c>
      <c r="D69" s="1" t="s">
        <v>7</v>
      </c>
      <c r="E69" s="2">
        <v>14</v>
      </c>
      <c r="F69" s="2">
        <v>1657.62</v>
      </c>
      <c r="G69" s="2">
        <v>4972.8599999999997</v>
      </c>
      <c r="H69">
        <f>SUMIF('[1]EXPLISBOA0,313799395225942'!$A$2:$A$154,B69,'[1]EXPLISBOA0,313799395225942'!$E$2:$E$154)</f>
        <v>4972.8642</v>
      </c>
      <c r="I69">
        <f t="shared" si="1"/>
        <v>-4.2000000003099558E-3</v>
      </c>
    </row>
    <row r="70" spans="1:9" ht="15" customHeight="1">
      <c r="A70" s="2">
        <v>246</v>
      </c>
      <c r="B70" s="2">
        <v>70</v>
      </c>
      <c r="C70" s="2">
        <v>8</v>
      </c>
      <c r="D70" s="1" t="s">
        <v>7</v>
      </c>
      <c r="E70" s="2">
        <v>9</v>
      </c>
      <c r="F70" s="2">
        <v>4955.79</v>
      </c>
      <c r="G70" s="2">
        <v>0</v>
      </c>
      <c r="H70">
        <f>SUMIF('[1]EXPLISBOA0,313799395225942'!$A$2:$A$154,B70,'[1]EXPLISBOA0,313799395225942'!$E$2:$E$154)</f>
        <v>0</v>
      </c>
      <c r="I70">
        <f t="shared" si="1"/>
        <v>0</v>
      </c>
    </row>
    <row r="71" spans="1:9" ht="15" customHeight="1">
      <c r="A71" s="2">
        <v>247</v>
      </c>
      <c r="B71" s="2">
        <v>71</v>
      </c>
      <c r="C71" s="2">
        <v>8</v>
      </c>
      <c r="D71" s="1" t="s">
        <v>7</v>
      </c>
      <c r="E71" s="2">
        <v>9</v>
      </c>
      <c r="F71" s="2">
        <v>2350.36</v>
      </c>
      <c r="G71" s="2">
        <v>0</v>
      </c>
      <c r="H71">
        <f>SUMIF('[1]EXPLISBOA0,313799395225942'!$A$2:$A$154,B71,'[1]EXPLISBOA0,313799395225942'!$E$2:$E$154)</f>
        <v>0</v>
      </c>
      <c r="I71">
        <f t="shared" si="1"/>
        <v>0</v>
      </c>
    </row>
    <row r="72" spans="1:9" ht="15" customHeight="1">
      <c r="A72" s="2">
        <v>248</v>
      </c>
      <c r="B72" s="2">
        <v>72</v>
      </c>
      <c r="C72" s="2">
        <v>8</v>
      </c>
      <c r="D72" s="1" t="s">
        <v>7</v>
      </c>
      <c r="E72" s="2">
        <v>9</v>
      </c>
      <c r="F72" s="2">
        <v>9761.58</v>
      </c>
      <c r="G72" s="2">
        <v>0</v>
      </c>
      <c r="H72">
        <f>SUMIF('[1]EXPLISBOA0,313799395225942'!$A$2:$A$154,B72,'[1]EXPLISBOA0,313799395225942'!$E$2:$E$154)</f>
        <v>0</v>
      </c>
      <c r="I72">
        <f t="shared" si="1"/>
        <v>0</v>
      </c>
    </row>
    <row r="73" spans="1:9" ht="15" customHeight="1">
      <c r="A73" s="2">
        <v>249</v>
      </c>
      <c r="B73" s="2">
        <v>73</v>
      </c>
      <c r="C73" s="2">
        <v>8</v>
      </c>
      <c r="D73" s="1" t="s">
        <v>7</v>
      </c>
      <c r="E73" s="2">
        <v>9</v>
      </c>
      <c r="F73" s="2">
        <v>5143.83</v>
      </c>
      <c r="G73" s="2">
        <v>0</v>
      </c>
      <c r="H73">
        <f>SUMIF('[1]EXPLISBOA0,313799395225942'!$A$2:$A$154,B73,'[1]EXPLISBOA0,313799395225942'!$E$2:$E$154)</f>
        <v>0</v>
      </c>
      <c r="I73">
        <f t="shared" si="1"/>
        <v>0</v>
      </c>
    </row>
    <row r="74" spans="1:9" ht="15" customHeight="1">
      <c r="A74" s="2">
        <v>250</v>
      </c>
      <c r="B74" s="2">
        <v>74</v>
      </c>
      <c r="C74" s="2">
        <v>8</v>
      </c>
      <c r="D74" s="1" t="s">
        <v>7</v>
      </c>
      <c r="E74" s="2">
        <v>14</v>
      </c>
      <c r="F74" s="2">
        <v>5881.19</v>
      </c>
      <c r="G74" s="2">
        <v>0</v>
      </c>
      <c r="H74">
        <f>SUMIF('[1]EXPLISBOA0,313799395225942'!$A$2:$A$154,B74,'[1]EXPLISBOA0,313799395225942'!$E$2:$E$154)</f>
        <v>0</v>
      </c>
      <c r="I74">
        <f t="shared" si="1"/>
        <v>0</v>
      </c>
    </row>
    <row r="75" spans="1:9" ht="15" customHeight="1">
      <c r="A75" s="2">
        <v>251</v>
      </c>
      <c r="B75" s="2">
        <v>75</v>
      </c>
      <c r="C75" s="2">
        <v>2</v>
      </c>
      <c r="D75" s="1" t="s">
        <v>9</v>
      </c>
      <c r="E75" s="2">
        <v>14</v>
      </c>
      <c r="F75" s="2">
        <v>54638</v>
      </c>
      <c r="G75" s="2">
        <v>0</v>
      </c>
      <c r="H75">
        <f>SUMIF('[1]EXPLISBOA0,313799395225942'!$A$2:$A$154,B75,'[1]EXPLISBOA0,313799395225942'!$E$2:$E$154)</f>
        <v>0</v>
      </c>
      <c r="I75">
        <f t="shared" si="1"/>
        <v>0</v>
      </c>
    </row>
    <row r="76" spans="1:9" ht="15" customHeight="1">
      <c r="A76" s="2">
        <v>252</v>
      </c>
      <c r="B76" s="2">
        <v>76</v>
      </c>
      <c r="C76" s="2">
        <v>2</v>
      </c>
      <c r="D76" s="1" t="s">
        <v>9</v>
      </c>
      <c r="E76" s="2">
        <v>14</v>
      </c>
      <c r="F76" s="2">
        <v>27817.17</v>
      </c>
      <c r="G76" s="2">
        <v>0</v>
      </c>
      <c r="H76">
        <f>SUMIF('[1]EXPLISBOA0,313799395225942'!$A$2:$A$154,B76,'[1]EXPLISBOA0,313799395225942'!$E$2:$E$154)</f>
        <v>0</v>
      </c>
      <c r="I76">
        <f t="shared" si="1"/>
        <v>0</v>
      </c>
    </row>
    <row r="77" spans="1:9" ht="15" customHeight="1">
      <c r="A77" s="2">
        <v>253</v>
      </c>
      <c r="B77" s="2">
        <v>77</v>
      </c>
      <c r="C77" s="2">
        <v>8</v>
      </c>
      <c r="D77" s="1" t="s">
        <v>7</v>
      </c>
      <c r="E77" s="2">
        <v>9</v>
      </c>
      <c r="F77" s="2">
        <v>3216.96</v>
      </c>
      <c r="G77" s="2">
        <v>3216.96</v>
      </c>
      <c r="H77">
        <f>SUMIF('[1]EXPLISBOA0,313799395225942'!$A$2:$A$154,B77,'[1]EXPLISBOA0,313799395225942'!$E$2:$E$154)</f>
        <v>3216.96</v>
      </c>
      <c r="I77">
        <f t="shared" si="1"/>
        <v>0</v>
      </c>
    </row>
    <row r="78" spans="1:9" ht="15" customHeight="1">
      <c r="A78" s="2">
        <v>254</v>
      </c>
      <c r="B78" s="2">
        <v>78</v>
      </c>
      <c r="C78" s="2">
        <v>8</v>
      </c>
      <c r="D78" s="1" t="s">
        <v>7</v>
      </c>
      <c r="E78" s="2">
        <v>14</v>
      </c>
      <c r="F78" s="2">
        <v>1010.68</v>
      </c>
      <c r="G78" s="2">
        <v>0</v>
      </c>
      <c r="H78">
        <f>SUMIF('[1]EXPLISBOA0,313799395225942'!$A$2:$A$154,B78,'[1]EXPLISBOA0,313799395225942'!$E$2:$E$154)</f>
        <v>0</v>
      </c>
      <c r="I78">
        <f t="shared" si="1"/>
        <v>0</v>
      </c>
    </row>
    <row r="79" spans="1:9" ht="15" customHeight="1">
      <c r="A79" s="2">
        <v>212</v>
      </c>
      <c r="B79" s="2">
        <v>79</v>
      </c>
      <c r="C79" s="2">
        <v>8</v>
      </c>
      <c r="D79" s="1" t="s">
        <v>7</v>
      </c>
      <c r="E79" s="2">
        <v>14</v>
      </c>
      <c r="F79" s="2">
        <v>5901</v>
      </c>
      <c r="G79" s="2">
        <v>0</v>
      </c>
      <c r="H79">
        <f>SUMIF('[1]EXPLISBOA0,313799395225942'!$A$2:$A$154,B79,'[1]EXPLISBOA0,313799395225942'!$E$2:$E$154)</f>
        <v>0</v>
      </c>
      <c r="I79">
        <f t="shared" si="1"/>
        <v>0</v>
      </c>
    </row>
    <row r="80" spans="1:9" ht="15" customHeight="1">
      <c r="A80" s="2">
        <v>255</v>
      </c>
      <c r="B80" s="2">
        <v>80</v>
      </c>
      <c r="C80" s="2">
        <v>8</v>
      </c>
      <c r="D80" s="1" t="s">
        <v>7</v>
      </c>
      <c r="E80" s="2">
        <v>14</v>
      </c>
      <c r="F80" s="2">
        <v>284.12</v>
      </c>
      <c r="G80" s="2">
        <v>0</v>
      </c>
      <c r="H80">
        <f>SUMIF('[1]EXPLISBOA0,313799395225942'!$A$2:$A$154,B80,'[1]EXPLISBOA0,313799395225942'!$E$2:$E$154)</f>
        <v>0</v>
      </c>
      <c r="I80">
        <f t="shared" si="1"/>
        <v>0</v>
      </c>
    </row>
    <row r="81" spans="1:9" ht="15" customHeight="1">
      <c r="A81" s="2">
        <v>256</v>
      </c>
      <c r="B81" s="2">
        <v>81</v>
      </c>
      <c r="C81" s="2">
        <v>8</v>
      </c>
      <c r="D81" s="1" t="s">
        <v>7</v>
      </c>
      <c r="E81" s="2">
        <v>14</v>
      </c>
      <c r="F81" s="2">
        <v>213.16</v>
      </c>
      <c r="G81" s="2">
        <v>0</v>
      </c>
      <c r="H81">
        <f>SUMIF('[1]EXPLISBOA0,313799395225942'!$A$2:$A$154,B81,'[1]EXPLISBOA0,313799395225942'!$E$2:$E$154)</f>
        <v>0</v>
      </c>
      <c r="I81">
        <f t="shared" si="1"/>
        <v>0</v>
      </c>
    </row>
    <row r="82" spans="1:9" ht="15" customHeight="1">
      <c r="A82" s="2">
        <v>257</v>
      </c>
      <c r="B82" s="2">
        <v>82</v>
      </c>
      <c r="C82" s="2">
        <v>8</v>
      </c>
      <c r="D82" s="1" t="s">
        <v>7</v>
      </c>
      <c r="E82" s="2">
        <v>9</v>
      </c>
      <c r="F82" s="2">
        <v>4674.6499999999996</v>
      </c>
      <c r="G82" s="2">
        <v>0</v>
      </c>
      <c r="H82">
        <f>SUMIF('[1]EXPLISBOA0,313799395225942'!$A$2:$A$154,B82,'[1]EXPLISBOA0,313799395225942'!$E$2:$E$154)</f>
        <v>0</v>
      </c>
      <c r="I82">
        <f t="shared" si="1"/>
        <v>0</v>
      </c>
    </row>
    <row r="83" spans="1:9" ht="15" customHeight="1">
      <c r="A83" s="2">
        <v>258</v>
      </c>
      <c r="B83" s="2">
        <v>83</v>
      </c>
      <c r="C83" s="2">
        <v>8</v>
      </c>
      <c r="D83" s="1" t="s">
        <v>7</v>
      </c>
      <c r="E83" s="2">
        <v>8</v>
      </c>
      <c r="F83" s="2">
        <v>11919.06</v>
      </c>
      <c r="G83" s="2">
        <v>0</v>
      </c>
      <c r="H83">
        <f>SUMIF('[1]EXPLISBOA0,313799395225942'!$A$2:$A$154,B83,'[1]EXPLISBOA0,313799395225942'!$E$2:$E$154)</f>
        <v>0</v>
      </c>
      <c r="I83">
        <f t="shared" si="1"/>
        <v>0</v>
      </c>
    </row>
    <row r="84" spans="1:9" ht="15" customHeight="1">
      <c r="A84" s="2">
        <v>259</v>
      </c>
      <c r="B84" s="2">
        <v>84</v>
      </c>
      <c r="C84" s="2">
        <v>8</v>
      </c>
      <c r="D84" s="1" t="s">
        <v>7</v>
      </c>
      <c r="E84" s="2">
        <v>14</v>
      </c>
      <c r="F84" s="2">
        <v>400.95</v>
      </c>
      <c r="G84" s="2">
        <v>0</v>
      </c>
      <c r="H84">
        <f>SUMIF('[1]EXPLISBOA0,313799395225942'!$A$2:$A$154,B84,'[1]EXPLISBOA0,313799395225942'!$E$2:$E$154)</f>
        <v>0</v>
      </c>
      <c r="I84">
        <f t="shared" si="1"/>
        <v>0</v>
      </c>
    </row>
    <row r="85" spans="1:9" ht="15" customHeight="1">
      <c r="A85" s="2">
        <v>262</v>
      </c>
      <c r="B85" s="2">
        <v>85</v>
      </c>
      <c r="C85" s="2">
        <v>8</v>
      </c>
      <c r="D85" s="1" t="s">
        <v>7</v>
      </c>
      <c r="E85" s="2">
        <v>14</v>
      </c>
      <c r="F85" s="2">
        <v>4729.8100000000004</v>
      </c>
      <c r="G85" s="2">
        <v>0</v>
      </c>
      <c r="H85">
        <f>SUMIF('[1]EXPLISBOA0,313799395225942'!$A$2:$A$154,B85,'[1]EXPLISBOA0,313799395225942'!$E$2:$E$154)</f>
        <v>0</v>
      </c>
      <c r="I85">
        <f t="shared" si="1"/>
        <v>0</v>
      </c>
    </row>
    <row r="86" spans="1:9" ht="15" customHeight="1">
      <c r="A86" s="2">
        <v>263</v>
      </c>
      <c r="B86" s="2">
        <v>86</v>
      </c>
      <c r="C86" s="2">
        <v>8</v>
      </c>
      <c r="D86" s="1" t="s">
        <v>7</v>
      </c>
      <c r="E86" s="2">
        <v>14</v>
      </c>
      <c r="F86" s="2">
        <v>1310.4000000000001</v>
      </c>
      <c r="G86" s="2">
        <v>3931.2</v>
      </c>
      <c r="H86">
        <f>SUMIF('[1]EXPLISBOA0,313799395225942'!$A$2:$A$154,B86,'[1]EXPLISBOA0,313799395225942'!$E$2:$E$154)</f>
        <v>3931.2</v>
      </c>
      <c r="I86">
        <f t="shared" si="1"/>
        <v>0</v>
      </c>
    </row>
    <row r="87" spans="1:9" ht="15" customHeight="1">
      <c r="A87" s="2">
        <v>264</v>
      </c>
      <c r="B87" s="2">
        <v>87</v>
      </c>
      <c r="C87" s="2">
        <v>8</v>
      </c>
      <c r="D87" s="1" t="s">
        <v>7</v>
      </c>
      <c r="E87" s="2">
        <v>14</v>
      </c>
      <c r="F87" s="2">
        <v>29.31</v>
      </c>
      <c r="G87" s="2">
        <v>556.94000000000005</v>
      </c>
      <c r="H87">
        <f>SUMIF('[1]EXPLISBOA0,313799395225942'!$A$2:$A$154,B87,'[1]EXPLISBOA0,313799395225942'!$E$2:$E$154)</f>
        <v>556.93939999999998</v>
      </c>
      <c r="I87">
        <f t="shared" si="1"/>
        <v>6.0000000007676135E-4</v>
      </c>
    </row>
    <row r="88" spans="1:9" ht="15" customHeight="1">
      <c r="A88" s="2">
        <v>265</v>
      </c>
      <c r="B88" s="2">
        <v>88</v>
      </c>
      <c r="C88" s="2">
        <v>8</v>
      </c>
      <c r="D88" s="1" t="s">
        <v>7</v>
      </c>
      <c r="E88" s="2">
        <v>14</v>
      </c>
      <c r="F88" s="2">
        <v>276.38</v>
      </c>
      <c r="G88" s="2">
        <v>0</v>
      </c>
      <c r="H88">
        <f>SUMIF('[1]EXPLISBOA0,313799395225942'!$A$2:$A$154,B88,'[1]EXPLISBOA0,313799395225942'!$E$2:$E$154)</f>
        <v>0</v>
      </c>
      <c r="I88">
        <f t="shared" si="1"/>
        <v>0</v>
      </c>
    </row>
    <row r="89" spans="1:9" ht="15" customHeight="1">
      <c r="A89" s="2">
        <v>260</v>
      </c>
      <c r="B89" s="2">
        <v>89</v>
      </c>
      <c r="C89" s="2">
        <v>8</v>
      </c>
      <c r="D89" s="1" t="s">
        <v>7</v>
      </c>
      <c r="E89" s="2">
        <v>14</v>
      </c>
      <c r="F89" s="2">
        <v>4037.56</v>
      </c>
      <c r="G89" s="2">
        <v>0</v>
      </c>
      <c r="H89">
        <f>SUMIF('[1]EXPLISBOA0,313799395225942'!$A$2:$A$154,B89,'[1]EXPLISBOA0,313799395225942'!$E$2:$E$154)</f>
        <v>0</v>
      </c>
      <c r="I89">
        <f t="shared" si="1"/>
        <v>0</v>
      </c>
    </row>
    <row r="90" spans="1:9" ht="15" customHeight="1">
      <c r="A90" s="2">
        <v>266</v>
      </c>
      <c r="B90" s="2">
        <v>90</v>
      </c>
      <c r="C90" s="2">
        <v>8</v>
      </c>
      <c r="D90" s="1" t="s">
        <v>7</v>
      </c>
      <c r="E90" s="2">
        <v>9</v>
      </c>
      <c r="F90" s="2">
        <v>2057.27</v>
      </c>
      <c r="G90" s="2">
        <v>0</v>
      </c>
      <c r="H90">
        <f>SUMIF('[1]EXPLISBOA0,313799395225942'!$A$2:$A$154,B90,'[1]EXPLISBOA0,313799395225942'!$E$2:$E$154)</f>
        <v>0</v>
      </c>
      <c r="I90">
        <f t="shared" si="1"/>
        <v>0</v>
      </c>
    </row>
    <row r="91" spans="1:9" ht="15" customHeight="1">
      <c r="A91" s="2">
        <v>267</v>
      </c>
      <c r="B91" s="2">
        <v>91</v>
      </c>
      <c r="C91" s="2">
        <v>8</v>
      </c>
      <c r="D91" s="1" t="s">
        <v>7</v>
      </c>
      <c r="E91" s="2">
        <v>8</v>
      </c>
      <c r="F91" s="2">
        <v>35373.25</v>
      </c>
      <c r="G91" s="2">
        <v>35373.25</v>
      </c>
      <c r="H91">
        <f>SUMIF('[1]EXPLISBOA0,313799395225942'!$A$2:$A$154,B91,'[1]EXPLISBOA0,313799395225942'!$E$2:$E$154)</f>
        <v>35373.247100000001</v>
      </c>
      <c r="I91">
        <f t="shared" si="1"/>
        <v>2.8999999994994141E-3</v>
      </c>
    </row>
    <row r="92" spans="1:9" ht="15" customHeight="1">
      <c r="A92" s="2">
        <v>268</v>
      </c>
      <c r="B92" s="2">
        <v>92</v>
      </c>
      <c r="C92" s="2">
        <v>8</v>
      </c>
      <c r="D92" s="1" t="s">
        <v>7</v>
      </c>
      <c r="E92" s="2">
        <v>9</v>
      </c>
      <c r="F92" s="2">
        <v>1565.03</v>
      </c>
      <c r="G92" s="2">
        <v>0</v>
      </c>
      <c r="H92">
        <f>SUMIF('[1]EXPLISBOA0,313799395225942'!$A$2:$A$154,B92,'[1]EXPLISBOA0,313799395225942'!$E$2:$E$154)</f>
        <v>0</v>
      </c>
      <c r="I92">
        <f t="shared" si="1"/>
        <v>0</v>
      </c>
    </row>
    <row r="93" spans="1:9" ht="15" customHeight="1">
      <c r="A93" s="2">
        <v>269</v>
      </c>
      <c r="B93" s="2">
        <v>93</v>
      </c>
      <c r="C93" s="2">
        <v>2</v>
      </c>
      <c r="D93" s="1" t="s">
        <v>9</v>
      </c>
      <c r="E93" s="2">
        <v>14</v>
      </c>
      <c r="F93" s="2">
        <v>4433.97</v>
      </c>
      <c r="G93" s="2">
        <v>0</v>
      </c>
      <c r="H93">
        <f>SUMIF('[1]EXPLISBOA0,313799395225942'!$A$2:$A$154,B93,'[1]EXPLISBOA0,313799395225942'!$E$2:$E$154)</f>
        <v>0</v>
      </c>
      <c r="I93">
        <f t="shared" si="1"/>
        <v>0</v>
      </c>
    </row>
    <row r="94" spans="1:9" ht="15" customHeight="1">
      <c r="A94" s="2">
        <v>270</v>
      </c>
      <c r="B94" s="2">
        <v>94</v>
      </c>
      <c r="C94" s="2">
        <v>8</v>
      </c>
      <c r="D94" s="1" t="s">
        <v>7</v>
      </c>
      <c r="E94" s="2">
        <v>13</v>
      </c>
      <c r="F94" s="2">
        <v>0</v>
      </c>
      <c r="G94" s="2">
        <v>0</v>
      </c>
      <c r="H94">
        <f>SUMIF('[1]EXPLISBOA0,313799395225942'!$A$2:$A$154,B94,'[1]EXPLISBOA0,313799395225942'!$E$2:$E$154)</f>
        <v>0</v>
      </c>
      <c r="I94">
        <f t="shared" si="1"/>
        <v>0</v>
      </c>
    </row>
    <row r="95" spans="1:9" ht="15" customHeight="1">
      <c r="A95" s="2">
        <v>271</v>
      </c>
      <c r="B95" s="2">
        <v>95</v>
      </c>
      <c r="C95" s="2">
        <v>8</v>
      </c>
      <c r="D95" s="1" t="s">
        <v>7</v>
      </c>
      <c r="E95" s="2">
        <v>14</v>
      </c>
      <c r="F95" s="2">
        <v>465.25</v>
      </c>
      <c r="G95" s="2">
        <v>0</v>
      </c>
      <c r="H95">
        <f>SUMIF('[1]EXPLISBOA0,313799395225942'!$A$2:$A$154,B95,'[1]EXPLISBOA0,313799395225942'!$E$2:$E$154)</f>
        <v>0</v>
      </c>
      <c r="I95">
        <f t="shared" si="1"/>
        <v>0</v>
      </c>
    </row>
    <row r="96" spans="1:9" ht="15" customHeight="1">
      <c r="A96" s="2">
        <v>272</v>
      </c>
      <c r="B96" s="2">
        <v>96</v>
      </c>
      <c r="C96" s="2">
        <v>8</v>
      </c>
      <c r="D96" s="1" t="s">
        <v>7</v>
      </c>
      <c r="E96" s="2">
        <v>9</v>
      </c>
      <c r="F96" s="2">
        <v>3257.5</v>
      </c>
      <c r="G96" s="2">
        <v>39089.99</v>
      </c>
      <c r="H96">
        <f>SUMIF('[1]EXPLISBOA0,313799395225942'!$A$2:$A$154,B96,'[1]EXPLISBOA0,313799395225942'!$E$2:$E$154)</f>
        <v>39089.987999999998</v>
      </c>
      <c r="I96">
        <f t="shared" si="1"/>
        <v>2.0000000004074536E-3</v>
      </c>
    </row>
    <row r="97" spans="1:9" ht="15" customHeight="1">
      <c r="A97" s="2">
        <v>273</v>
      </c>
      <c r="B97" s="2">
        <v>97</v>
      </c>
      <c r="C97" s="2">
        <v>2</v>
      </c>
      <c r="D97" s="1" t="s">
        <v>9</v>
      </c>
      <c r="E97" s="2">
        <v>8</v>
      </c>
      <c r="F97" s="2">
        <v>281434.31</v>
      </c>
      <c r="G97" s="2">
        <v>0</v>
      </c>
      <c r="H97">
        <f>SUMIF('[1]EXPLISBOA0,313799395225942'!$A$2:$A$154,B97,'[1]EXPLISBOA0,313799395225942'!$E$2:$E$154)</f>
        <v>0</v>
      </c>
      <c r="I97">
        <f t="shared" si="1"/>
        <v>0</v>
      </c>
    </row>
    <row r="98" spans="1:9" ht="15" customHeight="1">
      <c r="A98" s="2">
        <v>15</v>
      </c>
      <c r="B98" s="2">
        <v>98</v>
      </c>
      <c r="C98" s="2">
        <v>2</v>
      </c>
      <c r="D98" s="1" t="s">
        <v>9</v>
      </c>
      <c r="E98" s="2">
        <v>14</v>
      </c>
      <c r="F98" s="2">
        <v>1669.18</v>
      </c>
      <c r="G98" s="2">
        <v>0</v>
      </c>
      <c r="H98">
        <f>SUMIF('[1]EXPLISBOA0,313799395225942'!$A$2:$A$154,B98,'[1]EXPLISBOA0,313799395225942'!$E$2:$E$154)</f>
        <v>0</v>
      </c>
      <c r="I98">
        <f t="shared" si="1"/>
        <v>0</v>
      </c>
    </row>
    <row r="99" spans="1:9" ht="15" customHeight="1">
      <c r="A99" s="2">
        <v>16</v>
      </c>
      <c r="B99" s="2">
        <v>99</v>
      </c>
      <c r="C99" s="2">
        <v>8</v>
      </c>
      <c r="D99" s="1" t="s">
        <v>7</v>
      </c>
      <c r="E99" s="2">
        <v>14</v>
      </c>
      <c r="F99" s="2">
        <v>5894.26</v>
      </c>
      <c r="G99" s="2">
        <v>0</v>
      </c>
      <c r="H99">
        <f>SUMIF('[1]EXPLISBOA0,313799395225942'!$A$2:$A$154,B99,'[1]EXPLISBOA0,313799395225942'!$E$2:$E$154)</f>
        <v>0</v>
      </c>
      <c r="I99">
        <f t="shared" si="1"/>
        <v>0</v>
      </c>
    </row>
    <row r="100" spans="1:9" ht="15" customHeight="1">
      <c r="A100" s="2">
        <v>17</v>
      </c>
      <c r="B100" s="2">
        <v>100</v>
      </c>
      <c r="C100" s="2">
        <v>8</v>
      </c>
      <c r="D100" s="1" t="s">
        <v>7</v>
      </c>
      <c r="E100" s="2">
        <v>9</v>
      </c>
      <c r="F100" s="2">
        <v>5163.18</v>
      </c>
      <c r="G100" s="2">
        <v>10326.370000000001</v>
      </c>
      <c r="H100">
        <f>SUMIF('[1]EXPLISBOA0,313799395225942'!$A$2:$A$154,B100,'[1]EXPLISBOA0,313799395225942'!$E$2:$E$154)</f>
        <v>10326.365400000001</v>
      </c>
      <c r="I100">
        <f t="shared" si="1"/>
        <v>4.6000000002095476E-3</v>
      </c>
    </row>
    <row r="101" spans="1:9" ht="15" customHeight="1">
      <c r="A101" s="2">
        <v>18</v>
      </c>
      <c r="B101" s="2">
        <v>101</v>
      </c>
      <c r="C101" s="2">
        <v>8</v>
      </c>
      <c r="D101" s="1" t="s">
        <v>7</v>
      </c>
      <c r="E101" s="2">
        <v>9</v>
      </c>
      <c r="F101" s="2">
        <v>3746.52</v>
      </c>
      <c r="G101" s="2">
        <v>3746.52</v>
      </c>
      <c r="H101">
        <f>SUMIF('[1]EXPLISBOA0,313799395225942'!$A$2:$A$154,B101,'[1]EXPLISBOA0,313799395225942'!$E$2:$E$154)</f>
        <v>3746.5237999999999</v>
      </c>
      <c r="I101">
        <f t="shared" si="1"/>
        <v>-3.7999999999556167E-3</v>
      </c>
    </row>
    <row r="102" spans="1:9" ht="15" customHeight="1">
      <c r="A102" s="2">
        <v>19</v>
      </c>
      <c r="B102" s="2">
        <v>102</v>
      </c>
      <c r="C102" s="2">
        <v>8</v>
      </c>
      <c r="D102" s="1" t="s">
        <v>7</v>
      </c>
      <c r="E102" s="2">
        <v>14</v>
      </c>
      <c r="F102" s="2">
        <v>362.02</v>
      </c>
      <c r="G102" s="2">
        <v>2896.17</v>
      </c>
      <c r="H102">
        <f>SUMIF('[1]EXPLISBOA0,313799395225942'!$A$2:$A$154,B102,'[1]EXPLISBOA0,313799395225942'!$E$2:$E$154)</f>
        <v>2896.1664000000001</v>
      </c>
      <c r="I102">
        <f t="shared" si="1"/>
        <v>3.6000000000058208E-3</v>
      </c>
    </row>
    <row r="103" spans="1:9" ht="15" customHeight="1">
      <c r="A103" s="2">
        <v>20</v>
      </c>
      <c r="B103" s="2">
        <v>103</v>
      </c>
      <c r="C103" s="2">
        <v>8</v>
      </c>
      <c r="D103" s="1" t="s">
        <v>7</v>
      </c>
      <c r="E103" s="2">
        <v>14</v>
      </c>
      <c r="F103" s="2">
        <v>5655.58</v>
      </c>
      <c r="G103" s="2">
        <v>5655.58</v>
      </c>
      <c r="H103">
        <f>SUMIF('[1]EXPLISBOA0,313799395225942'!$A$2:$A$154,B103,'[1]EXPLISBOA0,313799395225942'!$E$2:$E$154)</f>
        <v>5655.58</v>
      </c>
      <c r="I103">
        <f t="shared" si="1"/>
        <v>0</v>
      </c>
    </row>
    <row r="104" spans="1:9" ht="15" customHeight="1">
      <c r="A104" s="2">
        <v>21</v>
      </c>
      <c r="B104" s="2">
        <v>104</v>
      </c>
      <c r="C104" s="2">
        <v>8</v>
      </c>
      <c r="D104" s="1" t="s">
        <v>7</v>
      </c>
      <c r="E104" s="2">
        <v>14</v>
      </c>
      <c r="F104" s="2">
        <v>11311.16</v>
      </c>
      <c r="G104" s="2">
        <v>11311.16</v>
      </c>
      <c r="H104">
        <f>SUMIF('[1]EXPLISBOA0,313799395225942'!$A$2:$A$154,B104,'[1]EXPLISBOA0,313799395225942'!$E$2:$E$154)</f>
        <v>11311.16</v>
      </c>
      <c r="I104">
        <f t="shared" si="1"/>
        <v>0</v>
      </c>
    </row>
    <row r="105" spans="1:9" ht="15" customHeight="1">
      <c r="A105" s="2">
        <v>22</v>
      </c>
      <c r="B105" s="2">
        <v>105</v>
      </c>
      <c r="C105" s="2">
        <v>8</v>
      </c>
      <c r="D105" s="1" t="s">
        <v>7</v>
      </c>
      <c r="E105" s="2">
        <v>14</v>
      </c>
      <c r="F105" s="2">
        <v>11311.16</v>
      </c>
      <c r="G105" s="2">
        <v>11311.16</v>
      </c>
      <c r="H105">
        <f>SUMIF('[1]EXPLISBOA0,313799395225942'!$A$2:$A$154,B105,'[1]EXPLISBOA0,313799395225942'!$E$2:$E$154)</f>
        <v>11311.16</v>
      </c>
      <c r="I105">
        <f t="shared" si="1"/>
        <v>0</v>
      </c>
    </row>
    <row r="106" spans="1:9" ht="15" customHeight="1">
      <c r="A106" s="2">
        <v>23</v>
      </c>
      <c r="B106" s="2">
        <v>106</v>
      </c>
      <c r="C106" s="2">
        <v>8</v>
      </c>
      <c r="D106" s="1" t="s">
        <v>7</v>
      </c>
      <c r="E106" s="2">
        <v>14</v>
      </c>
      <c r="F106" s="2">
        <v>5655.58</v>
      </c>
      <c r="G106" s="2">
        <v>5655.58</v>
      </c>
      <c r="H106">
        <f>SUMIF('[1]EXPLISBOA0,313799395225942'!$A$2:$A$154,B106,'[1]EXPLISBOA0,313799395225942'!$E$2:$E$154)</f>
        <v>5655.58</v>
      </c>
      <c r="I106">
        <f t="shared" si="1"/>
        <v>0</v>
      </c>
    </row>
    <row r="107" spans="1:9" ht="15" customHeight="1">
      <c r="A107" s="2">
        <v>24</v>
      </c>
      <c r="B107" s="2">
        <v>107</v>
      </c>
      <c r="C107" s="2">
        <v>8</v>
      </c>
      <c r="D107" s="1" t="s">
        <v>7</v>
      </c>
      <c r="E107" s="2">
        <v>14</v>
      </c>
      <c r="F107" s="2">
        <v>7917.81</v>
      </c>
      <c r="G107" s="2">
        <v>7917.81</v>
      </c>
      <c r="H107">
        <f>SUMIF('[1]EXPLISBOA0,313799395225942'!$A$2:$A$154,B107,'[1]EXPLISBOA0,313799395225942'!$E$2:$E$154)</f>
        <v>7917.81</v>
      </c>
      <c r="I107">
        <f t="shared" si="1"/>
        <v>0</v>
      </c>
    </row>
    <row r="108" spans="1:9" ht="15" customHeight="1">
      <c r="A108" s="2">
        <v>25</v>
      </c>
      <c r="B108" s="2">
        <v>108</v>
      </c>
      <c r="C108" s="2">
        <v>8</v>
      </c>
      <c r="D108" s="1" t="s">
        <v>7</v>
      </c>
      <c r="E108" s="2">
        <v>14</v>
      </c>
      <c r="F108" s="2">
        <v>4921.1899999999996</v>
      </c>
      <c r="G108" s="2">
        <v>4921.1899999999996</v>
      </c>
      <c r="H108">
        <f>SUMIF('[1]EXPLISBOA0,313799395225942'!$A$2:$A$154,B108,'[1]EXPLISBOA0,313799395225942'!$E$2:$E$154)</f>
        <v>4921.1899999999996</v>
      </c>
      <c r="I108">
        <f t="shared" si="1"/>
        <v>0</v>
      </c>
    </row>
    <row r="109" spans="1:9" ht="15" customHeight="1">
      <c r="A109" s="2">
        <v>26</v>
      </c>
      <c r="B109" s="2">
        <v>109</v>
      </c>
      <c r="C109" s="2">
        <v>8</v>
      </c>
      <c r="D109" s="1" t="s">
        <v>7</v>
      </c>
      <c r="E109" s="2">
        <v>14</v>
      </c>
      <c r="F109" s="2">
        <v>6333.7</v>
      </c>
      <c r="G109" s="2">
        <v>12667.4</v>
      </c>
      <c r="H109">
        <f>SUMIF('[1]EXPLISBOA0,313799395225942'!$A$2:$A$154,B109,'[1]EXPLISBOA0,313799395225942'!$E$2:$E$154)</f>
        <v>12667.4</v>
      </c>
      <c r="I109">
        <f t="shared" si="1"/>
        <v>0</v>
      </c>
    </row>
    <row r="110" spans="1:9" ht="15" customHeight="1">
      <c r="A110" s="2">
        <v>27</v>
      </c>
      <c r="B110" s="2">
        <v>110</v>
      </c>
      <c r="C110" s="2">
        <v>8</v>
      </c>
      <c r="D110" s="1" t="s">
        <v>7</v>
      </c>
      <c r="E110" s="2">
        <v>14</v>
      </c>
      <c r="F110" s="2">
        <v>7112.11</v>
      </c>
      <c r="G110" s="2">
        <v>7112.11</v>
      </c>
      <c r="H110">
        <f>SUMIF('[1]EXPLISBOA0,313799395225942'!$A$2:$A$154,B110,'[1]EXPLISBOA0,313799395225942'!$E$2:$E$154)</f>
        <v>7112.11</v>
      </c>
      <c r="I110">
        <f t="shared" si="1"/>
        <v>0</v>
      </c>
    </row>
    <row r="111" spans="1:9" ht="15" customHeight="1">
      <c r="A111" s="2">
        <v>28</v>
      </c>
      <c r="B111" s="2">
        <v>111</v>
      </c>
      <c r="C111" s="2">
        <v>8</v>
      </c>
      <c r="D111" s="1" t="s">
        <v>7</v>
      </c>
      <c r="E111" s="2">
        <v>14</v>
      </c>
      <c r="F111" s="2">
        <v>12872.6</v>
      </c>
      <c r="G111" s="2">
        <v>0</v>
      </c>
      <c r="H111">
        <f>SUMIF('[1]EXPLISBOA0,313799395225942'!$A$2:$A$154,B111,'[1]EXPLISBOA0,313799395225942'!$E$2:$E$154)</f>
        <v>0</v>
      </c>
      <c r="I111">
        <f t="shared" si="1"/>
        <v>0</v>
      </c>
    </row>
    <row r="112" spans="1:9" ht="15" customHeight="1">
      <c r="A112" s="2">
        <v>29</v>
      </c>
      <c r="B112" s="2">
        <v>112</v>
      </c>
      <c r="C112" s="2">
        <v>8</v>
      </c>
      <c r="D112" s="1" t="s">
        <v>7</v>
      </c>
      <c r="E112" s="2">
        <v>14</v>
      </c>
      <c r="F112" s="2">
        <v>8442.7800000000007</v>
      </c>
      <c r="G112" s="2">
        <v>16885.560000000001</v>
      </c>
      <c r="H112">
        <f>SUMIF('[1]EXPLISBOA0,313799395225942'!$A$2:$A$154,B112,'[1]EXPLISBOA0,313799395225942'!$E$2:$E$154)</f>
        <v>16885.560000000001</v>
      </c>
      <c r="I112">
        <f t="shared" si="1"/>
        <v>0</v>
      </c>
    </row>
    <row r="113" spans="1:9" ht="15" customHeight="1">
      <c r="A113" s="2">
        <v>34</v>
      </c>
      <c r="B113" s="2">
        <v>113</v>
      </c>
      <c r="C113" s="2">
        <v>8</v>
      </c>
      <c r="D113" s="1" t="s">
        <v>7</v>
      </c>
      <c r="E113" s="2">
        <v>14</v>
      </c>
      <c r="F113" s="2">
        <v>4966.34</v>
      </c>
      <c r="G113" s="2">
        <v>9932.69</v>
      </c>
      <c r="H113">
        <f>SUMIF('[1]EXPLISBOA0,313799395225942'!$A$2:$A$154,B113,'[1]EXPLISBOA0,313799395225942'!$E$2:$E$154)</f>
        <v>9932.69</v>
      </c>
      <c r="I113">
        <f t="shared" si="1"/>
        <v>0</v>
      </c>
    </row>
    <row r="114" spans="1:9" ht="15" customHeight="1">
      <c r="A114" s="2">
        <v>35</v>
      </c>
      <c r="B114" s="2">
        <v>114</v>
      </c>
      <c r="C114" s="2">
        <v>8</v>
      </c>
      <c r="D114" s="1" t="s">
        <v>7</v>
      </c>
      <c r="E114" s="2">
        <v>14</v>
      </c>
      <c r="F114" s="2">
        <v>2107.89</v>
      </c>
      <c r="G114" s="2">
        <v>2107.89</v>
      </c>
      <c r="H114">
        <f>SUMIF('[1]EXPLISBOA0,313799395225942'!$A$2:$A$154,B114,'[1]EXPLISBOA0,313799395225942'!$E$2:$E$154)</f>
        <v>2107.89</v>
      </c>
      <c r="I114">
        <f t="shared" si="1"/>
        <v>0</v>
      </c>
    </row>
    <row r="115" spans="1:9" ht="15" customHeight="1">
      <c r="A115" s="2">
        <v>36</v>
      </c>
      <c r="B115" s="2">
        <v>115</v>
      </c>
      <c r="C115" s="2">
        <v>8</v>
      </c>
      <c r="D115" s="1" t="s">
        <v>7</v>
      </c>
      <c r="E115" s="2">
        <v>14</v>
      </c>
      <c r="F115" s="2">
        <v>7112.11</v>
      </c>
      <c r="G115" s="2">
        <v>7112.11</v>
      </c>
      <c r="H115">
        <f>SUMIF('[1]EXPLISBOA0,313799395225942'!$A$2:$A$154,B115,'[1]EXPLISBOA0,313799395225942'!$E$2:$E$154)</f>
        <v>7112.11</v>
      </c>
      <c r="I115">
        <f t="shared" si="1"/>
        <v>0</v>
      </c>
    </row>
    <row r="116" spans="1:9" ht="15" customHeight="1">
      <c r="A116" s="2">
        <v>37</v>
      </c>
      <c r="B116" s="2">
        <v>116</v>
      </c>
      <c r="C116" s="2">
        <v>8</v>
      </c>
      <c r="D116" s="1" t="s">
        <v>7</v>
      </c>
      <c r="E116" s="2">
        <v>14</v>
      </c>
      <c r="F116" s="2">
        <v>2999.31</v>
      </c>
      <c r="G116" s="2">
        <v>2999.31</v>
      </c>
      <c r="H116">
        <f>SUMIF('[1]EXPLISBOA0,313799395225942'!$A$2:$A$154,B116,'[1]EXPLISBOA0,313799395225942'!$E$2:$E$154)</f>
        <v>2999.31</v>
      </c>
      <c r="I116">
        <f t="shared" si="1"/>
        <v>0</v>
      </c>
    </row>
    <row r="117" spans="1:9" ht="15" customHeight="1">
      <c r="A117" s="2">
        <v>38</v>
      </c>
      <c r="B117" s="2">
        <v>117</v>
      </c>
      <c r="C117" s="2">
        <v>8</v>
      </c>
      <c r="D117" s="1" t="s">
        <v>7</v>
      </c>
      <c r="E117" s="2">
        <v>14</v>
      </c>
      <c r="F117" s="2">
        <v>1326.51</v>
      </c>
      <c r="G117" s="2">
        <v>0</v>
      </c>
      <c r="H117">
        <f>SUMIF('[1]EXPLISBOA0,313799395225942'!$A$2:$A$154,B117,'[1]EXPLISBOA0,313799395225942'!$E$2:$E$154)</f>
        <v>0</v>
      </c>
      <c r="I117">
        <f t="shared" si="1"/>
        <v>0</v>
      </c>
    </row>
    <row r="118" spans="1:9" ht="15" customHeight="1">
      <c r="A118" s="2">
        <v>39</v>
      </c>
      <c r="B118" s="2">
        <v>118</v>
      </c>
      <c r="C118" s="2">
        <v>8</v>
      </c>
      <c r="D118" s="1" t="s">
        <v>7</v>
      </c>
      <c r="E118" s="2">
        <v>14</v>
      </c>
      <c r="F118" s="2">
        <v>2116.73</v>
      </c>
      <c r="G118" s="2">
        <v>2116.73</v>
      </c>
      <c r="H118">
        <f>SUMIF('[1]EXPLISBOA0,313799395225942'!$A$2:$A$154,B118,'[1]EXPLISBOA0,313799395225942'!$E$2:$E$154)</f>
        <v>2116.73</v>
      </c>
      <c r="I118">
        <f t="shared" si="1"/>
        <v>0</v>
      </c>
    </row>
    <row r="119" spans="1:9" ht="15" customHeight="1">
      <c r="A119" s="2">
        <v>40</v>
      </c>
      <c r="B119" s="2">
        <v>119</v>
      </c>
      <c r="C119" s="2">
        <v>2</v>
      </c>
      <c r="D119" s="1" t="s">
        <v>9</v>
      </c>
      <c r="E119" s="2">
        <v>14</v>
      </c>
      <c r="F119" s="2">
        <v>7618.33</v>
      </c>
      <c r="G119" s="2">
        <v>0</v>
      </c>
      <c r="H119">
        <f>SUMIF('[1]EXPLISBOA0,313799395225942'!$A$2:$A$154,B119,'[1]EXPLISBOA0,313799395225942'!$E$2:$E$154)</f>
        <v>0</v>
      </c>
      <c r="I119">
        <f t="shared" si="1"/>
        <v>0</v>
      </c>
    </row>
    <row r="120" spans="1:9" ht="15" customHeight="1">
      <c r="A120" s="2">
        <v>41</v>
      </c>
      <c r="B120" s="2">
        <v>120</v>
      </c>
      <c r="C120" s="2">
        <v>8</v>
      </c>
      <c r="D120" s="1" t="s">
        <v>7</v>
      </c>
      <c r="E120" s="2">
        <v>14</v>
      </c>
      <c r="F120" s="2">
        <v>895.15</v>
      </c>
      <c r="G120" s="2">
        <v>0</v>
      </c>
      <c r="H120">
        <f>SUMIF('[1]EXPLISBOA0,313799395225942'!$A$2:$A$154,B120,'[1]EXPLISBOA0,313799395225942'!$E$2:$E$154)</f>
        <v>0</v>
      </c>
      <c r="I120">
        <f t="shared" si="1"/>
        <v>0</v>
      </c>
    </row>
    <row r="121" spans="1:9" ht="15" customHeight="1">
      <c r="A121" s="2">
        <v>42</v>
      </c>
      <c r="B121" s="2">
        <v>121</v>
      </c>
      <c r="C121" s="2">
        <v>7</v>
      </c>
      <c r="D121" s="1" t="s">
        <v>10</v>
      </c>
      <c r="E121" s="2">
        <v>8</v>
      </c>
      <c r="F121" s="2">
        <v>126633</v>
      </c>
      <c r="G121" s="2">
        <v>0</v>
      </c>
      <c r="H121">
        <f>SUMIF('[1]EXPLISBOA0,313799395225942'!$A$2:$A$154,B121,'[1]EXPLISBOA0,313799395225942'!$E$2:$E$154)</f>
        <v>0</v>
      </c>
      <c r="I121">
        <f t="shared" si="1"/>
        <v>0</v>
      </c>
    </row>
    <row r="122" spans="1:9" ht="15" customHeight="1">
      <c r="A122" s="2">
        <v>43</v>
      </c>
      <c r="B122" s="2">
        <v>122</v>
      </c>
      <c r="C122" s="2">
        <v>7</v>
      </c>
      <c r="D122" s="1" t="s">
        <v>10</v>
      </c>
      <c r="E122" s="2">
        <v>14</v>
      </c>
      <c r="F122" s="2">
        <v>2577.4899999999998</v>
      </c>
      <c r="G122" s="2">
        <v>0</v>
      </c>
      <c r="H122">
        <f>SUMIF('[1]EXPLISBOA0,313799395225942'!$A$2:$A$154,B122,'[1]EXPLISBOA0,313799395225942'!$E$2:$E$154)</f>
        <v>0</v>
      </c>
      <c r="I122">
        <f t="shared" si="1"/>
        <v>0</v>
      </c>
    </row>
    <row r="123" spans="1:9" ht="15" customHeight="1">
      <c r="A123" s="2">
        <v>44</v>
      </c>
      <c r="B123" s="2">
        <v>123</v>
      </c>
      <c r="C123" s="2">
        <v>8</v>
      </c>
      <c r="D123" s="1" t="s">
        <v>7</v>
      </c>
      <c r="E123" s="2">
        <v>9</v>
      </c>
      <c r="F123" s="2">
        <v>3705.5</v>
      </c>
      <c r="G123" s="2">
        <v>0</v>
      </c>
      <c r="H123">
        <f>SUMIF('[1]EXPLISBOA0,313799395225942'!$A$2:$A$154,B123,'[1]EXPLISBOA0,313799395225942'!$E$2:$E$154)</f>
        <v>0</v>
      </c>
      <c r="I123">
        <f t="shared" si="1"/>
        <v>0</v>
      </c>
    </row>
    <row r="124" spans="1:9" ht="15" customHeight="1">
      <c r="A124" s="2">
        <v>45</v>
      </c>
      <c r="B124" s="2">
        <v>124</v>
      </c>
      <c r="C124" s="2">
        <v>8</v>
      </c>
      <c r="D124" s="1" t="s">
        <v>7</v>
      </c>
      <c r="E124" s="2">
        <v>14</v>
      </c>
      <c r="F124" s="2">
        <v>724.5</v>
      </c>
      <c r="G124" s="2">
        <v>0</v>
      </c>
      <c r="H124">
        <f>SUMIF('[1]EXPLISBOA0,313799395225942'!$A$2:$A$154,B124,'[1]EXPLISBOA0,313799395225942'!$E$2:$E$154)</f>
        <v>0</v>
      </c>
      <c r="I124">
        <f t="shared" si="1"/>
        <v>0</v>
      </c>
    </row>
    <row r="125" spans="1:9" ht="15" customHeight="1">
      <c r="A125" s="2">
        <v>46</v>
      </c>
      <c r="B125" s="2">
        <v>125</v>
      </c>
      <c r="C125" s="2">
        <v>8</v>
      </c>
      <c r="D125" s="1" t="s">
        <v>7</v>
      </c>
      <c r="E125" s="2">
        <v>14</v>
      </c>
      <c r="F125" s="2">
        <v>1069.6500000000001</v>
      </c>
      <c r="G125" s="2">
        <v>0</v>
      </c>
      <c r="H125">
        <f>SUMIF('[1]EXPLISBOA0,313799395225942'!$A$2:$A$154,B125,'[1]EXPLISBOA0,313799395225942'!$E$2:$E$154)</f>
        <v>0</v>
      </c>
      <c r="I125">
        <f t="shared" si="1"/>
        <v>0</v>
      </c>
    </row>
    <row r="126" spans="1:9" ht="15" customHeight="1">
      <c r="A126" s="2">
        <v>47</v>
      </c>
      <c r="B126" s="2">
        <v>126</v>
      </c>
      <c r="C126" s="2">
        <v>8</v>
      </c>
      <c r="D126" s="1" t="s">
        <v>7</v>
      </c>
      <c r="E126" s="2">
        <v>14</v>
      </c>
      <c r="F126" s="2">
        <v>4873.29</v>
      </c>
      <c r="G126" s="2">
        <v>43859.62</v>
      </c>
      <c r="H126">
        <f>SUMIF('[1]EXPLISBOA0,313799395225942'!$A$2:$A$154,B126,'[1]EXPLISBOA0,313799395225942'!$E$2:$E$154)</f>
        <v>43859.617200000001</v>
      </c>
      <c r="I126">
        <f t="shared" si="1"/>
        <v>2.8000000020256266E-3</v>
      </c>
    </row>
    <row r="127" spans="1:9" ht="15" customHeight="1">
      <c r="A127" s="2">
        <v>68</v>
      </c>
      <c r="B127" s="2">
        <v>127</v>
      </c>
      <c r="C127" s="2">
        <v>2</v>
      </c>
      <c r="D127" s="1" t="s">
        <v>9</v>
      </c>
      <c r="E127" s="2">
        <v>14</v>
      </c>
      <c r="F127" s="2">
        <v>17800</v>
      </c>
      <c r="G127" s="2">
        <v>0</v>
      </c>
      <c r="H127">
        <f>SUMIF('[1]EXPLISBOA0,313799395225942'!$A$2:$A$154,B127,'[1]EXPLISBOA0,313799395225942'!$E$2:$E$154)</f>
        <v>0</v>
      </c>
      <c r="I127">
        <f t="shared" si="1"/>
        <v>0</v>
      </c>
    </row>
    <row r="128" spans="1:9" ht="15" customHeight="1">
      <c r="A128" s="2">
        <v>69</v>
      </c>
      <c r="B128" s="2">
        <v>128</v>
      </c>
      <c r="C128" s="2">
        <v>2</v>
      </c>
      <c r="D128" s="1" t="s">
        <v>9</v>
      </c>
      <c r="E128" s="2">
        <v>14</v>
      </c>
      <c r="F128" s="2">
        <v>2931.25</v>
      </c>
      <c r="G128" s="2">
        <v>0</v>
      </c>
      <c r="H128">
        <f>SUMIF('[1]EXPLISBOA0,313799395225942'!$A$2:$A$154,B128,'[1]EXPLISBOA0,313799395225942'!$E$2:$E$154)</f>
        <v>0</v>
      </c>
      <c r="I128">
        <f t="shared" si="1"/>
        <v>0</v>
      </c>
    </row>
    <row r="129" spans="1:9" ht="15" customHeight="1">
      <c r="A129" s="2">
        <v>70</v>
      </c>
      <c r="B129" s="2">
        <v>129</v>
      </c>
      <c r="C129" s="2">
        <v>2</v>
      </c>
      <c r="D129" s="1" t="s">
        <v>9</v>
      </c>
      <c r="E129" s="2">
        <v>14</v>
      </c>
      <c r="F129" s="2">
        <v>1267.8599999999999</v>
      </c>
      <c r="G129" s="2">
        <v>0</v>
      </c>
      <c r="H129">
        <f>SUMIF('[1]EXPLISBOA0,313799395225942'!$A$2:$A$154,B129,'[1]EXPLISBOA0,313799395225942'!$E$2:$E$154)</f>
        <v>0</v>
      </c>
      <c r="I129">
        <f t="shared" si="1"/>
        <v>0</v>
      </c>
    </row>
    <row r="130" spans="1:9" ht="15" customHeight="1">
      <c r="A130" s="2">
        <v>71</v>
      </c>
      <c r="B130" s="2">
        <v>130</v>
      </c>
      <c r="C130" s="2">
        <v>8</v>
      </c>
      <c r="D130" s="1" t="s">
        <v>7</v>
      </c>
      <c r="E130" s="2">
        <v>9</v>
      </c>
      <c r="F130" s="2">
        <v>25909.67</v>
      </c>
      <c r="G130" s="2">
        <v>0</v>
      </c>
      <c r="H130">
        <f>SUMIF('[1]EXPLISBOA0,313799395225942'!$A$2:$A$154,B130,'[1]EXPLISBOA0,313799395225942'!$E$2:$E$154)</f>
        <v>0</v>
      </c>
      <c r="I130">
        <f t="shared" si="1"/>
        <v>0</v>
      </c>
    </row>
    <row r="131" spans="1:9" ht="15" customHeight="1">
      <c r="A131" s="2">
        <v>72</v>
      </c>
      <c r="B131" s="2">
        <v>131</v>
      </c>
      <c r="C131" s="2">
        <v>8</v>
      </c>
      <c r="D131" s="1" t="s">
        <v>7</v>
      </c>
      <c r="E131" s="2">
        <v>14</v>
      </c>
      <c r="F131" s="2">
        <v>618.54999999999995</v>
      </c>
      <c r="G131" s="2">
        <v>0</v>
      </c>
      <c r="H131">
        <f>SUMIF('[1]EXPLISBOA0,313799395225942'!$A$2:$A$154,B131,'[1]EXPLISBOA0,313799395225942'!$E$2:$E$154)</f>
        <v>0</v>
      </c>
      <c r="I131">
        <f t="shared" ref="I131:I194" si="2">G131-H131</f>
        <v>0</v>
      </c>
    </row>
    <row r="132" spans="1:9" ht="15" customHeight="1">
      <c r="A132" s="2">
        <v>73</v>
      </c>
      <c r="B132" s="2">
        <v>132</v>
      </c>
      <c r="C132" s="2">
        <v>8</v>
      </c>
      <c r="D132" s="1" t="s">
        <v>7</v>
      </c>
      <c r="E132" s="2">
        <v>14</v>
      </c>
      <c r="F132" s="2">
        <v>2450.61</v>
      </c>
      <c r="G132" s="2">
        <v>0</v>
      </c>
      <c r="H132">
        <f>SUMIF('[1]EXPLISBOA0,313799395225942'!$A$2:$A$154,B132,'[1]EXPLISBOA0,313799395225942'!$E$2:$E$154)</f>
        <v>0</v>
      </c>
      <c r="I132">
        <f t="shared" si="2"/>
        <v>0</v>
      </c>
    </row>
    <row r="133" spans="1:9" ht="15" customHeight="1">
      <c r="A133" s="2">
        <v>74</v>
      </c>
      <c r="B133" s="2">
        <v>133</v>
      </c>
      <c r="C133" s="2">
        <v>8</v>
      </c>
      <c r="D133" s="1" t="s">
        <v>7</v>
      </c>
      <c r="E133" s="2">
        <v>14</v>
      </c>
      <c r="F133" s="2">
        <v>275.72000000000003</v>
      </c>
      <c r="G133" s="2">
        <v>0</v>
      </c>
      <c r="H133">
        <f>SUMIF('[1]EXPLISBOA0,313799395225942'!$A$2:$A$154,B133,'[1]EXPLISBOA0,313799395225942'!$E$2:$E$154)</f>
        <v>0</v>
      </c>
      <c r="I133">
        <f t="shared" si="2"/>
        <v>0</v>
      </c>
    </row>
    <row r="134" spans="1:9" ht="15" customHeight="1">
      <c r="A134" s="2">
        <v>75</v>
      </c>
      <c r="B134" s="2">
        <v>134</v>
      </c>
      <c r="C134" s="2">
        <v>8</v>
      </c>
      <c r="D134" s="1" t="s">
        <v>7</v>
      </c>
      <c r="E134" s="2">
        <v>14</v>
      </c>
      <c r="F134" s="2">
        <v>310.33999999999997</v>
      </c>
      <c r="G134" s="2">
        <v>310.33999999999997</v>
      </c>
      <c r="H134">
        <f>SUMIF('[1]EXPLISBOA0,313799395225942'!$A$2:$A$154,B134,'[1]EXPLISBOA0,313799395225942'!$E$2:$E$154)</f>
        <v>310.3372</v>
      </c>
      <c r="I134">
        <f t="shared" si="2"/>
        <v>2.7999999999792635E-3</v>
      </c>
    </row>
    <row r="135" spans="1:9" ht="15" customHeight="1">
      <c r="A135" s="2">
        <v>76</v>
      </c>
      <c r="B135" s="2">
        <v>135</v>
      </c>
      <c r="C135" s="2">
        <v>8</v>
      </c>
      <c r="D135" s="1" t="s">
        <v>7</v>
      </c>
      <c r="E135" s="2">
        <v>14</v>
      </c>
      <c r="F135" s="2">
        <v>541.80999999999995</v>
      </c>
      <c r="G135" s="2">
        <v>0</v>
      </c>
      <c r="H135">
        <f>SUMIF('[1]EXPLISBOA0,313799395225942'!$A$2:$A$154,B135,'[1]EXPLISBOA0,313799395225942'!$E$2:$E$154)</f>
        <v>0</v>
      </c>
      <c r="I135">
        <f t="shared" si="2"/>
        <v>0</v>
      </c>
    </row>
    <row r="136" spans="1:9" ht="15" customHeight="1">
      <c r="A136" s="2">
        <v>77</v>
      </c>
      <c r="B136" s="2">
        <v>136</v>
      </c>
      <c r="C136" s="2">
        <v>8</v>
      </c>
      <c r="D136" s="1" t="s">
        <v>7</v>
      </c>
      <c r="E136" s="2">
        <v>9</v>
      </c>
      <c r="F136" s="2">
        <v>1119.49</v>
      </c>
      <c r="G136" s="2">
        <v>0</v>
      </c>
      <c r="H136">
        <f>SUMIF('[1]EXPLISBOA0,313799395225942'!$A$2:$A$154,B136,'[1]EXPLISBOA0,313799395225942'!$E$2:$E$154)</f>
        <v>0</v>
      </c>
      <c r="I136">
        <f t="shared" si="2"/>
        <v>0</v>
      </c>
    </row>
    <row r="137" spans="1:9" ht="15" customHeight="1">
      <c r="A137" s="2">
        <v>78</v>
      </c>
      <c r="B137" s="2">
        <v>137</v>
      </c>
      <c r="C137" s="2">
        <v>2</v>
      </c>
      <c r="D137" s="1" t="s">
        <v>9</v>
      </c>
      <c r="E137" s="2">
        <v>14</v>
      </c>
      <c r="F137" s="2">
        <v>352.56</v>
      </c>
      <c r="G137" s="2">
        <v>0</v>
      </c>
      <c r="H137">
        <f>SUMIF('[1]EXPLISBOA0,313799395225942'!$A$2:$A$154,B137,'[1]EXPLISBOA0,313799395225942'!$E$2:$E$154)</f>
        <v>0</v>
      </c>
      <c r="I137">
        <f t="shared" si="2"/>
        <v>0</v>
      </c>
    </row>
    <row r="138" spans="1:9" ht="15" customHeight="1">
      <c r="A138" s="2">
        <v>79</v>
      </c>
      <c r="B138" s="2">
        <v>138</v>
      </c>
      <c r="C138" s="2">
        <v>8</v>
      </c>
      <c r="D138" s="1" t="s">
        <v>7</v>
      </c>
      <c r="E138" s="2">
        <v>14</v>
      </c>
      <c r="F138" s="2">
        <v>647.48</v>
      </c>
      <c r="G138" s="2">
        <v>0</v>
      </c>
      <c r="H138">
        <f>SUMIF('[1]EXPLISBOA0,313799395225942'!$A$2:$A$154,B138,'[1]EXPLISBOA0,313799395225942'!$E$2:$E$154)</f>
        <v>0</v>
      </c>
      <c r="I138">
        <f t="shared" si="2"/>
        <v>0</v>
      </c>
    </row>
    <row r="139" spans="1:9" ht="15" customHeight="1">
      <c r="A139" s="2">
        <v>80</v>
      </c>
      <c r="B139" s="2">
        <v>139</v>
      </c>
      <c r="C139" s="2">
        <v>8</v>
      </c>
      <c r="D139" s="1" t="s">
        <v>7</v>
      </c>
      <c r="E139" s="2">
        <v>14</v>
      </c>
      <c r="F139" s="2">
        <v>779.37</v>
      </c>
      <c r="G139" s="2">
        <v>0</v>
      </c>
      <c r="H139">
        <f>SUMIF('[1]EXPLISBOA0,313799395225942'!$A$2:$A$154,B139,'[1]EXPLISBOA0,313799395225942'!$E$2:$E$154)</f>
        <v>0</v>
      </c>
      <c r="I139">
        <f t="shared" si="2"/>
        <v>0</v>
      </c>
    </row>
    <row r="140" spans="1:9" ht="15" customHeight="1">
      <c r="A140" s="2">
        <v>81</v>
      </c>
      <c r="B140" s="2">
        <v>140</v>
      </c>
      <c r="C140" s="2">
        <v>8</v>
      </c>
      <c r="D140" s="1" t="s">
        <v>7</v>
      </c>
      <c r="E140" s="2">
        <v>14</v>
      </c>
      <c r="F140" s="2">
        <v>1931.42</v>
      </c>
      <c r="G140" s="2">
        <v>0</v>
      </c>
      <c r="H140">
        <f>SUMIF('[1]EXPLISBOA0,313799395225942'!$A$2:$A$154,B140,'[1]EXPLISBOA0,313799395225942'!$E$2:$E$154)</f>
        <v>0</v>
      </c>
      <c r="I140">
        <f t="shared" si="2"/>
        <v>0</v>
      </c>
    </row>
    <row r="141" spans="1:9" ht="15" customHeight="1">
      <c r="A141" s="2">
        <v>82</v>
      </c>
      <c r="B141" s="2">
        <v>141</v>
      </c>
      <c r="C141" s="2">
        <v>8</v>
      </c>
      <c r="D141" s="1" t="s">
        <v>7</v>
      </c>
      <c r="E141" s="2">
        <v>14</v>
      </c>
      <c r="F141" s="2">
        <v>598.95000000000005</v>
      </c>
      <c r="G141" s="2">
        <v>0</v>
      </c>
      <c r="H141">
        <f>SUMIF('[1]EXPLISBOA0,313799395225942'!$A$2:$A$154,B141,'[1]EXPLISBOA0,313799395225942'!$E$2:$E$154)</f>
        <v>0</v>
      </c>
      <c r="I141">
        <f t="shared" si="2"/>
        <v>0</v>
      </c>
    </row>
    <row r="142" spans="1:9" ht="15" customHeight="1">
      <c r="A142" s="2">
        <v>83</v>
      </c>
      <c r="B142" s="2">
        <v>142</v>
      </c>
      <c r="C142" s="2">
        <v>8</v>
      </c>
      <c r="D142" s="1" t="s">
        <v>7</v>
      </c>
      <c r="E142" s="2">
        <v>14</v>
      </c>
      <c r="F142" s="2">
        <v>171.52</v>
      </c>
      <c r="G142" s="2">
        <v>0</v>
      </c>
      <c r="H142">
        <f>SUMIF('[1]EXPLISBOA0,313799395225942'!$A$2:$A$154,B142,'[1]EXPLISBOA0,313799395225942'!$E$2:$E$154)</f>
        <v>0</v>
      </c>
      <c r="I142">
        <f t="shared" si="2"/>
        <v>0</v>
      </c>
    </row>
    <row r="143" spans="1:9" ht="15" customHeight="1">
      <c r="A143" s="2">
        <v>84</v>
      </c>
      <c r="B143" s="2">
        <v>143</v>
      </c>
      <c r="C143" s="2">
        <v>2</v>
      </c>
      <c r="D143" s="1" t="s">
        <v>9</v>
      </c>
      <c r="E143" s="2">
        <v>14</v>
      </c>
      <c r="F143" s="2">
        <v>3944</v>
      </c>
      <c r="G143" s="2">
        <v>0</v>
      </c>
      <c r="H143">
        <f>SUMIF('[1]EXPLISBOA0,313799395225942'!$A$2:$A$154,B143,'[1]EXPLISBOA0,313799395225942'!$E$2:$E$154)</f>
        <v>0</v>
      </c>
      <c r="I143">
        <f t="shared" si="2"/>
        <v>0</v>
      </c>
    </row>
    <row r="144" spans="1:9" ht="15" customHeight="1">
      <c r="A144" s="2">
        <v>85</v>
      </c>
      <c r="B144" s="2">
        <v>144</v>
      </c>
      <c r="C144" s="2">
        <v>8</v>
      </c>
      <c r="D144" s="1" t="s">
        <v>7</v>
      </c>
      <c r="E144" s="2">
        <v>9</v>
      </c>
      <c r="F144" s="2">
        <v>4864.7</v>
      </c>
      <c r="G144" s="2">
        <v>0</v>
      </c>
      <c r="H144">
        <f>SUMIF('[1]EXPLISBOA0,313799395225942'!$A$2:$A$154,B144,'[1]EXPLISBOA0,313799395225942'!$E$2:$E$154)</f>
        <v>0</v>
      </c>
      <c r="I144">
        <f t="shared" si="2"/>
        <v>0</v>
      </c>
    </row>
    <row r="145" spans="1:9" ht="15" customHeight="1">
      <c r="A145" s="2">
        <v>86</v>
      </c>
      <c r="B145" s="2">
        <v>145</v>
      </c>
      <c r="C145" s="2">
        <v>8</v>
      </c>
      <c r="D145" s="1" t="s">
        <v>7</v>
      </c>
      <c r="E145" s="2">
        <v>9</v>
      </c>
      <c r="F145" s="2">
        <v>2137.4</v>
      </c>
      <c r="G145" s="2">
        <v>0</v>
      </c>
      <c r="H145">
        <f>SUMIF('[1]EXPLISBOA0,313799395225942'!$A$2:$A$154,B145,'[1]EXPLISBOA0,313799395225942'!$E$2:$E$154)</f>
        <v>0</v>
      </c>
      <c r="I145">
        <f t="shared" si="2"/>
        <v>0</v>
      </c>
    </row>
    <row r="146" spans="1:9" ht="15" customHeight="1">
      <c r="A146" s="2">
        <v>87</v>
      </c>
      <c r="B146" s="2">
        <v>146</v>
      </c>
      <c r="C146" s="2">
        <v>8</v>
      </c>
      <c r="D146" s="1" t="s">
        <v>7</v>
      </c>
      <c r="E146" s="2">
        <v>8</v>
      </c>
      <c r="F146" s="2">
        <v>42189.05</v>
      </c>
      <c r="G146" s="2">
        <v>42189.05</v>
      </c>
      <c r="H146">
        <f>SUMIF('[1]EXPLISBOA0,313799395225942'!$A$2:$A$154,B146,'[1]EXPLISBOA0,313799395225942'!$E$2:$E$154)</f>
        <v>42189.046600000001</v>
      </c>
      <c r="I146">
        <f t="shared" si="2"/>
        <v>3.4000000014202669E-3</v>
      </c>
    </row>
    <row r="147" spans="1:9" ht="15" customHeight="1">
      <c r="A147" s="2">
        <v>88</v>
      </c>
      <c r="B147" s="2">
        <v>147</v>
      </c>
      <c r="C147" s="2">
        <v>8</v>
      </c>
      <c r="D147" s="1" t="s">
        <v>7</v>
      </c>
      <c r="E147" s="2">
        <v>14</v>
      </c>
      <c r="F147" s="2">
        <v>7982.71</v>
      </c>
      <c r="G147" s="2">
        <v>79827.06</v>
      </c>
      <c r="H147">
        <f>SUMIF('[1]EXPLISBOA0,313799395225942'!$A$2:$A$154,B147,'[1]EXPLISBOA0,313799395225942'!$E$2:$E$154)</f>
        <v>79827.055999999997</v>
      </c>
      <c r="I147">
        <f t="shared" si="2"/>
        <v>4.0000000008149073E-3</v>
      </c>
    </row>
    <row r="148" spans="1:9" ht="15" customHeight="1">
      <c r="A148" s="2">
        <v>89</v>
      </c>
      <c r="B148" s="2">
        <v>148</v>
      </c>
      <c r="C148" s="2">
        <v>8</v>
      </c>
      <c r="D148" s="1" t="s">
        <v>7</v>
      </c>
      <c r="E148" s="2">
        <v>14</v>
      </c>
      <c r="F148" s="2">
        <v>8545.11</v>
      </c>
      <c r="G148" s="2">
        <v>42725.54</v>
      </c>
      <c r="H148">
        <f>SUMIF('[1]EXPLISBOA0,313799395225942'!$A$2:$A$154,B148,'[1]EXPLISBOA0,313799395225942'!$E$2:$E$154)</f>
        <v>42725.536</v>
      </c>
      <c r="I148">
        <f t="shared" si="2"/>
        <v>4.0000000008149073E-3</v>
      </c>
    </row>
    <row r="149" spans="1:9" ht="15" customHeight="1">
      <c r="A149" s="2">
        <v>90</v>
      </c>
      <c r="B149" s="2">
        <v>149</v>
      </c>
      <c r="C149" s="2">
        <v>8</v>
      </c>
      <c r="D149" s="1" t="s">
        <v>7</v>
      </c>
      <c r="E149" s="2">
        <v>14</v>
      </c>
      <c r="F149" s="2">
        <v>1542.75</v>
      </c>
      <c r="G149" s="2">
        <v>0</v>
      </c>
      <c r="H149">
        <f>SUMIF('[1]EXPLISBOA0,313799395225942'!$A$2:$A$154,B149,'[1]EXPLISBOA0,313799395225942'!$E$2:$E$154)</f>
        <v>0</v>
      </c>
      <c r="I149">
        <f t="shared" si="2"/>
        <v>0</v>
      </c>
    </row>
    <row r="150" spans="1:9" ht="15" customHeight="1">
      <c r="A150" s="2">
        <v>91</v>
      </c>
      <c r="B150" s="2">
        <v>150</v>
      </c>
      <c r="C150" s="2">
        <v>2</v>
      </c>
      <c r="D150" s="1" t="s">
        <v>9</v>
      </c>
      <c r="E150" s="2">
        <v>7</v>
      </c>
      <c r="F150" s="2">
        <v>28997.82</v>
      </c>
      <c r="G150" s="2">
        <v>0</v>
      </c>
      <c r="H150">
        <f>SUMIF('[1]EXPLISBOA0,313799395225942'!$A$2:$A$154,B150,'[1]EXPLISBOA0,313799395225942'!$E$2:$E$154)</f>
        <v>0</v>
      </c>
      <c r="I150">
        <f t="shared" si="2"/>
        <v>0</v>
      </c>
    </row>
    <row r="151" spans="1:9" ht="15" customHeight="1">
      <c r="A151" s="2">
        <v>92</v>
      </c>
      <c r="B151" s="2">
        <v>151</v>
      </c>
      <c r="C151" s="2">
        <v>2</v>
      </c>
      <c r="D151" s="1" t="s">
        <v>9</v>
      </c>
      <c r="E151" s="2">
        <v>14</v>
      </c>
      <c r="F151" s="2">
        <v>625.21</v>
      </c>
      <c r="G151" s="2">
        <v>0</v>
      </c>
      <c r="H151">
        <f>SUMIF('[1]EXPLISBOA0,313799395225942'!$A$2:$A$154,B151,'[1]EXPLISBOA0,313799395225942'!$E$2:$E$154)</f>
        <v>0</v>
      </c>
      <c r="I151">
        <f t="shared" si="2"/>
        <v>0</v>
      </c>
    </row>
    <row r="152" spans="1:9" ht="15" customHeight="1">
      <c r="A152" s="2">
        <v>93</v>
      </c>
      <c r="B152" s="2">
        <v>152</v>
      </c>
      <c r="C152" s="2">
        <v>8</v>
      </c>
      <c r="D152" s="1" t="s">
        <v>7</v>
      </c>
      <c r="E152" s="2">
        <v>14</v>
      </c>
      <c r="F152" s="2">
        <v>3131.1</v>
      </c>
      <c r="G152" s="2">
        <v>0</v>
      </c>
      <c r="H152">
        <f>SUMIF('[1]EXPLISBOA0,313799395225942'!$A$2:$A$154,B152,'[1]EXPLISBOA0,313799395225942'!$E$2:$E$154)</f>
        <v>0</v>
      </c>
      <c r="I152">
        <f t="shared" si="2"/>
        <v>0</v>
      </c>
    </row>
    <row r="153" spans="1:9" ht="15" customHeight="1">
      <c r="A153" s="2">
        <v>230</v>
      </c>
      <c r="B153" s="2">
        <v>153</v>
      </c>
      <c r="C153" s="2">
        <v>8</v>
      </c>
      <c r="D153" s="1" t="s">
        <v>7</v>
      </c>
      <c r="E153" s="2">
        <v>14</v>
      </c>
      <c r="F153" s="2">
        <v>3842.49</v>
      </c>
      <c r="G153" s="2">
        <v>0</v>
      </c>
      <c r="H153">
        <f>SUMIF('[1]EXPLISBOA0,313799395225942'!$A$2:$A$154,B153,'[1]EXPLISBOA0,313799395225942'!$E$2:$E$154)</f>
        <v>0</v>
      </c>
      <c r="I153">
        <f t="shared" si="2"/>
        <v>0</v>
      </c>
    </row>
    <row r="154" spans="1:9" ht="15" customHeight="1">
      <c r="A154" s="2">
        <v>94</v>
      </c>
      <c r="B154" s="2">
        <v>155</v>
      </c>
      <c r="C154" s="2">
        <v>8</v>
      </c>
      <c r="D154" s="1" t="s">
        <v>7</v>
      </c>
      <c r="E154" s="2">
        <v>14</v>
      </c>
      <c r="F154" s="2">
        <v>1454.4</v>
      </c>
      <c r="G154" s="2">
        <v>0</v>
      </c>
      <c r="H154">
        <f>SUMIF('[1]EXPLISBOA0,313799395225942'!$A$2:$A$154,B154,'[1]EXPLISBOA0,313799395225942'!$E$2:$E$154)</f>
        <v>0</v>
      </c>
      <c r="I154">
        <f t="shared" si="2"/>
        <v>0</v>
      </c>
    </row>
    <row r="155" spans="1:9" ht="15" customHeight="1">
      <c r="A155" s="2">
        <v>102</v>
      </c>
      <c r="B155" s="2">
        <v>156</v>
      </c>
      <c r="C155" s="2">
        <v>8</v>
      </c>
      <c r="D155" s="1" t="s">
        <v>7</v>
      </c>
      <c r="E155" s="2">
        <v>14</v>
      </c>
      <c r="F155" s="2">
        <v>1839.38</v>
      </c>
      <c r="G155" s="2">
        <v>0</v>
      </c>
      <c r="H155">
        <f>SUMIF('[1]EXPLISBOA0,313799395225942'!$A$2:$A$154,B155,'[1]EXPLISBOA0,313799395225942'!$E$2:$E$154)</f>
        <v>0</v>
      </c>
      <c r="I155">
        <f t="shared" si="2"/>
        <v>0</v>
      </c>
    </row>
    <row r="156" spans="1:9" ht="15" customHeight="1">
      <c r="A156" s="2">
        <v>103</v>
      </c>
      <c r="B156" s="2">
        <v>157</v>
      </c>
      <c r="C156" s="2">
        <v>8</v>
      </c>
      <c r="D156" s="1" t="s">
        <v>7</v>
      </c>
      <c r="E156" s="2">
        <v>13</v>
      </c>
      <c r="F156" s="2">
        <v>220.13</v>
      </c>
      <c r="G156" s="2">
        <v>0</v>
      </c>
      <c r="H156">
        <f>SUMIF('[1]EXPLISBOA0,313799395225942'!$A$2:$A$154,B156,'[1]EXPLISBOA0,313799395225942'!$E$2:$E$154)</f>
        <v>0</v>
      </c>
      <c r="I156">
        <f t="shared" si="2"/>
        <v>0</v>
      </c>
    </row>
    <row r="157" spans="1:9" ht="15" customHeight="1">
      <c r="A157" s="2">
        <v>110</v>
      </c>
      <c r="B157" s="2">
        <v>158</v>
      </c>
      <c r="C157" s="2">
        <v>8</v>
      </c>
      <c r="D157" s="1" t="s">
        <v>7</v>
      </c>
      <c r="E157" s="2">
        <v>13</v>
      </c>
      <c r="F157" s="2">
        <v>220.13</v>
      </c>
      <c r="G157" s="2">
        <v>0</v>
      </c>
      <c r="H157">
        <f>SUMIF('[1]EXPLISBOA0,313799395225942'!$A$2:$A$154,B157,'[1]EXPLISBOA0,313799395225942'!$E$2:$E$154)</f>
        <v>0</v>
      </c>
      <c r="I157">
        <f t="shared" si="2"/>
        <v>0</v>
      </c>
    </row>
    <row r="158" spans="1:9" ht="15" customHeight="1">
      <c r="A158" s="2">
        <v>111</v>
      </c>
      <c r="B158" s="2">
        <v>159</v>
      </c>
      <c r="C158" s="2">
        <v>8</v>
      </c>
      <c r="D158" s="1" t="s">
        <v>7</v>
      </c>
      <c r="E158" s="2">
        <v>13</v>
      </c>
      <c r="F158" s="2">
        <v>220.13</v>
      </c>
      <c r="G158" s="2">
        <v>0</v>
      </c>
      <c r="H158">
        <f>SUMIF('[1]EXPLISBOA0,313799395225942'!$A$2:$A$154,B158,'[1]EXPLISBOA0,313799395225942'!$E$2:$E$154)</f>
        <v>0</v>
      </c>
      <c r="I158">
        <f t="shared" si="2"/>
        <v>0</v>
      </c>
    </row>
    <row r="159" spans="1:9" ht="15" customHeight="1">
      <c r="A159" s="2">
        <v>112</v>
      </c>
      <c r="B159" s="2">
        <v>160</v>
      </c>
      <c r="C159" s="2">
        <v>8</v>
      </c>
      <c r="D159" s="1" t="s">
        <v>7</v>
      </c>
      <c r="E159" s="2">
        <v>8</v>
      </c>
      <c r="F159" s="2">
        <v>37831.94</v>
      </c>
      <c r="G159" s="2">
        <v>75663.89</v>
      </c>
      <c r="H159">
        <f>SUMIF('[1]EXPLISBOA0,313799395225942'!$A$2:$A$154,B159,'[1]EXPLISBOA0,313799395225942'!$E$2:$E$154)</f>
        <v>75663.887600000002</v>
      </c>
      <c r="I159">
        <f t="shared" si="2"/>
        <v>2.3999999975785613E-3</v>
      </c>
    </row>
    <row r="160" spans="1:9" ht="15" customHeight="1">
      <c r="A160" s="2">
        <v>113</v>
      </c>
      <c r="B160" s="2">
        <v>161</v>
      </c>
      <c r="C160" s="2">
        <v>8</v>
      </c>
      <c r="D160" s="1" t="s">
        <v>7</v>
      </c>
      <c r="E160" s="2">
        <v>9</v>
      </c>
      <c r="F160" s="2">
        <v>41461.800000000003</v>
      </c>
      <c r="G160" s="2">
        <v>82923.600000000006</v>
      </c>
      <c r="H160">
        <f>SUMIF('[1]EXPLISBOA0,313799395225942'!$A$2:$A$154,B160,'[1]EXPLISBOA0,313799395225942'!$E$2:$E$154)</f>
        <v>82923.603000000003</v>
      </c>
      <c r="I160">
        <f t="shared" si="2"/>
        <v>-2.9999999969732016E-3</v>
      </c>
    </row>
    <row r="161" spans="1:9" ht="15" customHeight="1">
      <c r="A161" s="2">
        <v>114</v>
      </c>
      <c r="B161" s="2">
        <v>162</v>
      </c>
      <c r="C161" s="2">
        <v>8</v>
      </c>
      <c r="D161" s="1" t="s">
        <v>7</v>
      </c>
      <c r="E161" s="2">
        <v>14</v>
      </c>
      <c r="F161" s="2">
        <v>1315.32</v>
      </c>
      <c r="G161" s="2">
        <v>1315.32</v>
      </c>
      <c r="H161">
        <f>SUMIF('[1]EXPLISBOA0,313799395225942'!$A$2:$A$154,B161,'[1]EXPLISBOA0,313799395225942'!$E$2:$E$154)</f>
        <v>1315.32</v>
      </c>
      <c r="I161">
        <f t="shared" si="2"/>
        <v>0</v>
      </c>
    </row>
    <row r="162" spans="1:9" ht="15" customHeight="1">
      <c r="A162" s="2">
        <v>115</v>
      </c>
      <c r="B162" s="2">
        <v>163</v>
      </c>
      <c r="C162" s="2">
        <v>8</v>
      </c>
      <c r="D162" s="1" t="s">
        <v>7</v>
      </c>
      <c r="E162" s="2">
        <v>13</v>
      </c>
      <c r="F162" s="2">
        <v>728.27</v>
      </c>
      <c r="G162" s="2">
        <v>0</v>
      </c>
      <c r="H162">
        <f>SUMIF('[1]EXPLISBOA0,313799395225942'!$A$2:$A$154,B162,'[1]EXPLISBOA0,313799395225942'!$E$2:$E$154)</f>
        <v>0</v>
      </c>
      <c r="I162">
        <f t="shared" si="2"/>
        <v>0</v>
      </c>
    </row>
    <row r="163" spans="1:9" ht="15" customHeight="1">
      <c r="A163" s="2">
        <v>116</v>
      </c>
      <c r="B163" s="2">
        <v>164</v>
      </c>
      <c r="C163" s="2">
        <v>8</v>
      </c>
      <c r="D163" s="1" t="s">
        <v>7</v>
      </c>
      <c r="E163" s="2">
        <v>13</v>
      </c>
      <c r="F163" s="2">
        <v>1000.65</v>
      </c>
      <c r="G163" s="2">
        <v>0</v>
      </c>
      <c r="H163">
        <f>SUMIF('[1]EXPLISBOA0,313799395225942'!$A$2:$A$154,B163,'[1]EXPLISBOA0,313799395225942'!$E$2:$E$154)</f>
        <v>0</v>
      </c>
      <c r="I163">
        <f t="shared" si="2"/>
        <v>0</v>
      </c>
    </row>
    <row r="164" spans="1:9" ht="15" customHeight="1">
      <c r="A164" s="2">
        <v>117</v>
      </c>
      <c r="B164" s="2">
        <v>165</v>
      </c>
      <c r="C164" s="2">
        <v>8</v>
      </c>
      <c r="D164" s="1" t="s">
        <v>7</v>
      </c>
      <c r="E164" s="2">
        <v>13</v>
      </c>
      <c r="F164" s="2">
        <v>1000.65</v>
      </c>
      <c r="G164" s="2">
        <v>0</v>
      </c>
      <c r="H164">
        <f>SUMIF('[1]EXPLISBOA0,313799395225942'!$A$2:$A$154,B164,'[1]EXPLISBOA0,313799395225942'!$E$2:$E$154)</f>
        <v>0</v>
      </c>
      <c r="I164">
        <f t="shared" si="2"/>
        <v>0</v>
      </c>
    </row>
    <row r="165" spans="1:9" ht="15" customHeight="1">
      <c r="A165" s="2">
        <v>118</v>
      </c>
      <c r="B165" s="2">
        <v>166</v>
      </c>
      <c r="C165" s="2">
        <v>8</v>
      </c>
      <c r="D165" s="1" t="s">
        <v>7</v>
      </c>
      <c r="E165" s="2">
        <v>14</v>
      </c>
      <c r="F165" s="2">
        <v>5023.29</v>
      </c>
      <c r="G165" s="2">
        <v>5023.29</v>
      </c>
      <c r="H165">
        <f>SUMIF('[1]EXPLISBOA0,313799395225942'!$A$2:$A$154,B165,'[1]EXPLISBOA0,313799395225942'!$E$2:$E$154)</f>
        <v>5023.29</v>
      </c>
      <c r="I165">
        <f t="shared" si="2"/>
        <v>0</v>
      </c>
    </row>
    <row r="166" spans="1:9" ht="15" customHeight="1">
      <c r="A166" s="2">
        <v>119</v>
      </c>
      <c r="B166" s="2">
        <v>167</v>
      </c>
      <c r="C166" s="2">
        <v>8</v>
      </c>
      <c r="D166" s="1" t="s">
        <v>7</v>
      </c>
      <c r="E166" s="2">
        <v>9</v>
      </c>
      <c r="F166" s="2">
        <v>4234.2299999999996</v>
      </c>
      <c r="G166" s="2">
        <v>71981.899999999994</v>
      </c>
      <c r="H166">
        <f>SUMIF('[1]EXPLISBOA0,313799395225942'!$A$2:$A$154,B166,'[1]EXPLISBOA0,313799395225942'!$E$2:$E$154)</f>
        <v>71981.896399999998</v>
      </c>
      <c r="I166">
        <f t="shared" si="2"/>
        <v>3.599999996367842E-3</v>
      </c>
    </row>
    <row r="167" spans="1:9" ht="15" customHeight="1">
      <c r="A167" s="2">
        <v>120</v>
      </c>
      <c r="B167" s="2">
        <v>168</v>
      </c>
      <c r="C167" s="2">
        <v>8</v>
      </c>
      <c r="D167" s="1" t="s">
        <v>7</v>
      </c>
      <c r="E167" s="2">
        <v>14</v>
      </c>
      <c r="F167" s="2">
        <v>6956</v>
      </c>
      <c r="G167" s="2">
        <v>0</v>
      </c>
      <c r="H167">
        <f>SUMIF('[1]EXPLISBOA0,313799395225942'!$A$2:$A$154,B167,'[1]EXPLISBOA0,313799395225942'!$E$2:$E$154)</f>
        <v>0</v>
      </c>
      <c r="I167">
        <f t="shared" si="2"/>
        <v>0</v>
      </c>
    </row>
    <row r="168" spans="1:9" ht="15" customHeight="1">
      <c r="A168" s="2">
        <v>121</v>
      </c>
      <c r="B168" s="2">
        <v>169</v>
      </c>
      <c r="C168" s="2">
        <v>8</v>
      </c>
      <c r="D168" s="1" t="s">
        <v>7</v>
      </c>
      <c r="E168" s="2">
        <v>9</v>
      </c>
      <c r="F168" s="2">
        <v>4205.88</v>
      </c>
      <c r="G168" s="2">
        <v>8411.77</v>
      </c>
      <c r="H168">
        <f>SUMIF('[1]EXPLISBOA0,313799395225942'!$A$2:$A$154,B168,'[1]EXPLISBOA0,313799395225942'!$E$2:$E$154)</f>
        <v>8411.7690000000002</v>
      </c>
      <c r="I168">
        <f t="shared" si="2"/>
        <v>1.0000000002037268E-3</v>
      </c>
    </row>
    <row r="169" spans="1:9" ht="15" customHeight="1">
      <c r="A169" s="2">
        <v>122</v>
      </c>
      <c r="B169" s="2">
        <v>170</v>
      </c>
      <c r="C169" s="2">
        <v>8</v>
      </c>
      <c r="D169" s="1" t="s">
        <v>7</v>
      </c>
      <c r="E169" s="2">
        <v>9</v>
      </c>
      <c r="F169" s="2">
        <v>42156.02</v>
      </c>
      <c r="G169" s="2">
        <v>0</v>
      </c>
      <c r="H169">
        <f>SUMIF('[1]EXPLISBOA0,313799395225942'!$A$2:$A$154,B169,'[1]EXPLISBOA0,313799395225942'!$E$2:$E$154)</f>
        <v>0</v>
      </c>
      <c r="I169">
        <f t="shared" si="2"/>
        <v>0</v>
      </c>
    </row>
    <row r="170" spans="1:9" ht="15" customHeight="1">
      <c r="A170" s="2">
        <v>123</v>
      </c>
      <c r="B170" s="2">
        <v>171</v>
      </c>
      <c r="C170" s="2">
        <v>8</v>
      </c>
      <c r="D170" s="1" t="s">
        <v>7</v>
      </c>
      <c r="E170" s="2">
        <v>14</v>
      </c>
      <c r="F170" s="2">
        <v>1517.67</v>
      </c>
      <c r="G170" s="2">
        <v>0</v>
      </c>
      <c r="H170">
        <f>SUMIF('[1]EXPLISBOA0,313799395225942'!$A$2:$A$154,B170,'[1]EXPLISBOA0,313799395225942'!$E$2:$E$154)</f>
        <v>0</v>
      </c>
      <c r="I170">
        <f t="shared" si="2"/>
        <v>0</v>
      </c>
    </row>
    <row r="171" spans="1:9" ht="15" customHeight="1">
      <c r="A171" s="2">
        <v>124</v>
      </c>
      <c r="B171" s="2">
        <v>172</v>
      </c>
      <c r="C171" s="2">
        <v>8</v>
      </c>
      <c r="D171" s="1" t="s">
        <v>7</v>
      </c>
      <c r="E171" s="2">
        <v>14</v>
      </c>
      <c r="F171" s="2">
        <v>5502.79</v>
      </c>
      <c r="G171" s="2">
        <v>16508.36</v>
      </c>
      <c r="H171">
        <f>SUMIF('[1]EXPLISBOA0,313799395225942'!$A$2:$A$154,B171,'[1]EXPLISBOA0,313799395225942'!$E$2:$E$154)</f>
        <v>16508.3577</v>
      </c>
      <c r="I171">
        <f t="shared" si="2"/>
        <v>2.3000000001047738E-3</v>
      </c>
    </row>
    <row r="172" spans="1:9" ht="15" customHeight="1">
      <c r="A172" s="2">
        <v>125</v>
      </c>
      <c r="B172" s="2">
        <v>173</v>
      </c>
      <c r="C172" s="2">
        <v>8</v>
      </c>
      <c r="D172" s="1" t="s">
        <v>7</v>
      </c>
      <c r="E172" s="2">
        <v>14</v>
      </c>
      <c r="F172" s="2">
        <v>4425.54</v>
      </c>
      <c r="G172" s="2">
        <v>0</v>
      </c>
      <c r="H172">
        <f>SUMIF('[1]EXPLISBOA0,313799395225942'!$A$2:$A$154,B172,'[1]EXPLISBOA0,313799395225942'!$E$2:$E$154)</f>
        <v>0</v>
      </c>
      <c r="I172">
        <f t="shared" si="2"/>
        <v>0</v>
      </c>
    </row>
    <row r="173" spans="1:9" ht="15" customHeight="1">
      <c r="A173" s="2">
        <v>126</v>
      </c>
      <c r="B173" s="2">
        <v>174</v>
      </c>
      <c r="C173" s="2">
        <v>8</v>
      </c>
      <c r="D173" s="1" t="s">
        <v>7</v>
      </c>
      <c r="E173" s="2">
        <v>14</v>
      </c>
      <c r="F173" s="2">
        <v>2668.19</v>
      </c>
      <c r="G173" s="2">
        <v>0</v>
      </c>
      <c r="H173">
        <f>SUMIF('[1]EXPLISBOA0,313799395225942'!$A$2:$A$154,B173,'[1]EXPLISBOA0,313799395225942'!$E$2:$E$154)</f>
        <v>0</v>
      </c>
      <c r="I173">
        <f t="shared" si="2"/>
        <v>0</v>
      </c>
    </row>
    <row r="174" spans="1:9" ht="15" customHeight="1">
      <c r="A174" s="2">
        <v>127</v>
      </c>
      <c r="B174" s="2">
        <v>175</v>
      </c>
      <c r="C174" s="2">
        <v>8</v>
      </c>
      <c r="D174" s="1" t="s">
        <v>7</v>
      </c>
      <c r="E174" s="2">
        <v>14</v>
      </c>
      <c r="F174" s="2">
        <v>5622.85</v>
      </c>
      <c r="G174" s="2">
        <v>0</v>
      </c>
      <c r="H174">
        <f>SUMIF('[1]EXPLISBOA0,313799395225942'!$A$2:$A$154,B174,'[1]EXPLISBOA0,313799395225942'!$E$2:$E$154)</f>
        <v>0</v>
      </c>
      <c r="I174">
        <f t="shared" si="2"/>
        <v>0</v>
      </c>
    </row>
    <row r="175" spans="1:9" ht="15" customHeight="1">
      <c r="A175" s="2">
        <v>128</v>
      </c>
      <c r="B175" s="2">
        <v>176</v>
      </c>
      <c r="C175" s="2">
        <v>8</v>
      </c>
      <c r="D175" s="1" t="s">
        <v>7</v>
      </c>
      <c r="E175" s="2">
        <v>14</v>
      </c>
      <c r="F175" s="2">
        <v>2405.9499999999998</v>
      </c>
      <c r="G175" s="2">
        <v>0</v>
      </c>
      <c r="H175">
        <f>SUMIF('[1]EXPLISBOA0,313799395225942'!$A$2:$A$154,B175,'[1]EXPLISBOA0,313799395225942'!$E$2:$E$154)</f>
        <v>0</v>
      </c>
      <c r="I175">
        <f t="shared" si="2"/>
        <v>0</v>
      </c>
    </row>
    <row r="176" spans="1:9" ht="15" customHeight="1">
      <c r="A176" s="2">
        <v>129</v>
      </c>
      <c r="B176" s="2">
        <v>177</v>
      </c>
      <c r="C176" s="2">
        <v>8</v>
      </c>
      <c r="D176" s="1" t="s">
        <v>7</v>
      </c>
      <c r="E176" s="2">
        <v>14</v>
      </c>
      <c r="F176" s="2">
        <v>1278.1400000000001</v>
      </c>
      <c r="G176" s="2">
        <v>5112.5600000000004</v>
      </c>
      <c r="H176">
        <f>SUMIF('[1]EXPLISBOA0,313799395225942'!$A$2:$A$154,B176,'[1]EXPLISBOA0,313799395225942'!$E$2:$E$154)</f>
        <v>5112.5600000000004</v>
      </c>
      <c r="I176">
        <f t="shared" si="2"/>
        <v>0</v>
      </c>
    </row>
    <row r="177" spans="1:9" ht="15" customHeight="1">
      <c r="A177" s="2">
        <v>130</v>
      </c>
      <c r="B177" s="2">
        <v>178</v>
      </c>
      <c r="C177" s="2">
        <v>8</v>
      </c>
      <c r="D177" s="1" t="s">
        <v>7</v>
      </c>
      <c r="E177" s="2">
        <v>14</v>
      </c>
      <c r="F177" s="2">
        <v>1010.62</v>
      </c>
      <c r="G177" s="2">
        <v>0</v>
      </c>
      <c r="H177">
        <f>SUMIF('[1]EXPLISBOA0,313799395225942'!$A$2:$A$154,B177,'[1]EXPLISBOA0,313799395225942'!$E$2:$E$154)</f>
        <v>0</v>
      </c>
      <c r="I177">
        <f t="shared" si="2"/>
        <v>0</v>
      </c>
    </row>
    <row r="178" spans="1:9" ht="15" customHeight="1">
      <c r="A178" s="2">
        <v>131</v>
      </c>
      <c r="B178" s="2">
        <v>179</v>
      </c>
      <c r="C178" s="2">
        <v>2</v>
      </c>
      <c r="D178" s="1" t="s">
        <v>9</v>
      </c>
      <c r="E178" s="2">
        <v>14</v>
      </c>
      <c r="F178" s="2">
        <v>12674.1</v>
      </c>
      <c r="G178" s="2">
        <v>0</v>
      </c>
      <c r="H178">
        <f>SUMIF('[1]EXPLISBOA0,313799395225942'!$A$2:$A$154,B178,'[1]EXPLISBOA0,313799395225942'!$E$2:$E$154)</f>
        <v>0</v>
      </c>
      <c r="I178">
        <f t="shared" si="2"/>
        <v>0</v>
      </c>
    </row>
    <row r="179" spans="1:9" ht="15" customHeight="1">
      <c r="A179" s="2">
        <v>132</v>
      </c>
      <c r="B179" s="2">
        <v>180</v>
      </c>
      <c r="C179" s="2">
        <v>2</v>
      </c>
      <c r="D179" s="1" t="s">
        <v>9</v>
      </c>
      <c r="E179" s="2">
        <v>14</v>
      </c>
      <c r="F179" s="2">
        <v>12641.01</v>
      </c>
      <c r="G179" s="2">
        <v>0</v>
      </c>
      <c r="H179">
        <f>SUMIF('[1]EXPLISBOA0,313799395225942'!$A$2:$A$154,B179,'[1]EXPLISBOA0,313799395225942'!$E$2:$E$154)</f>
        <v>0</v>
      </c>
      <c r="I179">
        <f t="shared" si="2"/>
        <v>0</v>
      </c>
    </row>
    <row r="180" spans="1:9" ht="15" customHeight="1">
      <c r="A180" s="2">
        <v>276</v>
      </c>
      <c r="B180" s="2">
        <v>181</v>
      </c>
      <c r="C180" s="2">
        <v>7</v>
      </c>
      <c r="D180" s="1" t="s">
        <v>10</v>
      </c>
      <c r="E180" s="2">
        <v>14</v>
      </c>
      <c r="F180" s="2">
        <v>3266.25</v>
      </c>
      <c r="G180" s="2">
        <v>0</v>
      </c>
      <c r="H180">
        <f>SUMIF('[1]EXPLISBOA0,313799395225942'!$A$2:$A$154,B180,'[1]EXPLISBOA0,313799395225942'!$E$2:$E$154)</f>
        <v>0</v>
      </c>
      <c r="I180">
        <f t="shared" si="2"/>
        <v>0</v>
      </c>
    </row>
    <row r="181" spans="1:9" ht="15" customHeight="1">
      <c r="A181" s="2">
        <v>133</v>
      </c>
      <c r="B181" s="2">
        <v>182</v>
      </c>
      <c r="C181" s="2">
        <v>2</v>
      </c>
      <c r="D181" s="1" t="s">
        <v>9</v>
      </c>
      <c r="E181" s="2">
        <v>14</v>
      </c>
      <c r="F181" s="2">
        <v>946.54</v>
      </c>
      <c r="G181" s="2">
        <v>0</v>
      </c>
      <c r="H181">
        <f>SUMIF('[1]EXPLISBOA0,313799395225942'!$A$2:$A$154,B181,'[1]EXPLISBOA0,313799395225942'!$E$2:$E$154)</f>
        <v>0</v>
      </c>
      <c r="I181">
        <f t="shared" si="2"/>
        <v>0</v>
      </c>
    </row>
    <row r="182" spans="1:9" ht="15" customHeight="1">
      <c r="A182" s="2">
        <v>143</v>
      </c>
      <c r="B182" s="2">
        <v>183</v>
      </c>
      <c r="C182" s="2">
        <v>8</v>
      </c>
      <c r="D182" s="1" t="s">
        <v>7</v>
      </c>
      <c r="E182" s="2">
        <v>14</v>
      </c>
      <c r="F182" s="2">
        <v>1121.01</v>
      </c>
      <c r="G182" s="2">
        <v>0</v>
      </c>
      <c r="H182">
        <f>SUMIF('[1]EXPLISBOA0,313799395225942'!$A$2:$A$154,B182,'[1]EXPLISBOA0,313799395225942'!$E$2:$E$154)</f>
        <v>0</v>
      </c>
      <c r="I182">
        <f t="shared" si="2"/>
        <v>0</v>
      </c>
    </row>
    <row r="183" spans="1:9" ht="15" customHeight="1">
      <c r="A183" s="2">
        <v>144</v>
      </c>
      <c r="B183" s="2">
        <v>184</v>
      </c>
      <c r="C183" s="2">
        <v>8</v>
      </c>
      <c r="D183" s="1" t="s">
        <v>7</v>
      </c>
      <c r="E183" s="2">
        <v>14</v>
      </c>
      <c r="F183" s="2">
        <v>1246.51</v>
      </c>
      <c r="G183" s="2">
        <v>0</v>
      </c>
      <c r="H183">
        <f>SUMIF('[1]EXPLISBOA0,313799395225942'!$A$2:$A$154,B183,'[1]EXPLISBOA0,313799395225942'!$E$2:$E$154)</f>
        <v>0</v>
      </c>
      <c r="I183">
        <f t="shared" si="2"/>
        <v>0</v>
      </c>
    </row>
    <row r="184" spans="1:9" ht="15" customHeight="1">
      <c r="A184" s="2">
        <v>145</v>
      </c>
      <c r="B184" s="2">
        <v>185</v>
      </c>
      <c r="C184" s="2">
        <v>8</v>
      </c>
      <c r="D184" s="1" t="s">
        <v>7</v>
      </c>
      <c r="E184" s="2">
        <v>14</v>
      </c>
      <c r="F184" s="2">
        <v>5475.36</v>
      </c>
      <c r="G184" s="2">
        <v>0</v>
      </c>
      <c r="H184">
        <f>SUMIF('[1]EXPLISBOA0,313799395225942'!$A$2:$A$154,B184,'[1]EXPLISBOA0,313799395225942'!$E$2:$E$154)</f>
        <v>0</v>
      </c>
      <c r="I184">
        <f t="shared" si="2"/>
        <v>0</v>
      </c>
    </row>
    <row r="185" spans="1:9" ht="15" customHeight="1">
      <c r="A185" s="2">
        <v>186</v>
      </c>
      <c r="B185" s="2">
        <v>186</v>
      </c>
      <c r="C185" s="2">
        <v>2</v>
      </c>
      <c r="D185" s="1" t="s">
        <v>9</v>
      </c>
      <c r="E185" s="2">
        <v>14</v>
      </c>
      <c r="F185" s="2">
        <v>19118.68</v>
      </c>
      <c r="G185" s="2">
        <v>0</v>
      </c>
      <c r="H185">
        <f>SUMIF('[1]EXPLISBOA0,313799395225942'!$A$2:$A$154,B185,'[1]EXPLISBOA0,313799395225942'!$E$2:$E$154)</f>
        <v>0</v>
      </c>
      <c r="I185">
        <f t="shared" si="2"/>
        <v>0</v>
      </c>
    </row>
    <row r="186" spans="1:9" ht="15" customHeight="1">
      <c r="A186" s="2">
        <v>213</v>
      </c>
      <c r="B186" s="2">
        <v>187</v>
      </c>
      <c r="C186" s="2">
        <v>2</v>
      </c>
      <c r="D186" s="1" t="s">
        <v>9</v>
      </c>
      <c r="E186" s="2">
        <v>8</v>
      </c>
      <c r="F186" s="2">
        <v>397661.63</v>
      </c>
      <c r="G186" s="2">
        <v>0</v>
      </c>
      <c r="H186">
        <f>SUMIF('[1]EXPLISBOA0,313799395225942'!$A$2:$A$154,B186,'[1]EXPLISBOA0,313799395225942'!$E$2:$E$154)</f>
        <v>0</v>
      </c>
      <c r="I186">
        <f t="shared" si="2"/>
        <v>0</v>
      </c>
    </row>
    <row r="187" spans="1:9" ht="15" customHeight="1">
      <c r="A187" s="2">
        <v>214</v>
      </c>
      <c r="B187" s="2">
        <v>188</v>
      </c>
      <c r="C187" s="2">
        <v>8</v>
      </c>
      <c r="D187" s="1" t="s">
        <v>7</v>
      </c>
      <c r="E187" s="2">
        <v>14</v>
      </c>
      <c r="F187" s="2">
        <v>861.97</v>
      </c>
      <c r="G187" s="2">
        <v>8619.69</v>
      </c>
      <c r="H187">
        <f>SUMIF('[1]EXPLISBOA0,313799395225942'!$A$2:$A$154,B187,'[1]EXPLISBOA0,313799395225942'!$E$2:$E$154)</f>
        <v>8619.6890000000003</v>
      </c>
      <c r="I187">
        <f t="shared" si="2"/>
        <v>1.0000000002037268E-3</v>
      </c>
    </row>
    <row r="188" spans="1:9" ht="15" customHeight="1">
      <c r="A188" s="2">
        <v>215</v>
      </c>
      <c r="B188" s="2">
        <v>189</v>
      </c>
      <c r="C188" s="2">
        <v>2</v>
      </c>
      <c r="D188" s="1" t="s">
        <v>9</v>
      </c>
      <c r="E188" s="2">
        <v>14</v>
      </c>
      <c r="F188" s="2">
        <v>355488.88</v>
      </c>
      <c r="G188" s="2">
        <v>0</v>
      </c>
      <c r="H188">
        <f>SUMIF('[1]EXPLISBOA0,313799395225942'!$A$2:$A$154,B188,'[1]EXPLISBOA0,313799395225942'!$E$2:$E$154)</f>
        <v>0</v>
      </c>
      <c r="I188">
        <f t="shared" si="2"/>
        <v>0</v>
      </c>
    </row>
    <row r="189" spans="1:9" ht="15" customHeight="1">
      <c r="A189" s="2">
        <v>216</v>
      </c>
      <c r="B189" s="2">
        <v>190</v>
      </c>
      <c r="C189" s="2">
        <v>2</v>
      </c>
      <c r="D189" s="1" t="s">
        <v>9</v>
      </c>
      <c r="E189" s="2">
        <v>14</v>
      </c>
      <c r="F189" s="2">
        <v>1915.35</v>
      </c>
      <c r="G189" s="2">
        <v>0</v>
      </c>
      <c r="H189">
        <f>SUMIF('[1]EXPLISBOA0,313799395225942'!$A$2:$A$154,B189,'[1]EXPLISBOA0,313799395225942'!$E$2:$E$154)</f>
        <v>0</v>
      </c>
      <c r="I189">
        <f t="shared" si="2"/>
        <v>0</v>
      </c>
    </row>
    <row r="190" spans="1:9" ht="15" customHeight="1">
      <c r="A190" s="2">
        <v>217</v>
      </c>
      <c r="B190" s="2">
        <v>191</v>
      </c>
      <c r="C190" s="2">
        <v>8</v>
      </c>
      <c r="D190" s="1" t="s">
        <v>7</v>
      </c>
      <c r="E190" s="2">
        <v>14</v>
      </c>
      <c r="F190" s="2">
        <v>61.17</v>
      </c>
      <c r="G190" s="2">
        <v>244.7</v>
      </c>
      <c r="H190">
        <f>SUMIF('[1]EXPLISBOA0,313799395225942'!$A$2:$A$154,B190,'[1]EXPLISBOA0,313799395225942'!$E$2:$E$154)</f>
        <v>244.69560000000001</v>
      </c>
      <c r="I190">
        <f t="shared" si="2"/>
        <v>4.3999999999755346E-3</v>
      </c>
    </row>
    <row r="191" spans="1:9" ht="15" customHeight="1">
      <c r="A191" s="2">
        <v>134</v>
      </c>
      <c r="B191" s="2">
        <v>192</v>
      </c>
      <c r="C191" s="2">
        <v>8</v>
      </c>
      <c r="D191" s="1" t="s">
        <v>7</v>
      </c>
      <c r="E191" s="2">
        <v>14</v>
      </c>
      <c r="F191" s="2">
        <v>0</v>
      </c>
      <c r="G191" s="2">
        <v>0</v>
      </c>
      <c r="H191">
        <f>SUMIF('[1]EXPLISBOA0,313799395225942'!$A$2:$A$154,B191,'[1]EXPLISBOA0,313799395225942'!$E$2:$E$154)</f>
        <v>0</v>
      </c>
      <c r="I191">
        <f t="shared" si="2"/>
        <v>0</v>
      </c>
    </row>
    <row r="192" spans="1:9" ht="15" customHeight="1">
      <c r="A192" s="2">
        <v>135</v>
      </c>
      <c r="B192" s="2">
        <v>193</v>
      </c>
      <c r="C192" s="2">
        <v>8</v>
      </c>
      <c r="D192" s="1" t="s">
        <v>7</v>
      </c>
      <c r="E192" s="2">
        <v>14</v>
      </c>
      <c r="F192" s="2">
        <v>6782.74</v>
      </c>
      <c r="G192" s="2">
        <v>6782.74</v>
      </c>
      <c r="H192">
        <f>SUMIF('[1]EXPLISBOA0,313799395225942'!$A$2:$A$154,B192,'[1]EXPLISBOA0,313799395225942'!$E$2:$E$154)</f>
        <v>6782.7349999999997</v>
      </c>
      <c r="I192">
        <f t="shared" si="2"/>
        <v>5.0000000001091394E-3</v>
      </c>
    </row>
    <row r="193" spans="1:9" ht="15" customHeight="1">
      <c r="A193" s="2">
        <v>136</v>
      </c>
      <c r="B193" s="2">
        <v>194</v>
      </c>
      <c r="C193" s="2">
        <v>8</v>
      </c>
      <c r="D193" s="1" t="s">
        <v>7</v>
      </c>
      <c r="E193" s="2">
        <v>14</v>
      </c>
      <c r="F193" s="2">
        <v>756.12</v>
      </c>
      <c r="G193" s="2">
        <v>0</v>
      </c>
      <c r="H193">
        <f>SUMIF('[1]EXPLISBOA0,313799395225942'!$A$2:$A$154,B193,'[1]EXPLISBOA0,313799395225942'!$E$2:$E$154)</f>
        <v>0</v>
      </c>
      <c r="I193">
        <f t="shared" si="2"/>
        <v>0</v>
      </c>
    </row>
    <row r="194" spans="1:9" ht="15" customHeight="1">
      <c r="A194" s="2">
        <v>176</v>
      </c>
      <c r="B194" s="2">
        <v>195</v>
      </c>
      <c r="C194" s="2">
        <v>8</v>
      </c>
      <c r="D194" s="1" t="s">
        <v>7</v>
      </c>
      <c r="E194" s="2">
        <v>13</v>
      </c>
      <c r="F194" s="2">
        <v>2853.27</v>
      </c>
      <c r="G194" s="2">
        <v>31386.01</v>
      </c>
      <c r="H194">
        <f>SUMIF('[1]EXPLISBOA0,313799395225942'!$A$2:$A$154,B194,'[1]EXPLISBOA0,313799395225942'!$E$2:$E$154)</f>
        <v>31386.012900000002</v>
      </c>
      <c r="I194">
        <f t="shared" si="2"/>
        <v>-2.9000000031373929E-3</v>
      </c>
    </row>
    <row r="195" spans="1:9" ht="15" customHeight="1">
      <c r="A195" s="2">
        <v>177</v>
      </c>
      <c r="B195" s="2">
        <v>196</v>
      </c>
      <c r="C195" s="2">
        <v>8</v>
      </c>
      <c r="D195" s="1" t="s">
        <v>7</v>
      </c>
      <c r="E195" s="2">
        <v>13</v>
      </c>
      <c r="F195" s="2">
        <v>1575.6</v>
      </c>
      <c r="G195" s="2">
        <v>17331.63</v>
      </c>
      <c r="H195">
        <f>SUMIF('[1]EXPLISBOA0,313799395225942'!$A$2:$A$154,B195,'[1]EXPLISBOA0,313799395225942'!$E$2:$E$154)</f>
        <v>17331.627499999999</v>
      </c>
      <c r="I195">
        <f t="shared" ref="I195:I258" si="3">G195-H195</f>
        <v>2.5000000023283064E-3</v>
      </c>
    </row>
    <row r="196" spans="1:9" ht="15" customHeight="1">
      <c r="A196" s="2">
        <v>178</v>
      </c>
      <c r="B196" s="2">
        <v>197</v>
      </c>
      <c r="C196" s="2">
        <v>8</v>
      </c>
      <c r="D196" s="1" t="s">
        <v>7</v>
      </c>
      <c r="E196" s="2">
        <v>14</v>
      </c>
      <c r="F196" s="2">
        <v>17045.64</v>
      </c>
      <c r="G196" s="2">
        <v>0</v>
      </c>
      <c r="H196">
        <f>SUMIF('[1]EXPLISBOA0,313799395225942'!$A$2:$A$154,B196,'[1]EXPLISBOA0,313799395225942'!$E$2:$E$154)</f>
        <v>0</v>
      </c>
      <c r="I196">
        <f t="shared" si="3"/>
        <v>0</v>
      </c>
    </row>
    <row r="197" spans="1:9" ht="15" customHeight="1">
      <c r="A197" s="2">
        <v>179</v>
      </c>
      <c r="B197" s="2">
        <v>198</v>
      </c>
      <c r="C197" s="2">
        <v>2</v>
      </c>
      <c r="D197" s="1" t="s">
        <v>9</v>
      </c>
      <c r="E197" s="2">
        <v>14</v>
      </c>
      <c r="F197" s="2">
        <v>13572.68</v>
      </c>
      <c r="G197" s="2">
        <v>0</v>
      </c>
      <c r="H197">
        <f>SUMIF('[1]EXPLISBOA0,313799395225942'!$A$2:$A$154,B197,'[1]EXPLISBOA0,313799395225942'!$E$2:$E$154)</f>
        <v>0</v>
      </c>
      <c r="I197">
        <f t="shared" si="3"/>
        <v>0</v>
      </c>
    </row>
    <row r="198" spans="1:9" ht="15" customHeight="1">
      <c r="A198" s="2">
        <v>180</v>
      </c>
      <c r="B198" s="2">
        <v>199</v>
      </c>
      <c r="C198" s="2">
        <v>8</v>
      </c>
      <c r="D198" s="1" t="s">
        <v>7</v>
      </c>
      <c r="E198" s="2">
        <v>14</v>
      </c>
      <c r="F198" s="2">
        <v>11220.77</v>
      </c>
      <c r="G198" s="2">
        <v>0</v>
      </c>
      <c r="H198">
        <f>SUMIF('[1]EXPLISBOA0,313799395225942'!$A$2:$A$154,B198,'[1]EXPLISBOA0,313799395225942'!$E$2:$E$154)</f>
        <v>0</v>
      </c>
      <c r="I198">
        <f t="shared" si="3"/>
        <v>0</v>
      </c>
    </row>
    <row r="199" spans="1:9" ht="15" customHeight="1">
      <c r="A199" s="2">
        <v>181</v>
      </c>
      <c r="B199" s="2">
        <v>200</v>
      </c>
      <c r="C199" s="2">
        <v>8</v>
      </c>
      <c r="D199" s="1" t="s">
        <v>7</v>
      </c>
      <c r="E199" s="2">
        <v>13</v>
      </c>
      <c r="F199" s="2">
        <v>685.94</v>
      </c>
      <c r="G199" s="2">
        <v>2743.76</v>
      </c>
      <c r="H199">
        <f>SUMIF('[1]EXPLISBOA0,313799395225942'!$A$2:$A$154,B199,'[1]EXPLISBOA0,313799395225942'!$E$2:$E$154)</f>
        <v>2743.76</v>
      </c>
      <c r="I199">
        <f t="shared" si="3"/>
        <v>0</v>
      </c>
    </row>
    <row r="200" spans="1:9" ht="15" customHeight="1">
      <c r="A200" s="2">
        <v>218</v>
      </c>
      <c r="B200" s="2">
        <v>201</v>
      </c>
      <c r="C200" s="2">
        <v>2</v>
      </c>
      <c r="D200" s="1" t="s">
        <v>9</v>
      </c>
      <c r="E200" s="2">
        <v>14</v>
      </c>
      <c r="F200" s="2">
        <v>65000</v>
      </c>
      <c r="G200" s="2">
        <v>0</v>
      </c>
      <c r="H200">
        <f>SUMIF('[1]EXPLISBOA0,313799395225942'!$A$2:$A$154,B200,'[1]EXPLISBOA0,313799395225942'!$E$2:$E$154)</f>
        <v>0</v>
      </c>
      <c r="I200">
        <f t="shared" si="3"/>
        <v>0</v>
      </c>
    </row>
    <row r="201" spans="1:9" ht="15" customHeight="1">
      <c r="A201" s="2">
        <v>261</v>
      </c>
      <c r="B201" s="2">
        <v>202</v>
      </c>
      <c r="C201" s="2">
        <v>8</v>
      </c>
      <c r="D201" s="1" t="s">
        <v>7</v>
      </c>
      <c r="E201" s="2">
        <v>14</v>
      </c>
      <c r="F201" s="2">
        <v>456.18</v>
      </c>
      <c r="G201" s="2">
        <v>456.18</v>
      </c>
      <c r="H201">
        <f>SUMIF('[1]EXPLISBOA0,313799395225942'!$A$2:$A$154,B201,'[1]EXPLISBOA0,313799395225942'!$E$2:$E$154)</f>
        <v>456.18</v>
      </c>
      <c r="I201">
        <f t="shared" si="3"/>
        <v>0</v>
      </c>
    </row>
    <row r="202" spans="1:9" ht="15" customHeight="1">
      <c r="A202" s="2">
        <v>274</v>
      </c>
      <c r="B202" s="2">
        <v>203</v>
      </c>
      <c r="C202" s="2">
        <v>8</v>
      </c>
      <c r="D202" s="1" t="s">
        <v>7</v>
      </c>
      <c r="E202" s="2">
        <v>9</v>
      </c>
      <c r="F202" s="2">
        <v>3070.91</v>
      </c>
      <c r="G202" s="2">
        <v>0</v>
      </c>
      <c r="H202">
        <f>SUMIF('[1]EXPLISBOA0,313799395225942'!$A$2:$A$154,B202,'[1]EXPLISBOA0,313799395225942'!$E$2:$E$154)</f>
        <v>0</v>
      </c>
      <c r="I202">
        <f t="shared" si="3"/>
        <v>0</v>
      </c>
    </row>
    <row r="203" spans="1:9" ht="15" customHeight="1">
      <c r="A203" s="2">
        <v>275</v>
      </c>
      <c r="B203" s="2">
        <v>204</v>
      </c>
      <c r="C203" s="2">
        <v>2</v>
      </c>
      <c r="D203" s="1" t="s">
        <v>9</v>
      </c>
      <c r="E203" s="2">
        <v>14</v>
      </c>
      <c r="F203" s="2">
        <v>5828.25</v>
      </c>
      <c r="G203" s="2">
        <v>0</v>
      </c>
      <c r="H203">
        <f>SUMIF('[1]EXPLISBOA0,313799395225942'!$A$2:$A$154,B203,'[1]EXPLISBOA0,313799395225942'!$E$2:$E$154)</f>
        <v>0</v>
      </c>
      <c r="I203">
        <f t="shared" si="3"/>
        <v>0</v>
      </c>
    </row>
    <row r="204" spans="1:9" ht="15" customHeight="1">
      <c r="A204" s="2">
        <v>33</v>
      </c>
      <c r="B204" s="2">
        <v>205</v>
      </c>
      <c r="C204" s="2">
        <v>8</v>
      </c>
      <c r="D204" s="1" t="s">
        <v>7</v>
      </c>
      <c r="E204" s="2">
        <v>14</v>
      </c>
      <c r="F204" s="2">
        <v>2175.34</v>
      </c>
      <c r="G204" s="2">
        <v>0</v>
      </c>
      <c r="H204">
        <f>SUMIF('[1]EXPLISBOA0,313799395225942'!$A$2:$A$154,B204,'[1]EXPLISBOA0,313799395225942'!$E$2:$E$154)</f>
        <v>0</v>
      </c>
      <c r="I204">
        <f t="shared" si="3"/>
        <v>0</v>
      </c>
    </row>
    <row r="205" spans="1:9" ht="15" customHeight="1">
      <c r="A205" s="2">
        <v>108</v>
      </c>
      <c r="B205" s="2">
        <v>206</v>
      </c>
      <c r="C205" s="2">
        <v>8</v>
      </c>
      <c r="D205" s="1" t="s">
        <v>7</v>
      </c>
      <c r="E205" s="2">
        <v>14</v>
      </c>
      <c r="F205" s="2">
        <v>758.12</v>
      </c>
      <c r="G205" s="2">
        <v>10613.64</v>
      </c>
      <c r="H205">
        <f>SUMIF('[1]EXPLISBOA0,313799395225942'!$A$2:$A$154,B205,'[1]EXPLISBOA0,313799395225942'!$E$2:$E$154)</f>
        <v>10613.640799999999</v>
      </c>
      <c r="I205">
        <f t="shared" si="3"/>
        <v>-7.9999999979918357E-4</v>
      </c>
    </row>
    <row r="206" spans="1:9" ht="15" customHeight="1">
      <c r="A206" s="2">
        <v>225</v>
      </c>
      <c r="B206" s="2">
        <v>207</v>
      </c>
      <c r="C206" s="2">
        <v>8</v>
      </c>
      <c r="D206" s="1" t="s">
        <v>7</v>
      </c>
      <c r="E206" s="2">
        <v>14</v>
      </c>
      <c r="F206" s="2">
        <v>2988.6</v>
      </c>
      <c r="G206" s="2">
        <v>0</v>
      </c>
      <c r="H206">
        <f>SUMIF('[1]EXPLISBOA0,313799395225942'!$A$2:$A$154,B206,'[1]EXPLISBOA0,313799395225942'!$E$2:$E$154)</f>
        <v>0</v>
      </c>
      <c r="I206">
        <f t="shared" si="3"/>
        <v>0</v>
      </c>
    </row>
    <row r="207" spans="1:9" ht="15" customHeight="1">
      <c r="A207" s="2">
        <v>226</v>
      </c>
      <c r="B207" s="2">
        <v>208</v>
      </c>
      <c r="C207" s="2">
        <v>8</v>
      </c>
      <c r="D207" s="1" t="s">
        <v>7</v>
      </c>
      <c r="E207" s="2">
        <v>13</v>
      </c>
      <c r="F207" s="2">
        <v>5380.54</v>
      </c>
      <c r="G207" s="2">
        <v>59185.98</v>
      </c>
      <c r="H207">
        <f>SUMIF('[1]EXPLISBOA0,313799395225942'!$A$2:$A$154,B207,'[1]EXPLISBOA0,313799395225942'!$E$2:$E$154)</f>
        <v>59185.978499999997</v>
      </c>
      <c r="I207">
        <f t="shared" si="3"/>
        <v>1.5000000057625584E-3</v>
      </c>
    </row>
    <row r="208" spans="1:9" ht="15" customHeight="1">
      <c r="A208" s="2">
        <v>227</v>
      </c>
      <c r="B208" s="2">
        <v>209</v>
      </c>
      <c r="C208" s="2">
        <v>8</v>
      </c>
      <c r="D208" s="1" t="s">
        <v>7</v>
      </c>
      <c r="E208" s="2">
        <v>13</v>
      </c>
      <c r="F208" s="2">
        <v>0</v>
      </c>
      <c r="G208" s="2">
        <v>0</v>
      </c>
      <c r="H208">
        <f>SUMIF('[1]EXPLISBOA0,313799395225942'!$A$2:$A$154,B208,'[1]EXPLISBOA0,313799395225942'!$E$2:$E$154)</f>
        <v>0</v>
      </c>
      <c r="I208">
        <f t="shared" si="3"/>
        <v>0</v>
      </c>
    </row>
    <row r="209" spans="1:9" ht="15" customHeight="1">
      <c r="A209" s="2">
        <v>228</v>
      </c>
      <c r="B209" s="2">
        <v>210</v>
      </c>
      <c r="C209" s="2">
        <v>8</v>
      </c>
      <c r="D209" s="1" t="s">
        <v>7</v>
      </c>
      <c r="E209" s="2">
        <v>8</v>
      </c>
      <c r="F209" s="2">
        <v>64025.79</v>
      </c>
      <c r="G209" s="2">
        <v>0</v>
      </c>
      <c r="H209">
        <f>SUMIF('[1]EXPLISBOA0,313799395225942'!$A$2:$A$154,B209,'[1]EXPLISBOA0,313799395225942'!$E$2:$E$154)</f>
        <v>0</v>
      </c>
      <c r="I209">
        <f t="shared" si="3"/>
        <v>0</v>
      </c>
    </row>
    <row r="210" spans="1:9" ht="15" customHeight="1">
      <c r="A210" s="2">
        <v>104</v>
      </c>
      <c r="B210" s="2">
        <v>211</v>
      </c>
      <c r="C210" s="2">
        <v>2</v>
      </c>
      <c r="D210" s="1" t="s">
        <v>9</v>
      </c>
      <c r="E210" s="2">
        <v>8</v>
      </c>
      <c r="F210" s="2">
        <v>248940.09</v>
      </c>
      <c r="G210" s="2">
        <v>0</v>
      </c>
      <c r="H210">
        <f>SUMIF('[1]EXPLISBOA0,313799395225942'!$A$2:$A$154,B210,'[1]EXPLISBOA0,313799395225942'!$E$2:$E$154)</f>
        <v>0</v>
      </c>
      <c r="I210">
        <f t="shared" si="3"/>
        <v>0</v>
      </c>
    </row>
    <row r="211" spans="1:9" ht="15" customHeight="1">
      <c r="A211" s="2">
        <v>105</v>
      </c>
      <c r="B211" s="2">
        <v>212</v>
      </c>
      <c r="C211" s="2">
        <v>2</v>
      </c>
      <c r="D211" s="1" t="s">
        <v>9</v>
      </c>
      <c r="E211" s="2">
        <v>14</v>
      </c>
      <c r="F211" s="2">
        <v>30147.96</v>
      </c>
      <c r="G211" s="2">
        <v>0</v>
      </c>
      <c r="H211">
        <f>SUMIF('[1]EXPLISBOA0,313799395225942'!$A$2:$A$154,B211,'[1]EXPLISBOA0,313799395225942'!$E$2:$E$154)</f>
        <v>0</v>
      </c>
      <c r="I211">
        <f t="shared" si="3"/>
        <v>0</v>
      </c>
    </row>
    <row r="212" spans="1:9" ht="15" customHeight="1">
      <c r="A212" s="2">
        <v>106</v>
      </c>
      <c r="B212" s="2">
        <v>213</v>
      </c>
      <c r="C212" s="2">
        <v>8</v>
      </c>
      <c r="D212" s="1" t="s">
        <v>7</v>
      </c>
      <c r="E212" s="2">
        <v>14</v>
      </c>
      <c r="F212" s="2">
        <v>3491.57</v>
      </c>
      <c r="G212" s="2">
        <v>0</v>
      </c>
      <c r="H212">
        <f>SUMIF('[1]EXPLISBOA0,313799395225942'!$A$2:$A$154,B212,'[1]EXPLISBOA0,313799395225942'!$E$2:$E$154)</f>
        <v>0</v>
      </c>
      <c r="I212">
        <f t="shared" si="3"/>
        <v>0</v>
      </c>
    </row>
    <row r="213" spans="1:9" ht="15" customHeight="1">
      <c r="A213" s="2">
        <v>107</v>
      </c>
      <c r="B213" s="2">
        <v>214</v>
      </c>
      <c r="C213" s="2">
        <v>8</v>
      </c>
      <c r="D213" s="1" t="s">
        <v>7</v>
      </c>
      <c r="E213" s="2">
        <v>14</v>
      </c>
      <c r="F213" s="2">
        <v>2521.21</v>
      </c>
      <c r="G213" s="2">
        <v>0</v>
      </c>
      <c r="H213">
        <f>SUMIF('[1]EXPLISBOA0,313799395225942'!$A$2:$A$154,B213,'[1]EXPLISBOA0,313799395225942'!$E$2:$E$154)</f>
        <v>0</v>
      </c>
      <c r="I213">
        <f t="shared" si="3"/>
        <v>0</v>
      </c>
    </row>
    <row r="214" spans="1:9" ht="15" customHeight="1">
      <c r="A214" s="2">
        <v>109</v>
      </c>
      <c r="B214" s="2">
        <v>215</v>
      </c>
      <c r="C214" s="2">
        <v>8</v>
      </c>
      <c r="D214" s="1" t="s">
        <v>7</v>
      </c>
      <c r="E214" s="2">
        <v>14</v>
      </c>
      <c r="F214" s="2">
        <v>3661.88</v>
      </c>
      <c r="G214" s="2">
        <v>0</v>
      </c>
      <c r="H214">
        <f>SUMIF('[1]EXPLISBOA0,313799395225942'!$A$2:$A$154,B214,'[1]EXPLISBOA0,313799395225942'!$E$2:$E$154)</f>
        <v>0</v>
      </c>
      <c r="I214">
        <f t="shared" si="3"/>
        <v>0</v>
      </c>
    </row>
    <row r="215" spans="1:9" ht="15" customHeight="1">
      <c r="A215" s="2">
        <v>146</v>
      </c>
      <c r="B215" s="2">
        <v>216</v>
      </c>
      <c r="C215" s="2">
        <v>8</v>
      </c>
      <c r="D215" s="1" t="s">
        <v>7</v>
      </c>
      <c r="E215" s="2">
        <v>14</v>
      </c>
      <c r="F215" s="2">
        <v>2218.4699999999998</v>
      </c>
      <c r="G215" s="2">
        <v>0</v>
      </c>
      <c r="H215">
        <f>SUMIF('[1]EXPLISBOA0,313799395225942'!$A$2:$A$154,B215,'[1]EXPLISBOA0,313799395225942'!$E$2:$E$154)</f>
        <v>0</v>
      </c>
      <c r="I215">
        <f t="shared" si="3"/>
        <v>0</v>
      </c>
    </row>
    <row r="216" spans="1:9" ht="15" customHeight="1">
      <c r="A216" s="2">
        <v>280</v>
      </c>
      <c r="B216" s="2">
        <v>217</v>
      </c>
      <c r="C216" s="2">
        <v>8</v>
      </c>
      <c r="D216" s="1" t="s">
        <v>7</v>
      </c>
      <c r="E216" s="2">
        <v>8</v>
      </c>
      <c r="F216" s="2">
        <v>22775.040000000001</v>
      </c>
      <c r="G216" s="2">
        <v>0</v>
      </c>
      <c r="H216">
        <f>SUMIF('[1]EXPLISBOA0,313799395225942'!$A$2:$A$154,B216,'[1]EXPLISBOA0,313799395225942'!$E$2:$E$154)</f>
        <v>0</v>
      </c>
      <c r="I216">
        <f t="shared" si="3"/>
        <v>0</v>
      </c>
    </row>
    <row r="217" spans="1:9" ht="15" customHeight="1">
      <c r="A217" s="2">
        <v>281</v>
      </c>
      <c r="B217" s="2">
        <v>218</v>
      </c>
      <c r="C217" s="2">
        <v>8</v>
      </c>
      <c r="D217" s="1" t="s">
        <v>7</v>
      </c>
      <c r="E217" s="2">
        <v>9</v>
      </c>
      <c r="F217" s="2">
        <v>1895.65</v>
      </c>
      <c r="G217" s="2">
        <v>0</v>
      </c>
      <c r="H217">
        <f>SUMIF('[1]EXPLISBOA0,313799395225942'!$A$2:$A$154,B217,'[1]EXPLISBOA0,313799395225942'!$E$2:$E$154)</f>
        <v>0</v>
      </c>
      <c r="I217">
        <f t="shared" si="3"/>
        <v>0</v>
      </c>
    </row>
    <row r="218" spans="1:9" ht="15" customHeight="1">
      <c r="A218" s="2">
        <v>282</v>
      </c>
      <c r="B218" s="2">
        <v>219</v>
      </c>
      <c r="C218" s="2">
        <v>8</v>
      </c>
      <c r="D218" s="1" t="s">
        <v>7</v>
      </c>
      <c r="E218" s="2">
        <v>9</v>
      </c>
      <c r="F218" s="2">
        <v>2370.48</v>
      </c>
      <c r="G218" s="2">
        <v>2370.48</v>
      </c>
      <c r="H218">
        <f>SUMIF('[1]EXPLISBOA0,313799395225942'!$A$2:$A$154,B218,'[1]EXPLISBOA0,313799395225942'!$E$2:$E$154)</f>
        <v>2370.48</v>
      </c>
      <c r="I218">
        <f t="shared" si="3"/>
        <v>0</v>
      </c>
    </row>
    <row r="219" spans="1:9" ht="15" customHeight="1">
      <c r="A219" s="2">
        <v>283</v>
      </c>
      <c r="B219" s="2">
        <v>220</v>
      </c>
      <c r="C219" s="2">
        <v>8</v>
      </c>
      <c r="D219" s="1" t="s">
        <v>7</v>
      </c>
      <c r="E219" s="2">
        <v>9</v>
      </c>
      <c r="F219" s="2">
        <v>3543.59</v>
      </c>
      <c r="G219" s="2">
        <v>0</v>
      </c>
      <c r="H219">
        <f>SUMIF('[1]EXPLISBOA0,313799395225942'!$A$2:$A$154,B219,'[1]EXPLISBOA0,313799395225942'!$E$2:$E$154)</f>
        <v>0</v>
      </c>
      <c r="I219">
        <f t="shared" si="3"/>
        <v>0</v>
      </c>
    </row>
    <row r="220" spans="1:9" ht="15" customHeight="1">
      <c r="A220" s="2">
        <v>7</v>
      </c>
      <c r="B220" s="2">
        <v>221</v>
      </c>
      <c r="C220" s="2">
        <v>8</v>
      </c>
      <c r="D220" s="1" t="s">
        <v>7</v>
      </c>
      <c r="E220" s="2">
        <v>8</v>
      </c>
      <c r="F220" s="2">
        <v>12121.42</v>
      </c>
      <c r="G220" s="2">
        <v>0</v>
      </c>
      <c r="H220">
        <f>SUMIF('[1]EXPLISBOA0,313799395225942'!$A$2:$A$154,B220,'[1]EXPLISBOA0,313799395225942'!$E$2:$E$154)</f>
        <v>0</v>
      </c>
      <c r="I220">
        <f t="shared" si="3"/>
        <v>0</v>
      </c>
    </row>
    <row r="221" spans="1:9" ht="15" customHeight="1">
      <c r="A221" s="2">
        <v>8</v>
      </c>
      <c r="B221" s="2">
        <v>222</v>
      </c>
      <c r="C221" s="2">
        <v>8</v>
      </c>
      <c r="D221" s="1" t="s">
        <v>7</v>
      </c>
      <c r="E221" s="2">
        <v>14</v>
      </c>
      <c r="F221" s="2">
        <v>0</v>
      </c>
      <c r="G221" s="2">
        <v>0</v>
      </c>
      <c r="H221">
        <f>SUMIF('[1]EXPLISBOA0,313799395225942'!$A$2:$A$154,B221,'[1]EXPLISBOA0,313799395225942'!$E$2:$E$154)</f>
        <v>0</v>
      </c>
      <c r="I221">
        <f t="shared" si="3"/>
        <v>0</v>
      </c>
    </row>
    <row r="222" spans="1:9" ht="15" customHeight="1">
      <c r="A222" s="2">
        <v>137</v>
      </c>
      <c r="B222" s="2">
        <v>223</v>
      </c>
      <c r="C222" s="2">
        <v>8</v>
      </c>
      <c r="D222" s="1" t="s">
        <v>7</v>
      </c>
      <c r="E222" s="2">
        <v>8</v>
      </c>
      <c r="F222" s="2">
        <v>80536.539999999994</v>
      </c>
      <c r="G222" s="2">
        <v>0</v>
      </c>
      <c r="H222">
        <f>SUMIF('[1]EXPLISBOA0,313799395225942'!$A$2:$A$154,B222,'[1]EXPLISBOA0,313799395225942'!$E$2:$E$154)</f>
        <v>0</v>
      </c>
      <c r="I222">
        <f t="shared" si="3"/>
        <v>0</v>
      </c>
    </row>
    <row r="223" spans="1:9" ht="15" customHeight="1">
      <c r="A223" s="2">
        <v>6</v>
      </c>
      <c r="B223" s="2">
        <v>224</v>
      </c>
      <c r="C223" s="2">
        <v>2</v>
      </c>
      <c r="D223" s="1" t="s">
        <v>9</v>
      </c>
      <c r="E223" s="2">
        <v>14</v>
      </c>
      <c r="F223" s="2">
        <v>1676.04</v>
      </c>
      <c r="G223" s="2">
        <v>0</v>
      </c>
      <c r="H223">
        <f>SUMIF('[1]EXPLISBOA0,313799395225942'!$A$2:$A$154,B223,'[1]EXPLISBOA0,313799395225942'!$E$2:$E$154)</f>
        <v>0</v>
      </c>
      <c r="I223">
        <f t="shared" si="3"/>
        <v>0</v>
      </c>
    </row>
    <row r="224" spans="1:9" ht="15" customHeight="1">
      <c r="A224" s="2">
        <v>147</v>
      </c>
      <c r="B224" s="2">
        <v>225</v>
      </c>
      <c r="C224" s="2">
        <v>8</v>
      </c>
      <c r="D224" s="1" t="s">
        <v>7</v>
      </c>
      <c r="E224" s="2">
        <v>14</v>
      </c>
      <c r="F224" s="2">
        <v>3435.52</v>
      </c>
      <c r="G224" s="2">
        <v>6871.04</v>
      </c>
      <c r="H224">
        <f>SUMIF('[1]EXPLISBOA0,313799395225942'!$A$2:$A$154,B224,'[1]EXPLISBOA0,313799395225942'!$E$2:$E$154)</f>
        <v>6871.0406000000003</v>
      </c>
      <c r="I224">
        <f t="shared" si="3"/>
        <v>-6.0000000030413503E-4</v>
      </c>
    </row>
    <row r="225" spans="1:9" ht="15" customHeight="1">
      <c r="A225" s="2">
        <v>148</v>
      </c>
      <c r="B225" s="2">
        <v>226</v>
      </c>
      <c r="C225" s="2">
        <v>8</v>
      </c>
      <c r="D225" s="1" t="s">
        <v>7</v>
      </c>
      <c r="E225" s="2">
        <v>9</v>
      </c>
      <c r="F225" s="2">
        <v>12885.21</v>
      </c>
      <c r="G225" s="2">
        <v>0</v>
      </c>
      <c r="H225">
        <f>SUMIF('[1]EXPLISBOA0,313799395225942'!$A$2:$A$154,B225,'[1]EXPLISBOA0,313799395225942'!$E$2:$E$154)</f>
        <v>0</v>
      </c>
      <c r="I225">
        <f t="shared" si="3"/>
        <v>0</v>
      </c>
    </row>
    <row r="226" spans="1:9" ht="15" customHeight="1">
      <c r="A226" s="2">
        <v>182</v>
      </c>
      <c r="B226" s="2">
        <v>227</v>
      </c>
      <c r="C226" s="2">
        <v>8</v>
      </c>
      <c r="D226" s="1" t="s">
        <v>7</v>
      </c>
      <c r="E226" s="2">
        <v>14</v>
      </c>
      <c r="F226" s="2">
        <v>1058.68</v>
      </c>
      <c r="G226" s="2">
        <v>0</v>
      </c>
      <c r="H226">
        <f>SUMIF('[1]EXPLISBOA0,313799395225942'!$A$2:$A$154,B226,'[1]EXPLISBOA0,313799395225942'!$E$2:$E$154)</f>
        <v>0</v>
      </c>
      <c r="I226">
        <f t="shared" si="3"/>
        <v>0</v>
      </c>
    </row>
    <row r="227" spans="1:9" ht="15" customHeight="1">
      <c r="A227" s="2">
        <v>183</v>
      </c>
      <c r="B227" s="2">
        <v>228</v>
      </c>
      <c r="C227" s="2">
        <v>8</v>
      </c>
      <c r="D227" s="1" t="s">
        <v>7</v>
      </c>
      <c r="E227" s="2">
        <v>9</v>
      </c>
      <c r="F227" s="2">
        <v>1886.06</v>
      </c>
      <c r="G227" s="2">
        <v>1886.06</v>
      </c>
      <c r="H227">
        <f>SUMIF('[1]EXPLISBOA0,313799395225942'!$A$2:$A$154,B227,'[1]EXPLISBOA0,313799395225942'!$E$2:$E$154)</f>
        <v>1886.0555999999999</v>
      </c>
      <c r="I227">
        <f t="shared" si="3"/>
        <v>4.400000000032378E-3</v>
      </c>
    </row>
    <row r="228" spans="1:9" ht="15" customHeight="1">
      <c r="A228" s="2">
        <v>184</v>
      </c>
      <c r="B228" s="2">
        <v>229</v>
      </c>
      <c r="C228" s="2">
        <v>8</v>
      </c>
      <c r="D228" s="1" t="s">
        <v>7</v>
      </c>
      <c r="E228" s="2">
        <v>14</v>
      </c>
      <c r="F228" s="2">
        <v>3284.71</v>
      </c>
      <c r="G228" s="2">
        <v>0</v>
      </c>
      <c r="H228">
        <f>SUMIF('[1]EXPLISBOA0,313799395225942'!$A$2:$A$154,B228,'[1]EXPLISBOA0,313799395225942'!$E$2:$E$154)</f>
        <v>0</v>
      </c>
      <c r="I228">
        <f t="shared" si="3"/>
        <v>0</v>
      </c>
    </row>
    <row r="229" spans="1:9" ht="15" customHeight="1">
      <c r="A229" s="2">
        <v>233</v>
      </c>
      <c r="B229" s="2">
        <v>230</v>
      </c>
      <c r="C229" s="2">
        <v>2</v>
      </c>
      <c r="D229" s="1" t="s">
        <v>9</v>
      </c>
      <c r="E229" s="2">
        <v>14</v>
      </c>
      <c r="F229" s="2">
        <v>5996.79</v>
      </c>
      <c r="G229" s="2">
        <v>0</v>
      </c>
      <c r="H229">
        <f>SUMIF('[1]EXPLISBOA0,313799395225942'!$A$2:$A$154,B229,'[1]EXPLISBOA0,313799395225942'!$E$2:$E$154)</f>
        <v>0</v>
      </c>
      <c r="I229">
        <f t="shared" si="3"/>
        <v>0</v>
      </c>
    </row>
    <row r="230" spans="1:9" ht="15" customHeight="1">
      <c r="A230" s="2">
        <v>234</v>
      </c>
      <c r="B230" s="2">
        <v>231</v>
      </c>
      <c r="C230" s="2">
        <v>2</v>
      </c>
      <c r="D230" s="1" t="s">
        <v>9</v>
      </c>
      <c r="E230" s="2">
        <v>14</v>
      </c>
      <c r="F230" s="2">
        <v>18900</v>
      </c>
      <c r="G230" s="2">
        <v>0</v>
      </c>
      <c r="H230">
        <f>SUMIF('[1]EXPLISBOA0,313799395225942'!$A$2:$A$154,B230,'[1]EXPLISBOA0,313799395225942'!$E$2:$E$154)</f>
        <v>0</v>
      </c>
      <c r="I230">
        <f t="shared" si="3"/>
        <v>0</v>
      </c>
    </row>
    <row r="231" spans="1:9" ht="15" customHeight="1">
      <c r="A231" s="2">
        <v>277</v>
      </c>
      <c r="B231" s="2">
        <v>232</v>
      </c>
      <c r="C231" s="2">
        <v>8</v>
      </c>
      <c r="D231" s="1" t="s">
        <v>7</v>
      </c>
      <c r="E231" s="2">
        <v>14</v>
      </c>
      <c r="F231" s="2">
        <v>6288.74</v>
      </c>
      <c r="G231" s="2">
        <v>0</v>
      </c>
      <c r="H231">
        <f>SUMIF('[1]EXPLISBOA0,313799395225942'!$A$2:$A$154,B231,'[1]EXPLISBOA0,313799395225942'!$E$2:$E$154)</f>
        <v>0</v>
      </c>
      <c r="I231">
        <f t="shared" si="3"/>
        <v>0</v>
      </c>
    </row>
    <row r="232" spans="1:9" ht="15" customHeight="1">
      <c r="A232" s="2">
        <v>278</v>
      </c>
      <c r="B232" s="2">
        <v>233</v>
      </c>
      <c r="C232" s="2">
        <v>8</v>
      </c>
      <c r="D232" s="1" t="s">
        <v>7</v>
      </c>
      <c r="E232" s="2">
        <v>14</v>
      </c>
      <c r="F232" s="2">
        <v>3150</v>
      </c>
      <c r="G232" s="2">
        <v>0</v>
      </c>
      <c r="H232">
        <f>SUMIF('[1]EXPLISBOA0,313799395225942'!$A$2:$A$154,B232,'[1]EXPLISBOA0,313799395225942'!$E$2:$E$154)</f>
        <v>0</v>
      </c>
      <c r="I232">
        <f t="shared" si="3"/>
        <v>0</v>
      </c>
    </row>
    <row r="233" spans="1:9" ht="15" customHeight="1">
      <c r="A233" s="2">
        <v>9</v>
      </c>
      <c r="B233" s="2">
        <v>234</v>
      </c>
      <c r="C233" s="2">
        <v>8</v>
      </c>
      <c r="D233" s="1" t="s">
        <v>7</v>
      </c>
      <c r="E233" s="2">
        <v>8</v>
      </c>
      <c r="F233" s="2">
        <v>29997</v>
      </c>
      <c r="G233" s="2">
        <v>0</v>
      </c>
      <c r="H233">
        <f>SUMIF('[1]EXPLISBOA0,313799395225942'!$A$2:$A$154,B233,'[1]EXPLISBOA0,313799395225942'!$E$2:$E$154)</f>
        <v>0</v>
      </c>
      <c r="I233">
        <f t="shared" si="3"/>
        <v>0</v>
      </c>
    </row>
    <row r="234" spans="1:9" ht="15" customHeight="1">
      <c r="A234" s="2">
        <v>10</v>
      </c>
      <c r="B234" s="2">
        <v>235</v>
      </c>
      <c r="C234" s="2">
        <v>8</v>
      </c>
      <c r="D234" s="1" t="s">
        <v>7</v>
      </c>
      <c r="E234" s="2">
        <v>9</v>
      </c>
      <c r="F234" s="2">
        <v>0.95</v>
      </c>
      <c r="G234" s="2">
        <v>0</v>
      </c>
      <c r="H234">
        <f>SUMIF('[1]EXPLISBOA0,313799395225942'!$A$2:$A$154,B234,'[1]EXPLISBOA0,313799395225942'!$E$2:$E$154)</f>
        <v>0</v>
      </c>
      <c r="I234">
        <f t="shared" si="3"/>
        <v>0</v>
      </c>
    </row>
    <row r="235" spans="1:9" ht="15" customHeight="1">
      <c r="A235" s="2">
        <v>11</v>
      </c>
      <c r="B235" s="2">
        <v>236</v>
      </c>
      <c r="C235" s="2">
        <v>8</v>
      </c>
      <c r="D235" s="1" t="s">
        <v>7</v>
      </c>
      <c r="E235" s="2">
        <v>14</v>
      </c>
      <c r="F235" s="2">
        <v>1913.63</v>
      </c>
      <c r="G235" s="2">
        <v>0</v>
      </c>
      <c r="H235">
        <f>SUMIF('[1]EXPLISBOA0,313799395225942'!$A$2:$A$154,B235,'[1]EXPLISBOA0,313799395225942'!$E$2:$E$154)</f>
        <v>0</v>
      </c>
      <c r="I235">
        <f t="shared" si="3"/>
        <v>0</v>
      </c>
    </row>
    <row r="236" spans="1:9" ht="15" customHeight="1">
      <c r="A236" s="2">
        <v>12</v>
      </c>
      <c r="B236" s="2">
        <v>237</v>
      </c>
      <c r="C236" s="2">
        <v>8</v>
      </c>
      <c r="D236" s="1" t="s">
        <v>7</v>
      </c>
      <c r="E236" s="2">
        <v>14</v>
      </c>
      <c r="F236" s="2">
        <v>2753.71</v>
      </c>
      <c r="G236" s="2">
        <v>0</v>
      </c>
      <c r="H236">
        <f>SUMIF('[1]EXPLISBOA0,313799395225942'!$A$2:$A$154,B236,'[1]EXPLISBOA0,313799395225942'!$E$2:$E$154)</f>
        <v>0</v>
      </c>
      <c r="I236">
        <f t="shared" si="3"/>
        <v>0</v>
      </c>
    </row>
    <row r="237" spans="1:9" ht="15" customHeight="1">
      <c r="A237" s="2">
        <v>13</v>
      </c>
      <c r="B237" s="2">
        <v>239</v>
      </c>
      <c r="C237" s="2">
        <v>8</v>
      </c>
      <c r="D237" s="1" t="s">
        <v>7</v>
      </c>
      <c r="E237" s="2">
        <v>14</v>
      </c>
      <c r="F237" s="2">
        <v>0</v>
      </c>
      <c r="G237" s="2">
        <v>0</v>
      </c>
      <c r="H237">
        <f>SUMIF('[1]EXPLISBOA0,313799395225942'!$A$2:$A$154,B237,'[1]EXPLISBOA0,313799395225942'!$E$2:$E$154)</f>
        <v>0</v>
      </c>
      <c r="I237">
        <f t="shared" si="3"/>
        <v>0</v>
      </c>
    </row>
    <row r="238" spans="1:9" ht="15" customHeight="1">
      <c r="A238" s="2">
        <v>57</v>
      </c>
      <c r="B238" s="2">
        <v>240</v>
      </c>
      <c r="C238" s="2">
        <v>8</v>
      </c>
      <c r="D238" s="1" t="s">
        <v>7</v>
      </c>
      <c r="E238" s="2">
        <v>9</v>
      </c>
      <c r="F238" s="2">
        <v>0.9</v>
      </c>
      <c r="G238" s="2">
        <v>0</v>
      </c>
      <c r="H238">
        <f>SUMIF('[1]EXPLISBOA0,313799395225942'!$A$2:$A$154,B238,'[1]EXPLISBOA0,313799395225942'!$E$2:$E$154)</f>
        <v>0</v>
      </c>
      <c r="I238">
        <f t="shared" si="3"/>
        <v>0</v>
      </c>
    </row>
    <row r="239" spans="1:9" ht="15" customHeight="1">
      <c r="A239" s="2">
        <v>58</v>
      </c>
      <c r="B239" s="2">
        <v>241</v>
      </c>
      <c r="C239" s="2">
        <v>8</v>
      </c>
      <c r="D239" s="1" t="s">
        <v>7</v>
      </c>
      <c r="E239" s="2">
        <v>9</v>
      </c>
      <c r="F239" s="2">
        <v>0.9</v>
      </c>
      <c r="G239" s="2">
        <v>0</v>
      </c>
      <c r="H239">
        <f>SUMIF('[1]EXPLISBOA0,313799395225942'!$A$2:$A$154,B239,'[1]EXPLISBOA0,313799395225942'!$E$2:$E$154)</f>
        <v>0</v>
      </c>
      <c r="I239">
        <f t="shared" si="3"/>
        <v>0</v>
      </c>
    </row>
    <row r="240" spans="1:9" ht="15" customHeight="1">
      <c r="A240" s="2">
        <v>59</v>
      </c>
      <c r="B240" s="2">
        <v>242</v>
      </c>
      <c r="C240" s="2">
        <v>8</v>
      </c>
      <c r="D240" s="1" t="s">
        <v>7</v>
      </c>
      <c r="E240" s="2">
        <v>14</v>
      </c>
      <c r="F240" s="2">
        <v>1388.48</v>
      </c>
      <c r="G240" s="2">
        <v>0</v>
      </c>
      <c r="H240">
        <f>SUMIF('[1]EXPLISBOA0,313799395225942'!$A$2:$A$154,B240,'[1]EXPLISBOA0,313799395225942'!$E$2:$E$154)</f>
        <v>0</v>
      </c>
      <c r="I240">
        <f t="shared" si="3"/>
        <v>0</v>
      </c>
    </row>
    <row r="241" spans="1:9" ht="15" customHeight="1">
      <c r="A241" s="2">
        <v>64</v>
      </c>
      <c r="B241" s="2">
        <v>243</v>
      </c>
      <c r="C241" s="2">
        <v>8</v>
      </c>
      <c r="D241" s="1" t="s">
        <v>7</v>
      </c>
      <c r="E241" s="2">
        <v>14</v>
      </c>
      <c r="F241" s="2">
        <v>1706.47</v>
      </c>
      <c r="G241" s="2">
        <v>0</v>
      </c>
      <c r="H241">
        <f>SUMIF('[1]EXPLISBOA0,313799395225942'!$A$2:$A$154,B241,'[1]EXPLISBOA0,313799395225942'!$E$2:$E$154)</f>
        <v>0</v>
      </c>
      <c r="I241">
        <f t="shared" si="3"/>
        <v>0</v>
      </c>
    </row>
    <row r="242" spans="1:9" ht="15" customHeight="1">
      <c r="A242" s="2">
        <v>65</v>
      </c>
      <c r="B242" s="2">
        <v>244</v>
      </c>
      <c r="C242" s="2">
        <v>8</v>
      </c>
      <c r="D242" s="1" t="s">
        <v>7</v>
      </c>
      <c r="E242" s="2">
        <v>14</v>
      </c>
      <c r="F242" s="2">
        <v>3581.97</v>
      </c>
      <c r="G242" s="2">
        <v>0</v>
      </c>
      <c r="H242">
        <f>SUMIF('[1]EXPLISBOA0,313799395225942'!$A$2:$A$154,B242,'[1]EXPLISBOA0,313799395225942'!$E$2:$E$154)</f>
        <v>0</v>
      </c>
      <c r="I242">
        <f t="shared" si="3"/>
        <v>0</v>
      </c>
    </row>
    <row r="243" spans="1:9" ht="15" customHeight="1">
      <c r="A243" s="2">
        <v>66</v>
      </c>
      <c r="B243" s="2">
        <v>245</v>
      </c>
      <c r="C243" s="2">
        <v>8</v>
      </c>
      <c r="D243" s="1" t="s">
        <v>7</v>
      </c>
      <c r="E243" s="2">
        <v>14</v>
      </c>
      <c r="F243" s="2">
        <v>270.26</v>
      </c>
      <c r="G243" s="2">
        <v>2972.81</v>
      </c>
      <c r="H243">
        <f>SUMIF('[1]EXPLISBOA0,313799395225942'!$A$2:$A$154,B243,'[1]EXPLISBOA0,313799395225942'!$E$2:$E$154)</f>
        <v>2972.8094000000001</v>
      </c>
      <c r="I243">
        <f t="shared" si="3"/>
        <v>5.9999999984938768E-4</v>
      </c>
    </row>
    <row r="244" spans="1:9" ht="15" customHeight="1">
      <c r="A244" s="2">
        <v>67</v>
      </c>
      <c r="B244" s="2">
        <v>246</v>
      </c>
      <c r="C244" s="2">
        <v>8</v>
      </c>
      <c r="D244" s="1" t="s">
        <v>7</v>
      </c>
      <c r="E244" s="2">
        <v>14</v>
      </c>
      <c r="F244" s="2">
        <v>3050.1</v>
      </c>
      <c r="G244" s="2">
        <v>0</v>
      </c>
      <c r="H244">
        <f>SUMIF('[1]EXPLISBOA0,313799395225942'!$A$2:$A$154,B244,'[1]EXPLISBOA0,313799395225942'!$E$2:$E$154)</f>
        <v>0</v>
      </c>
      <c r="I244">
        <f t="shared" si="3"/>
        <v>0</v>
      </c>
    </row>
    <row r="245" spans="1:9" ht="15" customHeight="1">
      <c r="A245" s="2">
        <v>138</v>
      </c>
      <c r="B245" s="2">
        <v>247</v>
      </c>
      <c r="C245" s="2">
        <v>8</v>
      </c>
      <c r="D245" s="1" t="s">
        <v>7</v>
      </c>
      <c r="E245" s="2">
        <v>9</v>
      </c>
      <c r="F245" s="2">
        <v>3130.38</v>
      </c>
      <c r="G245" s="2">
        <v>0</v>
      </c>
      <c r="H245">
        <f>SUMIF('[1]EXPLISBOA0,313799395225942'!$A$2:$A$154,B245,'[1]EXPLISBOA0,313799395225942'!$E$2:$E$154)</f>
        <v>0</v>
      </c>
      <c r="I245">
        <f t="shared" si="3"/>
        <v>0</v>
      </c>
    </row>
    <row r="246" spans="1:9" ht="15" customHeight="1">
      <c r="A246" s="2">
        <v>139</v>
      </c>
      <c r="B246" s="2">
        <v>248</v>
      </c>
      <c r="C246" s="2">
        <v>8</v>
      </c>
      <c r="D246" s="1" t="s">
        <v>7</v>
      </c>
      <c r="E246" s="2">
        <v>9</v>
      </c>
      <c r="F246" s="2">
        <v>2064.13</v>
      </c>
      <c r="G246" s="2">
        <v>0</v>
      </c>
      <c r="H246">
        <f>SUMIF('[1]EXPLISBOA0,313799395225942'!$A$2:$A$154,B246,'[1]EXPLISBOA0,313799395225942'!$E$2:$E$154)</f>
        <v>0</v>
      </c>
      <c r="I246">
        <f t="shared" si="3"/>
        <v>0</v>
      </c>
    </row>
    <row r="247" spans="1:9" ht="15" customHeight="1">
      <c r="A247" s="2">
        <v>185</v>
      </c>
      <c r="B247" s="2">
        <v>249</v>
      </c>
      <c r="C247" s="2">
        <v>8</v>
      </c>
      <c r="D247" s="1" t="s">
        <v>7</v>
      </c>
      <c r="E247" s="2">
        <v>14</v>
      </c>
      <c r="F247" s="2">
        <v>0</v>
      </c>
      <c r="G247" s="2">
        <v>0</v>
      </c>
      <c r="H247">
        <f>SUMIF('[1]EXPLISBOA0,313799395225942'!$A$2:$A$154,B247,'[1]EXPLISBOA0,313799395225942'!$E$2:$E$154)</f>
        <v>0</v>
      </c>
      <c r="I247">
        <f t="shared" si="3"/>
        <v>0</v>
      </c>
    </row>
    <row r="248" spans="1:9" ht="15" customHeight="1">
      <c r="A248" s="2">
        <v>229</v>
      </c>
      <c r="B248" s="2">
        <v>250</v>
      </c>
      <c r="C248" s="2">
        <v>8</v>
      </c>
      <c r="D248" s="1" t="s">
        <v>7</v>
      </c>
      <c r="E248" s="2">
        <v>14</v>
      </c>
      <c r="F248" s="2">
        <v>2449.89</v>
      </c>
      <c r="G248" s="2">
        <v>2449.89</v>
      </c>
      <c r="H248">
        <f>SUMIF('[1]EXPLISBOA0,313799395225942'!$A$2:$A$154,B248,'[1]EXPLISBOA0,313799395225942'!$E$2:$E$154)</f>
        <v>2449.8932</v>
      </c>
      <c r="I248">
        <f t="shared" si="3"/>
        <v>-3.200000000106229E-3</v>
      </c>
    </row>
    <row r="249" spans="1:9" ht="15" customHeight="1">
      <c r="A249" s="2">
        <v>231</v>
      </c>
      <c r="B249" s="2">
        <v>251</v>
      </c>
      <c r="C249" s="2">
        <v>2</v>
      </c>
      <c r="D249" s="1" t="s">
        <v>9</v>
      </c>
      <c r="E249" s="2">
        <v>14</v>
      </c>
      <c r="F249" s="2">
        <v>6178.16</v>
      </c>
      <c r="G249" s="2">
        <v>0</v>
      </c>
      <c r="H249">
        <f>SUMIF('[1]EXPLISBOA0,313799395225942'!$A$2:$A$154,B249,'[1]EXPLISBOA0,313799395225942'!$E$2:$E$154)</f>
        <v>0</v>
      </c>
      <c r="I249">
        <f t="shared" si="3"/>
        <v>0</v>
      </c>
    </row>
    <row r="250" spans="1:9" ht="15" customHeight="1">
      <c r="A250" s="2">
        <v>232</v>
      </c>
      <c r="B250" s="2">
        <v>252</v>
      </c>
      <c r="C250" s="2">
        <v>2</v>
      </c>
      <c r="D250" s="1" t="s">
        <v>9</v>
      </c>
      <c r="E250" s="2">
        <v>14</v>
      </c>
      <c r="F250" s="2">
        <v>3548.32</v>
      </c>
      <c r="G250" s="2">
        <v>0</v>
      </c>
      <c r="H250">
        <f>SUMIF('[1]EXPLISBOA0,313799395225942'!$A$2:$A$154,B250,'[1]EXPLISBOA0,313799395225942'!$E$2:$E$154)</f>
        <v>0</v>
      </c>
      <c r="I250">
        <f t="shared" si="3"/>
        <v>0</v>
      </c>
    </row>
    <row r="251" spans="1:9" ht="15" customHeight="1">
      <c r="A251" s="2">
        <v>235</v>
      </c>
      <c r="B251" s="2">
        <v>253</v>
      </c>
      <c r="C251" s="2">
        <v>8</v>
      </c>
      <c r="D251" s="1" t="s">
        <v>7</v>
      </c>
      <c r="E251" s="2">
        <v>14</v>
      </c>
      <c r="F251" s="2">
        <v>1146.3800000000001</v>
      </c>
      <c r="G251" s="2">
        <v>3439.14</v>
      </c>
      <c r="H251">
        <f>SUMIF('[1]EXPLISBOA0,313799395225942'!$A$2:$A$154,B251,'[1]EXPLISBOA0,313799395225942'!$E$2:$E$154)</f>
        <v>3439.14</v>
      </c>
      <c r="I251">
        <f t="shared" si="3"/>
        <v>0</v>
      </c>
    </row>
    <row r="252" spans="1:9" ht="15" customHeight="1">
      <c r="A252" s="2">
        <v>236</v>
      </c>
      <c r="B252" s="2">
        <v>254</v>
      </c>
      <c r="C252" s="2">
        <v>8</v>
      </c>
      <c r="D252" s="1" t="s">
        <v>7</v>
      </c>
      <c r="E252" s="2">
        <v>14</v>
      </c>
      <c r="F252" s="2">
        <v>1171.55</v>
      </c>
      <c r="G252" s="2">
        <v>0</v>
      </c>
      <c r="H252">
        <f>SUMIF('[1]EXPLISBOA0,313799395225942'!$A$2:$A$154,B252,'[1]EXPLISBOA0,313799395225942'!$E$2:$E$154)</f>
        <v>0</v>
      </c>
      <c r="I252">
        <f t="shared" si="3"/>
        <v>0</v>
      </c>
    </row>
    <row r="253" spans="1:9" ht="15" customHeight="1">
      <c r="A253" s="2">
        <v>237</v>
      </c>
      <c r="B253" s="2">
        <v>255</v>
      </c>
      <c r="C253" s="2">
        <v>8</v>
      </c>
      <c r="D253" s="1" t="s">
        <v>7</v>
      </c>
      <c r="E253" s="2">
        <v>14</v>
      </c>
      <c r="F253" s="2">
        <v>1453.7</v>
      </c>
      <c r="G253" s="2">
        <v>0</v>
      </c>
      <c r="H253">
        <f>SUMIF('[1]EXPLISBOA0,313799395225942'!$A$2:$A$154,B253,'[1]EXPLISBOA0,313799395225942'!$E$2:$E$154)</f>
        <v>0</v>
      </c>
      <c r="I253">
        <f t="shared" si="3"/>
        <v>0</v>
      </c>
    </row>
    <row r="254" spans="1:9" ht="15" customHeight="1">
      <c r="A254" s="2">
        <v>238</v>
      </c>
      <c r="B254" s="2">
        <v>256</v>
      </c>
      <c r="C254" s="2">
        <v>8</v>
      </c>
      <c r="D254" s="1" t="s">
        <v>7</v>
      </c>
      <c r="E254" s="2">
        <v>14</v>
      </c>
      <c r="F254" s="2">
        <v>1851.23</v>
      </c>
      <c r="G254" s="2">
        <v>0</v>
      </c>
      <c r="H254">
        <f>SUMIF('[1]EXPLISBOA0,313799395225942'!$A$2:$A$154,B254,'[1]EXPLISBOA0,313799395225942'!$E$2:$E$154)</f>
        <v>0</v>
      </c>
      <c r="I254">
        <f t="shared" si="3"/>
        <v>0</v>
      </c>
    </row>
    <row r="255" spans="1:9" ht="15" customHeight="1">
      <c r="A255" s="2">
        <v>279</v>
      </c>
      <c r="B255" s="2">
        <v>257</v>
      </c>
      <c r="C255" s="2">
        <v>8</v>
      </c>
      <c r="D255" s="1" t="s">
        <v>7</v>
      </c>
      <c r="E255" s="2">
        <v>8</v>
      </c>
      <c r="F255" s="2">
        <v>9067.75</v>
      </c>
      <c r="G255" s="2">
        <v>90677.49</v>
      </c>
      <c r="H255">
        <f>SUMIF('[1]EXPLISBOA0,313799395225942'!$A$2:$A$154,B255,'[1]EXPLISBOA0,313799395225942'!$E$2:$E$154)</f>
        <v>90677.489000000001</v>
      </c>
      <c r="I255">
        <f t="shared" si="3"/>
        <v>1.0000000038417056E-3</v>
      </c>
    </row>
    <row r="256" spans="1:9" ht="15" customHeight="1">
      <c r="A256" s="2">
        <v>14</v>
      </c>
      <c r="B256" s="2">
        <v>258</v>
      </c>
      <c r="C256" s="2">
        <v>8</v>
      </c>
      <c r="D256" s="1" t="s">
        <v>7</v>
      </c>
      <c r="E256" s="2">
        <v>14</v>
      </c>
      <c r="F256" s="2">
        <v>0</v>
      </c>
      <c r="G256" s="2">
        <v>0</v>
      </c>
      <c r="H256">
        <f>SUMIF('[1]EXPLISBOA0,313799395225942'!$A$2:$A$154,B256,'[1]EXPLISBOA0,313799395225942'!$E$2:$E$154)</f>
        <v>0</v>
      </c>
      <c r="I256">
        <f t="shared" si="3"/>
        <v>0</v>
      </c>
    </row>
    <row r="257" spans="1:9" ht="15" customHeight="1">
      <c r="A257" s="2">
        <v>60</v>
      </c>
      <c r="B257" s="2">
        <v>259</v>
      </c>
      <c r="C257" s="2">
        <v>2</v>
      </c>
      <c r="D257" s="1" t="s">
        <v>9</v>
      </c>
      <c r="E257" s="2">
        <v>7</v>
      </c>
      <c r="F257" s="2">
        <v>38709.83</v>
      </c>
      <c r="G257" s="2">
        <v>0</v>
      </c>
      <c r="H257">
        <f>SUMIF('[1]EXPLISBOA0,313799395225942'!$A$2:$A$154,B257,'[1]EXPLISBOA0,313799395225942'!$E$2:$E$154)</f>
        <v>0</v>
      </c>
      <c r="I257">
        <f t="shared" si="3"/>
        <v>0</v>
      </c>
    </row>
    <row r="258" spans="1:9" ht="15" customHeight="1">
      <c r="A258" s="2">
        <v>61</v>
      </c>
      <c r="B258" s="2">
        <v>260</v>
      </c>
      <c r="C258" s="2">
        <v>8</v>
      </c>
      <c r="D258" s="1" t="s">
        <v>7</v>
      </c>
      <c r="E258" s="2">
        <v>9</v>
      </c>
      <c r="F258" s="2">
        <v>4039.37</v>
      </c>
      <c r="G258" s="2">
        <v>0</v>
      </c>
      <c r="H258">
        <f>SUMIF('[1]EXPLISBOA0,313799395225942'!$A$2:$A$154,B258,'[1]EXPLISBOA0,313799395225942'!$E$2:$E$154)</f>
        <v>0</v>
      </c>
      <c r="I258">
        <f t="shared" si="3"/>
        <v>0</v>
      </c>
    </row>
    <row r="259" spans="1:9" ht="15" customHeight="1">
      <c r="A259" s="2">
        <v>30</v>
      </c>
      <c r="B259" s="2">
        <v>261</v>
      </c>
      <c r="C259" s="2">
        <v>8</v>
      </c>
      <c r="D259" s="1" t="s">
        <v>7</v>
      </c>
      <c r="E259" s="2">
        <v>14</v>
      </c>
      <c r="F259" s="2">
        <v>1795.93</v>
      </c>
      <c r="G259" s="2">
        <v>1795.93</v>
      </c>
      <c r="H259">
        <f>SUMIF('[1]EXPLISBOA0,313799395225942'!$A$2:$A$154,B259,'[1]EXPLISBOA0,313799395225942'!$E$2:$E$154)</f>
        <v>1795.9280000000001</v>
      </c>
      <c r="I259">
        <f t="shared" ref="I259:I322" si="4">G259-H259</f>
        <v>1.9999999999527063E-3</v>
      </c>
    </row>
    <row r="260" spans="1:9" ht="15" customHeight="1">
      <c r="A260" s="2">
        <v>31</v>
      </c>
      <c r="B260" s="2">
        <v>262</v>
      </c>
      <c r="C260" s="2">
        <v>8</v>
      </c>
      <c r="D260" s="1" t="s">
        <v>7</v>
      </c>
      <c r="E260" s="2">
        <v>14</v>
      </c>
      <c r="F260" s="2">
        <v>598.5</v>
      </c>
      <c r="G260" s="2">
        <v>0</v>
      </c>
      <c r="H260">
        <f>SUMIF('[1]EXPLISBOA0,313799395225942'!$A$2:$A$154,B260,'[1]EXPLISBOA0,313799395225942'!$E$2:$E$154)</f>
        <v>0</v>
      </c>
      <c r="I260">
        <f t="shared" si="4"/>
        <v>0</v>
      </c>
    </row>
    <row r="261" spans="1:9" ht="15" customHeight="1">
      <c r="A261" s="2">
        <v>32</v>
      </c>
      <c r="B261" s="2">
        <v>263</v>
      </c>
      <c r="C261" s="2">
        <v>8</v>
      </c>
      <c r="D261" s="1" t="s">
        <v>7</v>
      </c>
      <c r="E261" s="2">
        <v>14</v>
      </c>
      <c r="F261" s="2">
        <v>1842.5</v>
      </c>
      <c r="G261" s="2">
        <v>0</v>
      </c>
      <c r="H261">
        <f>SUMIF('[1]EXPLISBOA0,313799395225942'!$A$2:$A$154,B261,'[1]EXPLISBOA0,313799395225942'!$E$2:$E$154)</f>
        <v>0</v>
      </c>
      <c r="I261">
        <f t="shared" si="4"/>
        <v>0</v>
      </c>
    </row>
    <row r="262" spans="1:9" ht="15" customHeight="1">
      <c r="A262" s="2">
        <v>48</v>
      </c>
      <c r="B262" s="2">
        <v>264</v>
      </c>
      <c r="C262" s="2">
        <v>8</v>
      </c>
      <c r="D262" s="1" t="s">
        <v>7</v>
      </c>
      <c r="E262" s="2">
        <v>8</v>
      </c>
      <c r="F262" s="2">
        <v>26292.19</v>
      </c>
      <c r="G262" s="2">
        <v>0</v>
      </c>
      <c r="H262">
        <f>SUMIF('[1]EXPLISBOA0,313799395225942'!$A$2:$A$154,B262,'[1]EXPLISBOA0,313799395225942'!$E$2:$E$154)</f>
        <v>0</v>
      </c>
      <c r="I262">
        <f t="shared" si="4"/>
        <v>0</v>
      </c>
    </row>
    <row r="263" spans="1:9" ht="15" customHeight="1">
      <c r="A263" s="2">
        <v>49</v>
      </c>
      <c r="B263" s="2">
        <v>265</v>
      </c>
      <c r="C263" s="2">
        <v>8</v>
      </c>
      <c r="D263" s="1" t="s">
        <v>7</v>
      </c>
      <c r="E263" s="2">
        <v>8</v>
      </c>
      <c r="F263" s="2">
        <v>12344.65</v>
      </c>
      <c r="G263" s="2">
        <v>12344.65</v>
      </c>
      <c r="H263">
        <f>SUMIF('[1]EXPLISBOA0,313799395225942'!$A$2:$A$154,B263,'[1]EXPLISBOA0,313799395225942'!$E$2:$E$154)</f>
        <v>12344.647000000001</v>
      </c>
      <c r="I263">
        <f t="shared" si="4"/>
        <v>2.999999998792191E-3</v>
      </c>
    </row>
    <row r="264" spans="1:9" ht="15" customHeight="1">
      <c r="A264" s="2">
        <v>50</v>
      </c>
      <c r="B264" s="2">
        <v>266</v>
      </c>
      <c r="C264" s="2">
        <v>8</v>
      </c>
      <c r="D264" s="1" t="s">
        <v>7</v>
      </c>
      <c r="E264" s="2">
        <v>14</v>
      </c>
      <c r="F264" s="2">
        <v>5058.3900000000003</v>
      </c>
      <c r="G264" s="2">
        <v>5058.3900000000003</v>
      </c>
      <c r="H264">
        <f>SUMIF('[1]EXPLISBOA0,313799395225942'!$A$2:$A$154,B264,'[1]EXPLISBOA0,313799395225942'!$E$2:$E$154)</f>
        <v>5058.3936000000003</v>
      </c>
      <c r="I264">
        <f t="shared" si="4"/>
        <v>-3.6000000000058208E-3</v>
      </c>
    </row>
    <row r="265" spans="1:9" ht="15" customHeight="1">
      <c r="A265" s="2">
        <v>51</v>
      </c>
      <c r="B265" s="2">
        <v>267</v>
      </c>
      <c r="C265" s="2">
        <v>8</v>
      </c>
      <c r="D265" s="1" t="s">
        <v>7</v>
      </c>
      <c r="E265" s="2">
        <v>14</v>
      </c>
      <c r="F265" s="2">
        <v>1049.76</v>
      </c>
      <c r="G265" s="2">
        <v>0</v>
      </c>
      <c r="H265">
        <f>SUMIF('[1]EXPLISBOA0,313799395225942'!$A$2:$A$154,B265,'[1]EXPLISBOA0,313799395225942'!$E$2:$E$154)</f>
        <v>0</v>
      </c>
      <c r="I265">
        <f t="shared" si="4"/>
        <v>0</v>
      </c>
    </row>
    <row r="266" spans="1:9" ht="15" customHeight="1">
      <c r="A266" s="2">
        <v>52</v>
      </c>
      <c r="B266" s="2">
        <v>268</v>
      </c>
      <c r="C266" s="2">
        <v>8</v>
      </c>
      <c r="D266" s="1" t="s">
        <v>7</v>
      </c>
      <c r="E266" s="2">
        <v>9</v>
      </c>
      <c r="F266" s="2">
        <v>7439.04</v>
      </c>
      <c r="G266" s="2">
        <v>14878.08</v>
      </c>
      <c r="H266">
        <f>SUMIF('[1]EXPLISBOA0,313799395225942'!$A$2:$A$154,B266,'[1]EXPLISBOA0,313799395225942'!$E$2:$E$154)</f>
        <v>14878.0826</v>
      </c>
      <c r="I266">
        <f t="shared" si="4"/>
        <v>-2.599999999802094E-3</v>
      </c>
    </row>
    <row r="267" spans="1:9" ht="15" customHeight="1">
      <c r="A267" s="2">
        <v>53</v>
      </c>
      <c r="B267" s="2">
        <v>269</v>
      </c>
      <c r="C267" s="2">
        <v>8</v>
      </c>
      <c r="D267" s="1" t="s">
        <v>7</v>
      </c>
      <c r="E267" s="2">
        <v>9</v>
      </c>
      <c r="F267" s="2">
        <v>6302.96</v>
      </c>
      <c r="G267" s="2">
        <v>100847.31</v>
      </c>
      <c r="H267">
        <f>SUMIF('[1]EXPLISBOA0,313799395225942'!$A$2:$A$154,B267,'[1]EXPLISBOA0,313799395225942'!$E$2:$E$154)</f>
        <v>100847.3088</v>
      </c>
      <c r="I267">
        <f t="shared" si="4"/>
        <v>1.1999999987892807E-3</v>
      </c>
    </row>
    <row r="268" spans="1:9" ht="15" customHeight="1">
      <c r="A268" s="2">
        <v>54</v>
      </c>
      <c r="B268" s="2">
        <v>270</v>
      </c>
      <c r="C268" s="2">
        <v>8</v>
      </c>
      <c r="D268" s="1" t="s">
        <v>7</v>
      </c>
      <c r="E268" s="2">
        <v>14</v>
      </c>
      <c r="F268" s="2">
        <v>8550.49</v>
      </c>
      <c r="G268" s="2">
        <v>0</v>
      </c>
      <c r="H268">
        <f>SUMIF('[1]EXPLISBOA0,313799395225942'!$A$2:$A$154,B268,'[1]EXPLISBOA0,313799395225942'!$E$2:$E$154)</f>
        <v>0</v>
      </c>
      <c r="I268">
        <f t="shared" si="4"/>
        <v>0</v>
      </c>
    </row>
    <row r="269" spans="1:9" ht="15" customHeight="1">
      <c r="A269" s="2">
        <v>55</v>
      </c>
      <c r="B269" s="2">
        <v>271</v>
      </c>
      <c r="C269" s="2">
        <v>8</v>
      </c>
      <c r="D269" s="1" t="s">
        <v>7</v>
      </c>
      <c r="E269" s="2">
        <v>14</v>
      </c>
      <c r="F269" s="2">
        <v>595.44000000000005</v>
      </c>
      <c r="G269" s="2">
        <v>0</v>
      </c>
      <c r="H269">
        <f>SUMIF('[1]EXPLISBOA0,313799395225942'!$A$2:$A$154,B269,'[1]EXPLISBOA0,313799395225942'!$E$2:$E$154)</f>
        <v>0</v>
      </c>
      <c r="I269">
        <f t="shared" si="4"/>
        <v>0</v>
      </c>
    </row>
    <row r="270" spans="1:9" ht="15" customHeight="1">
      <c r="A270" s="2">
        <v>56</v>
      </c>
      <c r="B270" s="2">
        <v>272</v>
      </c>
      <c r="C270" s="2">
        <v>8</v>
      </c>
      <c r="D270" s="1" t="s">
        <v>7</v>
      </c>
      <c r="E270" s="2">
        <v>9</v>
      </c>
      <c r="F270" s="2">
        <v>13077.22</v>
      </c>
      <c r="G270" s="2">
        <v>248467.26</v>
      </c>
      <c r="H270">
        <f>SUMIF('[1]EXPLISBOA0,313799395225942'!$A$2:$A$154,B270,'[1]EXPLISBOA0,313799395225942'!$E$2:$E$154)</f>
        <v>248467.2579</v>
      </c>
      <c r="I270">
        <f t="shared" si="4"/>
        <v>2.1000000124331564E-3</v>
      </c>
    </row>
    <row r="271" spans="1:9" ht="15" customHeight="1">
      <c r="A271" s="2">
        <v>62</v>
      </c>
      <c r="B271" s="2">
        <v>273</v>
      </c>
      <c r="C271" s="2">
        <v>8</v>
      </c>
      <c r="D271" s="1" t="s">
        <v>7</v>
      </c>
      <c r="E271" s="2">
        <v>8</v>
      </c>
      <c r="F271" s="2">
        <v>25168.81</v>
      </c>
      <c r="G271" s="2">
        <v>0</v>
      </c>
      <c r="H271">
        <f>SUMIF('[1]EXPLISBOA0,313799395225942'!$A$2:$A$154,B271,'[1]EXPLISBOA0,313799395225942'!$E$2:$E$154)</f>
        <v>0</v>
      </c>
      <c r="I271">
        <f t="shared" si="4"/>
        <v>0</v>
      </c>
    </row>
    <row r="272" spans="1:9" ht="15" customHeight="1">
      <c r="A272" s="2">
        <v>63</v>
      </c>
      <c r="B272" s="2">
        <v>274</v>
      </c>
      <c r="C272" s="2">
        <v>8</v>
      </c>
      <c r="D272" s="1" t="s">
        <v>7</v>
      </c>
      <c r="E272" s="2">
        <v>14</v>
      </c>
      <c r="F272" s="2">
        <v>13395.49</v>
      </c>
      <c r="G272" s="2">
        <v>0</v>
      </c>
      <c r="H272">
        <f>SUMIF('[1]EXPLISBOA0,313799395225942'!$A$2:$A$154,B272,'[1]EXPLISBOA0,313799395225942'!$E$2:$E$154)</f>
        <v>0</v>
      </c>
      <c r="I272">
        <f t="shared" si="4"/>
        <v>0</v>
      </c>
    </row>
    <row r="273" spans="1:9" ht="15" customHeight="1">
      <c r="A273" s="2">
        <v>95</v>
      </c>
      <c r="B273" s="2">
        <v>275</v>
      </c>
      <c r="C273" s="2">
        <v>8</v>
      </c>
      <c r="D273" s="1" t="s">
        <v>7</v>
      </c>
      <c r="E273" s="2">
        <v>14</v>
      </c>
      <c r="F273" s="2">
        <v>6765.9</v>
      </c>
      <c r="G273" s="2">
        <v>0</v>
      </c>
      <c r="H273">
        <f>SUMIF('[1]EXPLISBOA0,313799395225942'!$A$2:$A$154,B273,'[1]EXPLISBOA0,313799395225942'!$E$2:$E$154)</f>
        <v>0</v>
      </c>
      <c r="I273">
        <f t="shared" si="4"/>
        <v>0</v>
      </c>
    </row>
    <row r="274" spans="1:9" ht="15" customHeight="1">
      <c r="A274" s="2">
        <v>96</v>
      </c>
      <c r="B274" s="2">
        <v>276</v>
      </c>
      <c r="C274" s="2">
        <v>8</v>
      </c>
      <c r="D274" s="1" t="s">
        <v>7</v>
      </c>
      <c r="E274" s="2">
        <v>14</v>
      </c>
      <c r="F274" s="2">
        <v>3062.89</v>
      </c>
      <c r="G274" s="2">
        <v>0</v>
      </c>
      <c r="H274">
        <f>SUMIF('[1]EXPLISBOA0,313799395225942'!$A$2:$A$154,B274,'[1]EXPLISBOA0,313799395225942'!$E$2:$E$154)</f>
        <v>0</v>
      </c>
      <c r="I274">
        <f t="shared" si="4"/>
        <v>0</v>
      </c>
    </row>
    <row r="275" spans="1:9" ht="15" customHeight="1">
      <c r="A275" s="2">
        <v>1</v>
      </c>
      <c r="B275" s="2">
        <v>277</v>
      </c>
      <c r="C275" s="2">
        <v>8</v>
      </c>
      <c r="D275" s="1" t="s">
        <v>7</v>
      </c>
      <c r="E275" s="2">
        <v>1</v>
      </c>
      <c r="F275" s="2">
        <v>0</v>
      </c>
      <c r="G275" s="2">
        <v>0</v>
      </c>
      <c r="H275">
        <f>SUMIF('[1]EXPLISBOA0,313799395225942'!$A$2:$A$154,B275,'[1]EXPLISBOA0,313799395225942'!$E$2:$E$154)</f>
        <v>0</v>
      </c>
      <c r="I275">
        <f t="shared" si="4"/>
        <v>0</v>
      </c>
    </row>
    <row r="276" spans="1:9" ht="15" customHeight="1">
      <c r="A276" s="2">
        <v>97</v>
      </c>
      <c r="B276" s="2">
        <v>278</v>
      </c>
      <c r="C276" s="2">
        <v>8</v>
      </c>
      <c r="D276" s="1" t="s">
        <v>7</v>
      </c>
      <c r="E276" s="2">
        <v>14</v>
      </c>
      <c r="F276" s="2">
        <v>11583.56</v>
      </c>
      <c r="G276" s="2">
        <v>0</v>
      </c>
      <c r="H276">
        <f>SUMIF('[1]EXPLISBOA0,313799395225942'!$A$2:$A$154,B276,'[1]EXPLISBOA0,313799395225942'!$E$2:$E$154)</f>
        <v>0</v>
      </c>
      <c r="I276">
        <f t="shared" si="4"/>
        <v>0</v>
      </c>
    </row>
    <row r="277" spans="1:9" ht="15" customHeight="1">
      <c r="A277" s="2">
        <v>98</v>
      </c>
      <c r="B277" s="2">
        <v>279</v>
      </c>
      <c r="C277" s="2">
        <v>8</v>
      </c>
      <c r="D277" s="1" t="s">
        <v>7</v>
      </c>
      <c r="E277" s="2">
        <v>14</v>
      </c>
      <c r="F277" s="2">
        <v>7381.76</v>
      </c>
      <c r="G277" s="2">
        <v>14763.52</v>
      </c>
      <c r="H277">
        <f>SUMIF('[1]EXPLISBOA0,313799395225942'!$A$2:$A$154,B277,'[1]EXPLISBOA0,313799395225942'!$E$2:$E$154)</f>
        <v>14763.521199999999</v>
      </c>
      <c r="I277">
        <f t="shared" si="4"/>
        <v>-1.1999999987892807E-3</v>
      </c>
    </row>
    <row r="278" spans="1:9" ht="15" customHeight="1">
      <c r="A278" s="2">
        <v>4</v>
      </c>
      <c r="B278" s="2">
        <v>280</v>
      </c>
      <c r="C278" s="2">
        <v>8</v>
      </c>
      <c r="D278" s="1" t="s">
        <v>7</v>
      </c>
      <c r="E278" s="2">
        <v>14</v>
      </c>
      <c r="F278" s="2">
        <v>6744.52</v>
      </c>
      <c r="G278" s="2">
        <v>0</v>
      </c>
      <c r="H278">
        <f>SUMIF('[1]EXPLISBOA0,313799395225942'!$A$2:$A$154,B278,'[1]EXPLISBOA0,313799395225942'!$E$2:$E$154)</f>
        <v>0</v>
      </c>
      <c r="I278">
        <f t="shared" si="4"/>
        <v>0</v>
      </c>
    </row>
    <row r="279" spans="1:9" ht="15" customHeight="1">
      <c r="A279" s="2">
        <v>5</v>
      </c>
      <c r="B279" s="2">
        <v>281</v>
      </c>
      <c r="C279" s="2">
        <v>8</v>
      </c>
      <c r="D279" s="1" t="s">
        <v>7</v>
      </c>
      <c r="E279" s="2">
        <v>14</v>
      </c>
      <c r="F279" s="2">
        <v>1913.15</v>
      </c>
      <c r="G279" s="2">
        <v>7652.62</v>
      </c>
      <c r="H279">
        <f>SUMIF('[1]EXPLISBOA0,313799395225942'!$A$2:$A$154,B279,'[1]EXPLISBOA0,313799395225942'!$E$2:$E$154)</f>
        <v>7652.6184000000003</v>
      </c>
      <c r="I279">
        <f t="shared" si="4"/>
        <v>1.5999999995983671E-3</v>
      </c>
    </row>
    <row r="280" spans="1:9" ht="15" customHeight="1">
      <c r="A280" s="2">
        <v>2</v>
      </c>
      <c r="B280" s="2">
        <v>282</v>
      </c>
      <c r="C280" s="2">
        <v>8</v>
      </c>
      <c r="D280" s="1" t="s">
        <v>7</v>
      </c>
      <c r="E280" s="2">
        <v>9</v>
      </c>
      <c r="F280" s="2">
        <v>274.17</v>
      </c>
      <c r="G280" s="2">
        <v>0</v>
      </c>
      <c r="H280">
        <f>SUMIF('[1]EXPLISBOA0,313799395225942'!$A$2:$A$154,B280,'[1]EXPLISBOA0,313799395225942'!$E$2:$E$154)</f>
        <v>0</v>
      </c>
      <c r="I280">
        <f t="shared" si="4"/>
        <v>0</v>
      </c>
    </row>
    <row r="281" spans="1:9" ht="15" customHeight="1">
      <c r="A281" s="2">
        <v>3</v>
      </c>
      <c r="B281" s="2">
        <v>283</v>
      </c>
      <c r="C281" s="2">
        <v>8</v>
      </c>
      <c r="D281" s="1" t="s">
        <v>7</v>
      </c>
      <c r="E281" s="2">
        <v>14</v>
      </c>
      <c r="F281" s="2">
        <v>7505.64</v>
      </c>
      <c r="G281" s="2">
        <v>15011.29</v>
      </c>
      <c r="H281">
        <f>SUMIF('[1]EXPLISBOA0,313799395225942'!$A$2:$A$154,B281,'[1]EXPLISBOA0,313799395225942'!$E$2:$E$154)</f>
        <v>15011.286400000001</v>
      </c>
      <c r="I281">
        <f t="shared" si="4"/>
        <v>3.6000000000058208E-3</v>
      </c>
    </row>
    <row r="282" spans="1:9" ht="15" customHeight="1">
      <c r="A282" s="2">
        <v>99</v>
      </c>
      <c r="B282" s="2">
        <v>284</v>
      </c>
      <c r="C282" s="2">
        <v>8</v>
      </c>
      <c r="D282" s="1" t="s">
        <v>7</v>
      </c>
      <c r="E282" s="2">
        <v>1</v>
      </c>
      <c r="F282" s="2">
        <v>1656.58</v>
      </c>
      <c r="G282" s="2">
        <v>0</v>
      </c>
      <c r="H282">
        <f>SUMIF('[1]EXPLISBOA0,313799395225942'!$A$2:$A$154,B282,'[1]EXPLISBOA0,313799395225942'!$E$2:$E$154)</f>
        <v>0</v>
      </c>
      <c r="I282">
        <f t="shared" si="4"/>
        <v>0</v>
      </c>
    </row>
    <row r="283" spans="1:9" ht="15" customHeight="1">
      <c r="A283" s="2">
        <v>100</v>
      </c>
      <c r="B283" s="2">
        <v>285</v>
      </c>
      <c r="C283" s="2">
        <v>8</v>
      </c>
      <c r="D283" s="1" t="s">
        <v>7</v>
      </c>
      <c r="E283" s="2">
        <v>1</v>
      </c>
      <c r="F283" s="2">
        <v>2007.49</v>
      </c>
      <c r="G283" s="2">
        <v>0</v>
      </c>
      <c r="H283">
        <f>SUMIF('[1]EXPLISBOA0,313799395225942'!$A$2:$A$154,B283,'[1]EXPLISBOA0,313799395225942'!$E$2:$E$154)</f>
        <v>0</v>
      </c>
      <c r="I283">
        <f t="shared" si="4"/>
        <v>0</v>
      </c>
    </row>
    <row r="284" spans="1:9" ht="15" customHeight="1">
      <c r="A284" s="2">
        <v>101</v>
      </c>
      <c r="B284" s="2">
        <v>286</v>
      </c>
      <c r="C284" s="2">
        <v>8</v>
      </c>
      <c r="D284" s="1" t="s">
        <v>7</v>
      </c>
      <c r="E284" s="2">
        <v>8</v>
      </c>
      <c r="F284" s="2">
        <v>72418.95</v>
      </c>
      <c r="G284" s="2">
        <v>0</v>
      </c>
      <c r="H284">
        <f>SUMIF('[1]EXPLISBOA0,313799395225942'!$A$2:$A$154,B284,'[1]EXPLISBOA0,313799395225942'!$E$2:$E$154)</f>
        <v>0</v>
      </c>
      <c r="I284">
        <f t="shared" si="4"/>
        <v>0</v>
      </c>
    </row>
    <row r="285" spans="1:9" ht="15" customHeight="1">
      <c r="A285" s="2">
        <v>410</v>
      </c>
      <c r="B285" s="2">
        <v>287</v>
      </c>
      <c r="C285" s="2">
        <v>8</v>
      </c>
      <c r="D285" s="1" t="s">
        <v>7</v>
      </c>
      <c r="E285" s="2">
        <v>8</v>
      </c>
      <c r="F285" s="2">
        <v>46118.57</v>
      </c>
      <c r="G285" s="2">
        <v>0</v>
      </c>
      <c r="H285">
        <f>SUMIF('[1]EXPLISBOA0,313799395225942'!$A$2:$A$154,B285,'[1]EXPLISBOA0,313799395225942'!$E$2:$E$154)</f>
        <v>0</v>
      </c>
      <c r="I285">
        <f t="shared" si="4"/>
        <v>0</v>
      </c>
    </row>
    <row r="286" spans="1:9" ht="15" customHeight="1">
      <c r="A286" s="2">
        <v>373</v>
      </c>
      <c r="B286" s="2">
        <v>288</v>
      </c>
      <c r="C286" s="2">
        <v>8</v>
      </c>
      <c r="D286" s="1" t="s">
        <v>7</v>
      </c>
      <c r="E286" s="2">
        <v>9</v>
      </c>
      <c r="F286" s="2">
        <v>3679.37</v>
      </c>
      <c r="G286" s="2">
        <v>0</v>
      </c>
      <c r="H286">
        <f>SUMIF('[1]EXPLISBOA0,313799395225942'!$A$2:$A$154,B286,'[1]EXPLISBOA0,313799395225942'!$E$2:$E$154)</f>
        <v>0</v>
      </c>
      <c r="I286">
        <f t="shared" si="4"/>
        <v>0</v>
      </c>
    </row>
    <row r="287" spans="1:9" ht="15" customHeight="1">
      <c r="A287" s="2">
        <v>427</v>
      </c>
      <c r="B287" s="2">
        <v>289</v>
      </c>
      <c r="C287" s="2">
        <v>8</v>
      </c>
      <c r="D287" s="1" t="s">
        <v>7</v>
      </c>
      <c r="E287" s="2">
        <v>18</v>
      </c>
      <c r="F287" s="2">
        <v>416.24</v>
      </c>
      <c r="G287" s="2">
        <v>0</v>
      </c>
      <c r="H287">
        <f>SUMIF('[1]EXPLISBOA0,313799395225942'!$A$2:$A$154,B287,'[1]EXPLISBOA0,313799395225942'!$E$2:$E$154)</f>
        <v>0</v>
      </c>
      <c r="I287">
        <f t="shared" si="4"/>
        <v>0</v>
      </c>
    </row>
    <row r="288" spans="1:9" ht="15" customHeight="1">
      <c r="A288" s="2">
        <v>322</v>
      </c>
      <c r="B288" s="2">
        <v>290</v>
      </c>
      <c r="C288" s="2">
        <v>8</v>
      </c>
      <c r="D288" s="1" t="s">
        <v>7</v>
      </c>
      <c r="E288" s="2">
        <v>8</v>
      </c>
      <c r="F288" s="2">
        <v>57403.54</v>
      </c>
      <c r="G288" s="2">
        <v>0</v>
      </c>
      <c r="H288">
        <f>SUMIF('[1]EXPLISBOA0,313799395225942'!$A$2:$A$154,B288,'[1]EXPLISBOA0,313799395225942'!$E$2:$E$154)</f>
        <v>0</v>
      </c>
      <c r="I288">
        <f t="shared" si="4"/>
        <v>0</v>
      </c>
    </row>
    <row r="289" spans="1:9" ht="15" customHeight="1">
      <c r="A289" s="2">
        <v>323</v>
      </c>
      <c r="B289" s="2">
        <v>291</v>
      </c>
      <c r="C289" s="2">
        <v>8</v>
      </c>
      <c r="D289" s="1" t="s">
        <v>7</v>
      </c>
      <c r="E289" s="2">
        <v>8</v>
      </c>
      <c r="F289" s="2">
        <v>66507.679999999993</v>
      </c>
      <c r="G289" s="2">
        <v>0</v>
      </c>
      <c r="H289">
        <f>SUMIF('[1]EXPLISBOA0,313799395225942'!$A$2:$A$154,B289,'[1]EXPLISBOA0,313799395225942'!$E$2:$E$154)</f>
        <v>0</v>
      </c>
      <c r="I289">
        <f t="shared" si="4"/>
        <v>0</v>
      </c>
    </row>
    <row r="290" spans="1:9" ht="15" customHeight="1">
      <c r="A290" s="2">
        <v>324</v>
      </c>
      <c r="B290" s="2">
        <v>292</v>
      </c>
      <c r="C290" s="2">
        <v>8</v>
      </c>
      <c r="D290" s="1" t="s">
        <v>7</v>
      </c>
      <c r="E290" s="2">
        <v>8</v>
      </c>
      <c r="F290" s="2">
        <v>64042.52</v>
      </c>
      <c r="G290" s="2">
        <v>0</v>
      </c>
      <c r="H290">
        <f>SUMIF('[1]EXPLISBOA0,313799395225942'!$A$2:$A$154,B290,'[1]EXPLISBOA0,313799395225942'!$E$2:$E$154)</f>
        <v>0</v>
      </c>
      <c r="I290">
        <f t="shared" si="4"/>
        <v>0</v>
      </c>
    </row>
    <row r="291" spans="1:9" ht="15" customHeight="1">
      <c r="A291" s="2">
        <v>325</v>
      </c>
      <c r="B291" s="2">
        <v>293</v>
      </c>
      <c r="C291" s="2">
        <v>8</v>
      </c>
      <c r="D291" s="1" t="s">
        <v>7</v>
      </c>
      <c r="E291" s="2">
        <v>8</v>
      </c>
      <c r="F291" s="2">
        <v>80073.94</v>
      </c>
      <c r="G291" s="2">
        <v>0</v>
      </c>
      <c r="H291">
        <f>SUMIF('[1]EXPLISBOA0,313799395225942'!$A$2:$A$154,B291,'[1]EXPLISBOA0,313799395225942'!$E$2:$E$154)</f>
        <v>0</v>
      </c>
      <c r="I291">
        <f t="shared" si="4"/>
        <v>0</v>
      </c>
    </row>
    <row r="292" spans="1:9" ht="15" customHeight="1">
      <c r="A292" s="2">
        <v>391</v>
      </c>
      <c r="B292" s="2">
        <v>294</v>
      </c>
      <c r="C292" s="2">
        <v>8</v>
      </c>
      <c r="D292" s="1" t="s">
        <v>7</v>
      </c>
      <c r="E292" s="2">
        <v>14</v>
      </c>
      <c r="F292" s="2">
        <v>1217.79</v>
      </c>
      <c r="G292" s="2">
        <v>0</v>
      </c>
      <c r="H292">
        <f>SUMIF('[1]EXPLISBOA0,313799395225942'!$A$2:$A$154,B292,'[1]EXPLISBOA0,313799395225942'!$E$2:$E$154)</f>
        <v>0</v>
      </c>
      <c r="I292">
        <f t="shared" si="4"/>
        <v>0</v>
      </c>
    </row>
    <row r="293" spans="1:9" ht="15" customHeight="1">
      <c r="A293" s="2">
        <v>392</v>
      </c>
      <c r="B293" s="2">
        <v>295</v>
      </c>
      <c r="C293" s="2">
        <v>8</v>
      </c>
      <c r="D293" s="1" t="s">
        <v>7</v>
      </c>
      <c r="E293" s="2">
        <v>14</v>
      </c>
      <c r="F293" s="2">
        <v>2193.5300000000002</v>
      </c>
      <c r="G293" s="2">
        <v>0</v>
      </c>
      <c r="H293">
        <f>SUMIF('[1]EXPLISBOA0,313799395225942'!$A$2:$A$154,B293,'[1]EXPLISBOA0,313799395225942'!$E$2:$E$154)</f>
        <v>0</v>
      </c>
      <c r="I293">
        <f t="shared" si="4"/>
        <v>0</v>
      </c>
    </row>
    <row r="294" spans="1:9" ht="15" customHeight="1">
      <c r="A294" s="2">
        <v>355</v>
      </c>
      <c r="B294" s="2">
        <v>296</v>
      </c>
      <c r="C294" s="2">
        <v>8</v>
      </c>
      <c r="D294" s="1" t="s">
        <v>7</v>
      </c>
      <c r="E294" s="2">
        <v>14</v>
      </c>
      <c r="F294" s="2">
        <v>3809.64</v>
      </c>
      <c r="G294" s="2">
        <v>0</v>
      </c>
      <c r="H294">
        <f>SUMIF('[1]EXPLISBOA0,313799395225942'!$A$2:$A$154,B294,'[1]EXPLISBOA0,313799395225942'!$E$2:$E$154)</f>
        <v>0</v>
      </c>
      <c r="I294">
        <f t="shared" si="4"/>
        <v>0</v>
      </c>
    </row>
    <row r="295" spans="1:9" ht="15" customHeight="1">
      <c r="A295" s="2">
        <v>356</v>
      </c>
      <c r="B295" s="2">
        <v>297</v>
      </c>
      <c r="C295" s="2">
        <v>8</v>
      </c>
      <c r="D295" s="1" t="s">
        <v>7</v>
      </c>
      <c r="E295" s="2">
        <v>14</v>
      </c>
      <c r="F295" s="2">
        <v>496.17</v>
      </c>
      <c r="G295" s="2">
        <v>0</v>
      </c>
      <c r="H295">
        <f>SUMIF('[1]EXPLISBOA0,313799395225942'!$A$2:$A$154,B295,'[1]EXPLISBOA0,313799395225942'!$E$2:$E$154)</f>
        <v>0</v>
      </c>
      <c r="I295">
        <f t="shared" si="4"/>
        <v>0</v>
      </c>
    </row>
    <row r="296" spans="1:9" ht="15" customHeight="1">
      <c r="A296" s="2">
        <v>357</v>
      </c>
      <c r="B296" s="2">
        <v>298</v>
      </c>
      <c r="C296" s="2">
        <v>2</v>
      </c>
      <c r="D296" s="1" t="s">
        <v>9</v>
      </c>
      <c r="E296" s="2">
        <v>14</v>
      </c>
      <c r="F296" s="2">
        <v>7709.53</v>
      </c>
      <c r="G296" s="2">
        <v>0</v>
      </c>
      <c r="H296">
        <f>SUMIF('[1]EXPLISBOA0,313799395225942'!$A$2:$A$154,B296,'[1]EXPLISBOA0,313799395225942'!$E$2:$E$154)</f>
        <v>0</v>
      </c>
      <c r="I296">
        <f t="shared" si="4"/>
        <v>0</v>
      </c>
    </row>
    <row r="297" spans="1:9" ht="15" customHeight="1">
      <c r="A297" s="2">
        <v>416</v>
      </c>
      <c r="B297" s="2">
        <v>299</v>
      </c>
      <c r="C297" s="2">
        <v>8</v>
      </c>
      <c r="D297" s="1" t="s">
        <v>7</v>
      </c>
      <c r="E297" s="2">
        <v>1</v>
      </c>
      <c r="F297" s="2">
        <v>944.03</v>
      </c>
      <c r="G297" s="2">
        <v>2832.09</v>
      </c>
      <c r="H297">
        <f>SUMIF('[1]EXPLISBOA0,313799395225942'!$A$2:$A$154,B297,'[1]EXPLISBOA0,313799395225942'!$E$2:$E$154)</f>
        <v>2832.09</v>
      </c>
      <c r="I297">
        <f t="shared" si="4"/>
        <v>0</v>
      </c>
    </row>
    <row r="298" spans="1:9" ht="15" customHeight="1">
      <c r="A298" s="2">
        <v>417</v>
      </c>
      <c r="B298" s="2">
        <v>300</v>
      </c>
      <c r="C298" s="2">
        <v>8</v>
      </c>
      <c r="D298" s="1" t="s">
        <v>7</v>
      </c>
      <c r="E298" s="2">
        <v>20</v>
      </c>
      <c r="F298" s="2">
        <v>1764.4</v>
      </c>
      <c r="G298" s="2">
        <v>3528.8</v>
      </c>
      <c r="H298">
        <f>SUMIF('[1]EXPLISBOA0,313799395225942'!$A$2:$A$154,B298,'[1]EXPLISBOA0,313799395225942'!$E$2:$E$154)</f>
        <v>3528.8</v>
      </c>
      <c r="I298">
        <f t="shared" si="4"/>
        <v>0</v>
      </c>
    </row>
    <row r="299" spans="1:9" ht="15" customHeight="1">
      <c r="A299" s="2">
        <v>418</v>
      </c>
      <c r="B299" s="2">
        <v>301</v>
      </c>
      <c r="C299" s="2">
        <v>8</v>
      </c>
      <c r="D299" s="1" t="s">
        <v>7</v>
      </c>
      <c r="E299" s="2">
        <v>20</v>
      </c>
      <c r="F299" s="2">
        <v>483.78</v>
      </c>
      <c r="G299" s="2">
        <v>967.56</v>
      </c>
      <c r="H299">
        <f>SUMIF('[1]EXPLISBOA0,313799395225942'!$A$2:$A$154,B299,'[1]EXPLISBOA0,313799395225942'!$E$2:$E$154)</f>
        <v>967.56</v>
      </c>
      <c r="I299">
        <f t="shared" si="4"/>
        <v>0</v>
      </c>
    </row>
    <row r="300" spans="1:9" ht="15" customHeight="1">
      <c r="A300" s="2">
        <v>419</v>
      </c>
      <c r="B300" s="2">
        <v>302</v>
      </c>
      <c r="C300" s="2">
        <v>8</v>
      </c>
      <c r="D300" s="1" t="s">
        <v>7</v>
      </c>
      <c r="E300" s="2">
        <v>20</v>
      </c>
      <c r="F300" s="2">
        <v>183.21</v>
      </c>
      <c r="G300" s="2">
        <v>366.42</v>
      </c>
      <c r="H300">
        <f>SUMIF('[1]EXPLISBOA0,313799395225942'!$A$2:$A$154,B300,'[1]EXPLISBOA0,313799395225942'!$E$2:$E$154)</f>
        <v>366.42</v>
      </c>
      <c r="I300">
        <f t="shared" si="4"/>
        <v>0</v>
      </c>
    </row>
    <row r="301" spans="1:9" ht="15" customHeight="1">
      <c r="A301" s="2">
        <v>420</v>
      </c>
      <c r="B301" s="2">
        <v>303</v>
      </c>
      <c r="C301" s="2">
        <v>8</v>
      </c>
      <c r="D301" s="1" t="s">
        <v>7</v>
      </c>
      <c r="E301" s="2">
        <v>20</v>
      </c>
      <c r="F301" s="2">
        <v>3920.9</v>
      </c>
      <c r="G301" s="2">
        <v>11762.7</v>
      </c>
      <c r="H301">
        <f>SUMIF('[1]EXPLISBOA0,313799395225942'!$A$2:$A$154,B301,'[1]EXPLISBOA0,313799395225942'!$E$2:$E$154)</f>
        <v>11762.7</v>
      </c>
      <c r="I301">
        <f t="shared" si="4"/>
        <v>0</v>
      </c>
    </row>
    <row r="302" spans="1:9" ht="15" customHeight="1">
      <c r="A302" s="2">
        <v>411</v>
      </c>
      <c r="B302" s="2">
        <v>304</v>
      </c>
      <c r="C302" s="2">
        <v>8</v>
      </c>
      <c r="D302" s="1" t="s">
        <v>7</v>
      </c>
      <c r="E302" s="2">
        <v>1</v>
      </c>
      <c r="F302" s="2">
        <v>189.29</v>
      </c>
      <c r="G302" s="2">
        <v>946.45</v>
      </c>
      <c r="H302">
        <f>SUMIF('[1]EXPLISBOA0,313799395225942'!$A$2:$A$154,B302,'[1]EXPLISBOA0,313799395225942'!$E$2:$E$154)</f>
        <v>946.44899999999996</v>
      </c>
      <c r="I302">
        <f t="shared" si="4"/>
        <v>1.00000000009004E-3</v>
      </c>
    </row>
    <row r="303" spans="1:9" ht="15" customHeight="1">
      <c r="A303" s="2">
        <v>394</v>
      </c>
      <c r="B303" s="2">
        <v>305</v>
      </c>
      <c r="C303" s="2">
        <v>8</v>
      </c>
      <c r="D303" s="1" t="s">
        <v>7</v>
      </c>
      <c r="E303" s="2">
        <v>14</v>
      </c>
      <c r="F303" s="2">
        <v>1579.78</v>
      </c>
      <c r="G303" s="2">
        <v>28436.05</v>
      </c>
      <c r="H303">
        <f>SUMIF('[1]EXPLISBOA0,313799395225942'!$A$2:$A$154,B303,'[1]EXPLISBOA0,313799395225942'!$E$2:$E$154)</f>
        <v>28436.045399999999</v>
      </c>
      <c r="I303">
        <f t="shared" si="4"/>
        <v>4.6000000002095476E-3</v>
      </c>
    </row>
    <row r="304" spans="1:9" ht="15" customHeight="1">
      <c r="A304" s="2">
        <v>374</v>
      </c>
      <c r="B304" s="2">
        <v>306</v>
      </c>
      <c r="C304" s="2">
        <v>8</v>
      </c>
      <c r="D304" s="1" t="s">
        <v>7</v>
      </c>
      <c r="E304" s="2">
        <v>20</v>
      </c>
      <c r="F304" s="2">
        <v>1927.95</v>
      </c>
      <c r="G304" s="2">
        <v>0</v>
      </c>
      <c r="H304">
        <f>SUMIF('[1]EXPLISBOA0,313799395225942'!$A$2:$A$154,B304,'[1]EXPLISBOA0,313799395225942'!$E$2:$E$154)</f>
        <v>0</v>
      </c>
      <c r="I304">
        <f t="shared" si="4"/>
        <v>0</v>
      </c>
    </row>
    <row r="305" spans="1:9" ht="15" customHeight="1">
      <c r="A305" s="2">
        <v>375</v>
      </c>
      <c r="B305" s="2">
        <v>307</v>
      </c>
      <c r="C305" s="2">
        <v>8</v>
      </c>
      <c r="D305" s="1" t="s">
        <v>7</v>
      </c>
      <c r="E305" s="2">
        <v>1</v>
      </c>
      <c r="F305" s="2">
        <v>454</v>
      </c>
      <c r="G305" s="2">
        <v>454</v>
      </c>
      <c r="H305">
        <f>SUMIF('[1]EXPLISBOA0,313799395225942'!$A$2:$A$154,B305,'[1]EXPLISBOA0,313799395225942'!$E$2:$E$154)</f>
        <v>454.00459999999998</v>
      </c>
      <c r="I305">
        <f t="shared" si="4"/>
        <v>-4.5999999999821739E-3</v>
      </c>
    </row>
    <row r="306" spans="1:9" ht="15" customHeight="1">
      <c r="A306" s="2">
        <v>412</v>
      </c>
      <c r="B306" s="2">
        <v>308</v>
      </c>
      <c r="C306" s="2">
        <v>8</v>
      </c>
      <c r="D306" s="1" t="s">
        <v>7</v>
      </c>
      <c r="E306" s="2">
        <v>14</v>
      </c>
      <c r="F306" s="2">
        <v>6406.88</v>
      </c>
      <c r="G306" s="2">
        <v>0</v>
      </c>
      <c r="H306">
        <f>SUMIF('[1]EXPLISBOA0,313799395225942'!$A$2:$A$154,B306,'[1]EXPLISBOA0,313799395225942'!$E$2:$E$154)</f>
        <v>0</v>
      </c>
      <c r="I306">
        <f t="shared" si="4"/>
        <v>0</v>
      </c>
    </row>
    <row r="307" spans="1:9" ht="15" customHeight="1">
      <c r="A307" s="2">
        <v>413</v>
      </c>
      <c r="B307" s="2">
        <v>309</v>
      </c>
      <c r="C307" s="2">
        <v>8</v>
      </c>
      <c r="D307" s="1" t="s">
        <v>7</v>
      </c>
      <c r="E307" s="2">
        <v>14</v>
      </c>
      <c r="F307" s="2">
        <v>2219.38</v>
      </c>
      <c r="G307" s="2">
        <v>6658.13</v>
      </c>
      <c r="H307">
        <f>SUMIF('[1]EXPLISBOA0,313799395225942'!$A$2:$A$154,B307,'[1]EXPLISBOA0,313799395225942'!$E$2:$E$154)</f>
        <v>6658.125</v>
      </c>
      <c r="I307">
        <f t="shared" si="4"/>
        <v>5.0000000001091394E-3</v>
      </c>
    </row>
    <row r="308" spans="1:9" ht="15" customHeight="1">
      <c r="A308" s="2">
        <v>370</v>
      </c>
      <c r="B308" s="2">
        <v>310</v>
      </c>
      <c r="C308" s="2">
        <v>8</v>
      </c>
      <c r="D308" s="1" t="s">
        <v>7</v>
      </c>
      <c r="E308" s="2">
        <v>14</v>
      </c>
      <c r="F308" s="2">
        <v>17845.45</v>
      </c>
      <c r="G308" s="2">
        <v>17845.45</v>
      </c>
      <c r="H308">
        <f>SUMIF('[1]EXPLISBOA0,313799395225942'!$A$2:$A$154,B308,'[1]EXPLISBOA0,313799395225942'!$E$2:$E$154)</f>
        <v>17845.445199999998</v>
      </c>
      <c r="I308">
        <f t="shared" si="4"/>
        <v>4.8000000024330802E-3</v>
      </c>
    </row>
    <row r="309" spans="1:9" ht="15" customHeight="1">
      <c r="A309" s="2">
        <v>371</v>
      </c>
      <c r="B309" s="2">
        <v>311</v>
      </c>
      <c r="C309" s="2">
        <v>8</v>
      </c>
      <c r="D309" s="1" t="s">
        <v>7</v>
      </c>
      <c r="E309" s="2">
        <v>14</v>
      </c>
      <c r="F309" s="2">
        <v>2383.2199999999998</v>
      </c>
      <c r="G309" s="2">
        <v>2383.2199999999998</v>
      </c>
      <c r="H309">
        <f>SUMIF('[1]EXPLISBOA0,313799395225942'!$A$2:$A$154,B309,'[1]EXPLISBOA0,313799395225942'!$E$2:$E$154)</f>
        <v>2383.2168000000001</v>
      </c>
      <c r="I309">
        <f t="shared" si="4"/>
        <v>3.1999999996514816E-3</v>
      </c>
    </row>
    <row r="310" spans="1:9" ht="15" customHeight="1">
      <c r="A310" s="2">
        <v>372</v>
      </c>
      <c r="B310" s="2">
        <v>312</v>
      </c>
      <c r="C310" s="2">
        <v>8</v>
      </c>
      <c r="D310" s="1" t="s">
        <v>7</v>
      </c>
      <c r="E310" s="2">
        <v>9</v>
      </c>
      <c r="F310" s="2">
        <v>4631.55</v>
      </c>
      <c r="G310" s="2">
        <v>4631.55</v>
      </c>
      <c r="H310">
        <f>SUMIF('[1]EXPLISBOA0,313799395225942'!$A$2:$A$154,B310,'[1]EXPLISBOA0,313799395225942'!$E$2:$E$154)</f>
        <v>4631.5540000000001</v>
      </c>
      <c r="I310">
        <f t="shared" si="4"/>
        <v>-3.9999999999054126E-3</v>
      </c>
    </row>
    <row r="311" spans="1:9" ht="15" customHeight="1">
      <c r="A311" s="2">
        <v>377</v>
      </c>
      <c r="B311" s="2">
        <v>313</v>
      </c>
      <c r="C311" s="2">
        <v>8</v>
      </c>
      <c r="D311" s="1" t="s">
        <v>7</v>
      </c>
      <c r="E311" s="2">
        <v>14</v>
      </c>
      <c r="F311" s="2">
        <v>6130.58</v>
      </c>
      <c r="G311" s="2">
        <v>6130.58</v>
      </c>
      <c r="H311">
        <f>SUMIF('[1]EXPLISBOA0,313799395225942'!$A$2:$A$154,B311,'[1]EXPLISBOA0,313799395225942'!$E$2:$E$154)</f>
        <v>6130.5798000000004</v>
      </c>
      <c r="I311">
        <f t="shared" si="4"/>
        <v>1.9999999949504854E-4</v>
      </c>
    </row>
    <row r="312" spans="1:9" ht="15" customHeight="1">
      <c r="A312" s="2">
        <v>378</v>
      </c>
      <c r="B312" s="2">
        <v>314</v>
      </c>
      <c r="C312" s="2">
        <v>8</v>
      </c>
      <c r="D312" s="1" t="s">
        <v>7</v>
      </c>
      <c r="E312" s="2">
        <v>14</v>
      </c>
      <c r="F312" s="2">
        <v>2921.15</v>
      </c>
      <c r="G312" s="2">
        <v>0</v>
      </c>
      <c r="H312">
        <f>SUMIF('[1]EXPLISBOA0,313799395225942'!$A$2:$A$154,B312,'[1]EXPLISBOA0,313799395225942'!$E$2:$E$154)</f>
        <v>0</v>
      </c>
      <c r="I312">
        <f t="shared" si="4"/>
        <v>0</v>
      </c>
    </row>
    <row r="313" spans="1:9" ht="15" customHeight="1">
      <c r="A313" s="2">
        <v>379</v>
      </c>
      <c r="B313" s="2">
        <v>315</v>
      </c>
      <c r="C313" s="2">
        <v>8</v>
      </c>
      <c r="D313" s="1" t="s">
        <v>7</v>
      </c>
      <c r="E313" s="2">
        <v>14</v>
      </c>
      <c r="F313" s="2">
        <v>5560.71</v>
      </c>
      <c r="G313" s="2">
        <v>0</v>
      </c>
      <c r="H313">
        <f>SUMIF('[1]EXPLISBOA0,313799395225942'!$A$2:$A$154,B313,'[1]EXPLISBOA0,313799395225942'!$E$2:$E$154)</f>
        <v>0</v>
      </c>
      <c r="I313">
        <f t="shared" si="4"/>
        <v>0</v>
      </c>
    </row>
    <row r="314" spans="1:9" ht="15" customHeight="1">
      <c r="A314" s="2">
        <v>380</v>
      </c>
      <c r="B314" s="2">
        <v>316</v>
      </c>
      <c r="C314" s="2">
        <v>8</v>
      </c>
      <c r="D314" s="1" t="s">
        <v>7</v>
      </c>
      <c r="E314" s="2">
        <v>14</v>
      </c>
      <c r="F314" s="2">
        <v>2980.31</v>
      </c>
      <c r="G314" s="2">
        <v>0</v>
      </c>
      <c r="H314">
        <f>SUMIF('[1]EXPLISBOA0,313799395225942'!$A$2:$A$154,B314,'[1]EXPLISBOA0,313799395225942'!$E$2:$E$154)</f>
        <v>0</v>
      </c>
      <c r="I314">
        <f t="shared" si="4"/>
        <v>0</v>
      </c>
    </row>
    <row r="315" spans="1:9" ht="15" customHeight="1">
      <c r="A315" s="2">
        <v>381</v>
      </c>
      <c r="B315" s="2">
        <v>317</v>
      </c>
      <c r="C315" s="2">
        <v>8</v>
      </c>
      <c r="D315" s="1" t="s">
        <v>7</v>
      </c>
      <c r="E315" s="2">
        <v>14</v>
      </c>
      <c r="F315" s="2">
        <v>2799.98</v>
      </c>
      <c r="G315" s="2">
        <v>0</v>
      </c>
      <c r="H315">
        <f>SUMIF('[1]EXPLISBOA0,313799395225942'!$A$2:$A$154,B315,'[1]EXPLISBOA0,313799395225942'!$E$2:$E$154)</f>
        <v>0</v>
      </c>
      <c r="I315">
        <f t="shared" si="4"/>
        <v>0</v>
      </c>
    </row>
    <row r="316" spans="1:9" ht="15" customHeight="1">
      <c r="A316" s="2">
        <v>382</v>
      </c>
      <c r="B316" s="2">
        <v>318</v>
      </c>
      <c r="C316" s="2">
        <v>8</v>
      </c>
      <c r="D316" s="1" t="s">
        <v>7</v>
      </c>
      <c r="E316" s="2">
        <v>14</v>
      </c>
      <c r="F316" s="2">
        <v>3626.63</v>
      </c>
      <c r="G316" s="2">
        <v>0</v>
      </c>
      <c r="H316">
        <f>SUMIF('[1]EXPLISBOA0,313799395225942'!$A$2:$A$154,B316,'[1]EXPLISBOA0,313799395225942'!$E$2:$E$154)</f>
        <v>0</v>
      </c>
      <c r="I316">
        <f t="shared" si="4"/>
        <v>0</v>
      </c>
    </row>
    <row r="317" spans="1:9" ht="15" customHeight="1">
      <c r="A317" s="2">
        <v>383</v>
      </c>
      <c r="B317" s="2">
        <v>319</v>
      </c>
      <c r="C317" s="2">
        <v>8</v>
      </c>
      <c r="D317" s="1" t="s">
        <v>7</v>
      </c>
      <c r="E317" s="2">
        <v>14</v>
      </c>
      <c r="F317" s="2">
        <v>4359.8900000000003</v>
      </c>
      <c r="G317" s="2">
        <v>0</v>
      </c>
      <c r="H317">
        <f>SUMIF('[1]EXPLISBOA0,313799395225942'!$A$2:$A$154,B317,'[1]EXPLISBOA0,313799395225942'!$E$2:$E$154)</f>
        <v>0</v>
      </c>
      <c r="I317">
        <f t="shared" si="4"/>
        <v>0</v>
      </c>
    </row>
    <row r="318" spans="1:9" ht="15" customHeight="1">
      <c r="A318" s="2">
        <v>334</v>
      </c>
      <c r="B318" s="2">
        <v>320</v>
      </c>
      <c r="C318" s="2">
        <v>2</v>
      </c>
      <c r="D318" s="1" t="s">
        <v>9</v>
      </c>
      <c r="E318" s="2">
        <v>3</v>
      </c>
      <c r="F318" s="2">
        <v>26370.32</v>
      </c>
      <c r="G318" s="2">
        <v>0</v>
      </c>
      <c r="H318">
        <f>SUMIF('[1]EXPLISBOA0,313799395225942'!$A$2:$A$154,B318,'[1]EXPLISBOA0,313799395225942'!$E$2:$E$154)</f>
        <v>0</v>
      </c>
      <c r="I318">
        <f t="shared" si="4"/>
        <v>0</v>
      </c>
    </row>
    <row r="319" spans="1:9" ht="15" customHeight="1">
      <c r="A319" s="2">
        <v>335</v>
      </c>
      <c r="B319" s="2">
        <v>321</v>
      </c>
      <c r="C319" s="2">
        <v>2</v>
      </c>
      <c r="D319" s="1" t="s">
        <v>9</v>
      </c>
      <c r="E319" s="2">
        <v>3</v>
      </c>
      <c r="F319" s="2">
        <v>14317.97</v>
      </c>
      <c r="G319" s="2">
        <v>0</v>
      </c>
      <c r="H319">
        <f>SUMIF('[1]EXPLISBOA0,313799395225942'!$A$2:$A$154,B319,'[1]EXPLISBOA0,313799395225942'!$E$2:$E$154)</f>
        <v>0</v>
      </c>
      <c r="I319">
        <f t="shared" si="4"/>
        <v>0</v>
      </c>
    </row>
    <row r="320" spans="1:9" ht="15" customHeight="1">
      <c r="A320" s="2">
        <v>336</v>
      </c>
      <c r="B320" s="2">
        <v>322</v>
      </c>
      <c r="C320" s="2">
        <v>2</v>
      </c>
      <c r="D320" s="1" t="s">
        <v>9</v>
      </c>
      <c r="E320" s="2">
        <v>3</v>
      </c>
      <c r="F320" s="2">
        <v>8706.17</v>
      </c>
      <c r="G320" s="2">
        <v>0</v>
      </c>
      <c r="H320">
        <f>SUMIF('[1]EXPLISBOA0,313799395225942'!$A$2:$A$154,B320,'[1]EXPLISBOA0,313799395225942'!$E$2:$E$154)</f>
        <v>0</v>
      </c>
      <c r="I320">
        <f t="shared" si="4"/>
        <v>0</v>
      </c>
    </row>
    <row r="321" spans="1:9" ht="15" customHeight="1">
      <c r="A321" s="2">
        <v>361</v>
      </c>
      <c r="B321" s="2">
        <v>323</v>
      </c>
      <c r="C321" s="2">
        <v>6</v>
      </c>
      <c r="D321" s="1" t="s">
        <v>11</v>
      </c>
      <c r="E321" s="2">
        <v>4</v>
      </c>
      <c r="F321" s="2">
        <v>730.4</v>
      </c>
      <c r="G321" s="2">
        <v>0</v>
      </c>
      <c r="H321">
        <f>SUMIF('[1]EXPLISBOA0,313799395225942'!$A$2:$A$154,B321,'[1]EXPLISBOA0,313799395225942'!$E$2:$E$154)</f>
        <v>0</v>
      </c>
      <c r="I321">
        <f t="shared" si="4"/>
        <v>0</v>
      </c>
    </row>
    <row r="322" spans="1:9" ht="15" customHeight="1">
      <c r="A322" s="2">
        <v>362</v>
      </c>
      <c r="B322" s="2">
        <v>324</v>
      </c>
      <c r="C322" s="2">
        <v>6</v>
      </c>
      <c r="D322" s="1" t="s">
        <v>11</v>
      </c>
      <c r="E322" s="2">
        <v>4</v>
      </c>
      <c r="F322" s="2">
        <v>400.26</v>
      </c>
      <c r="G322" s="2">
        <v>0</v>
      </c>
      <c r="H322">
        <f>SUMIF('[1]EXPLISBOA0,313799395225942'!$A$2:$A$154,B322,'[1]EXPLISBOA0,313799395225942'!$E$2:$E$154)</f>
        <v>0</v>
      </c>
      <c r="I322">
        <f t="shared" si="4"/>
        <v>0</v>
      </c>
    </row>
    <row r="323" spans="1:9" ht="15" customHeight="1">
      <c r="A323" s="2">
        <v>365</v>
      </c>
      <c r="B323" s="2">
        <v>325</v>
      </c>
      <c r="C323" s="2">
        <v>8</v>
      </c>
      <c r="D323" s="1" t="s">
        <v>7</v>
      </c>
      <c r="E323" s="2">
        <v>14</v>
      </c>
      <c r="F323" s="2">
        <v>1953.28</v>
      </c>
      <c r="G323" s="2">
        <v>7813.12</v>
      </c>
      <c r="H323">
        <f>SUMIF('[1]EXPLISBOA0,313799395225942'!$A$2:$A$154,B323,'[1]EXPLISBOA0,313799395225942'!$E$2:$E$154)</f>
        <v>7813.12</v>
      </c>
      <c r="I323">
        <f t="shared" ref="I323:I386" si="5">G323-H323</f>
        <v>0</v>
      </c>
    </row>
    <row r="324" spans="1:9" ht="15" customHeight="1">
      <c r="A324" s="2">
        <v>326</v>
      </c>
      <c r="B324" s="2">
        <v>326</v>
      </c>
      <c r="C324" s="2">
        <v>2</v>
      </c>
      <c r="D324" s="1" t="s">
        <v>9</v>
      </c>
      <c r="E324" s="2">
        <v>8</v>
      </c>
      <c r="F324" s="2">
        <v>839009.73</v>
      </c>
      <c r="G324" s="2">
        <v>0</v>
      </c>
      <c r="H324">
        <f>SUMIF('[1]EXPLISBOA0,313799395225942'!$A$2:$A$154,B324,'[1]EXPLISBOA0,313799395225942'!$E$2:$E$154)</f>
        <v>0</v>
      </c>
      <c r="I324">
        <f t="shared" si="5"/>
        <v>0</v>
      </c>
    </row>
    <row r="325" spans="1:9" ht="15" customHeight="1">
      <c r="A325" s="2">
        <v>327</v>
      </c>
      <c r="B325" s="2">
        <v>327</v>
      </c>
      <c r="C325" s="2">
        <v>2</v>
      </c>
      <c r="D325" s="1" t="s">
        <v>9</v>
      </c>
      <c r="E325" s="2">
        <v>14</v>
      </c>
      <c r="F325" s="2">
        <v>70029.58</v>
      </c>
      <c r="G325" s="2">
        <v>0</v>
      </c>
      <c r="H325">
        <f>SUMIF('[1]EXPLISBOA0,313799395225942'!$A$2:$A$154,B325,'[1]EXPLISBOA0,313799395225942'!$E$2:$E$154)</f>
        <v>0</v>
      </c>
      <c r="I325">
        <f t="shared" si="5"/>
        <v>0</v>
      </c>
    </row>
    <row r="326" spans="1:9" ht="15" customHeight="1">
      <c r="A326" s="2">
        <v>328</v>
      </c>
      <c r="B326" s="2">
        <v>328</v>
      </c>
      <c r="C326" s="2">
        <v>2</v>
      </c>
      <c r="D326" s="1" t="s">
        <v>9</v>
      </c>
      <c r="E326" s="2">
        <v>14</v>
      </c>
      <c r="F326" s="2">
        <v>7118.44</v>
      </c>
      <c r="G326" s="2">
        <v>0</v>
      </c>
      <c r="H326">
        <f>SUMIF('[1]EXPLISBOA0,313799395225942'!$A$2:$A$154,B326,'[1]EXPLISBOA0,313799395225942'!$E$2:$E$154)</f>
        <v>0</v>
      </c>
      <c r="I326">
        <f t="shared" si="5"/>
        <v>0</v>
      </c>
    </row>
    <row r="327" spans="1:9" ht="15" customHeight="1">
      <c r="A327" s="2">
        <v>337</v>
      </c>
      <c r="B327" s="2">
        <v>329</v>
      </c>
      <c r="C327" s="2">
        <v>2</v>
      </c>
      <c r="D327" s="1" t="s">
        <v>9</v>
      </c>
      <c r="E327" s="2">
        <v>14</v>
      </c>
      <c r="F327" s="2">
        <v>7118.56</v>
      </c>
      <c r="G327" s="2">
        <v>0</v>
      </c>
      <c r="H327">
        <f>SUMIF('[1]EXPLISBOA0,313799395225942'!$A$2:$A$154,B327,'[1]EXPLISBOA0,313799395225942'!$E$2:$E$154)</f>
        <v>0</v>
      </c>
      <c r="I327">
        <f t="shared" si="5"/>
        <v>0</v>
      </c>
    </row>
    <row r="328" spans="1:9" ht="15" customHeight="1">
      <c r="A328" s="2">
        <v>338</v>
      </c>
      <c r="B328" s="2">
        <v>330</v>
      </c>
      <c r="C328" s="2">
        <v>2</v>
      </c>
      <c r="D328" s="1" t="s">
        <v>9</v>
      </c>
      <c r="E328" s="2">
        <v>14</v>
      </c>
      <c r="F328" s="2">
        <v>8217.6299999999992</v>
      </c>
      <c r="G328" s="2">
        <v>0</v>
      </c>
      <c r="H328">
        <f>SUMIF('[1]EXPLISBOA0,313799395225942'!$A$2:$A$154,B328,'[1]EXPLISBOA0,313799395225942'!$E$2:$E$154)</f>
        <v>0</v>
      </c>
      <c r="I328">
        <f t="shared" si="5"/>
        <v>0</v>
      </c>
    </row>
    <row r="329" spans="1:9" ht="15" customHeight="1">
      <c r="A329" s="2">
        <v>339</v>
      </c>
      <c r="B329" s="2">
        <v>331</v>
      </c>
      <c r="C329" s="2">
        <v>2</v>
      </c>
      <c r="D329" s="1" t="s">
        <v>9</v>
      </c>
      <c r="E329" s="2">
        <v>14</v>
      </c>
      <c r="F329" s="2">
        <v>4930.1899999999996</v>
      </c>
      <c r="G329" s="2">
        <v>0</v>
      </c>
      <c r="H329">
        <f>SUMIF('[1]EXPLISBOA0,313799395225942'!$A$2:$A$154,B329,'[1]EXPLISBOA0,313799395225942'!$E$2:$E$154)</f>
        <v>0</v>
      </c>
      <c r="I329">
        <f t="shared" si="5"/>
        <v>0</v>
      </c>
    </row>
    <row r="330" spans="1:9" ht="15" customHeight="1">
      <c r="A330" s="2">
        <v>340</v>
      </c>
      <c r="B330" s="2">
        <v>332</v>
      </c>
      <c r="C330" s="2">
        <v>2</v>
      </c>
      <c r="D330" s="1" t="s">
        <v>9</v>
      </c>
      <c r="E330" s="2">
        <v>14</v>
      </c>
      <c r="F330" s="2">
        <v>4895.84</v>
      </c>
      <c r="G330" s="2">
        <v>0</v>
      </c>
      <c r="H330">
        <f>SUMIF('[1]EXPLISBOA0,313799395225942'!$A$2:$A$154,B330,'[1]EXPLISBOA0,313799395225942'!$E$2:$E$154)</f>
        <v>0</v>
      </c>
      <c r="I330">
        <f t="shared" si="5"/>
        <v>0</v>
      </c>
    </row>
    <row r="331" spans="1:9" ht="15" customHeight="1">
      <c r="A331" s="2">
        <v>341</v>
      </c>
      <c r="B331" s="2">
        <v>333</v>
      </c>
      <c r="C331" s="2">
        <v>2</v>
      </c>
      <c r="D331" s="1" t="s">
        <v>9</v>
      </c>
      <c r="E331" s="2">
        <v>14</v>
      </c>
      <c r="F331" s="2">
        <v>14005.58</v>
      </c>
      <c r="G331" s="2">
        <v>0</v>
      </c>
      <c r="H331">
        <f>SUMIF('[1]EXPLISBOA0,313799395225942'!$A$2:$A$154,B331,'[1]EXPLISBOA0,313799395225942'!$E$2:$E$154)</f>
        <v>0</v>
      </c>
      <c r="I331">
        <f t="shared" si="5"/>
        <v>0</v>
      </c>
    </row>
    <row r="332" spans="1:9" ht="15" customHeight="1">
      <c r="A332" s="2">
        <v>342</v>
      </c>
      <c r="B332" s="2">
        <v>334</v>
      </c>
      <c r="C332" s="2">
        <v>2</v>
      </c>
      <c r="D332" s="1" t="s">
        <v>9</v>
      </c>
      <c r="E332" s="2">
        <v>14</v>
      </c>
      <c r="F332" s="2">
        <v>71003.47</v>
      </c>
      <c r="G332" s="2">
        <v>0</v>
      </c>
      <c r="H332">
        <f>SUMIF('[1]EXPLISBOA0,313799395225942'!$A$2:$A$154,B332,'[1]EXPLISBOA0,313799395225942'!$E$2:$E$154)</f>
        <v>0</v>
      </c>
      <c r="I332">
        <f t="shared" si="5"/>
        <v>0</v>
      </c>
    </row>
    <row r="333" spans="1:9" ht="15" customHeight="1">
      <c r="A333" s="2">
        <v>386</v>
      </c>
      <c r="B333" s="2">
        <v>335</v>
      </c>
      <c r="C333" s="2">
        <v>2</v>
      </c>
      <c r="D333" s="1" t="s">
        <v>9</v>
      </c>
      <c r="E333" s="2">
        <v>3</v>
      </c>
      <c r="F333" s="2">
        <v>12206.25</v>
      </c>
      <c r="G333" s="2">
        <v>0</v>
      </c>
      <c r="H333">
        <f>SUMIF('[1]EXPLISBOA0,313799395225942'!$A$2:$A$154,B333,'[1]EXPLISBOA0,313799395225942'!$E$2:$E$154)</f>
        <v>0</v>
      </c>
      <c r="I333">
        <f t="shared" si="5"/>
        <v>0</v>
      </c>
    </row>
    <row r="334" spans="1:9" ht="15" customHeight="1">
      <c r="A334" s="2">
        <v>387</v>
      </c>
      <c r="B334" s="2">
        <v>336</v>
      </c>
      <c r="C334" s="2">
        <v>2</v>
      </c>
      <c r="D334" s="1" t="s">
        <v>9</v>
      </c>
      <c r="E334" s="2">
        <v>3</v>
      </c>
      <c r="F334" s="2">
        <v>30801.599999999999</v>
      </c>
      <c r="G334" s="2">
        <v>0</v>
      </c>
      <c r="H334">
        <f>SUMIF('[1]EXPLISBOA0,313799395225942'!$A$2:$A$154,B334,'[1]EXPLISBOA0,313799395225942'!$E$2:$E$154)</f>
        <v>0</v>
      </c>
      <c r="I334">
        <f t="shared" si="5"/>
        <v>0</v>
      </c>
    </row>
    <row r="335" spans="1:9" ht="15" customHeight="1">
      <c r="A335" s="2">
        <v>388</v>
      </c>
      <c r="B335" s="2">
        <v>337</v>
      </c>
      <c r="C335" s="2">
        <v>2</v>
      </c>
      <c r="D335" s="1" t="s">
        <v>9</v>
      </c>
      <c r="E335" s="2">
        <v>3</v>
      </c>
      <c r="F335" s="2">
        <v>5404.68</v>
      </c>
      <c r="G335" s="2">
        <v>0</v>
      </c>
      <c r="H335">
        <f>SUMIF('[1]EXPLISBOA0,313799395225942'!$A$2:$A$154,B335,'[1]EXPLISBOA0,313799395225942'!$E$2:$E$154)</f>
        <v>0</v>
      </c>
      <c r="I335">
        <f t="shared" si="5"/>
        <v>0</v>
      </c>
    </row>
    <row r="336" spans="1:9" ht="15" customHeight="1">
      <c r="A336" s="2">
        <v>395</v>
      </c>
      <c r="B336" s="2">
        <v>338</v>
      </c>
      <c r="C336" s="2">
        <v>2</v>
      </c>
      <c r="D336" s="1" t="s">
        <v>9</v>
      </c>
      <c r="E336" s="2">
        <v>3</v>
      </c>
      <c r="F336" s="2">
        <v>52000</v>
      </c>
      <c r="G336" s="2">
        <v>52000</v>
      </c>
      <c r="H336">
        <f>SUMIF('[1]EXPLISBOA0,313799395225942'!$A$2:$A$154,B336,'[1]EXPLISBOA0,313799395225942'!$E$2:$E$154)</f>
        <v>52000</v>
      </c>
      <c r="I336">
        <f t="shared" si="5"/>
        <v>0</v>
      </c>
    </row>
    <row r="337" spans="1:9" ht="15" customHeight="1">
      <c r="A337" s="2">
        <v>433</v>
      </c>
      <c r="B337" s="2">
        <v>339</v>
      </c>
      <c r="C337" s="2">
        <v>8</v>
      </c>
      <c r="D337" s="1" t="s">
        <v>7</v>
      </c>
      <c r="E337" s="2">
        <v>9</v>
      </c>
      <c r="F337" s="2">
        <v>2798.37</v>
      </c>
      <c r="G337" s="2">
        <v>0</v>
      </c>
      <c r="H337">
        <f>SUMIF('[1]EXPLISBOA0,313799395225942'!$A$2:$A$154,B337,'[1]EXPLISBOA0,313799395225942'!$E$2:$E$154)</f>
        <v>0</v>
      </c>
      <c r="I337">
        <f t="shared" si="5"/>
        <v>0</v>
      </c>
    </row>
    <row r="338" spans="1:9" ht="15" customHeight="1">
      <c r="A338" s="2">
        <v>434</v>
      </c>
      <c r="B338" s="2">
        <v>340</v>
      </c>
      <c r="C338" s="2">
        <v>8</v>
      </c>
      <c r="D338" s="1" t="s">
        <v>7</v>
      </c>
      <c r="E338" s="2">
        <v>9</v>
      </c>
      <c r="F338" s="2">
        <v>4885.29</v>
      </c>
      <c r="G338" s="2">
        <v>0</v>
      </c>
      <c r="H338">
        <f>SUMIF('[1]EXPLISBOA0,313799395225942'!$A$2:$A$154,B338,'[1]EXPLISBOA0,313799395225942'!$E$2:$E$154)</f>
        <v>0</v>
      </c>
      <c r="I338">
        <f t="shared" si="5"/>
        <v>0</v>
      </c>
    </row>
    <row r="339" spans="1:9" ht="15" customHeight="1">
      <c r="A339" s="2">
        <v>435</v>
      </c>
      <c r="B339" s="2">
        <v>341</v>
      </c>
      <c r="C339" s="2">
        <v>8</v>
      </c>
      <c r="D339" s="1" t="s">
        <v>7</v>
      </c>
      <c r="E339" s="2">
        <v>14</v>
      </c>
      <c r="F339" s="2">
        <v>52.77</v>
      </c>
      <c r="G339" s="2">
        <v>0</v>
      </c>
      <c r="H339">
        <f>SUMIF('[1]EXPLISBOA0,313799395225942'!$A$2:$A$154,B339,'[1]EXPLISBOA0,313799395225942'!$E$2:$E$154)</f>
        <v>0</v>
      </c>
      <c r="I339">
        <f t="shared" si="5"/>
        <v>0</v>
      </c>
    </row>
    <row r="340" spans="1:9" ht="15" customHeight="1">
      <c r="A340" s="2">
        <v>447</v>
      </c>
      <c r="B340" s="2">
        <v>342</v>
      </c>
      <c r="C340" s="2">
        <v>2</v>
      </c>
      <c r="D340" s="1" t="s">
        <v>9</v>
      </c>
      <c r="E340" s="2">
        <v>14</v>
      </c>
      <c r="F340" s="2">
        <v>7261.81</v>
      </c>
      <c r="G340" s="2">
        <v>0</v>
      </c>
      <c r="H340">
        <f>SUMIF('[1]EXPLISBOA0,313799395225942'!$A$2:$A$154,B340,'[1]EXPLISBOA0,313799395225942'!$E$2:$E$154)</f>
        <v>0</v>
      </c>
      <c r="I340">
        <f t="shared" si="5"/>
        <v>0</v>
      </c>
    </row>
    <row r="341" spans="1:9" ht="15" customHeight="1">
      <c r="A341" s="2">
        <v>448</v>
      </c>
      <c r="B341" s="2">
        <v>343</v>
      </c>
      <c r="C341" s="2">
        <v>2</v>
      </c>
      <c r="D341" s="1" t="s">
        <v>9</v>
      </c>
      <c r="E341" s="2">
        <v>14</v>
      </c>
      <c r="F341" s="2">
        <v>12103.43</v>
      </c>
      <c r="G341" s="2">
        <v>0</v>
      </c>
      <c r="H341">
        <f>SUMIF('[1]EXPLISBOA0,313799395225942'!$A$2:$A$154,B341,'[1]EXPLISBOA0,313799395225942'!$E$2:$E$154)</f>
        <v>0</v>
      </c>
      <c r="I341">
        <f t="shared" si="5"/>
        <v>0</v>
      </c>
    </row>
    <row r="342" spans="1:9" ht="15" customHeight="1">
      <c r="A342" s="2">
        <v>376</v>
      </c>
      <c r="B342" s="2">
        <v>344</v>
      </c>
      <c r="C342" s="2">
        <v>2</v>
      </c>
      <c r="D342" s="1" t="s">
        <v>9</v>
      </c>
      <c r="E342" s="2">
        <v>14</v>
      </c>
      <c r="F342" s="2">
        <v>7260.55</v>
      </c>
      <c r="G342" s="2">
        <v>0</v>
      </c>
      <c r="H342">
        <f>SUMIF('[1]EXPLISBOA0,313799395225942'!$A$2:$A$154,B342,'[1]EXPLISBOA0,313799395225942'!$E$2:$E$154)</f>
        <v>0</v>
      </c>
      <c r="I342">
        <f t="shared" si="5"/>
        <v>0</v>
      </c>
    </row>
    <row r="343" spans="1:9" ht="15" customHeight="1">
      <c r="A343" s="2">
        <v>366</v>
      </c>
      <c r="B343" s="2">
        <v>345</v>
      </c>
      <c r="C343" s="2">
        <v>8</v>
      </c>
      <c r="D343" s="1" t="s">
        <v>7</v>
      </c>
      <c r="E343" s="2">
        <v>14</v>
      </c>
      <c r="F343" s="2">
        <v>2322.75</v>
      </c>
      <c r="G343" s="2">
        <v>2322.75</v>
      </c>
      <c r="H343">
        <f>SUMIF('[1]EXPLISBOA0,313799395225942'!$A$2:$A$154,B343,'[1]EXPLISBOA0,313799395225942'!$E$2:$E$154)</f>
        <v>2322.7548999999999</v>
      </c>
      <c r="I343">
        <f t="shared" si="5"/>
        <v>-4.8999999999068677E-3</v>
      </c>
    </row>
    <row r="344" spans="1:9" ht="15" customHeight="1">
      <c r="A344" s="2">
        <v>367</v>
      </c>
      <c r="B344" s="2">
        <v>346</v>
      </c>
      <c r="C344" s="2">
        <v>8</v>
      </c>
      <c r="D344" s="1" t="s">
        <v>7</v>
      </c>
      <c r="E344" s="2">
        <v>9</v>
      </c>
      <c r="F344" s="2">
        <v>6220.22</v>
      </c>
      <c r="G344" s="2">
        <v>0</v>
      </c>
      <c r="H344">
        <f>SUMIF('[1]EXPLISBOA0,313799395225942'!$A$2:$A$154,B344,'[1]EXPLISBOA0,313799395225942'!$E$2:$E$154)</f>
        <v>0</v>
      </c>
      <c r="I344">
        <f t="shared" si="5"/>
        <v>0</v>
      </c>
    </row>
    <row r="345" spans="1:9" ht="15" customHeight="1">
      <c r="A345" s="2">
        <v>303</v>
      </c>
      <c r="B345" s="2">
        <v>347</v>
      </c>
      <c r="C345" s="2">
        <v>8</v>
      </c>
      <c r="D345" s="1" t="s">
        <v>7</v>
      </c>
      <c r="E345" s="2">
        <v>14</v>
      </c>
      <c r="F345" s="2">
        <v>1748.79</v>
      </c>
      <c r="G345" s="2">
        <v>0</v>
      </c>
      <c r="H345">
        <f>SUMIF('[1]EXPLISBOA0,313799395225942'!$A$2:$A$154,B345,'[1]EXPLISBOA0,313799395225942'!$E$2:$E$154)</f>
        <v>0</v>
      </c>
      <c r="I345">
        <f t="shared" si="5"/>
        <v>0</v>
      </c>
    </row>
    <row r="346" spans="1:9" ht="15" customHeight="1">
      <c r="A346" s="2">
        <v>360</v>
      </c>
      <c r="B346" s="2">
        <v>348</v>
      </c>
      <c r="C346" s="2">
        <v>8</v>
      </c>
      <c r="D346" s="1" t="s">
        <v>7</v>
      </c>
      <c r="E346" s="2">
        <v>1</v>
      </c>
      <c r="F346" s="2">
        <v>50.52</v>
      </c>
      <c r="G346" s="2">
        <v>0</v>
      </c>
      <c r="H346">
        <f>SUMIF('[1]EXPLISBOA0,313799395225942'!$A$2:$A$154,B346,'[1]EXPLISBOA0,313799395225942'!$E$2:$E$154)</f>
        <v>0</v>
      </c>
      <c r="I346">
        <f t="shared" si="5"/>
        <v>0</v>
      </c>
    </row>
    <row r="347" spans="1:9" ht="15" customHeight="1">
      <c r="A347" s="2">
        <v>363</v>
      </c>
      <c r="B347" s="2">
        <v>349</v>
      </c>
      <c r="C347" s="2">
        <v>8</v>
      </c>
      <c r="D347" s="1" t="s">
        <v>7</v>
      </c>
      <c r="E347" s="2">
        <v>14</v>
      </c>
      <c r="F347" s="2">
        <v>2299.5</v>
      </c>
      <c r="G347" s="2">
        <v>0</v>
      </c>
      <c r="H347">
        <f>SUMIF('[1]EXPLISBOA0,313799395225942'!$A$2:$A$154,B347,'[1]EXPLISBOA0,313799395225942'!$E$2:$E$154)</f>
        <v>0</v>
      </c>
      <c r="I347">
        <f t="shared" si="5"/>
        <v>0</v>
      </c>
    </row>
    <row r="348" spans="1:9" ht="15" customHeight="1">
      <c r="A348" s="2">
        <v>421</v>
      </c>
      <c r="B348" s="2">
        <v>350</v>
      </c>
      <c r="C348" s="2">
        <v>8</v>
      </c>
      <c r="D348" s="1" t="s">
        <v>7</v>
      </c>
      <c r="E348" s="2">
        <v>8</v>
      </c>
      <c r="F348" s="2">
        <v>66487.820000000007</v>
      </c>
      <c r="G348" s="2">
        <v>0</v>
      </c>
      <c r="H348">
        <f>SUMIF('[1]EXPLISBOA0,313799395225942'!$A$2:$A$154,B348,'[1]EXPLISBOA0,313799395225942'!$E$2:$E$154)</f>
        <v>0</v>
      </c>
      <c r="I348">
        <f t="shared" si="5"/>
        <v>0</v>
      </c>
    </row>
    <row r="349" spans="1:9" ht="15" customHeight="1">
      <c r="A349" s="2">
        <v>422</v>
      </c>
      <c r="B349" s="2">
        <v>351</v>
      </c>
      <c r="C349" s="2">
        <v>8</v>
      </c>
      <c r="D349" s="1" t="s">
        <v>7</v>
      </c>
      <c r="E349" s="2">
        <v>8</v>
      </c>
      <c r="F349" s="2">
        <v>70909.77</v>
      </c>
      <c r="G349" s="2">
        <v>0</v>
      </c>
      <c r="H349">
        <f>SUMIF('[1]EXPLISBOA0,313799395225942'!$A$2:$A$154,B349,'[1]EXPLISBOA0,313799395225942'!$E$2:$E$154)</f>
        <v>0</v>
      </c>
      <c r="I349">
        <f t="shared" si="5"/>
        <v>0</v>
      </c>
    </row>
    <row r="350" spans="1:9" ht="15" customHeight="1">
      <c r="A350" s="2">
        <v>423</v>
      </c>
      <c r="B350" s="2">
        <v>352</v>
      </c>
      <c r="C350" s="2">
        <v>8</v>
      </c>
      <c r="D350" s="1" t="s">
        <v>7</v>
      </c>
      <c r="E350" s="2">
        <v>8</v>
      </c>
      <c r="F350" s="2">
        <v>60226.71</v>
      </c>
      <c r="G350" s="2">
        <v>0</v>
      </c>
      <c r="H350">
        <f>SUMIF('[1]EXPLISBOA0,313799395225942'!$A$2:$A$154,B350,'[1]EXPLISBOA0,313799395225942'!$E$2:$E$154)</f>
        <v>0</v>
      </c>
      <c r="I350">
        <f t="shared" si="5"/>
        <v>0</v>
      </c>
    </row>
    <row r="351" spans="1:9" ht="15" customHeight="1">
      <c r="A351" s="2">
        <v>358</v>
      </c>
      <c r="B351" s="2">
        <v>353</v>
      </c>
      <c r="C351" s="2">
        <v>8</v>
      </c>
      <c r="D351" s="1" t="s">
        <v>7</v>
      </c>
      <c r="E351" s="2">
        <v>9</v>
      </c>
      <c r="F351" s="2">
        <v>26754.19</v>
      </c>
      <c r="G351" s="2">
        <v>0</v>
      </c>
      <c r="H351">
        <f>SUMIF('[1]EXPLISBOA0,313799395225942'!$A$2:$A$154,B351,'[1]EXPLISBOA0,313799395225942'!$E$2:$E$154)</f>
        <v>0</v>
      </c>
      <c r="I351">
        <f t="shared" si="5"/>
        <v>0</v>
      </c>
    </row>
    <row r="352" spans="1:9" ht="15" customHeight="1">
      <c r="A352" s="2">
        <v>364</v>
      </c>
      <c r="B352" s="2">
        <v>354</v>
      </c>
      <c r="C352" s="2">
        <v>8</v>
      </c>
      <c r="D352" s="1" t="s">
        <v>7</v>
      </c>
      <c r="E352" s="2">
        <v>8</v>
      </c>
      <c r="F352" s="2">
        <v>45077.95</v>
      </c>
      <c r="G352" s="2">
        <v>0</v>
      </c>
      <c r="H352">
        <f>SUMIF('[1]EXPLISBOA0,313799395225942'!$A$2:$A$154,B352,'[1]EXPLISBOA0,313799395225942'!$E$2:$E$154)</f>
        <v>0</v>
      </c>
      <c r="I352">
        <f t="shared" si="5"/>
        <v>0</v>
      </c>
    </row>
    <row r="353" spans="1:9" ht="15" customHeight="1">
      <c r="A353" s="2">
        <v>389</v>
      </c>
      <c r="B353" s="2">
        <v>355</v>
      </c>
      <c r="C353" s="2">
        <v>8</v>
      </c>
      <c r="D353" s="1" t="s">
        <v>7</v>
      </c>
      <c r="E353" s="2">
        <v>1</v>
      </c>
      <c r="F353" s="2">
        <v>4063.56</v>
      </c>
      <c r="G353" s="2">
        <v>0</v>
      </c>
      <c r="H353">
        <f>SUMIF('[1]EXPLISBOA0,313799395225942'!$A$2:$A$154,B353,'[1]EXPLISBOA0,313799395225942'!$E$2:$E$154)</f>
        <v>0</v>
      </c>
      <c r="I353">
        <f t="shared" si="5"/>
        <v>0</v>
      </c>
    </row>
    <row r="354" spans="1:9" ht="15" customHeight="1">
      <c r="A354" s="2">
        <v>393</v>
      </c>
      <c r="B354" s="2">
        <v>356</v>
      </c>
      <c r="C354" s="2">
        <v>8</v>
      </c>
      <c r="D354" s="1" t="s">
        <v>7</v>
      </c>
      <c r="E354" s="2">
        <v>8</v>
      </c>
      <c r="F354" s="2">
        <v>40106.94</v>
      </c>
      <c r="G354" s="2">
        <v>521390.21</v>
      </c>
      <c r="H354">
        <f>SUMIF('[1]EXPLISBOA0,313799395225942'!$A$2:$A$154,B354,'[1]EXPLISBOA0,313799395225942'!$E$2:$E$154)</f>
        <v>521390.21480000002</v>
      </c>
      <c r="I354">
        <f t="shared" si="5"/>
        <v>-4.7999999951571226E-3</v>
      </c>
    </row>
    <row r="355" spans="1:9" ht="15" customHeight="1">
      <c r="A355" s="2">
        <v>449</v>
      </c>
      <c r="B355" s="2">
        <v>357</v>
      </c>
      <c r="C355" s="2">
        <v>8</v>
      </c>
      <c r="D355" s="1" t="s">
        <v>7</v>
      </c>
      <c r="E355" s="2">
        <v>14</v>
      </c>
      <c r="F355" s="2">
        <v>1960.88</v>
      </c>
      <c r="G355" s="2">
        <v>0</v>
      </c>
      <c r="H355">
        <f>SUMIF('[1]EXPLISBOA0,313799395225942'!$A$2:$A$154,B355,'[1]EXPLISBOA0,313799395225942'!$E$2:$E$154)</f>
        <v>0</v>
      </c>
      <c r="I355">
        <f t="shared" si="5"/>
        <v>0</v>
      </c>
    </row>
    <row r="356" spans="1:9" ht="15" customHeight="1">
      <c r="A356" s="2">
        <v>402</v>
      </c>
      <c r="B356" s="2">
        <v>358</v>
      </c>
      <c r="C356" s="2">
        <v>8</v>
      </c>
      <c r="D356" s="1" t="s">
        <v>7</v>
      </c>
      <c r="E356" s="2">
        <v>1</v>
      </c>
      <c r="F356" s="2">
        <v>36000</v>
      </c>
      <c r="G356" s="2">
        <v>36000</v>
      </c>
      <c r="H356">
        <f>SUMIF('[1]EXPLISBOA0,313799395225942'!$A$2:$A$154,B356,'[1]EXPLISBOA0,313799395225942'!$E$2:$E$154)</f>
        <v>36000</v>
      </c>
      <c r="I356">
        <f t="shared" si="5"/>
        <v>0</v>
      </c>
    </row>
    <row r="357" spans="1:9" ht="15" customHeight="1">
      <c r="A357" s="2">
        <v>403</v>
      </c>
      <c r="B357" s="2">
        <v>359</v>
      </c>
      <c r="C357" s="2">
        <v>8</v>
      </c>
      <c r="D357" s="1" t="s">
        <v>7</v>
      </c>
      <c r="E357" s="2">
        <v>1</v>
      </c>
      <c r="F357" s="2">
        <v>36000</v>
      </c>
      <c r="G357" s="2">
        <v>36000</v>
      </c>
      <c r="H357">
        <f>SUMIF('[1]EXPLISBOA0,313799395225942'!$A$2:$A$154,B357,'[1]EXPLISBOA0,313799395225942'!$E$2:$E$154)</f>
        <v>36000</v>
      </c>
      <c r="I357">
        <f t="shared" si="5"/>
        <v>0</v>
      </c>
    </row>
    <row r="358" spans="1:9" ht="15" customHeight="1">
      <c r="A358" s="2">
        <v>444</v>
      </c>
      <c r="B358" s="2">
        <v>360</v>
      </c>
      <c r="C358" s="2">
        <v>8</v>
      </c>
      <c r="D358" s="1" t="s">
        <v>7</v>
      </c>
      <c r="E358" s="2">
        <v>1</v>
      </c>
      <c r="F358" s="2">
        <v>4276.21</v>
      </c>
      <c r="G358" s="2">
        <v>0</v>
      </c>
      <c r="H358">
        <f>SUMIF('[1]EXPLISBOA0,313799395225942'!$A$2:$A$154,B358,'[1]EXPLISBOA0,313799395225942'!$E$2:$E$154)</f>
        <v>1.4901161193847699E-12</v>
      </c>
      <c r="I358">
        <f t="shared" si="5"/>
        <v>-1.4901161193847699E-12</v>
      </c>
    </row>
    <row r="359" spans="1:9" ht="15" customHeight="1">
      <c r="A359" s="2">
        <v>346</v>
      </c>
      <c r="B359" s="2">
        <v>361</v>
      </c>
      <c r="C359" s="2">
        <v>8</v>
      </c>
      <c r="D359" s="1" t="s">
        <v>7</v>
      </c>
      <c r="E359" s="2">
        <v>14</v>
      </c>
      <c r="F359" s="2">
        <v>3909.4</v>
      </c>
      <c r="G359" s="2">
        <v>0</v>
      </c>
      <c r="H359">
        <f>SUMIF('[1]EXPLISBOA0,313799395225942'!$A$2:$A$154,B359,'[1]EXPLISBOA0,313799395225942'!$E$2:$E$154)</f>
        <v>0</v>
      </c>
      <c r="I359">
        <f t="shared" si="5"/>
        <v>0</v>
      </c>
    </row>
    <row r="360" spans="1:9" ht="15" customHeight="1">
      <c r="A360" s="2">
        <v>436</v>
      </c>
      <c r="B360" s="2">
        <v>362</v>
      </c>
      <c r="C360" s="2">
        <v>8</v>
      </c>
      <c r="D360" s="1" t="s">
        <v>7</v>
      </c>
      <c r="E360" s="2">
        <v>20</v>
      </c>
      <c r="F360" s="2">
        <v>5033.92</v>
      </c>
      <c r="G360" s="2">
        <v>5033.92</v>
      </c>
      <c r="H360">
        <f>SUMIF('[1]EXPLISBOA0,313799395225942'!$A$2:$A$154,B360,'[1]EXPLISBOA0,313799395225942'!$E$2:$E$154)</f>
        <v>5033.9198999999999</v>
      </c>
      <c r="I360">
        <f t="shared" si="5"/>
        <v>1.0000000020227162E-4</v>
      </c>
    </row>
    <row r="361" spans="1:9" ht="15" customHeight="1">
      <c r="A361" s="2">
        <v>437</v>
      </c>
      <c r="B361" s="2">
        <v>363</v>
      </c>
      <c r="C361" s="2">
        <v>8</v>
      </c>
      <c r="D361" s="1" t="s">
        <v>7</v>
      </c>
      <c r="E361" s="2">
        <v>20</v>
      </c>
      <c r="F361" s="2">
        <v>9788.18</v>
      </c>
      <c r="G361" s="2">
        <v>0</v>
      </c>
      <c r="H361">
        <f>SUMIF('[1]EXPLISBOA0,313799395225942'!$A$2:$A$154,B361,'[1]EXPLISBOA0,313799395225942'!$E$2:$E$154)</f>
        <v>0</v>
      </c>
      <c r="I361">
        <f t="shared" si="5"/>
        <v>0</v>
      </c>
    </row>
    <row r="362" spans="1:9" ht="15" customHeight="1">
      <c r="A362" s="2">
        <v>438</v>
      </c>
      <c r="B362" s="2">
        <v>364</v>
      </c>
      <c r="C362" s="2">
        <v>8</v>
      </c>
      <c r="D362" s="1" t="s">
        <v>7</v>
      </c>
      <c r="E362" s="2">
        <v>20</v>
      </c>
      <c r="F362" s="2">
        <v>8949.2000000000007</v>
      </c>
      <c r="G362" s="2">
        <v>8949.2000000000007</v>
      </c>
      <c r="H362">
        <f>SUMIF('[1]EXPLISBOA0,313799395225942'!$A$2:$A$154,B362,'[1]EXPLISBOA0,313799395225942'!$E$2:$E$154)</f>
        <v>8949.2001999999993</v>
      </c>
      <c r="I362">
        <f t="shared" si="5"/>
        <v>-1.9999999858555384E-4</v>
      </c>
    </row>
    <row r="363" spans="1:9" ht="15" customHeight="1">
      <c r="A363" s="2">
        <v>439</v>
      </c>
      <c r="B363" s="2">
        <v>365</v>
      </c>
      <c r="C363" s="2">
        <v>8</v>
      </c>
      <c r="D363" s="1" t="s">
        <v>7</v>
      </c>
      <c r="E363" s="2">
        <v>20</v>
      </c>
      <c r="F363" s="2">
        <v>4474.6000000000004</v>
      </c>
      <c r="G363" s="2">
        <v>4474.6000000000004</v>
      </c>
      <c r="H363">
        <f>SUMIF('[1]EXPLISBOA0,313799395225942'!$A$2:$A$154,B363,'[1]EXPLISBOA0,313799395225942'!$E$2:$E$154)</f>
        <v>4474.6000999999997</v>
      </c>
      <c r="I363">
        <f t="shared" si="5"/>
        <v>-9.999999929277692E-5</v>
      </c>
    </row>
    <row r="364" spans="1:9" ht="15" customHeight="1">
      <c r="A364" s="2">
        <v>440</v>
      </c>
      <c r="B364" s="2">
        <v>366</v>
      </c>
      <c r="C364" s="2">
        <v>8</v>
      </c>
      <c r="D364" s="1" t="s">
        <v>7</v>
      </c>
      <c r="E364" s="2">
        <v>20</v>
      </c>
      <c r="F364" s="2">
        <v>4474.6000000000004</v>
      </c>
      <c r="G364" s="2">
        <v>4474.6000000000004</v>
      </c>
      <c r="H364">
        <f>SUMIF('[1]EXPLISBOA0,313799395225942'!$A$2:$A$154,B364,'[1]EXPLISBOA0,313799395225942'!$E$2:$E$154)</f>
        <v>4474.6000999999997</v>
      </c>
      <c r="I364">
        <f t="shared" si="5"/>
        <v>-9.999999929277692E-5</v>
      </c>
    </row>
    <row r="365" spans="1:9" ht="15" customHeight="1">
      <c r="A365" s="2">
        <v>441</v>
      </c>
      <c r="B365" s="2">
        <v>367</v>
      </c>
      <c r="C365" s="2">
        <v>8</v>
      </c>
      <c r="D365" s="1" t="s">
        <v>7</v>
      </c>
      <c r="E365" s="2">
        <v>20</v>
      </c>
      <c r="F365" s="2">
        <v>6991.56</v>
      </c>
      <c r="G365" s="2">
        <v>6991.56</v>
      </c>
      <c r="H365">
        <f>SUMIF('[1]EXPLISBOA0,313799395225942'!$A$2:$A$154,B365,'[1]EXPLISBOA0,313799395225942'!$E$2:$E$154)</f>
        <v>6991.5600999999997</v>
      </c>
      <c r="I365">
        <f t="shared" si="5"/>
        <v>-9.999999929277692E-5</v>
      </c>
    </row>
    <row r="366" spans="1:9" ht="15" customHeight="1">
      <c r="A366" s="2">
        <v>442</v>
      </c>
      <c r="B366" s="2">
        <v>368</v>
      </c>
      <c r="C366" s="2">
        <v>8</v>
      </c>
      <c r="D366" s="1" t="s">
        <v>7</v>
      </c>
      <c r="E366" s="2">
        <v>1</v>
      </c>
      <c r="F366" s="2">
        <v>5000</v>
      </c>
      <c r="G366" s="2">
        <v>0</v>
      </c>
      <c r="H366">
        <f>SUMIF('[1]EXPLISBOA0,313799395225942'!$A$2:$A$154,B366,'[1]EXPLISBOA0,313799395225942'!$E$2:$E$154)</f>
        <v>0</v>
      </c>
      <c r="I366">
        <f t="shared" si="5"/>
        <v>0</v>
      </c>
    </row>
    <row r="367" spans="1:9" ht="15" customHeight="1">
      <c r="A367" s="2">
        <v>396</v>
      </c>
      <c r="B367" s="2">
        <v>369</v>
      </c>
      <c r="C367" s="2">
        <v>8</v>
      </c>
      <c r="D367" s="1" t="s">
        <v>7</v>
      </c>
      <c r="E367" s="2">
        <v>8</v>
      </c>
      <c r="F367" s="2">
        <v>46056.14</v>
      </c>
      <c r="G367" s="2">
        <v>598729.81000000006</v>
      </c>
      <c r="H367">
        <f>SUMIF('[1]EXPLISBOA0,313799395225942'!$A$2:$A$154,B367,'[1]EXPLISBOA0,313799395225942'!$E$2:$E$154)</f>
        <v>598729.80700000003</v>
      </c>
      <c r="I367">
        <f t="shared" si="5"/>
        <v>3.0000000260770321E-3</v>
      </c>
    </row>
    <row r="368" spans="1:9" ht="15" customHeight="1">
      <c r="A368" s="2">
        <v>443</v>
      </c>
      <c r="B368" s="2">
        <v>370</v>
      </c>
      <c r="C368" s="2">
        <v>8</v>
      </c>
      <c r="D368" s="1" t="s">
        <v>7</v>
      </c>
      <c r="E368" s="2">
        <v>1</v>
      </c>
      <c r="F368" s="2">
        <v>3135.6</v>
      </c>
      <c r="G368" s="2">
        <v>6271.21</v>
      </c>
      <c r="H368">
        <f>SUMIF('[1]EXPLISBOA0,313799395225942'!$A$2:$A$154,B368,'[1]EXPLISBOA0,313799395225942'!$E$2:$E$154)</f>
        <v>6271.2088999999996</v>
      </c>
      <c r="I368">
        <f t="shared" si="5"/>
        <v>1.1000000004059984E-3</v>
      </c>
    </row>
    <row r="369" spans="1:9" ht="15" customHeight="1">
      <c r="A369" s="2">
        <v>349</v>
      </c>
      <c r="B369" s="2">
        <v>371</v>
      </c>
      <c r="C369" s="2">
        <v>8</v>
      </c>
      <c r="D369" s="1" t="s">
        <v>7</v>
      </c>
      <c r="E369" s="2">
        <v>1</v>
      </c>
      <c r="F369" s="2">
        <v>2176.63</v>
      </c>
      <c r="G369" s="2">
        <v>0</v>
      </c>
      <c r="H369">
        <f>SUMIF('[1]EXPLISBOA0,313799395225942'!$A$2:$A$154,B369,'[1]EXPLISBOA0,313799395225942'!$E$2:$E$154)</f>
        <v>0</v>
      </c>
      <c r="I369">
        <f t="shared" si="5"/>
        <v>0</v>
      </c>
    </row>
    <row r="370" spans="1:9" ht="15" customHeight="1">
      <c r="A370" s="2">
        <v>350</v>
      </c>
      <c r="B370" s="2">
        <v>372</v>
      </c>
      <c r="C370" s="2">
        <v>8</v>
      </c>
      <c r="D370" s="1" t="s">
        <v>7</v>
      </c>
      <c r="E370" s="2">
        <v>8</v>
      </c>
      <c r="F370" s="2">
        <v>66285.3</v>
      </c>
      <c r="G370" s="2">
        <v>0</v>
      </c>
      <c r="H370">
        <f>SUMIF('[1]EXPLISBOA0,313799395225942'!$A$2:$A$154,B370,'[1]EXPLISBOA0,313799395225942'!$E$2:$E$154)</f>
        <v>0</v>
      </c>
      <c r="I370">
        <f t="shared" si="5"/>
        <v>0</v>
      </c>
    </row>
    <row r="371" spans="1:9" ht="15" customHeight="1">
      <c r="A371" s="2">
        <v>397</v>
      </c>
      <c r="B371" s="2">
        <v>373</v>
      </c>
      <c r="C371" s="2">
        <v>8</v>
      </c>
      <c r="D371" s="1" t="s">
        <v>7</v>
      </c>
      <c r="E371" s="2">
        <v>8</v>
      </c>
      <c r="F371" s="2">
        <v>14158.37</v>
      </c>
      <c r="G371" s="2">
        <v>0</v>
      </c>
      <c r="H371">
        <f>SUMIF('[1]EXPLISBOA0,313799395225942'!$A$2:$A$154,B371,'[1]EXPLISBOA0,313799395225942'!$E$2:$E$154)</f>
        <v>0</v>
      </c>
      <c r="I371">
        <f t="shared" si="5"/>
        <v>0</v>
      </c>
    </row>
    <row r="372" spans="1:9" ht="15" customHeight="1">
      <c r="A372" s="2">
        <v>452</v>
      </c>
      <c r="B372" s="2">
        <v>374</v>
      </c>
      <c r="C372" s="2">
        <v>8</v>
      </c>
      <c r="D372" s="1" t="s">
        <v>7</v>
      </c>
      <c r="E372" s="2">
        <v>8</v>
      </c>
      <c r="F372" s="2">
        <v>55093.94</v>
      </c>
      <c r="G372" s="2">
        <v>220375.76</v>
      </c>
      <c r="H372">
        <f>SUMIF('[1]EXPLISBOA0,313799395225942'!$A$2:$A$154,B372,'[1]EXPLISBOA0,313799395225942'!$E$2:$E$154)</f>
        <v>220375.7592</v>
      </c>
      <c r="I372">
        <f t="shared" si="5"/>
        <v>8.0000000889413059E-4</v>
      </c>
    </row>
    <row r="373" spans="1:9" ht="15" customHeight="1">
      <c r="A373" s="2">
        <v>390</v>
      </c>
      <c r="B373" s="2">
        <v>375</v>
      </c>
      <c r="C373" s="2">
        <v>8</v>
      </c>
      <c r="D373" s="1" t="s">
        <v>7</v>
      </c>
      <c r="E373" s="2">
        <v>14</v>
      </c>
      <c r="F373" s="2">
        <v>1797.78</v>
      </c>
      <c r="G373" s="2">
        <v>1797.78</v>
      </c>
      <c r="H373">
        <f>SUMIF('[1]EXPLISBOA0,313799395225942'!$A$2:$A$154,B373,'[1]EXPLISBOA0,313799395225942'!$E$2:$E$154)</f>
        <v>1797.7802999999999</v>
      </c>
      <c r="I373">
        <f t="shared" si="5"/>
        <v>-2.9999999992469384E-4</v>
      </c>
    </row>
    <row r="374" spans="1:9" ht="15" customHeight="1">
      <c r="A374" s="2">
        <v>359</v>
      </c>
      <c r="B374" s="2">
        <v>376</v>
      </c>
      <c r="C374" s="2">
        <v>8</v>
      </c>
      <c r="D374" s="1" t="s">
        <v>7</v>
      </c>
      <c r="E374" s="2">
        <v>4</v>
      </c>
      <c r="F374" s="2">
        <v>2077.2800000000002</v>
      </c>
      <c r="G374" s="2">
        <v>0</v>
      </c>
      <c r="H374">
        <f>SUMIF('[1]EXPLISBOA0,313799395225942'!$A$2:$A$154,B374,'[1]EXPLISBOA0,313799395225942'!$E$2:$E$154)</f>
        <v>0</v>
      </c>
      <c r="I374">
        <f t="shared" si="5"/>
        <v>0</v>
      </c>
    </row>
    <row r="375" spans="1:9" ht="15" customHeight="1">
      <c r="A375" s="2">
        <v>353</v>
      </c>
      <c r="B375" s="2">
        <v>377</v>
      </c>
      <c r="C375" s="2">
        <v>2</v>
      </c>
      <c r="D375" s="1" t="s">
        <v>9</v>
      </c>
      <c r="E375" s="2">
        <v>14</v>
      </c>
      <c r="F375" s="2">
        <v>1369.86</v>
      </c>
      <c r="G375" s="2">
        <v>0</v>
      </c>
      <c r="H375">
        <f>SUMIF('[1]EXPLISBOA0,313799395225942'!$A$2:$A$154,B375,'[1]EXPLISBOA0,313799395225942'!$E$2:$E$154)</f>
        <v>0</v>
      </c>
      <c r="I375">
        <f t="shared" si="5"/>
        <v>0</v>
      </c>
    </row>
    <row r="376" spans="1:9" ht="15" customHeight="1">
      <c r="A376" s="2">
        <v>414</v>
      </c>
      <c r="B376" s="2">
        <v>378</v>
      </c>
      <c r="C376" s="2">
        <v>8</v>
      </c>
      <c r="D376" s="1" t="s">
        <v>7</v>
      </c>
      <c r="E376" s="2">
        <v>8</v>
      </c>
      <c r="F376" s="2">
        <v>39507.199999999997</v>
      </c>
      <c r="G376" s="2">
        <v>0</v>
      </c>
      <c r="H376">
        <f>SUMIF('[1]EXPLISBOA0,313799395225942'!$A$2:$A$154,B376,'[1]EXPLISBOA0,313799395225942'!$E$2:$E$154)</f>
        <v>0</v>
      </c>
      <c r="I376">
        <f t="shared" si="5"/>
        <v>0</v>
      </c>
    </row>
    <row r="377" spans="1:9" ht="15" customHeight="1">
      <c r="A377" s="2">
        <v>415</v>
      </c>
      <c r="B377" s="2">
        <v>379</v>
      </c>
      <c r="C377" s="2">
        <v>2</v>
      </c>
      <c r="D377" s="1" t="s">
        <v>9</v>
      </c>
      <c r="E377" s="2">
        <v>14</v>
      </c>
      <c r="F377" s="2">
        <v>33169.69</v>
      </c>
      <c r="G377" s="2">
        <v>0</v>
      </c>
      <c r="H377">
        <f>SUMIF('[1]EXPLISBOA0,313799395225942'!$A$2:$A$154,B377,'[1]EXPLISBOA0,313799395225942'!$E$2:$E$154)</f>
        <v>0</v>
      </c>
      <c r="I377">
        <f t="shared" si="5"/>
        <v>0</v>
      </c>
    </row>
    <row r="378" spans="1:9" ht="15" customHeight="1">
      <c r="A378" s="2">
        <v>398</v>
      </c>
      <c r="B378" s="2">
        <v>380</v>
      </c>
      <c r="C378" s="2">
        <v>2</v>
      </c>
      <c r="D378" s="1" t="s">
        <v>9</v>
      </c>
      <c r="E378" s="2">
        <v>14</v>
      </c>
      <c r="F378" s="2">
        <v>55168.77</v>
      </c>
      <c r="G378" s="2">
        <v>0</v>
      </c>
      <c r="H378">
        <f>SUMIF('[1]EXPLISBOA0,313799395225942'!$A$2:$A$154,B378,'[1]EXPLISBOA0,313799395225942'!$E$2:$E$154)</f>
        <v>0</v>
      </c>
      <c r="I378">
        <f t="shared" si="5"/>
        <v>0</v>
      </c>
    </row>
    <row r="379" spans="1:9" ht="15" customHeight="1">
      <c r="A379" s="2">
        <v>399</v>
      </c>
      <c r="B379" s="2">
        <v>381</v>
      </c>
      <c r="C379" s="2">
        <v>2</v>
      </c>
      <c r="D379" s="1" t="s">
        <v>9</v>
      </c>
      <c r="E379" s="2">
        <v>3</v>
      </c>
      <c r="F379" s="2">
        <v>44249.72</v>
      </c>
      <c r="G379" s="2">
        <v>0</v>
      </c>
      <c r="H379">
        <f>SUMIF('[1]EXPLISBOA0,313799395225942'!$A$2:$A$154,B379,'[1]EXPLISBOA0,313799395225942'!$E$2:$E$154)</f>
        <v>0</v>
      </c>
      <c r="I379">
        <f t="shared" si="5"/>
        <v>0</v>
      </c>
    </row>
    <row r="380" spans="1:9" ht="15" customHeight="1">
      <c r="A380" s="2">
        <v>400</v>
      </c>
      <c r="B380" s="2">
        <v>382</v>
      </c>
      <c r="C380" s="2">
        <v>2</v>
      </c>
      <c r="D380" s="1" t="s">
        <v>9</v>
      </c>
      <c r="E380" s="2">
        <v>3</v>
      </c>
      <c r="F380" s="2">
        <v>0</v>
      </c>
      <c r="G380" s="2">
        <v>0</v>
      </c>
      <c r="H380">
        <f>SUMIF('[1]EXPLISBOA0,313799395225942'!$A$2:$A$154,B380,'[1]EXPLISBOA0,313799395225942'!$E$2:$E$154)</f>
        <v>0</v>
      </c>
      <c r="I380">
        <f t="shared" si="5"/>
        <v>0</v>
      </c>
    </row>
    <row r="381" spans="1:9" ht="15" customHeight="1">
      <c r="A381" s="2">
        <v>401</v>
      </c>
      <c r="B381" s="2">
        <v>383</v>
      </c>
      <c r="C381" s="2">
        <v>2</v>
      </c>
      <c r="D381" s="1" t="s">
        <v>9</v>
      </c>
      <c r="E381" s="2">
        <v>3</v>
      </c>
      <c r="F381" s="2">
        <v>19542.38</v>
      </c>
      <c r="G381" s="2">
        <v>0</v>
      </c>
      <c r="H381">
        <f>SUMIF('[1]EXPLISBOA0,313799395225942'!$A$2:$A$154,B381,'[1]EXPLISBOA0,313799395225942'!$E$2:$E$154)</f>
        <v>0</v>
      </c>
      <c r="I381">
        <f t="shared" si="5"/>
        <v>0</v>
      </c>
    </row>
    <row r="382" spans="1:9" ht="15" customHeight="1">
      <c r="A382" s="2">
        <v>368</v>
      </c>
      <c r="B382" s="2">
        <v>384</v>
      </c>
      <c r="C382" s="2">
        <v>2</v>
      </c>
      <c r="D382" s="1" t="s">
        <v>9</v>
      </c>
      <c r="E382" s="2">
        <v>3</v>
      </c>
      <c r="F382" s="2">
        <v>982.95</v>
      </c>
      <c r="G382" s="2">
        <v>4914.75</v>
      </c>
      <c r="H382">
        <f>SUMIF('[1]EXPLISBOA0,313799395225942'!$A$2:$A$154,B382,'[1]EXPLISBOA0,313799395225942'!$E$2:$E$154)</f>
        <v>4914.75</v>
      </c>
      <c r="I382">
        <f t="shared" si="5"/>
        <v>0</v>
      </c>
    </row>
    <row r="383" spans="1:9" ht="15" customHeight="1">
      <c r="A383" s="2">
        <v>404</v>
      </c>
      <c r="B383" s="2">
        <v>385</v>
      </c>
      <c r="C383" s="2">
        <v>8</v>
      </c>
      <c r="D383" s="1" t="s">
        <v>7</v>
      </c>
      <c r="E383" s="2">
        <v>14</v>
      </c>
      <c r="F383" s="2">
        <v>1564.42</v>
      </c>
      <c r="G383" s="2">
        <v>0</v>
      </c>
      <c r="H383">
        <f>SUMIF('[1]EXPLISBOA0,313799395225942'!$A$2:$A$154,B383,'[1]EXPLISBOA0,313799395225942'!$E$2:$E$154)</f>
        <v>0</v>
      </c>
      <c r="I383">
        <f t="shared" si="5"/>
        <v>0</v>
      </c>
    </row>
    <row r="384" spans="1:9" ht="15" customHeight="1">
      <c r="A384" s="2">
        <v>405</v>
      </c>
      <c r="B384" s="2">
        <v>386</v>
      </c>
      <c r="C384" s="2">
        <v>8</v>
      </c>
      <c r="D384" s="1" t="s">
        <v>7</v>
      </c>
      <c r="E384" s="2">
        <v>14</v>
      </c>
      <c r="F384" s="2">
        <v>6539.43</v>
      </c>
      <c r="G384" s="2">
        <v>0</v>
      </c>
      <c r="H384">
        <f>SUMIF('[1]EXPLISBOA0,313799395225942'!$A$2:$A$154,B384,'[1]EXPLISBOA0,313799395225942'!$E$2:$E$154)</f>
        <v>0</v>
      </c>
      <c r="I384">
        <f t="shared" si="5"/>
        <v>0</v>
      </c>
    </row>
    <row r="385" spans="1:9" ht="15" customHeight="1">
      <c r="A385" s="2">
        <v>406</v>
      </c>
      <c r="B385" s="2">
        <v>387</v>
      </c>
      <c r="C385" s="2">
        <v>8</v>
      </c>
      <c r="D385" s="1" t="s">
        <v>7</v>
      </c>
      <c r="E385" s="2">
        <v>14</v>
      </c>
      <c r="F385" s="2">
        <v>874.24</v>
      </c>
      <c r="G385" s="2">
        <v>9616.6200000000008</v>
      </c>
      <c r="H385">
        <f>SUMIF('[1]EXPLISBOA0,313799395225942'!$A$2:$A$154,B385,'[1]EXPLISBOA0,313799395225942'!$E$2:$E$154)</f>
        <v>9616.6190999999999</v>
      </c>
      <c r="I385">
        <f t="shared" si="5"/>
        <v>9.0000000091094989E-4</v>
      </c>
    </row>
    <row r="386" spans="1:9" ht="15" customHeight="1">
      <c r="A386" s="2">
        <v>407</v>
      </c>
      <c r="B386" s="2">
        <v>388</v>
      </c>
      <c r="C386" s="2">
        <v>8</v>
      </c>
      <c r="D386" s="1" t="s">
        <v>7</v>
      </c>
      <c r="E386" s="2">
        <v>14</v>
      </c>
      <c r="F386" s="2">
        <v>1663.99</v>
      </c>
      <c r="G386" s="2">
        <v>0</v>
      </c>
      <c r="H386">
        <f>SUMIF('[1]EXPLISBOA0,313799395225942'!$A$2:$A$154,B386,'[1]EXPLISBOA0,313799395225942'!$E$2:$E$154)</f>
        <v>0</v>
      </c>
      <c r="I386">
        <f t="shared" si="5"/>
        <v>0</v>
      </c>
    </row>
    <row r="387" spans="1:9" ht="15" customHeight="1">
      <c r="A387" s="2">
        <v>408</v>
      </c>
      <c r="B387" s="2">
        <v>389</v>
      </c>
      <c r="C387" s="2">
        <v>8</v>
      </c>
      <c r="D387" s="1" t="s">
        <v>7</v>
      </c>
      <c r="E387" s="2">
        <v>14</v>
      </c>
      <c r="F387" s="2">
        <v>3520.73</v>
      </c>
      <c r="G387" s="2">
        <v>0</v>
      </c>
      <c r="H387">
        <f>SUMIF('[1]EXPLISBOA0,313799395225942'!$A$2:$A$154,B387,'[1]EXPLISBOA0,313799395225942'!$E$2:$E$154)</f>
        <v>0</v>
      </c>
      <c r="I387">
        <f t="shared" ref="I387:I450" si="6">G387-H387</f>
        <v>0</v>
      </c>
    </row>
    <row r="388" spans="1:9" ht="15" customHeight="1">
      <c r="A388" s="2">
        <v>409</v>
      </c>
      <c r="B388" s="2">
        <v>390</v>
      </c>
      <c r="C388" s="2">
        <v>8</v>
      </c>
      <c r="D388" s="1" t="s">
        <v>7</v>
      </c>
      <c r="E388" s="2">
        <v>14</v>
      </c>
      <c r="F388" s="2">
        <v>0</v>
      </c>
      <c r="G388" s="2">
        <v>0</v>
      </c>
      <c r="H388">
        <f>SUMIF('[1]EXPLISBOA0,313799395225942'!$A$2:$A$154,B388,'[1]EXPLISBOA0,313799395225942'!$E$2:$E$154)</f>
        <v>24038.831600000001</v>
      </c>
      <c r="I388">
        <f t="shared" si="6"/>
        <v>-24038.831600000001</v>
      </c>
    </row>
    <row r="389" spans="1:9" ht="15" customHeight="1">
      <c r="A389" s="2">
        <v>369</v>
      </c>
      <c r="B389" s="2">
        <v>391</v>
      </c>
      <c r="C389" s="2">
        <v>8</v>
      </c>
      <c r="D389" s="1" t="s">
        <v>7</v>
      </c>
      <c r="E389" s="2">
        <v>9</v>
      </c>
      <c r="F389" s="2">
        <v>0</v>
      </c>
      <c r="G389" s="2">
        <v>0</v>
      </c>
      <c r="H389">
        <f>SUMIF('[1]EXPLISBOA0,313799395225942'!$A$2:$A$154,B389,'[1]EXPLISBOA0,313799395225942'!$E$2:$E$154)</f>
        <v>41903.026100000003</v>
      </c>
      <c r="I389">
        <f t="shared" si="6"/>
        <v>-41903.026100000003</v>
      </c>
    </row>
    <row r="390" spans="1:9" ht="15" customHeight="1">
      <c r="A390" s="2">
        <v>384</v>
      </c>
      <c r="B390" s="2">
        <v>392</v>
      </c>
      <c r="C390" s="2">
        <v>8</v>
      </c>
      <c r="D390" s="1" t="s">
        <v>7</v>
      </c>
      <c r="E390" s="2">
        <v>8</v>
      </c>
      <c r="F390" s="2">
        <v>76423.259999999995</v>
      </c>
      <c r="G390" s="2">
        <v>0</v>
      </c>
      <c r="H390">
        <f>SUMIF('[1]EXPLISBOA0,313799395225942'!$A$2:$A$154,B390,'[1]EXPLISBOA0,313799395225942'!$E$2:$E$154)</f>
        <v>0</v>
      </c>
      <c r="I390">
        <f t="shared" si="6"/>
        <v>0</v>
      </c>
    </row>
    <row r="391" spans="1:9" ht="15" customHeight="1">
      <c r="A391" s="2">
        <v>385</v>
      </c>
      <c r="B391" s="2">
        <v>393</v>
      </c>
      <c r="C391" s="2">
        <v>8</v>
      </c>
      <c r="D391" s="1" t="s">
        <v>7</v>
      </c>
      <c r="E391" s="2">
        <v>14</v>
      </c>
      <c r="F391" s="2">
        <v>718.2</v>
      </c>
      <c r="G391" s="2">
        <v>0</v>
      </c>
      <c r="H391">
        <f>SUMIF('[1]EXPLISBOA0,313799395225942'!$A$2:$A$154,B391,'[1]EXPLISBOA0,313799395225942'!$E$2:$E$154)</f>
        <v>0</v>
      </c>
      <c r="I391">
        <f t="shared" si="6"/>
        <v>0</v>
      </c>
    </row>
    <row r="392" spans="1:9" ht="15" customHeight="1">
      <c r="A392" s="2">
        <v>450</v>
      </c>
      <c r="B392" s="2">
        <v>394</v>
      </c>
      <c r="C392" s="2">
        <v>8</v>
      </c>
      <c r="D392" s="1" t="s">
        <v>7</v>
      </c>
      <c r="E392" s="2">
        <v>8</v>
      </c>
      <c r="F392" s="2">
        <v>44292.85</v>
      </c>
      <c r="G392" s="2">
        <v>0</v>
      </c>
      <c r="H392">
        <f>SUMIF('[1]EXPLISBOA0,313799395225942'!$A$2:$A$154,B392,'[1]EXPLISBOA0,313799395225942'!$E$2:$E$154)</f>
        <v>0</v>
      </c>
      <c r="I392">
        <f t="shared" si="6"/>
        <v>0</v>
      </c>
    </row>
    <row r="393" spans="1:9" ht="15" customHeight="1">
      <c r="A393" s="2">
        <v>451</v>
      </c>
      <c r="B393" s="2">
        <v>395</v>
      </c>
      <c r="C393" s="2">
        <v>8</v>
      </c>
      <c r="D393" s="1" t="s">
        <v>7</v>
      </c>
      <c r="E393" s="2">
        <v>14</v>
      </c>
      <c r="F393" s="2">
        <v>146.08000000000001</v>
      </c>
      <c r="G393" s="2">
        <v>0</v>
      </c>
      <c r="H393">
        <f>SUMIF('[1]EXPLISBOA0,313799395225942'!$A$2:$A$154,B393,'[1]EXPLISBOA0,313799395225942'!$E$2:$E$154)</f>
        <v>0</v>
      </c>
      <c r="I393">
        <f t="shared" si="6"/>
        <v>0</v>
      </c>
    </row>
    <row r="394" spans="1:9" ht="15" customHeight="1">
      <c r="A394" s="2">
        <v>428</v>
      </c>
      <c r="B394" s="2">
        <v>396</v>
      </c>
      <c r="C394" s="2">
        <v>8</v>
      </c>
      <c r="D394" s="1" t="s">
        <v>7</v>
      </c>
      <c r="E394" s="2">
        <v>14</v>
      </c>
      <c r="F394" s="2">
        <v>2236.08</v>
      </c>
      <c r="G394" s="2">
        <v>0</v>
      </c>
      <c r="H394">
        <f>SUMIF('[1]EXPLISBOA0,313799395225942'!$A$2:$A$154,B394,'[1]EXPLISBOA0,313799395225942'!$E$2:$E$154)</f>
        <v>0</v>
      </c>
      <c r="I394">
        <f t="shared" si="6"/>
        <v>0</v>
      </c>
    </row>
    <row r="395" spans="1:9" ht="15" customHeight="1">
      <c r="A395" s="2">
        <v>429</v>
      </c>
      <c r="B395" s="2">
        <v>397</v>
      </c>
      <c r="C395" s="2">
        <v>8</v>
      </c>
      <c r="D395" s="1" t="s">
        <v>7</v>
      </c>
      <c r="E395" s="2">
        <v>14</v>
      </c>
      <c r="F395" s="2">
        <v>6839.25</v>
      </c>
      <c r="G395" s="2">
        <v>0</v>
      </c>
      <c r="H395">
        <f>SUMIF('[1]EXPLISBOA0,313799395225942'!$A$2:$A$154,B395,'[1]EXPLISBOA0,313799395225942'!$E$2:$E$154)</f>
        <v>0</v>
      </c>
      <c r="I395">
        <f t="shared" si="6"/>
        <v>0</v>
      </c>
    </row>
    <row r="396" spans="1:9" ht="15" customHeight="1">
      <c r="A396" s="2">
        <v>461</v>
      </c>
      <c r="B396" s="2">
        <v>399</v>
      </c>
      <c r="C396" s="2">
        <v>8</v>
      </c>
      <c r="D396" s="1" t="s">
        <v>7</v>
      </c>
      <c r="E396" s="2">
        <v>8</v>
      </c>
      <c r="F396" s="2">
        <v>28641.32</v>
      </c>
      <c r="G396" s="2">
        <v>773315.75</v>
      </c>
      <c r="H396">
        <f>SUMIF('[1]EXPLISBOA0,313799395225942'!$A$2:$A$154,B396,'[1]EXPLISBOA0,313799395225942'!$E$2:$E$154)</f>
        <v>773315.74800000002</v>
      </c>
      <c r="I396">
        <f t="shared" si="6"/>
        <v>1.9999999785795808E-3</v>
      </c>
    </row>
    <row r="397" spans="1:9" ht="15" customHeight="1">
      <c r="A397" s="2">
        <v>329</v>
      </c>
      <c r="B397" s="2">
        <v>400</v>
      </c>
      <c r="C397" s="2">
        <v>8</v>
      </c>
      <c r="D397" s="1" t="s">
        <v>7</v>
      </c>
      <c r="E397" s="2">
        <v>8</v>
      </c>
      <c r="F397" s="2">
        <v>45207.82</v>
      </c>
      <c r="G397" s="2">
        <v>0</v>
      </c>
      <c r="H397">
        <f>SUMIF('[1]EXPLISBOA0,313799395225942'!$A$2:$A$154,B397,'[1]EXPLISBOA0,313799395225942'!$E$2:$E$154)</f>
        <v>0</v>
      </c>
      <c r="I397">
        <f t="shared" si="6"/>
        <v>0</v>
      </c>
    </row>
    <row r="398" spans="1:9" ht="15" customHeight="1">
      <c r="A398" s="2">
        <v>330</v>
      </c>
      <c r="B398" s="2">
        <v>401</v>
      </c>
      <c r="C398" s="2">
        <v>8</v>
      </c>
      <c r="D398" s="1" t="s">
        <v>7</v>
      </c>
      <c r="E398" s="2">
        <v>8</v>
      </c>
      <c r="F398" s="2">
        <v>37472.800000000003</v>
      </c>
      <c r="G398" s="2">
        <v>0</v>
      </c>
      <c r="H398">
        <f>SUMIF('[1]EXPLISBOA0,313799395225942'!$A$2:$A$154,B398,'[1]EXPLISBOA0,313799395225942'!$E$2:$E$154)</f>
        <v>0</v>
      </c>
      <c r="I398">
        <f t="shared" si="6"/>
        <v>0</v>
      </c>
    </row>
    <row r="399" spans="1:9" ht="15" customHeight="1">
      <c r="A399" s="2">
        <v>351</v>
      </c>
      <c r="B399" s="2">
        <v>402</v>
      </c>
      <c r="C399" s="2">
        <v>7</v>
      </c>
      <c r="D399" s="1" t="s">
        <v>10</v>
      </c>
      <c r="E399" s="2">
        <v>20</v>
      </c>
      <c r="F399" s="2">
        <v>12210.81</v>
      </c>
      <c r="G399" s="2">
        <v>0</v>
      </c>
      <c r="H399">
        <f>SUMIF('[1]EXPLISBOA0,313799395225942'!$A$2:$A$154,B399,'[1]EXPLISBOA0,313799395225942'!$E$2:$E$154)</f>
        <v>0</v>
      </c>
      <c r="I399">
        <f t="shared" si="6"/>
        <v>0</v>
      </c>
    </row>
    <row r="400" spans="1:9" ht="15" customHeight="1">
      <c r="A400" s="2">
        <v>304</v>
      </c>
      <c r="B400" s="2">
        <v>405</v>
      </c>
      <c r="C400" s="2">
        <v>8</v>
      </c>
      <c r="D400" s="1" t="s">
        <v>7</v>
      </c>
      <c r="E400" s="2">
        <v>14</v>
      </c>
      <c r="F400" s="2">
        <v>1732.58</v>
      </c>
      <c r="G400" s="2">
        <v>24256.16</v>
      </c>
      <c r="H400">
        <f>SUMIF('[1]EXPLISBOA0,313799395225942'!$A$2:$A$154,B400,'[1]EXPLISBOA0,313799395225942'!$E$2:$E$154)</f>
        <v>24256.164799999999</v>
      </c>
      <c r="I400">
        <f t="shared" si="6"/>
        <v>-4.7999999987951014E-3</v>
      </c>
    </row>
    <row r="401" spans="1:9" ht="15" customHeight="1">
      <c r="A401" s="2">
        <v>305</v>
      </c>
      <c r="B401" s="2">
        <v>406</v>
      </c>
      <c r="C401" s="2">
        <v>8</v>
      </c>
      <c r="D401" s="1" t="s">
        <v>7</v>
      </c>
      <c r="E401" s="2">
        <v>14</v>
      </c>
      <c r="F401" s="2">
        <v>583.12</v>
      </c>
      <c r="G401" s="2">
        <v>8163.73</v>
      </c>
      <c r="H401">
        <f>SUMIF('[1]EXPLISBOA0,313799395225942'!$A$2:$A$154,B401,'[1]EXPLISBOA0,313799395225942'!$E$2:$E$154)</f>
        <v>8163.7317999999996</v>
      </c>
      <c r="I401">
        <f t="shared" si="6"/>
        <v>-1.8000000000029104E-3</v>
      </c>
    </row>
    <row r="402" spans="1:9" ht="15" customHeight="1">
      <c r="A402" s="2">
        <v>480</v>
      </c>
      <c r="B402" s="2">
        <v>407</v>
      </c>
      <c r="C402" s="2">
        <v>8</v>
      </c>
      <c r="D402" s="1" t="s">
        <v>7</v>
      </c>
      <c r="E402" s="2">
        <v>1</v>
      </c>
      <c r="F402" s="2">
        <v>2440.61</v>
      </c>
      <c r="G402" s="2">
        <v>2440.61</v>
      </c>
      <c r="H402">
        <f>SUMIF('[1]EXPLISBOA0,313799395225942'!$A$2:$A$154,B402,'[1]EXPLISBOA0,313799395225942'!$E$2:$E$154)</f>
        <v>2440.6100999999999</v>
      </c>
      <c r="I402">
        <f t="shared" si="6"/>
        <v>-9.9999999747524271E-5</v>
      </c>
    </row>
    <row r="403" spans="1:9" ht="15" customHeight="1">
      <c r="A403" s="2">
        <v>430</v>
      </c>
      <c r="B403" s="2">
        <v>408</v>
      </c>
      <c r="C403" s="2">
        <v>2</v>
      </c>
      <c r="D403" s="1" t="s">
        <v>9</v>
      </c>
      <c r="E403" s="2">
        <v>14</v>
      </c>
      <c r="F403" s="2">
        <v>10038.92</v>
      </c>
      <c r="G403" s="2">
        <v>0</v>
      </c>
      <c r="H403">
        <f>SUMIF('[1]EXPLISBOA0,313799395225942'!$A$2:$A$154,B403,'[1]EXPLISBOA0,313799395225942'!$E$2:$E$154)</f>
        <v>0</v>
      </c>
      <c r="I403">
        <f t="shared" si="6"/>
        <v>0</v>
      </c>
    </row>
    <row r="404" spans="1:9" ht="15" customHeight="1">
      <c r="A404" s="2">
        <v>473</v>
      </c>
      <c r="B404" s="2">
        <v>409</v>
      </c>
      <c r="C404" s="2">
        <v>2</v>
      </c>
      <c r="D404" s="1" t="s">
        <v>9</v>
      </c>
      <c r="E404" s="2">
        <v>3</v>
      </c>
      <c r="F404" s="2">
        <v>8771.66</v>
      </c>
      <c r="G404" s="2">
        <v>0</v>
      </c>
      <c r="H404">
        <f>SUMIF('[1]EXPLISBOA0,313799395225942'!$A$2:$A$154,B404,'[1]EXPLISBOA0,313799395225942'!$E$2:$E$154)</f>
        <v>0</v>
      </c>
      <c r="I404">
        <f t="shared" si="6"/>
        <v>0</v>
      </c>
    </row>
    <row r="405" spans="1:9" ht="15" customHeight="1">
      <c r="A405" s="2">
        <v>457</v>
      </c>
      <c r="B405" s="2">
        <v>410</v>
      </c>
      <c r="C405" s="2">
        <v>8</v>
      </c>
      <c r="D405" s="1" t="s">
        <v>7</v>
      </c>
      <c r="E405" s="2">
        <v>1</v>
      </c>
      <c r="F405" s="2">
        <v>1</v>
      </c>
      <c r="G405" s="2">
        <v>1</v>
      </c>
      <c r="H405">
        <f>SUMIF('[1]EXPLISBOA0,313799395225942'!$A$2:$A$154,B405,'[1]EXPLISBOA0,313799395225942'!$E$2:$E$154)</f>
        <v>1</v>
      </c>
      <c r="I405">
        <f t="shared" si="6"/>
        <v>0</v>
      </c>
    </row>
    <row r="406" spans="1:9" ht="15" customHeight="1">
      <c r="A406" s="2">
        <v>477</v>
      </c>
      <c r="B406" s="2">
        <v>411</v>
      </c>
      <c r="C406" s="2">
        <v>8</v>
      </c>
      <c r="D406" s="1" t="s">
        <v>7</v>
      </c>
      <c r="E406" s="2">
        <v>14</v>
      </c>
      <c r="F406" s="2">
        <v>1</v>
      </c>
      <c r="G406" s="2">
        <v>0</v>
      </c>
      <c r="H406">
        <f>SUMIF('[1]EXPLISBOA0,313799395225942'!$A$2:$A$154,B406,'[1]EXPLISBOA0,313799395225942'!$E$2:$E$154)</f>
        <v>0</v>
      </c>
      <c r="I406">
        <f t="shared" si="6"/>
        <v>0</v>
      </c>
    </row>
    <row r="407" spans="1:9" ht="15" customHeight="1">
      <c r="A407" s="2">
        <v>478</v>
      </c>
      <c r="B407" s="2">
        <v>412</v>
      </c>
      <c r="C407" s="2">
        <v>8</v>
      </c>
      <c r="D407" s="1" t="s">
        <v>7</v>
      </c>
      <c r="E407" s="2">
        <v>14</v>
      </c>
      <c r="F407" s="2">
        <v>1</v>
      </c>
      <c r="G407" s="2">
        <v>0</v>
      </c>
      <c r="H407">
        <f>SUMIF('[1]EXPLISBOA0,313799395225942'!$A$2:$A$154,B407,'[1]EXPLISBOA0,313799395225942'!$E$2:$E$154)</f>
        <v>0</v>
      </c>
      <c r="I407">
        <f t="shared" si="6"/>
        <v>0</v>
      </c>
    </row>
    <row r="408" spans="1:9" ht="15" customHeight="1">
      <c r="A408" s="2">
        <v>424</v>
      </c>
      <c r="B408" s="2">
        <v>413</v>
      </c>
      <c r="C408" s="2">
        <v>8</v>
      </c>
      <c r="D408" s="1" t="s">
        <v>7</v>
      </c>
      <c r="E408" s="2">
        <v>14</v>
      </c>
      <c r="F408" s="2">
        <v>229.49</v>
      </c>
      <c r="G408" s="2">
        <v>0</v>
      </c>
      <c r="H408">
        <f>SUMIF('[1]EXPLISBOA0,313799395225942'!$A$2:$A$154,B408,'[1]EXPLISBOA0,313799395225942'!$E$2:$E$154)</f>
        <v>0</v>
      </c>
      <c r="I408">
        <f t="shared" si="6"/>
        <v>0</v>
      </c>
    </row>
    <row r="409" spans="1:9" ht="15" customHeight="1">
      <c r="A409" s="2">
        <v>425</v>
      </c>
      <c r="B409" s="2">
        <v>414</v>
      </c>
      <c r="C409" s="2">
        <v>8</v>
      </c>
      <c r="D409" s="1" t="s">
        <v>7</v>
      </c>
      <c r="E409" s="2">
        <v>14</v>
      </c>
      <c r="F409" s="2">
        <v>244.73</v>
      </c>
      <c r="G409" s="2">
        <v>0</v>
      </c>
      <c r="H409">
        <f>SUMIF('[1]EXPLISBOA0,313799395225942'!$A$2:$A$154,B409,'[1]EXPLISBOA0,313799395225942'!$E$2:$E$154)</f>
        <v>0</v>
      </c>
      <c r="I409">
        <f t="shared" si="6"/>
        <v>0</v>
      </c>
    </row>
    <row r="410" spans="1:9" ht="15" customHeight="1">
      <c r="A410" s="2">
        <v>426</v>
      </c>
      <c r="B410" s="2">
        <v>415</v>
      </c>
      <c r="C410" s="2">
        <v>8</v>
      </c>
      <c r="D410" s="1" t="s">
        <v>7</v>
      </c>
      <c r="E410" s="2">
        <v>14</v>
      </c>
      <c r="F410" s="2">
        <v>83.72</v>
      </c>
      <c r="G410" s="2">
        <v>0</v>
      </c>
      <c r="H410">
        <f>SUMIF('[1]EXPLISBOA0,313799395225942'!$A$2:$A$154,B410,'[1]EXPLISBOA0,313799395225942'!$E$2:$E$154)</f>
        <v>0</v>
      </c>
      <c r="I410">
        <f t="shared" si="6"/>
        <v>0</v>
      </c>
    </row>
    <row r="411" spans="1:9" ht="15" customHeight="1">
      <c r="A411" s="2">
        <v>431</v>
      </c>
      <c r="B411" s="2">
        <v>416</v>
      </c>
      <c r="C411" s="2">
        <v>8</v>
      </c>
      <c r="D411" s="1" t="s">
        <v>7</v>
      </c>
      <c r="E411" s="2">
        <v>14</v>
      </c>
      <c r="F411" s="2">
        <v>3386.46</v>
      </c>
      <c r="G411" s="2">
        <v>0</v>
      </c>
      <c r="H411">
        <f>SUMIF('[1]EXPLISBOA0,313799395225942'!$A$2:$A$154,B411,'[1]EXPLISBOA0,313799395225942'!$E$2:$E$154)</f>
        <v>0</v>
      </c>
      <c r="I411">
        <f t="shared" si="6"/>
        <v>0</v>
      </c>
    </row>
    <row r="412" spans="1:9" ht="15" customHeight="1">
      <c r="A412" s="2">
        <v>432</v>
      </c>
      <c r="B412" s="2">
        <v>417</v>
      </c>
      <c r="C412" s="2">
        <v>8</v>
      </c>
      <c r="D412" s="1" t="s">
        <v>7</v>
      </c>
      <c r="E412" s="2">
        <v>14</v>
      </c>
      <c r="F412" s="2">
        <v>2973.47</v>
      </c>
      <c r="G412" s="2">
        <v>0</v>
      </c>
      <c r="H412">
        <f>SUMIF('[1]EXPLISBOA0,313799395225942'!$A$2:$A$154,B412,'[1]EXPLISBOA0,313799395225942'!$E$2:$E$154)</f>
        <v>0</v>
      </c>
      <c r="I412">
        <f t="shared" si="6"/>
        <v>0</v>
      </c>
    </row>
    <row r="413" spans="1:9" ht="15" customHeight="1">
      <c r="A413" s="2">
        <v>318</v>
      </c>
      <c r="B413" s="2">
        <v>418</v>
      </c>
      <c r="C413" s="2">
        <v>2</v>
      </c>
      <c r="D413" s="1" t="s">
        <v>9</v>
      </c>
      <c r="E413" s="2">
        <v>14</v>
      </c>
      <c r="F413" s="2">
        <v>6589.75</v>
      </c>
      <c r="G413" s="2">
        <v>0</v>
      </c>
      <c r="H413">
        <f>SUMIF('[1]EXPLISBOA0,313799395225942'!$A$2:$A$154,B413,'[1]EXPLISBOA0,313799395225942'!$E$2:$E$154)</f>
        <v>0</v>
      </c>
      <c r="I413">
        <f t="shared" si="6"/>
        <v>0</v>
      </c>
    </row>
    <row r="414" spans="1:9" ht="15" customHeight="1">
      <c r="A414" s="2">
        <v>319</v>
      </c>
      <c r="B414" s="2">
        <v>419</v>
      </c>
      <c r="C414" s="2">
        <v>8</v>
      </c>
      <c r="D414" s="1" t="s">
        <v>7</v>
      </c>
      <c r="E414" s="2">
        <v>14</v>
      </c>
      <c r="F414" s="2">
        <v>2772.45</v>
      </c>
      <c r="G414" s="2">
        <v>0</v>
      </c>
      <c r="H414">
        <f>SUMIF('[1]EXPLISBOA0,313799395225942'!$A$2:$A$154,B414,'[1]EXPLISBOA0,313799395225942'!$E$2:$E$154)</f>
        <v>1.4901161193847699E-12</v>
      </c>
      <c r="I414">
        <f t="shared" si="6"/>
        <v>-1.4901161193847699E-12</v>
      </c>
    </row>
    <row r="415" spans="1:9" ht="15" customHeight="1">
      <c r="A415" s="2">
        <v>481</v>
      </c>
      <c r="B415" s="2">
        <v>420</v>
      </c>
      <c r="C415" s="2">
        <v>8</v>
      </c>
      <c r="D415" s="1" t="s">
        <v>7</v>
      </c>
      <c r="E415" s="2">
        <v>1</v>
      </c>
      <c r="F415" s="2">
        <v>114.65</v>
      </c>
      <c r="G415" s="2">
        <v>114.65</v>
      </c>
      <c r="H415">
        <f>SUMIF('[1]EXPLISBOA0,313799395225942'!$A$2:$A$154,B415,'[1]EXPLISBOA0,313799395225942'!$E$2:$E$154)</f>
        <v>114.65</v>
      </c>
      <c r="I415">
        <f t="shared" si="6"/>
        <v>0</v>
      </c>
    </row>
    <row r="416" spans="1:9" ht="15" customHeight="1">
      <c r="A416" s="2">
        <v>347</v>
      </c>
      <c r="B416" s="2">
        <v>421</v>
      </c>
      <c r="C416" s="2">
        <v>8</v>
      </c>
      <c r="D416" s="1" t="s">
        <v>7</v>
      </c>
      <c r="E416" s="2">
        <v>14</v>
      </c>
      <c r="F416" s="2">
        <v>813.8</v>
      </c>
      <c r="G416" s="2">
        <v>0</v>
      </c>
      <c r="H416">
        <f>SUMIF('[1]EXPLISBOA0,313799395225942'!$A$2:$A$154,B416,'[1]EXPLISBOA0,313799395225942'!$E$2:$E$154)</f>
        <v>0</v>
      </c>
      <c r="I416">
        <f t="shared" si="6"/>
        <v>0</v>
      </c>
    </row>
    <row r="417" spans="1:9" ht="15" customHeight="1">
      <c r="A417" s="2">
        <v>348</v>
      </c>
      <c r="B417" s="2">
        <v>422</v>
      </c>
      <c r="C417" s="2">
        <v>8</v>
      </c>
      <c r="D417" s="1" t="s">
        <v>7</v>
      </c>
      <c r="E417" s="2">
        <v>9</v>
      </c>
      <c r="F417" s="2">
        <v>2291.64</v>
      </c>
      <c r="G417" s="2">
        <v>16041.48</v>
      </c>
      <c r="H417">
        <f>SUMIF('[1]EXPLISBOA0,313799395225942'!$A$2:$A$154,B417,'[1]EXPLISBOA0,313799395225942'!$E$2:$E$154)</f>
        <v>16041.4751</v>
      </c>
      <c r="I417">
        <f t="shared" si="6"/>
        <v>4.8999999999068677E-3</v>
      </c>
    </row>
    <row r="418" spans="1:9" ht="15" customHeight="1">
      <c r="A418" s="2">
        <v>482</v>
      </c>
      <c r="B418" s="2">
        <v>423</v>
      </c>
      <c r="C418" s="2">
        <v>8</v>
      </c>
      <c r="D418" s="1" t="s">
        <v>7</v>
      </c>
      <c r="E418" s="2">
        <v>20</v>
      </c>
      <c r="F418" s="2">
        <v>1966.46</v>
      </c>
      <c r="G418" s="2">
        <v>0</v>
      </c>
      <c r="H418">
        <f>SUMIF('[1]EXPLISBOA0,313799395225942'!$A$2:$A$154,B418,'[1]EXPLISBOA0,313799395225942'!$E$2:$E$154)</f>
        <v>0</v>
      </c>
      <c r="I418">
        <f t="shared" si="6"/>
        <v>0</v>
      </c>
    </row>
    <row r="419" spans="1:9" ht="15" customHeight="1">
      <c r="A419" s="2">
        <v>354</v>
      </c>
      <c r="B419" s="2">
        <v>424</v>
      </c>
      <c r="C419" s="2">
        <v>8</v>
      </c>
      <c r="D419" s="1" t="s">
        <v>7</v>
      </c>
      <c r="E419" s="2">
        <v>1</v>
      </c>
      <c r="F419" s="2">
        <v>7465.24</v>
      </c>
      <c r="G419" s="2">
        <v>0</v>
      </c>
      <c r="H419">
        <f>SUMIF('[1]EXPLISBOA0,313799395225942'!$A$2:$A$154,B419,'[1]EXPLISBOA0,313799395225942'!$E$2:$E$154)</f>
        <v>0</v>
      </c>
      <c r="I419">
        <f t="shared" si="6"/>
        <v>0</v>
      </c>
    </row>
    <row r="420" spans="1:9" ht="15" customHeight="1">
      <c r="A420" s="2">
        <v>343</v>
      </c>
      <c r="B420" s="2">
        <v>425</v>
      </c>
      <c r="C420" s="2">
        <v>2</v>
      </c>
      <c r="D420" s="1" t="s">
        <v>9</v>
      </c>
      <c r="E420" s="2">
        <v>20</v>
      </c>
      <c r="F420" s="2">
        <v>431.37</v>
      </c>
      <c r="G420" s="2">
        <v>0</v>
      </c>
      <c r="H420">
        <f>SUMIF('[1]EXPLISBOA0,313799395225942'!$A$2:$A$154,B420,'[1]EXPLISBOA0,313799395225942'!$E$2:$E$154)</f>
        <v>0</v>
      </c>
      <c r="I420">
        <f t="shared" si="6"/>
        <v>0</v>
      </c>
    </row>
    <row r="421" spans="1:9" ht="15" customHeight="1">
      <c r="A421" s="2">
        <v>344</v>
      </c>
      <c r="B421" s="2">
        <v>426</v>
      </c>
      <c r="C421" s="2">
        <v>2</v>
      </c>
      <c r="D421" s="1" t="s">
        <v>9</v>
      </c>
      <c r="E421" s="2">
        <v>20</v>
      </c>
      <c r="F421" s="2">
        <v>514.96</v>
      </c>
      <c r="G421" s="2">
        <v>0</v>
      </c>
      <c r="H421">
        <f>SUMIF('[1]EXPLISBOA0,313799395225942'!$A$2:$A$154,B421,'[1]EXPLISBOA0,313799395225942'!$E$2:$E$154)</f>
        <v>0</v>
      </c>
      <c r="I421">
        <f t="shared" si="6"/>
        <v>0</v>
      </c>
    </row>
    <row r="422" spans="1:9" ht="15" customHeight="1">
      <c r="A422" s="2">
        <v>345</v>
      </c>
      <c r="B422" s="2">
        <v>427</v>
      </c>
      <c r="C422" s="2">
        <v>2</v>
      </c>
      <c r="D422" s="1" t="s">
        <v>9</v>
      </c>
      <c r="E422" s="2">
        <v>20</v>
      </c>
      <c r="F422" s="2">
        <v>876.11</v>
      </c>
      <c r="G422" s="2">
        <v>0</v>
      </c>
      <c r="H422">
        <f>SUMIF('[1]EXPLISBOA0,313799395225942'!$A$2:$A$154,B422,'[1]EXPLISBOA0,313799395225942'!$E$2:$E$154)</f>
        <v>0</v>
      </c>
      <c r="I422">
        <f t="shared" si="6"/>
        <v>0</v>
      </c>
    </row>
    <row r="423" spans="1:9" ht="15" customHeight="1">
      <c r="A423" s="2">
        <v>455</v>
      </c>
      <c r="B423" s="2">
        <v>428</v>
      </c>
      <c r="C423" s="2">
        <v>2</v>
      </c>
      <c r="D423" s="1" t="s">
        <v>9</v>
      </c>
      <c r="E423" s="2">
        <v>14</v>
      </c>
      <c r="F423" s="2">
        <v>813.53</v>
      </c>
      <c r="G423" s="2">
        <v>0</v>
      </c>
      <c r="H423">
        <f>SUMIF('[1]EXPLISBOA0,313799395225942'!$A$2:$A$154,B423,'[1]EXPLISBOA0,313799395225942'!$E$2:$E$154)</f>
        <v>0</v>
      </c>
      <c r="I423">
        <f t="shared" si="6"/>
        <v>0</v>
      </c>
    </row>
    <row r="424" spans="1:9" ht="15" customHeight="1">
      <c r="A424" s="2">
        <v>456</v>
      </c>
      <c r="B424" s="2">
        <v>429</v>
      </c>
      <c r="C424" s="2">
        <v>2</v>
      </c>
      <c r="D424" s="1" t="s">
        <v>9</v>
      </c>
      <c r="E424" s="2">
        <v>14</v>
      </c>
      <c r="F424" s="2">
        <v>4246.6899999999996</v>
      </c>
      <c r="G424" s="2">
        <v>0</v>
      </c>
      <c r="H424">
        <f>SUMIF('[1]EXPLISBOA0,313799395225942'!$A$2:$A$154,B424,'[1]EXPLISBOA0,313799395225942'!$E$2:$E$154)</f>
        <v>0</v>
      </c>
      <c r="I424">
        <f t="shared" si="6"/>
        <v>0</v>
      </c>
    </row>
    <row r="425" spans="1:9" ht="15" customHeight="1">
      <c r="A425" s="2">
        <v>453</v>
      </c>
      <c r="B425" s="2">
        <v>430</v>
      </c>
      <c r="C425" s="2">
        <v>8</v>
      </c>
      <c r="D425" s="1" t="s">
        <v>7</v>
      </c>
      <c r="E425" s="2">
        <v>1</v>
      </c>
      <c r="F425" s="2">
        <v>685.82</v>
      </c>
      <c r="G425" s="2">
        <v>0</v>
      </c>
      <c r="H425">
        <f>SUMIF('[1]EXPLISBOA0,313799395225942'!$A$2:$A$154,B425,'[1]EXPLISBOA0,313799395225942'!$E$2:$E$154)</f>
        <v>0</v>
      </c>
      <c r="I425">
        <f t="shared" si="6"/>
        <v>0</v>
      </c>
    </row>
    <row r="426" spans="1:9" ht="15" customHeight="1">
      <c r="A426" s="2">
        <v>454</v>
      </c>
      <c r="B426" s="2">
        <v>431</v>
      </c>
      <c r="C426" s="2">
        <v>8</v>
      </c>
      <c r="D426" s="1" t="s">
        <v>7</v>
      </c>
      <c r="E426" s="2">
        <v>1</v>
      </c>
      <c r="F426" s="2">
        <v>270.74</v>
      </c>
      <c r="G426" s="2">
        <v>0</v>
      </c>
      <c r="H426">
        <f>SUMIF('[1]EXPLISBOA0,313799395225942'!$A$2:$A$154,B426,'[1]EXPLISBOA0,313799395225942'!$E$2:$E$154)</f>
        <v>0</v>
      </c>
      <c r="I426">
        <f t="shared" si="6"/>
        <v>0</v>
      </c>
    </row>
    <row r="427" spans="1:9" ht="15" customHeight="1">
      <c r="A427" s="2">
        <v>317</v>
      </c>
      <c r="B427" s="2">
        <v>432</v>
      </c>
      <c r="C427" s="2">
        <v>8</v>
      </c>
      <c r="D427" s="1" t="s">
        <v>7</v>
      </c>
      <c r="E427" s="2">
        <v>8</v>
      </c>
      <c r="F427" s="2">
        <v>15238.4</v>
      </c>
      <c r="G427" s="2">
        <v>0</v>
      </c>
      <c r="H427">
        <f>SUMIF('[1]EXPLISBOA0,313799395225942'!$A$2:$A$154,B427,'[1]EXPLISBOA0,313799395225942'!$E$2:$E$154)</f>
        <v>0</v>
      </c>
      <c r="I427">
        <f t="shared" si="6"/>
        <v>0</v>
      </c>
    </row>
    <row r="428" spans="1:9" ht="15" customHeight="1">
      <c r="A428" s="2">
        <v>287</v>
      </c>
      <c r="B428" s="2">
        <v>433</v>
      </c>
      <c r="C428" s="2">
        <v>2</v>
      </c>
      <c r="D428" s="1" t="s">
        <v>9</v>
      </c>
      <c r="E428" s="2">
        <v>3</v>
      </c>
      <c r="F428" s="2">
        <v>989.36</v>
      </c>
      <c r="G428" s="2">
        <v>0</v>
      </c>
      <c r="H428">
        <f>SUMIF('[1]EXPLISBOA0,313799395225942'!$A$2:$A$154,B428,'[1]EXPLISBOA0,313799395225942'!$E$2:$E$154)</f>
        <v>0</v>
      </c>
      <c r="I428">
        <f t="shared" si="6"/>
        <v>0</v>
      </c>
    </row>
    <row r="429" spans="1:9" ht="15" customHeight="1">
      <c r="A429" s="2">
        <v>352</v>
      </c>
      <c r="B429" s="2">
        <v>434</v>
      </c>
      <c r="C429" s="2">
        <v>2</v>
      </c>
      <c r="D429" s="1" t="s">
        <v>9</v>
      </c>
      <c r="E429" s="2">
        <v>8</v>
      </c>
      <c r="F429" s="2">
        <v>341431.66</v>
      </c>
      <c r="G429" s="2">
        <v>0</v>
      </c>
      <c r="H429">
        <f>SUMIF('[1]EXPLISBOA0,313799395225942'!$A$2:$A$154,B429,'[1]EXPLISBOA0,313799395225942'!$E$2:$E$154)</f>
        <v>0</v>
      </c>
      <c r="I429">
        <f t="shared" si="6"/>
        <v>0</v>
      </c>
    </row>
    <row r="430" spans="1:9" ht="15" customHeight="1">
      <c r="A430" s="2">
        <v>331</v>
      </c>
      <c r="B430" s="2">
        <v>435</v>
      </c>
      <c r="C430" s="2">
        <v>8</v>
      </c>
      <c r="D430" s="1" t="s">
        <v>7</v>
      </c>
      <c r="E430" s="2">
        <v>1</v>
      </c>
      <c r="F430" s="2">
        <v>247.52</v>
      </c>
      <c r="G430" s="2">
        <v>247.52</v>
      </c>
      <c r="H430">
        <f>SUMIF('[1]EXPLISBOA0,313799395225942'!$A$2:$A$154,B430,'[1]EXPLISBOA0,313799395225942'!$E$2:$E$154)</f>
        <v>247.52</v>
      </c>
      <c r="I430">
        <f t="shared" si="6"/>
        <v>0</v>
      </c>
    </row>
    <row r="431" spans="1:9" ht="15" customHeight="1">
      <c r="A431" s="2">
        <v>332</v>
      </c>
      <c r="B431" s="2">
        <v>436</v>
      </c>
      <c r="C431" s="2">
        <v>8</v>
      </c>
      <c r="D431" s="1" t="s">
        <v>7</v>
      </c>
      <c r="E431" s="2">
        <v>1</v>
      </c>
      <c r="F431" s="2">
        <v>604.88</v>
      </c>
      <c r="G431" s="2">
        <v>604.88</v>
      </c>
      <c r="H431">
        <f>SUMIF('[1]EXPLISBOA0,313799395225942'!$A$2:$A$154,B431,'[1]EXPLISBOA0,313799395225942'!$E$2:$E$154)</f>
        <v>604.88</v>
      </c>
      <c r="I431">
        <f t="shared" si="6"/>
        <v>0</v>
      </c>
    </row>
    <row r="432" spans="1:9" ht="15" customHeight="1">
      <c r="A432" s="2">
        <v>333</v>
      </c>
      <c r="B432" s="2">
        <v>437</v>
      </c>
      <c r="C432" s="2">
        <v>8</v>
      </c>
      <c r="D432" s="1" t="s">
        <v>7</v>
      </c>
      <c r="E432" s="2">
        <v>1</v>
      </c>
      <c r="F432" s="2">
        <v>251.82</v>
      </c>
      <c r="G432" s="2">
        <v>251.82</v>
      </c>
      <c r="H432">
        <f>SUMIF('[1]EXPLISBOA0,313799395225942'!$A$2:$A$154,B432,'[1]EXPLISBOA0,313799395225942'!$E$2:$E$154)</f>
        <v>251.82</v>
      </c>
      <c r="I432">
        <f t="shared" si="6"/>
        <v>0</v>
      </c>
    </row>
    <row r="433" spans="1:9" ht="15" customHeight="1">
      <c r="A433" s="2">
        <v>462</v>
      </c>
      <c r="B433" s="2">
        <v>438</v>
      </c>
      <c r="C433" s="2">
        <v>8</v>
      </c>
      <c r="D433" s="1" t="s">
        <v>7</v>
      </c>
      <c r="E433" s="2">
        <v>8</v>
      </c>
      <c r="F433" s="2">
        <v>57247.05</v>
      </c>
      <c r="G433" s="2">
        <v>0</v>
      </c>
      <c r="H433">
        <f>SUMIF('[1]EXPLISBOA0,313799395225942'!$A$2:$A$154,B433,'[1]EXPLISBOA0,313799395225942'!$E$2:$E$154)</f>
        <v>0</v>
      </c>
      <c r="I433">
        <f t="shared" si="6"/>
        <v>0</v>
      </c>
    </row>
    <row r="434" spans="1:9" ht="15" customHeight="1">
      <c r="A434" s="2">
        <v>463</v>
      </c>
      <c r="B434" s="2">
        <v>439</v>
      </c>
      <c r="C434" s="2">
        <v>8</v>
      </c>
      <c r="D434" s="1" t="s">
        <v>7</v>
      </c>
      <c r="E434" s="2">
        <v>14</v>
      </c>
      <c r="F434" s="2">
        <v>52.19</v>
      </c>
      <c r="G434" s="2">
        <v>0</v>
      </c>
      <c r="H434">
        <f>SUMIF('[1]EXPLISBOA0,313799395225942'!$A$2:$A$154,B434,'[1]EXPLISBOA0,313799395225942'!$E$2:$E$154)</f>
        <v>0</v>
      </c>
      <c r="I434">
        <f t="shared" si="6"/>
        <v>0</v>
      </c>
    </row>
    <row r="435" spans="1:9" ht="15" customHeight="1">
      <c r="A435" s="2">
        <v>464</v>
      </c>
      <c r="B435" s="2">
        <v>440</v>
      </c>
      <c r="C435" s="2">
        <v>8</v>
      </c>
      <c r="D435" s="1" t="s">
        <v>7</v>
      </c>
      <c r="E435" s="2">
        <v>14</v>
      </c>
      <c r="F435" s="2">
        <v>1159.26</v>
      </c>
      <c r="G435" s="2">
        <v>0</v>
      </c>
      <c r="H435">
        <f>SUMIF('[1]EXPLISBOA0,313799395225942'!$A$2:$A$154,B435,'[1]EXPLISBOA0,313799395225942'!$E$2:$E$154)</f>
        <v>0</v>
      </c>
      <c r="I435">
        <f t="shared" si="6"/>
        <v>0</v>
      </c>
    </row>
    <row r="436" spans="1:9" ht="15" customHeight="1">
      <c r="A436" s="2">
        <v>294</v>
      </c>
      <c r="B436" s="2">
        <v>441</v>
      </c>
      <c r="C436" s="2">
        <v>8</v>
      </c>
      <c r="D436" s="1" t="s">
        <v>7</v>
      </c>
      <c r="E436" s="2">
        <v>20</v>
      </c>
      <c r="F436" s="2">
        <v>639.12</v>
      </c>
      <c r="G436" s="2">
        <v>639.12</v>
      </c>
      <c r="H436">
        <f>SUMIF('[1]EXPLISBOA0,313799395225942'!$A$2:$A$154,B436,'[1]EXPLISBOA0,313799395225942'!$E$2:$E$154)</f>
        <v>639.12</v>
      </c>
      <c r="I436">
        <f t="shared" si="6"/>
        <v>0</v>
      </c>
    </row>
    <row r="437" spans="1:9" ht="15" customHeight="1">
      <c r="A437" s="2">
        <v>295</v>
      </c>
      <c r="B437" s="2">
        <v>442</v>
      </c>
      <c r="C437" s="2">
        <v>8</v>
      </c>
      <c r="D437" s="1" t="s">
        <v>7</v>
      </c>
      <c r="E437" s="2">
        <v>20</v>
      </c>
      <c r="F437" s="2">
        <v>1914.32</v>
      </c>
      <c r="G437" s="2">
        <v>1914.32</v>
      </c>
      <c r="H437">
        <f>SUMIF('[1]EXPLISBOA0,313799395225942'!$A$2:$A$154,B437,'[1]EXPLISBOA0,313799395225942'!$E$2:$E$154)</f>
        <v>1914.3199</v>
      </c>
      <c r="I437">
        <f t="shared" si="6"/>
        <v>9.9999999974897946E-5</v>
      </c>
    </row>
    <row r="438" spans="1:9" ht="15" customHeight="1">
      <c r="A438" s="2">
        <v>296</v>
      </c>
      <c r="B438" s="2">
        <v>443</v>
      </c>
      <c r="C438" s="2">
        <v>8</v>
      </c>
      <c r="D438" s="1" t="s">
        <v>7</v>
      </c>
      <c r="E438" s="2">
        <v>20</v>
      </c>
      <c r="F438" s="2">
        <v>0</v>
      </c>
      <c r="G438" s="2">
        <v>0</v>
      </c>
      <c r="H438">
        <f>SUMIF('[1]EXPLISBOA0,313799395225942'!$A$2:$A$154,B438,'[1]EXPLISBOA0,313799395225942'!$E$2:$E$154)</f>
        <v>0</v>
      </c>
      <c r="I438">
        <f t="shared" si="6"/>
        <v>0</v>
      </c>
    </row>
    <row r="439" spans="1:9" ht="15" customHeight="1">
      <c r="A439" s="2">
        <v>297</v>
      </c>
      <c r="B439" s="2">
        <v>444</v>
      </c>
      <c r="C439" s="2">
        <v>8</v>
      </c>
      <c r="D439" s="1" t="s">
        <v>7</v>
      </c>
      <c r="E439" s="2">
        <v>20</v>
      </c>
      <c r="F439" s="2">
        <v>0</v>
      </c>
      <c r="G439" s="2">
        <v>0</v>
      </c>
      <c r="H439">
        <f>SUMIF('[1]EXPLISBOA0,313799395225942'!$A$2:$A$154,B439,'[1]EXPLISBOA0,313799395225942'!$E$2:$E$154)</f>
        <v>0</v>
      </c>
      <c r="I439">
        <f t="shared" si="6"/>
        <v>0</v>
      </c>
    </row>
    <row r="440" spans="1:9" ht="15" customHeight="1">
      <c r="A440" s="2">
        <v>298</v>
      </c>
      <c r="B440" s="2">
        <v>445</v>
      </c>
      <c r="C440" s="2">
        <v>8</v>
      </c>
      <c r="D440" s="1" t="s">
        <v>7</v>
      </c>
      <c r="E440" s="2">
        <v>20</v>
      </c>
      <c r="F440" s="2">
        <v>0</v>
      </c>
      <c r="G440" s="2">
        <v>0</v>
      </c>
      <c r="H440">
        <f>SUMIF('[1]EXPLISBOA0,313799395225942'!$A$2:$A$154,B440,'[1]EXPLISBOA0,313799395225942'!$E$2:$E$154)</f>
        <v>0</v>
      </c>
      <c r="I440">
        <f t="shared" si="6"/>
        <v>0</v>
      </c>
    </row>
    <row r="441" spans="1:9" ht="15" customHeight="1">
      <c r="A441" s="2">
        <v>465</v>
      </c>
      <c r="B441" s="2">
        <v>446</v>
      </c>
      <c r="C441" s="2">
        <v>8</v>
      </c>
      <c r="D441" s="1" t="s">
        <v>7</v>
      </c>
      <c r="E441" s="2">
        <v>14</v>
      </c>
      <c r="F441" s="2">
        <v>3414.7</v>
      </c>
      <c r="G441" s="2">
        <v>0</v>
      </c>
      <c r="H441">
        <f>SUMIF('[1]EXPLISBOA0,313799395225942'!$A$2:$A$154,B441,'[1]EXPLISBOA0,313799395225942'!$E$2:$E$154)</f>
        <v>0</v>
      </c>
      <c r="I441">
        <f t="shared" si="6"/>
        <v>0</v>
      </c>
    </row>
    <row r="442" spans="1:9" ht="15" customHeight="1">
      <c r="A442" s="2">
        <v>458</v>
      </c>
      <c r="B442" s="2">
        <v>447</v>
      </c>
      <c r="C442" s="2">
        <v>8</v>
      </c>
      <c r="D442" s="1" t="s">
        <v>7</v>
      </c>
      <c r="E442" s="2">
        <v>8</v>
      </c>
      <c r="F442" s="2">
        <v>11578.77</v>
      </c>
      <c r="G442" s="2">
        <v>57893.86</v>
      </c>
      <c r="H442">
        <f>SUMIF('[1]EXPLISBOA0,313799395225942'!$A$2:$A$154,B442,'[1]EXPLISBOA0,313799395225942'!$E$2:$E$154)</f>
        <v>57893.861499999999</v>
      </c>
      <c r="I442">
        <f t="shared" si="6"/>
        <v>-1.4999999984866008E-3</v>
      </c>
    </row>
    <row r="443" spans="1:9" ht="15" customHeight="1">
      <c r="A443" s="2">
        <v>459</v>
      </c>
      <c r="B443" s="2">
        <v>448</v>
      </c>
      <c r="C443" s="2">
        <v>8</v>
      </c>
      <c r="D443" s="1" t="s">
        <v>7</v>
      </c>
      <c r="E443" s="2">
        <v>14</v>
      </c>
      <c r="F443" s="2">
        <v>3575.35</v>
      </c>
      <c r="G443" s="2">
        <v>21452.09</v>
      </c>
      <c r="H443">
        <f>SUMIF('[1]EXPLISBOA0,313799395225942'!$A$2:$A$154,B443,'[1]EXPLISBOA0,313799395225942'!$E$2:$E$154)</f>
        <v>21452.088599999999</v>
      </c>
      <c r="I443">
        <f t="shared" si="6"/>
        <v>1.4000000010128133E-3</v>
      </c>
    </row>
    <row r="444" spans="1:9" ht="15" customHeight="1">
      <c r="A444" s="2">
        <v>460</v>
      </c>
      <c r="B444" s="2">
        <v>449</v>
      </c>
      <c r="C444" s="2">
        <v>8</v>
      </c>
      <c r="D444" s="1" t="s">
        <v>7</v>
      </c>
      <c r="E444" s="2">
        <v>14</v>
      </c>
      <c r="F444" s="2">
        <v>2596.65</v>
      </c>
      <c r="G444" s="2">
        <v>0</v>
      </c>
      <c r="H444">
        <f>SUMIF('[1]EXPLISBOA0,313799395225942'!$A$2:$A$154,B444,'[1]EXPLISBOA0,313799395225942'!$E$2:$E$154)</f>
        <v>0</v>
      </c>
      <c r="I444">
        <f t="shared" si="6"/>
        <v>0</v>
      </c>
    </row>
    <row r="445" spans="1:9" ht="15" customHeight="1">
      <c r="A445" s="2">
        <v>445</v>
      </c>
      <c r="B445" s="2">
        <v>450</v>
      </c>
      <c r="C445" s="2">
        <v>8</v>
      </c>
      <c r="D445" s="1" t="s">
        <v>7</v>
      </c>
      <c r="E445" s="2">
        <v>20</v>
      </c>
      <c r="F445" s="2">
        <v>3674.21</v>
      </c>
      <c r="G445" s="2">
        <v>14696.84</v>
      </c>
      <c r="H445">
        <f>SUMIF('[1]EXPLISBOA0,313799395225942'!$A$2:$A$154,B445,'[1]EXPLISBOA0,313799395225942'!$E$2:$E$154)</f>
        <v>14696.84</v>
      </c>
      <c r="I445">
        <f t="shared" si="6"/>
        <v>0</v>
      </c>
    </row>
    <row r="446" spans="1:9" ht="15" customHeight="1">
      <c r="A446" s="2">
        <v>446</v>
      </c>
      <c r="B446" s="2">
        <v>451</v>
      </c>
      <c r="C446" s="2">
        <v>8</v>
      </c>
      <c r="D446" s="1" t="s">
        <v>7</v>
      </c>
      <c r="E446" s="2">
        <v>1</v>
      </c>
      <c r="F446" s="2">
        <v>402.93</v>
      </c>
      <c r="G446" s="2">
        <v>1611.72</v>
      </c>
      <c r="H446">
        <f>SUMIF('[1]EXPLISBOA0,313799395225942'!$A$2:$A$154,B446,'[1]EXPLISBOA0,313799395225942'!$E$2:$E$154)</f>
        <v>1611.72</v>
      </c>
      <c r="I446">
        <f t="shared" si="6"/>
        <v>0</v>
      </c>
    </row>
    <row r="447" spans="1:9" ht="15" customHeight="1">
      <c r="A447" s="2">
        <v>306</v>
      </c>
      <c r="B447" s="2">
        <v>452</v>
      </c>
      <c r="C447" s="2">
        <v>2</v>
      </c>
      <c r="D447" s="1" t="s">
        <v>9</v>
      </c>
      <c r="E447" s="2">
        <v>20</v>
      </c>
      <c r="F447" s="2">
        <v>2162.17</v>
      </c>
      <c r="G447" s="2">
        <v>0</v>
      </c>
      <c r="H447">
        <f>SUMIF('[1]EXPLISBOA0,313799395225942'!$A$2:$A$154,B447,'[1]EXPLISBOA0,313799395225942'!$E$2:$E$154)</f>
        <v>0</v>
      </c>
      <c r="I447">
        <f t="shared" si="6"/>
        <v>0</v>
      </c>
    </row>
    <row r="448" spans="1:9" ht="15" customHeight="1">
      <c r="A448" s="2">
        <v>307</v>
      </c>
      <c r="B448" s="2">
        <v>453</v>
      </c>
      <c r="C448" s="2">
        <v>2</v>
      </c>
      <c r="D448" s="1" t="s">
        <v>9</v>
      </c>
      <c r="E448" s="2">
        <v>14</v>
      </c>
      <c r="F448" s="2">
        <v>261.27999999999997</v>
      </c>
      <c r="G448" s="2">
        <v>0</v>
      </c>
      <c r="H448">
        <f>SUMIF('[1]EXPLISBOA0,313799395225942'!$A$2:$A$154,B448,'[1]EXPLISBOA0,313799395225942'!$E$2:$E$154)</f>
        <v>0</v>
      </c>
      <c r="I448">
        <f t="shared" si="6"/>
        <v>0</v>
      </c>
    </row>
    <row r="449" spans="1:9" ht="15" customHeight="1">
      <c r="A449" s="2">
        <v>308</v>
      </c>
      <c r="B449" s="2">
        <v>454</v>
      </c>
      <c r="C449" s="2">
        <v>8</v>
      </c>
      <c r="D449" s="1" t="s">
        <v>7</v>
      </c>
      <c r="E449" s="2">
        <v>20</v>
      </c>
      <c r="F449" s="2">
        <v>4844.75</v>
      </c>
      <c r="G449" s="2">
        <v>0</v>
      </c>
      <c r="H449">
        <f>SUMIF('[1]EXPLISBOA0,313799395225942'!$A$2:$A$154,B449,'[1]EXPLISBOA0,313799395225942'!$E$2:$E$154)</f>
        <v>0</v>
      </c>
      <c r="I449">
        <f t="shared" si="6"/>
        <v>0</v>
      </c>
    </row>
    <row r="450" spans="1:9" ht="15" customHeight="1">
      <c r="A450" s="2">
        <v>309</v>
      </c>
      <c r="B450" s="2">
        <v>455</v>
      </c>
      <c r="C450" s="2">
        <v>8</v>
      </c>
      <c r="D450" s="1" t="s">
        <v>7</v>
      </c>
      <c r="E450" s="2">
        <v>14</v>
      </c>
      <c r="F450" s="2">
        <v>2385.1999999999998</v>
      </c>
      <c r="G450" s="2">
        <v>0</v>
      </c>
      <c r="H450">
        <f>SUMIF('[1]EXPLISBOA0,313799395225942'!$A$2:$A$154,B450,'[1]EXPLISBOA0,313799395225942'!$E$2:$E$154)</f>
        <v>0</v>
      </c>
      <c r="I450">
        <f t="shared" si="6"/>
        <v>0</v>
      </c>
    </row>
    <row r="451" spans="1:9" ht="15" customHeight="1">
      <c r="A451" s="2">
        <v>467</v>
      </c>
      <c r="B451" s="2">
        <v>456</v>
      </c>
      <c r="C451" s="2">
        <v>8</v>
      </c>
      <c r="D451" s="1" t="s">
        <v>7</v>
      </c>
      <c r="E451" s="2">
        <v>14</v>
      </c>
      <c r="F451" s="2">
        <v>147.71</v>
      </c>
      <c r="G451" s="2">
        <v>0</v>
      </c>
      <c r="H451">
        <f>SUMIF('[1]EXPLISBOA0,313799395225942'!$A$2:$A$154,B451,'[1]EXPLISBOA0,313799395225942'!$E$2:$E$154)</f>
        <v>0</v>
      </c>
      <c r="I451">
        <f t="shared" ref="I451:I487" si="7">G451-H451</f>
        <v>0</v>
      </c>
    </row>
    <row r="452" spans="1:9" ht="15" customHeight="1">
      <c r="A452" s="2">
        <v>468</v>
      </c>
      <c r="B452" s="2">
        <v>457</v>
      </c>
      <c r="C452" s="2">
        <v>8</v>
      </c>
      <c r="D452" s="1" t="s">
        <v>7</v>
      </c>
      <c r="E452" s="2">
        <v>14</v>
      </c>
      <c r="F452" s="2">
        <v>4.1900000000000004</v>
      </c>
      <c r="G452" s="2">
        <v>0</v>
      </c>
      <c r="H452">
        <f>SUMIF('[1]EXPLISBOA0,313799395225942'!$A$2:$A$154,B452,'[1]EXPLISBOA0,313799395225942'!$E$2:$E$154)</f>
        <v>0</v>
      </c>
      <c r="I452">
        <f t="shared" si="7"/>
        <v>0</v>
      </c>
    </row>
    <row r="453" spans="1:9" ht="15" customHeight="1">
      <c r="A453" s="2">
        <v>469</v>
      </c>
      <c r="B453" s="2">
        <v>458</v>
      </c>
      <c r="C453" s="2">
        <v>8</v>
      </c>
      <c r="D453" s="1" t="s">
        <v>7</v>
      </c>
      <c r="E453" s="2">
        <v>14</v>
      </c>
      <c r="F453" s="2">
        <v>294.27</v>
      </c>
      <c r="G453" s="2">
        <v>0</v>
      </c>
      <c r="H453">
        <f>SUMIF('[1]EXPLISBOA0,313799395225942'!$A$2:$A$154,B453,'[1]EXPLISBOA0,313799395225942'!$E$2:$E$154)</f>
        <v>0</v>
      </c>
      <c r="I453">
        <f t="shared" si="7"/>
        <v>0</v>
      </c>
    </row>
    <row r="454" spans="1:9" ht="15" customHeight="1">
      <c r="A454" s="2">
        <v>470</v>
      </c>
      <c r="B454" s="2">
        <v>459</v>
      </c>
      <c r="C454" s="2">
        <v>8</v>
      </c>
      <c r="D454" s="1" t="s">
        <v>7</v>
      </c>
      <c r="E454" s="2">
        <v>14</v>
      </c>
      <c r="F454" s="2">
        <v>250.02</v>
      </c>
      <c r="G454" s="2">
        <v>0</v>
      </c>
      <c r="H454">
        <f>SUMIF('[1]EXPLISBOA0,313799395225942'!$A$2:$A$154,B454,'[1]EXPLISBOA0,313799395225942'!$E$2:$E$154)</f>
        <v>0</v>
      </c>
      <c r="I454">
        <f t="shared" si="7"/>
        <v>0</v>
      </c>
    </row>
    <row r="455" spans="1:9" ht="15" customHeight="1">
      <c r="A455" s="2">
        <v>310</v>
      </c>
      <c r="B455" s="2">
        <v>460</v>
      </c>
      <c r="C455" s="2">
        <v>8</v>
      </c>
      <c r="D455" s="1" t="s">
        <v>7</v>
      </c>
      <c r="E455" s="2">
        <v>14</v>
      </c>
      <c r="F455" s="2">
        <v>745.38</v>
      </c>
      <c r="G455" s="2">
        <v>0</v>
      </c>
      <c r="H455">
        <f>SUMIF('[1]EXPLISBOA0,313799395225942'!$A$2:$A$154,B455,'[1]EXPLISBOA0,313799395225942'!$E$2:$E$154)</f>
        <v>0</v>
      </c>
      <c r="I455">
        <f t="shared" si="7"/>
        <v>0</v>
      </c>
    </row>
    <row r="456" spans="1:9" ht="15" customHeight="1">
      <c r="A456" s="2">
        <v>311</v>
      </c>
      <c r="B456" s="2">
        <v>461</v>
      </c>
      <c r="C456" s="2">
        <v>8</v>
      </c>
      <c r="D456" s="1" t="s">
        <v>7</v>
      </c>
      <c r="E456" s="2">
        <v>14</v>
      </c>
      <c r="F456" s="2">
        <v>175.88</v>
      </c>
      <c r="G456" s="2">
        <v>0</v>
      </c>
      <c r="H456">
        <f>SUMIF('[1]EXPLISBOA0,313799395225942'!$A$2:$A$154,B456,'[1]EXPLISBOA0,313799395225942'!$E$2:$E$154)</f>
        <v>0</v>
      </c>
      <c r="I456">
        <f t="shared" si="7"/>
        <v>0</v>
      </c>
    </row>
    <row r="457" spans="1:9" ht="15" customHeight="1">
      <c r="A457" s="2">
        <v>471</v>
      </c>
      <c r="B457" s="2">
        <v>462</v>
      </c>
      <c r="C457" s="2">
        <v>8</v>
      </c>
      <c r="D457" s="1" t="s">
        <v>7</v>
      </c>
      <c r="E457" s="2">
        <v>14</v>
      </c>
      <c r="F457" s="2">
        <v>1025.8399999999999</v>
      </c>
      <c r="G457" s="2">
        <v>5129.2</v>
      </c>
      <c r="H457">
        <f>SUMIF('[1]EXPLISBOA0,313799395225942'!$A$2:$A$154,B457,'[1]EXPLISBOA0,313799395225942'!$E$2:$E$154)</f>
        <v>5129.2</v>
      </c>
      <c r="I457">
        <f t="shared" si="7"/>
        <v>0</v>
      </c>
    </row>
    <row r="458" spans="1:9" ht="15" customHeight="1">
      <c r="A458" s="2">
        <v>466</v>
      </c>
      <c r="B458" s="2">
        <v>463</v>
      </c>
      <c r="C458" s="2">
        <v>8</v>
      </c>
      <c r="D458" s="1" t="s">
        <v>7</v>
      </c>
      <c r="E458" s="2">
        <v>14</v>
      </c>
      <c r="F458" s="2">
        <v>0</v>
      </c>
      <c r="G458" s="2">
        <v>0</v>
      </c>
      <c r="H458">
        <f>SUMIF('[1]EXPLISBOA0,313799395225942'!$A$2:$A$154,B458,'[1]EXPLISBOA0,313799395225942'!$E$2:$E$154)</f>
        <v>23780.592000000001</v>
      </c>
      <c r="I458">
        <f t="shared" si="7"/>
        <v>-23780.592000000001</v>
      </c>
    </row>
    <row r="459" spans="1:9" ht="15" customHeight="1">
      <c r="A459" s="2">
        <v>472</v>
      </c>
      <c r="B459" s="2">
        <v>464</v>
      </c>
      <c r="C459" s="2">
        <v>8</v>
      </c>
      <c r="D459" s="1" t="s">
        <v>7</v>
      </c>
      <c r="E459" s="2">
        <v>14</v>
      </c>
      <c r="F459" s="2">
        <v>10600.48</v>
      </c>
      <c r="G459" s="2">
        <v>31801.439999999999</v>
      </c>
      <c r="H459">
        <f>SUMIF('[1]EXPLISBOA0,313799395225942'!$A$2:$A$154,B459,'[1]EXPLISBOA0,313799395225942'!$E$2:$E$154)</f>
        <v>31801.441800000001</v>
      </c>
      <c r="I459">
        <f t="shared" si="7"/>
        <v>-1.8000000018218998E-3</v>
      </c>
    </row>
    <row r="460" spans="1:9" ht="15" customHeight="1">
      <c r="A460" s="2">
        <v>321</v>
      </c>
      <c r="B460" s="2">
        <v>465</v>
      </c>
      <c r="C460" s="2">
        <v>8</v>
      </c>
      <c r="D460" s="1" t="s">
        <v>7</v>
      </c>
      <c r="E460" s="2">
        <v>20</v>
      </c>
      <c r="F460" s="2">
        <v>319.44</v>
      </c>
      <c r="G460" s="2">
        <v>0</v>
      </c>
      <c r="H460">
        <f>SUMIF('[1]EXPLISBOA0,313799395225942'!$A$2:$A$154,B460,'[1]EXPLISBOA0,313799395225942'!$E$2:$E$154)</f>
        <v>0</v>
      </c>
      <c r="I460">
        <f t="shared" si="7"/>
        <v>0</v>
      </c>
    </row>
    <row r="461" spans="1:9" ht="15" customHeight="1">
      <c r="A461" s="2">
        <v>479</v>
      </c>
      <c r="B461" s="2">
        <v>466</v>
      </c>
      <c r="C461" s="2">
        <v>8</v>
      </c>
      <c r="D461" s="1" t="s">
        <v>7</v>
      </c>
      <c r="E461" s="2">
        <v>9</v>
      </c>
      <c r="F461" s="2">
        <v>4098.6400000000003</v>
      </c>
      <c r="G461" s="2">
        <v>4098.6400000000003</v>
      </c>
      <c r="H461">
        <f>SUMIF('[1]EXPLISBOA0,313799395225942'!$A$2:$A$154,B461,'[1]EXPLISBOA0,313799395225942'!$E$2:$E$154)</f>
        <v>4098.6376</v>
      </c>
      <c r="I461">
        <f t="shared" si="7"/>
        <v>2.4000000003070454E-3</v>
      </c>
    </row>
    <row r="462" spans="1:9" ht="15" customHeight="1">
      <c r="A462" s="2">
        <v>483</v>
      </c>
      <c r="B462" s="2">
        <v>467</v>
      </c>
      <c r="C462" s="2">
        <v>2</v>
      </c>
      <c r="D462" s="1" t="s">
        <v>9</v>
      </c>
      <c r="E462" s="2">
        <v>8</v>
      </c>
      <c r="F462" s="2">
        <v>482156.33</v>
      </c>
      <c r="G462" s="2">
        <v>0</v>
      </c>
      <c r="H462">
        <f>SUMIF('[1]EXPLISBOA0,313799395225942'!$A$2:$A$154,B462,'[1]EXPLISBOA0,313799395225942'!$E$2:$E$154)</f>
        <v>0</v>
      </c>
      <c r="I462">
        <f t="shared" si="7"/>
        <v>0</v>
      </c>
    </row>
    <row r="463" spans="1:9" ht="15" customHeight="1">
      <c r="A463" s="2">
        <v>284</v>
      </c>
      <c r="B463" s="2">
        <v>468</v>
      </c>
      <c r="C463" s="2">
        <v>8</v>
      </c>
      <c r="D463" s="1" t="s">
        <v>7</v>
      </c>
      <c r="E463" s="2">
        <v>9</v>
      </c>
      <c r="F463" s="2">
        <v>4518.5</v>
      </c>
      <c r="G463" s="2">
        <v>9037</v>
      </c>
      <c r="H463">
        <f>SUMIF('[1]EXPLISBOA0,313799395225942'!$A$2:$A$154,B463,'[1]EXPLISBOA0,313799395225942'!$E$2:$E$154)</f>
        <v>9037.0040000000008</v>
      </c>
      <c r="I463">
        <f t="shared" si="7"/>
        <v>-4.0000000008149073E-3</v>
      </c>
    </row>
    <row r="464" spans="1:9" ht="15" customHeight="1">
      <c r="A464" s="2">
        <v>288</v>
      </c>
      <c r="B464" s="2">
        <v>469</v>
      </c>
      <c r="C464" s="2">
        <v>8</v>
      </c>
      <c r="D464" s="1" t="s">
        <v>7</v>
      </c>
      <c r="E464" s="2">
        <v>14</v>
      </c>
      <c r="F464" s="2">
        <v>13.85</v>
      </c>
      <c r="G464" s="2">
        <v>13.85</v>
      </c>
      <c r="H464">
        <f>SUMIF('[1]EXPLISBOA0,313799395225942'!$A$2:$A$154,B464,'[1]EXPLISBOA0,313799395225942'!$E$2:$E$154)</f>
        <v>13.851599999999999</v>
      </c>
      <c r="I464">
        <f t="shared" si="7"/>
        <v>-1.5999999999998238E-3</v>
      </c>
    </row>
    <row r="465" spans="1:9" ht="15" customHeight="1">
      <c r="A465" s="2">
        <v>484</v>
      </c>
      <c r="B465" s="2">
        <v>470</v>
      </c>
      <c r="C465" s="2">
        <v>8</v>
      </c>
      <c r="D465" s="1" t="s">
        <v>7</v>
      </c>
      <c r="E465" s="2">
        <v>14</v>
      </c>
      <c r="F465" s="2">
        <v>2440.79</v>
      </c>
      <c r="G465" s="2">
        <v>7322.36</v>
      </c>
      <c r="H465">
        <f>SUMIF('[1]EXPLISBOA0,313799395225942'!$A$2:$A$154,B465,'[1]EXPLISBOA0,313799395225942'!$E$2:$E$154)</f>
        <v>7322.3555999999999</v>
      </c>
      <c r="I465">
        <f t="shared" si="7"/>
        <v>4.3999999998050043E-3</v>
      </c>
    </row>
    <row r="466" spans="1:9" ht="15" customHeight="1">
      <c r="A466" s="2">
        <v>285</v>
      </c>
      <c r="B466" s="2">
        <v>471</v>
      </c>
      <c r="C466" s="2">
        <v>8</v>
      </c>
      <c r="D466" s="1" t="s">
        <v>7</v>
      </c>
      <c r="E466" s="2">
        <v>8</v>
      </c>
      <c r="F466" s="2">
        <v>62065.29</v>
      </c>
      <c r="G466" s="2">
        <v>0</v>
      </c>
      <c r="H466">
        <f>SUMIF('[1]EXPLISBOA0,313799395225942'!$A$2:$A$154,B466,'[1]EXPLISBOA0,313799395225942'!$E$2:$E$154)</f>
        <v>0</v>
      </c>
      <c r="I466">
        <f t="shared" si="7"/>
        <v>0</v>
      </c>
    </row>
    <row r="467" spans="1:9" ht="15" customHeight="1">
      <c r="A467" s="2">
        <v>286</v>
      </c>
      <c r="B467" s="2">
        <v>472</v>
      </c>
      <c r="C467" s="2">
        <v>8</v>
      </c>
      <c r="D467" s="1" t="s">
        <v>7</v>
      </c>
      <c r="E467" s="2">
        <v>9</v>
      </c>
      <c r="F467" s="2">
        <v>7689.28</v>
      </c>
      <c r="G467" s="2">
        <v>0</v>
      </c>
      <c r="H467">
        <f>SUMIF('[1]EXPLISBOA0,313799395225942'!$A$2:$A$154,B467,'[1]EXPLISBOA0,313799395225942'!$E$2:$E$154)</f>
        <v>0</v>
      </c>
      <c r="I467">
        <f t="shared" si="7"/>
        <v>0</v>
      </c>
    </row>
    <row r="468" spans="1:9" ht="15" customHeight="1">
      <c r="A468" s="2">
        <v>290</v>
      </c>
      <c r="B468" s="2">
        <v>473</v>
      </c>
      <c r="C468" s="2">
        <v>2</v>
      </c>
      <c r="D468" s="1" t="s">
        <v>9</v>
      </c>
      <c r="E468" s="2">
        <v>14</v>
      </c>
      <c r="F468" s="2">
        <v>4895.84</v>
      </c>
      <c r="G468" s="2">
        <v>0</v>
      </c>
      <c r="H468">
        <f>SUMIF('[1]EXPLISBOA0,313799395225942'!$A$2:$A$154,B468,'[1]EXPLISBOA0,313799395225942'!$E$2:$E$154)</f>
        <v>0</v>
      </c>
      <c r="I468">
        <f t="shared" si="7"/>
        <v>0</v>
      </c>
    </row>
    <row r="469" spans="1:9" ht="15" customHeight="1">
      <c r="A469" s="2">
        <v>291</v>
      </c>
      <c r="B469" s="2">
        <v>474</v>
      </c>
      <c r="C469" s="2">
        <v>2</v>
      </c>
      <c r="D469" s="1" t="s">
        <v>9</v>
      </c>
      <c r="E469" s="2">
        <v>14</v>
      </c>
      <c r="F469" s="2">
        <v>3104.4</v>
      </c>
      <c r="G469" s="2">
        <v>3104.4</v>
      </c>
      <c r="H469">
        <f>SUMIF('[1]EXPLISBOA0,313799395225942'!$A$2:$A$154,B469,'[1]EXPLISBOA0,313799395225942'!$E$2:$E$154)</f>
        <v>3104.4</v>
      </c>
      <c r="I469">
        <f t="shared" si="7"/>
        <v>0</v>
      </c>
    </row>
    <row r="470" spans="1:9" ht="15" customHeight="1">
      <c r="A470" s="2">
        <v>320</v>
      </c>
      <c r="B470" s="2">
        <v>475</v>
      </c>
      <c r="C470" s="2">
        <v>8</v>
      </c>
      <c r="D470" s="1" t="s">
        <v>7</v>
      </c>
      <c r="E470" s="2">
        <v>9</v>
      </c>
      <c r="F470" s="2">
        <v>2196.41</v>
      </c>
      <c r="G470" s="2">
        <v>2196.41</v>
      </c>
      <c r="H470">
        <f>SUMIF('[1]EXPLISBOA0,313799395225942'!$A$2:$A$154,B470,'[1]EXPLISBOA0,313799395225942'!$E$2:$E$154)</f>
        <v>2196.4058</v>
      </c>
      <c r="I470">
        <f t="shared" si="7"/>
        <v>4.1999999998552084E-3</v>
      </c>
    </row>
    <row r="471" spans="1:9" ht="15" customHeight="1">
      <c r="A471" s="2">
        <v>474</v>
      </c>
      <c r="B471" s="2">
        <v>476</v>
      </c>
      <c r="C471" s="2">
        <v>8</v>
      </c>
      <c r="D471" s="1" t="s">
        <v>7</v>
      </c>
      <c r="E471" s="2">
        <v>9</v>
      </c>
      <c r="F471" s="2">
        <v>5330.8</v>
      </c>
      <c r="G471" s="2">
        <v>0</v>
      </c>
      <c r="H471">
        <f>SUMIF('[1]EXPLISBOA0,313799395225942'!$A$2:$A$154,B471,'[1]EXPLISBOA0,313799395225942'!$E$2:$E$154)</f>
        <v>0</v>
      </c>
      <c r="I471">
        <f t="shared" si="7"/>
        <v>0</v>
      </c>
    </row>
    <row r="472" spans="1:9" ht="15" customHeight="1">
      <c r="A472" s="2">
        <v>292</v>
      </c>
      <c r="B472" s="2">
        <v>477</v>
      </c>
      <c r="C472" s="2">
        <v>8</v>
      </c>
      <c r="D472" s="1" t="s">
        <v>7</v>
      </c>
      <c r="E472" s="2">
        <v>8</v>
      </c>
      <c r="F472" s="2">
        <v>66631.08</v>
      </c>
      <c r="G472" s="2">
        <v>0</v>
      </c>
      <c r="H472">
        <f>SUMIF('[1]EXPLISBOA0,313799395225942'!$A$2:$A$154,B472,'[1]EXPLISBOA0,313799395225942'!$E$2:$E$154)</f>
        <v>0</v>
      </c>
      <c r="I472">
        <f t="shared" si="7"/>
        <v>0</v>
      </c>
    </row>
    <row r="473" spans="1:9" ht="15" customHeight="1">
      <c r="A473" s="2">
        <v>475</v>
      </c>
      <c r="B473" s="2">
        <v>478</v>
      </c>
      <c r="C473" s="2">
        <v>8</v>
      </c>
      <c r="D473" s="1" t="s">
        <v>7</v>
      </c>
      <c r="E473" s="2">
        <v>4</v>
      </c>
      <c r="F473" s="2">
        <v>0</v>
      </c>
      <c r="G473" s="2">
        <v>0</v>
      </c>
      <c r="H473">
        <f>SUMIF('[1]EXPLISBOA0,313799395225942'!$A$2:$A$154,B473,'[1]EXPLISBOA0,313799395225942'!$E$2:$E$154)</f>
        <v>0</v>
      </c>
      <c r="I473">
        <f t="shared" si="7"/>
        <v>0</v>
      </c>
    </row>
    <row r="474" spans="1:9" ht="15" customHeight="1">
      <c r="A474" s="2">
        <v>476</v>
      </c>
      <c r="B474" s="2">
        <v>479</v>
      </c>
      <c r="C474" s="2">
        <v>8</v>
      </c>
      <c r="D474" s="1" t="s">
        <v>7</v>
      </c>
      <c r="E474" s="2">
        <v>4</v>
      </c>
      <c r="F474" s="2">
        <v>280.57</v>
      </c>
      <c r="G474" s="2">
        <v>0</v>
      </c>
      <c r="H474">
        <f>SUMIF('[1]EXPLISBOA0,313799395225942'!$A$2:$A$154,B474,'[1]EXPLISBOA0,313799395225942'!$E$2:$E$154)</f>
        <v>0</v>
      </c>
      <c r="I474">
        <f t="shared" si="7"/>
        <v>0</v>
      </c>
    </row>
    <row r="475" spans="1:9" ht="15" customHeight="1">
      <c r="A475" s="2">
        <v>289</v>
      </c>
      <c r="B475" s="2">
        <v>480</v>
      </c>
      <c r="C475" s="2">
        <v>8</v>
      </c>
      <c r="D475" s="1" t="s">
        <v>7</v>
      </c>
      <c r="E475" s="2">
        <v>8</v>
      </c>
      <c r="F475" s="2">
        <v>74476.7</v>
      </c>
      <c r="G475" s="2">
        <v>0</v>
      </c>
      <c r="H475">
        <f>SUMIF('[1]EXPLISBOA0,313799395225942'!$A$2:$A$154,B475,'[1]EXPLISBOA0,313799395225942'!$E$2:$E$154)</f>
        <v>0</v>
      </c>
      <c r="I475">
        <f t="shared" si="7"/>
        <v>0</v>
      </c>
    </row>
    <row r="476" spans="1:9" ht="15" customHeight="1">
      <c r="A476" s="2">
        <v>299</v>
      </c>
      <c r="B476" s="2">
        <v>481</v>
      </c>
      <c r="C476" s="2">
        <v>8</v>
      </c>
      <c r="D476" s="1" t="s">
        <v>7</v>
      </c>
      <c r="E476" s="2">
        <v>9</v>
      </c>
      <c r="F476" s="2">
        <v>7859.99</v>
      </c>
      <c r="G476" s="2">
        <v>0</v>
      </c>
      <c r="H476">
        <f>SUMIF('[1]EXPLISBOA0,313799395225942'!$A$2:$A$154,B476,'[1]EXPLISBOA0,313799395225942'!$E$2:$E$154)</f>
        <v>0</v>
      </c>
      <c r="I476">
        <f t="shared" si="7"/>
        <v>0</v>
      </c>
    </row>
    <row r="477" spans="1:9" ht="15" customHeight="1">
      <c r="A477" s="2">
        <v>300</v>
      </c>
      <c r="B477" s="2">
        <v>482</v>
      </c>
      <c r="C477" s="2">
        <v>8</v>
      </c>
      <c r="D477" s="1" t="s">
        <v>7</v>
      </c>
      <c r="E477" s="2">
        <v>9</v>
      </c>
      <c r="F477" s="2">
        <v>20754.29</v>
      </c>
      <c r="G477" s="2">
        <v>0</v>
      </c>
      <c r="H477">
        <f>SUMIF('[1]EXPLISBOA0,313799395225942'!$A$2:$A$154,B477,'[1]EXPLISBOA0,313799395225942'!$E$2:$E$154)</f>
        <v>0</v>
      </c>
      <c r="I477">
        <f t="shared" si="7"/>
        <v>0</v>
      </c>
    </row>
    <row r="478" spans="1:9" ht="15" customHeight="1">
      <c r="A478" s="2">
        <v>293</v>
      </c>
      <c r="B478" s="2">
        <v>483</v>
      </c>
      <c r="C478" s="2">
        <v>8</v>
      </c>
      <c r="D478" s="1" t="s">
        <v>7</v>
      </c>
      <c r="E478" s="2">
        <v>14</v>
      </c>
      <c r="F478" s="2">
        <v>0</v>
      </c>
      <c r="G478" s="2">
        <v>0</v>
      </c>
      <c r="H478">
        <f>SUMIF('[1]EXPLISBOA0,313799395225942'!$A$2:$A$154,B478,'[1]EXPLISBOA0,313799395225942'!$E$2:$E$154)</f>
        <v>0</v>
      </c>
      <c r="I478">
        <f t="shared" si="7"/>
        <v>0</v>
      </c>
    </row>
    <row r="479" spans="1:9" ht="15" customHeight="1">
      <c r="A479" s="2">
        <v>301</v>
      </c>
      <c r="B479" s="2">
        <v>484</v>
      </c>
      <c r="C479" s="2">
        <v>8</v>
      </c>
      <c r="D479" s="1" t="s">
        <v>7</v>
      </c>
      <c r="E479" s="2">
        <v>9</v>
      </c>
      <c r="F479" s="2">
        <v>20783.34</v>
      </c>
      <c r="G479" s="2">
        <v>0</v>
      </c>
      <c r="H479">
        <f>SUMIF('[1]EXPLISBOA0,313799395225942'!$A$2:$A$154,B479,'[1]EXPLISBOA0,313799395225942'!$E$2:$E$154)</f>
        <v>0</v>
      </c>
      <c r="I479">
        <f t="shared" si="7"/>
        <v>0</v>
      </c>
    </row>
    <row r="480" spans="1:9" ht="15" customHeight="1">
      <c r="A480" s="2">
        <v>302</v>
      </c>
      <c r="B480" s="2">
        <v>485</v>
      </c>
      <c r="C480" s="2">
        <v>8</v>
      </c>
      <c r="D480" s="1" t="s">
        <v>7</v>
      </c>
      <c r="E480" s="2">
        <v>9</v>
      </c>
      <c r="F480" s="2">
        <v>20781.88</v>
      </c>
      <c r="G480" s="2">
        <v>0</v>
      </c>
      <c r="H480">
        <f>SUMIF('[1]EXPLISBOA0,313799395225942'!$A$2:$A$154,B480,'[1]EXPLISBOA0,313799395225942'!$E$2:$E$154)</f>
        <v>0</v>
      </c>
      <c r="I480">
        <f t="shared" si="7"/>
        <v>0</v>
      </c>
    </row>
    <row r="481" spans="1:9" ht="15" customHeight="1">
      <c r="A481" s="2">
        <v>312</v>
      </c>
      <c r="B481" s="2">
        <v>486</v>
      </c>
      <c r="C481" s="2">
        <v>8</v>
      </c>
      <c r="D481" s="1" t="s">
        <v>7</v>
      </c>
      <c r="E481" s="2">
        <v>13</v>
      </c>
      <c r="F481" s="2">
        <v>1251.8800000000001</v>
      </c>
      <c r="G481" s="2">
        <v>0</v>
      </c>
      <c r="H481">
        <f>SUMIF('[1]EXPLISBOA0,313799395225942'!$A$2:$A$154,B481,'[1]EXPLISBOA0,313799395225942'!$E$2:$E$154)</f>
        <v>0</v>
      </c>
      <c r="I481">
        <f t="shared" si="7"/>
        <v>0</v>
      </c>
    </row>
    <row r="482" spans="1:9" ht="15" customHeight="1">
      <c r="A482" s="2">
        <v>313</v>
      </c>
      <c r="B482" s="2">
        <v>487</v>
      </c>
      <c r="C482" s="2">
        <v>8</v>
      </c>
      <c r="D482" s="1" t="s">
        <v>7</v>
      </c>
      <c r="E482" s="2">
        <v>14</v>
      </c>
      <c r="F482" s="2">
        <v>1699.97</v>
      </c>
      <c r="G482" s="2">
        <v>0</v>
      </c>
      <c r="H482">
        <f>SUMIF('[1]EXPLISBOA0,313799395225942'!$A$2:$A$154,B482,'[1]EXPLISBOA0,313799395225942'!$E$2:$E$154)</f>
        <v>0</v>
      </c>
      <c r="I482">
        <f t="shared" si="7"/>
        <v>0</v>
      </c>
    </row>
    <row r="483" spans="1:9" ht="15" customHeight="1">
      <c r="A483" s="2">
        <v>314</v>
      </c>
      <c r="B483" s="2">
        <v>488</v>
      </c>
      <c r="C483" s="2">
        <v>8</v>
      </c>
      <c r="D483" s="1" t="s">
        <v>7</v>
      </c>
      <c r="E483" s="2">
        <v>14</v>
      </c>
      <c r="F483" s="2">
        <v>3399.49</v>
      </c>
      <c r="G483" s="2">
        <v>0</v>
      </c>
      <c r="H483">
        <f>SUMIF('[1]EXPLISBOA0,313799395225942'!$A$2:$A$154,B483,'[1]EXPLISBOA0,313799395225942'!$E$2:$E$154)</f>
        <v>0</v>
      </c>
      <c r="I483">
        <f t="shared" si="7"/>
        <v>0</v>
      </c>
    </row>
    <row r="484" spans="1:9" ht="15" customHeight="1">
      <c r="A484" s="2">
        <v>315</v>
      </c>
      <c r="B484" s="2">
        <v>489</v>
      </c>
      <c r="C484" s="2">
        <v>8</v>
      </c>
      <c r="D484" s="1" t="s">
        <v>7</v>
      </c>
      <c r="E484" s="2">
        <v>14</v>
      </c>
      <c r="F484" s="2">
        <v>10001.66</v>
      </c>
      <c r="G484" s="2">
        <v>0</v>
      </c>
      <c r="H484">
        <f>SUMIF('[1]EXPLISBOA0,313799395225942'!$A$2:$A$154,B484,'[1]EXPLISBOA0,313799395225942'!$E$2:$E$154)</f>
        <v>0</v>
      </c>
      <c r="I484">
        <f t="shared" si="7"/>
        <v>0</v>
      </c>
    </row>
    <row r="485" spans="1:9" ht="15" customHeight="1">
      <c r="A485" s="2">
        <v>316</v>
      </c>
      <c r="B485" s="2">
        <v>490</v>
      </c>
      <c r="C485" s="2">
        <v>8</v>
      </c>
      <c r="D485" s="1" t="s">
        <v>7</v>
      </c>
      <c r="E485" s="2">
        <v>9</v>
      </c>
      <c r="F485" s="2">
        <v>2071.41</v>
      </c>
      <c r="G485" s="2">
        <v>0</v>
      </c>
      <c r="H485">
        <f>SUMIF('[1]EXPLISBOA0,313799395225942'!$A$2:$A$154,B485,'[1]EXPLISBOA0,313799395225942'!$E$2:$E$154)</f>
        <v>0</v>
      </c>
      <c r="I485">
        <f t="shared" si="7"/>
        <v>0</v>
      </c>
    </row>
    <row r="486" spans="1:9" ht="15" customHeight="1">
      <c r="A486" s="2">
        <v>485</v>
      </c>
      <c r="B486" s="2">
        <v>491</v>
      </c>
      <c r="C486" s="2" t="s">
        <v>8</v>
      </c>
      <c r="D486" s="1" t="s">
        <v>8</v>
      </c>
      <c r="E486" s="2" t="s">
        <v>8</v>
      </c>
      <c r="F486" s="2">
        <v>0</v>
      </c>
      <c r="G486" s="2">
        <v>0</v>
      </c>
      <c r="H486">
        <f>SUMIF('[1]EXPLISBOA0,313799395225942'!$A$2:$A$154,B486,'[1]EXPLISBOA0,313799395225942'!$E$2:$E$154)</f>
        <v>0</v>
      </c>
      <c r="I486">
        <f t="shared" si="7"/>
        <v>0</v>
      </c>
    </row>
    <row r="487" spans="1:9" ht="15" customHeight="1">
      <c r="A487" s="2">
        <v>486</v>
      </c>
      <c r="B487" s="2">
        <v>492</v>
      </c>
      <c r="C487" s="2">
        <v>2</v>
      </c>
      <c r="D487" s="1" t="s">
        <v>9</v>
      </c>
      <c r="E487" s="2">
        <v>14</v>
      </c>
      <c r="F487" s="2">
        <v>30084.97</v>
      </c>
      <c r="G487" s="2">
        <v>30084.97</v>
      </c>
      <c r="H487">
        <f>SUMIF('[1]EXPLISBOA0,313799395225942'!$A$2:$A$154,B487,'[1]EXPLISBOA0,313799395225942'!$E$2:$E$154)</f>
        <v>30084.97</v>
      </c>
      <c r="I487">
        <f t="shared" si="7"/>
        <v>0</v>
      </c>
    </row>
    <row r="488" spans="1:9" ht="15" customHeight="1">
      <c r="I488">
        <f>SUM(I2:I487)</f>
        <v>-89722.390699999931</v>
      </c>
    </row>
  </sheetData>
  <sortState ref="A2:H488">
    <sortCondition ref="B2:B48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EXPLISBOA2,3283064365387E-9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Lisboa</cp:lastModifiedBy>
  <dcterms:created xsi:type="dcterms:W3CDTF">2008-03-10T13:24:24Z</dcterms:created>
  <dcterms:modified xsi:type="dcterms:W3CDTF">2008-03-10T13:59:32Z</dcterms:modified>
</cp:coreProperties>
</file>