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gnade/Desktop/Fellowship Research/Social Media/"/>
    </mc:Choice>
  </mc:AlternateContent>
  <xr:revisionPtr revIDLastSave="0" documentId="8_{22BF3528-DC23-2E4C-A9AC-758C3D74BB8A}" xr6:coauthVersionLast="47" xr6:coauthVersionMax="47" xr10:uidLastSave="{00000000-0000-0000-0000-000000000000}"/>
  <bookViews>
    <workbookView xWindow="1500" yWindow="1320" windowWidth="27640" windowHeight="16580" xr2:uid="{D51A0A12-3E73-EB40-8A58-7818F2C60D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D34" i="1" l="1"/>
  <c r="AD35" i="1" s="1"/>
  <c r="AC34" i="1"/>
  <c r="AC35" i="1" s="1"/>
  <c r="AB34" i="1"/>
  <c r="AB35" i="1" s="1"/>
  <c r="AA34" i="1"/>
  <c r="AA35" i="1" s="1"/>
  <c r="Z34" i="1"/>
  <c r="Z35" i="1" s="1"/>
  <c r="Y34" i="1"/>
  <c r="Y35" i="1" s="1"/>
  <c r="X34" i="1"/>
  <c r="X35" i="1" s="1"/>
  <c r="W34" i="1"/>
  <c r="W35" i="1" s="1"/>
  <c r="V34" i="1"/>
  <c r="V35" i="1" s="1"/>
  <c r="U34" i="1"/>
  <c r="U35" i="1" s="1"/>
  <c r="T34" i="1"/>
  <c r="T35" i="1" s="1"/>
  <c r="S34" i="1"/>
  <c r="S35" i="1" s="1"/>
  <c r="P34" i="1"/>
  <c r="P35" i="1" s="1"/>
  <c r="O34" i="1"/>
  <c r="O35" i="1" s="1"/>
  <c r="N34" i="1"/>
  <c r="N35" i="1" s="1"/>
  <c r="M34" i="1"/>
  <c r="M35" i="1" s="1"/>
  <c r="L34" i="1"/>
  <c r="L35" i="1" s="1"/>
  <c r="K34" i="1"/>
  <c r="K35" i="1" s="1"/>
  <c r="J34" i="1"/>
  <c r="J35" i="1" s="1"/>
  <c r="I34" i="1"/>
  <c r="I35" i="1" s="1"/>
  <c r="H34" i="1"/>
  <c r="H35" i="1" s="1"/>
  <c r="G34" i="1"/>
  <c r="G35" i="1" s="1"/>
  <c r="F34" i="1"/>
  <c r="F35" i="1" s="1"/>
  <c r="E34" i="1"/>
  <c r="E35" i="1" s="1"/>
  <c r="P33" i="1"/>
  <c r="N33" i="1"/>
  <c r="H33" i="1"/>
  <c r="F33" i="1"/>
  <c r="AD32" i="1"/>
  <c r="AC32" i="1"/>
  <c r="AB32" i="1"/>
  <c r="AA32" i="1"/>
  <c r="Z32" i="1"/>
  <c r="Y32" i="1"/>
  <c r="X32" i="1"/>
  <c r="W32" i="1"/>
  <c r="V32" i="1"/>
  <c r="U32" i="1"/>
  <c r="T32" i="1"/>
  <c r="S32" i="1"/>
  <c r="P32" i="1"/>
  <c r="O32" i="1"/>
  <c r="O33" i="1" s="1"/>
  <c r="N32" i="1"/>
  <c r="M32" i="1"/>
  <c r="M33" i="1" s="1"/>
  <c r="L32" i="1"/>
  <c r="L33" i="1" s="1"/>
  <c r="K32" i="1"/>
  <c r="K33" i="1" s="1"/>
  <c r="J32" i="1"/>
  <c r="J33" i="1" s="1"/>
  <c r="I32" i="1"/>
  <c r="I33" i="1" s="1"/>
  <c r="H32" i="1"/>
  <c r="G32" i="1"/>
  <c r="G33" i="1" s="1"/>
  <c r="F32" i="1"/>
  <c r="E32" i="1"/>
  <c r="E33" i="1" s="1"/>
  <c r="R31" i="1"/>
  <c r="R30" i="1"/>
  <c r="R29" i="1"/>
  <c r="R28" i="1"/>
  <c r="R27" i="1"/>
  <c r="R25" i="1"/>
  <c r="R24" i="1"/>
  <c r="R23" i="1"/>
  <c r="R22" i="1"/>
  <c r="R21" i="1"/>
  <c r="R20" i="1"/>
  <c r="R19" i="1"/>
  <c r="R18" i="1"/>
  <c r="R17" i="1"/>
  <c r="R16" i="1"/>
  <c r="R15" i="1"/>
  <c r="R14" i="1"/>
  <c r="R13" i="1"/>
  <c r="R12" i="1"/>
  <c r="R11" i="1"/>
  <c r="R10" i="1"/>
  <c r="R9" i="1"/>
  <c r="R8" i="1"/>
  <c r="R7" i="1"/>
  <c r="R6" i="1"/>
  <c r="R5" i="1"/>
  <c r="R4" i="1"/>
  <c r="R3" i="1"/>
  <c r="R32" i="1" s="1"/>
  <c r="R2" i="1"/>
  <c r="AA33" i="1" l="1"/>
  <c r="T33" i="1"/>
  <c r="AB33" i="1"/>
  <c r="S33" i="1"/>
  <c r="U33" i="1"/>
  <c r="AD33" i="1"/>
  <c r="Y33" i="1"/>
  <c r="W33" i="1"/>
  <c r="R33" i="1"/>
  <c r="AC33" i="1"/>
  <c r="V33" i="1"/>
  <c r="X33" i="1"/>
  <c r="Z33" i="1"/>
</calcChain>
</file>

<file path=xl/sharedStrings.xml><?xml version="1.0" encoding="utf-8"?>
<sst xmlns="http://schemas.openxmlformats.org/spreadsheetml/2006/main" count="160" uniqueCount="118">
  <si>
    <t>Program Name</t>
  </si>
  <si>
    <t>Location</t>
  </si>
  <si>
    <t>Instagram site</t>
  </si>
  <si>
    <t>Instagram # followers</t>
  </si>
  <si>
    <t xml:space="preserve">Educational </t>
  </si>
  <si>
    <t>Social</t>
  </si>
  <si>
    <t>Wellness</t>
  </si>
  <si>
    <t>Info</t>
  </si>
  <si>
    <t>Bio</t>
  </si>
  <si>
    <t>Class</t>
  </si>
  <si>
    <t>Awards/Match</t>
  </si>
  <si>
    <t>Advocacy</t>
  </si>
  <si>
    <t>Research</t>
  </si>
  <si>
    <t>OR/Surgical</t>
  </si>
  <si>
    <t>Diversity</t>
  </si>
  <si>
    <t>Other Posts</t>
  </si>
  <si>
    <t>Highlight Reel #</t>
  </si>
  <si>
    <t>DITL</t>
  </si>
  <si>
    <t>Advocacy/Diversity</t>
  </si>
  <si>
    <t>Q&amp;A</t>
  </si>
  <si>
    <t>Biographies</t>
  </si>
  <si>
    <t>Rotations</t>
  </si>
  <si>
    <t>Info/ACOG Res Week</t>
  </si>
  <si>
    <t>Education</t>
  </si>
  <si>
    <t>Other</t>
  </si>
  <si>
    <t xml:space="preserve">Temple University Hospital Program </t>
  </si>
  <si>
    <t>Philadelphia, PA</t>
  </si>
  <si>
    <t>https://www.instagram.com/templeobgyn_residency</t>
  </si>
  <si>
    <t xml:space="preserve">Washington University/B-JH/SLCH Consortium Program </t>
  </si>
  <si>
    <t>St. Louis, MO</t>
  </si>
  <si>
    <t>https://www.instagram.com/washuobgyn</t>
  </si>
  <si>
    <t xml:space="preserve">Emory University School of Medicine Program </t>
  </si>
  <si>
    <t>Atlanta, GA</t>
  </si>
  <si>
    <t>https://www.instagram.com/emorygynob</t>
  </si>
  <si>
    <t xml:space="preserve">Ohio State University/Mt Carmel Hospital Program </t>
  </si>
  <si>
    <t>Columbus, OH</t>
  </si>
  <si>
    <t>https://www.instagram.com/ohiostateobgyn</t>
  </si>
  <si>
    <t xml:space="preserve">University of Michigan Health System Program </t>
  </si>
  <si>
    <t>Ann Arbor, MI</t>
  </si>
  <si>
    <t>https://www.instagram.com/umichobgyn</t>
  </si>
  <si>
    <t xml:space="preserve">UPMC Medical Education Program </t>
  </si>
  <si>
    <t>Pittsburgh, PA</t>
  </si>
  <si>
    <t>https://www.instagram.com/mageeobgynresidency</t>
  </si>
  <si>
    <t xml:space="preserve">Stanford Health Care-Sponsored Stanford University Program </t>
  </si>
  <si>
    <t>Stanford, CA</t>
  </si>
  <si>
    <t>https://www.instagram.com/stanford_obgyn_res</t>
  </si>
  <si>
    <t xml:space="preserve">Loyola University Medical Center Program </t>
  </si>
  <si>
    <t>Maywood, IL</t>
  </si>
  <si>
    <t>https://www.instagram.com/lumcobgyn</t>
  </si>
  <si>
    <t xml:space="preserve">University of Wisconsin Hospitals and Clinics Program </t>
  </si>
  <si>
    <t>Madison, WI</t>
  </si>
  <si>
    <t>https://www.instagram.com/wiscobgyn</t>
  </si>
  <si>
    <t xml:space="preserve">Yale-New Haven Medical Center Program </t>
  </si>
  <si>
    <t>New Haven, CT</t>
  </si>
  <si>
    <t>https://www.instagram.com/yaleobgynres</t>
  </si>
  <si>
    <t xml:space="preserve">University of California Davis Health Program </t>
  </si>
  <si>
    <t>Sacramento, CA</t>
  </si>
  <si>
    <t>https://www.instagram.com/ucdobgynresidency</t>
  </si>
  <si>
    <t xml:space="preserve">Women and Infants Hospital of Rhode Island/Brown University Program </t>
  </si>
  <si>
    <t>Providence, RI</t>
  </si>
  <si>
    <t>https://www.instagram.com/brownobgynresidency</t>
  </si>
  <si>
    <t xml:space="preserve">University of Illinois College of Medicine at Chicago Program </t>
  </si>
  <si>
    <t>Chicago, IL</t>
  </si>
  <si>
    <t>https://www.instagram.com/uicobgynresidents</t>
  </si>
  <si>
    <t xml:space="preserve">University of California (San Francisco) Program </t>
  </si>
  <si>
    <t>San Francisco, CA</t>
  </si>
  <si>
    <t>https://www.instagram.com/ucsfobgyn</t>
  </si>
  <si>
    <t xml:space="preserve">Pennsylvania Hospital of the University of Pennsylvania Health System Program </t>
  </si>
  <si>
    <t>https://www.instagram.com/pennsyobgyn</t>
  </si>
  <si>
    <t xml:space="preserve">University of North Carolina Hospitals Program </t>
  </si>
  <si>
    <t>Chapel Hill, NC</t>
  </si>
  <si>
    <t>https://www.instagram.com/uncobgynres</t>
  </si>
  <si>
    <t xml:space="preserve">Baylor College of Medicine Program </t>
  </si>
  <si>
    <t>Houston, TX</t>
  </si>
  <si>
    <t>https://www.instagram.com/bcm_obgyn</t>
  </si>
  <si>
    <t xml:space="preserve">Johns Hopkins University Program </t>
  </si>
  <si>
    <t>Baltimore, MD</t>
  </si>
  <si>
    <t>https://www.instagram.com/hopkinsgynob</t>
  </si>
  <si>
    <t xml:space="preserve">McGaw Medical Center of Northwestern University Program </t>
  </si>
  <si>
    <t>https://www.instagram.com/northwestern.obgyn</t>
  </si>
  <si>
    <t xml:space="preserve">New York Medical College at Westchester Medical Center Program </t>
  </si>
  <si>
    <t>Valhalla, NY</t>
  </si>
  <si>
    <t>https://www.instagram.com/nymcobgyn</t>
  </si>
  <si>
    <t xml:space="preserve">NYU Grossman School of Medicine Program </t>
  </si>
  <si>
    <t>New York, NY</t>
  </si>
  <si>
    <t>https://www.instagram.com/nyuobgynresidency</t>
  </si>
  <si>
    <t xml:space="preserve">Albert Einstein Healthcare Network Program </t>
  </si>
  <si>
    <t>https://www.instagram.com/einsteinobgyn</t>
  </si>
  <si>
    <t xml:space="preserve">Sidney Kimmel Medical College at Thomas Jefferson University/TJUH Program </t>
  </si>
  <si>
    <t>yale</t>
  </si>
  <si>
    <t>https://www.instagram.com/jeffersonobgyn</t>
  </si>
  <si>
    <t xml:space="preserve">Icahn School of Medicine at Mount Sinai (West) Program </t>
  </si>
  <si>
    <t>https://www.instagram.com/msw.obgyn.residency</t>
  </si>
  <si>
    <t xml:space="preserve">Medical College of Georgia Program </t>
  </si>
  <si>
    <t>Augusta, GA</t>
  </si>
  <si>
    <t>https://www.instagram.com/mcgobgyn</t>
  </si>
  <si>
    <t xml:space="preserve">Brigham and Women's Hospital/Massachusetts General Hospital Program </t>
  </si>
  <si>
    <t>Boston, MA</t>
  </si>
  <si>
    <t>https://www.instagram.com/bwhmghobgyn</t>
  </si>
  <si>
    <t xml:space="preserve">Tufts Medical Center Program </t>
  </si>
  <si>
    <t>https://www.instagram.com/obgynresidencytuftsmc</t>
  </si>
  <si>
    <t xml:space="preserve">UCLA David Geffen School of Medicine/UCLA Medical Center Program </t>
  </si>
  <si>
    <t>Los Angeles, CA</t>
  </si>
  <si>
    <t>https://www.instagram.com/uclaobgynedu</t>
  </si>
  <si>
    <t xml:space="preserve">University of Washington Program </t>
  </si>
  <si>
    <t>Seattle, WA</t>
  </si>
  <si>
    <t>https://www.instagram.com/uwobgynresidents</t>
  </si>
  <si>
    <t xml:space="preserve">New York Presbyterian Hospital (Columbia Campus) Program </t>
  </si>
  <si>
    <t>https://www.instagram.com/columbiaobgyn_residency</t>
  </si>
  <si>
    <t xml:space="preserve">Total posts # </t>
  </si>
  <si>
    <t>Total #</t>
  </si>
  <si>
    <t>Total posts, Total #</t>
  </si>
  <si>
    <t xml:space="preserve">Total % </t>
  </si>
  <si>
    <t xml:space="preserve">TOTAL % </t>
  </si>
  <si>
    <t xml:space="preserve">Program posts # </t>
  </si>
  <si>
    <t>Total</t>
  </si>
  <si>
    <t>Program Posts, Total #</t>
  </si>
  <si>
    <t>Total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</si>
</sst>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D1D1D1"/>
      </left>
      <right style="medium">
        <color rgb="FFD1D1D1"/>
      </right>
      <top style="medium">
        <color rgb="FFD1D1D1"/>
      </top>
      <bottom style="medium">
        <color rgb="FFD1D1D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theme="1"/>
      </top>
      <bottom style="thin">
        <color theme="1"/>
      </bottom>
      <diagonal/>
    </border>
    <border>
      <left style="medium">
        <color rgb="FFD1D1D1"/>
      </left>
      <right style="medium">
        <color rgb="FFD1D1D1"/>
      </right>
      <top/>
      <bottom style="medium">
        <color rgb="FFD1D1D1"/>
      </bottom>
      <diagonal/>
    </border>
    <border>
      <left/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3" fillId="0" borderId="1" xfId="0" applyFont="1" applyBorder="1" applyAlignment="1">
      <alignment vertical="center" wrapText="1"/>
    </xf>
    <xf numFmtId="0" fontId="3" fillId="0" borderId="2" xfId="0" applyFont="1" applyBorder="1"/>
    <xf numFmtId="0" fontId="1" fillId="0" borderId="2" xfId="0" applyFont="1" applyBorder="1"/>
    <xf numFmtId="1" fontId="1" fillId="0" borderId="2" xfId="0" applyNumberFormat="1" applyFont="1" applyBorder="1"/>
    <xf numFmtId="0" fontId="1" fillId="0" borderId="3" xfId="0" applyFont="1" applyBorder="1"/>
    <xf numFmtId="0" fontId="1" fillId="0" borderId="0" xfId="0" applyFont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1" applyFill="1"/>
    <xf numFmtId="1" fontId="0" fillId="0" borderId="5" xfId="0" applyNumberFormat="1" applyBorder="1"/>
    <xf numFmtId="0" fontId="6" fillId="0" borderId="0" xfId="0" applyFont="1"/>
    <xf numFmtId="0" fontId="6" fillId="0" borderId="6" xfId="0" applyFont="1" applyBorder="1"/>
    <xf numFmtId="0" fontId="0" fillId="0" borderId="6" xfId="0" applyBorder="1"/>
    <xf numFmtId="1" fontId="0" fillId="0" borderId="6" xfId="0" applyNumberFormat="1" applyBorder="1"/>
    <xf numFmtId="0" fontId="5" fillId="0" borderId="0" xfId="0" applyFont="1"/>
    <xf numFmtId="1" fontId="0" fillId="0" borderId="0" xfId="0" applyNumberFormat="1"/>
    <xf numFmtId="0" fontId="2" fillId="0" borderId="0" xfId="1" applyFill="1" applyBorder="1" applyAlignment="1">
      <alignment vertical="center" wrapText="1"/>
    </xf>
    <xf numFmtId="1" fontId="1" fillId="0" borderId="6" xfId="0" applyNumberFormat="1" applyFont="1" applyBorder="1"/>
    <xf numFmtId="1" fontId="1" fillId="0" borderId="0" xfId="0" applyNumberFormat="1" applyFont="1"/>
    <xf numFmtId="0" fontId="1" fillId="0" borderId="7" xfId="0" applyFont="1" applyBorder="1"/>
    <xf numFmtId="0" fontId="1" fillId="0" borderId="8" xfId="0" applyFont="1" applyBorder="1"/>
    <xf numFmtId="164" fontId="0" fillId="0" borderId="7" xfId="0" applyNumberFormat="1" applyBorder="1"/>
    <xf numFmtId="164" fontId="0" fillId="0" borderId="8" xfId="0" applyNumberFormat="1" applyBorder="1"/>
    <xf numFmtId="0" fontId="0" fillId="0" borderId="8" xfId="0" applyBorder="1"/>
    <xf numFmtId="0" fontId="1" fillId="0" borderId="6" xfId="0" applyFont="1" applyBorder="1"/>
    <xf numFmtId="1" fontId="6" fillId="0" borderId="0" xfId="0" applyNumberFormat="1" applyFont="1"/>
    <xf numFmtId="164" fontId="0" fillId="0" borderId="0" xfId="0" applyNumberFormat="1"/>
    <xf numFmtId="164" fontId="0" fillId="0" borderId="6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uncobgynres" TargetMode="External"/><Relationship Id="rId18" Type="http://schemas.openxmlformats.org/officeDocument/2006/relationships/hyperlink" Target="https://www.instagram.com/umichobgyn" TargetMode="External"/><Relationship Id="rId26" Type="http://schemas.openxmlformats.org/officeDocument/2006/relationships/hyperlink" Target="https://www.instagram.com/ucsfobgyn" TargetMode="External"/><Relationship Id="rId39" Type="http://schemas.openxmlformats.org/officeDocument/2006/relationships/hyperlink" Target="https://www.instagram.com/pennsyobgyn" TargetMode="External"/><Relationship Id="rId21" Type="http://schemas.openxmlformats.org/officeDocument/2006/relationships/hyperlink" Target="https://www.instagram.com/uicobgynresidents" TargetMode="External"/><Relationship Id="rId34" Type="http://schemas.openxmlformats.org/officeDocument/2006/relationships/hyperlink" Target="https://www.instagram.com/einsteinobgyn" TargetMode="External"/><Relationship Id="rId42" Type="http://schemas.openxmlformats.org/officeDocument/2006/relationships/hyperlink" Target="https://www.instagram.com/ohiostateobgyn" TargetMode="External"/><Relationship Id="rId47" Type="http://schemas.openxmlformats.org/officeDocument/2006/relationships/hyperlink" Target="https://www.instagram.com/msw.obgyn.residency" TargetMode="External"/><Relationship Id="rId50" Type="http://schemas.openxmlformats.org/officeDocument/2006/relationships/hyperlink" Target="https://www.instagram.com/hopkinsgynob" TargetMode="External"/><Relationship Id="rId55" Type="http://schemas.openxmlformats.org/officeDocument/2006/relationships/hyperlink" Target="https://www.instagram.com/emorygynob" TargetMode="External"/><Relationship Id="rId7" Type="http://schemas.openxmlformats.org/officeDocument/2006/relationships/hyperlink" Target="https://www.instagram.com/wiscobgyn" TargetMode="External"/><Relationship Id="rId2" Type="http://schemas.openxmlformats.org/officeDocument/2006/relationships/hyperlink" Target="https://www.instagram.com/bwhmghobgyn" TargetMode="External"/><Relationship Id="rId16" Type="http://schemas.openxmlformats.org/officeDocument/2006/relationships/hyperlink" Target="https://www.instagram.com/nymcobgyn" TargetMode="External"/><Relationship Id="rId29" Type="http://schemas.openxmlformats.org/officeDocument/2006/relationships/hyperlink" Target="https://www.instagram.com/stanford_obgyn_res" TargetMode="External"/><Relationship Id="rId11" Type="http://schemas.openxmlformats.org/officeDocument/2006/relationships/hyperlink" Target="https://www.instagram.com/jeffersonobgyn" TargetMode="External"/><Relationship Id="rId24" Type="http://schemas.openxmlformats.org/officeDocument/2006/relationships/hyperlink" Target="https://www.instagram.com/mcgobgyn" TargetMode="External"/><Relationship Id="rId32" Type="http://schemas.openxmlformats.org/officeDocument/2006/relationships/hyperlink" Target="https://www.instagram.com/bwhmghobgyn" TargetMode="External"/><Relationship Id="rId37" Type="http://schemas.openxmlformats.org/officeDocument/2006/relationships/hyperlink" Target="https://www.instagram.com/wiscobgyn" TargetMode="External"/><Relationship Id="rId40" Type="http://schemas.openxmlformats.org/officeDocument/2006/relationships/hyperlink" Target="https://www.instagram.com/templeobgyn_residency" TargetMode="External"/><Relationship Id="rId45" Type="http://schemas.openxmlformats.org/officeDocument/2006/relationships/hyperlink" Target="https://www.instagram.com/columbiaobgyn_residency" TargetMode="External"/><Relationship Id="rId53" Type="http://schemas.openxmlformats.org/officeDocument/2006/relationships/hyperlink" Target="https://www.instagram.com/lumcobgyn" TargetMode="External"/><Relationship Id="rId58" Type="http://schemas.openxmlformats.org/officeDocument/2006/relationships/hyperlink" Target="https://www.instagram.com/uclaobgynedu" TargetMode="External"/><Relationship Id="rId5" Type="http://schemas.openxmlformats.org/officeDocument/2006/relationships/hyperlink" Target="https://www.instagram.com/brownobgynresidency" TargetMode="External"/><Relationship Id="rId19" Type="http://schemas.openxmlformats.org/officeDocument/2006/relationships/hyperlink" Target="https://www.instagram.com/obgynresidencytuftsmc" TargetMode="External"/><Relationship Id="rId4" Type="http://schemas.openxmlformats.org/officeDocument/2006/relationships/hyperlink" Target="https://www.instagram.com/einsteinobgyn" TargetMode="External"/><Relationship Id="rId9" Type="http://schemas.openxmlformats.org/officeDocument/2006/relationships/hyperlink" Target="https://www.instagram.com/pennsyobgyn" TargetMode="External"/><Relationship Id="rId14" Type="http://schemas.openxmlformats.org/officeDocument/2006/relationships/hyperlink" Target="https://www.instagram.com/nyuobgynresidency" TargetMode="External"/><Relationship Id="rId22" Type="http://schemas.openxmlformats.org/officeDocument/2006/relationships/hyperlink" Target="https://www.instagram.com/northwestern.obgyn" TargetMode="External"/><Relationship Id="rId27" Type="http://schemas.openxmlformats.org/officeDocument/2006/relationships/hyperlink" Target="https://www.instagram.com/ucdobgynresidency" TargetMode="External"/><Relationship Id="rId30" Type="http://schemas.openxmlformats.org/officeDocument/2006/relationships/hyperlink" Target="https://www.instagram.com/mageeobgynresidency" TargetMode="External"/><Relationship Id="rId35" Type="http://schemas.openxmlformats.org/officeDocument/2006/relationships/hyperlink" Target="https://www.instagram.com/brownobgynresidency" TargetMode="External"/><Relationship Id="rId43" Type="http://schemas.openxmlformats.org/officeDocument/2006/relationships/hyperlink" Target="https://www.instagram.com/uncobgynres" TargetMode="External"/><Relationship Id="rId48" Type="http://schemas.openxmlformats.org/officeDocument/2006/relationships/hyperlink" Target="https://www.instagram.com/umichobgyn" TargetMode="External"/><Relationship Id="rId56" Type="http://schemas.openxmlformats.org/officeDocument/2006/relationships/hyperlink" Target="https://www.instagram.com/ucsfobgyn" TargetMode="External"/><Relationship Id="rId8" Type="http://schemas.openxmlformats.org/officeDocument/2006/relationships/hyperlink" Target="https://www.instagram.com/uwobgynresidents" TargetMode="External"/><Relationship Id="rId51" Type="http://schemas.openxmlformats.org/officeDocument/2006/relationships/hyperlink" Target="https://www.instagram.com/uicobgynresidents" TargetMode="External"/><Relationship Id="rId3" Type="http://schemas.openxmlformats.org/officeDocument/2006/relationships/hyperlink" Target="https://www.instagram.com/washuobgyn" TargetMode="External"/><Relationship Id="rId12" Type="http://schemas.openxmlformats.org/officeDocument/2006/relationships/hyperlink" Target="https://www.instagram.com/ohiostateobgyn" TargetMode="External"/><Relationship Id="rId17" Type="http://schemas.openxmlformats.org/officeDocument/2006/relationships/hyperlink" Target="https://www.instagram.com/msw.obgyn.residency" TargetMode="External"/><Relationship Id="rId25" Type="http://schemas.openxmlformats.org/officeDocument/2006/relationships/hyperlink" Target="https://www.instagram.com/emorygynob" TargetMode="External"/><Relationship Id="rId33" Type="http://schemas.openxmlformats.org/officeDocument/2006/relationships/hyperlink" Target="https://www.instagram.com/washuobgyn" TargetMode="External"/><Relationship Id="rId38" Type="http://schemas.openxmlformats.org/officeDocument/2006/relationships/hyperlink" Target="https://www.instagram.com/uwobgynresidents" TargetMode="External"/><Relationship Id="rId46" Type="http://schemas.openxmlformats.org/officeDocument/2006/relationships/hyperlink" Target="https://www.instagram.com/nymcobgyn" TargetMode="External"/><Relationship Id="rId59" Type="http://schemas.openxmlformats.org/officeDocument/2006/relationships/hyperlink" Target="https://www.instagram.com/stanford_obgyn_res" TargetMode="External"/><Relationship Id="rId20" Type="http://schemas.openxmlformats.org/officeDocument/2006/relationships/hyperlink" Target="https://www.instagram.com/hopkinsgynob" TargetMode="External"/><Relationship Id="rId41" Type="http://schemas.openxmlformats.org/officeDocument/2006/relationships/hyperlink" Target="https://www.instagram.com/jeffersonobgyn" TargetMode="External"/><Relationship Id="rId54" Type="http://schemas.openxmlformats.org/officeDocument/2006/relationships/hyperlink" Target="https://www.instagram.com/mcgobgyn" TargetMode="External"/><Relationship Id="rId1" Type="http://schemas.openxmlformats.org/officeDocument/2006/relationships/hyperlink" Target="https://www.instagram.com/yaleobgynres" TargetMode="External"/><Relationship Id="rId6" Type="http://schemas.openxmlformats.org/officeDocument/2006/relationships/hyperlink" Target="https://www.instagram.com/bcm_obgyn" TargetMode="External"/><Relationship Id="rId15" Type="http://schemas.openxmlformats.org/officeDocument/2006/relationships/hyperlink" Target="https://www.instagram.com/columbiaobgyn_residency" TargetMode="External"/><Relationship Id="rId23" Type="http://schemas.openxmlformats.org/officeDocument/2006/relationships/hyperlink" Target="https://www.instagram.com/lumcobgyn" TargetMode="External"/><Relationship Id="rId28" Type="http://schemas.openxmlformats.org/officeDocument/2006/relationships/hyperlink" Target="https://www.instagram.com/uclaobgynedu" TargetMode="External"/><Relationship Id="rId36" Type="http://schemas.openxmlformats.org/officeDocument/2006/relationships/hyperlink" Target="https://www.instagram.com/bcm_obgyn" TargetMode="External"/><Relationship Id="rId49" Type="http://schemas.openxmlformats.org/officeDocument/2006/relationships/hyperlink" Target="https://www.instagram.com/obgynresidencytuftsmc" TargetMode="External"/><Relationship Id="rId57" Type="http://schemas.openxmlformats.org/officeDocument/2006/relationships/hyperlink" Target="https://www.instagram.com/ucdobgynresidency" TargetMode="External"/><Relationship Id="rId10" Type="http://schemas.openxmlformats.org/officeDocument/2006/relationships/hyperlink" Target="https://www.instagram.com/templeobgyn_residency" TargetMode="External"/><Relationship Id="rId31" Type="http://schemas.openxmlformats.org/officeDocument/2006/relationships/hyperlink" Target="https://www.instagram.com/yaleobgynres" TargetMode="External"/><Relationship Id="rId44" Type="http://schemas.openxmlformats.org/officeDocument/2006/relationships/hyperlink" Target="https://www.instagram.com/nyuobgynresidency" TargetMode="External"/><Relationship Id="rId52" Type="http://schemas.openxmlformats.org/officeDocument/2006/relationships/hyperlink" Target="https://www.instagram.com/northwestern.obgyn" TargetMode="External"/><Relationship Id="rId60" Type="http://schemas.openxmlformats.org/officeDocument/2006/relationships/hyperlink" Target="https://www.instagram.com/mageeobgynresidenc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BF31-BB1A-B242-982A-178408B975D4}">
  <dimension ref="A1:AD35"/>
  <sheetViews>
    <sheetView tabSelected="1" workbookViewId="0">
      <selection sqref="A1:AD35"/>
    </sheetView>
  </sheetViews>
  <sheetFormatPr baseColWidth="10" defaultRowHeight="16" x14ac:dyDescent="0.2"/>
  <sheetData>
    <row r="1" spans="1:30" ht="35" thickBot="1" x14ac:dyDescent="0.25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3" t="s">
        <v>2</v>
      </c>
      <c r="R1" s="6" t="s">
        <v>16</v>
      </c>
      <c r="S1" s="6" t="s">
        <v>1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6</v>
      </c>
      <c r="AA1" s="6" t="s">
        <v>23</v>
      </c>
      <c r="AB1" s="6" t="s">
        <v>5</v>
      </c>
      <c r="AC1" s="7" t="s">
        <v>12</v>
      </c>
      <c r="AD1" s="6" t="s">
        <v>24</v>
      </c>
    </row>
    <row r="2" spans="1:30" ht="69" thickBot="1" x14ac:dyDescent="0.25">
      <c r="A2" s="8" t="s">
        <v>25</v>
      </c>
      <c r="B2" s="9" t="s">
        <v>26</v>
      </c>
      <c r="C2" s="10" t="s">
        <v>27</v>
      </c>
      <c r="D2" s="11">
        <v>2539</v>
      </c>
      <c r="E2" s="12">
        <v>0</v>
      </c>
      <c r="F2" s="12">
        <v>10</v>
      </c>
      <c r="G2" s="12">
        <v>3</v>
      </c>
      <c r="H2" s="12">
        <v>2</v>
      </c>
      <c r="I2" s="12">
        <v>7</v>
      </c>
      <c r="J2" s="12">
        <v>6</v>
      </c>
      <c r="K2" s="12">
        <v>0</v>
      </c>
      <c r="L2" s="12">
        <v>0</v>
      </c>
      <c r="M2" s="12">
        <v>1</v>
      </c>
      <c r="N2" s="12">
        <v>0</v>
      </c>
      <c r="O2" s="12">
        <v>0</v>
      </c>
      <c r="P2" s="13">
        <v>1</v>
      </c>
      <c r="Q2" s="10" t="s">
        <v>27</v>
      </c>
      <c r="R2" s="14">
        <f t="shared" ref="R2:R10" si="0">SUM(S2:AD2)</f>
        <v>6</v>
      </c>
      <c r="S2">
        <v>0</v>
      </c>
      <c r="T2">
        <v>2</v>
      </c>
      <c r="U2">
        <v>0</v>
      </c>
      <c r="V2">
        <v>0</v>
      </c>
      <c r="W2">
        <v>0</v>
      </c>
      <c r="X2">
        <v>0</v>
      </c>
      <c r="Y2">
        <v>3</v>
      </c>
      <c r="Z2">
        <v>0</v>
      </c>
      <c r="AA2">
        <v>0</v>
      </c>
      <c r="AB2">
        <v>1</v>
      </c>
      <c r="AC2">
        <v>0</v>
      </c>
      <c r="AD2">
        <v>0</v>
      </c>
    </row>
    <row r="3" spans="1:30" ht="103" thickBot="1" x14ac:dyDescent="0.25">
      <c r="A3" s="8" t="s">
        <v>28</v>
      </c>
      <c r="B3" s="9" t="s">
        <v>29</v>
      </c>
      <c r="C3" s="10" t="s">
        <v>30</v>
      </c>
      <c r="D3" s="15">
        <v>2044</v>
      </c>
      <c r="E3">
        <v>4</v>
      </c>
      <c r="F3">
        <v>1</v>
      </c>
      <c r="G3">
        <v>1</v>
      </c>
      <c r="H3">
        <v>2</v>
      </c>
      <c r="I3">
        <v>3</v>
      </c>
      <c r="J3">
        <v>1</v>
      </c>
      <c r="K3">
        <v>6</v>
      </c>
      <c r="L3">
        <v>3</v>
      </c>
      <c r="M3">
        <v>6</v>
      </c>
      <c r="N3">
        <v>0</v>
      </c>
      <c r="O3">
        <v>2</v>
      </c>
      <c r="P3" s="14">
        <v>1</v>
      </c>
      <c r="Q3" s="10" t="s">
        <v>30</v>
      </c>
      <c r="R3" s="14">
        <f t="shared" si="0"/>
        <v>19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13</v>
      </c>
      <c r="Z3">
        <v>0</v>
      </c>
      <c r="AA3">
        <v>0</v>
      </c>
      <c r="AB3">
        <v>0</v>
      </c>
      <c r="AC3">
        <v>2</v>
      </c>
      <c r="AD3">
        <v>2</v>
      </c>
    </row>
    <row r="4" spans="1:30" ht="86" thickBot="1" x14ac:dyDescent="0.25">
      <c r="A4" s="8" t="s">
        <v>31</v>
      </c>
      <c r="B4" s="16" t="s">
        <v>32</v>
      </c>
      <c r="C4" s="10" t="s">
        <v>33</v>
      </c>
      <c r="D4" s="15">
        <v>1763</v>
      </c>
      <c r="E4" s="12">
        <v>1</v>
      </c>
      <c r="F4" s="12">
        <v>4</v>
      </c>
      <c r="G4" s="12">
        <v>1</v>
      </c>
      <c r="H4" s="12">
        <v>4</v>
      </c>
      <c r="I4" s="12">
        <v>0</v>
      </c>
      <c r="J4" s="12">
        <v>5</v>
      </c>
      <c r="K4" s="12">
        <v>0</v>
      </c>
      <c r="L4" s="12">
        <v>2</v>
      </c>
      <c r="M4" s="12">
        <v>2</v>
      </c>
      <c r="N4" s="12">
        <v>6</v>
      </c>
      <c r="O4" s="12">
        <v>3</v>
      </c>
      <c r="P4" s="13">
        <v>2</v>
      </c>
      <c r="Q4" s="10" t="s">
        <v>33</v>
      </c>
      <c r="R4" s="14">
        <f t="shared" si="0"/>
        <v>10</v>
      </c>
      <c r="S4">
        <v>0</v>
      </c>
      <c r="T4">
        <v>5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</v>
      </c>
    </row>
    <row r="5" spans="1:30" ht="86" thickBot="1" x14ac:dyDescent="0.25">
      <c r="A5" s="8" t="s">
        <v>34</v>
      </c>
      <c r="B5" s="16" t="s">
        <v>35</v>
      </c>
      <c r="C5" s="10" t="s">
        <v>36</v>
      </c>
      <c r="D5" s="15">
        <v>1709</v>
      </c>
      <c r="E5">
        <v>0</v>
      </c>
      <c r="F5">
        <v>2</v>
      </c>
      <c r="G5">
        <v>0</v>
      </c>
      <c r="H5">
        <v>6</v>
      </c>
      <c r="I5">
        <v>6</v>
      </c>
      <c r="J5">
        <v>5</v>
      </c>
      <c r="K5" s="17">
        <v>2</v>
      </c>
      <c r="L5" s="17">
        <v>0</v>
      </c>
      <c r="M5" s="17">
        <v>1</v>
      </c>
      <c r="N5" s="17">
        <v>1</v>
      </c>
      <c r="O5" s="17">
        <v>0</v>
      </c>
      <c r="P5" s="14">
        <v>7</v>
      </c>
      <c r="Q5" s="10" t="s">
        <v>36</v>
      </c>
      <c r="R5" s="14">
        <f t="shared" si="0"/>
        <v>6</v>
      </c>
      <c r="S5">
        <v>1</v>
      </c>
      <c r="T5">
        <v>0</v>
      </c>
      <c r="U5">
        <v>0</v>
      </c>
      <c r="V5">
        <v>1</v>
      </c>
      <c r="W5">
        <v>1</v>
      </c>
      <c r="X5">
        <v>1</v>
      </c>
      <c r="Y5">
        <v>1</v>
      </c>
      <c r="Z5">
        <v>0</v>
      </c>
      <c r="AA5">
        <v>1</v>
      </c>
      <c r="AB5">
        <v>0</v>
      </c>
      <c r="AC5">
        <v>0</v>
      </c>
      <c r="AD5">
        <v>0</v>
      </c>
    </row>
    <row r="6" spans="1:30" ht="86" thickBot="1" x14ac:dyDescent="0.25">
      <c r="A6" s="8" t="s">
        <v>37</v>
      </c>
      <c r="B6" s="9" t="s">
        <v>38</v>
      </c>
      <c r="C6" s="10" t="s">
        <v>39</v>
      </c>
      <c r="D6" s="15">
        <v>1660</v>
      </c>
      <c r="E6">
        <v>3</v>
      </c>
      <c r="F6">
        <v>1</v>
      </c>
      <c r="G6">
        <v>1</v>
      </c>
      <c r="H6">
        <v>4</v>
      </c>
      <c r="I6">
        <v>15</v>
      </c>
      <c r="J6">
        <v>5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4">
        <v>1</v>
      </c>
      <c r="Q6" s="10" t="s">
        <v>39</v>
      </c>
      <c r="R6" s="14">
        <f t="shared" si="0"/>
        <v>6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2</v>
      </c>
      <c r="Z6">
        <v>0</v>
      </c>
      <c r="AA6">
        <v>0</v>
      </c>
      <c r="AB6">
        <v>2</v>
      </c>
      <c r="AC6">
        <v>0</v>
      </c>
      <c r="AD6">
        <v>0</v>
      </c>
    </row>
    <row r="7" spans="1:30" ht="69" thickBot="1" x14ac:dyDescent="0.25">
      <c r="A7" s="8" t="s">
        <v>40</v>
      </c>
      <c r="B7" s="9" t="s">
        <v>41</v>
      </c>
      <c r="C7" s="10" t="s">
        <v>42</v>
      </c>
      <c r="D7" s="15">
        <v>1638</v>
      </c>
      <c r="E7">
        <v>3</v>
      </c>
      <c r="F7">
        <v>14</v>
      </c>
      <c r="G7">
        <v>3</v>
      </c>
      <c r="H7">
        <v>2</v>
      </c>
      <c r="I7">
        <v>0</v>
      </c>
      <c r="J7">
        <v>3</v>
      </c>
      <c r="K7" s="17">
        <v>1</v>
      </c>
      <c r="L7" s="17">
        <v>0</v>
      </c>
      <c r="M7" s="17">
        <v>1</v>
      </c>
      <c r="N7" s="17">
        <v>0</v>
      </c>
      <c r="O7" s="17">
        <v>3</v>
      </c>
      <c r="P7" s="14">
        <v>0</v>
      </c>
      <c r="Q7" s="10" t="s">
        <v>42</v>
      </c>
      <c r="R7" s="14">
        <f t="shared" si="0"/>
        <v>12</v>
      </c>
      <c r="S7">
        <v>2</v>
      </c>
      <c r="T7">
        <v>1</v>
      </c>
      <c r="U7">
        <v>0</v>
      </c>
      <c r="V7">
        <v>1</v>
      </c>
      <c r="W7">
        <v>3</v>
      </c>
      <c r="X7">
        <v>0</v>
      </c>
      <c r="Y7">
        <v>1</v>
      </c>
      <c r="Z7">
        <v>1</v>
      </c>
      <c r="AA7">
        <v>0</v>
      </c>
      <c r="AB7">
        <v>3</v>
      </c>
      <c r="AC7">
        <v>0</v>
      </c>
      <c r="AD7">
        <v>0</v>
      </c>
    </row>
    <row r="8" spans="1:30" ht="103" thickBot="1" x14ac:dyDescent="0.25">
      <c r="A8" s="8" t="s">
        <v>43</v>
      </c>
      <c r="B8" s="9" t="s">
        <v>44</v>
      </c>
      <c r="C8" s="10" t="s">
        <v>45</v>
      </c>
      <c r="D8" s="15">
        <v>1583</v>
      </c>
      <c r="E8">
        <v>1</v>
      </c>
      <c r="F8">
        <v>1</v>
      </c>
      <c r="G8">
        <v>1</v>
      </c>
      <c r="H8">
        <v>1</v>
      </c>
      <c r="I8">
        <v>1</v>
      </c>
      <c r="J8">
        <v>8</v>
      </c>
      <c r="K8" s="17">
        <v>9</v>
      </c>
      <c r="L8" s="17">
        <v>3</v>
      </c>
      <c r="M8" s="17">
        <v>1</v>
      </c>
      <c r="N8" s="17">
        <v>0</v>
      </c>
      <c r="O8" s="17">
        <v>2</v>
      </c>
      <c r="P8" s="14">
        <v>2</v>
      </c>
      <c r="Q8" s="10" t="s">
        <v>45</v>
      </c>
      <c r="R8" s="14">
        <f t="shared" si="0"/>
        <v>7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2</v>
      </c>
      <c r="Z8">
        <v>1</v>
      </c>
      <c r="AA8">
        <v>1</v>
      </c>
      <c r="AB8">
        <v>0</v>
      </c>
      <c r="AC8">
        <v>1</v>
      </c>
      <c r="AD8">
        <v>1</v>
      </c>
    </row>
    <row r="9" spans="1:30" ht="86" thickBot="1" x14ac:dyDescent="0.25">
      <c r="A9" s="8" t="s">
        <v>46</v>
      </c>
      <c r="B9" s="9" t="s">
        <v>47</v>
      </c>
      <c r="C9" s="10" t="s">
        <v>48</v>
      </c>
      <c r="D9" s="15">
        <v>1573</v>
      </c>
      <c r="E9">
        <v>1</v>
      </c>
      <c r="F9">
        <v>5</v>
      </c>
      <c r="G9">
        <v>4</v>
      </c>
      <c r="H9">
        <v>3</v>
      </c>
      <c r="I9">
        <v>3</v>
      </c>
      <c r="J9">
        <v>5</v>
      </c>
      <c r="K9" s="17">
        <v>0</v>
      </c>
      <c r="L9" s="17">
        <v>1</v>
      </c>
      <c r="M9" s="17">
        <v>3</v>
      </c>
      <c r="N9" s="17">
        <v>2</v>
      </c>
      <c r="O9" s="17">
        <v>0</v>
      </c>
      <c r="P9" s="14">
        <v>3</v>
      </c>
      <c r="Q9" s="10" t="s">
        <v>48</v>
      </c>
      <c r="R9" s="14">
        <f t="shared" si="0"/>
        <v>11</v>
      </c>
      <c r="S9">
        <v>0</v>
      </c>
      <c r="T9">
        <v>1</v>
      </c>
      <c r="U9">
        <v>0</v>
      </c>
      <c r="V9">
        <v>1</v>
      </c>
      <c r="W9">
        <v>2</v>
      </c>
      <c r="X9">
        <v>0</v>
      </c>
      <c r="Y9">
        <v>2</v>
      </c>
      <c r="Z9">
        <v>2</v>
      </c>
      <c r="AA9">
        <v>0</v>
      </c>
      <c r="AB9">
        <v>2</v>
      </c>
      <c r="AC9">
        <v>1</v>
      </c>
      <c r="AD9">
        <v>0</v>
      </c>
    </row>
    <row r="10" spans="1:30" ht="103" thickBot="1" x14ac:dyDescent="0.25">
      <c r="A10" s="8" t="s">
        <v>49</v>
      </c>
      <c r="B10" s="9" t="s">
        <v>50</v>
      </c>
      <c r="C10" s="10" t="s">
        <v>51</v>
      </c>
      <c r="D10" s="15">
        <v>1537</v>
      </c>
      <c r="E10">
        <v>11</v>
      </c>
      <c r="F10">
        <v>1</v>
      </c>
      <c r="G10">
        <v>2</v>
      </c>
      <c r="H10">
        <v>5</v>
      </c>
      <c r="I10">
        <v>0</v>
      </c>
      <c r="J10">
        <v>0</v>
      </c>
      <c r="K10" s="17">
        <v>2</v>
      </c>
      <c r="L10" s="17">
        <v>6</v>
      </c>
      <c r="M10" s="17">
        <v>0</v>
      </c>
      <c r="N10" s="17">
        <v>3</v>
      </c>
      <c r="O10" s="17">
        <v>0</v>
      </c>
      <c r="P10" s="14">
        <v>0</v>
      </c>
      <c r="Q10" s="10" t="s">
        <v>51</v>
      </c>
      <c r="R10" s="14">
        <f t="shared" si="0"/>
        <v>23</v>
      </c>
      <c r="S10">
        <v>0</v>
      </c>
      <c r="T10">
        <v>1</v>
      </c>
      <c r="U10">
        <v>3</v>
      </c>
      <c r="V10">
        <v>0</v>
      </c>
      <c r="W10">
        <v>6</v>
      </c>
      <c r="X10">
        <v>0</v>
      </c>
      <c r="Y10">
        <v>4</v>
      </c>
      <c r="Z10">
        <v>2</v>
      </c>
      <c r="AA10">
        <v>4</v>
      </c>
      <c r="AB10">
        <v>1</v>
      </c>
      <c r="AC10">
        <v>2</v>
      </c>
      <c r="AD10">
        <v>0</v>
      </c>
    </row>
    <row r="11" spans="1:30" ht="86" thickBot="1" x14ac:dyDescent="0.25">
      <c r="A11" s="8" t="s">
        <v>52</v>
      </c>
      <c r="B11" s="9" t="s">
        <v>53</v>
      </c>
      <c r="C11" s="10" t="s">
        <v>54</v>
      </c>
      <c r="D11" s="15">
        <v>1495</v>
      </c>
      <c r="E11">
        <v>5</v>
      </c>
      <c r="F11">
        <v>15</v>
      </c>
      <c r="G11">
        <v>1</v>
      </c>
      <c r="H11">
        <v>0</v>
      </c>
      <c r="I11">
        <v>0</v>
      </c>
      <c r="J11">
        <v>3</v>
      </c>
      <c r="K11">
        <v>1</v>
      </c>
      <c r="L11">
        <v>0</v>
      </c>
      <c r="M11">
        <v>0</v>
      </c>
      <c r="N11">
        <v>1</v>
      </c>
      <c r="O11">
        <v>0</v>
      </c>
      <c r="P11" s="14">
        <v>4</v>
      </c>
      <c r="Q11" s="10" t="s">
        <v>54</v>
      </c>
      <c r="R11" s="14">
        <f t="shared" ref="R11:R25" si="1">SUM(S11:AD11)</f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</row>
    <row r="12" spans="1:30" ht="103" thickBot="1" x14ac:dyDescent="0.25">
      <c r="A12" s="8" t="s">
        <v>55</v>
      </c>
      <c r="B12" s="9" t="s">
        <v>56</v>
      </c>
      <c r="C12" s="18" t="s">
        <v>57</v>
      </c>
      <c r="D12" s="15">
        <v>1481</v>
      </c>
      <c r="E12">
        <v>7</v>
      </c>
      <c r="F12">
        <v>7</v>
      </c>
      <c r="G12">
        <v>0</v>
      </c>
      <c r="H12">
        <v>2</v>
      </c>
      <c r="I12">
        <v>0</v>
      </c>
      <c r="J12">
        <v>2</v>
      </c>
      <c r="K12" s="17">
        <v>3</v>
      </c>
      <c r="L12" s="17">
        <v>0</v>
      </c>
      <c r="M12" s="17">
        <v>4</v>
      </c>
      <c r="N12" s="17">
        <v>0</v>
      </c>
      <c r="O12" s="17">
        <v>3</v>
      </c>
      <c r="P12" s="14">
        <v>2</v>
      </c>
      <c r="Q12" s="18" t="s">
        <v>57</v>
      </c>
      <c r="R12" s="14">
        <f>SUM(S12:AD12)</f>
        <v>8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3</v>
      </c>
      <c r="AC12">
        <v>0</v>
      </c>
      <c r="AD12">
        <v>0</v>
      </c>
    </row>
    <row r="13" spans="1:30" ht="137" thickBot="1" x14ac:dyDescent="0.25">
      <c r="A13" s="8" t="s">
        <v>58</v>
      </c>
      <c r="B13" s="9" t="s">
        <v>59</v>
      </c>
      <c r="C13" s="10" t="s">
        <v>60</v>
      </c>
      <c r="D13" s="15">
        <v>1479</v>
      </c>
      <c r="E13">
        <v>2</v>
      </c>
      <c r="F13">
        <v>8</v>
      </c>
      <c r="G13">
        <v>1</v>
      </c>
      <c r="H13">
        <v>4</v>
      </c>
      <c r="I13">
        <v>7</v>
      </c>
      <c r="J13">
        <v>2</v>
      </c>
      <c r="K13" s="17">
        <v>3</v>
      </c>
      <c r="L13" s="17">
        <v>0</v>
      </c>
      <c r="M13" s="17">
        <v>0</v>
      </c>
      <c r="N13" s="17">
        <v>0</v>
      </c>
      <c r="O13" s="17">
        <v>2</v>
      </c>
      <c r="P13" s="14">
        <v>1</v>
      </c>
      <c r="Q13" s="10" t="s">
        <v>60</v>
      </c>
      <c r="R13" s="14">
        <f>SUM(S13:AD13)</f>
        <v>12</v>
      </c>
      <c r="S13">
        <v>2</v>
      </c>
      <c r="T13">
        <v>1</v>
      </c>
      <c r="U13">
        <v>2</v>
      </c>
      <c r="V13">
        <v>0</v>
      </c>
      <c r="W13">
        <v>0</v>
      </c>
      <c r="X13">
        <v>0</v>
      </c>
      <c r="Y13">
        <v>2</v>
      </c>
      <c r="Z13">
        <v>0</v>
      </c>
      <c r="AA13">
        <v>1</v>
      </c>
      <c r="AB13">
        <v>3</v>
      </c>
      <c r="AC13">
        <v>0</v>
      </c>
      <c r="AD13">
        <v>1</v>
      </c>
    </row>
    <row r="14" spans="1:30" ht="103" thickBot="1" x14ac:dyDescent="0.25">
      <c r="A14" s="8" t="s">
        <v>61</v>
      </c>
      <c r="B14" s="9" t="s">
        <v>62</v>
      </c>
      <c r="C14" s="10" t="s">
        <v>63</v>
      </c>
      <c r="D14" s="15">
        <v>1477</v>
      </c>
      <c r="E14">
        <v>0</v>
      </c>
      <c r="F14">
        <v>3</v>
      </c>
      <c r="G14">
        <v>3</v>
      </c>
      <c r="H14">
        <v>7</v>
      </c>
      <c r="I14">
        <v>5</v>
      </c>
      <c r="J14">
        <v>3</v>
      </c>
      <c r="K14" s="17">
        <v>4</v>
      </c>
      <c r="L14" s="17">
        <v>0</v>
      </c>
      <c r="M14" s="17">
        <v>1</v>
      </c>
      <c r="N14" s="17">
        <v>0</v>
      </c>
      <c r="O14" s="17">
        <v>1</v>
      </c>
      <c r="P14" s="14">
        <v>3</v>
      </c>
      <c r="Q14" s="10" t="s">
        <v>63</v>
      </c>
      <c r="R14" s="14">
        <f t="shared" si="1"/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</v>
      </c>
      <c r="AC14">
        <v>0</v>
      </c>
      <c r="AD14">
        <v>0</v>
      </c>
    </row>
    <row r="15" spans="1:30" ht="103" thickBot="1" x14ac:dyDescent="0.25">
      <c r="A15" s="8" t="s">
        <v>64</v>
      </c>
      <c r="B15" s="9" t="s">
        <v>65</v>
      </c>
      <c r="C15" s="10" t="s">
        <v>66</v>
      </c>
      <c r="D15" s="15">
        <v>1449</v>
      </c>
      <c r="E15">
        <v>0</v>
      </c>
      <c r="F15">
        <v>7</v>
      </c>
      <c r="G15">
        <v>1</v>
      </c>
      <c r="H15">
        <v>2</v>
      </c>
      <c r="I15">
        <v>0</v>
      </c>
      <c r="J15">
        <v>9</v>
      </c>
      <c r="K15" s="17">
        <v>3</v>
      </c>
      <c r="L15" s="17">
        <v>1</v>
      </c>
      <c r="M15" s="17">
        <v>0</v>
      </c>
      <c r="N15" s="17">
        <v>0</v>
      </c>
      <c r="O15" s="17">
        <v>4</v>
      </c>
      <c r="P15" s="14">
        <v>3</v>
      </c>
      <c r="Q15" s="10" t="s">
        <v>66</v>
      </c>
      <c r="R15" s="14">
        <f t="shared" si="1"/>
        <v>5</v>
      </c>
      <c r="S15">
        <v>0</v>
      </c>
      <c r="T15">
        <v>0</v>
      </c>
      <c r="U15">
        <v>2</v>
      </c>
      <c r="V15">
        <v>0</v>
      </c>
      <c r="W15">
        <v>0</v>
      </c>
      <c r="X15">
        <v>0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</row>
    <row r="16" spans="1:30" ht="154" thickBot="1" x14ac:dyDescent="0.25">
      <c r="A16" s="8" t="s">
        <v>67</v>
      </c>
      <c r="B16" s="9" t="s">
        <v>26</v>
      </c>
      <c r="C16" s="10" t="s">
        <v>68</v>
      </c>
      <c r="D16" s="15">
        <v>1440</v>
      </c>
      <c r="E16">
        <v>3</v>
      </c>
      <c r="F16">
        <v>10</v>
      </c>
      <c r="G16">
        <v>1</v>
      </c>
      <c r="H16">
        <v>2</v>
      </c>
      <c r="I16">
        <v>7</v>
      </c>
      <c r="J16">
        <v>1</v>
      </c>
      <c r="K16" s="17">
        <v>3</v>
      </c>
      <c r="L16" s="17">
        <v>1</v>
      </c>
      <c r="M16" s="17">
        <v>0</v>
      </c>
      <c r="N16" s="17">
        <v>0</v>
      </c>
      <c r="O16" s="17">
        <v>0</v>
      </c>
      <c r="P16" s="14">
        <v>2</v>
      </c>
      <c r="Q16" s="10" t="s">
        <v>68</v>
      </c>
      <c r="R16" s="14">
        <f t="shared" si="1"/>
        <v>7</v>
      </c>
      <c r="S16">
        <v>0</v>
      </c>
      <c r="T16">
        <v>1</v>
      </c>
      <c r="U16">
        <v>0</v>
      </c>
      <c r="V16">
        <v>1</v>
      </c>
      <c r="W16">
        <v>0</v>
      </c>
      <c r="X16">
        <v>0</v>
      </c>
      <c r="Y16">
        <v>2</v>
      </c>
      <c r="Z16">
        <v>1</v>
      </c>
      <c r="AA16">
        <v>0</v>
      </c>
      <c r="AB16">
        <v>1</v>
      </c>
      <c r="AC16">
        <v>0</v>
      </c>
      <c r="AD16">
        <v>1</v>
      </c>
    </row>
    <row r="17" spans="1:30" ht="86" thickBot="1" x14ac:dyDescent="0.25">
      <c r="A17" s="8" t="s">
        <v>69</v>
      </c>
      <c r="B17" s="9" t="s">
        <v>70</v>
      </c>
      <c r="C17" s="10" t="s">
        <v>71</v>
      </c>
      <c r="D17" s="15">
        <v>1437</v>
      </c>
      <c r="E17">
        <v>4</v>
      </c>
      <c r="F17">
        <v>2</v>
      </c>
      <c r="G17">
        <v>7</v>
      </c>
      <c r="H17">
        <v>1</v>
      </c>
      <c r="I17">
        <v>6</v>
      </c>
      <c r="J17">
        <v>4</v>
      </c>
      <c r="K17" s="17">
        <v>2</v>
      </c>
      <c r="L17" s="17">
        <v>1</v>
      </c>
      <c r="M17" s="17">
        <v>0</v>
      </c>
      <c r="N17" s="17">
        <v>0</v>
      </c>
      <c r="O17" s="17">
        <v>1</v>
      </c>
      <c r="P17" s="14">
        <v>2</v>
      </c>
      <c r="Q17" s="10" t="s">
        <v>71</v>
      </c>
      <c r="R17" s="14">
        <f t="shared" si="1"/>
        <v>9</v>
      </c>
      <c r="S17">
        <v>0</v>
      </c>
      <c r="T17">
        <v>1</v>
      </c>
      <c r="U17">
        <v>0</v>
      </c>
      <c r="V17">
        <v>0</v>
      </c>
      <c r="W17">
        <v>6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2</v>
      </c>
    </row>
    <row r="18" spans="1:30" ht="69" thickBot="1" x14ac:dyDescent="0.25">
      <c r="A18" s="8" t="s">
        <v>72</v>
      </c>
      <c r="B18" s="9" t="s">
        <v>73</v>
      </c>
      <c r="C18" s="10" t="s">
        <v>74</v>
      </c>
      <c r="D18" s="15">
        <v>1436</v>
      </c>
      <c r="E18">
        <v>5</v>
      </c>
      <c r="F18">
        <v>3</v>
      </c>
      <c r="G18">
        <v>0</v>
      </c>
      <c r="H18">
        <v>2</v>
      </c>
      <c r="I18">
        <v>15</v>
      </c>
      <c r="J18">
        <v>1</v>
      </c>
      <c r="K18" s="17">
        <v>2</v>
      </c>
      <c r="L18" s="17">
        <v>2</v>
      </c>
      <c r="M18" s="17">
        <v>0</v>
      </c>
      <c r="N18" s="17">
        <v>0</v>
      </c>
      <c r="O18" s="17">
        <v>0</v>
      </c>
      <c r="P18" s="14">
        <v>0</v>
      </c>
      <c r="Q18" s="10" t="s">
        <v>74</v>
      </c>
      <c r="R18" s="14">
        <f t="shared" si="1"/>
        <v>5</v>
      </c>
      <c r="S18">
        <v>0</v>
      </c>
      <c r="T18">
        <v>2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</row>
    <row r="19" spans="1:30" ht="69" thickBot="1" x14ac:dyDescent="0.25">
      <c r="A19" s="8" t="s">
        <v>75</v>
      </c>
      <c r="B19" s="16" t="s">
        <v>76</v>
      </c>
      <c r="C19" s="10" t="s">
        <v>77</v>
      </c>
      <c r="D19" s="15">
        <v>1425</v>
      </c>
      <c r="E19">
        <v>5</v>
      </c>
      <c r="F19">
        <v>3</v>
      </c>
      <c r="G19">
        <v>0</v>
      </c>
      <c r="H19">
        <v>7</v>
      </c>
      <c r="I19">
        <v>7</v>
      </c>
      <c r="J19">
        <v>2</v>
      </c>
      <c r="K19">
        <v>0</v>
      </c>
      <c r="L19">
        <v>0</v>
      </c>
      <c r="M19">
        <v>2</v>
      </c>
      <c r="N19">
        <v>0</v>
      </c>
      <c r="O19">
        <v>1</v>
      </c>
      <c r="P19" s="14">
        <v>3</v>
      </c>
      <c r="Q19" s="10" t="s">
        <v>77</v>
      </c>
      <c r="R19" s="14">
        <f t="shared" si="1"/>
        <v>6</v>
      </c>
      <c r="S19">
        <v>0</v>
      </c>
      <c r="T19">
        <v>1</v>
      </c>
      <c r="U19">
        <v>0</v>
      </c>
      <c r="V19">
        <v>0</v>
      </c>
      <c r="W19">
        <v>2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2</v>
      </c>
    </row>
    <row r="20" spans="1:30" ht="120" thickBot="1" x14ac:dyDescent="0.25">
      <c r="A20" s="8" t="s">
        <v>78</v>
      </c>
      <c r="B20" s="16" t="s">
        <v>62</v>
      </c>
      <c r="C20" s="10" t="s">
        <v>79</v>
      </c>
      <c r="D20" s="15">
        <v>1412</v>
      </c>
      <c r="E20">
        <v>0</v>
      </c>
      <c r="F20">
        <v>0</v>
      </c>
      <c r="G20">
        <v>0</v>
      </c>
      <c r="H20">
        <v>1</v>
      </c>
      <c r="I20">
        <v>27</v>
      </c>
      <c r="J20">
        <v>1</v>
      </c>
      <c r="K20" s="17">
        <v>0</v>
      </c>
      <c r="L20" s="17">
        <v>0</v>
      </c>
      <c r="M20" s="17">
        <v>0</v>
      </c>
      <c r="N20" s="17">
        <v>0</v>
      </c>
      <c r="O20" s="17">
        <v>1</v>
      </c>
      <c r="P20" s="14">
        <v>0</v>
      </c>
      <c r="Q20" s="10" t="s">
        <v>79</v>
      </c>
      <c r="R20" s="14">
        <f t="shared" si="1"/>
        <v>9</v>
      </c>
      <c r="S20">
        <v>1</v>
      </c>
      <c r="T20">
        <v>0</v>
      </c>
      <c r="U20">
        <v>1</v>
      </c>
      <c r="V20">
        <v>0</v>
      </c>
      <c r="W20">
        <v>1</v>
      </c>
      <c r="X20">
        <v>5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</row>
    <row r="21" spans="1:30" ht="120" thickBot="1" x14ac:dyDescent="0.25">
      <c r="A21" s="8" t="s">
        <v>80</v>
      </c>
      <c r="B21" s="16" t="s">
        <v>81</v>
      </c>
      <c r="C21" s="10" t="s">
        <v>82</v>
      </c>
      <c r="D21" s="15">
        <v>1391</v>
      </c>
      <c r="E21">
        <v>2</v>
      </c>
      <c r="F21">
        <v>2</v>
      </c>
      <c r="G21">
        <v>2</v>
      </c>
      <c r="H21">
        <v>7</v>
      </c>
      <c r="I21">
        <v>11</v>
      </c>
      <c r="J21">
        <v>3</v>
      </c>
      <c r="K21">
        <v>1</v>
      </c>
      <c r="L21">
        <v>0</v>
      </c>
      <c r="M21">
        <v>1</v>
      </c>
      <c r="N21">
        <v>0</v>
      </c>
      <c r="O21">
        <v>1</v>
      </c>
      <c r="P21" s="14">
        <v>0</v>
      </c>
      <c r="Q21" s="10" t="s">
        <v>82</v>
      </c>
      <c r="R21" s="14">
        <f t="shared" si="1"/>
        <v>7</v>
      </c>
      <c r="S21">
        <v>0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0</v>
      </c>
      <c r="AB21">
        <v>1</v>
      </c>
      <c r="AC21">
        <v>1</v>
      </c>
      <c r="AD21">
        <v>0</v>
      </c>
    </row>
    <row r="22" spans="1:30" ht="86" thickBot="1" x14ac:dyDescent="0.25">
      <c r="A22" s="8" t="s">
        <v>83</v>
      </c>
      <c r="B22" s="16" t="s">
        <v>84</v>
      </c>
      <c r="C22" s="10" t="s">
        <v>85</v>
      </c>
      <c r="D22" s="15">
        <v>1380</v>
      </c>
      <c r="E22">
        <v>1</v>
      </c>
      <c r="F22">
        <v>5</v>
      </c>
      <c r="G22">
        <v>2</v>
      </c>
      <c r="H22">
        <v>12</v>
      </c>
      <c r="I22">
        <v>0</v>
      </c>
      <c r="J22">
        <v>2</v>
      </c>
      <c r="K22" s="17">
        <v>2</v>
      </c>
      <c r="L22" s="17">
        <v>1</v>
      </c>
      <c r="M22" s="17">
        <v>1</v>
      </c>
      <c r="N22" s="17">
        <v>0</v>
      </c>
      <c r="O22" s="17">
        <v>3</v>
      </c>
      <c r="P22" s="14">
        <v>1</v>
      </c>
      <c r="Q22" s="10" t="s">
        <v>85</v>
      </c>
      <c r="R22" s="14">
        <f t="shared" si="1"/>
        <v>23</v>
      </c>
      <c r="S22">
        <v>0</v>
      </c>
      <c r="T22">
        <v>4</v>
      </c>
      <c r="U22">
        <v>1</v>
      </c>
      <c r="V22">
        <v>0</v>
      </c>
      <c r="W22">
        <v>4</v>
      </c>
      <c r="X22">
        <v>3</v>
      </c>
      <c r="Y22">
        <v>1</v>
      </c>
      <c r="Z22">
        <v>1</v>
      </c>
      <c r="AA22">
        <v>1</v>
      </c>
      <c r="AB22">
        <v>6</v>
      </c>
      <c r="AC22">
        <v>1</v>
      </c>
      <c r="AD22">
        <v>1</v>
      </c>
    </row>
    <row r="23" spans="1:30" ht="86" thickBot="1" x14ac:dyDescent="0.25">
      <c r="A23" s="8" t="s">
        <v>86</v>
      </c>
      <c r="B23" s="16" t="s">
        <v>26</v>
      </c>
      <c r="C23" s="10" t="s">
        <v>87</v>
      </c>
      <c r="D23" s="15">
        <v>1334</v>
      </c>
      <c r="E23">
        <v>2</v>
      </c>
      <c r="F23">
        <v>11</v>
      </c>
      <c r="G23">
        <v>2</v>
      </c>
      <c r="H23">
        <v>0</v>
      </c>
      <c r="I23">
        <v>3</v>
      </c>
      <c r="J23">
        <v>2</v>
      </c>
      <c r="K23" s="17">
        <v>2</v>
      </c>
      <c r="L23" s="17">
        <v>1</v>
      </c>
      <c r="M23" s="17">
        <v>0</v>
      </c>
      <c r="N23" s="17">
        <v>2</v>
      </c>
      <c r="O23" s="17">
        <v>1</v>
      </c>
      <c r="P23" s="14">
        <v>4</v>
      </c>
      <c r="Q23" s="10" t="s">
        <v>87</v>
      </c>
      <c r="R23" s="14">
        <f t="shared" si="1"/>
        <v>6</v>
      </c>
      <c r="S23">
        <v>1</v>
      </c>
      <c r="T23">
        <v>1</v>
      </c>
      <c r="U23">
        <v>0</v>
      </c>
      <c r="V23">
        <v>1</v>
      </c>
      <c r="W23">
        <v>1</v>
      </c>
      <c r="X23">
        <v>0</v>
      </c>
      <c r="Y23">
        <v>1</v>
      </c>
      <c r="Z23">
        <v>0</v>
      </c>
      <c r="AA23">
        <v>0</v>
      </c>
      <c r="AB23">
        <v>0</v>
      </c>
      <c r="AC23">
        <v>1</v>
      </c>
      <c r="AD23">
        <v>0</v>
      </c>
    </row>
    <row r="24" spans="1:30" ht="154" thickBot="1" x14ac:dyDescent="0.25">
      <c r="A24" s="8" t="s">
        <v>88</v>
      </c>
      <c r="B24" s="9" t="s">
        <v>26</v>
      </c>
      <c r="C24" s="10" t="s">
        <v>89</v>
      </c>
      <c r="D24" s="15">
        <v>1302</v>
      </c>
      <c r="E24">
        <v>0</v>
      </c>
      <c r="F24">
        <v>5</v>
      </c>
      <c r="G24">
        <v>0</v>
      </c>
      <c r="H24">
        <v>7</v>
      </c>
      <c r="I24">
        <v>5</v>
      </c>
      <c r="J24">
        <v>3</v>
      </c>
      <c r="K24" s="17">
        <v>3</v>
      </c>
      <c r="L24" s="17">
        <v>1</v>
      </c>
      <c r="M24" s="17">
        <v>2</v>
      </c>
      <c r="N24" s="17">
        <v>0</v>
      </c>
      <c r="O24" s="17">
        <v>1</v>
      </c>
      <c r="P24" s="14">
        <v>3</v>
      </c>
      <c r="Q24" s="10" t="s">
        <v>90</v>
      </c>
      <c r="R24" s="14">
        <f t="shared" si="1"/>
        <v>9</v>
      </c>
      <c r="S24">
        <v>0</v>
      </c>
      <c r="T24">
        <v>1</v>
      </c>
      <c r="U24">
        <v>2</v>
      </c>
      <c r="V24">
        <v>1</v>
      </c>
      <c r="W24">
        <v>0</v>
      </c>
      <c r="X24">
        <v>0</v>
      </c>
      <c r="Y24">
        <v>1</v>
      </c>
      <c r="Z24">
        <v>1</v>
      </c>
      <c r="AA24">
        <v>1</v>
      </c>
      <c r="AB24">
        <v>2</v>
      </c>
      <c r="AC24">
        <v>0</v>
      </c>
      <c r="AD24">
        <v>0</v>
      </c>
    </row>
    <row r="25" spans="1:30" ht="120" thickBot="1" x14ac:dyDescent="0.25">
      <c r="A25" s="8" t="s">
        <v>91</v>
      </c>
      <c r="B25" s="9" t="s">
        <v>84</v>
      </c>
      <c r="C25" s="10" t="s">
        <v>92</v>
      </c>
      <c r="D25" s="15">
        <v>1286</v>
      </c>
      <c r="E25">
        <v>5</v>
      </c>
      <c r="F25">
        <v>4</v>
      </c>
      <c r="G25">
        <v>1</v>
      </c>
      <c r="H25">
        <v>0</v>
      </c>
      <c r="I25">
        <v>6</v>
      </c>
      <c r="J25">
        <v>1</v>
      </c>
      <c r="K25" s="17">
        <v>4</v>
      </c>
      <c r="L25" s="17">
        <v>1</v>
      </c>
      <c r="M25" s="17">
        <v>0</v>
      </c>
      <c r="N25" s="17">
        <v>1</v>
      </c>
      <c r="O25" s="17">
        <v>0</v>
      </c>
      <c r="P25" s="14">
        <v>7</v>
      </c>
      <c r="Q25" s="10" t="s">
        <v>92</v>
      </c>
      <c r="R25" s="14">
        <f t="shared" si="1"/>
        <v>3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1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ht="69" thickBot="1" x14ac:dyDescent="0.25">
      <c r="A26" s="8" t="s">
        <v>93</v>
      </c>
      <c r="B26" s="16" t="s">
        <v>94</v>
      </c>
      <c r="C26" s="10" t="s">
        <v>95</v>
      </c>
      <c r="D26" s="15">
        <v>1280</v>
      </c>
      <c r="E26">
        <v>1</v>
      </c>
      <c r="F26">
        <v>7</v>
      </c>
      <c r="G26">
        <v>1</v>
      </c>
      <c r="H26">
        <v>7</v>
      </c>
      <c r="I26">
        <v>6</v>
      </c>
      <c r="J26">
        <v>2</v>
      </c>
      <c r="K26" s="17">
        <v>1</v>
      </c>
      <c r="L26" s="17">
        <v>1</v>
      </c>
      <c r="M26" s="17">
        <v>1</v>
      </c>
      <c r="N26" s="17">
        <v>1</v>
      </c>
      <c r="O26" s="17">
        <v>0</v>
      </c>
      <c r="P26" s="14">
        <v>2</v>
      </c>
      <c r="Q26" s="10" t="s">
        <v>95</v>
      </c>
      <c r="R26" s="13">
        <v>17</v>
      </c>
      <c r="S26" s="12">
        <v>1</v>
      </c>
      <c r="T26" s="12">
        <v>5</v>
      </c>
      <c r="U26" s="12">
        <v>3</v>
      </c>
      <c r="V26" s="12">
        <v>1</v>
      </c>
      <c r="W26" s="12">
        <v>4</v>
      </c>
      <c r="X26" s="12">
        <v>0</v>
      </c>
      <c r="Y26" s="12">
        <v>0</v>
      </c>
      <c r="Z26" s="12">
        <v>0</v>
      </c>
      <c r="AA26" s="12">
        <v>1</v>
      </c>
      <c r="AB26" s="12">
        <v>2</v>
      </c>
      <c r="AC26" s="12">
        <v>0</v>
      </c>
      <c r="AD26" s="12">
        <v>0</v>
      </c>
    </row>
    <row r="27" spans="1:30" ht="137" thickBot="1" x14ac:dyDescent="0.25">
      <c r="A27" s="8" t="s">
        <v>96</v>
      </c>
      <c r="B27" s="16" t="s">
        <v>97</v>
      </c>
      <c r="C27" s="10" t="s">
        <v>98</v>
      </c>
      <c r="D27" s="15">
        <v>1279</v>
      </c>
      <c r="E27">
        <v>1</v>
      </c>
      <c r="F27">
        <v>10</v>
      </c>
      <c r="G27">
        <v>1</v>
      </c>
      <c r="H27">
        <v>4</v>
      </c>
      <c r="I27">
        <v>3</v>
      </c>
      <c r="J27">
        <v>0</v>
      </c>
      <c r="K27" s="17">
        <v>4</v>
      </c>
      <c r="L27" s="17">
        <v>1</v>
      </c>
      <c r="M27" s="17">
        <v>1</v>
      </c>
      <c r="N27" s="17">
        <v>2</v>
      </c>
      <c r="O27" s="17">
        <v>0</v>
      </c>
      <c r="P27" s="14">
        <v>3</v>
      </c>
      <c r="Q27" s="10" t="s">
        <v>98</v>
      </c>
      <c r="R27" s="14">
        <f>SUM(S27:AD27)</f>
        <v>8</v>
      </c>
      <c r="S27">
        <v>1</v>
      </c>
      <c r="T27">
        <v>0</v>
      </c>
      <c r="U27">
        <v>1</v>
      </c>
      <c r="V27">
        <v>0</v>
      </c>
      <c r="W27">
        <v>1</v>
      </c>
      <c r="X27">
        <v>2</v>
      </c>
      <c r="Y27">
        <v>1</v>
      </c>
      <c r="Z27">
        <v>0</v>
      </c>
      <c r="AA27">
        <v>1</v>
      </c>
      <c r="AB27">
        <v>0</v>
      </c>
      <c r="AC27">
        <v>0</v>
      </c>
      <c r="AD27">
        <v>1</v>
      </c>
    </row>
    <row r="28" spans="1:30" ht="69" thickBot="1" x14ac:dyDescent="0.25">
      <c r="A28" s="8" t="s">
        <v>99</v>
      </c>
      <c r="B28" s="9" t="s">
        <v>97</v>
      </c>
      <c r="C28" s="10" t="s">
        <v>100</v>
      </c>
      <c r="D28" s="15">
        <v>1260</v>
      </c>
      <c r="E28">
        <v>3</v>
      </c>
      <c r="F28">
        <v>6</v>
      </c>
      <c r="G28">
        <v>2</v>
      </c>
      <c r="H28">
        <v>1</v>
      </c>
      <c r="I28">
        <v>3</v>
      </c>
      <c r="J28">
        <v>3</v>
      </c>
      <c r="K28" s="17">
        <v>1</v>
      </c>
      <c r="L28" s="17">
        <v>1</v>
      </c>
      <c r="M28" s="17">
        <v>0</v>
      </c>
      <c r="N28" s="17">
        <v>0</v>
      </c>
      <c r="O28" s="17">
        <v>8</v>
      </c>
      <c r="P28" s="14">
        <v>2</v>
      </c>
      <c r="Q28" s="10" t="s">
        <v>100</v>
      </c>
      <c r="R28" s="14">
        <f>SUM(S28:AD28)</f>
        <v>7</v>
      </c>
      <c r="S28">
        <v>0</v>
      </c>
      <c r="T28">
        <v>6</v>
      </c>
      <c r="U28">
        <v>1</v>
      </c>
      <c r="V28">
        <v>0</v>
      </c>
      <c r="W28" s="12">
        <v>0</v>
      </c>
      <c r="X28" s="12">
        <v>0</v>
      </c>
      <c r="Y28" s="12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ht="137" thickBot="1" x14ac:dyDescent="0.25">
      <c r="A29" s="8" t="s">
        <v>101</v>
      </c>
      <c r="B29" s="9" t="s">
        <v>102</v>
      </c>
      <c r="C29" s="10" t="s">
        <v>103</v>
      </c>
      <c r="D29" s="15">
        <v>1258</v>
      </c>
      <c r="E29">
        <v>2</v>
      </c>
      <c r="F29">
        <v>6</v>
      </c>
      <c r="G29">
        <v>1</v>
      </c>
      <c r="H29">
        <v>5</v>
      </c>
      <c r="I29">
        <v>4</v>
      </c>
      <c r="J29">
        <v>0</v>
      </c>
      <c r="K29" s="17">
        <v>1</v>
      </c>
      <c r="L29" s="17">
        <v>1</v>
      </c>
      <c r="M29" s="17">
        <v>2</v>
      </c>
      <c r="N29" s="17">
        <v>3</v>
      </c>
      <c r="O29" s="17">
        <v>0</v>
      </c>
      <c r="P29" s="14">
        <v>5</v>
      </c>
      <c r="Q29" s="10" t="s">
        <v>103</v>
      </c>
      <c r="R29" s="14">
        <f>SUM(S29:AD29)</f>
        <v>7</v>
      </c>
      <c r="S29">
        <v>1</v>
      </c>
      <c r="T29">
        <v>0</v>
      </c>
      <c r="U29">
        <v>0</v>
      </c>
      <c r="V29">
        <v>0</v>
      </c>
      <c r="W29">
        <v>1</v>
      </c>
      <c r="X29">
        <v>3</v>
      </c>
      <c r="Y29">
        <v>1</v>
      </c>
      <c r="Z29">
        <v>0</v>
      </c>
      <c r="AA29">
        <v>0</v>
      </c>
      <c r="AB29">
        <v>1</v>
      </c>
      <c r="AC29">
        <v>0</v>
      </c>
      <c r="AD29">
        <v>0</v>
      </c>
    </row>
    <row r="30" spans="1:30" ht="69" thickBot="1" x14ac:dyDescent="0.25">
      <c r="A30" s="8" t="s">
        <v>104</v>
      </c>
      <c r="B30" s="9" t="s">
        <v>105</v>
      </c>
      <c r="C30" s="10" t="s">
        <v>106</v>
      </c>
      <c r="D30" s="15">
        <v>1254</v>
      </c>
      <c r="E30">
        <v>3</v>
      </c>
      <c r="F30">
        <v>5</v>
      </c>
      <c r="G30">
        <v>0</v>
      </c>
      <c r="H30">
        <v>7</v>
      </c>
      <c r="I30">
        <v>2</v>
      </c>
      <c r="J30">
        <v>5</v>
      </c>
      <c r="K30" s="17">
        <v>4</v>
      </c>
      <c r="L30" s="17">
        <v>0</v>
      </c>
      <c r="M30" s="17">
        <v>0</v>
      </c>
      <c r="N30" s="17">
        <v>1</v>
      </c>
      <c r="O30" s="17">
        <v>1</v>
      </c>
      <c r="P30" s="14">
        <v>2</v>
      </c>
      <c r="Q30" s="10" t="s">
        <v>106</v>
      </c>
      <c r="R30" s="14">
        <f>SUM(S30:AD30)</f>
        <v>5</v>
      </c>
      <c r="S30">
        <v>0</v>
      </c>
      <c r="T30">
        <v>0</v>
      </c>
      <c r="U30">
        <v>0</v>
      </c>
      <c r="V30">
        <v>1</v>
      </c>
      <c r="W30">
        <v>0</v>
      </c>
      <c r="X30">
        <v>1</v>
      </c>
      <c r="Y30">
        <v>1</v>
      </c>
      <c r="Z30">
        <v>1</v>
      </c>
      <c r="AA30">
        <v>0</v>
      </c>
      <c r="AB30">
        <v>0</v>
      </c>
      <c r="AC30">
        <v>0</v>
      </c>
      <c r="AD30">
        <v>1</v>
      </c>
    </row>
    <row r="31" spans="1:30" ht="103" thickBot="1" x14ac:dyDescent="0.25">
      <c r="A31" s="8" t="s">
        <v>107</v>
      </c>
      <c r="B31" s="16" t="s">
        <v>84</v>
      </c>
      <c r="C31" s="10" t="s">
        <v>108</v>
      </c>
      <c r="D31" s="15">
        <v>1248</v>
      </c>
      <c r="E31">
        <v>3</v>
      </c>
      <c r="F31">
        <v>4</v>
      </c>
      <c r="G31">
        <v>1</v>
      </c>
      <c r="H31">
        <v>1</v>
      </c>
      <c r="I31">
        <v>12</v>
      </c>
      <c r="J31">
        <v>5</v>
      </c>
      <c r="K31">
        <v>3</v>
      </c>
      <c r="L31">
        <v>0</v>
      </c>
      <c r="M31">
        <v>0</v>
      </c>
      <c r="N31">
        <v>0</v>
      </c>
      <c r="O31">
        <v>0</v>
      </c>
      <c r="P31" s="14">
        <v>1</v>
      </c>
      <c r="Q31" s="10" t="s">
        <v>108</v>
      </c>
      <c r="R31" s="14">
        <f>SUM(S31:AD31)</f>
        <v>10</v>
      </c>
      <c r="S31">
        <v>0</v>
      </c>
      <c r="T31">
        <v>3</v>
      </c>
      <c r="U31">
        <v>1</v>
      </c>
      <c r="V31">
        <v>0</v>
      </c>
      <c r="W31">
        <v>0</v>
      </c>
      <c r="X31">
        <v>0</v>
      </c>
      <c r="Y31">
        <v>2</v>
      </c>
      <c r="Z31">
        <v>0</v>
      </c>
      <c r="AA31">
        <v>2</v>
      </c>
      <c r="AB31">
        <v>1</v>
      </c>
      <c r="AC31">
        <v>0</v>
      </c>
      <c r="AD31">
        <v>1</v>
      </c>
    </row>
    <row r="32" spans="1:30" x14ac:dyDescent="0.2">
      <c r="A32" s="9"/>
      <c r="B32" s="16"/>
      <c r="C32" s="6" t="s">
        <v>109</v>
      </c>
      <c r="D32" s="19" t="s">
        <v>110</v>
      </c>
      <c r="E32">
        <f>SUM(E2:E31)</f>
        <v>78</v>
      </c>
      <c r="F32">
        <f t="shared" ref="F32:P32" si="2">SUM(F2:F31)</f>
        <v>162</v>
      </c>
      <c r="G32">
        <f t="shared" si="2"/>
        <v>43</v>
      </c>
      <c r="H32">
        <f t="shared" si="2"/>
        <v>108</v>
      </c>
      <c r="I32">
        <f t="shared" si="2"/>
        <v>164</v>
      </c>
      <c r="J32">
        <f t="shared" si="2"/>
        <v>92</v>
      </c>
      <c r="K32">
        <f t="shared" si="2"/>
        <v>67</v>
      </c>
      <c r="L32">
        <f t="shared" si="2"/>
        <v>28</v>
      </c>
      <c r="M32">
        <f t="shared" si="2"/>
        <v>30</v>
      </c>
      <c r="N32">
        <f t="shared" si="2"/>
        <v>23</v>
      </c>
      <c r="O32">
        <f t="shared" si="2"/>
        <v>38</v>
      </c>
      <c r="P32" s="14">
        <f t="shared" si="2"/>
        <v>67</v>
      </c>
      <c r="Q32" s="20" t="s">
        <v>111</v>
      </c>
      <c r="R32" s="14">
        <f>SUM(R2:R31)</f>
        <v>264</v>
      </c>
      <c r="S32">
        <f>SUM(S2:S31)</f>
        <v>12</v>
      </c>
      <c r="T32">
        <f t="shared" ref="T32:AD32" si="3">SUM(T2:T31)</f>
        <v>40</v>
      </c>
      <c r="U32">
        <f t="shared" si="3"/>
        <v>21</v>
      </c>
      <c r="V32">
        <f t="shared" si="3"/>
        <v>12</v>
      </c>
      <c r="W32">
        <f t="shared" si="3"/>
        <v>33</v>
      </c>
      <c r="X32">
        <f t="shared" si="3"/>
        <v>16</v>
      </c>
      <c r="Y32">
        <f t="shared" si="3"/>
        <v>46</v>
      </c>
      <c r="Z32">
        <f t="shared" si="3"/>
        <v>13</v>
      </c>
      <c r="AA32">
        <f t="shared" si="3"/>
        <v>13</v>
      </c>
      <c r="AB32">
        <f t="shared" si="3"/>
        <v>31</v>
      </c>
      <c r="AC32">
        <f t="shared" si="3"/>
        <v>9</v>
      </c>
      <c r="AD32">
        <f t="shared" si="3"/>
        <v>18</v>
      </c>
    </row>
    <row r="33" spans="3:30" x14ac:dyDescent="0.2">
      <c r="C33" s="21"/>
      <c r="D33" s="22" t="s">
        <v>112</v>
      </c>
      <c r="E33" s="23">
        <f>E32/9</f>
        <v>8.6666666666666661</v>
      </c>
      <c r="F33" s="23">
        <f>F32/9</f>
        <v>18</v>
      </c>
      <c r="G33" s="23">
        <f>G32/9</f>
        <v>4.7777777777777777</v>
      </c>
      <c r="H33" s="23">
        <f>H32/9</f>
        <v>12</v>
      </c>
      <c r="I33" s="23">
        <f t="shared" ref="I33:O33" si="4">I32/9</f>
        <v>18.222222222222221</v>
      </c>
      <c r="J33" s="23">
        <f t="shared" si="4"/>
        <v>10.222222222222221</v>
      </c>
      <c r="K33" s="23">
        <f t="shared" si="4"/>
        <v>7.4444444444444446</v>
      </c>
      <c r="L33" s="23">
        <f t="shared" si="4"/>
        <v>3.1111111111111112</v>
      </c>
      <c r="M33" s="23">
        <f t="shared" si="4"/>
        <v>3.3333333333333335</v>
      </c>
      <c r="N33" s="23">
        <f t="shared" si="4"/>
        <v>2.5555555555555554</v>
      </c>
      <c r="O33" s="23">
        <f t="shared" si="4"/>
        <v>4.2222222222222223</v>
      </c>
      <c r="P33" s="24">
        <f>P32/9</f>
        <v>7.4444444444444446</v>
      </c>
      <c r="Q33" s="21" t="s">
        <v>113</v>
      </c>
      <c r="R33" s="25">
        <f>R32/30</f>
        <v>8.8000000000000007</v>
      </c>
      <c r="S33" s="23">
        <f>S32/R32*100</f>
        <v>4.5454545454545459</v>
      </c>
      <c r="T33" s="23">
        <f>T32/R32*100</f>
        <v>15.151515151515152</v>
      </c>
      <c r="U33" s="23">
        <f>U32/R32*100</f>
        <v>7.9545454545454541</v>
      </c>
      <c r="V33" s="23">
        <f>V32/R32*100</f>
        <v>4.5454545454545459</v>
      </c>
      <c r="W33" s="23">
        <f>W32/R32*100</f>
        <v>12.5</v>
      </c>
      <c r="X33" s="23">
        <f>X32/R32*100</f>
        <v>6.0606060606060606</v>
      </c>
      <c r="Y33" s="23">
        <f>Y32/R32*100</f>
        <v>17.424242424242426</v>
      </c>
      <c r="Z33" s="23">
        <f>Z32/R32*100</f>
        <v>4.9242424242424239</v>
      </c>
      <c r="AA33" s="23">
        <f>AA32/R32*100</f>
        <v>4.9242424242424239</v>
      </c>
      <c r="AB33" s="23">
        <f>AB32/R32*100</f>
        <v>11.742424242424242</v>
      </c>
      <c r="AC33" s="23">
        <f>AC32/R32*100</f>
        <v>3.4090909090909087</v>
      </c>
      <c r="AD33" s="23">
        <f>AD32/R32*100</f>
        <v>6.8181818181818175</v>
      </c>
    </row>
    <row r="34" spans="3:30" x14ac:dyDescent="0.2">
      <c r="C34" s="6" t="s">
        <v>114</v>
      </c>
      <c r="D34" s="26" t="s">
        <v>115</v>
      </c>
      <c r="E34" s="17">
        <f t="shared" ref="E34:P34" si="5">30-COUNTIF(E2:E31,0)</f>
        <v>24</v>
      </c>
      <c r="F34" s="17">
        <f t="shared" si="5"/>
        <v>29</v>
      </c>
      <c r="G34" s="17">
        <f t="shared" si="5"/>
        <v>23</v>
      </c>
      <c r="H34" s="17">
        <f t="shared" si="5"/>
        <v>27</v>
      </c>
      <c r="I34" s="17">
        <f t="shared" si="5"/>
        <v>23</v>
      </c>
      <c r="J34" s="17">
        <f t="shared" si="5"/>
        <v>27</v>
      </c>
      <c r="K34" s="17">
        <f t="shared" si="5"/>
        <v>24</v>
      </c>
      <c r="L34" s="17">
        <f t="shared" si="5"/>
        <v>17</v>
      </c>
      <c r="M34" s="17">
        <f t="shared" si="5"/>
        <v>16</v>
      </c>
      <c r="N34" s="17">
        <f t="shared" si="5"/>
        <v>11</v>
      </c>
      <c r="O34" s="17">
        <f t="shared" si="5"/>
        <v>17</v>
      </c>
      <c r="P34" s="15">
        <f t="shared" si="5"/>
        <v>25</v>
      </c>
      <c r="Q34" s="6" t="s">
        <v>116</v>
      </c>
      <c r="R34" s="14">
        <v>30</v>
      </c>
      <c r="S34" s="27">
        <f>30-COUNTIF(S2:S31,0)</f>
        <v>10</v>
      </c>
      <c r="T34">
        <f>30-COUNTIF(T2:T31,0)</f>
        <v>18</v>
      </c>
      <c r="U34">
        <f>30-COUNTIF(U2:U31,0)</f>
        <v>14</v>
      </c>
      <c r="V34" s="27">
        <f t="shared" ref="V34:AD34" si="6">30-COUNTIF(V2:V31,0)</f>
        <v>12</v>
      </c>
      <c r="W34">
        <f t="shared" si="6"/>
        <v>13</v>
      </c>
      <c r="X34">
        <f>30-COUNTIF(X2:X31,0)</f>
        <v>7</v>
      </c>
      <c r="Y34" s="27">
        <f t="shared" si="6"/>
        <v>21</v>
      </c>
      <c r="Z34">
        <f t="shared" si="6"/>
        <v>10</v>
      </c>
      <c r="AA34">
        <f t="shared" si="6"/>
        <v>9</v>
      </c>
      <c r="AB34" s="27">
        <f t="shared" si="6"/>
        <v>16</v>
      </c>
      <c r="AC34">
        <f t="shared" si="6"/>
        <v>7</v>
      </c>
      <c r="AD34">
        <f t="shared" si="6"/>
        <v>12</v>
      </c>
    </row>
    <row r="35" spans="3:30" x14ac:dyDescent="0.2">
      <c r="C35" s="6"/>
      <c r="D35" s="26" t="s">
        <v>117</v>
      </c>
      <c r="E35" s="28">
        <f>E34/30*100</f>
        <v>80</v>
      </c>
      <c r="F35" s="28">
        <f t="shared" ref="F35" si="7">F34/30*100</f>
        <v>96.666666666666671</v>
      </c>
      <c r="G35" s="28">
        <f>G34/30*100</f>
        <v>76.666666666666671</v>
      </c>
      <c r="H35" s="28">
        <f t="shared" ref="H35:P35" si="8">H34/30*100</f>
        <v>90</v>
      </c>
      <c r="I35" s="28">
        <f t="shared" si="8"/>
        <v>76.666666666666671</v>
      </c>
      <c r="J35" s="28">
        <f t="shared" si="8"/>
        <v>90</v>
      </c>
      <c r="K35" s="28">
        <f t="shared" si="8"/>
        <v>80</v>
      </c>
      <c r="L35" s="28">
        <f t="shared" si="8"/>
        <v>56.666666666666664</v>
      </c>
      <c r="M35" s="28">
        <f t="shared" si="8"/>
        <v>53.333333333333336</v>
      </c>
      <c r="N35" s="28">
        <f t="shared" si="8"/>
        <v>36.666666666666664</v>
      </c>
      <c r="O35" s="28">
        <f t="shared" si="8"/>
        <v>56.666666666666664</v>
      </c>
      <c r="P35" s="29">
        <f t="shared" si="8"/>
        <v>83.333333333333343</v>
      </c>
      <c r="Q35" s="6" t="s">
        <v>117</v>
      </c>
      <c r="R35" s="14"/>
      <c r="S35" s="28">
        <f>S34/30*100</f>
        <v>33.333333333333329</v>
      </c>
      <c r="T35" s="28">
        <f>T34/30*100</f>
        <v>60</v>
      </c>
      <c r="U35" s="28">
        <f t="shared" ref="U35:AD35" si="9">U34/30*100</f>
        <v>46.666666666666664</v>
      </c>
      <c r="V35" s="28">
        <f t="shared" si="9"/>
        <v>40</v>
      </c>
      <c r="W35" s="28">
        <f t="shared" si="9"/>
        <v>43.333333333333336</v>
      </c>
      <c r="X35" s="28">
        <f t="shared" si="9"/>
        <v>23.333333333333332</v>
      </c>
      <c r="Y35" s="28">
        <f t="shared" si="9"/>
        <v>70</v>
      </c>
      <c r="Z35" s="28">
        <f t="shared" si="9"/>
        <v>33.333333333333329</v>
      </c>
      <c r="AA35" s="28">
        <f t="shared" si="9"/>
        <v>30</v>
      </c>
      <c r="AB35" s="28">
        <f t="shared" si="9"/>
        <v>53.333333333333336</v>
      </c>
      <c r="AC35" s="28">
        <f t="shared" si="9"/>
        <v>23.333333333333332</v>
      </c>
      <c r="AD35" s="28">
        <f t="shared" si="9"/>
        <v>40</v>
      </c>
    </row>
  </sheetData>
  <hyperlinks>
    <hyperlink ref="C11" r:id="rId1" xr:uid="{15594CFE-1462-5F4B-ADA2-864C5FA68AAD}"/>
    <hyperlink ref="C27" r:id="rId2" xr:uid="{D544809E-27AB-1849-8734-8A45A029C4B4}"/>
    <hyperlink ref="C3" r:id="rId3" xr:uid="{3EAE901B-A8B2-B64E-9221-0D074B9D99F0}"/>
    <hyperlink ref="C23" r:id="rId4" xr:uid="{1A354063-DDCB-5B49-B84F-9CD76CB10CF5}"/>
    <hyperlink ref="C13" r:id="rId5" xr:uid="{F6FD53C5-B621-F246-9F7F-927C068A7432}"/>
    <hyperlink ref="C18" r:id="rId6" xr:uid="{96F97524-56F2-B342-A7F2-20C8F185362F}"/>
    <hyperlink ref="C10" r:id="rId7" xr:uid="{76664CE9-7525-1C44-8971-F261CA18DEAD}"/>
    <hyperlink ref="C30" r:id="rId8" xr:uid="{77D2BE12-163E-6A4A-9DD9-CCEFB8888031}"/>
    <hyperlink ref="C16" r:id="rId9" xr:uid="{98172A1E-F9CB-5D4F-B893-ABCB203AB4B3}"/>
    <hyperlink ref="C2" r:id="rId10" xr:uid="{506164AF-9C15-1F49-8FE0-CECCD41426D1}"/>
    <hyperlink ref="C24" r:id="rId11" display="https://www.instagram.com/jeffersonobgyn" xr:uid="{137C4706-7D81-E94A-A2D7-8831D84A87C5}"/>
    <hyperlink ref="C5" r:id="rId12" xr:uid="{F20842D0-AE6A-3746-87E2-8AA932E3930A}"/>
    <hyperlink ref="C17" r:id="rId13" xr:uid="{1C29FAE3-9945-294B-9816-03AE90F8AAA2}"/>
    <hyperlink ref="C22" r:id="rId14" xr:uid="{37987954-8ACA-A047-848A-2996FE35B0E1}"/>
    <hyperlink ref="C31" r:id="rId15" xr:uid="{A9B3FE9E-5967-7E4C-A0A3-C415FCEC0746}"/>
    <hyperlink ref="C21" r:id="rId16" xr:uid="{33A85D6B-DBDA-C14F-9F3C-11802B66C62C}"/>
    <hyperlink ref="C25" r:id="rId17" xr:uid="{E91D9228-D6D2-0942-A89A-EB846B41D6CB}"/>
    <hyperlink ref="C6" r:id="rId18" xr:uid="{C9A454A6-CFF0-9046-978F-8A3B7F1349AC}"/>
    <hyperlink ref="C28" r:id="rId19" xr:uid="{A2A864F2-4812-3A48-83A8-E0F88313AC26}"/>
    <hyperlink ref="C19" r:id="rId20" xr:uid="{44792FD2-F77B-D145-BCB6-C0E1C9F7D040}"/>
    <hyperlink ref="C14" r:id="rId21" xr:uid="{4842C7D6-CEF3-3543-9948-2DD79327B4B6}"/>
    <hyperlink ref="C20" r:id="rId22" xr:uid="{F5730A06-342C-0243-AF0A-407CA46F539A}"/>
    <hyperlink ref="C9" r:id="rId23" xr:uid="{D4CDD96D-AAA7-8C4C-8AF5-CCBCFE7D6325}"/>
    <hyperlink ref="C26" r:id="rId24" xr:uid="{B17F2B24-971E-3740-BA8F-FCD032BBB093}"/>
    <hyperlink ref="C4" r:id="rId25" xr:uid="{E97DC90D-2FAA-1640-B094-44C06B4BBC7C}"/>
    <hyperlink ref="C15" r:id="rId26" xr:uid="{CB8CC6F5-B0CD-4744-9A80-5DFB474B632D}"/>
    <hyperlink ref="C12" r:id="rId27" xr:uid="{2B7A55CB-5B61-934C-8514-CF4A3DF848F7}"/>
    <hyperlink ref="C29" r:id="rId28" xr:uid="{7F8FBEB6-2F60-A545-8712-A78EB15AFF55}"/>
    <hyperlink ref="C8" r:id="rId29" xr:uid="{BE32ABAD-3F13-5848-A2A1-40EA4AF94894}"/>
    <hyperlink ref="C7" r:id="rId30" xr:uid="{10B0918D-842D-D843-84E0-628320311F24}"/>
    <hyperlink ref="Q11" r:id="rId31" xr:uid="{D001D83E-8F90-DD4A-9256-B1EF5D26C03A}"/>
    <hyperlink ref="Q27" r:id="rId32" xr:uid="{FC54E187-6EF1-4B4E-BFF1-5CB46BFDAF61}"/>
    <hyperlink ref="Q3" r:id="rId33" xr:uid="{FB989F15-6957-D74B-8564-04AF28ACE1BB}"/>
    <hyperlink ref="Q23" r:id="rId34" xr:uid="{333B5AF0-84A9-B942-9298-38FDAF42C839}"/>
    <hyperlink ref="Q13" r:id="rId35" xr:uid="{2A4A7745-CE39-0748-9472-35AC85B1C150}"/>
    <hyperlink ref="Q18" r:id="rId36" xr:uid="{899C961C-25EA-3D42-9A2A-F92CB0D34DBD}"/>
    <hyperlink ref="Q10" r:id="rId37" xr:uid="{564AA178-6602-2D4C-A4AE-A59701C4F5C8}"/>
    <hyperlink ref="Q30" r:id="rId38" xr:uid="{49E02858-4E25-7C48-B4D1-F4612C701C2A}"/>
    <hyperlink ref="Q16" r:id="rId39" xr:uid="{03864147-65A7-6649-9BE0-45BBFB666031}"/>
    <hyperlink ref="Q2" r:id="rId40" xr:uid="{2EAFEF98-C9FA-0840-B252-D542E4D8C5D9}"/>
    <hyperlink ref="Q24" r:id="rId41" xr:uid="{BC899EDC-433B-8D45-B65F-350FE9533EF8}"/>
    <hyperlink ref="Q5" r:id="rId42" xr:uid="{85D01380-EA14-E344-B351-9AE338DC943F}"/>
    <hyperlink ref="Q17" r:id="rId43" xr:uid="{5484918D-036C-A747-8062-6E569A92DB82}"/>
    <hyperlink ref="Q22" r:id="rId44" xr:uid="{2F8AD08D-6940-2D43-81F4-9A0721759803}"/>
    <hyperlink ref="Q31" r:id="rId45" xr:uid="{8F1506CC-E63E-3041-BE0E-F6E7DD38DAC0}"/>
    <hyperlink ref="Q21" r:id="rId46" xr:uid="{63DB73D4-2D01-F943-BD80-86007CD246A5}"/>
    <hyperlink ref="Q25" r:id="rId47" xr:uid="{8F09FA0E-1D1D-0F49-84DF-37FE0AA460D3}"/>
    <hyperlink ref="Q6" r:id="rId48" xr:uid="{ABB11865-49F3-CC41-91E3-B018A4F3561E}"/>
    <hyperlink ref="Q28" r:id="rId49" xr:uid="{6CCCCE93-8A18-564C-BEA8-FA8CBE94C7B0}"/>
    <hyperlink ref="Q19" r:id="rId50" xr:uid="{E99B403F-E240-3241-91CD-420C03BADBA1}"/>
    <hyperlink ref="Q14" r:id="rId51" xr:uid="{5BD9A6DF-8DBF-034F-A7AB-C635588C2146}"/>
    <hyperlink ref="Q20" r:id="rId52" xr:uid="{D41AD1B3-C0C9-6A41-BBA9-77A9CE6AB0C6}"/>
    <hyperlink ref="Q9" r:id="rId53" xr:uid="{84D53681-A7B5-1046-AD27-C7619392D5F6}"/>
    <hyperlink ref="Q26" r:id="rId54" xr:uid="{FC108909-954E-7148-AE71-CEB11CFA14D5}"/>
    <hyperlink ref="Q4" r:id="rId55" xr:uid="{6F4C8688-607F-D14B-AAD0-E9E5966D4CAD}"/>
    <hyperlink ref="Q15" r:id="rId56" xr:uid="{3B22BBCB-CB20-C84F-9583-266E3D346A97}"/>
    <hyperlink ref="Q12" r:id="rId57" xr:uid="{6E05F3D4-502D-FE4C-A112-3A83892B62C6}"/>
    <hyperlink ref="Q29" r:id="rId58" xr:uid="{D2404E4F-ECF4-824A-8B54-FEC1012EF389}"/>
    <hyperlink ref="Q8" r:id="rId59" xr:uid="{5910BDE4-6332-D64D-A75A-805198A5F886}"/>
    <hyperlink ref="Q7" r:id="rId60" xr:uid="{4921B4FB-A28D-774F-98D3-EB815B1E0B8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Gnade, Colette</dc:creator>
  <cp:lastModifiedBy>Gnade, Colette</cp:lastModifiedBy>
  <dcterms:created xsi:type="dcterms:W3CDTF">2023-12-08T04:45:13Z</dcterms:created>
  <dcterms:modified xsi:type="dcterms:W3CDTF">2023-12-08T04:45:22Z</dcterms:modified>
</cp:coreProperties>
</file>