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\midi-mplx\src\be\NovationCircuit\"/>
    </mc:Choice>
  </mc:AlternateContent>
  <xr:revisionPtr revIDLastSave="0" documentId="13_ncr:1_{6D340DD8-5126-49ED-A398-DF04713E402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idiMapping" sheetId="1" r:id="rId1"/>
  </sheets>
  <calcPr calcId="181029"/>
</workbook>
</file>

<file path=xl/calcChain.xml><?xml version="1.0" encoding="utf-8"?>
<calcChain xmlns="http://schemas.openxmlformats.org/spreadsheetml/2006/main">
  <c r="J367" i="1" l="1"/>
  <c r="J368" i="1"/>
  <c r="J355" i="1"/>
  <c r="J356" i="1"/>
  <c r="B366" i="1"/>
  <c r="J366" i="1" s="1"/>
  <c r="B365" i="1"/>
  <c r="J365" i="1" s="1"/>
  <c r="B364" i="1"/>
  <c r="J364" i="1" s="1"/>
  <c r="B363" i="1"/>
  <c r="J363" i="1" s="1"/>
  <c r="B362" i="1"/>
  <c r="J362" i="1" s="1"/>
  <c r="B361" i="1"/>
  <c r="J361" i="1" s="1"/>
  <c r="B360" i="1"/>
  <c r="J360" i="1" s="1"/>
  <c r="B359" i="1"/>
  <c r="J359" i="1" s="1"/>
  <c r="B358" i="1"/>
  <c r="J358" i="1" s="1"/>
  <c r="B357" i="1"/>
  <c r="J357" i="1" s="1"/>
  <c r="J354" i="1"/>
  <c r="J353" i="1"/>
  <c r="J352" i="1"/>
  <c r="J351" i="1"/>
  <c r="J350" i="1"/>
  <c r="J349" i="1"/>
  <c r="B348" i="1"/>
  <c r="J348" i="1" s="1"/>
  <c r="B347" i="1"/>
  <c r="J347" i="1" s="1"/>
  <c r="B346" i="1"/>
  <c r="J346" i="1" s="1"/>
  <c r="B345" i="1"/>
  <c r="J345" i="1" s="1"/>
  <c r="B344" i="1"/>
  <c r="J344" i="1" s="1"/>
  <c r="B343" i="1"/>
  <c r="J343" i="1" s="1"/>
  <c r="B339" i="1"/>
  <c r="J339" i="1" s="1"/>
  <c r="B335" i="1"/>
  <c r="J335" i="1" s="1"/>
  <c r="B336" i="1"/>
  <c r="J336" i="1" s="1"/>
  <c r="B337" i="1"/>
  <c r="J337" i="1" s="1"/>
  <c r="B338" i="1"/>
  <c r="J338" i="1" s="1"/>
  <c r="B334" i="1"/>
  <c r="J334" i="1" s="1"/>
  <c r="J340" i="1"/>
  <c r="J341" i="1"/>
  <c r="J342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16" i="1"/>
  <c r="J311" i="1"/>
  <c r="J312" i="1"/>
  <c r="J313" i="1"/>
  <c r="J314" i="1"/>
  <c r="J315" i="1"/>
  <c r="J310" i="1"/>
  <c r="J24" i="1"/>
  <c r="J25" i="1"/>
  <c r="J16" i="1"/>
  <c r="J17" i="1"/>
  <c r="J18" i="1"/>
  <c r="J19" i="1"/>
  <c r="J20" i="1"/>
  <c r="J21" i="1"/>
  <c r="J22" i="1"/>
  <c r="J23" i="1"/>
  <c r="J15" i="1"/>
  <c r="J7" i="1"/>
  <c r="J8" i="1"/>
  <c r="J9" i="1"/>
  <c r="J10" i="1"/>
  <c r="J11" i="1"/>
  <c r="J12" i="1"/>
  <c r="J13" i="1"/>
  <c r="J14" i="1"/>
  <c r="J6" i="1"/>
  <c r="J3" i="1"/>
  <c r="J4" i="1"/>
  <c r="J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2" i="1"/>
</calcChain>
</file>

<file path=xl/sharedStrings.xml><?xml version="1.0" encoding="utf-8"?>
<sst xmlns="http://schemas.openxmlformats.org/spreadsheetml/2006/main" count="1997" uniqueCount="694">
  <si>
    <t>section</t>
  </si>
  <si>
    <t>parameter_name</t>
  </si>
  <si>
    <t>nrpn_msb</t>
  </si>
  <si>
    <t>nrpn_lsb</t>
  </si>
  <si>
    <t>orientation</t>
  </si>
  <si>
    <t>notes</t>
  </si>
  <si>
    <t>Voice</t>
  </si>
  <si>
    <t>Polyphony Mode</t>
  </si>
  <si>
    <t>0-based</t>
  </si>
  <si>
    <t>0: Mono; 1: Mono AG; 2: Poly</t>
  </si>
  <si>
    <t>Portamento Rate</t>
  </si>
  <si>
    <t>Pre-Glide</t>
  </si>
  <si>
    <t>Centered</t>
  </si>
  <si>
    <t>Keyboard Octave</t>
  </si>
  <si>
    <t>60: -4 Octaves; 64: 0 Octaves; 68: +4 Octaves</t>
  </si>
  <si>
    <t>Oscillator</t>
  </si>
  <si>
    <t>osc 1 wave</t>
  </si>
  <si>
    <t>0: sine; 1: triangle; 2: sawtooth; 3: saw 9-1 PW; 4: saw 8-2 PW; 5: saw 7-3 PW; 6: saw 6-4 PW; 7: saw 5-5 PW; 8: saw 4-6 PW; 9: saw 3-7 PW; 10: saw 2-8 PW; 11: saw 1-9 PW; 12: pulse width; 13: square; 14: sine table; 15: analogue pulse; 16: analogue sync; 17: triangle-saw blend; 18: digital nasty 1; 19: digital nasty 2; 20: digital saw-square; 21: digital vocal 1; 22: digital vocal 2; 23: digital vocal 3; 24: digital vocal 4; 25: digital vocal 5; 26: digital vocal 6; 27: random collection 1; 28: random collection 2; 29: random collection 3</t>
  </si>
  <si>
    <t>osc 1 wave interpolate</t>
  </si>
  <si>
    <t>osc 1 pulse width index</t>
  </si>
  <si>
    <t>osc 1 virtual sync depth</t>
  </si>
  <si>
    <t>osc 1 density</t>
  </si>
  <si>
    <t>osc 1 density detune</t>
  </si>
  <si>
    <t>osc 1 semitones</t>
  </si>
  <si>
    <t>osc 1 cents</t>
  </si>
  <si>
    <t>osc 1 pitchbend</t>
  </si>
  <si>
    <t>osc 2 wave</t>
  </si>
  <si>
    <t>osc 2 wave interpolate</t>
  </si>
  <si>
    <t>osc 2 pulse width index</t>
  </si>
  <si>
    <t>osc 2 virtual sync depth</t>
  </si>
  <si>
    <t>osc 2 density</t>
  </si>
  <si>
    <t>osc 2 density detune</t>
  </si>
  <si>
    <t>osc 2 semitones</t>
  </si>
  <si>
    <t>osc 2 cents</t>
  </si>
  <si>
    <t>osc 2 pitchbend</t>
  </si>
  <si>
    <t>Mixer</t>
  </si>
  <si>
    <t>osc 1 level</t>
  </si>
  <si>
    <t>osc 2 level</t>
  </si>
  <si>
    <t>ring mod level</t>
  </si>
  <si>
    <t>noise level</t>
  </si>
  <si>
    <t>pre FX level</t>
  </si>
  <si>
    <t>-12 to +18 dB</t>
  </si>
  <si>
    <t>post FX level</t>
  </si>
  <si>
    <t>Filter</t>
  </si>
  <si>
    <t>routing</t>
  </si>
  <si>
    <t>drive</t>
  </si>
  <si>
    <t>drive type</t>
  </si>
  <si>
    <t>0: diode; 1: valve; 2: clipper; 3: cross-over; 4: rectifier; 5: bit reducer; 6: rate reducer</t>
  </si>
  <si>
    <t>type</t>
  </si>
  <si>
    <t>frequency</t>
  </si>
  <si>
    <t>tracking</t>
  </si>
  <si>
    <t>resonance</t>
  </si>
  <si>
    <t>Q normalise</t>
  </si>
  <si>
    <t>env 2 to frequency</t>
  </si>
  <si>
    <t>Envelope</t>
  </si>
  <si>
    <t>env 1 velocity</t>
  </si>
  <si>
    <t>env 1 attack</t>
  </si>
  <si>
    <t>env 1 decay</t>
  </si>
  <si>
    <t>env 1 sustain</t>
  </si>
  <si>
    <t>env 1 release</t>
  </si>
  <si>
    <t>env 2 velocity</t>
  </si>
  <si>
    <t>env 2 attack</t>
  </si>
  <si>
    <t>env 2 decay</t>
  </si>
  <si>
    <t>env 2 sustain</t>
  </si>
  <si>
    <t>env 2 release</t>
  </si>
  <si>
    <t>env 3 delay</t>
  </si>
  <si>
    <t>env 3 attack</t>
  </si>
  <si>
    <t>env 3 decay</t>
  </si>
  <si>
    <t>env 3 sustain</t>
  </si>
  <si>
    <t>env 3 release</t>
  </si>
  <si>
    <t>LFO</t>
  </si>
  <si>
    <t>lfo 1 waveform</t>
  </si>
  <si>
    <t>0: sine; 1: triangle; 2: sawtooth; 3: square; 4: random S/H; 5: time S/H; 6: piano envelope; 7: sequence 1; 8: sequence 2; 9: sequence 3; 10: sequence 4; 11: sequence 5; 12: sequence 6; 13: sequence 7; 14: alternative 1; 15: alternative 2; 16: alternative 3; 17: alternative 4; 18: alternative 5; 19: alternative 6; 20: alternative 7; 21: alternative 8; 22: chromatic; 23: chromatic 16; 24: major; 25: major 7; 26: minor 7; 27: min arp 1; 28: min arp 2; 29: diminished; 30: dec minor; 31: minor 3rd; 32: pedal; 33: 4ths; 34: 4ths x12; 35: 1625 maj; 36: 1625 min; 37: 2511</t>
  </si>
  <si>
    <t>lfo 1 phase offset</t>
  </si>
  <si>
    <t>(0Â° - 357Â°) in steps of 3Â°</t>
  </si>
  <si>
    <t>lfo 1 slew rate</t>
  </si>
  <si>
    <t>lfo 1 delay</t>
  </si>
  <si>
    <t>lfo 1 delay sync</t>
  </si>
  <si>
    <t>lfo 1 rate</t>
  </si>
  <si>
    <t>lfo 1 rate sync</t>
  </si>
  <si>
    <t>lfo 1 one shot</t>
  </si>
  <si>
    <t>lfo 1 key sync</t>
  </si>
  <si>
    <t>lfo 1 common sync</t>
  </si>
  <si>
    <t>lfo 1 delay trigger</t>
  </si>
  <si>
    <t>lfo 1 fade mode</t>
  </si>
  <si>
    <t>0: Fade In; 1: Fade Out; 2: Gate In; 3: Gate Out</t>
  </si>
  <si>
    <t>lfo 2 waveform</t>
  </si>
  <si>
    <t>lfo 2 phase offset</t>
  </si>
  <si>
    <t>lfo 2 slew rate</t>
  </si>
  <si>
    <t>lfo 2 delay</t>
  </si>
  <si>
    <t>lfo 2 delay sync</t>
  </si>
  <si>
    <t>lfo 2 rate</t>
  </si>
  <si>
    <t>lfo 2 rate sync</t>
  </si>
  <si>
    <t>lfo 2 one shot</t>
  </si>
  <si>
    <t>lfo 2 key sync</t>
  </si>
  <si>
    <t>lfo 2 common sync</t>
  </si>
  <si>
    <t>lfo 2 delay trigger</t>
  </si>
  <si>
    <t>lfo 2 fade mode</t>
  </si>
  <si>
    <t>Effects and EQ</t>
  </si>
  <si>
    <t>distortion level</t>
  </si>
  <si>
    <t>chorus level</t>
  </si>
  <si>
    <t>EQ bass frequency</t>
  </si>
  <si>
    <t>EQ bass level</t>
  </si>
  <si>
    <t>EQ mid frequency</t>
  </si>
  <si>
    <t>EQ mid level</t>
  </si>
  <si>
    <t>EQ treble frequency</t>
  </si>
  <si>
    <t>EQ treble level</t>
  </si>
  <si>
    <t>distortion type</t>
  </si>
  <si>
    <t>0: diode; 1: valve; 2: clipper; 3: cross-over; 4: rectify; 5: bit reducer; 6: rate reducer</t>
  </si>
  <si>
    <t>distortion compensation</t>
  </si>
  <si>
    <t>chorus type</t>
  </si>
  <si>
    <t>0: Phaser; 1: Chorus</t>
  </si>
  <si>
    <t>chorus rate</t>
  </si>
  <si>
    <t>chorus rate sync</t>
  </si>
  <si>
    <t>chorus feedback</t>
  </si>
  <si>
    <t>chorus mod depth</t>
  </si>
  <si>
    <t>chorus delay</t>
  </si>
  <si>
    <t>Mod Matrix</t>
  </si>
  <si>
    <t>mod matrix 1 source 1</t>
  </si>
  <si>
    <t>0: direct; 1: modulation wheel; 2: after touch; 3: expression; 4: velocity; 5: keyboard; 6: LFO 1 +; 7: LFO 1 +/-; 8: LFO 2 +; 9: LFO 2 +/-; 10: env amp; 11: env filter; 12: env 3</t>
  </si>
  <si>
    <t>mod matrix 1 source 2</t>
  </si>
  <si>
    <t>mod matrix 1 depth</t>
  </si>
  <si>
    <t>mod matrix 1 destination</t>
  </si>
  <si>
    <t>0: osc 1 &amp; 2 pitch; 1: osc 1 pitch; 2: osc 2 pitch; 3: osc 1 v-sync; 4: osc 2 v-sync; 5: osc 1 pulse width / index; 6: osc 2 pulse width / index; 7: osc 1 level; 8: osc 2 level; 9: noise level; 10: ring modulation 1*2 level; 11: filter drive amount; 12: filter frequency; 13: filter resonance; 14: LFO 1 rate; 15: LFO 2 rate; 16: amp envelope decay; 17: filter envelope decay</t>
  </si>
  <si>
    <t>mod matrix 2 source 1</t>
  </si>
  <si>
    <t>mod matrix 2 source 2</t>
  </si>
  <si>
    <t>mod matrix 2 depth</t>
  </si>
  <si>
    <t>mod matrix 2 destination</t>
  </si>
  <si>
    <t>mod matrix 3 source 1</t>
  </si>
  <si>
    <t>mod matrix 3 source 2</t>
  </si>
  <si>
    <t>mod matrix 3 depth</t>
  </si>
  <si>
    <t>mod matrix 3 destination</t>
  </si>
  <si>
    <t>mod matrix 4 source 1</t>
  </si>
  <si>
    <t>mod matrix 4 source 2</t>
  </si>
  <si>
    <t>mod matrix 4 depth</t>
  </si>
  <si>
    <t>mod matrix 4 destination</t>
  </si>
  <si>
    <t>mod matrix 5 source 1</t>
  </si>
  <si>
    <t>mod matrix 5 source 2</t>
  </si>
  <si>
    <t>mod matrix 5 depth</t>
  </si>
  <si>
    <t>mod matrix 5 destination</t>
  </si>
  <si>
    <t>mod matrix 6 source 1</t>
  </si>
  <si>
    <t>mod matrix 6 source 2</t>
  </si>
  <si>
    <t>mod matrix 6 depth</t>
  </si>
  <si>
    <t>mod matrix 6 destination</t>
  </si>
  <si>
    <t>mod matrix 7 source 1</t>
  </si>
  <si>
    <t>mod matrix 7 source 2</t>
  </si>
  <si>
    <t>mod matrix 7 depth</t>
  </si>
  <si>
    <t>mod matrix 7 destination</t>
  </si>
  <si>
    <t>mod matrix 8 source 1</t>
  </si>
  <si>
    <t>mod matrix 8 source 2</t>
  </si>
  <si>
    <t>mod matrix 8 depth</t>
  </si>
  <si>
    <t>mod matrix 8 destination</t>
  </si>
  <si>
    <t>mod matrix 9 source 1</t>
  </si>
  <si>
    <t>mod matrix 9 source 2</t>
  </si>
  <si>
    <t>mod matrix 9 depth</t>
  </si>
  <si>
    <t>mod matrix 9 destination</t>
  </si>
  <si>
    <t>mod matrix 10 source 1</t>
  </si>
  <si>
    <t>mod matrix 10 source 2</t>
  </si>
  <si>
    <t>mod matrix 10 depth</t>
  </si>
  <si>
    <t>mod matrix 10 destination</t>
  </si>
  <si>
    <t>mod matrix 11 source 1</t>
  </si>
  <si>
    <t>mod matrix 11 source 2</t>
  </si>
  <si>
    <t>mod matrix 11 depth</t>
  </si>
  <si>
    <t>mod matrix 11 destination</t>
  </si>
  <si>
    <t>mod matrix 12 source 1</t>
  </si>
  <si>
    <t>mod matrix 12 source 2</t>
  </si>
  <si>
    <t>mod matrix 12 depth</t>
  </si>
  <si>
    <t>mod matrix 12 destination</t>
  </si>
  <si>
    <t>mod matrix 13 source 1</t>
  </si>
  <si>
    <t>mod matrix 13 source 2</t>
  </si>
  <si>
    <t>mod matrix 13 depth</t>
  </si>
  <si>
    <t>mod matrix 13 destination</t>
  </si>
  <si>
    <t>mod matrix 14 source 1</t>
  </si>
  <si>
    <t>mod matrix 14 source 2</t>
  </si>
  <si>
    <t>mod matrix 14 depth</t>
  </si>
  <si>
    <t>mod matrix 14 destination</t>
  </si>
  <si>
    <t>mod matrix 15 source 1</t>
  </si>
  <si>
    <t>mod matrix 15 source 2</t>
  </si>
  <si>
    <t>mod matrix 15 depth</t>
  </si>
  <si>
    <t>mod matrix 15 destination</t>
  </si>
  <si>
    <t>mod matrix 16 source 1</t>
  </si>
  <si>
    <t>mod matrix 16 source 2</t>
  </si>
  <si>
    <t>mod matrix 16 depth</t>
  </si>
  <si>
    <t>mod matrix 16 destination</t>
  </si>
  <si>
    <t>mod matrix 17 source 1</t>
  </si>
  <si>
    <t>mod matrix 17 source 2</t>
  </si>
  <si>
    <t>mod matrix 17 depth</t>
  </si>
  <si>
    <t>mod matrix 17 destination</t>
  </si>
  <si>
    <t>mod matrix 18 source 1</t>
  </si>
  <si>
    <t>mod matrix 18 source 2</t>
  </si>
  <si>
    <t>mod matrix 18 depth</t>
  </si>
  <si>
    <t>mod matrix 18 destination</t>
  </si>
  <si>
    <t>mod matrix 19 source 1</t>
  </si>
  <si>
    <t>mod matrix 19 source 2</t>
  </si>
  <si>
    <t>mod matrix 19 depth</t>
  </si>
  <si>
    <t>mod matrix 19 destination</t>
  </si>
  <si>
    <t>mod matrix 20 source 1</t>
  </si>
  <si>
    <t>mod matrix 20 source 2</t>
  </si>
  <si>
    <t>mod matrix 20 depth</t>
  </si>
  <si>
    <t>mod matrix 20 destination</t>
  </si>
  <si>
    <t>Macro Knob</t>
  </si>
  <si>
    <t>macro knob 1 position</t>
  </si>
  <si>
    <t>macro knob 1 destination A</t>
  </si>
  <si>
    <t>macro knob 1 start position A</t>
  </si>
  <si>
    <t>macro knob 1 end position A</t>
  </si>
  <si>
    <t>macro knob 1 depth A</t>
  </si>
  <si>
    <t>macro knob 1 destination B</t>
  </si>
  <si>
    <t>macro knob 1 start position B</t>
  </si>
  <si>
    <t>macro knob 1 end position B</t>
  </si>
  <si>
    <t>macro knob 1 depth B</t>
  </si>
  <si>
    <t>macro knob 1 destination C</t>
  </si>
  <si>
    <t>macro knob 1 start position C</t>
  </si>
  <si>
    <t>macro knob 1 end position C</t>
  </si>
  <si>
    <t>macro knob 1 depth C</t>
  </si>
  <si>
    <t>macro knob 1 destination D</t>
  </si>
  <si>
    <t>macro knob 1 start position D</t>
  </si>
  <si>
    <t>macro knob 1 end position D</t>
  </si>
  <si>
    <t>macro knob 1 depth D</t>
  </si>
  <si>
    <t>macro knob 2 position</t>
  </si>
  <si>
    <t>macro knob 2 destination A</t>
  </si>
  <si>
    <t>macro knob 2 start position A</t>
  </si>
  <si>
    <t>macro knob 2 end position A</t>
  </si>
  <si>
    <t>macro knob 2 depth A</t>
  </si>
  <si>
    <t>macro knob 2 destination B</t>
  </si>
  <si>
    <t>macro knob 2 start position B</t>
  </si>
  <si>
    <t>macro knob 2 end position B</t>
  </si>
  <si>
    <t>macro knob 2 depth B</t>
  </si>
  <si>
    <t>macro knob 2 destination C</t>
  </si>
  <si>
    <t>macro knob 2 start position C</t>
  </si>
  <si>
    <t>macro knob 2 end position C</t>
  </si>
  <si>
    <t>macro knob 2 depth C</t>
  </si>
  <si>
    <t>macro knob 2 destination D</t>
  </si>
  <si>
    <t>macro knob 2 start position D</t>
  </si>
  <si>
    <t>macro knob 2 end position D</t>
  </si>
  <si>
    <t>macro knob 2 depth D</t>
  </si>
  <si>
    <t>macro knob 3 position</t>
  </si>
  <si>
    <t>macro knob 3 destination A</t>
  </si>
  <si>
    <t>macro knob 3 start position A</t>
  </si>
  <si>
    <t>macro knob 3 end position A</t>
  </si>
  <si>
    <t>macro knob 3 depth A</t>
  </si>
  <si>
    <t>macro knob 3 destination B</t>
  </si>
  <si>
    <t>macro knob 3 start position B</t>
  </si>
  <si>
    <t>macro knob 3 end position B</t>
  </si>
  <si>
    <t>macro knob 3 depth B</t>
  </si>
  <si>
    <t>macro knob 3 destination C</t>
  </si>
  <si>
    <t>macro knob 3 start position C</t>
  </si>
  <si>
    <t>macro knob 3 end position C</t>
  </si>
  <si>
    <t>macro knob 3 depth C</t>
  </si>
  <si>
    <t>macro knob 3 destination D</t>
  </si>
  <si>
    <t>macro knob 3 start position D</t>
  </si>
  <si>
    <t>macro knob 3 end position D</t>
  </si>
  <si>
    <t>macro knob 3 depth D</t>
  </si>
  <si>
    <t>macro knob 4 position</t>
  </si>
  <si>
    <t>macro knob 4 destination A</t>
  </si>
  <si>
    <t>macro knob 4 start position A</t>
  </si>
  <si>
    <t>macro knob 4 end position A</t>
  </si>
  <si>
    <t>macro knob 4 depth A</t>
  </si>
  <si>
    <t>macro knob 4 destination B</t>
  </si>
  <si>
    <t>macro knob 4 start position B</t>
  </si>
  <si>
    <t>macro knob 4 end position B</t>
  </si>
  <si>
    <t>macro knob 4 depth B</t>
  </si>
  <si>
    <t>macro knob 4 destination C</t>
  </si>
  <si>
    <t>macro knob 4 start position C</t>
  </si>
  <si>
    <t>macro knob 4 end position C</t>
  </si>
  <si>
    <t>macro knob 4 depth C</t>
  </si>
  <si>
    <t>macro knob 4 destination D</t>
  </si>
  <si>
    <t>macro knob 4 start position D</t>
  </si>
  <si>
    <t>macro knob 4 end position D</t>
  </si>
  <si>
    <t>macro knob 4 depth D</t>
  </si>
  <si>
    <t>macro knob 5 position</t>
  </si>
  <si>
    <t>macro knob 5 destination A</t>
  </si>
  <si>
    <t>macro knob 5 start position A</t>
  </si>
  <si>
    <t>macro knob 5 end position A</t>
  </si>
  <si>
    <t>macro knob 5 depth A</t>
  </si>
  <si>
    <t>macro knob 5 destination B</t>
  </si>
  <si>
    <t>macro knob 5 start position B</t>
  </si>
  <si>
    <t>macro knob 5 end position B</t>
  </si>
  <si>
    <t>macro knob 5 depth B</t>
  </si>
  <si>
    <t>macro knob 5 destination C</t>
  </si>
  <si>
    <t>macro knob 5 start position C</t>
  </si>
  <si>
    <t>macro knob 5 end position C</t>
  </si>
  <si>
    <t>macro knob 5 depth C</t>
  </si>
  <si>
    <t>macro knob 5 destination D</t>
  </si>
  <si>
    <t>macro knob 5 start position D</t>
  </si>
  <si>
    <t>macro knob 5 end position D</t>
  </si>
  <si>
    <t>macro knob 5 depth D</t>
  </si>
  <si>
    <t>macro knob 6 position</t>
  </si>
  <si>
    <t>macro knob 6 destination A</t>
  </si>
  <si>
    <t>macro knob 6 start position A</t>
  </si>
  <si>
    <t>macro knob 6 end position A</t>
  </si>
  <si>
    <t>macro knob 6 depth A</t>
  </si>
  <si>
    <t>macro knob 6 destination B</t>
  </si>
  <si>
    <t>macro knob 6 start position B</t>
  </si>
  <si>
    <t>macro knob 6 end position B</t>
  </si>
  <si>
    <t>macro knob 6 depth B</t>
  </si>
  <si>
    <t>macro knob 6 destination C</t>
  </si>
  <si>
    <t>macro knob 6 start position C</t>
  </si>
  <si>
    <t>macro knob 6 end position C</t>
  </si>
  <si>
    <t>macro knob 6 depth C</t>
  </si>
  <si>
    <t>macro knob 6 destination D</t>
  </si>
  <si>
    <t>macro knob 6 start position D</t>
  </si>
  <si>
    <t>macro knob 6 end position D</t>
  </si>
  <si>
    <t>macro knob 6 depth D</t>
  </si>
  <si>
    <t>macro knob 7 position</t>
  </si>
  <si>
    <t>macro knob 7 destination A</t>
  </si>
  <si>
    <t>macro knob 7 start position A</t>
  </si>
  <si>
    <t>macro knob 7 end position A</t>
  </si>
  <si>
    <t>macro knob 7 depth A</t>
  </si>
  <si>
    <t>macro knob 7 destination B</t>
  </si>
  <si>
    <t>macro knob 7 start position B</t>
  </si>
  <si>
    <t>macro knob 7 end position B</t>
  </si>
  <si>
    <t>macro knob 7 depth B</t>
  </si>
  <si>
    <t>macro knob 7 destination C</t>
  </si>
  <si>
    <t>macro knob 7 start position C</t>
  </si>
  <si>
    <t>macro knob 7 end position C</t>
  </si>
  <si>
    <t>macro knob 7 depth C</t>
  </si>
  <si>
    <t>macro knob 7 destination D</t>
  </si>
  <si>
    <t>macro knob 7 start position D</t>
  </si>
  <si>
    <t>macro knob 7 end position D</t>
  </si>
  <si>
    <t>macro knob 7 depth D</t>
  </si>
  <si>
    <t>macro knob 8 position</t>
  </si>
  <si>
    <t>macro knob 8 destination A</t>
  </si>
  <si>
    <t>macro knob 8 start position A</t>
  </si>
  <si>
    <t>macro knob 8 end position A</t>
  </si>
  <si>
    <t>macro knob 8 depth A</t>
  </si>
  <si>
    <t>macro knob 8 destination B</t>
  </si>
  <si>
    <t>macro knob 8 start position B</t>
  </si>
  <si>
    <t>macro knob 8 end position B</t>
  </si>
  <si>
    <t>macro knob 8 depth B</t>
  </si>
  <si>
    <t>macro knob 8 destination C</t>
  </si>
  <si>
    <t>macro knob 8 start position C</t>
  </si>
  <si>
    <t>macro knob 8 end position C</t>
  </si>
  <si>
    <t>macro knob 8 depth C</t>
  </si>
  <si>
    <t>macro knob 8 destination D</t>
  </si>
  <si>
    <t>macro knob 8 start position D</t>
  </si>
  <si>
    <t>macro knob 8 end position D</t>
  </si>
  <si>
    <t>macro knob 8 depth D</t>
  </si>
  <si>
    <t>min</t>
  </si>
  <si>
    <t>max</t>
  </si>
  <si>
    <t>label</t>
  </si>
  <si>
    <t>0: Normal; 1: Osc 1 bypass;  2: Osc 1 +  2 bypass</t>
  </si>
  <si>
    <t>0: low pass 12dB; 1: low pass 24dB; 2: band pass 6/\6 dB; 3: band pass 12/\12 dB; 4: high pass 12dB; 5: high pass 24dB</t>
  </si>
  <si>
    <t>readLsb</t>
  </si>
  <si>
    <t>readMsb</t>
  </si>
  <si>
    <t>offset</t>
  </si>
  <si>
    <t>0: Off; 1: On</t>
  </si>
  <si>
    <t>modDest</t>
  </si>
  <si>
    <t>simpleColor</t>
  </si>
  <si>
    <t>greenH</t>
  </si>
  <si>
    <t>yellow</t>
  </si>
  <si>
    <t>amberH</t>
  </si>
  <si>
    <t>redL</t>
  </si>
  <si>
    <t>redH</t>
  </si>
  <si>
    <t>greenL</t>
  </si>
  <si>
    <t>scope</t>
  </si>
  <si>
    <t>synth</t>
  </si>
  <si>
    <t>Drum 1</t>
  </si>
  <si>
    <t>patch</t>
  </si>
  <si>
    <t>drum</t>
  </si>
  <si>
    <t>level</t>
  </si>
  <si>
    <t>pitch</t>
  </si>
  <si>
    <t>distortion</t>
  </si>
  <si>
    <t>pan</t>
  </si>
  <si>
    <t>EQ</t>
  </si>
  <si>
    <t>Drum 2</t>
  </si>
  <si>
    <t>Drum 3</t>
  </si>
  <si>
    <t>Drum 4</t>
  </si>
  <si>
    <t xml:space="preserve">D1 </t>
  </si>
  <si>
    <t>D2</t>
  </si>
  <si>
    <t>D3</t>
  </si>
  <si>
    <t>D4</t>
  </si>
  <si>
    <t>session</t>
  </si>
  <si>
    <t>reverb</t>
  </si>
  <si>
    <t>S1</t>
  </si>
  <si>
    <t>S2</t>
  </si>
  <si>
    <t>D1</t>
  </si>
  <si>
    <t>time</t>
  </si>
  <si>
    <t>time sync</t>
  </si>
  <si>
    <t>feedback</t>
  </si>
  <si>
    <t>width</t>
  </si>
  <si>
    <t>left-right ratio</t>
  </si>
  <si>
    <t>slew rate</t>
  </si>
  <si>
    <t>delay</t>
  </si>
  <si>
    <t>decay</t>
  </si>
  <si>
    <t>damping</t>
  </si>
  <si>
    <t>0: Chamber; 1: Small Room; 2: Large Room; 3: Small Hall; 4: Large Hall; 5: Great Hall</t>
  </si>
  <si>
    <t>0: 1/1; 1: 4/3; 2: 3/4; 3: 3/2; 4: 2/3; 5: 2/1; 6: 1/2; 7: 3/1; 8: 1/3; 9: 4/1; 10: 1/4; 11: 1/OFF; 12: OFF/1</t>
  </si>
  <si>
    <t>filter</t>
  </si>
  <si>
    <t>sidechain</t>
  </si>
  <si>
    <t>excel</t>
  </si>
  <si>
    <t>mixer</t>
  </si>
  <si>
    <t>S1 level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</si>
  <si>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</si>
  <si>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</si>
  <si>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</si>
  <si>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</si>
  <si>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</si>
  <si>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</si>
  <si>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</si>
  <si>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</si>
  <si>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</si>
  <si>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</si>
  <si>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</si>
  <si>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</si>
  <si>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</si>
  <si>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</si>
  <si>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</si>
  <si>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</si>
  <si>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</si>
  <si>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</si>
  <si>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</si>
  <si>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</si>
  <si>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</si>
  <si>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</si>
  <si>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</si>
  <si>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</si>
  <si>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</si>
  <si>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</si>
  <si>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</si>
  <si>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</si>
  <si>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</si>
  <si>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</si>
  <si>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</si>
  <si>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</si>
  <si>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</si>
  <si>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</si>
  <si>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</si>
  <si>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</si>
  <si>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</si>
  <si>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</si>
  <si>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</si>
  <si>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</si>
  <si>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</si>
  <si>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</si>
  <si>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</si>
  <si>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</si>
  <si>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</si>
  <si>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</si>
  <si>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</si>
  <si>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</si>
  <si>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</si>
  <si>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</si>
  <si>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</si>
  <si>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</si>
  <si>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</si>
  <si>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</si>
  <si>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</si>
  <si>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</si>
  <si>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</si>
  <si>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</si>
  <si>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</si>
  <si>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</si>
  <si>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</si>
  <si>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</si>
  <si>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</si>
  <si>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</si>
  <si>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</si>
  <si>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</si>
  <si>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</si>
  <si>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</si>
  <si>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</si>
  <si>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</si>
  <si>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105</t>
  </si>
  <si>
    <t>106</t>
  </si>
  <si>
    <t>107</t>
  </si>
  <si>
    <t>108</t>
  </si>
  <si>
    <t>109</t>
  </si>
  <si>
    <t>110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</si>
  <si>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</si>
  <si>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</si>
  <si>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</si>
  <si>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</si>
  <si>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</si>
  <si>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</si>
  <si>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</si>
  <si>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</si>
  <si>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</si>
  <si>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</si>
  <si>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</si>
  <si>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</si>
  <si>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</si>
  <si>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</si>
  <si>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</si>
  <si>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</si>
  <si>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</si>
  <si>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</si>
  <si>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</si>
  <si>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</si>
  <si>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</si>
  <si>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</si>
  <si>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</si>
  <si>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</si>
  <si>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</si>
  <si>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</si>
  <si>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</si>
  <si>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</si>
  <si>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</si>
  <si>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</si>
  <si>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</si>
  <si>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</si>
  <si>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</si>
  <si>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</si>
  <si>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</si>
  <si>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</si>
  <si>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</si>
  <si>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</si>
  <si>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</si>
  <si>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</si>
  <si>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</si>
  <si>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</si>
  <si>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</si>
  <si>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</si>
  <si>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</si>
  <si>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</si>
  <si>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</si>
  <si>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</si>
  <si>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</si>
  <si>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</si>
  <si>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</si>
  <si>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</si>
  <si>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</si>
  <si>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</si>
  <si>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</si>
  <si>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</si>
  <si>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</si>
  <si>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</si>
  <si>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</si>
  <si>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</si>
  <si>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</si>
  <si>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</si>
  <si>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</si>
  <si>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</si>
  <si>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</si>
  <si>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</si>
  <si>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</si>
  <si>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</si>
  <si>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</si>
  <si>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</si>
  <si>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</si>
  <si>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</si>
  <si>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</si>
  <si>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</si>
  <si>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</si>
  <si>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</si>
  <si>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</si>
  <si>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</si>
  <si>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</si>
  <si>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</si>
  <si>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</si>
  <si>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</si>
  <si>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</si>
  <si>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</si>
  <si>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</si>
  <si>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</si>
  <si>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</si>
  <si>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</si>
  <si>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</si>
  <si>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</si>
  <si>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</si>
  <si>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</si>
  <si>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</si>
  <si>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</si>
  <si>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</si>
  <si>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</si>
  <si>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</si>
  <si>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</si>
  <si>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</si>
  <si>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</si>
  <si>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</si>
  <si>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</si>
  <si>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</si>
  <si>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</si>
  <si>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</si>
  <si>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</si>
  <si>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</si>
  <si>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</si>
  <si>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</si>
  <si>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</si>
  <si>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</si>
  <si>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</si>
  <si>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</si>
  <si>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</si>
  <si>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</si>
  <si>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</si>
  <si>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</si>
  <si>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</si>
  <si>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</si>
  <si>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</si>
  <si>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</si>
  <si>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</si>
  <si>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</si>
  <si>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</si>
  <si>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</si>
  <si>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</si>
  <si>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</si>
  <si>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</si>
  <si>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</si>
  <si>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</si>
  <si>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</si>
  <si>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</si>
  <si>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</si>
  <si>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</si>
  <si>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</si>
  <si>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</si>
  <si>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</si>
  <si>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</si>
  <si>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</si>
  <si>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</si>
  <si>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</si>
  <si>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</si>
  <si>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</si>
  <si>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</si>
  <si>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</si>
  <si>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</si>
  <si>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</si>
  <si>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</si>
  <si>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</si>
  <si>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</si>
  <si>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</si>
  <si>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</si>
  <si>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</si>
  <si>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</si>
  <si>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</si>
  <si>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</si>
  <si>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</si>
  <si>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</si>
  <si>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</si>
  <si>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</si>
  <si>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</si>
  <si>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</si>
  <si>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</si>
  <si>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</si>
  <si>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</si>
  <si>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</si>
  <si>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</si>
  <si>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</si>
  <si>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</si>
  <si>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</si>
  <si>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</si>
  <si>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</si>
  <si>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</si>
  <si>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</si>
  <si>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</si>
  <si>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</si>
  <si>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</si>
  <si>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</si>
  <si>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</si>
  <si>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</si>
  <si>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</si>
  <si>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</si>
  <si>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</si>
  <si>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</si>
  <si>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</si>
  <si>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</si>
  <si>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</si>
  <si>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</si>
  <si>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</si>
  <si>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</si>
  <si>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</si>
  <si>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</si>
  <si>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</si>
  <si>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</si>
  <si>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</si>
  <si>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</si>
  <si>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</si>
  <si>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</si>
  <si>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</si>
  <si>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</si>
  <si>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</si>
  <si>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</si>
  <si>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</si>
  <si>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</si>
  <si>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</si>
  <si>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</si>
  <si>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</si>
  <si>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</si>
  <si>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</si>
  <si>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</si>
  <si>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</si>
  <si>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</si>
  <si>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</si>
  <si>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</si>
  <si>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</si>
  <si>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</si>
  <si>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</si>
  <si>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</si>
  <si>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</si>
  <si>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</si>
  <si>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</si>
  <si>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</si>
  <si>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</si>
  <si>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</si>
  <si>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sysex_addr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</si>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</sst>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0" fontId="0" fillId="34" borderId="0" xfId="0" applyFill="1"/>
    <xf numFmtId="0" fontId="0" fillId="34" borderId="0" xfId="0" applyNumberFormat="1" applyFill="1"/>
    <xf numFmtId="0" fontId="0" fillId="0" borderId="0" xfId="0" applyFill="1"/>
    <xf numFmtId="0" fontId="0" fillId="0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8"/>
  <sheetViews>
    <sheetView tabSelected="1" zoomScale="115" zoomScaleNormal="115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4" width="9.140625" customWidth="1"/>
    <col min="5" max="5" width="9.140625" style="8" customWidth="1"/>
    <col min="6" max="6" width="5.5703125" customWidth="1"/>
    <col min="7" max="7" width="12.28515625" customWidth="1"/>
    <col min="8" max="8" width="11.28515625" customWidth="1"/>
    <col min="9" max="9" width="11.85546875" customWidth="1"/>
    <col min="10" max="10" width="28.7109375" bestFit="1" customWidth="1"/>
    <col min="11" max="13" width="18.85546875" customWidth="1"/>
    <col min="14" max="14" width="10.28515625" bestFit="1" customWidth="1"/>
    <col min="15" max="15" width="255.7109375" bestFit="1" customWidth="1"/>
  </cols>
  <sheetData>
    <row r="1" spans="1:18" x14ac:dyDescent="0.25">
      <c r="A1" t="s">
        <v>0</v>
      </c>
      <c r="B1" t="s">
        <v>1</v>
      </c>
      <c r="C1" t="s">
        <v>337</v>
      </c>
      <c r="D1" t="s">
        <v>338</v>
      </c>
      <c r="E1" s="8" t="s">
        <v>692</v>
      </c>
      <c r="F1" t="s">
        <v>693</v>
      </c>
      <c r="G1" t="s">
        <v>2</v>
      </c>
      <c r="H1" t="s">
        <v>3</v>
      </c>
      <c r="I1" t="s">
        <v>4</v>
      </c>
      <c r="J1" t="s">
        <v>339</v>
      </c>
      <c r="K1" t="s">
        <v>342</v>
      </c>
      <c r="L1" t="s">
        <v>343</v>
      </c>
      <c r="M1" t="s">
        <v>344</v>
      </c>
      <c r="N1" t="s">
        <v>346</v>
      </c>
      <c r="O1" t="s">
        <v>5</v>
      </c>
      <c r="P1" t="s">
        <v>347</v>
      </c>
      <c r="Q1" t="s">
        <v>354</v>
      </c>
      <c r="R1" t="s">
        <v>389</v>
      </c>
    </row>
    <row r="2" spans="1:18" x14ac:dyDescent="0.25">
      <c r="A2" t="s">
        <v>6</v>
      </c>
      <c r="B2" t="s">
        <v>7</v>
      </c>
      <c r="C2" s="1">
        <v>0</v>
      </c>
      <c r="D2" s="1">
        <v>2</v>
      </c>
      <c r="E2" s="1" t="s">
        <v>392</v>
      </c>
      <c r="F2">
        <v>3</v>
      </c>
      <c r="I2" t="s">
        <v>8</v>
      </c>
      <c r="J2" t="str">
        <f>B2</f>
        <v>Polyphony Mode</v>
      </c>
      <c r="K2">
        <v>0</v>
      </c>
      <c r="L2">
        <v>7</v>
      </c>
      <c r="M2">
        <v>0</v>
      </c>
      <c r="O2" t="s">
        <v>9</v>
      </c>
      <c r="P2" t="s">
        <v>348</v>
      </c>
      <c r="Q2" t="s">
        <v>355</v>
      </c>
    </row>
    <row r="3" spans="1:18" x14ac:dyDescent="0.25">
      <c r="A3" t="s">
        <v>6</v>
      </c>
      <c r="B3" t="s">
        <v>10</v>
      </c>
      <c r="C3" s="1">
        <v>0</v>
      </c>
      <c r="D3" s="1">
        <v>127</v>
      </c>
      <c r="E3" s="1" t="s">
        <v>393</v>
      </c>
      <c r="F3">
        <v>5</v>
      </c>
      <c r="I3" t="s">
        <v>8</v>
      </c>
      <c r="J3" t="str">
        <f>B3</f>
        <v>Portamento Rate</v>
      </c>
      <c r="K3">
        <v>0</v>
      </c>
      <c r="L3">
        <v>7</v>
      </c>
      <c r="M3">
        <v>0</v>
      </c>
      <c r="P3" t="s">
        <v>348</v>
      </c>
      <c r="Q3" t="s">
        <v>355</v>
      </c>
    </row>
    <row r="4" spans="1:18" x14ac:dyDescent="0.25">
      <c r="A4" t="s">
        <v>6</v>
      </c>
      <c r="B4" t="s">
        <v>11</v>
      </c>
      <c r="C4" s="1">
        <v>52</v>
      </c>
      <c r="D4" s="1">
        <v>76</v>
      </c>
      <c r="E4" s="1" t="s">
        <v>394</v>
      </c>
      <c r="F4">
        <v>9</v>
      </c>
      <c r="I4" t="s">
        <v>12</v>
      </c>
      <c r="J4" t="str">
        <f>B4</f>
        <v>Pre-Glide</v>
      </c>
      <c r="K4">
        <v>0</v>
      </c>
      <c r="L4">
        <v>7</v>
      </c>
      <c r="M4">
        <v>0</v>
      </c>
      <c r="P4" t="s">
        <v>348</v>
      </c>
      <c r="Q4" t="s">
        <v>355</v>
      </c>
    </row>
    <row r="5" spans="1:18" x14ac:dyDescent="0.25">
      <c r="A5" t="s">
        <v>6</v>
      </c>
      <c r="B5" t="s">
        <v>13</v>
      </c>
      <c r="C5" s="1">
        <v>58</v>
      </c>
      <c r="D5" s="1">
        <v>69</v>
      </c>
      <c r="E5" s="1" t="s">
        <v>395</v>
      </c>
      <c r="F5">
        <v>13</v>
      </c>
      <c r="I5" t="s">
        <v>12</v>
      </c>
      <c r="J5" t="str">
        <f>B5</f>
        <v>Keyboard Octave</v>
      </c>
      <c r="K5">
        <v>0</v>
      </c>
      <c r="L5">
        <v>7</v>
      </c>
      <c r="M5">
        <v>0</v>
      </c>
      <c r="O5" t="s">
        <v>14</v>
      </c>
      <c r="P5" t="s">
        <v>348</v>
      </c>
      <c r="Q5" t="s">
        <v>355</v>
      </c>
    </row>
    <row r="6" spans="1:18" x14ac:dyDescent="0.25">
      <c r="A6" t="s">
        <v>15</v>
      </c>
      <c r="B6" t="s">
        <v>16</v>
      </c>
      <c r="C6" s="1">
        <v>0</v>
      </c>
      <c r="D6" s="1">
        <v>29</v>
      </c>
      <c r="E6" s="1" t="s">
        <v>396</v>
      </c>
      <c r="F6">
        <v>19</v>
      </c>
      <c r="I6" t="s">
        <v>8</v>
      </c>
      <c r="J6" t="str">
        <f>SUBSTITUTE(B6, "osc 1 ", "")</f>
        <v>wave</v>
      </c>
      <c r="K6">
        <v>0</v>
      </c>
      <c r="L6">
        <v>7</v>
      </c>
      <c r="M6">
        <v>0</v>
      </c>
      <c r="O6" t="s">
        <v>17</v>
      </c>
      <c r="P6" t="s">
        <v>349</v>
      </c>
      <c r="Q6" t="s">
        <v>355</v>
      </c>
    </row>
    <row r="7" spans="1:18" x14ac:dyDescent="0.25">
      <c r="A7" t="s">
        <v>15</v>
      </c>
      <c r="B7" t="s">
        <v>18</v>
      </c>
      <c r="C7" s="1">
        <v>0</v>
      </c>
      <c r="D7" s="1">
        <v>127</v>
      </c>
      <c r="E7" s="1" t="s">
        <v>397</v>
      </c>
      <c r="F7">
        <v>20</v>
      </c>
      <c r="I7" t="s">
        <v>8</v>
      </c>
      <c r="J7" t="str">
        <f>SUBSTITUTE(B7, "osc 1 ", "")</f>
        <v>wave interpolate</v>
      </c>
      <c r="K7">
        <v>0</v>
      </c>
      <c r="L7">
        <v>7</v>
      </c>
      <c r="M7">
        <v>0</v>
      </c>
      <c r="P7" t="s">
        <v>349</v>
      </c>
      <c r="Q7" t="s">
        <v>355</v>
      </c>
    </row>
    <row r="8" spans="1:18" x14ac:dyDescent="0.25">
      <c r="A8" t="s">
        <v>15</v>
      </c>
      <c r="B8" t="s">
        <v>19</v>
      </c>
      <c r="C8" s="1">
        <v>0</v>
      </c>
      <c r="D8" s="1">
        <v>127</v>
      </c>
      <c r="E8" s="1" t="s">
        <v>398</v>
      </c>
      <c r="F8">
        <v>21</v>
      </c>
      <c r="I8" t="s">
        <v>12</v>
      </c>
      <c r="J8" t="str">
        <f>SUBSTITUTE(B8, "osc 1 ", "")</f>
        <v>pulse width index</v>
      </c>
      <c r="K8">
        <v>0</v>
      </c>
      <c r="L8">
        <v>7</v>
      </c>
      <c r="M8">
        <v>0</v>
      </c>
      <c r="N8">
        <v>5</v>
      </c>
      <c r="P8" t="s">
        <v>349</v>
      </c>
      <c r="Q8" t="s">
        <v>355</v>
      </c>
    </row>
    <row r="9" spans="1:18" x14ac:dyDescent="0.25">
      <c r="A9" t="s">
        <v>15</v>
      </c>
      <c r="B9" t="s">
        <v>20</v>
      </c>
      <c r="C9" s="1">
        <v>0</v>
      </c>
      <c r="D9" s="1">
        <v>127</v>
      </c>
      <c r="E9" s="1" t="s">
        <v>399</v>
      </c>
      <c r="F9">
        <v>22</v>
      </c>
      <c r="I9" t="s">
        <v>8</v>
      </c>
      <c r="J9" t="str">
        <f>SUBSTITUTE(B9, "osc 1 ", "")</f>
        <v>virtual sync depth</v>
      </c>
      <c r="K9">
        <v>0</v>
      </c>
      <c r="L9">
        <v>7</v>
      </c>
      <c r="M9">
        <v>0</v>
      </c>
      <c r="N9">
        <v>3</v>
      </c>
      <c r="P9" t="s">
        <v>349</v>
      </c>
      <c r="Q9" t="s">
        <v>355</v>
      </c>
    </row>
    <row r="10" spans="1:18" x14ac:dyDescent="0.25">
      <c r="A10" t="s">
        <v>15</v>
      </c>
      <c r="B10" t="s">
        <v>21</v>
      </c>
      <c r="C10" s="1">
        <v>0</v>
      </c>
      <c r="D10" s="1">
        <v>127</v>
      </c>
      <c r="E10" s="1" t="s">
        <v>400</v>
      </c>
      <c r="F10">
        <v>24</v>
      </c>
      <c r="I10" t="s">
        <v>8</v>
      </c>
      <c r="J10" t="str">
        <f>SUBSTITUTE(B10, "osc 1 ", "")</f>
        <v>density</v>
      </c>
      <c r="K10">
        <v>0</v>
      </c>
      <c r="L10">
        <v>7</v>
      </c>
      <c r="M10">
        <v>0</v>
      </c>
      <c r="P10" t="s">
        <v>349</v>
      </c>
      <c r="Q10" t="s">
        <v>355</v>
      </c>
    </row>
    <row r="11" spans="1:18" x14ac:dyDescent="0.25">
      <c r="A11" t="s">
        <v>15</v>
      </c>
      <c r="B11" t="s">
        <v>22</v>
      </c>
      <c r="C11" s="1">
        <v>0</v>
      </c>
      <c r="D11" s="1">
        <v>127</v>
      </c>
      <c r="E11" s="1" t="s">
        <v>401</v>
      </c>
      <c r="F11">
        <v>25</v>
      </c>
      <c r="I11" t="s">
        <v>8</v>
      </c>
      <c r="J11" t="str">
        <f>SUBSTITUTE(B11, "osc 1 ", "")</f>
        <v>density detune</v>
      </c>
      <c r="K11">
        <v>0</v>
      </c>
      <c r="L11">
        <v>7</v>
      </c>
      <c r="M11">
        <v>0</v>
      </c>
      <c r="P11" t="s">
        <v>349</v>
      </c>
      <c r="Q11" t="s">
        <v>355</v>
      </c>
    </row>
    <row r="12" spans="1:18" x14ac:dyDescent="0.25">
      <c r="A12" t="s">
        <v>15</v>
      </c>
      <c r="B12" t="s">
        <v>23</v>
      </c>
      <c r="C12" s="1">
        <v>0</v>
      </c>
      <c r="D12" s="1">
        <v>127</v>
      </c>
      <c r="E12" s="1" t="s">
        <v>402</v>
      </c>
      <c r="F12">
        <v>26</v>
      </c>
      <c r="I12" t="s">
        <v>12</v>
      </c>
      <c r="J12" t="str">
        <f>SUBSTITUTE(B12, "osc 1 ", "")</f>
        <v>semitones</v>
      </c>
      <c r="K12">
        <v>0</v>
      </c>
      <c r="L12">
        <v>7</v>
      </c>
      <c r="M12">
        <v>0</v>
      </c>
      <c r="P12" t="s">
        <v>349</v>
      </c>
      <c r="Q12" t="s">
        <v>355</v>
      </c>
    </row>
    <row r="13" spans="1:18" x14ac:dyDescent="0.25">
      <c r="A13" t="s">
        <v>15</v>
      </c>
      <c r="B13" t="s">
        <v>24</v>
      </c>
      <c r="C13" s="1">
        <v>0</v>
      </c>
      <c r="D13" s="1">
        <v>127</v>
      </c>
      <c r="E13" s="1" t="s">
        <v>403</v>
      </c>
      <c r="F13">
        <v>27</v>
      </c>
      <c r="I13" t="s">
        <v>12</v>
      </c>
      <c r="J13" t="str">
        <f>SUBSTITUTE(B13, "osc 1 ", "")</f>
        <v>cents</v>
      </c>
      <c r="K13">
        <v>0</v>
      </c>
      <c r="L13">
        <v>7</v>
      </c>
      <c r="M13">
        <v>0</v>
      </c>
      <c r="N13">
        <v>1</v>
      </c>
      <c r="P13" t="s">
        <v>349</v>
      </c>
      <c r="Q13" t="s">
        <v>355</v>
      </c>
    </row>
    <row r="14" spans="1:18" x14ac:dyDescent="0.25">
      <c r="A14" t="s">
        <v>15</v>
      </c>
      <c r="B14" t="s">
        <v>25</v>
      </c>
      <c r="C14" s="1">
        <v>52</v>
      </c>
      <c r="D14" s="1">
        <v>76</v>
      </c>
      <c r="E14" s="1" t="s">
        <v>404</v>
      </c>
      <c r="F14">
        <v>28</v>
      </c>
      <c r="I14" t="s">
        <v>12</v>
      </c>
      <c r="J14" t="str">
        <f>SUBSTITUTE(B14, "osc 1 ", "")</f>
        <v>pitchbend</v>
      </c>
      <c r="K14">
        <v>0</v>
      </c>
      <c r="L14">
        <v>7</v>
      </c>
      <c r="M14">
        <v>0</v>
      </c>
      <c r="P14" t="s">
        <v>349</v>
      </c>
      <c r="Q14" t="s">
        <v>355</v>
      </c>
    </row>
    <row r="15" spans="1:18" x14ac:dyDescent="0.25">
      <c r="A15" t="s">
        <v>15</v>
      </c>
      <c r="B15" t="s">
        <v>26</v>
      </c>
      <c r="C15" s="1">
        <v>0</v>
      </c>
      <c r="D15" s="1">
        <v>29</v>
      </c>
      <c r="E15" s="1" t="s">
        <v>405</v>
      </c>
      <c r="F15">
        <v>29</v>
      </c>
      <c r="I15" t="s">
        <v>8</v>
      </c>
      <c r="J15" t="str">
        <f>SUBSTITUTE(B15, "osc 2 ", "")</f>
        <v>wave</v>
      </c>
      <c r="K15">
        <v>0</v>
      </c>
      <c r="L15">
        <v>7</v>
      </c>
      <c r="M15">
        <v>0</v>
      </c>
      <c r="O15" t="s">
        <v>17</v>
      </c>
      <c r="P15" t="s">
        <v>350</v>
      </c>
      <c r="Q15" t="s">
        <v>355</v>
      </c>
    </row>
    <row r="16" spans="1:18" x14ac:dyDescent="0.25">
      <c r="A16" t="s">
        <v>15</v>
      </c>
      <c r="B16" t="s">
        <v>27</v>
      </c>
      <c r="C16" s="1">
        <v>0</v>
      </c>
      <c r="D16" s="1">
        <v>127</v>
      </c>
      <c r="E16" s="1" t="s">
        <v>406</v>
      </c>
      <c r="F16">
        <v>30</v>
      </c>
      <c r="I16" t="s">
        <v>8</v>
      </c>
      <c r="J16" t="str">
        <f>SUBSTITUTE(B16, "osc 2 ", "")</f>
        <v>wave interpolate</v>
      </c>
      <c r="K16">
        <v>0</v>
      </c>
      <c r="L16">
        <v>7</v>
      </c>
      <c r="M16">
        <v>0</v>
      </c>
      <c r="P16" t="s">
        <v>350</v>
      </c>
      <c r="Q16" t="s">
        <v>355</v>
      </c>
    </row>
    <row r="17" spans="1:17" x14ac:dyDescent="0.25">
      <c r="A17" t="s">
        <v>15</v>
      </c>
      <c r="B17" t="s">
        <v>28</v>
      </c>
      <c r="C17" s="1">
        <v>0</v>
      </c>
      <c r="D17" s="1">
        <v>127</v>
      </c>
      <c r="E17" s="1" t="s">
        <v>407</v>
      </c>
      <c r="F17">
        <v>31</v>
      </c>
      <c r="I17" t="s">
        <v>12</v>
      </c>
      <c r="J17" t="str">
        <f>SUBSTITUTE(B17, "osc 2 ", "")</f>
        <v>pulse width index</v>
      </c>
      <c r="K17">
        <v>0</v>
      </c>
      <c r="L17">
        <v>7</v>
      </c>
      <c r="M17">
        <v>0</v>
      </c>
      <c r="N17">
        <v>6</v>
      </c>
      <c r="P17" t="s">
        <v>350</v>
      </c>
      <c r="Q17" t="s">
        <v>355</v>
      </c>
    </row>
    <row r="18" spans="1:17" x14ac:dyDescent="0.25">
      <c r="A18" t="s">
        <v>15</v>
      </c>
      <c r="B18" t="s">
        <v>29</v>
      </c>
      <c r="C18" s="1">
        <v>0</v>
      </c>
      <c r="D18" s="1">
        <v>127</v>
      </c>
      <c r="E18" s="1" t="s">
        <v>408</v>
      </c>
      <c r="F18">
        <v>33</v>
      </c>
      <c r="I18" t="s">
        <v>8</v>
      </c>
      <c r="J18" t="str">
        <f>SUBSTITUTE(B18, "osc 2 ", "")</f>
        <v>virtual sync depth</v>
      </c>
      <c r="K18">
        <v>0</v>
      </c>
      <c r="L18">
        <v>7</v>
      </c>
      <c r="M18">
        <v>0</v>
      </c>
      <c r="N18">
        <v>4</v>
      </c>
      <c r="P18" t="s">
        <v>350</v>
      </c>
      <c r="Q18" t="s">
        <v>355</v>
      </c>
    </row>
    <row r="19" spans="1:17" x14ac:dyDescent="0.25">
      <c r="A19" t="s">
        <v>15</v>
      </c>
      <c r="B19" t="s">
        <v>30</v>
      </c>
      <c r="C19" s="1">
        <v>0</v>
      </c>
      <c r="D19" s="1">
        <v>127</v>
      </c>
      <c r="E19" s="1" t="s">
        <v>409</v>
      </c>
      <c r="F19">
        <v>35</v>
      </c>
      <c r="I19" t="s">
        <v>8</v>
      </c>
      <c r="J19" t="str">
        <f>SUBSTITUTE(B19, "osc 2 ", "")</f>
        <v>density</v>
      </c>
      <c r="K19">
        <v>0</v>
      </c>
      <c r="L19">
        <v>7</v>
      </c>
      <c r="M19">
        <v>0</v>
      </c>
      <c r="P19" t="s">
        <v>350</v>
      </c>
      <c r="Q19" t="s">
        <v>355</v>
      </c>
    </row>
    <row r="20" spans="1:17" x14ac:dyDescent="0.25">
      <c r="A20" t="s">
        <v>15</v>
      </c>
      <c r="B20" t="s">
        <v>31</v>
      </c>
      <c r="C20" s="1">
        <v>0</v>
      </c>
      <c r="D20" s="1">
        <v>127</v>
      </c>
      <c r="E20" s="1" t="s">
        <v>410</v>
      </c>
      <c r="F20">
        <v>36</v>
      </c>
      <c r="I20" t="s">
        <v>8</v>
      </c>
      <c r="J20" t="str">
        <f>SUBSTITUTE(B20, "osc 2 ", "")</f>
        <v>density detune</v>
      </c>
      <c r="K20">
        <v>0</v>
      </c>
      <c r="L20">
        <v>7</v>
      </c>
      <c r="M20">
        <v>0</v>
      </c>
      <c r="P20" t="s">
        <v>350</v>
      </c>
      <c r="Q20" t="s">
        <v>355</v>
      </c>
    </row>
    <row r="21" spans="1:17" x14ac:dyDescent="0.25">
      <c r="A21" t="s">
        <v>15</v>
      </c>
      <c r="B21" t="s">
        <v>32</v>
      </c>
      <c r="C21" s="1">
        <v>0</v>
      </c>
      <c r="D21" s="1">
        <v>127</v>
      </c>
      <c r="E21" s="1" t="s">
        <v>411</v>
      </c>
      <c r="F21">
        <v>37</v>
      </c>
      <c r="I21" t="s">
        <v>12</v>
      </c>
      <c r="J21" t="str">
        <f>SUBSTITUTE(B21, "osc 2 ", "")</f>
        <v>semitones</v>
      </c>
      <c r="K21">
        <v>0</v>
      </c>
      <c r="L21">
        <v>7</v>
      </c>
      <c r="M21">
        <v>0</v>
      </c>
      <c r="P21" t="s">
        <v>350</v>
      </c>
      <c r="Q21" t="s">
        <v>355</v>
      </c>
    </row>
    <row r="22" spans="1:17" x14ac:dyDescent="0.25">
      <c r="A22" t="s">
        <v>15</v>
      </c>
      <c r="B22" t="s">
        <v>33</v>
      </c>
      <c r="C22" s="1">
        <v>0</v>
      </c>
      <c r="D22" s="1">
        <v>127</v>
      </c>
      <c r="E22" s="1" t="s">
        <v>412</v>
      </c>
      <c r="F22">
        <v>39</v>
      </c>
      <c r="I22" t="s">
        <v>12</v>
      </c>
      <c r="J22" t="str">
        <f>SUBSTITUTE(B22, "osc 2 ", "")</f>
        <v>cents</v>
      </c>
      <c r="K22">
        <v>0</v>
      </c>
      <c r="L22">
        <v>7</v>
      </c>
      <c r="M22">
        <v>0</v>
      </c>
      <c r="N22">
        <v>2</v>
      </c>
      <c r="P22" t="s">
        <v>350</v>
      </c>
      <c r="Q22" t="s">
        <v>355</v>
      </c>
    </row>
    <row r="23" spans="1:17" x14ac:dyDescent="0.25">
      <c r="A23" t="s">
        <v>15</v>
      </c>
      <c r="B23" t="s">
        <v>34</v>
      </c>
      <c r="C23" s="1">
        <v>52</v>
      </c>
      <c r="D23" s="1">
        <v>76</v>
      </c>
      <c r="E23" s="1" t="s">
        <v>413</v>
      </c>
      <c r="F23">
        <v>40</v>
      </c>
      <c r="I23" t="s">
        <v>12</v>
      </c>
      <c r="J23" t="str">
        <f>SUBSTITUTE(B23, "osc 2 ", "")</f>
        <v>pitchbend</v>
      </c>
      <c r="K23">
        <v>0</v>
      </c>
      <c r="L23">
        <v>7</v>
      </c>
      <c r="M23">
        <v>0</v>
      </c>
      <c r="P23" t="s">
        <v>350</v>
      </c>
      <c r="Q23" t="s">
        <v>355</v>
      </c>
    </row>
    <row r="24" spans="1:17" x14ac:dyDescent="0.25">
      <c r="A24" t="s">
        <v>35</v>
      </c>
      <c r="B24" t="s">
        <v>36</v>
      </c>
      <c r="C24" s="1">
        <v>0</v>
      </c>
      <c r="D24" s="1">
        <v>127</v>
      </c>
      <c r="E24" s="1" t="s">
        <v>414</v>
      </c>
      <c r="F24">
        <v>51</v>
      </c>
      <c r="I24" t="s">
        <v>8</v>
      </c>
      <c r="J24" t="str">
        <f>B24</f>
        <v>osc 1 level</v>
      </c>
      <c r="K24">
        <v>0</v>
      </c>
      <c r="L24">
        <v>7</v>
      </c>
      <c r="M24">
        <v>0</v>
      </c>
      <c r="N24">
        <v>7</v>
      </c>
      <c r="P24" t="s">
        <v>350</v>
      </c>
      <c r="Q24" t="s">
        <v>355</v>
      </c>
    </row>
    <row r="25" spans="1:17" x14ac:dyDescent="0.25">
      <c r="A25" t="s">
        <v>35</v>
      </c>
      <c r="B25" t="s">
        <v>37</v>
      </c>
      <c r="C25" s="1">
        <v>0</v>
      </c>
      <c r="D25" s="1">
        <v>127</v>
      </c>
      <c r="E25" s="1" t="s">
        <v>415</v>
      </c>
      <c r="F25">
        <v>52</v>
      </c>
      <c r="I25" t="s">
        <v>8</v>
      </c>
      <c r="J25" t="str">
        <f>SUBSTITUTE(B25, "osc 1 ", "")</f>
        <v>osc 2 level</v>
      </c>
      <c r="K25">
        <v>0</v>
      </c>
      <c r="L25">
        <v>7</v>
      </c>
      <c r="M25">
        <v>0</v>
      </c>
      <c r="N25">
        <v>8</v>
      </c>
      <c r="P25" t="s">
        <v>350</v>
      </c>
      <c r="Q25" t="s">
        <v>355</v>
      </c>
    </row>
    <row r="26" spans="1:17" x14ac:dyDescent="0.25">
      <c r="A26" t="s">
        <v>35</v>
      </c>
      <c r="B26" t="s">
        <v>38</v>
      </c>
      <c r="C26" s="1">
        <v>0</v>
      </c>
      <c r="D26" s="1">
        <v>127</v>
      </c>
      <c r="E26" s="1" t="s">
        <v>416</v>
      </c>
      <c r="F26">
        <v>54</v>
      </c>
      <c r="I26" t="s">
        <v>8</v>
      </c>
      <c r="J26" t="str">
        <f>B26</f>
        <v>ring mod level</v>
      </c>
      <c r="K26">
        <v>0</v>
      </c>
      <c r="L26">
        <v>7</v>
      </c>
      <c r="M26">
        <v>0</v>
      </c>
      <c r="N26">
        <v>10</v>
      </c>
      <c r="P26" t="s">
        <v>350</v>
      </c>
      <c r="Q26" t="s">
        <v>355</v>
      </c>
    </row>
    <row r="27" spans="1:17" x14ac:dyDescent="0.25">
      <c r="A27" t="s">
        <v>35</v>
      </c>
      <c r="B27" t="s">
        <v>39</v>
      </c>
      <c r="C27" s="1">
        <v>0</v>
      </c>
      <c r="D27" s="1">
        <v>127</v>
      </c>
      <c r="E27" s="1" t="s">
        <v>417</v>
      </c>
      <c r="F27">
        <v>56</v>
      </c>
      <c r="I27" t="s">
        <v>8</v>
      </c>
      <c r="J27" t="str">
        <f>B27</f>
        <v>noise level</v>
      </c>
      <c r="K27">
        <v>0</v>
      </c>
      <c r="L27">
        <v>7</v>
      </c>
      <c r="M27">
        <v>0</v>
      </c>
      <c r="N27">
        <v>9</v>
      </c>
      <c r="P27" t="s">
        <v>350</v>
      </c>
      <c r="Q27" t="s">
        <v>355</v>
      </c>
    </row>
    <row r="28" spans="1:17" x14ac:dyDescent="0.25">
      <c r="A28" t="s">
        <v>35</v>
      </c>
      <c r="B28" t="s">
        <v>40</v>
      </c>
      <c r="C28" s="1">
        <v>52</v>
      </c>
      <c r="D28" s="1">
        <v>82</v>
      </c>
      <c r="E28" s="1" t="s">
        <v>418</v>
      </c>
      <c r="F28">
        <v>58</v>
      </c>
      <c r="I28" t="s">
        <v>12</v>
      </c>
      <c r="J28" t="str">
        <f>B28</f>
        <v>pre FX level</v>
      </c>
      <c r="K28">
        <v>0</v>
      </c>
      <c r="L28">
        <v>7</v>
      </c>
      <c r="M28">
        <v>0</v>
      </c>
      <c r="O28" t="s">
        <v>41</v>
      </c>
      <c r="P28" t="s">
        <v>350</v>
      </c>
      <c r="Q28" t="s">
        <v>355</v>
      </c>
    </row>
    <row r="29" spans="1:17" x14ac:dyDescent="0.25">
      <c r="A29" t="s">
        <v>35</v>
      </c>
      <c r="B29" t="s">
        <v>42</v>
      </c>
      <c r="C29" s="1">
        <v>52</v>
      </c>
      <c r="D29" s="1">
        <v>82</v>
      </c>
      <c r="E29" s="1" t="s">
        <v>419</v>
      </c>
      <c r="F29">
        <v>59</v>
      </c>
      <c r="I29" t="s">
        <v>12</v>
      </c>
      <c r="J29" t="str">
        <f>B29</f>
        <v>post FX level</v>
      </c>
      <c r="K29">
        <v>0</v>
      </c>
      <c r="L29">
        <v>7</v>
      </c>
      <c r="M29">
        <v>0</v>
      </c>
      <c r="O29" t="s">
        <v>41</v>
      </c>
      <c r="P29" t="s">
        <v>350</v>
      </c>
      <c r="Q29" t="s">
        <v>355</v>
      </c>
    </row>
    <row r="30" spans="1:17" x14ac:dyDescent="0.25">
      <c r="A30" t="s">
        <v>43</v>
      </c>
      <c r="B30" t="s">
        <v>44</v>
      </c>
      <c r="C30" s="1">
        <v>0</v>
      </c>
      <c r="D30" s="1">
        <v>2</v>
      </c>
      <c r="E30" s="1" t="s">
        <v>420</v>
      </c>
      <c r="F30">
        <v>60</v>
      </c>
      <c r="I30" t="s">
        <v>8</v>
      </c>
      <c r="J30" t="str">
        <f>B30</f>
        <v>routing</v>
      </c>
      <c r="K30">
        <v>0</v>
      </c>
      <c r="L30">
        <v>7</v>
      </c>
      <c r="M30">
        <v>0</v>
      </c>
      <c r="O30" t="s">
        <v>340</v>
      </c>
      <c r="P30" t="s">
        <v>349</v>
      </c>
      <c r="Q30" t="s">
        <v>355</v>
      </c>
    </row>
    <row r="31" spans="1:17" x14ac:dyDescent="0.25">
      <c r="A31" t="s">
        <v>43</v>
      </c>
      <c r="B31" t="s">
        <v>45</v>
      </c>
      <c r="C31" s="1">
        <v>0</v>
      </c>
      <c r="D31" s="1">
        <v>127</v>
      </c>
      <c r="E31" s="1" t="s">
        <v>421</v>
      </c>
      <c r="F31">
        <v>63</v>
      </c>
      <c r="I31" t="s">
        <v>8</v>
      </c>
      <c r="J31" t="str">
        <f>B31</f>
        <v>drive</v>
      </c>
      <c r="K31">
        <v>0</v>
      </c>
      <c r="L31">
        <v>7</v>
      </c>
      <c r="M31">
        <v>0</v>
      </c>
      <c r="N31">
        <v>11</v>
      </c>
      <c r="P31" t="s">
        <v>349</v>
      </c>
      <c r="Q31" t="s">
        <v>355</v>
      </c>
    </row>
    <row r="32" spans="1:17" x14ac:dyDescent="0.25">
      <c r="A32" t="s">
        <v>43</v>
      </c>
      <c r="B32" t="s">
        <v>46</v>
      </c>
      <c r="C32" s="1">
        <v>0</v>
      </c>
      <c r="D32" s="1">
        <v>6</v>
      </c>
      <c r="E32" s="1" t="s">
        <v>422</v>
      </c>
      <c r="F32">
        <v>65</v>
      </c>
      <c r="I32" t="s">
        <v>8</v>
      </c>
      <c r="J32" t="str">
        <f>B32</f>
        <v>drive type</v>
      </c>
      <c r="K32">
        <v>0</v>
      </c>
      <c r="L32">
        <v>7</v>
      </c>
      <c r="M32">
        <v>0</v>
      </c>
      <c r="O32" t="s">
        <v>47</v>
      </c>
      <c r="P32" t="s">
        <v>349</v>
      </c>
      <c r="Q32" t="s">
        <v>355</v>
      </c>
    </row>
    <row r="33" spans="1:17" x14ac:dyDescent="0.25">
      <c r="A33" t="s">
        <v>43</v>
      </c>
      <c r="B33" t="s">
        <v>48</v>
      </c>
      <c r="C33" s="1">
        <v>0</v>
      </c>
      <c r="D33" s="1">
        <v>5</v>
      </c>
      <c r="E33" s="1" t="s">
        <v>423</v>
      </c>
      <c r="F33">
        <v>68</v>
      </c>
      <c r="I33" t="s">
        <v>8</v>
      </c>
      <c r="J33" t="str">
        <f>B33</f>
        <v>type</v>
      </c>
      <c r="K33">
        <v>0</v>
      </c>
      <c r="L33">
        <v>7</v>
      </c>
      <c r="M33">
        <v>0</v>
      </c>
      <c r="O33" t="s">
        <v>341</v>
      </c>
      <c r="P33" t="s">
        <v>349</v>
      </c>
      <c r="Q33" t="s">
        <v>355</v>
      </c>
    </row>
    <row r="34" spans="1:17" x14ac:dyDescent="0.25">
      <c r="A34" t="s">
        <v>43</v>
      </c>
      <c r="B34" t="s">
        <v>49</v>
      </c>
      <c r="C34" s="1">
        <v>0</v>
      </c>
      <c r="D34" s="1">
        <v>127</v>
      </c>
      <c r="E34" s="1" t="s">
        <v>424</v>
      </c>
      <c r="F34">
        <v>74</v>
      </c>
      <c r="I34" t="s">
        <v>8</v>
      </c>
      <c r="J34" t="str">
        <f>B34</f>
        <v>frequency</v>
      </c>
      <c r="K34">
        <v>0</v>
      </c>
      <c r="L34">
        <v>7</v>
      </c>
      <c r="M34">
        <v>0</v>
      </c>
      <c r="N34">
        <v>12</v>
      </c>
      <c r="P34" t="s">
        <v>349</v>
      </c>
      <c r="Q34" t="s">
        <v>355</v>
      </c>
    </row>
    <row r="35" spans="1:17" x14ac:dyDescent="0.25">
      <c r="A35" t="s">
        <v>43</v>
      </c>
      <c r="B35" t="s">
        <v>50</v>
      </c>
      <c r="C35" s="1">
        <v>0</v>
      </c>
      <c r="D35" s="1">
        <v>127</v>
      </c>
      <c r="E35" s="1" t="s">
        <v>425</v>
      </c>
      <c r="F35">
        <v>69</v>
      </c>
      <c r="I35" t="s">
        <v>8</v>
      </c>
      <c r="J35" t="str">
        <f>B35</f>
        <v>tracking</v>
      </c>
      <c r="K35">
        <v>0</v>
      </c>
      <c r="L35">
        <v>7</v>
      </c>
      <c r="M35">
        <v>0</v>
      </c>
      <c r="P35" t="s">
        <v>349</v>
      </c>
      <c r="Q35" t="s">
        <v>355</v>
      </c>
    </row>
    <row r="36" spans="1:17" x14ac:dyDescent="0.25">
      <c r="A36" t="s">
        <v>43</v>
      </c>
      <c r="B36" t="s">
        <v>51</v>
      </c>
      <c r="C36" s="1">
        <v>0</v>
      </c>
      <c r="D36" s="1">
        <v>127</v>
      </c>
      <c r="E36" s="1" t="s">
        <v>426</v>
      </c>
      <c r="F36">
        <v>71</v>
      </c>
      <c r="I36" t="s">
        <v>8</v>
      </c>
      <c r="J36" t="str">
        <f>B36</f>
        <v>resonance</v>
      </c>
      <c r="K36">
        <v>0</v>
      </c>
      <c r="L36">
        <v>7</v>
      </c>
      <c r="M36">
        <v>0</v>
      </c>
      <c r="N36">
        <v>13</v>
      </c>
      <c r="P36" t="s">
        <v>349</v>
      </c>
      <c r="Q36" t="s">
        <v>355</v>
      </c>
    </row>
    <row r="37" spans="1:17" x14ac:dyDescent="0.25">
      <c r="A37" t="s">
        <v>43</v>
      </c>
      <c r="B37" t="s">
        <v>52</v>
      </c>
      <c r="C37" s="1">
        <v>0</v>
      </c>
      <c r="D37" s="1">
        <v>127</v>
      </c>
      <c r="E37" s="1" t="s">
        <v>427</v>
      </c>
      <c r="F37">
        <v>78</v>
      </c>
      <c r="I37" t="s">
        <v>8</v>
      </c>
      <c r="J37" t="str">
        <f>B37</f>
        <v>Q normalise</v>
      </c>
      <c r="K37">
        <v>0</v>
      </c>
      <c r="L37">
        <v>7</v>
      </c>
      <c r="M37">
        <v>0</v>
      </c>
      <c r="P37" t="s">
        <v>349</v>
      </c>
      <c r="Q37" t="s">
        <v>355</v>
      </c>
    </row>
    <row r="38" spans="1:17" x14ac:dyDescent="0.25">
      <c r="A38" t="s">
        <v>43</v>
      </c>
      <c r="B38" t="s">
        <v>53</v>
      </c>
      <c r="C38" s="1">
        <v>0</v>
      </c>
      <c r="D38" s="1">
        <v>127</v>
      </c>
      <c r="E38" s="1" t="s">
        <v>428</v>
      </c>
      <c r="F38">
        <v>79</v>
      </c>
      <c r="I38" t="s">
        <v>12</v>
      </c>
      <c r="J38" t="str">
        <f>B38</f>
        <v>env 2 to frequency</v>
      </c>
      <c r="K38">
        <v>0</v>
      </c>
      <c r="L38">
        <v>7</v>
      </c>
      <c r="M38">
        <v>0</v>
      </c>
      <c r="P38" t="s">
        <v>349</v>
      </c>
      <c r="Q38" t="s">
        <v>355</v>
      </c>
    </row>
    <row r="39" spans="1:17" x14ac:dyDescent="0.25">
      <c r="A39" t="s">
        <v>54</v>
      </c>
      <c r="B39" t="s">
        <v>55</v>
      </c>
      <c r="C39" s="1">
        <v>0</v>
      </c>
      <c r="D39" s="1">
        <v>127</v>
      </c>
      <c r="E39" s="1" t="s">
        <v>429</v>
      </c>
      <c r="F39">
        <v>108</v>
      </c>
      <c r="I39" t="s">
        <v>12</v>
      </c>
      <c r="J39" t="str">
        <f>B39</f>
        <v>env 1 velocity</v>
      </c>
      <c r="K39">
        <v>0</v>
      </c>
      <c r="L39">
        <v>7</v>
      </c>
      <c r="M39">
        <v>0</v>
      </c>
      <c r="P39" t="s">
        <v>351</v>
      </c>
      <c r="Q39" t="s">
        <v>355</v>
      </c>
    </row>
    <row r="40" spans="1:17" x14ac:dyDescent="0.25">
      <c r="A40" t="s">
        <v>54</v>
      </c>
      <c r="B40" t="s">
        <v>56</v>
      </c>
      <c r="C40" s="1">
        <v>0</v>
      </c>
      <c r="D40" s="1">
        <v>127</v>
      </c>
      <c r="E40" s="1" t="s">
        <v>430</v>
      </c>
      <c r="F40">
        <v>73</v>
      </c>
      <c r="I40" t="s">
        <v>8</v>
      </c>
      <c r="J40" t="str">
        <f>B40</f>
        <v>env 1 attack</v>
      </c>
      <c r="K40">
        <v>0</v>
      </c>
      <c r="L40">
        <v>7</v>
      </c>
      <c r="M40">
        <v>0</v>
      </c>
      <c r="P40" t="s">
        <v>351</v>
      </c>
      <c r="Q40" t="s">
        <v>355</v>
      </c>
    </row>
    <row r="41" spans="1:17" x14ac:dyDescent="0.25">
      <c r="A41" t="s">
        <v>54</v>
      </c>
      <c r="B41" t="s">
        <v>57</v>
      </c>
      <c r="C41" s="1">
        <v>0</v>
      </c>
      <c r="D41" s="1">
        <v>127</v>
      </c>
      <c r="E41" s="1" t="s">
        <v>431</v>
      </c>
      <c r="F41">
        <v>75</v>
      </c>
      <c r="I41" t="s">
        <v>8</v>
      </c>
      <c r="J41" t="str">
        <f>B41</f>
        <v>env 1 decay</v>
      </c>
      <c r="K41">
        <v>0</v>
      </c>
      <c r="L41">
        <v>7</v>
      </c>
      <c r="M41">
        <v>0</v>
      </c>
      <c r="N41">
        <v>16</v>
      </c>
      <c r="P41" t="s">
        <v>351</v>
      </c>
      <c r="Q41" t="s">
        <v>355</v>
      </c>
    </row>
    <row r="42" spans="1:17" x14ac:dyDescent="0.25">
      <c r="A42" t="s">
        <v>54</v>
      </c>
      <c r="B42" t="s">
        <v>58</v>
      </c>
      <c r="C42" s="1">
        <v>0</v>
      </c>
      <c r="D42" s="1">
        <v>127</v>
      </c>
      <c r="E42" s="1" t="s">
        <v>432</v>
      </c>
      <c r="F42">
        <v>70</v>
      </c>
      <c r="I42" t="s">
        <v>8</v>
      </c>
      <c r="J42" t="str">
        <f>B42</f>
        <v>env 1 sustain</v>
      </c>
      <c r="K42">
        <v>0</v>
      </c>
      <c r="L42">
        <v>7</v>
      </c>
      <c r="M42">
        <v>0</v>
      </c>
      <c r="P42" t="s">
        <v>351</v>
      </c>
      <c r="Q42" t="s">
        <v>355</v>
      </c>
    </row>
    <row r="43" spans="1:17" x14ac:dyDescent="0.25">
      <c r="A43" t="s">
        <v>54</v>
      </c>
      <c r="B43" t="s">
        <v>59</v>
      </c>
      <c r="C43" s="1">
        <v>0</v>
      </c>
      <c r="D43" s="1">
        <v>127</v>
      </c>
      <c r="E43" s="1" t="s">
        <v>433</v>
      </c>
      <c r="F43">
        <v>72</v>
      </c>
      <c r="I43" t="s">
        <v>8</v>
      </c>
      <c r="J43" t="str">
        <f>B43</f>
        <v>env 1 release</v>
      </c>
      <c r="K43">
        <v>0</v>
      </c>
      <c r="L43">
        <v>7</v>
      </c>
      <c r="M43">
        <v>0</v>
      </c>
      <c r="P43" t="s">
        <v>351</v>
      </c>
      <c r="Q43" t="s">
        <v>355</v>
      </c>
    </row>
    <row r="44" spans="1:17" x14ac:dyDescent="0.25">
      <c r="A44" t="s">
        <v>54</v>
      </c>
      <c r="B44" t="s">
        <v>60</v>
      </c>
      <c r="C44" s="1">
        <v>0</v>
      </c>
      <c r="D44" s="1">
        <v>127</v>
      </c>
      <c r="E44" s="1" t="s">
        <v>434</v>
      </c>
      <c r="G44">
        <v>0</v>
      </c>
      <c r="H44">
        <v>0</v>
      </c>
      <c r="I44" t="s">
        <v>12</v>
      </c>
      <c r="J44" t="str">
        <f>B44</f>
        <v>env 2 velocity</v>
      </c>
      <c r="K44">
        <v>0</v>
      </c>
      <c r="L44">
        <v>7</v>
      </c>
      <c r="M44">
        <v>0</v>
      </c>
      <c r="P44" t="s">
        <v>349</v>
      </c>
      <c r="Q44" t="s">
        <v>355</v>
      </c>
    </row>
    <row r="45" spans="1:17" x14ac:dyDescent="0.25">
      <c r="A45" t="s">
        <v>54</v>
      </c>
      <c r="B45" t="s">
        <v>61</v>
      </c>
      <c r="C45" s="1">
        <v>0</v>
      </c>
      <c r="D45" s="1">
        <v>127</v>
      </c>
      <c r="E45" s="1" t="s">
        <v>435</v>
      </c>
      <c r="G45">
        <v>0</v>
      </c>
      <c r="H45">
        <v>1</v>
      </c>
      <c r="I45" t="s">
        <v>8</v>
      </c>
      <c r="J45" t="str">
        <f>B45</f>
        <v>env 2 attack</v>
      </c>
      <c r="K45">
        <v>0</v>
      </c>
      <c r="L45">
        <v>7</v>
      </c>
      <c r="M45">
        <v>0</v>
      </c>
      <c r="P45" t="s">
        <v>349</v>
      </c>
      <c r="Q45" t="s">
        <v>355</v>
      </c>
    </row>
    <row r="46" spans="1:17" x14ac:dyDescent="0.25">
      <c r="A46" t="s">
        <v>54</v>
      </c>
      <c r="B46" t="s">
        <v>62</v>
      </c>
      <c r="C46" s="1">
        <v>0</v>
      </c>
      <c r="D46" s="1">
        <v>127</v>
      </c>
      <c r="E46" s="1" t="s">
        <v>436</v>
      </c>
      <c r="G46">
        <v>0</v>
      </c>
      <c r="H46">
        <v>2</v>
      </c>
      <c r="I46" t="s">
        <v>8</v>
      </c>
      <c r="J46" t="str">
        <f>B46</f>
        <v>env 2 decay</v>
      </c>
      <c r="K46">
        <v>0</v>
      </c>
      <c r="L46">
        <v>7</v>
      </c>
      <c r="M46">
        <v>0</v>
      </c>
      <c r="N46">
        <v>17</v>
      </c>
      <c r="P46" t="s">
        <v>349</v>
      </c>
      <c r="Q46" t="s">
        <v>355</v>
      </c>
    </row>
    <row r="47" spans="1:17" x14ac:dyDescent="0.25">
      <c r="A47" t="s">
        <v>54</v>
      </c>
      <c r="B47" t="s">
        <v>63</v>
      </c>
      <c r="C47" s="1">
        <v>0</v>
      </c>
      <c r="D47" s="1">
        <v>127</v>
      </c>
      <c r="E47" s="1" t="s">
        <v>437</v>
      </c>
      <c r="G47">
        <v>0</v>
      </c>
      <c r="H47">
        <v>3</v>
      </c>
      <c r="I47" t="s">
        <v>8</v>
      </c>
      <c r="J47" t="str">
        <f>B47</f>
        <v>env 2 sustain</v>
      </c>
      <c r="K47">
        <v>0</v>
      </c>
      <c r="L47">
        <v>7</v>
      </c>
      <c r="M47">
        <v>0</v>
      </c>
      <c r="P47" t="s">
        <v>349</v>
      </c>
      <c r="Q47" t="s">
        <v>355</v>
      </c>
    </row>
    <row r="48" spans="1:17" x14ac:dyDescent="0.25">
      <c r="A48" t="s">
        <v>54</v>
      </c>
      <c r="B48" t="s">
        <v>64</v>
      </c>
      <c r="C48" s="1">
        <v>0</v>
      </c>
      <c r="D48" s="1">
        <v>127</v>
      </c>
      <c r="E48" s="1" t="s">
        <v>438</v>
      </c>
      <c r="G48">
        <v>0</v>
      </c>
      <c r="H48">
        <v>4</v>
      </c>
      <c r="I48" t="s">
        <v>8</v>
      </c>
      <c r="J48" t="str">
        <f>B48</f>
        <v>env 2 release</v>
      </c>
      <c r="K48">
        <v>0</v>
      </c>
      <c r="L48">
        <v>7</v>
      </c>
      <c r="M48">
        <v>0</v>
      </c>
      <c r="P48" t="s">
        <v>349</v>
      </c>
      <c r="Q48" t="s">
        <v>355</v>
      </c>
    </row>
    <row r="49" spans="1:17" x14ac:dyDescent="0.25">
      <c r="A49" t="s">
        <v>54</v>
      </c>
      <c r="B49" t="s">
        <v>65</v>
      </c>
      <c r="C49" s="1">
        <v>0</v>
      </c>
      <c r="D49" s="1">
        <v>127</v>
      </c>
      <c r="E49" s="1" t="s">
        <v>439</v>
      </c>
      <c r="G49">
        <v>0</v>
      </c>
      <c r="H49">
        <v>14</v>
      </c>
      <c r="I49" t="s">
        <v>8</v>
      </c>
      <c r="J49" t="str">
        <f>B49</f>
        <v>env 3 delay</v>
      </c>
      <c r="K49">
        <v>0</v>
      </c>
      <c r="L49">
        <v>7</v>
      </c>
      <c r="M49">
        <v>0</v>
      </c>
      <c r="P49" t="s">
        <v>353</v>
      </c>
      <c r="Q49" t="s">
        <v>355</v>
      </c>
    </row>
    <row r="50" spans="1:17" x14ac:dyDescent="0.25">
      <c r="A50" t="s">
        <v>54</v>
      </c>
      <c r="B50" t="s">
        <v>66</v>
      </c>
      <c r="C50" s="1">
        <v>0</v>
      </c>
      <c r="D50" s="1">
        <v>127</v>
      </c>
      <c r="E50" s="1" t="s">
        <v>440</v>
      </c>
      <c r="G50">
        <v>0</v>
      </c>
      <c r="H50">
        <v>15</v>
      </c>
      <c r="I50" t="s">
        <v>8</v>
      </c>
      <c r="J50" t="str">
        <f>B50</f>
        <v>env 3 attack</v>
      </c>
      <c r="K50">
        <v>0</v>
      </c>
      <c r="L50">
        <v>7</v>
      </c>
      <c r="M50">
        <v>0</v>
      </c>
      <c r="P50" t="s">
        <v>353</v>
      </c>
      <c r="Q50" t="s">
        <v>355</v>
      </c>
    </row>
    <row r="51" spans="1:17" x14ac:dyDescent="0.25">
      <c r="A51" t="s">
        <v>54</v>
      </c>
      <c r="B51" t="s">
        <v>67</v>
      </c>
      <c r="C51" s="1">
        <v>0</v>
      </c>
      <c r="D51" s="1">
        <v>127</v>
      </c>
      <c r="E51" s="1" t="s">
        <v>441</v>
      </c>
      <c r="G51">
        <v>0</v>
      </c>
      <c r="H51">
        <v>16</v>
      </c>
      <c r="I51" t="s">
        <v>8</v>
      </c>
      <c r="J51" t="str">
        <f>B51</f>
        <v>env 3 decay</v>
      </c>
      <c r="K51">
        <v>0</v>
      </c>
      <c r="L51">
        <v>7</v>
      </c>
      <c r="M51">
        <v>0</v>
      </c>
      <c r="P51" t="s">
        <v>353</v>
      </c>
      <c r="Q51" t="s">
        <v>355</v>
      </c>
    </row>
    <row r="52" spans="1:17" x14ac:dyDescent="0.25">
      <c r="A52" t="s">
        <v>54</v>
      </c>
      <c r="B52" t="s">
        <v>68</v>
      </c>
      <c r="C52" s="1">
        <v>0</v>
      </c>
      <c r="D52" s="1">
        <v>127</v>
      </c>
      <c r="E52" s="1" t="s">
        <v>442</v>
      </c>
      <c r="G52">
        <v>0</v>
      </c>
      <c r="H52">
        <v>17</v>
      </c>
      <c r="I52" t="s">
        <v>8</v>
      </c>
      <c r="J52" t="str">
        <f>B52</f>
        <v>env 3 sustain</v>
      </c>
      <c r="K52">
        <v>0</v>
      </c>
      <c r="L52">
        <v>7</v>
      </c>
      <c r="M52">
        <v>0</v>
      </c>
      <c r="P52" t="s">
        <v>353</v>
      </c>
      <c r="Q52" t="s">
        <v>355</v>
      </c>
    </row>
    <row r="53" spans="1:17" x14ac:dyDescent="0.25">
      <c r="A53" t="s">
        <v>54</v>
      </c>
      <c r="B53" t="s">
        <v>69</v>
      </c>
      <c r="C53" s="1">
        <v>0</v>
      </c>
      <c r="D53" s="1">
        <v>127</v>
      </c>
      <c r="E53" s="1" t="s">
        <v>443</v>
      </c>
      <c r="G53">
        <v>0</v>
      </c>
      <c r="H53">
        <v>18</v>
      </c>
      <c r="I53" t="s">
        <v>8</v>
      </c>
      <c r="J53" t="str">
        <f>B53</f>
        <v>env 3 release</v>
      </c>
      <c r="K53">
        <v>0</v>
      </c>
      <c r="L53">
        <v>7</v>
      </c>
      <c r="M53">
        <v>0</v>
      </c>
      <c r="P53" t="s">
        <v>353</v>
      </c>
      <c r="Q53" t="s">
        <v>355</v>
      </c>
    </row>
    <row r="54" spans="1:17" x14ac:dyDescent="0.25">
      <c r="A54" t="s">
        <v>70</v>
      </c>
      <c r="B54" t="s">
        <v>71</v>
      </c>
      <c r="C54" s="1">
        <v>0</v>
      </c>
      <c r="D54" s="1">
        <v>37</v>
      </c>
      <c r="E54" s="1" t="s">
        <v>444</v>
      </c>
      <c r="G54">
        <v>0</v>
      </c>
      <c r="H54">
        <v>70</v>
      </c>
      <c r="I54" t="s">
        <v>8</v>
      </c>
      <c r="J54" t="str">
        <f>B54</f>
        <v>lfo 1 waveform</v>
      </c>
      <c r="K54">
        <v>0</v>
      </c>
      <c r="L54">
        <v>7</v>
      </c>
      <c r="M54">
        <v>0</v>
      </c>
      <c r="O54" t="s">
        <v>72</v>
      </c>
      <c r="P54" t="s">
        <v>353</v>
      </c>
      <c r="Q54" t="s">
        <v>355</v>
      </c>
    </row>
    <row r="55" spans="1:17" x14ac:dyDescent="0.25">
      <c r="A55" t="s">
        <v>70</v>
      </c>
      <c r="B55" t="s">
        <v>73</v>
      </c>
      <c r="C55" s="1">
        <v>0</v>
      </c>
      <c r="D55" s="1">
        <v>119</v>
      </c>
      <c r="E55" s="1" t="s">
        <v>445</v>
      </c>
      <c r="G55">
        <v>0</v>
      </c>
      <c r="H55">
        <v>71</v>
      </c>
      <c r="I55" t="s">
        <v>8</v>
      </c>
      <c r="J55" t="str">
        <f>B55</f>
        <v>lfo 1 phase offset</v>
      </c>
      <c r="K55">
        <v>0</v>
      </c>
      <c r="L55">
        <v>7</v>
      </c>
      <c r="M55">
        <v>0</v>
      </c>
      <c r="O55" t="s">
        <v>74</v>
      </c>
      <c r="P55" t="s">
        <v>353</v>
      </c>
      <c r="Q55" t="s">
        <v>355</v>
      </c>
    </row>
    <row r="56" spans="1:17" x14ac:dyDescent="0.25">
      <c r="A56" t="s">
        <v>70</v>
      </c>
      <c r="B56" t="s">
        <v>75</v>
      </c>
      <c r="C56" s="1">
        <v>0</v>
      </c>
      <c r="D56" s="1">
        <v>127</v>
      </c>
      <c r="E56" s="1" t="s">
        <v>446</v>
      </c>
      <c r="G56">
        <v>0</v>
      </c>
      <c r="H56">
        <v>72</v>
      </c>
      <c r="I56" t="s">
        <v>8</v>
      </c>
      <c r="J56" t="str">
        <f>B56</f>
        <v>lfo 1 slew rate</v>
      </c>
      <c r="K56">
        <v>0</v>
      </c>
      <c r="L56">
        <v>7</v>
      </c>
      <c r="M56">
        <v>0</v>
      </c>
      <c r="P56" t="s">
        <v>353</v>
      </c>
      <c r="Q56" t="s">
        <v>355</v>
      </c>
    </row>
    <row r="57" spans="1:17" x14ac:dyDescent="0.25">
      <c r="A57" t="s">
        <v>70</v>
      </c>
      <c r="B57" t="s">
        <v>76</v>
      </c>
      <c r="C57" s="1">
        <v>0</v>
      </c>
      <c r="D57" s="1">
        <v>127</v>
      </c>
      <c r="E57" s="1" t="s">
        <v>447</v>
      </c>
      <c r="G57">
        <v>0</v>
      </c>
      <c r="H57">
        <v>74</v>
      </c>
      <c r="I57" t="s">
        <v>8</v>
      </c>
      <c r="J57" t="str">
        <f>B57</f>
        <v>lfo 1 delay</v>
      </c>
      <c r="K57">
        <v>0</v>
      </c>
      <c r="L57">
        <v>7</v>
      </c>
      <c r="M57">
        <v>0</v>
      </c>
      <c r="P57" t="s">
        <v>353</v>
      </c>
      <c r="Q57" t="s">
        <v>355</v>
      </c>
    </row>
    <row r="58" spans="1:17" x14ac:dyDescent="0.25">
      <c r="A58" t="s">
        <v>70</v>
      </c>
      <c r="B58" t="s">
        <v>77</v>
      </c>
      <c r="C58" s="1">
        <v>0</v>
      </c>
      <c r="D58" s="1">
        <v>35</v>
      </c>
      <c r="E58" s="1" t="s">
        <v>448</v>
      </c>
      <c r="G58">
        <v>0</v>
      </c>
      <c r="H58">
        <v>75</v>
      </c>
      <c r="I58" t="s">
        <v>8</v>
      </c>
      <c r="J58" t="str">
        <f>B58</f>
        <v>lfo 1 delay sync</v>
      </c>
      <c r="K58">
        <v>0</v>
      </c>
      <c r="L58">
        <v>7</v>
      </c>
      <c r="M58">
        <v>0</v>
      </c>
      <c r="P58" t="s">
        <v>353</v>
      </c>
      <c r="Q58" t="s">
        <v>355</v>
      </c>
    </row>
    <row r="59" spans="1:17" x14ac:dyDescent="0.25">
      <c r="A59" t="s">
        <v>70</v>
      </c>
      <c r="B59" t="s">
        <v>78</v>
      </c>
      <c r="C59" s="1">
        <v>0</v>
      </c>
      <c r="D59" s="1">
        <v>127</v>
      </c>
      <c r="E59" s="1" t="s">
        <v>449</v>
      </c>
      <c r="G59">
        <v>0</v>
      </c>
      <c r="H59">
        <v>76</v>
      </c>
      <c r="I59" t="s">
        <v>8</v>
      </c>
      <c r="J59" t="str">
        <f>B59</f>
        <v>lfo 1 rate</v>
      </c>
      <c r="K59">
        <v>0</v>
      </c>
      <c r="L59">
        <v>7</v>
      </c>
      <c r="M59">
        <v>0</v>
      </c>
      <c r="N59">
        <v>14</v>
      </c>
      <c r="P59" t="s">
        <v>353</v>
      </c>
      <c r="Q59" t="s">
        <v>355</v>
      </c>
    </row>
    <row r="60" spans="1:17" x14ac:dyDescent="0.25">
      <c r="A60" t="s">
        <v>70</v>
      </c>
      <c r="B60" t="s">
        <v>79</v>
      </c>
      <c r="C60" s="1">
        <v>0</v>
      </c>
      <c r="D60" s="1">
        <v>35</v>
      </c>
      <c r="E60" s="1" t="s">
        <v>450</v>
      </c>
      <c r="G60">
        <v>0</v>
      </c>
      <c r="H60">
        <v>77</v>
      </c>
      <c r="I60" t="s">
        <v>8</v>
      </c>
      <c r="J60" t="str">
        <f>B60</f>
        <v>lfo 1 rate sync</v>
      </c>
      <c r="K60">
        <v>0</v>
      </c>
      <c r="L60">
        <v>7</v>
      </c>
      <c r="M60">
        <v>0</v>
      </c>
      <c r="P60" t="s">
        <v>353</v>
      </c>
      <c r="Q60" t="s">
        <v>355</v>
      </c>
    </row>
    <row r="61" spans="1:17" s="2" customFormat="1" x14ac:dyDescent="0.25">
      <c r="A61" s="2" t="s">
        <v>70</v>
      </c>
      <c r="B61" s="2" t="s">
        <v>80</v>
      </c>
      <c r="C61" s="3">
        <v>0</v>
      </c>
      <c r="D61" s="3">
        <v>1</v>
      </c>
      <c r="E61" s="3" t="s">
        <v>451</v>
      </c>
      <c r="G61" s="2">
        <v>0</v>
      </c>
      <c r="H61" s="2">
        <v>122</v>
      </c>
      <c r="I61" s="2" t="s">
        <v>8</v>
      </c>
      <c r="J61" s="2" t="str">
        <f>B61</f>
        <v>lfo 1 one shot</v>
      </c>
      <c r="K61" s="2">
        <v>0</v>
      </c>
      <c r="L61" s="2">
        <v>0</v>
      </c>
      <c r="M61">
        <v>12</v>
      </c>
      <c r="N61"/>
      <c r="O61" s="2" t="s">
        <v>345</v>
      </c>
      <c r="P61" s="2" t="s">
        <v>353</v>
      </c>
      <c r="Q61" t="s">
        <v>355</v>
      </c>
    </row>
    <row r="62" spans="1:17" s="2" customFormat="1" x14ac:dyDescent="0.25">
      <c r="A62" s="2" t="s">
        <v>70</v>
      </c>
      <c r="B62" s="2" t="s">
        <v>81</v>
      </c>
      <c r="C62" s="3">
        <v>0</v>
      </c>
      <c r="D62" s="3">
        <v>1</v>
      </c>
      <c r="E62" s="3" t="s">
        <v>451</v>
      </c>
      <c r="G62" s="2">
        <v>0</v>
      </c>
      <c r="H62" s="2">
        <v>122</v>
      </c>
      <c r="I62" s="2" t="s">
        <v>8</v>
      </c>
      <c r="J62" s="2" t="str">
        <f>B62</f>
        <v>lfo 1 key sync</v>
      </c>
      <c r="K62" s="2">
        <v>1</v>
      </c>
      <c r="L62" s="2">
        <v>1</v>
      </c>
      <c r="M62">
        <v>14</v>
      </c>
      <c r="N62"/>
      <c r="O62" s="2" t="s">
        <v>345</v>
      </c>
      <c r="P62" s="2" t="s">
        <v>353</v>
      </c>
      <c r="Q62" t="s">
        <v>355</v>
      </c>
    </row>
    <row r="63" spans="1:17" s="2" customFormat="1" x14ac:dyDescent="0.25">
      <c r="A63" s="2" t="s">
        <v>70</v>
      </c>
      <c r="B63" s="2" t="s">
        <v>82</v>
      </c>
      <c r="C63" s="3">
        <v>0</v>
      </c>
      <c r="D63" s="3">
        <v>1</v>
      </c>
      <c r="E63" s="3" t="s">
        <v>451</v>
      </c>
      <c r="G63" s="2">
        <v>0</v>
      </c>
      <c r="H63" s="2">
        <v>122</v>
      </c>
      <c r="I63" s="2" t="s">
        <v>8</v>
      </c>
      <c r="J63" s="2" t="str">
        <f>B63</f>
        <v>lfo 1 common sync</v>
      </c>
      <c r="K63" s="2">
        <v>2</v>
      </c>
      <c r="L63" s="2">
        <v>2</v>
      </c>
      <c r="M63">
        <v>16</v>
      </c>
      <c r="N63"/>
      <c r="O63" s="2" t="s">
        <v>345</v>
      </c>
      <c r="P63" s="2" t="s">
        <v>353</v>
      </c>
      <c r="Q63" t="s">
        <v>355</v>
      </c>
    </row>
    <row r="64" spans="1:17" s="2" customFormat="1" x14ac:dyDescent="0.25">
      <c r="A64" s="2" t="s">
        <v>70</v>
      </c>
      <c r="B64" s="2" t="s">
        <v>83</v>
      </c>
      <c r="C64" s="3">
        <v>0</v>
      </c>
      <c r="D64" s="3">
        <v>1</v>
      </c>
      <c r="E64" s="3" t="s">
        <v>451</v>
      </c>
      <c r="G64" s="2">
        <v>0</v>
      </c>
      <c r="H64" s="2">
        <v>122</v>
      </c>
      <c r="I64" s="2" t="s">
        <v>8</v>
      </c>
      <c r="J64" s="2" t="str">
        <f>B64</f>
        <v>lfo 1 delay trigger</v>
      </c>
      <c r="K64" s="2">
        <v>3</v>
      </c>
      <c r="L64" s="2">
        <v>3</v>
      </c>
      <c r="M64">
        <v>18</v>
      </c>
      <c r="N64"/>
      <c r="O64" s="2" t="s">
        <v>345</v>
      </c>
      <c r="P64" s="2" t="s">
        <v>353</v>
      </c>
      <c r="Q64" t="s">
        <v>355</v>
      </c>
    </row>
    <row r="65" spans="1:17" s="2" customFormat="1" x14ac:dyDescent="0.25">
      <c r="A65" s="2" t="s">
        <v>70</v>
      </c>
      <c r="B65" s="2" t="s">
        <v>84</v>
      </c>
      <c r="C65" s="3">
        <v>0</v>
      </c>
      <c r="D65" s="3">
        <v>3</v>
      </c>
      <c r="E65" s="3" t="s">
        <v>451</v>
      </c>
      <c r="G65" s="2">
        <v>0</v>
      </c>
      <c r="H65" s="2">
        <v>123</v>
      </c>
      <c r="I65" s="2" t="s">
        <v>8</v>
      </c>
      <c r="J65" s="2" t="str">
        <f>B65</f>
        <v>lfo 1 fade mode</v>
      </c>
      <c r="K65" s="2">
        <v>4</v>
      </c>
      <c r="L65" s="2">
        <v>5</v>
      </c>
      <c r="M65">
        <v>0</v>
      </c>
      <c r="N65"/>
      <c r="O65" s="2" t="s">
        <v>85</v>
      </c>
      <c r="P65" s="2" t="s">
        <v>353</v>
      </c>
      <c r="Q65" t="s">
        <v>355</v>
      </c>
    </row>
    <row r="66" spans="1:17" x14ac:dyDescent="0.25">
      <c r="A66" t="s">
        <v>70</v>
      </c>
      <c r="B66" t="s">
        <v>86</v>
      </c>
      <c r="C66" s="1">
        <v>0</v>
      </c>
      <c r="D66" s="1">
        <v>37</v>
      </c>
      <c r="E66" s="1" t="s">
        <v>452</v>
      </c>
      <c r="G66">
        <v>0</v>
      </c>
      <c r="H66">
        <v>79</v>
      </c>
      <c r="I66" t="s">
        <v>8</v>
      </c>
      <c r="J66" t="str">
        <f>B66</f>
        <v>lfo 2 waveform</v>
      </c>
      <c r="K66">
        <v>0</v>
      </c>
      <c r="L66">
        <v>7</v>
      </c>
      <c r="M66">
        <v>0</v>
      </c>
      <c r="O66" t="s">
        <v>72</v>
      </c>
      <c r="P66" t="s">
        <v>351</v>
      </c>
      <c r="Q66" t="s">
        <v>355</v>
      </c>
    </row>
    <row r="67" spans="1:17" x14ac:dyDescent="0.25">
      <c r="A67" t="s">
        <v>70</v>
      </c>
      <c r="B67" t="s">
        <v>87</v>
      </c>
      <c r="C67" s="1">
        <v>0</v>
      </c>
      <c r="D67" s="1">
        <v>119</v>
      </c>
      <c r="E67" s="1" t="s">
        <v>453</v>
      </c>
      <c r="G67">
        <v>0</v>
      </c>
      <c r="H67">
        <v>80</v>
      </c>
      <c r="I67" t="s">
        <v>8</v>
      </c>
      <c r="J67" t="str">
        <f>B67</f>
        <v>lfo 2 phase offset</v>
      </c>
      <c r="K67">
        <v>0</v>
      </c>
      <c r="L67">
        <v>7</v>
      </c>
      <c r="M67">
        <v>0</v>
      </c>
      <c r="O67" t="s">
        <v>74</v>
      </c>
      <c r="P67" t="s">
        <v>351</v>
      </c>
      <c r="Q67" t="s">
        <v>355</v>
      </c>
    </row>
    <row r="68" spans="1:17" x14ac:dyDescent="0.25">
      <c r="A68" t="s">
        <v>70</v>
      </c>
      <c r="B68" t="s">
        <v>88</v>
      </c>
      <c r="C68" s="1">
        <v>0</v>
      </c>
      <c r="D68" s="1">
        <v>127</v>
      </c>
      <c r="E68" s="1" t="s">
        <v>454</v>
      </c>
      <c r="G68">
        <v>0</v>
      </c>
      <c r="H68">
        <v>81</v>
      </c>
      <c r="I68" t="s">
        <v>8</v>
      </c>
      <c r="J68" t="str">
        <f>B68</f>
        <v>lfo 2 slew rate</v>
      </c>
      <c r="K68">
        <v>0</v>
      </c>
      <c r="L68">
        <v>7</v>
      </c>
      <c r="M68">
        <v>0</v>
      </c>
      <c r="P68" t="s">
        <v>351</v>
      </c>
      <c r="Q68" t="s">
        <v>355</v>
      </c>
    </row>
    <row r="69" spans="1:17" x14ac:dyDescent="0.25">
      <c r="A69" t="s">
        <v>70</v>
      </c>
      <c r="B69" t="s">
        <v>89</v>
      </c>
      <c r="C69" s="1">
        <v>0</v>
      </c>
      <c r="D69" s="1">
        <v>127</v>
      </c>
      <c r="E69" s="1" t="s">
        <v>455</v>
      </c>
      <c r="G69">
        <v>0</v>
      </c>
      <c r="H69">
        <v>83</v>
      </c>
      <c r="I69" t="s">
        <v>8</v>
      </c>
      <c r="J69" t="str">
        <f>B69</f>
        <v>lfo 2 delay</v>
      </c>
      <c r="K69">
        <v>0</v>
      </c>
      <c r="L69">
        <v>7</v>
      </c>
      <c r="M69">
        <v>0</v>
      </c>
      <c r="P69" t="s">
        <v>351</v>
      </c>
      <c r="Q69" t="s">
        <v>355</v>
      </c>
    </row>
    <row r="70" spans="1:17" x14ac:dyDescent="0.25">
      <c r="A70" t="s">
        <v>70</v>
      </c>
      <c r="B70" t="s">
        <v>90</v>
      </c>
      <c r="C70" s="1">
        <v>0</v>
      </c>
      <c r="D70" s="1">
        <v>35</v>
      </c>
      <c r="E70" s="1" t="s">
        <v>456</v>
      </c>
      <c r="G70">
        <v>0</v>
      </c>
      <c r="H70">
        <v>84</v>
      </c>
      <c r="I70" t="s">
        <v>8</v>
      </c>
      <c r="J70" t="str">
        <f>B70</f>
        <v>lfo 2 delay sync</v>
      </c>
      <c r="K70">
        <v>0</v>
      </c>
      <c r="L70">
        <v>7</v>
      </c>
      <c r="M70">
        <v>0</v>
      </c>
      <c r="P70" t="s">
        <v>351</v>
      </c>
      <c r="Q70" t="s">
        <v>355</v>
      </c>
    </row>
    <row r="71" spans="1:17" x14ac:dyDescent="0.25">
      <c r="A71" t="s">
        <v>70</v>
      </c>
      <c r="B71" t="s">
        <v>91</v>
      </c>
      <c r="C71" s="1">
        <v>0</v>
      </c>
      <c r="D71" s="1">
        <v>127</v>
      </c>
      <c r="E71" s="1" t="s">
        <v>457</v>
      </c>
      <c r="G71">
        <v>0</v>
      </c>
      <c r="H71">
        <v>85</v>
      </c>
      <c r="I71" t="s">
        <v>8</v>
      </c>
      <c r="J71" t="str">
        <f>B71</f>
        <v>lfo 2 rate</v>
      </c>
      <c r="K71">
        <v>0</v>
      </c>
      <c r="L71">
        <v>7</v>
      </c>
      <c r="M71">
        <v>0</v>
      </c>
      <c r="N71">
        <v>15</v>
      </c>
      <c r="P71" t="s">
        <v>351</v>
      </c>
      <c r="Q71" t="s">
        <v>355</v>
      </c>
    </row>
    <row r="72" spans="1:17" x14ac:dyDescent="0.25">
      <c r="A72" t="s">
        <v>70</v>
      </c>
      <c r="B72" t="s">
        <v>92</v>
      </c>
      <c r="C72" s="1">
        <v>0</v>
      </c>
      <c r="D72" s="1">
        <v>35</v>
      </c>
      <c r="E72" s="1" t="s">
        <v>458</v>
      </c>
      <c r="G72">
        <v>0</v>
      </c>
      <c r="H72">
        <v>86</v>
      </c>
      <c r="I72" t="s">
        <v>8</v>
      </c>
      <c r="J72" t="str">
        <f>B72</f>
        <v>lfo 2 rate sync</v>
      </c>
      <c r="K72">
        <v>0</v>
      </c>
      <c r="L72">
        <v>7</v>
      </c>
      <c r="M72">
        <v>0</v>
      </c>
      <c r="P72" t="s">
        <v>351</v>
      </c>
      <c r="Q72" t="s">
        <v>355</v>
      </c>
    </row>
    <row r="73" spans="1:17" s="2" customFormat="1" x14ac:dyDescent="0.25">
      <c r="A73" s="2" t="s">
        <v>70</v>
      </c>
      <c r="B73" s="2" t="s">
        <v>93</v>
      </c>
      <c r="C73" s="3">
        <v>0</v>
      </c>
      <c r="D73" s="3">
        <v>1</v>
      </c>
      <c r="E73" s="3" t="s">
        <v>459</v>
      </c>
      <c r="G73" s="2">
        <v>0</v>
      </c>
      <c r="H73" s="2">
        <v>122</v>
      </c>
      <c r="I73" s="2" t="s">
        <v>8</v>
      </c>
      <c r="J73" s="2" t="str">
        <f>B73</f>
        <v>lfo 2 one shot</v>
      </c>
      <c r="K73" s="2">
        <v>0</v>
      </c>
      <c r="L73" s="2">
        <v>0</v>
      </c>
      <c r="M73">
        <v>22</v>
      </c>
      <c r="N73"/>
      <c r="O73" s="2" t="s">
        <v>345</v>
      </c>
      <c r="P73" s="2" t="s">
        <v>351</v>
      </c>
      <c r="Q73" t="s">
        <v>355</v>
      </c>
    </row>
    <row r="74" spans="1:17" s="2" customFormat="1" x14ac:dyDescent="0.25">
      <c r="A74" s="2" t="s">
        <v>70</v>
      </c>
      <c r="B74" s="2" t="s">
        <v>94</v>
      </c>
      <c r="C74" s="3">
        <v>0</v>
      </c>
      <c r="D74" s="3">
        <v>1</v>
      </c>
      <c r="E74" s="3" t="s">
        <v>459</v>
      </c>
      <c r="G74" s="2">
        <v>0</v>
      </c>
      <c r="H74" s="2">
        <v>122</v>
      </c>
      <c r="I74" s="2" t="s">
        <v>8</v>
      </c>
      <c r="J74" s="2" t="str">
        <f>B74</f>
        <v>lfo 2 key sync</v>
      </c>
      <c r="K74" s="2">
        <v>1</v>
      </c>
      <c r="L74" s="2">
        <v>1</v>
      </c>
      <c r="M74">
        <v>24</v>
      </c>
      <c r="N74"/>
      <c r="O74" s="2" t="s">
        <v>345</v>
      </c>
      <c r="P74" s="2" t="s">
        <v>351</v>
      </c>
      <c r="Q74" t="s">
        <v>355</v>
      </c>
    </row>
    <row r="75" spans="1:17" s="2" customFormat="1" x14ac:dyDescent="0.25">
      <c r="A75" s="2" t="s">
        <v>70</v>
      </c>
      <c r="B75" s="2" t="s">
        <v>95</v>
      </c>
      <c r="C75" s="3">
        <v>0</v>
      </c>
      <c r="D75" s="3">
        <v>1</v>
      </c>
      <c r="E75" s="3" t="s">
        <v>459</v>
      </c>
      <c r="G75" s="2">
        <v>0</v>
      </c>
      <c r="H75" s="2">
        <v>122</v>
      </c>
      <c r="I75" s="2" t="s">
        <v>8</v>
      </c>
      <c r="J75" s="2" t="str">
        <f>B75</f>
        <v>lfo 2 common sync</v>
      </c>
      <c r="K75" s="2">
        <v>2</v>
      </c>
      <c r="L75" s="2">
        <v>2</v>
      </c>
      <c r="M75">
        <v>26</v>
      </c>
      <c r="N75"/>
      <c r="O75" s="2" t="s">
        <v>345</v>
      </c>
      <c r="P75" s="2" t="s">
        <v>351</v>
      </c>
      <c r="Q75" t="s">
        <v>355</v>
      </c>
    </row>
    <row r="76" spans="1:17" s="2" customFormat="1" x14ac:dyDescent="0.25">
      <c r="A76" s="2" t="s">
        <v>70</v>
      </c>
      <c r="B76" s="2" t="s">
        <v>96</v>
      </c>
      <c r="C76" s="3">
        <v>0</v>
      </c>
      <c r="D76" s="3">
        <v>1</v>
      </c>
      <c r="E76" s="3" t="s">
        <v>459</v>
      </c>
      <c r="G76" s="2">
        <v>0</v>
      </c>
      <c r="H76" s="2">
        <v>122</v>
      </c>
      <c r="I76" s="2" t="s">
        <v>8</v>
      </c>
      <c r="J76" s="2" t="str">
        <f>B76</f>
        <v>lfo 2 delay trigger</v>
      </c>
      <c r="K76" s="2">
        <v>3</v>
      </c>
      <c r="L76" s="2">
        <v>3</v>
      </c>
      <c r="M76">
        <v>28</v>
      </c>
      <c r="N76"/>
      <c r="O76" s="2" t="s">
        <v>345</v>
      </c>
      <c r="P76" s="2" t="s">
        <v>351</v>
      </c>
      <c r="Q76" t="s">
        <v>355</v>
      </c>
    </row>
    <row r="77" spans="1:17" s="2" customFormat="1" x14ac:dyDescent="0.25">
      <c r="A77" s="2" t="s">
        <v>70</v>
      </c>
      <c r="B77" s="2" t="s">
        <v>97</v>
      </c>
      <c r="C77" s="3">
        <v>0</v>
      </c>
      <c r="D77" s="3">
        <v>3</v>
      </c>
      <c r="E77" s="3" t="s">
        <v>459</v>
      </c>
      <c r="G77" s="2">
        <v>0</v>
      </c>
      <c r="H77" s="2">
        <v>123</v>
      </c>
      <c r="I77" s="2" t="s">
        <v>8</v>
      </c>
      <c r="J77" s="2" t="str">
        <f>B77</f>
        <v>lfo 2 fade mode</v>
      </c>
      <c r="K77" s="2">
        <v>4</v>
      </c>
      <c r="L77" s="2">
        <v>5</v>
      </c>
      <c r="M77">
        <v>4</v>
      </c>
      <c r="N77"/>
      <c r="O77" s="2" t="s">
        <v>85</v>
      </c>
      <c r="P77" s="2" t="s">
        <v>351</v>
      </c>
      <c r="Q77" t="s">
        <v>355</v>
      </c>
    </row>
    <row r="78" spans="1:17" x14ac:dyDescent="0.25">
      <c r="A78" t="s">
        <v>98</v>
      </c>
      <c r="B78" t="s">
        <v>99</v>
      </c>
      <c r="C78" s="1">
        <v>0</v>
      </c>
      <c r="D78" s="1">
        <v>127</v>
      </c>
      <c r="E78" s="1" t="s">
        <v>460</v>
      </c>
      <c r="F78">
        <v>91</v>
      </c>
      <c r="I78" t="s">
        <v>8</v>
      </c>
      <c r="J78" t="str">
        <f>B78</f>
        <v>distortion level</v>
      </c>
      <c r="K78">
        <v>0</v>
      </c>
      <c r="L78">
        <v>7</v>
      </c>
      <c r="M78">
        <v>0</v>
      </c>
      <c r="P78" t="s">
        <v>352</v>
      </c>
      <c r="Q78" t="s">
        <v>355</v>
      </c>
    </row>
    <row r="79" spans="1:17" x14ac:dyDescent="0.25">
      <c r="A79" t="s">
        <v>98</v>
      </c>
      <c r="B79" t="s">
        <v>100</v>
      </c>
      <c r="C79" s="1">
        <v>0</v>
      </c>
      <c r="D79" s="1">
        <v>127</v>
      </c>
      <c r="E79" s="1" t="s">
        <v>461</v>
      </c>
      <c r="F79">
        <v>93</v>
      </c>
      <c r="I79" t="s">
        <v>8</v>
      </c>
      <c r="J79" t="str">
        <f>B79</f>
        <v>chorus level</v>
      </c>
      <c r="K79">
        <v>0</v>
      </c>
      <c r="L79">
        <v>7</v>
      </c>
      <c r="M79">
        <v>0</v>
      </c>
      <c r="P79" t="s">
        <v>351</v>
      </c>
      <c r="Q79" t="s">
        <v>355</v>
      </c>
    </row>
    <row r="80" spans="1:17" x14ac:dyDescent="0.25">
      <c r="A80" t="s">
        <v>98</v>
      </c>
      <c r="B80" t="s">
        <v>101</v>
      </c>
      <c r="C80" s="1">
        <v>0</v>
      </c>
      <c r="D80" s="1">
        <v>127</v>
      </c>
      <c r="E80" s="1" t="s">
        <v>462</v>
      </c>
      <c r="G80">
        <v>0</v>
      </c>
      <c r="H80">
        <v>104</v>
      </c>
      <c r="I80" t="s">
        <v>8</v>
      </c>
      <c r="J80" t="str">
        <f>B80</f>
        <v>EQ bass frequency</v>
      </c>
      <c r="K80">
        <v>0</v>
      </c>
      <c r="L80">
        <v>7</v>
      </c>
      <c r="M80">
        <v>0</v>
      </c>
      <c r="P80" t="s">
        <v>348</v>
      </c>
      <c r="Q80" t="s">
        <v>355</v>
      </c>
    </row>
    <row r="81" spans="1:17" x14ac:dyDescent="0.25">
      <c r="A81" t="s">
        <v>98</v>
      </c>
      <c r="B81" t="s">
        <v>102</v>
      </c>
      <c r="C81" s="1">
        <v>0</v>
      </c>
      <c r="D81" s="1">
        <v>127</v>
      </c>
      <c r="E81" s="1" t="s">
        <v>463</v>
      </c>
      <c r="G81">
        <v>0</v>
      </c>
      <c r="H81">
        <v>105</v>
      </c>
      <c r="I81" t="s">
        <v>12</v>
      </c>
      <c r="J81" t="str">
        <f>B81</f>
        <v>EQ bass level</v>
      </c>
      <c r="K81">
        <v>0</v>
      </c>
      <c r="L81">
        <v>7</v>
      </c>
      <c r="M81">
        <v>0</v>
      </c>
      <c r="P81" t="s">
        <v>348</v>
      </c>
      <c r="Q81" t="s">
        <v>355</v>
      </c>
    </row>
    <row r="82" spans="1:17" x14ac:dyDescent="0.25">
      <c r="A82" t="s">
        <v>98</v>
      </c>
      <c r="B82" t="s">
        <v>103</v>
      </c>
      <c r="C82" s="1">
        <v>0</v>
      </c>
      <c r="D82" s="1">
        <v>127</v>
      </c>
      <c r="E82" s="1" t="s">
        <v>464</v>
      </c>
      <c r="G82">
        <v>0</v>
      </c>
      <c r="H82">
        <v>106</v>
      </c>
      <c r="I82" t="s">
        <v>8</v>
      </c>
      <c r="J82" t="str">
        <f>B82</f>
        <v>EQ mid frequency</v>
      </c>
      <c r="K82">
        <v>0</v>
      </c>
      <c r="L82">
        <v>7</v>
      </c>
      <c r="M82">
        <v>0</v>
      </c>
      <c r="P82" t="s">
        <v>350</v>
      </c>
      <c r="Q82" t="s">
        <v>355</v>
      </c>
    </row>
    <row r="83" spans="1:17" x14ac:dyDescent="0.25">
      <c r="A83" t="s">
        <v>98</v>
      </c>
      <c r="B83" t="s">
        <v>104</v>
      </c>
      <c r="C83" s="1">
        <v>0</v>
      </c>
      <c r="D83" s="1">
        <v>127</v>
      </c>
      <c r="E83" s="1" t="s">
        <v>465</v>
      </c>
      <c r="G83">
        <v>0</v>
      </c>
      <c r="H83">
        <v>107</v>
      </c>
      <c r="I83" t="s">
        <v>12</v>
      </c>
      <c r="J83" t="str">
        <f>B83</f>
        <v>EQ mid level</v>
      </c>
      <c r="K83">
        <v>0</v>
      </c>
      <c r="L83">
        <v>7</v>
      </c>
      <c r="M83">
        <v>0</v>
      </c>
      <c r="P83" t="s">
        <v>350</v>
      </c>
      <c r="Q83" t="s">
        <v>355</v>
      </c>
    </row>
    <row r="84" spans="1:17" x14ac:dyDescent="0.25">
      <c r="A84" t="s">
        <v>98</v>
      </c>
      <c r="B84" t="s">
        <v>105</v>
      </c>
      <c r="C84" s="1">
        <v>0</v>
      </c>
      <c r="D84" s="1">
        <v>127</v>
      </c>
      <c r="E84" s="1" t="s">
        <v>466</v>
      </c>
      <c r="G84">
        <v>0</v>
      </c>
      <c r="H84">
        <v>108</v>
      </c>
      <c r="I84" t="s">
        <v>8</v>
      </c>
      <c r="J84" t="str">
        <f>B84</f>
        <v>EQ treble frequency</v>
      </c>
      <c r="K84">
        <v>0</v>
      </c>
      <c r="L84">
        <v>7</v>
      </c>
      <c r="M84">
        <v>0</v>
      </c>
      <c r="P84" t="s">
        <v>352</v>
      </c>
      <c r="Q84" t="s">
        <v>355</v>
      </c>
    </row>
    <row r="85" spans="1:17" x14ac:dyDescent="0.25">
      <c r="A85" t="s">
        <v>98</v>
      </c>
      <c r="B85" t="s">
        <v>106</v>
      </c>
      <c r="C85" s="1">
        <v>0</v>
      </c>
      <c r="D85" s="1">
        <v>127</v>
      </c>
      <c r="E85" s="1" t="s">
        <v>467</v>
      </c>
      <c r="G85">
        <v>0</v>
      </c>
      <c r="H85">
        <v>109</v>
      </c>
      <c r="I85" t="s">
        <v>12</v>
      </c>
      <c r="J85" t="str">
        <f>B85</f>
        <v>EQ treble level</v>
      </c>
      <c r="K85">
        <v>0</v>
      </c>
      <c r="L85">
        <v>7</v>
      </c>
      <c r="M85">
        <v>0</v>
      </c>
      <c r="P85" t="s">
        <v>352</v>
      </c>
      <c r="Q85" t="s">
        <v>355</v>
      </c>
    </row>
    <row r="86" spans="1:17" x14ac:dyDescent="0.25">
      <c r="A86" t="s">
        <v>98</v>
      </c>
      <c r="B86" t="s">
        <v>107</v>
      </c>
      <c r="C86" s="1">
        <v>0</v>
      </c>
      <c r="D86" s="1">
        <v>6</v>
      </c>
      <c r="E86" s="1" t="s">
        <v>468</v>
      </c>
      <c r="G86">
        <v>1</v>
      </c>
      <c r="H86">
        <v>0</v>
      </c>
      <c r="I86" t="s">
        <v>8</v>
      </c>
      <c r="J86" t="str">
        <f>B86</f>
        <v>distortion type</v>
      </c>
      <c r="K86">
        <v>0</v>
      </c>
      <c r="L86">
        <v>7</v>
      </c>
      <c r="M86">
        <v>0</v>
      </c>
      <c r="O86" t="s">
        <v>108</v>
      </c>
      <c r="P86" t="s">
        <v>352</v>
      </c>
      <c r="Q86" t="s">
        <v>355</v>
      </c>
    </row>
    <row r="87" spans="1:17" x14ac:dyDescent="0.25">
      <c r="A87" t="s">
        <v>98</v>
      </c>
      <c r="B87" t="s">
        <v>109</v>
      </c>
      <c r="C87" s="1">
        <v>0</v>
      </c>
      <c r="D87" s="1">
        <v>127</v>
      </c>
      <c r="E87" s="1" t="s">
        <v>469</v>
      </c>
      <c r="G87">
        <v>1</v>
      </c>
      <c r="H87">
        <v>1</v>
      </c>
      <c r="I87" t="s">
        <v>8</v>
      </c>
      <c r="J87" t="str">
        <f>B87</f>
        <v>distortion compensation</v>
      </c>
      <c r="K87">
        <v>0</v>
      </c>
      <c r="L87">
        <v>7</v>
      </c>
      <c r="M87">
        <v>0</v>
      </c>
      <c r="P87" t="s">
        <v>352</v>
      </c>
      <c r="Q87" t="s">
        <v>355</v>
      </c>
    </row>
    <row r="88" spans="1:17" x14ac:dyDescent="0.25">
      <c r="A88" t="s">
        <v>98</v>
      </c>
      <c r="B88" t="s">
        <v>110</v>
      </c>
      <c r="C88" s="1">
        <v>0</v>
      </c>
      <c r="D88" s="1">
        <v>1</v>
      </c>
      <c r="E88" s="1" t="s">
        <v>470</v>
      </c>
      <c r="G88">
        <v>1</v>
      </c>
      <c r="H88">
        <v>24</v>
      </c>
      <c r="I88" t="s">
        <v>8</v>
      </c>
      <c r="J88" t="str">
        <f>B88</f>
        <v>chorus type</v>
      </c>
      <c r="K88">
        <v>0</v>
      </c>
      <c r="L88">
        <v>7</v>
      </c>
      <c r="M88">
        <v>0</v>
      </c>
      <c r="O88" t="s">
        <v>111</v>
      </c>
      <c r="P88" t="s">
        <v>351</v>
      </c>
      <c r="Q88" t="s">
        <v>355</v>
      </c>
    </row>
    <row r="89" spans="1:17" x14ac:dyDescent="0.25">
      <c r="A89" t="s">
        <v>98</v>
      </c>
      <c r="B89" t="s">
        <v>112</v>
      </c>
      <c r="C89" s="1">
        <v>0</v>
      </c>
      <c r="D89" s="1">
        <v>127</v>
      </c>
      <c r="E89" s="1" t="s">
        <v>471</v>
      </c>
      <c r="G89">
        <v>1</v>
      </c>
      <c r="H89">
        <v>25</v>
      </c>
      <c r="I89" t="s">
        <v>8</v>
      </c>
      <c r="J89" t="str">
        <f>B89</f>
        <v>chorus rate</v>
      </c>
      <c r="K89">
        <v>0</v>
      </c>
      <c r="L89">
        <v>7</v>
      </c>
      <c r="M89">
        <v>0</v>
      </c>
      <c r="P89" t="s">
        <v>351</v>
      </c>
      <c r="Q89" t="s">
        <v>355</v>
      </c>
    </row>
    <row r="90" spans="1:17" x14ac:dyDescent="0.25">
      <c r="A90" t="s">
        <v>98</v>
      </c>
      <c r="B90" t="s">
        <v>113</v>
      </c>
      <c r="C90" s="1">
        <v>0</v>
      </c>
      <c r="D90" s="1">
        <v>35</v>
      </c>
      <c r="E90" s="1" t="s">
        <v>472</v>
      </c>
      <c r="G90">
        <v>1</v>
      </c>
      <c r="H90">
        <v>26</v>
      </c>
      <c r="I90" t="s">
        <v>8</v>
      </c>
      <c r="J90" t="str">
        <f>B90</f>
        <v>chorus rate sync</v>
      </c>
      <c r="K90">
        <v>0</v>
      </c>
      <c r="L90">
        <v>7</v>
      </c>
      <c r="M90">
        <v>0</v>
      </c>
      <c r="P90" t="s">
        <v>351</v>
      </c>
      <c r="Q90" t="s">
        <v>355</v>
      </c>
    </row>
    <row r="91" spans="1:17" x14ac:dyDescent="0.25">
      <c r="A91" t="s">
        <v>98</v>
      </c>
      <c r="B91" t="s">
        <v>114</v>
      </c>
      <c r="C91" s="1">
        <v>0</v>
      </c>
      <c r="D91" s="1">
        <v>127</v>
      </c>
      <c r="E91" s="1" t="s">
        <v>473</v>
      </c>
      <c r="G91">
        <v>1</v>
      </c>
      <c r="H91">
        <v>27</v>
      </c>
      <c r="I91" t="s">
        <v>12</v>
      </c>
      <c r="J91" t="str">
        <f>B91</f>
        <v>chorus feedback</v>
      </c>
      <c r="K91">
        <v>0</v>
      </c>
      <c r="L91">
        <v>7</v>
      </c>
      <c r="M91">
        <v>0</v>
      </c>
      <c r="P91" t="s">
        <v>351</v>
      </c>
      <c r="Q91" t="s">
        <v>355</v>
      </c>
    </row>
    <row r="92" spans="1:17" x14ac:dyDescent="0.25">
      <c r="A92" t="s">
        <v>98</v>
      </c>
      <c r="B92" t="s">
        <v>115</v>
      </c>
      <c r="C92" s="1">
        <v>0</v>
      </c>
      <c r="D92" s="1">
        <v>127</v>
      </c>
      <c r="E92" s="1" t="s">
        <v>474</v>
      </c>
      <c r="G92">
        <v>1</v>
      </c>
      <c r="H92">
        <v>28</v>
      </c>
      <c r="I92" t="s">
        <v>8</v>
      </c>
      <c r="J92" t="str">
        <f>B92</f>
        <v>chorus mod depth</v>
      </c>
      <c r="K92">
        <v>0</v>
      </c>
      <c r="L92">
        <v>7</v>
      </c>
      <c r="M92">
        <v>0</v>
      </c>
      <c r="P92" t="s">
        <v>351</v>
      </c>
      <c r="Q92" t="s">
        <v>355</v>
      </c>
    </row>
    <row r="93" spans="1:17" x14ac:dyDescent="0.25">
      <c r="A93" t="s">
        <v>98</v>
      </c>
      <c r="B93" t="s">
        <v>116</v>
      </c>
      <c r="C93" s="1">
        <v>0</v>
      </c>
      <c r="D93" s="1">
        <v>127</v>
      </c>
      <c r="E93" s="1" t="s">
        <v>475</v>
      </c>
      <c r="G93">
        <v>1</v>
      </c>
      <c r="H93">
        <v>29</v>
      </c>
      <c r="I93" t="s">
        <v>8</v>
      </c>
      <c r="J93" t="str">
        <f>B93</f>
        <v>chorus delay</v>
      </c>
      <c r="K93">
        <v>0</v>
      </c>
      <c r="L93">
        <v>7</v>
      </c>
      <c r="M93">
        <v>0</v>
      </c>
      <c r="P93" t="s">
        <v>351</v>
      </c>
      <c r="Q93" t="s">
        <v>355</v>
      </c>
    </row>
    <row r="94" spans="1:17" x14ac:dyDescent="0.25">
      <c r="A94" t="s">
        <v>117</v>
      </c>
      <c r="B94" t="s">
        <v>118</v>
      </c>
      <c r="C94" s="1">
        <v>0</v>
      </c>
      <c r="D94" s="1">
        <v>12</v>
      </c>
      <c r="E94" s="1" t="s">
        <v>476</v>
      </c>
      <c r="G94">
        <v>1</v>
      </c>
      <c r="H94">
        <v>83</v>
      </c>
      <c r="I94" t="s">
        <v>8</v>
      </c>
      <c r="J94" t="str">
        <f>B94</f>
        <v>mod matrix 1 source 1</v>
      </c>
      <c r="K94">
        <v>0</v>
      </c>
      <c r="L94">
        <v>7</v>
      </c>
      <c r="M94">
        <v>0</v>
      </c>
      <c r="O94" t="s">
        <v>119</v>
      </c>
      <c r="Q94" t="s">
        <v>355</v>
      </c>
    </row>
    <row r="95" spans="1:17" x14ac:dyDescent="0.25">
      <c r="A95" t="s">
        <v>117</v>
      </c>
      <c r="B95" t="s">
        <v>120</v>
      </c>
      <c r="C95" s="1">
        <v>0</v>
      </c>
      <c r="D95" s="1">
        <v>12</v>
      </c>
      <c r="E95" s="1" t="s">
        <v>477</v>
      </c>
      <c r="G95">
        <v>1</v>
      </c>
      <c r="H95">
        <v>84</v>
      </c>
      <c r="I95" t="s">
        <v>8</v>
      </c>
      <c r="J95" t="str">
        <f>B95</f>
        <v>mod matrix 1 source 2</v>
      </c>
      <c r="K95">
        <v>0</v>
      </c>
      <c r="L95">
        <v>7</v>
      </c>
      <c r="M95">
        <v>0</v>
      </c>
      <c r="O95" t="s">
        <v>119</v>
      </c>
      <c r="Q95" t="s">
        <v>355</v>
      </c>
    </row>
    <row r="96" spans="1:17" x14ac:dyDescent="0.25">
      <c r="A96" t="s">
        <v>117</v>
      </c>
      <c r="B96" t="s">
        <v>121</v>
      </c>
      <c r="C96" s="1">
        <v>0</v>
      </c>
      <c r="D96" s="1">
        <v>127</v>
      </c>
      <c r="E96" s="1" t="s">
        <v>478</v>
      </c>
      <c r="G96">
        <v>1</v>
      </c>
      <c r="H96">
        <v>86</v>
      </c>
      <c r="I96" t="s">
        <v>12</v>
      </c>
      <c r="J96" t="str">
        <f>B96</f>
        <v>mod matrix 1 depth</v>
      </c>
      <c r="K96">
        <v>0</v>
      </c>
      <c r="L96">
        <v>7</v>
      </c>
      <c r="M96">
        <v>0</v>
      </c>
      <c r="Q96" t="s">
        <v>355</v>
      </c>
    </row>
    <row r="97" spans="1:17" x14ac:dyDescent="0.25">
      <c r="A97" t="s">
        <v>117</v>
      </c>
      <c r="B97" t="s">
        <v>122</v>
      </c>
      <c r="C97" s="1">
        <v>0</v>
      </c>
      <c r="D97" s="1">
        <v>17</v>
      </c>
      <c r="E97" s="1" t="s">
        <v>479</v>
      </c>
      <c r="G97">
        <v>1</v>
      </c>
      <c r="H97">
        <v>87</v>
      </c>
      <c r="I97" t="s">
        <v>8</v>
      </c>
      <c r="J97" t="str">
        <f>B97</f>
        <v>mod matrix 1 destination</v>
      </c>
      <c r="K97">
        <v>0</v>
      </c>
      <c r="L97">
        <v>7</v>
      </c>
      <c r="M97">
        <v>0</v>
      </c>
      <c r="O97" t="s">
        <v>123</v>
      </c>
      <c r="Q97" t="s">
        <v>355</v>
      </c>
    </row>
    <row r="98" spans="1:17" x14ac:dyDescent="0.25">
      <c r="A98" t="s">
        <v>117</v>
      </c>
      <c r="B98" t="s">
        <v>124</v>
      </c>
      <c r="C98" s="1">
        <v>0</v>
      </c>
      <c r="D98" s="1">
        <v>12</v>
      </c>
      <c r="E98" s="1" t="s">
        <v>480</v>
      </c>
      <c r="G98">
        <v>1</v>
      </c>
      <c r="H98">
        <v>88</v>
      </c>
      <c r="I98" t="s">
        <v>8</v>
      </c>
      <c r="J98" t="str">
        <f>B98</f>
        <v>mod matrix 2 source 1</v>
      </c>
      <c r="K98">
        <v>0</v>
      </c>
      <c r="L98">
        <v>7</v>
      </c>
      <c r="M98">
        <v>0</v>
      </c>
      <c r="O98" t="s">
        <v>119</v>
      </c>
      <c r="Q98" t="s">
        <v>355</v>
      </c>
    </row>
    <row r="99" spans="1:17" x14ac:dyDescent="0.25">
      <c r="A99" t="s">
        <v>117</v>
      </c>
      <c r="B99" t="s">
        <v>125</v>
      </c>
      <c r="C99" s="1">
        <v>0</v>
      </c>
      <c r="D99" s="1">
        <v>12</v>
      </c>
      <c r="E99" s="1" t="s">
        <v>481</v>
      </c>
      <c r="G99">
        <v>1</v>
      </c>
      <c r="H99">
        <v>89</v>
      </c>
      <c r="I99" t="s">
        <v>8</v>
      </c>
      <c r="J99" t="str">
        <f>B99</f>
        <v>mod matrix 2 source 2</v>
      </c>
      <c r="K99">
        <v>0</v>
      </c>
      <c r="L99">
        <v>7</v>
      </c>
      <c r="M99">
        <v>0</v>
      </c>
      <c r="O99" t="s">
        <v>119</v>
      </c>
      <c r="Q99" t="s">
        <v>355</v>
      </c>
    </row>
    <row r="100" spans="1:17" x14ac:dyDescent="0.25">
      <c r="A100" t="s">
        <v>117</v>
      </c>
      <c r="B100" t="s">
        <v>126</v>
      </c>
      <c r="C100" s="1">
        <v>0</v>
      </c>
      <c r="D100" s="1">
        <v>127</v>
      </c>
      <c r="E100" s="1" t="s">
        <v>482</v>
      </c>
      <c r="G100">
        <v>1</v>
      </c>
      <c r="H100">
        <v>91</v>
      </c>
      <c r="I100" t="s">
        <v>12</v>
      </c>
      <c r="J100" t="str">
        <f>B100</f>
        <v>mod matrix 2 depth</v>
      </c>
      <c r="K100">
        <v>0</v>
      </c>
      <c r="L100">
        <v>7</v>
      </c>
      <c r="M100">
        <v>0</v>
      </c>
      <c r="Q100" t="s">
        <v>355</v>
      </c>
    </row>
    <row r="101" spans="1:17" x14ac:dyDescent="0.25">
      <c r="A101" t="s">
        <v>117</v>
      </c>
      <c r="B101" t="s">
        <v>127</v>
      </c>
      <c r="C101" s="1">
        <v>0</v>
      </c>
      <c r="D101" s="1">
        <v>17</v>
      </c>
      <c r="E101" s="1" t="s">
        <v>483</v>
      </c>
      <c r="G101">
        <v>1</v>
      </c>
      <c r="H101">
        <v>92</v>
      </c>
      <c r="I101" t="s">
        <v>8</v>
      </c>
      <c r="J101" t="str">
        <f>B101</f>
        <v>mod matrix 2 destination</v>
      </c>
      <c r="K101">
        <v>0</v>
      </c>
      <c r="L101">
        <v>7</v>
      </c>
      <c r="M101">
        <v>0</v>
      </c>
      <c r="O101" t="s">
        <v>123</v>
      </c>
      <c r="Q101" t="s">
        <v>355</v>
      </c>
    </row>
    <row r="102" spans="1:17" x14ac:dyDescent="0.25">
      <c r="A102" t="s">
        <v>117</v>
      </c>
      <c r="B102" t="s">
        <v>128</v>
      </c>
      <c r="C102" s="1">
        <v>0</v>
      </c>
      <c r="D102" s="1">
        <v>12</v>
      </c>
      <c r="E102" s="1" t="s">
        <v>484</v>
      </c>
      <c r="G102">
        <v>1</v>
      </c>
      <c r="H102">
        <v>93</v>
      </c>
      <c r="I102" t="s">
        <v>8</v>
      </c>
      <c r="J102" t="str">
        <f>B102</f>
        <v>mod matrix 3 source 1</v>
      </c>
      <c r="K102">
        <v>0</v>
      </c>
      <c r="L102">
        <v>7</v>
      </c>
      <c r="M102">
        <v>0</v>
      </c>
      <c r="O102" t="s">
        <v>119</v>
      </c>
      <c r="Q102" t="s">
        <v>355</v>
      </c>
    </row>
    <row r="103" spans="1:17" x14ac:dyDescent="0.25">
      <c r="A103" t="s">
        <v>117</v>
      </c>
      <c r="B103" t="s">
        <v>129</v>
      </c>
      <c r="C103" s="1">
        <v>0</v>
      </c>
      <c r="D103" s="1">
        <v>12</v>
      </c>
      <c r="E103" s="1" t="s">
        <v>485</v>
      </c>
      <c r="G103">
        <v>1</v>
      </c>
      <c r="H103">
        <v>94</v>
      </c>
      <c r="I103" t="s">
        <v>8</v>
      </c>
      <c r="J103" t="str">
        <f>B103</f>
        <v>mod matrix 3 source 2</v>
      </c>
      <c r="K103">
        <v>0</v>
      </c>
      <c r="L103">
        <v>7</v>
      </c>
      <c r="M103">
        <v>0</v>
      </c>
      <c r="O103" t="s">
        <v>119</v>
      </c>
      <c r="Q103" t="s">
        <v>355</v>
      </c>
    </row>
    <row r="104" spans="1:17" x14ac:dyDescent="0.25">
      <c r="A104" t="s">
        <v>117</v>
      </c>
      <c r="B104" t="s">
        <v>130</v>
      </c>
      <c r="C104" s="1">
        <v>0</v>
      </c>
      <c r="D104" s="1">
        <v>127</v>
      </c>
      <c r="E104" s="1" t="s">
        <v>486</v>
      </c>
      <c r="G104">
        <v>1</v>
      </c>
      <c r="H104">
        <v>96</v>
      </c>
      <c r="I104" t="s">
        <v>12</v>
      </c>
      <c r="J104" t="str">
        <f>B104</f>
        <v>mod matrix 3 depth</v>
      </c>
      <c r="K104">
        <v>0</v>
      </c>
      <c r="L104">
        <v>7</v>
      </c>
      <c r="M104">
        <v>0</v>
      </c>
      <c r="Q104" t="s">
        <v>355</v>
      </c>
    </row>
    <row r="105" spans="1:17" x14ac:dyDescent="0.25">
      <c r="A105" t="s">
        <v>117</v>
      </c>
      <c r="B105" t="s">
        <v>131</v>
      </c>
      <c r="C105" s="1">
        <v>0</v>
      </c>
      <c r="D105" s="1">
        <v>17</v>
      </c>
      <c r="E105" s="1" t="s">
        <v>487</v>
      </c>
      <c r="G105">
        <v>1</v>
      </c>
      <c r="H105">
        <v>97</v>
      </c>
      <c r="I105" t="s">
        <v>8</v>
      </c>
      <c r="J105" t="str">
        <f>B105</f>
        <v>mod matrix 3 destination</v>
      </c>
      <c r="K105">
        <v>0</v>
      </c>
      <c r="L105">
        <v>7</v>
      </c>
      <c r="M105">
        <v>0</v>
      </c>
      <c r="O105" t="s">
        <v>123</v>
      </c>
      <c r="Q105" t="s">
        <v>355</v>
      </c>
    </row>
    <row r="106" spans="1:17" x14ac:dyDescent="0.25">
      <c r="A106" t="s">
        <v>117</v>
      </c>
      <c r="B106" t="s">
        <v>132</v>
      </c>
      <c r="C106" s="1">
        <v>0</v>
      </c>
      <c r="D106" s="1">
        <v>12</v>
      </c>
      <c r="E106" s="1" t="s">
        <v>488</v>
      </c>
      <c r="G106">
        <v>1</v>
      </c>
      <c r="H106">
        <v>98</v>
      </c>
      <c r="I106" t="s">
        <v>8</v>
      </c>
      <c r="J106" t="str">
        <f>B106</f>
        <v>mod matrix 4 source 1</v>
      </c>
      <c r="K106">
        <v>0</v>
      </c>
      <c r="L106">
        <v>7</v>
      </c>
      <c r="M106">
        <v>0</v>
      </c>
      <c r="O106" t="s">
        <v>119</v>
      </c>
      <c r="Q106" t="s">
        <v>355</v>
      </c>
    </row>
    <row r="107" spans="1:17" x14ac:dyDescent="0.25">
      <c r="A107" t="s">
        <v>117</v>
      </c>
      <c r="B107" t="s">
        <v>133</v>
      </c>
      <c r="C107" s="1">
        <v>0</v>
      </c>
      <c r="D107" s="1">
        <v>12</v>
      </c>
      <c r="E107" s="1" t="s">
        <v>489</v>
      </c>
      <c r="G107">
        <v>1</v>
      </c>
      <c r="H107">
        <v>99</v>
      </c>
      <c r="I107" t="s">
        <v>8</v>
      </c>
      <c r="J107" t="str">
        <f>B107</f>
        <v>mod matrix 4 source 2</v>
      </c>
      <c r="K107">
        <v>0</v>
      </c>
      <c r="L107">
        <v>7</v>
      </c>
      <c r="M107">
        <v>0</v>
      </c>
      <c r="O107" t="s">
        <v>119</v>
      </c>
      <c r="Q107" t="s">
        <v>355</v>
      </c>
    </row>
    <row r="108" spans="1:17" x14ac:dyDescent="0.25">
      <c r="A108" t="s">
        <v>117</v>
      </c>
      <c r="B108" t="s">
        <v>134</v>
      </c>
      <c r="C108" s="1">
        <v>0</v>
      </c>
      <c r="D108" s="1">
        <v>127</v>
      </c>
      <c r="E108" s="1" t="s">
        <v>490</v>
      </c>
      <c r="G108">
        <v>1</v>
      </c>
      <c r="H108">
        <v>101</v>
      </c>
      <c r="I108" t="s">
        <v>12</v>
      </c>
      <c r="J108" t="str">
        <f>B108</f>
        <v>mod matrix 4 depth</v>
      </c>
      <c r="K108">
        <v>0</v>
      </c>
      <c r="L108">
        <v>7</v>
      </c>
      <c r="M108">
        <v>0</v>
      </c>
      <c r="Q108" t="s">
        <v>355</v>
      </c>
    </row>
    <row r="109" spans="1:17" x14ac:dyDescent="0.25">
      <c r="A109" t="s">
        <v>117</v>
      </c>
      <c r="B109" t="s">
        <v>135</v>
      </c>
      <c r="C109" s="1">
        <v>0</v>
      </c>
      <c r="D109" s="1">
        <v>17</v>
      </c>
      <c r="E109" s="1" t="s">
        <v>491</v>
      </c>
      <c r="G109">
        <v>1</v>
      </c>
      <c r="H109">
        <v>102</v>
      </c>
      <c r="I109" t="s">
        <v>8</v>
      </c>
      <c r="J109" t="str">
        <f>B109</f>
        <v>mod matrix 4 destination</v>
      </c>
      <c r="K109">
        <v>0</v>
      </c>
      <c r="L109">
        <v>7</v>
      </c>
      <c r="M109">
        <v>0</v>
      </c>
      <c r="O109" t="s">
        <v>123</v>
      </c>
      <c r="Q109" t="s">
        <v>355</v>
      </c>
    </row>
    <row r="110" spans="1:17" x14ac:dyDescent="0.25">
      <c r="A110" t="s">
        <v>117</v>
      </c>
      <c r="B110" t="s">
        <v>136</v>
      </c>
      <c r="C110" s="1">
        <v>0</v>
      </c>
      <c r="D110" s="1">
        <v>12</v>
      </c>
      <c r="E110" s="1" t="s">
        <v>492</v>
      </c>
      <c r="G110">
        <v>1</v>
      </c>
      <c r="H110">
        <v>103</v>
      </c>
      <c r="I110" t="s">
        <v>8</v>
      </c>
      <c r="J110" t="str">
        <f>B110</f>
        <v>mod matrix 5 source 1</v>
      </c>
      <c r="K110">
        <v>0</v>
      </c>
      <c r="L110">
        <v>7</v>
      </c>
      <c r="M110">
        <v>0</v>
      </c>
      <c r="O110" t="s">
        <v>119</v>
      </c>
      <c r="Q110" t="s">
        <v>355</v>
      </c>
    </row>
    <row r="111" spans="1:17" x14ac:dyDescent="0.25">
      <c r="A111" t="s">
        <v>117</v>
      </c>
      <c r="B111" t="s">
        <v>137</v>
      </c>
      <c r="C111" s="1">
        <v>0</v>
      </c>
      <c r="D111" s="1">
        <v>12</v>
      </c>
      <c r="E111" s="1" t="s">
        <v>493</v>
      </c>
      <c r="G111">
        <v>1</v>
      </c>
      <c r="H111">
        <v>104</v>
      </c>
      <c r="I111" t="s">
        <v>8</v>
      </c>
      <c r="J111" t="str">
        <f>B111</f>
        <v>mod matrix 5 source 2</v>
      </c>
      <c r="K111">
        <v>0</v>
      </c>
      <c r="L111">
        <v>7</v>
      </c>
      <c r="M111">
        <v>0</v>
      </c>
      <c r="O111" t="s">
        <v>119</v>
      </c>
      <c r="Q111" t="s">
        <v>355</v>
      </c>
    </row>
    <row r="112" spans="1:17" x14ac:dyDescent="0.25">
      <c r="A112" t="s">
        <v>117</v>
      </c>
      <c r="B112" t="s">
        <v>138</v>
      </c>
      <c r="C112" s="1">
        <v>0</v>
      </c>
      <c r="D112" s="1">
        <v>127</v>
      </c>
      <c r="E112" s="1" t="s">
        <v>494</v>
      </c>
      <c r="G112">
        <v>1</v>
      </c>
      <c r="H112">
        <v>106</v>
      </c>
      <c r="I112" t="s">
        <v>12</v>
      </c>
      <c r="J112" t="str">
        <f>B112</f>
        <v>mod matrix 5 depth</v>
      </c>
      <c r="K112">
        <v>0</v>
      </c>
      <c r="L112">
        <v>7</v>
      </c>
      <c r="M112">
        <v>0</v>
      </c>
      <c r="Q112" t="s">
        <v>355</v>
      </c>
    </row>
    <row r="113" spans="1:17" x14ac:dyDescent="0.25">
      <c r="A113" t="s">
        <v>117</v>
      </c>
      <c r="B113" t="s">
        <v>139</v>
      </c>
      <c r="C113" s="1">
        <v>0</v>
      </c>
      <c r="D113" s="1">
        <v>17</v>
      </c>
      <c r="E113" s="1" t="s">
        <v>495</v>
      </c>
      <c r="G113">
        <v>1</v>
      </c>
      <c r="H113">
        <v>107</v>
      </c>
      <c r="I113" t="s">
        <v>8</v>
      </c>
      <c r="J113" t="str">
        <f>B113</f>
        <v>mod matrix 5 destination</v>
      </c>
      <c r="K113">
        <v>0</v>
      </c>
      <c r="L113">
        <v>7</v>
      </c>
      <c r="M113">
        <v>0</v>
      </c>
      <c r="O113" t="s">
        <v>123</v>
      </c>
      <c r="Q113" t="s">
        <v>355</v>
      </c>
    </row>
    <row r="114" spans="1:17" x14ac:dyDescent="0.25">
      <c r="A114" t="s">
        <v>117</v>
      </c>
      <c r="B114" t="s">
        <v>140</v>
      </c>
      <c r="C114" s="1">
        <v>0</v>
      </c>
      <c r="D114" s="1">
        <v>12</v>
      </c>
      <c r="E114" s="1" t="s">
        <v>496</v>
      </c>
      <c r="G114">
        <v>1</v>
      </c>
      <c r="H114">
        <v>108</v>
      </c>
      <c r="I114" t="s">
        <v>8</v>
      </c>
      <c r="J114" t="str">
        <f>B114</f>
        <v>mod matrix 6 source 1</v>
      </c>
      <c r="K114">
        <v>0</v>
      </c>
      <c r="L114">
        <v>7</v>
      </c>
      <c r="M114">
        <v>0</v>
      </c>
      <c r="O114" t="s">
        <v>119</v>
      </c>
      <c r="Q114" t="s">
        <v>355</v>
      </c>
    </row>
    <row r="115" spans="1:17" x14ac:dyDescent="0.25">
      <c r="A115" t="s">
        <v>117</v>
      </c>
      <c r="B115" t="s">
        <v>141</v>
      </c>
      <c r="C115" s="1">
        <v>0</v>
      </c>
      <c r="D115" s="1">
        <v>12</v>
      </c>
      <c r="E115" s="1" t="s">
        <v>497</v>
      </c>
      <c r="G115">
        <v>1</v>
      </c>
      <c r="H115">
        <v>109</v>
      </c>
      <c r="I115" t="s">
        <v>8</v>
      </c>
      <c r="J115" t="str">
        <f>B115</f>
        <v>mod matrix 6 source 2</v>
      </c>
      <c r="K115">
        <v>0</v>
      </c>
      <c r="L115">
        <v>7</v>
      </c>
      <c r="M115">
        <v>0</v>
      </c>
      <c r="O115" t="s">
        <v>119</v>
      </c>
      <c r="Q115" t="s">
        <v>355</v>
      </c>
    </row>
    <row r="116" spans="1:17" x14ac:dyDescent="0.25">
      <c r="A116" t="s">
        <v>117</v>
      </c>
      <c r="B116" t="s">
        <v>142</v>
      </c>
      <c r="C116" s="1">
        <v>0</v>
      </c>
      <c r="D116" s="1">
        <v>127</v>
      </c>
      <c r="E116" s="1" t="s">
        <v>498</v>
      </c>
      <c r="G116">
        <v>1</v>
      </c>
      <c r="H116">
        <v>111</v>
      </c>
      <c r="I116" t="s">
        <v>12</v>
      </c>
      <c r="J116" t="str">
        <f>B116</f>
        <v>mod matrix 6 depth</v>
      </c>
      <c r="K116">
        <v>0</v>
      </c>
      <c r="L116">
        <v>7</v>
      </c>
      <c r="M116">
        <v>0</v>
      </c>
      <c r="Q116" t="s">
        <v>355</v>
      </c>
    </row>
    <row r="117" spans="1:17" x14ac:dyDescent="0.25">
      <c r="A117" t="s">
        <v>117</v>
      </c>
      <c r="B117" t="s">
        <v>143</v>
      </c>
      <c r="C117" s="1">
        <v>0</v>
      </c>
      <c r="D117" s="1">
        <v>17</v>
      </c>
      <c r="E117" s="1" t="s">
        <v>499</v>
      </c>
      <c r="G117">
        <v>1</v>
      </c>
      <c r="H117">
        <v>112</v>
      </c>
      <c r="I117" t="s">
        <v>8</v>
      </c>
      <c r="J117" t="str">
        <f>B117</f>
        <v>mod matrix 6 destination</v>
      </c>
      <c r="K117">
        <v>0</v>
      </c>
      <c r="L117">
        <v>7</v>
      </c>
      <c r="M117">
        <v>0</v>
      </c>
      <c r="O117" t="s">
        <v>123</v>
      </c>
      <c r="Q117" t="s">
        <v>355</v>
      </c>
    </row>
    <row r="118" spans="1:17" x14ac:dyDescent="0.25">
      <c r="A118" t="s">
        <v>117</v>
      </c>
      <c r="B118" t="s">
        <v>144</v>
      </c>
      <c r="C118" s="1">
        <v>0</v>
      </c>
      <c r="D118" s="1">
        <v>12</v>
      </c>
      <c r="E118" s="1" t="s">
        <v>500</v>
      </c>
      <c r="G118">
        <v>1</v>
      </c>
      <c r="H118">
        <v>113</v>
      </c>
      <c r="I118" t="s">
        <v>8</v>
      </c>
      <c r="J118" t="str">
        <f>B118</f>
        <v>mod matrix 7 source 1</v>
      </c>
      <c r="K118">
        <v>0</v>
      </c>
      <c r="L118">
        <v>7</v>
      </c>
      <c r="M118">
        <v>0</v>
      </c>
      <c r="O118" t="s">
        <v>119</v>
      </c>
      <c r="Q118" t="s">
        <v>355</v>
      </c>
    </row>
    <row r="119" spans="1:17" x14ac:dyDescent="0.25">
      <c r="A119" t="s">
        <v>117</v>
      </c>
      <c r="B119" t="s">
        <v>145</v>
      </c>
      <c r="C119" s="1">
        <v>0</v>
      </c>
      <c r="D119" s="1">
        <v>12</v>
      </c>
      <c r="E119" s="1" t="s">
        <v>501</v>
      </c>
      <c r="G119">
        <v>1</v>
      </c>
      <c r="H119">
        <v>114</v>
      </c>
      <c r="I119" t="s">
        <v>8</v>
      </c>
      <c r="J119" t="str">
        <f>B119</f>
        <v>mod matrix 7 source 2</v>
      </c>
      <c r="K119">
        <v>0</v>
      </c>
      <c r="L119">
        <v>7</v>
      </c>
      <c r="M119">
        <v>0</v>
      </c>
      <c r="O119" t="s">
        <v>119</v>
      </c>
      <c r="Q119" t="s">
        <v>355</v>
      </c>
    </row>
    <row r="120" spans="1:17" x14ac:dyDescent="0.25">
      <c r="A120" t="s">
        <v>117</v>
      </c>
      <c r="B120" t="s">
        <v>146</v>
      </c>
      <c r="C120" s="1">
        <v>0</v>
      </c>
      <c r="D120" s="1">
        <v>127</v>
      </c>
      <c r="E120" s="1" t="s">
        <v>502</v>
      </c>
      <c r="G120">
        <v>1</v>
      </c>
      <c r="H120">
        <v>116</v>
      </c>
      <c r="I120" t="s">
        <v>12</v>
      </c>
      <c r="J120" t="str">
        <f>B120</f>
        <v>mod matrix 7 depth</v>
      </c>
      <c r="K120">
        <v>0</v>
      </c>
      <c r="L120">
        <v>7</v>
      </c>
      <c r="M120">
        <v>0</v>
      </c>
      <c r="Q120" t="s">
        <v>355</v>
      </c>
    </row>
    <row r="121" spans="1:17" x14ac:dyDescent="0.25">
      <c r="A121" t="s">
        <v>117</v>
      </c>
      <c r="B121" t="s">
        <v>147</v>
      </c>
      <c r="C121" s="1">
        <v>0</v>
      </c>
      <c r="D121" s="1">
        <v>17</v>
      </c>
      <c r="E121" s="1" t="s">
        <v>503</v>
      </c>
      <c r="G121">
        <v>1</v>
      </c>
      <c r="H121">
        <v>117</v>
      </c>
      <c r="I121" t="s">
        <v>8</v>
      </c>
      <c r="J121" t="str">
        <f>B121</f>
        <v>mod matrix 7 destination</v>
      </c>
      <c r="K121">
        <v>0</v>
      </c>
      <c r="L121">
        <v>7</v>
      </c>
      <c r="M121">
        <v>0</v>
      </c>
      <c r="O121" t="s">
        <v>123</v>
      </c>
      <c r="Q121" t="s">
        <v>355</v>
      </c>
    </row>
    <row r="122" spans="1:17" x14ac:dyDescent="0.25">
      <c r="A122" t="s">
        <v>117</v>
      </c>
      <c r="B122" t="s">
        <v>148</v>
      </c>
      <c r="C122" s="1">
        <v>0</v>
      </c>
      <c r="D122" s="1">
        <v>12</v>
      </c>
      <c r="E122" s="1" t="s">
        <v>504</v>
      </c>
      <c r="G122">
        <v>1</v>
      </c>
      <c r="H122">
        <v>118</v>
      </c>
      <c r="I122" t="s">
        <v>8</v>
      </c>
      <c r="J122" t="str">
        <f>B122</f>
        <v>mod matrix 8 source 1</v>
      </c>
      <c r="K122">
        <v>0</v>
      </c>
      <c r="L122">
        <v>7</v>
      </c>
      <c r="M122">
        <v>0</v>
      </c>
      <c r="O122" t="s">
        <v>119</v>
      </c>
      <c r="Q122" t="s">
        <v>355</v>
      </c>
    </row>
    <row r="123" spans="1:17" x14ac:dyDescent="0.25">
      <c r="A123" t="s">
        <v>117</v>
      </c>
      <c r="B123" t="s">
        <v>149</v>
      </c>
      <c r="C123" s="1">
        <v>0</v>
      </c>
      <c r="D123" s="1">
        <v>12</v>
      </c>
      <c r="E123" s="1" t="s">
        <v>505</v>
      </c>
      <c r="G123">
        <v>1</v>
      </c>
      <c r="H123">
        <v>119</v>
      </c>
      <c r="I123" t="s">
        <v>8</v>
      </c>
      <c r="J123" t="str">
        <f>B123</f>
        <v>mod matrix 8 source 2</v>
      </c>
      <c r="K123">
        <v>0</v>
      </c>
      <c r="L123">
        <v>7</v>
      </c>
      <c r="M123">
        <v>0</v>
      </c>
      <c r="O123" t="s">
        <v>119</v>
      </c>
      <c r="Q123" t="s">
        <v>355</v>
      </c>
    </row>
    <row r="124" spans="1:17" x14ac:dyDescent="0.25">
      <c r="A124" t="s">
        <v>117</v>
      </c>
      <c r="B124" t="s">
        <v>150</v>
      </c>
      <c r="C124" s="1">
        <v>0</v>
      </c>
      <c r="D124" s="1">
        <v>127</v>
      </c>
      <c r="E124" s="1" t="s">
        <v>506</v>
      </c>
      <c r="G124">
        <v>1</v>
      </c>
      <c r="H124">
        <v>121</v>
      </c>
      <c r="I124" t="s">
        <v>12</v>
      </c>
      <c r="J124" t="str">
        <f>B124</f>
        <v>mod matrix 8 depth</v>
      </c>
      <c r="K124">
        <v>0</v>
      </c>
      <c r="L124">
        <v>7</v>
      </c>
      <c r="M124">
        <v>0</v>
      </c>
      <c r="Q124" t="s">
        <v>355</v>
      </c>
    </row>
    <row r="125" spans="1:17" x14ac:dyDescent="0.25">
      <c r="A125" t="s">
        <v>117</v>
      </c>
      <c r="B125" t="s">
        <v>151</v>
      </c>
      <c r="C125" s="1">
        <v>0</v>
      </c>
      <c r="D125" s="1">
        <v>17</v>
      </c>
      <c r="E125" s="1" t="s">
        <v>507</v>
      </c>
      <c r="G125">
        <v>1</v>
      </c>
      <c r="H125">
        <v>122</v>
      </c>
      <c r="I125" t="s">
        <v>8</v>
      </c>
      <c r="J125" t="str">
        <f>B125</f>
        <v>mod matrix 8 destination</v>
      </c>
      <c r="K125">
        <v>0</v>
      </c>
      <c r="L125">
        <v>7</v>
      </c>
      <c r="M125">
        <v>0</v>
      </c>
      <c r="O125" t="s">
        <v>123</v>
      </c>
      <c r="Q125" t="s">
        <v>355</v>
      </c>
    </row>
    <row r="126" spans="1:17" x14ac:dyDescent="0.25">
      <c r="A126" t="s">
        <v>117</v>
      </c>
      <c r="B126" t="s">
        <v>152</v>
      </c>
      <c r="C126" s="1">
        <v>0</v>
      </c>
      <c r="D126" s="1">
        <v>12</v>
      </c>
      <c r="E126" s="1" t="s">
        <v>508</v>
      </c>
      <c r="G126">
        <v>1</v>
      </c>
      <c r="H126">
        <v>123</v>
      </c>
      <c r="I126" t="s">
        <v>8</v>
      </c>
      <c r="J126" t="str">
        <f>B126</f>
        <v>mod matrix 9 source 1</v>
      </c>
      <c r="K126">
        <v>0</v>
      </c>
      <c r="L126">
        <v>7</v>
      </c>
      <c r="M126">
        <v>0</v>
      </c>
      <c r="O126" t="s">
        <v>119</v>
      </c>
      <c r="Q126" t="s">
        <v>355</v>
      </c>
    </row>
    <row r="127" spans="1:17" x14ac:dyDescent="0.25">
      <c r="A127" t="s">
        <v>117</v>
      </c>
      <c r="B127" t="s">
        <v>153</v>
      </c>
      <c r="C127" s="1">
        <v>0</v>
      </c>
      <c r="D127" s="1">
        <v>12</v>
      </c>
      <c r="E127" s="1" t="s">
        <v>509</v>
      </c>
      <c r="G127">
        <v>1</v>
      </c>
      <c r="H127">
        <v>124</v>
      </c>
      <c r="I127" t="s">
        <v>8</v>
      </c>
      <c r="J127" t="str">
        <f>B127</f>
        <v>mod matrix 9 source 2</v>
      </c>
      <c r="K127">
        <v>0</v>
      </c>
      <c r="L127">
        <v>7</v>
      </c>
      <c r="M127">
        <v>0</v>
      </c>
      <c r="O127" t="s">
        <v>119</v>
      </c>
      <c r="Q127" t="s">
        <v>355</v>
      </c>
    </row>
    <row r="128" spans="1:17" x14ac:dyDescent="0.25">
      <c r="A128" t="s">
        <v>117</v>
      </c>
      <c r="B128" t="s">
        <v>154</v>
      </c>
      <c r="C128" s="1">
        <v>0</v>
      </c>
      <c r="D128" s="1">
        <v>127</v>
      </c>
      <c r="E128" s="1" t="s">
        <v>510</v>
      </c>
      <c r="G128">
        <v>1</v>
      </c>
      <c r="H128">
        <v>126</v>
      </c>
      <c r="I128" t="s">
        <v>12</v>
      </c>
      <c r="J128" t="str">
        <f>B128</f>
        <v>mod matrix 9 depth</v>
      </c>
      <c r="K128">
        <v>0</v>
      </c>
      <c r="L128">
        <v>7</v>
      </c>
      <c r="M128">
        <v>0</v>
      </c>
      <c r="Q128" t="s">
        <v>355</v>
      </c>
    </row>
    <row r="129" spans="1:17" x14ac:dyDescent="0.25">
      <c r="A129" t="s">
        <v>117</v>
      </c>
      <c r="B129" t="s">
        <v>155</v>
      </c>
      <c r="C129" s="1">
        <v>0</v>
      </c>
      <c r="D129" s="1">
        <v>17</v>
      </c>
      <c r="E129" s="1" t="s">
        <v>511</v>
      </c>
      <c r="G129">
        <v>1</v>
      </c>
      <c r="H129">
        <v>127</v>
      </c>
      <c r="I129" t="s">
        <v>8</v>
      </c>
      <c r="J129" t="str">
        <f>B129</f>
        <v>mod matrix 9 destination</v>
      </c>
      <c r="K129">
        <v>0</v>
      </c>
      <c r="L129">
        <v>7</v>
      </c>
      <c r="M129">
        <v>0</v>
      </c>
      <c r="O129" t="s">
        <v>123</v>
      </c>
      <c r="Q129" t="s">
        <v>355</v>
      </c>
    </row>
    <row r="130" spans="1:17" x14ac:dyDescent="0.25">
      <c r="A130" t="s">
        <v>117</v>
      </c>
      <c r="B130" t="s">
        <v>156</v>
      </c>
      <c r="C130" s="1">
        <v>0</v>
      </c>
      <c r="D130" s="1">
        <v>12</v>
      </c>
      <c r="E130" s="1" t="s">
        <v>512</v>
      </c>
      <c r="G130">
        <v>2</v>
      </c>
      <c r="H130">
        <v>0</v>
      </c>
      <c r="I130" t="s">
        <v>8</v>
      </c>
      <c r="J130" t="str">
        <f>B130</f>
        <v>mod matrix 10 source 1</v>
      </c>
      <c r="K130">
        <v>0</v>
      </c>
      <c r="L130">
        <v>7</v>
      </c>
      <c r="M130">
        <v>0</v>
      </c>
      <c r="O130" t="s">
        <v>119</v>
      </c>
      <c r="Q130" t="s">
        <v>355</v>
      </c>
    </row>
    <row r="131" spans="1:17" x14ac:dyDescent="0.25">
      <c r="A131" t="s">
        <v>117</v>
      </c>
      <c r="B131" t="s">
        <v>157</v>
      </c>
      <c r="C131" s="1">
        <v>0</v>
      </c>
      <c r="D131" s="1">
        <v>12</v>
      </c>
      <c r="E131" s="1" t="s">
        <v>513</v>
      </c>
      <c r="G131">
        <v>2</v>
      </c>
      <c r="H131">
        <v>1</v>
      </c>
      <c r="I131" t="s">
        <v>8</v>
      </c>
      <c r="J131" t="str">
        <f>B131</f>
        <v>mod matrix 10 source 2</v>
      </c>
      <c r="K131">
        <v>0</v>
      </c>
      <c r="L131">
        <v>7</v>
      </c>
      <c r="M131">
        <v>0</v>
      </c>
      <c r="O131" t="s">
        <v>119</v>
      </c>
      <c r="Q131" t="s">
        <v>355</v>
      </c>
    </row>
    <row r="132" spans="1:17" x14ac:dyDescent="0.25">
      <c r="A132" t="s">
        <v>117</v>
      </c>
      <c r="B132" t="s">
        <v>158</v>
      </c>
      <c r="C132" s="1">
        <v>0</v>
      </c>
      <c r="D132" s="1">
        <v>127</v>
      </c>
      <c r="E132" s="1" t="s">
        <v>514</v>
      </c>
      <c r="G132">
        <v>2</v>
      </c>
      <c r="H132">
        <v>3</v>
      </c>
      <c r="I132" t="s">
        <v>12</v>
      </c>
      <c r="J132" t="str">
        <f>B132</f>
        <v>mod matrix 10 depth</v>
      </c>
      <c r="K132">
        <v>0</v>
      </c>
      <c r="L132">
        <v>7</v>
      </c>
      <c r="M132">
        <v>0</v>
      </c>
      <c r="Q132" t="s">
        <v>355</v>
      </c>
    </row>
    <row r="133" spans="1:17" x14ac:dyDescent="0.25">
      <c r="A133" t="s">
        <v>117</v>
      </c>
      <c r="B133" t="s">
        <v>159</v>
      </c>
      <c r="C133" s="1">
        <v>0</v>
      </c>
      <c r="D133" s="1">
        <v>17</v>
      </c>
      <c r="E133" s="1" t="s">
        <v>515</v>
      </c>
      <c r="G133">
        <v>2</v>
      </c>
      <c r="H133">
        <v>4</v>
      </c>
      <c r="I133" t="s">
        <v>8</v>
      </c>
      <c r="J133" t="str">
        <f>B133</f>
        <v>mod matrix 10 destination</v>
      </c>
      <c r="K133">
        <v>0</v>
      </c>
      <c r="L133">
        <v>7</v>
      </c>
      <c r="M133">
        <v>0</v>
      </c>
      <c r="O133" t="s">
        <v>123</v>
      </c>
      <c r="Q133" t="s">
        <v>355</v>
      </c>
    </row>
    <row r="134" spans="1:17" x14ac:dyDescent="0.25">
      <c r="A134" t="s">
        <v>117</v>
      </c>
      <c r="B134" t="s">
        <v>160</v>
      </c>
      <c r="C134" s="1">
        <v>0</v>
      </c>
      <c r="D134" s="1">
        <v>12</v>
      </c>
      <c r="E134" s="1" t="s">
        <v>516</v>
      </c>
      <c r="G134">
        <v>2</v>
      </c>
      <c r="H134">
        <v>5</v>
      </c>
      <c r="I134" t="s">
        <v>8</v>
      </c>
      <c r="J134" t="str">
        <f>B134</f>
        <v>mod matrix 11 source 1</v>
      </c>
      <c r="K134">
        <v>0</v>
      </c>
      <c r="L134">
        <v>7</v>
      </c>
      <c r="M134">
        <v>0</v>
      </c>
      <c r="O134" t="s">
        <v>119</v>
      </c>
      <c r="Q134" t="s">
        <v>355</v>
      </c>
    </row>
    <row r="135" spans="1:17" x14ac:dyDescent="0.25">
      <c r="A135" t="s">
        <v>117</v>
      </c>
      <c r="B135" t="s">
        <v>161</v>
      </c>
      <c r="C135" s="1">
        <v>0</v>
      </c>
      <c r="D135" s="1">
        <v>12</v>
      </c>
      <c r="E135" s="1" t="s">
        <v>517</v>
      </c>
      <c r="G135">
        <v>2</v>
      </c>
      <c r="H135">
        <v>6</v>
      </c>
      <c r="I135" t="s">
        <v>8</v>
      </c>
      <c r="J135" t="str">
        <f>B135</f>
        <v>mod matrix 11 source 2</v>
      </c>
      <c r="K135">
        <v>0</v>
      </c>
      <c r="L135">
        <v>7</v>
      </c>
      <c r="M135">
        <v>0</v>
      </c>
      <c r="O135" t="s">
        <v>119</v>
      </c>
      <c r="Q135" t="s">
        <v>355</v>
      </c>
    </row>
    <row r="136" spans="1:17" x14ac:dyDescent="0.25">
      <c r="A136" t="s">
        <v>117</v>
      </c>
      <c r="B136" t="s">
        <v>162</v>
      </c>
      <c r="C136" s="1">
        <v>0</v>
      </c>
      <c r="D136" s="1">
        <v>127</v>
      </c>
      <c r="E136" s="1" t="s">
        <v>518</v>
      </c>
      <c r="G136">
        <v>2</v>
      </c>
      <c r="H136">
        <v>8</v>
      </c>
      <c r="I136" t="s">
        <v>12</v>
      </c>
      <c r="J136" t="str">
        <f>B136</f>
        <v>mod matrix 11 depth</v>
      </c>
      <c r="K136">
        <v>0</v>
      </c>
      <c r="L136">
        <v>7</v>
      </c>
      <c r="M136">
        <v>0</v>
      </c>
      <c r="Q136" t="s">
        <v>355</v>
      </c>
    </row>
    <row r="137" spans="1:17" x14ac:dyDescent="0.25">
      <c r="A137" t="s">
        <v>117</v>
      </c>
      <c r="B137" t="s">
        <v>163</v>
      </c>
      <c r="C137" s="1">
        <v>0</v>
      </c>
      <c r="D137" s="1">
        <v>17</v>
      </c>
      <c r="E137" s="1" t="s">
        <v>519</v>
      </c>
      <c r="G137">
        <v>2</v>
      </c>
      <c r="H137">
        <v>9</v>
      </c>
      <c r="I137" t="s">
        <v>8</v>
      </c>
      <c r="J137" t="str">
        <f>B137</f>
        <v>mod matrix 11 destination</v>
      </c>
      <c r="K137">
        <v>0</v>
      </c>
      <c r="L137">
        <v>7</v>
      </c>
      <c r="M137">
        <v>0</v>
      </c>
      <c r="O137" t="s">
        <v>123</v>
      </c>
      <c r="Q137" t="s">
        <v>355</v>
      </c>
    </row>
    <row r="138" spans="1:17" x14ac:dyDescent="0.25">
      <c r="A138" t="s">
        <v>117</v>
      </c>
      <c r="B138" t="s">
        <v>164</v>
      </c>
      <c r="C138" s="1">
        <v>0</v>
      </c>
      <c r="D138" s="1">
        <v>12</v>
      </c>
      <c r="E138" s="1" t="s">
        <v>520</v>
      </c>
      <c r="G138">
        <v>2</v>
      </c>
      <c r="H138">
        <v>10</v>
      </c>
      <c r="I138" t="s">
        <v>8</v>
      </c>
      <c r="J138" t="str">
        <f>B138</f>
        <v>mod matrix 12 source 1</v>
      </c>
      <c r="K138">
        <v>0</v>
      </c>
      <c r="L138">
        <v>7</v>
      </c>
      <c r="M138">
        <v>0</v>
      </c>
      <c r="O138" t="s">
        <v>119</v>
      </c>
      <c r="Q138" t="s">
        <v>355</v>
      </c>
    </row>
    <row r="139" spans="1:17" x14ac:dyDescent="0.25">
      <c r="A139" t="s">
        <v>117</v>
      </c>
      <c r="B139" t="s">
        <v>165</v>
      </c>
      <c r="C139" s="1">
        <v>0</v>
      </c>
      <c r="D139" s="1">
        <v>12</v>
      </c>
      <c r="E139" s="1" t="s">
        <v>521</v>
      </c>
      <c r="G139">
        <v>2</v>
      </c>
      <c r="H139">
        <v>11</v>
      </c>
      <c r="I139" t="s">
        <v>8</v>
      </c>
      <c r="J139" t="str">
        <f>B139</f>
        <v>mod matrix 12 source 2</v>
      </c>
      <c r="K139">
        <v>0</v>
      </c>
      <c r="L139">
        <v>7</v>
      </c>
      <c r="M139">
        <v>0</v>
      </c>
      <c r="O139" t="s">
        <v>119</v>
      </c>
      <c r="Q139" t="s">
        <v>355</v>
      </c>
    </row>
    <row r="140" spans="1:17" x14ac:dyDescent="0.25">
      <c r="A140" t="s">
        <v>117</v>
      </c>
      <c r="B140" t="s">
        <v>166</v>
      </c>
      <c r="C140" s="1">
        <v>0</v>
      </c>
      <c r="D140" s="1">
        <v>127</v>
      </c>
      <c r="E140" s="1" t="s">
        <v>522</v>
      </c>
      <c r="G140">
        <v>2</v>
      </c>
      <c r="H140">
        <v>13</v>
      </c>
      <c r="I140" t="s">
        <v>12</v>
      </c>
      <c r="J140" t="str">
        <f>B140</f>
        <v>mod matrix 12 depth</v>
      </c>
      <c r="K140">
        <v>0</v>
      </c>
      <c r="L140">
        <v>7</v>
      </c>
      <c r="M140">
        <v>0</v>
      </c>
      <c r="Q140" t="s">
        <v>355</v>
      </c>
    </row>
    <row r="141" spans="1:17" x14ac:dyDescent="0.25">
      <c r="A141" t="s">
        <v>117</v>
      </c>
      <c r="B141" t="s">
        <v>167</v>
      </c>
      <c r="C141" s="1">
        <v>0</v>
      </c>
      <c r="D141" s="1">
        <v>17</v>
      </c>
      <c r="E141" s="1" t="s">
        <v>523</v>
      </c>
      <c r="G141">
        <v>2</v>
      </c>
      <c r="H141">
        <v>14</v>
      </c>
      <c r="I141" t="s">
        <v>8</v>
      </c>
      <c r="J141" t="str">
        <f>B141</f>
        <v>mod matrix 12 destination</v>
      </c>
      <c r="K141">
        <v>0</v>
      </c>
      <c r="L141">
        <v>7</v>
      </c>
      <c r="M141">
        <v>0</v>
      </c>
      <c r="O141" t="s">
        <v>123</v>
      </c>
      <c r="Q141" t="s">
        <v>355</v>
      </c>
    </row>
    <row r="142" spans="1:17" x14ac:dyDescent="0.25">
      <c r="A142" t="s">
        <v>117</v>
      </c>
      <c r="B142" t="s">
        <v>168</v>
      </c>
      <c r="C142" s="1">
        <v>0</v>
      </c>
      <c r="D142" s="1">
        <v>12</v>
      </c>
      <c r="E142" s="1" t="s">
        <v>524</v>
      </c>
      <c r="G142">
        <v>2</v>
      </c>
      <c r="H142">
        <v>15</v>
      </c>
      <c r="I142" t="s">
        <v>8</v>
      </c>
      <c r="J142" t="str">
        <f>B142</f>
        <v>mod matrix 13 source 1</v>
      </c>
      <c r="K142">
        <v>0</v>
      </c>
      <c r="L142">
        <v>7</v>
      </c>
      <c r="M142">
        <v>0</v>
      </c>
      <c r="O142" t="s">
        <v>119</v>
      </c>
      <c r="Q142" t="s">
        <v>355</v>
      </c>
    </row>
    <row r="143" spans="1:17" x14ac:dyDescent="0.25">
      <c r="A143" t="s">
        <v>117</v>
      </c>
      <c r="B143" t="s">
        <v>169</v>
      </c>
      <c r="C143" s="1">
        <v>0</v>
      </c>
      <c r="D143" s="1">
        <v>12</v>
      </c>
      <c r="E143" s="1" t="s">
        <v>525</v>
      </c>
      <c r="G143">
        <v>2</v>
      </c>
      <c r="H143">
        <v>16</v>
      </c>
      <c r="I143" t="s">
        <v>8</v>
      </c>
      <c r="J143" t="str">
        <f>B143</f>
        <v>mod matrix 13 source 2</v>
      </c>
      <c r="K143">
        <v>0</v>
      </c>
      <c r="L143">
        <v>7</v>
      </c>
      <c r="M143">
        <v>0</v>
      </c>
      <c r="O143" t="s">
        <v>119</v>
      </c>
      <c r="Q143" t="s">
        <v>355</v>
      </c>
    </row>
    <row r="144" spans="1:17" x14ac:dyDescent="0.25">
      <c r="A144" t="s">
        <v>117</v>
      </c>
      <c r="B144" t="s">
        <v>170</v>
      </c>
      <c r="C144" s="1">
        <v>0</v>
      </c>
      <c r="D144" s="1">
        <v>127</v>
      </c>
      <c r="E144" s="1" t="s">
        <v>526</v>
      </c>
      <c r="G144">
        <v>2</v>
      </c>
      <c r="H144">
        <v>18</v>
      </c>
      <c r="I144" t="s">
        <v>12</v>
      </c>
      <c r="J144" t="str">
        <f>B144</f>
        <v>mod matrix 13 depth</v>
      </c>
      <c r="K144">
        <v>0</v>
      </c>
      <c r="L144">
        <v>7</v>
      </c>
      <c r="M144">
        <v>0</v>
      </c>
      <c r="Q144" t="s">
        <v>355</v>
      </c>
    </row>
    <row r="145" spans="1:17" x14ac:dyDescent="0.25">
      <c r="A145" t="s">
        <v>117</v>
      </c>
      <c r="B145" t="s">
        <v>171</v>
      </c>
      <c r="C145" s="1">
        <v>0</v>
      </c>
      <c r="D145" s="1">
        <v>17</v>
      </c>
      <c r="E145" s="1" t="s">
        <v>527</v>
      </c>
      <c r="G145">
        <v>2</v>
      </c>
      <c r="H145">
        <v>19</v>
      </c>
      <c r="I145" t="s">
        <v>8</v>
      </c>
      <c r="J145" t="str">
        <f>B145</f>
        <v>mod matrix 13 destination</v>
      </c>
      <c r="K145">
        <v>0</v>
      </c>
      <c r="L145">
        <v>7</v>
      </c>
      <c r="M145">
        <v>0</v>
      </c>
      <c r="O145" t="s">
        <v>123</v>
      </c>
      <c r="Q145" t="s">
        <v>355</v>
      </c>
    </row>
    <row r="146" spans="1:17" x14ac:dyDescent="0.25">
      <c r="A146" t="s">
        <v>117</v>
      </c>
      <c r="B146" t="s">
        <v>172</v>
      </c>
      <c r="C146" s="1">
        <v>0</v>
      </c>
      <c r="D146" s="1">
        <v>12</v>
      </c>
      <c r="E146" s="1" t="s">
        <v>528</v>
      </c>
      <c r="G146">
        <v>2</v>
      </c>
      <c r="H146">
        <v>20</v>
      </c>
      <c r="I146" t="s">
        <v>8</v>
      </c>
      <c r="J146" t="str">
        <f>B146</f>
        <v>mod matrix 14 source 1</v>
      </c>
      <c r="K146">
        <v>0</v>
      </c>
      <c r="L146">
        <v>7</v>
      </c>
      <c r="M146">
        <v>0</v>
      </c>
      <c r="O146" t="s">
        <v>119</v>
      </c>
      <c r="Q146" t="s">
        <v>355</v>
      </c>
    </row>
    <row r="147" spans="1:17" x14ac:dyDescent="0.25">
      <c r="A147" t="s">
        <v>117</v>
      </c>
      <c r="B147" t="s">
        <v>173</v>
      </c>
      <c r="C147" s="1">
        <v>0</v>
      </c>
      <c r="D147" s="1">
        <v>12</v>
      </c>
      <c r="E147" s="1" t="s">
        <v>529</v>
      </c>
      <c r="G147">
        <v>2</v>
      </c>
      <c r="H147">
        <v>21</v>
      </c>
      <c r="I147" t="s">
        <v>8</v>
      </c>
      <c r="J147" t="str">
        <f>B147</f>
        <v>mod matrix 14 source 2</v>
      </c>
      <c r="K147">
        <v>0</v>
      </c>
      <c r="L147">
        <v>7</v>
      </c>
      <c r="M147">
        <v>0</v>
      </c>
      <c r="O147" t="s">
        <v>119</v>
      </c>
      <c r="Q147" t="s">
        <v>355</v>
      </c>
    </row>
    <row r="148" spans="1:17" x14ac:dyDescent="0.25">
      <c r="A148" t="s">
        <v>117</v>
      </c>
      <c r="B148" t="s">
        <v>174</v>
      </c>
      <c r="C148" s="1">
        <v>0</v>
      </c>
      <c r="D148" s="1">
        <v>127</v>
      </c>
      <c r="E148" s="1" t="s">
        <v>530</v>
      </c>
      <c r="G148">
        <v>2</v>
      </c>
      <c r="H148">
        <v>23</v>
      </c>
      <c r="I148" t="s">
        <v>12</v>
      </c>
      <c r="J148" t="str">
        <f>B148</f>
        <v>mod matrix 14 depth</v>
      </c>
      <c r="K148">
        <v>0</v>
      </c>
      <c r="L148">
        <v>7</v>
      </c>
      <c r="M148">
        <v>0</v>
      </c>
      <c r="Q148" t="s">
        <v>355</v>
      </c>
    </row>
    <row r="149" spans="1:17" x14ac:dyDescent="0.25">
      <c r="A149" t="s">
        <v>117</v>
      </c>
      <c r="B149" t="s">
        <v>175</v>
      </c>
      <c r="C149" s="1">
        <v>0</v>
      </c>
      <c r="D149" s="1">
        <v>17</v>
      </c>
      <c r="E149" s="1" t="s">
        <v>531</v>
      </c>
      <c r="G149">
        <v>2</v>
      </c>
      <c r="H149">
        <v>24</v>
      </c>
      <c r="I149" t="s">
        <v>8</v>
      </c>
      <c r="J149" t="str">
        <f>B149</f>
        <v>mod matrix 14 destination</v>
      </c>
      <c r="K149">
        <v>0</v>
      </c>
      <c r="L149">
        <v>7</v>
      </c>
      <c r="M149">
        <v>0</v>
      </c>
      <c r="O149" t="s">
        <v>123</v>
      </c>
      <c r="Q149" t="s">
        <v>355</v>
      </c>
    </row>
    <row r="150" spans="1:17" x14ac:dyDescent="0.25">
      <c r="A150" t="s">
        <v>117</v>
      </c>
      <c r="B150" t="s">
        <v>176</v>
      </c>
      <c r="C150" s="1">
        <v>0</v>
      </c>
      <c r="D150" s="1">
        <v>12</v>
      </c>
      <c r="E150" s="1" t="s">
        <v>532</v>
      </c>
      <c r="G150">
        <v>2</v>
      </c>
      <c r="H150">
        <v>25</v>
      </c>
      <c r="I150" t="s">
        <v>8</v>
      </c>
      <c r="J150" t="str">
        <f>B150</f>
        <v>mod matrix 15 source 1</v>
      </c>
      <c r="K150">
        <v>0</v>
      </c>
      <c r="L150">
        <v>7</v>
      </c>
      <c r="M150">
        <v>0</v>
      </c>
      <c r="O150" t="s">
        <v>119</v>
      </c>
      <c r="Q150" t="s">
        <v>355</v>
      </c>
    </row>
    <row r="151" spans="1:17" x14ac:dyDescent="0.25">
      <c r="A151" t="s">
        <v>117</v>
      </c>
      <c r="B151" t="s">
        <v>177</v>
      </c>
      <c r="C151" s="1">
        <v>0</v>
      </c>
      <c r="D151" s="1">
        <v>12</v>
      </c>
      <c r="E151" s="1" t="s">
        <v>533</v>
      </c>
      <c r="G151">
        <v>2</v>
      </c>
      <c r="H151">
        <v>27</v>
      </c>
      <c r="I151" t="s">
        <v>8</v>
      </c>
      <c r="J151" t="str">
        <f>B151</f>
        <v>mod matrix 15 source 2</v>
      </c>
      <c r="K151">
        <v>0</v>
      </c>
      <c r="L151">
        <v>7</v>
      </c>
      <c r="M151">
        <v>0</v>
      </c>
      <c r="O151" t="s">
        <v>119</v>
      </c>
      <c r="Q151" t="s">
        <v>355</v>
      </c>
    </row>
    <row r="152" spans="1:17" x14ac:dyDescent="0.25">
      <c r="A152" t="s">
        <v>117</v>
      </c>
      <c r="B152" t="s">
        <v>178</v>
      </c>
      <c r="C152" s="1">
        <v>0</v>
      </c>
      <c r="D152" s="1">
        <v>127</v>
      </c>
      <c r="E152" s="1" t="s">
        <v>534</v>
      </c>
      <c r="G152">
        <v>2</v>
      </c>
      <c r="H152">
        <v>28</v>
      </c>
      <c r="I152" t="s">
        <v>12</v>
      </c>
      <c r="J152" t="str">
        <f>B152</f>
        <v>mod matrix 15 depth</v>
      </c>
      <c r="K152">
        <v>0</v>
      </c>
      <c r="L152">
        <v>7</v>
      </c>
      <c r="M152">
        <v>0</v>
      </c>
      <c r="Q152" t="s">
        <v>355</v>
      </c>
    </row>
    <row r="153" spans="1:17" x14ac:dyDescent="0.25">
      <c r="A153" t="s">
        <v>117</v>
      </c>
      <c r="B153" t="s">
        <v>179</v>
      </c>
      <c r="C153" s="1">
        <v>0</v>
      </c>
      <c r="D153" s="1">
        <v>17</v>
      </c>
      <c r="E153" s="1" t="s">
        <v>535</v>
      </c>
      <c r="G153">
        <v>2</v>
      </c>
      <c r="H153">
        <v>29</v>
      </c>
      <c r="I153" t="s">
        <v>8</v>
      </c>
      <c r="J153" t="str">
        <f>B153</f>
        <v>mod matrix 15 destination</v>
      </c>
      <c r="K153">
        <v>0</v>
      </c>
      <c r="L153">
        <v>7</v>
      </c>
      <c r="M153">
        <v>0</v>
      </c>
      <c r="O153" t="s">
        <v>123</v>
      </c>
      <c r="Q153" t="s">
        <v>355</v>
      </c>
    </row>
    <row r="154" spans="1:17" x14ac:dyDescent="0.25">
      <c r="A154" t="s">
        <v>117</v>
      </c>
      <c r="B154" t="s">
        <v>180</v>
      </c>
      <c r="C154" s="1">
        <v>0</v>
      </c>
      <c r="D154" s="1">
        <v>12</v>
      </c>
      <c r="E154" s="1" t="s">
        <v>536</v>
      </c>
      <c r="G154">
        <v>2</v>
      </c>
      <c r="H154">
        <v>30</v>
      </c>
      <c r="I154" t="s">
        <v>8</v>
      </c>
      <c r="J154" t="str">
        <f>B154</f>
        <v>mod matrix 16 source 1</v>
      </c>
      <c r="K154">
        <v>0</v>
      </c>
      <c r="L154">
        <v>7</v>
      </c>
      <c r="M154">
        <v>0</v>
      </c>
      <c r="O154" t="s">
        <v>119</v>
      </c>
      <c r="Q154" t="s">
        <v>355</v>
      </c>
    </row>
    <row r="155" spans="1:17" x14ac:dyDescent="0.25">
      <c r="A155" t="s">
        <v>117</v>
      </c>
      <c r="B155" t="s">
        <v>181</v>
      </c>
      <c r="C155" s="1">
        <v>0</v>
      </c>
      <c r="D155" s="1">
        <v>12</v>
      </c>
      <c r="E155" s="1" t="s">
        <v>537</v>
      </c>
      <c r="G155">
        <v>2</v>
      </c>
      <c r="H155">
        <v>32</v>
      </c>
      <c r="I155" t="s">
        <v>8</v>
      </c>
      <c r="J155" t="str">
        <f>B155</f>
        <v>mod matrix 16 source 2</v>
      </c>
      <c r="K155">
        <v>0</v>
      </c>
      <c r="L155">
        <v>7</v>
      </c>
      <c r="M155">
        <v>0</v>
      </c>
      <c r="O155" t="s">
        <v>119</v>
      </c>
      <c r="Q155" t="s">
        <v>355</v>
      </c>
    </row>
    <row r="156" spans="1:17" x14ac:dyDescent="0.25">
      <c r="A156" t="s">
        <v>117</v>
      </c>
      <c r="B156" t="s">
        <v>182</v>
      </c>
      <c r="C156" s="1">
        <v>0</v>
      </c>
      <c r="D156" s="1">
        <v>127</v>
      </c>
      <c r="E156" s="1" t="s">
        <v>538</v>
      </c>
      <c r="G156">
        <v>2</v>
      </c>
      <c r="H156">
        <v>33</v>
      </c>
      <c r="I156" t="s">
        <v>12</v>
      </c>
      <c r="J156" t="str">
        <f>B156</f>
        <v>mod matrix 16 depth</v>
      </c>
      <c r="K156">
        <v>0</v>
      </c>
      <c r="L156">
        <v>7</v>
      </c>
      <c r="M156">
        <v>0</v>
      </c>
      <c r="Q156" t="s">
        <v>355</v>
      </c>
    </row>
    <row r="157" spans="1:17" x14ac:dyDescent="0.25">
      <c r="A157" t="s">
        <v>117</v>
      </c>
      <c r="B157" t="s">
        <v>183</v>
      </c>
      <c r="C157" s="1">
        <v>0</v>
      </c>
      <c r="D157" s="1">
        <v>17</v>
      </c>
      <c r="E157" s="1" t="s">
        <v>539</v>
      </c>
      <c r="G157">
        <v>2</v>
      </c>
      <c r="H157">
        <v>34</v>
      </c>
      <c r="I157" t="s">
        <v>8</v>
      </c>
      <c r="J157" t="str">
        <f>B157</f>
        <v>mod matrix 16 destination</v>
      </c>
      <c r="K157">
        <v>0</v>
      </c>
      <c r="L157">
        <v>7</v>
      </c>
      <c r="M157">
        <v>0</v>
      </c>
      <c r="O157" t="s">
        <v>123</v>
      </c>
      <c r="Q157" t="s">
        <v>355</v>
      </c>
    </row>
    <row r="158" spans="1:17" x14ac:dyDescent="0.25">
      <c r="A158" t="s">
        <v>117</v>
      </c>
      <c r="B158" t="s">
        <v>184</v>
      </c>
      <c r="C158" s="1">
        <v>0</v>
      </c>
      <c r="D158" s="1">
        <v>12</v>
      </c>
      <c r="E158" s="1" t="s">
        <v>540</v>
      </c>
      <c r="G158">
        <v>2</v>
      </c>
      <c r="H158">
        <v>35</v>
      </c>
      <c r="I158" t="s">
        <v>8</v>
      </c>
      <c r="J158" t="str">
        <f>B158</f>
        <v>mod matrix 17 source 1</v>
      </c>
      <c r="K158">
        <v>0</v>
      </c>
      <c r="L158">
        <v>7</v>
      </c>
      <c r="M158">
        <v>0</v>
      </c>
      <c r="O158" t="s">
        <v>119</v>
      </c>
      <c r="Q158" t="s">
        <v>355</v>
      </c>
    </row>
    <row r="159" spans="1:17" x14ac:dyDescent="0.25">
      <c r="A159" t="s">
        <v>117</v>
      </c>
      <c r="B159" t="s">
        <v>185</v>
      </c>
      <c r="C159" s="1">
        <v>0</v>
      </c>
      <c r="D159" s="1">
        <v>12</v>
      </c>
      <c r="E159" s="1" t="s">
        <v>541</v>
      </c>
      <c r="G159">
        <v>2</v>
      </c>
      <c r="H159">
        <v>37</v>
      </c>
      <c r="I159" t="s">
        <v>8</v>
      </c>
      <c r="J159" t="str">
        <f>B159</f>
        <v>mod matrix 17 source 2</v>
      </c>
      <c r="K159">
        <v>0</v>
      </c>
      <c r="L159">
        <v>7</v>
      </c>
      <c r="M159">
        <v>0</v>
      </c>
      <c r="O159" t="s">
        <v>119</v>
      </c>
      <c r="Q159" t="s">
        <v>355</v>
      </c>
    </row>
    <row r="160" spans="1:17" x14ac:dyDescent="0.25">
      <c r="A160" t="s">
        <v>117</v>
      </c>
      <c r="B160" t="s">
        <v>186</v>
      </c>
      <c r="C160" s="1">
        <v>0</v>
      </c>
      <c r="D160" s="1">
        <v>127</v>
      </c>
      <c r="E160" s="1" t="s">
        <v>542</v>
      </c>
      <c r="G160">
        <v>2</v>
      </c>
      <c r="H160">
        <v>38</v>
      </c>
      <c r="I160" t="s">
        <v>12</v>
      </c>
      <c r="J160" t="str">
        <f>B160</f>
        <v>mod matrix 17 depth</v>
      </c>
      <c r="K160">
        <v>0</v>
      </c>
      <c r="L160">
        <v>7</v>
      </c>
      <c r="M160">
        <v>0</v>
      </c>
      <c r="Q160" t="s">
        <v>355</v>
      </c>
    </row>
    <row r="161" spans="1:17" x14ac:dyDescent="0.25">
      <c r="A161" t="s">
        <v>117</v>
      </c>
      <c r="B161" t="s">
        <v>187</v>
      </c>
      <c r="C161" s="1">
        <v>0</v>
      </c>
      <c r="D161" s="1">
        <v>17</v>
      </c>
      <c r="E161" s="1" t="s">
        <v>543</v>
      </c>
      <c r="G161">
        <v>2</v>
      </c>
      <c r="H161">
        <v>39</v>
      </c>
      <c r="I161" t="s">
        <v>8</v>
      </c>
      <c r="J161" t="str">
        <f>B161</f>
        <v>mod matrix 17 destination</v>
      </c>
      <c r="K161">
        <v>0</v>
      </c>
      <c r="L161">
        <v>7</v>
      </c>
      <c r="M161">
        <v>0</v>
      </c>
      <c r="O161" t="s">
        <v>123</v>
      </c>
      <c r="Q161" t="s">
        <v>355</v>
      </c>
    </row>
    <row r="162" spans="1:17" x14ac:dyDescent="0.25">
      <c r="A162" t="s">
        <v>117</v>
      </c>
      <c r="B162" t="s">
        <v>188</v>
      </c>
      <c r="C162" s="1">
        <v>0</v>
      </c>
      <c r="D162" s="1">
        <v>12</v>
      </c>
      <c r="E162" s="1" t="s">
        <v>544</v>
      </c>
      <c r="G162">
        <v>2</v>
      </c>
      <c r="H162">
        <v>40</v>
      </c>
      <c r="I162" t="s">
        <v>8</v>
      </c>
      <c r="J162" t="str">
        <f>B162</f>
        <v>mod matrix 18 source 1</v>
      </c>
      <c r="K162">
        <v>0</v>
      </c>
      <c r="L162">
        <v>7</v>
      </c>
      <c r="M162">
        <v>0</v>
      </c>
      <c r="O162" t="s">
        <v>119</v>
      </c>
      <c r="Q162" t="s">
        <v>355</v>
      </c>
    </row>
    <row r="163" spans="1:17" x14ac:dyDescent="0.25">
      <c r="A163" t="s">
        <v>117</v>
      </c>
      <c r="B163" t="s">
        <v>189</v>
      </c>
      <c r="C163" s="1">
        <v>0</v>
      </c>
      <c r="D163" s="1">
        <v>12</v>
      </c>
      <c r="E163" s="1" t="s">
        <v>545</v>
      </c>
      <c r="G163">
        <v>2</v>
      </c>
      <c r="H163">
        <v>42</v>
      </c>
      <c r="I163" t="s">
        <v>8</v>
      </c>
      <c r="J163" t="str">
        <f>B163</f>
        <v>mod matrix 18 source 2</v>
      </c>
      <c r="K163">
        <v>0</v>
      </c>
      <c r="L163">
        <v>7</v>
      </c>
      <c r="M163">
        <v>0</v>
      </c>
      <c r="O163" t="s">
        <v>119</v>
      </c>
      <c r="Q163" t="s">
        <v>355</v>
      </c>
    </row>
    <row r="164" spans="1:17" x14ac:dyDescent="0.25">
      <c r="A164" t="s">
        <v>117</v>
      </c>
      <c r="B164" t="s">
        <v>190</v>
      </c>
      <c r="C164" s="1">
        <v>0</v>
      </c>
      <c r="D164" s="1">
        <v>127</v>
      </c>
      <c r="E164" s="1" t="s">
        <v>546</v>
      </c>
      <c r="G164">
        <v>2</v>
      </c>
      <c r="H164">
        <v>43</v>
      </c>
      <c r="I164" t="s">
        <v>12</v>
      </c>
      <c r="J164" t="str">
        <f>B164</f>
        <v>mod matrix 18 depth</v>
      </c>
      <c r="K164">
        <v>0</v>
      </c>
      <c r="L164">
        <v>7</v>
      </c>
      <c r="M164">
        <v>0</v>
      </c>
      <c r="Q164" t="s">
        <v>355</v>
      </c>
    </row>
    <row r="165" spans="1:17" x14ac:dyDescent="0.25">
      <c r="A165" t="s">
        <v>117</v>
      </c>
      <c r="B165" t="s">
        <v>191</v>
      </c>
      <c r="C165" s="1">
        <v>0</v>
      </c>
      <c r="D165" s="1">
        <v>17</v>
      </c>
      <c r="E165" s="1" t="s">
        <v>547</v>
      </c>
      <c r="G165">
        <v>2</v>
      </c>
      <c r="H165">
        <v>44</v>
      </c>
      <c r="I165" t="s">
        <v>8</v>
      </c>
      <c r="J165" t="str">
        <f>B165</f>
        <v>mod matrix 18 destination</v>
      </c>
      <c r="K165">
        <v>0</v>
      </c>
      <c r="L165">
        <v>7</v>
      </c>
      <c r="M165">
        <v>0</v>
      </c>
      <c r="O165" t="s">
        <v>123</v>
      </c>
      <c r="Q165" t="s">
        <v>355</v>
      </c>
    </row>
    <row r="166" spans="1:17" x14ac:dyDescent="0.25">
      <c r="A166" t="s">
        <v>117</v>
      </c>
      <c r="B166" t="s">
        <v>192</v>
      </c>
      <c r="C166" s="1">
        <v>0</v>
      </c>
      <c r="D166" s="1">
        <v>12</v>
      </c>
      <c r="E166" s="1" t="s">
        <v>548</v>
      </c>
      <c r="G166">
        <v>2</v>
      </c>
      <c r="H166">
        <v>45</v>
      </c>
      <c r="I166" t="s">
        <v>8</v>
      </c>
      <c r="J166" t="str">
        <f>B166</f>
        <v>mod matrix 19 source 1</v>
      </c>
      <c r="K166">
        <v>0</v>
      </c>
      <c r="L166">
        <v>7</v>
      </c>
      <c r="M166">
        <v>0</v>
      </c>
      <c r="O166" t="s">
        <v>119</v>
      </c>
      <c r="Q166" t="s">
        <v>355</v>
      </c>
    </row>
    <row r="167" spans="1:17" x14ac:dyDescent="0.25">
      <c r="A167" t="s">
        <v>117</v>
      </c>
      <c r="B167" t="s">
        <v>193</v>
      </c>
      <c r="C167" s="1">
        <v>0</v>
      </c>
      <c r="D167" s="1">
        <v>12</v>
      </c>
      <c r="E167" s="1" t="s">
        <v>549</v>
      </c>
      <c r="G167">
        <v>2</v>
      </c>
      <c r="H167">
        <v>47</v>
      </c>
      <c r="I167" t="s">
        <v>8</v>
      </c>
      <c r="J167" t="str">
        <f>B167</f>
        <v>mod matrix 19 source 2</v>
      </c>
      <c r="K167">
        <v>0</v>
      </c>
      <c r="L167">
        <v>7</v>
      </c>
      <c r="M167">
        <v>0</v>
      </c>
      <c r="O167" t="s">
        <v>119</v>
      </c>
      <c r="Q167" t="s">
        <v>355</v>
      </c>
    </row>
    <row r="168" spans="1:17" x14ac:dyDescent="0.25">
      <c r="A168" t="s">
        <v>117</v>
      </c>
      <c r="B168" t="s">
        <v>194</v>
      </c>
      <c r="C168" s="1">
        <v>0</v>
      </c>
      <c r="D168" s="1">
        <v>127</v>
      </c>
      <c r="E168" s="1" t="s">
        <v>550</v>
      </c>
      <c r="G168">
        <v>2</v>
      </c>
      <c r="H168">
        <v>48</v>
      </c>
      <c r="I168" t="s">
        <v>12</v>
      </c>
      <c r="J168" t="str">
        <f>B168</f>
        <v>mod matrix 19 depth</v>
      </c>
      <c r="K168">
        <v>0</v>
      </c>
      <c r="L168">
        <v>7</v>
      </c>
      <c r="M168">
        <v>0</v>
      </c>
      <c r="Q168" t="s">
        <v>355</v>
      </c>
    </row>
    <row r="169" spans="1:17" x14ac:dyDescent="0.25">
      <c r="A169" t="s">
        <v>117</v>
      </c>
      <c r="B169" t="s">
        <v>195</v>
      </c>
      <c r="C169" s="1">
        <v>0</v>
      </c>
      <c r="D169" s="1">
        <v>17</v>
      </c>
      <c r="E169" s="1" t="s">
        <v>551</v>
      </c>
      <c r="G169">
        <v>2</v>
      </c>
      <c r="H169">
        <v>49</v>
      </c>
      <c r="I169" t="s">
        <v>8</v>
      </c>
      <c r="J169" t="str">
        <f>B169</f>
        <v>mod matrix 19 destination</v>
      </c>
      <c r="K169">
        <v>0</v>
      </c>
      <c r="L169">
        <v>7</v>
      </c>
      <c r="M169">
        <v>0</v>
      </c>
      <c r="O169" t="s">
        <v>123</v>
      </c>
      <c r="Q169" t="s">
        <v>355</v>
      </c>
    </row>
    <row r="170" spans="1:17" x14ac:dyDescent="0.25">
      <c r="A170" t="s">
        <v>117</v>
      </c>
      <c r="B170" t="s">
        <v>196</v>
      </c>
      <c r="C170" s="1">
        <v>0</v>
      </c>
      <c r="D170" s="1">
        <v>12</v>
      </c>
      <c r="E170" s="1" t="s">
        <v>552</v>
      </c>
      <c r="G170">
        <v>2</v>
      </c>
      <c r="H170">
        <v>50</v>
      </c>
      <c r="I170" t="s">
        <v>8</v>
      </c>
      <c r="J170" t="str">
        <f>B170</f>
        <v>mod matrix 20 source 1</v>
      </c>
      <c r="K170">
        <v>0</v>
      </c>
      <c r="L170">
        <v>7</v>
      </c>
      <c r="M170">
        <v>0</v>
      </c>
      <c r="O170" t="s">
        <v>119</v>
      </c>
      <c r="Q170" t="s">
        <v>355</v>
      </c>
    </row>
    <row r="171" spans="1:17" x14ac:dyDescent="0.25">
      <c r="A171" t="s">
        <v>117</v>
      </c>
      <c r="B171" t="s">
        <v>197</v>
      </c>
      <c r="C171" s="1">
        <v>0</v>
      </c>
      <c r="D171" s="1">
        <v>12</v>
      </c>
      <c r="E171" s="1" t="s">
        <v>553</v>
      </c>
      <c r="G171">
        <v>2</v>
      </c>
      <c r="H171">
        <v>52</v>
      </c>
      <c r="I171" t="s">
        <v>8</v>
      </c>
      <c r="J171" t="str">
        <f>B171</f>
        <v>mod matrix 20 source 2</v>
      </c>
      <c r="K171">
        <v>0</v>
      </c>
      <c r="L171">
        <v>7</v>
      </c>
      <c r="M171">
        <v>0</v>
      </c>
      <c r="O171" t="s">
        <v>119</v>
      </c>
      <c r="Q171" t="s">
        <v>355</v>
      </c>
    </row>
    <row r="172" spans="1:17" x14ac:dyDescent="0.25">
      <c r="A172" t="s">
        <v>117</v>
      </c>
      <c r="B172" t="s">
        <v>198</v>
      </c>
      <c r="C172" s="1">
        <v>0</v>
      </c>
      <c r="D172" s="1">
        <v>127</v>
      </c>
      <c r="E172" s="1" t="s">
        <v>554</v>
      </c>
      <c r="G172">
        <v>2</v>
      </c>
      <c r="H172">
        <v>53</v>
      </c>
      <c r="I172" t="s">
        <v>12</v>
      </c>
      <c r="J172" t="str">
        <f>B172</f>
        <v>mod matrix 20 depth</v>
      </c>
      <c r="K172">
        <v>0</v>
      </c>
      <c r="L172">
        <v>7</v>
      </c>
      <c r="M172">
        <v>0</v>
      </c>
      <c r="Q172" t="s">
        <v>355</v>
      </c>
    </row>
    <row r="173" spans="1:17" x14ac:dyDescent="0.25">
      <c r="A173" t="s">
        <v>117</v>
      </c>
      <c r="B173" t="s">
        <v>199</v>
      </c>
      <c r="C173" s="1">
        <v>0</v>
      </c>
      <c r="D173" s="1">
        <v>17</v>
      </c>
      <c r="E173" s="1" t="s">
        <v>555</v>
      </c>
      <c r="G173">
        <v>2</v>
      </c>
      <c r="H173">
        <v>54</v>
      </c>
      <c r="I173" t="s">
        <v>8</v>
      </c>
      <c r="J173" t="str">
        <f>B173</f>
        <v>mod matrix 20 destination</v>
      </c>
      <c r="K173">
        <v>0</v>
      </c>
      <c r="L173">
        <v>7</v>
      </c>
      <c r="M173">
        <v>0</v>
      </c>
      <c r="O173" t="s">
        <v>123</v>
      </c>
      <c r="Q173" t="s">
        <v>355</v>
      </c>
    </row>
    <row r="174" spans="1:17" x14ac:dyDescent="0.25">
      <c r="A174" t="s">
        <v>200</v>
      </c>
      <c r="B174" t="s">
        <v>201</v>
      </c>
      <c r="C174" s="1">
        <v>0</v>
      </c>
      <c r="D174" s="1">
        <v>127</v>
      </c>
      <c r="E174" s="1" t="s">
        <v>556</v>
      </c>
      <c r="F174">
        <v>80</v>
      </c>
      <c r="I174" t="s">
        <v>8</v>
      </c>
      <c r="J174" t="str">
        <f>B174</f>
        <v>macro knob 1 position</v>
      </c>
      <c r="K174">
        <v>0</v>
      </c>
      <c r="L174">
        <v>7</v>
      </c>
      <c r="M174">
        <v>0</v>
      </c>
      <c r="Q174" t="s">
        <v>355</v>
      </c>
    </row>
    <row r="175" spans="1:17" x14ac:dyDescent="0.25">
      <c r="A175" t="s">
        <v>200</v>
      </c>
      <c r="B175" t="s">
        <v>202</v>
      </c>
      <c r="C175" s="1">
        <v>0</v>
      </c>
      <c r="D175" s="1">
        <v>70</v>
      </c>
      <c r="E175" s="1" t="s">
        <v>557</v>
      </c>
      <c r="G175">
        <v>3</v>
      </c>
      <c r="H175">
        <v>0</v>
      </c>
      <c r="I175" t="s">
        <v>8</v>
      </c>
      <c r="J175" t="str">
        <f>B175</f>
        <v>macro knob 1 destination A</v>
      </c>
      <c r="K175">
        <v>0</v>
      </c>
      <c r="L175">
        <v>7</v>
      </c>
      <c r="M175">
        <v>0</v>
      </c>
      <c r="Q175" t="s">
        <v>355</v>
      </c>
    </row>
    <row r="176" spans="1:17" x14ac:dyDescent="0.25">
      <c r="A176" t="s">
        <v>200</v>
      </c>
      <c r="B176" t="s">
        <v>203</v>
      </c>
      <c r="C176" s="1">
        <v>0</v>
      </c>
      <c r="D176" s="1">
        <v>127</v>
      </c>
      <c r="E176" s="1" t="s">
        <v>558</v>
      </c>
      <c r="G176">
        <v>3</v>
      </c>
      <c r="H176">
        <v>1</v>
      </c>
      <c r="I176" t="s">
        <v>8</v>
      </c>
      <c r="J176" t="str">
        <f>B176</f>
        <v>macro knob 1 start position A</v>
      </c>
      <c r="K176">
        <v>0</v>
      </c>
      <c r="L176">
        <v>7</v>
      </c>
      <c r="M176">
        <v>0</v>
      </c>
      <c r="Q176" t="s">
        <v>355</v>
      </c>
    </row>
    <row r="177" spans="1:17" x14ac:dyDescent="0.25">
      <c r="A177" t="s">
        <v>200</v>
      </c>
      <c r="B177" t="s">
        <v>204</v>
      </c>
      <c r="C177" s="1">
        <v>0</v>
      </c>
      <c r="D177" s="1">
        <v>127</v>
      </c>
      <c r="E177" s="1" t="s">
        <v>559</v>
      </c>
      <c r="G177">
        <v>3</v>
      </c>
      <c r="H177">
        <v>2</v>
      </c>
      <c r="I177" t="s">
        <v>8</v>
      </c>
      <c r="J177" t="str">
        <f>B177</f>
        <v>macro knob 1 end position A</v>
      </c>
      <c r="K177">
        <v>0</v>
      </c>
      <c r="L177">
        <v>7</v>
      </c>
      <c r="M177">
        <v>0</v>
      </c>
      <c r="Q177" t="s">
        <v>355</v>
      </c>
    </row>
    <row r="178" spans="1:17" x14ac:dyDescent="0.25">
      <c r="A178" t="s">
        <v>200</v>
      </c>
      <c r="B178" t="s">
        <v>205</v>
      </c>
      <c r="C178" s="1">
        <v>0</v>
      </c>
      <c r="D178" s="1">
        <v>127</v>
      </c>
      <c r="E178" s="1" t="s">
        <v>560</v>
      </c>
      <c r="G178">
        <v>3</v>
      </c>
      <c r="H178">
        <v>3</v>
      </c>
      <c r="I178" t="s">
        <v>12</v>
      </c>
      <c r="J178" t="str">
        <f>B178</f>
        <v>macro knob 1 depth A</v>
      </c>
      <c r="K178">
        <v>0</v>
      </c>
      <c r="L178">
        <v>7</v>
      </c>
      <c r="M178">
        <v>0</v>
      </c>
      <c r="Q178" t="s">
        <v>355</v>
      </c>
    </row>
    <row r="179" spans="1:17" x14ac:dyDescent="0.25">
      <c r="A179" t="s">
        <v>200</v>
      </c>
      <c r="B179" t="s">
        <v>206</v>
      </c>
      <c r="C179" s="1">
        <v>0</v>
      </c>
      <c r="D179" s="1">
        <v>70</v>
      </c>
      <c r="E179" s="1" t="s">
        <v>561</v>
      </c>
      <c r="G179">
        <v>3</v>
      </c>
      <c r="H179">
        <v>4</v>
      </c>
      <c r="I179" t="s">
        <v>8</v>
      </c>
      <c r="J179" t="str">
        <f>B179</f>
        <v>macro knob 1 destination B</v>
      </c>
      <c r="K179">
        <v>0</v>
      </c>
      <c r="L179">
        <v>7</v>
      </c>
      <c r="M179">
        <v>0</v>
      </c>
      <c r="Q179" t="s">
        <v>355</v>
      </c>
    </row>
    <row r="180" spans="1:17" x14ac:dyDescent="0.25">
      <c r="A180" t="s">
        <v>200</v>
      </c>
      <c r="B180" t="s">
        <v>207</v>
      </c>
      <c r="C180" s="1">
        <v>0</v>
      </c>
      <c r="D180" s="1">
        <v>127</v>
      </c>
      <c r="E180" s="1" t="s">
        <v>562</v>
      </c>
      <c r="G180">
        <v>3</v>
      </c>
      <c r="H180">
        <v>5</v>
      </c>
      <c r="I180" t="s">
        <v>8</v>
      </c>
      <c r="J180" t="str">
        <f>B180</f>
        <v>macro knob 1 start position B</v>
      </c>
      <c r="K180">
        <v>0</v>
      </c>
      <c r="L180">
        <v>7</v>
      </c>
      <c r="M180">
        <v>0</v>
      </c>
      <c r="Q180" t="s">
        <v>355</v>
      </c>
    </row>
    <row r="181" spans="1:17" x14ac:dyDescent="0.25">
      <c r="A181" t="s">
        <v>200</v>
      </c>
      <c r="B181" t="s">
        <v>208</v>
      </c>
      <c r="C181" s="1">
        <v>0</v>
      </c>
      <c r="D181" s="1">
        <v>127</v>
      </c>
      <c r="E181" s="1" t="s">
        <v>563</v>
      </c>
      <c r="G181">
        <v>3</v>
      </c>
      <c r="H181">
        <v>6</v>
      </c>
      <c r="I181" t="s">
        <v>8</v>
      </c>
      <c r="J181" t="str">
        <f>B181</f>
        <v>macro knob 1 end position B</v>
      </c>
      <c r="K181">
        <v>0</v>
      </c>
      <c r="L181">
        <v>7</v>
      </c>
      <c r="M181">
        <v>0</v>
      </c>
      <c r="Q181" t="s">
        <v>355</v>
      </c>
    </row>
    <row r="182" spans="1:17" x14ac:dyDescent="0.25">
      <c r="A182" t="s">
        <v>200</v>
      </c>
      <c r="B182" t="s">
        <v>209</v>
      </c>
      <c r="C182" s="1">
        <v>0</v>
      </c>
      <c r="D182" s="1">
        <v>127</v>
      </c>
      <c r="E182" s="1" t="s">
        <v>564</v>
      </c>
      <c r="G182">
        <v>3</v>
      </c>
      <c r="H182">
        <v>7</v>
      </c>
      <c r="I182" t="s">
        <v>12</v>
      </c>
      <c r="J182" t="str">
        <f>B182</f>
        <v>macro knob 1 depth B</v>
      </c>
      <c r="K182">
        <v>0</v>
      </c>
      <c r="L182">
        <v>7</v>
      </c>
      <c r="M182">
        <v>0</v>
      </c>
      <c r="Q182" t="s">
        <v>355</v>
      </c>
    </row>
    <row r="183" spans="1:17" x14ac:dyDescent="0.25">
      <c r="A183" t="s">
        <v>200</v>
      </c>
      <c r="B183" t="s">
        <v>210</v>
      </c>
      <c r="C183" s="1">
        <v>0</v>
      </c>
      <c r="D183" s="1">
        <v>70</v>
      </c>
      <c r="E183" s="1" t="s">
        <v>565</v>
      </c>
      <c r="G183">
        <v>3</v>
      </c>
      <c r="H183">
        <v>8</v>
      </c>
      <c r="I183" t="s">
        <v>8</v>
      </c>
      <c r="J183" t="str">
        <f>B183</f>
        <v>macro knob 1 destination C</v>
      </c>
      <c r="K183">
        <v>0</v>
      </c>
      <c r="L183">
        <v>7</v>
      </c>
      <c r="M183">
        <v>0</v>
      </c>
      <c r="Q183" t="s">
        <v>355</v>
      </c>
    </row>
    <row r="184" spans="1:17" x14ac:dyDescent="0.25">
      <c r="A184" t="s">
        <v>200</v>
      </c>
      <c r="B184" t="s">
        <v>211</v>
      </c>
      <c r="C184" s="1">
        <v>0</v>
      </c>
      <c r="D184" s="1">
        <v>127</v>
      </c>
      <c r="E184" s="1" t="s">
        <v>566</v>
      </c>
      <c r="G184">
        <v>3</v>
      </c>
      <c r="H184">
        <v>9</v>
      </c>
      <c r="I184" t="s">
        <v>8</v>
      </c>
      <c r="J184" t="str">
        <f>B184</f>
        <v>macro knob 1 start position C</v>
      </c>
      <c r="K184">
        <v>0</v>
      </c>
      <c r="L184">
        <v>7</v>
      </c>
      <c r="M184">
        <v>0</v>
      </c>
      <c r="Q184" t="s">
        <v>355</v>
      </c>
    </row>
    <row r="185" spans="1:17" x14ac:dyDescent="0.25">
      <c r="A185" t="s">
        <v>200</v>
      </c>
      <c r="B185" t="s">
        <v>212</v>
      </c>
      <c r="C185" s="1">
        <v>0</v>
      </c>
      <c r="D185" s="1">
        <v>127</v>
      </c>
      <c r="E185" s="1" t="s">
        <v>567</v>
      </c>
      <c r="G185">
        <v>3</v>
      </c>
      <c r="H185">
        <v>10</v>
      </c>
      <c r="I185" t="s">
        <v>8</v>
      </c>
      <c r="J185" t="str">
        <f>B185</f>
        <v>macro knob 1 end position C</v>
      </c>
      <c r="K185">
        <v>0</v>
      </c>
      <c r="L185">
        <v>7</v>
      </c>
      <c r="M185">
        <v>0</v>
      </c>
      <c r="Q185" t="s">
        <v>355</v>
      </c>
    </row>
    <row r="186" spans="1:17" x14ac:dyDescent="0.25">
      <c r="A186" t="s">
        <v>200</v>
      </c>
      <c r="B186" t="s">
        <v>213</v>
      </c>
      <c r="C186" s="1">
        <v>0</v>
      </c>
      <c r="D186" s="1">
        <v>127</v>
      </c>
      <c r="E186" s="1" t="s">
        <v>568</v>
      </c>
      <c r="G186">
        <v>3</v>
      </c>
      <c r="H186">
        <v>11</v>
      </c>
      <c r="I186" t="s">
        <v>12</v>
      </c>
      <c r="J186" t="str">
        <f>B186</f>
        <v>macro knob 1 depth C</v>
      </c>
      <c r="K186">
        <v>0</v>
      </c>
      <c r="L186">
        <v>7</v>
      </c>
      <c r="M186">
        <v>0</v>
      </c>
      <c r="Q186" t="s">
        <v>355</v>
      </c>
    </row>
    <row r="187" spans="1:17" x14ac:dyDescent="0.25">
      <c r="A187" t="s">
        <v>200</v>
      </c>
      <c r="B187" t="s">
        <v>214</v>
      </c>
      <c r="C187" s="1">
        <v>0</v>
      </c>
      <c r="D187" s="1">
        <v>70</v>
      </c>
      <c r="E187" s="1" t="s">
        <v>569</v>
      </c>
      <c r="G187">
        <v>3</v>
      </c>
      <c r="H187">
        <v>12</v>
      </c>
      <c r="I187" t="s">
        <v>8</v>
      </c>
      <c r="J187" t="str">
        <f>B187</f>
        <v>macro knob 1 destination D</v>
      </c>
      <c r="K187">
        <v>0</v>
      </c>
      <c r="L187">
        <v>7</v>
      </c>
      <c r="M187">
        <v>0</v>
      </c>
      <c r="Q187" t="s">
        <v>355</v>
      </c>
    </row>
    <row r="188" spans="1:17" x14ac:dyDescent="0.25">
      <c r="A188" t="s">
        <v>200</v>
      </c>
      <c r="B188" t="s">
        <v>215</v>
      </c>
      <c r="C188" s="1">
        <v>0</v>
      </c>
      <c r="D188" s="1">
        <v>127</v>
      </c>
      <c r="E188" s="1" t="s">
        <v>570</v>
      </c>
      <c r="G188">
        <v>3</v>
      </c>
      <c r="H188">
        <v>13</v>
      </c>
      <c r="I188" t="s">
        <v>8</v>
      </c>
      <c r="J188" t="str">
        <f>B188</f>
        <v>macro knob 1 start position D</v>
      </c>
      <c r="K188">
        <v>0</v>
      </c>
      <c r="L188">
        <v>7</v>
      </c>
      <c r="M188">
        <v>0</v>
      </c>
      <c r="Q188" t="s">
        <v>355</v>
      </c>
    </row>
    <row r="189" spans="1:17" x14ac:dyDescent="0.25">
      <c r="A189" t="s">
        <v>200</v>
      </c>
      <c r="B189" t="s">
        <v>216</v>
      </c>
      <c r="C189" s="1">
        <v>0</v>
      </c>
      <c r="D189" s="1">
        <v>127</v>
      </c>
      <c r="E189" s="1" t="s">
        <v>571</v>
      </c>
      <c r="G189">
        <v>3</v>
      </c>
      <c r="H189">
        <v>14</v>
      </c>
      <c r="I189" t="s">
        <v>8</v>
      </c>
      <c r="J189" t="str">
        <f>B189</f>
        <v>macro knob 1 end position D</v>
      </c>
      <c r="K189">
        <v>0</v>
      </c>
      <c r="L189">
        <v>7</v>
      </c>
      <c r="M189">
        <v>0</v>
      </c>
      <c r="Q189" t="s">
        <v>355</v>
      </c>
    </row>
    <row r="190" spans="1:17" x14ac:dyDescent="0.25">
      <c r="A190" t="s">
        <v>200</v>
      </c>
      <c r="B190" t="s">
        <v>217</v>
      </c>
      <c r="C190" s="1">
        <v>0</v>
      </c>
      <c r="D190" s="1">
        <v>127</v>
      </c>
      <c r="E190" s="1" t="s">
        <v>572</v>
      </c>
      <c r="G190">
        <v>3</v>
      </c>
      <c r="H190">
        <v>15</v>
      </c>
      <c r="I190" t="s">
        <v>12</v>
      </c>
      <c r="J190" t="str">
        <f>B190</f>
        <v>macro knob 1 depth D</v>
      </c>
      <c r="K190">
        <v>0</v>
      </c>
      <c r="L190">
        <v>7</v>
      </c>
      <c r="M190">
        <v>0</v>
      </c>
      <c r="Q190" t="s">
        <v>355</v>
      </c>
    </row>
    <row r="191" spans="1:17" x14ac:dyDescent="0.25">
      <c r="A191" t="s">
        <v>200</v>
      </c>
      <c r="B191" t="s">
        <v>218</v>
      </c>
      <c r="C191" s="1">
        <v>0</v>
      </c>
      <c r="D191" s="1">
        <v>127</v>
      </c>
      <c r="E191" s="1" t="s">
        <v>573</v>
      </c>
      <c r="F191">
        <v>81</v>
      </c>
      <c r="I191" t="s">
        <v>8</v>
      </c>
      <c r="J191" t="str">
        <f>B191</f>
        <v>macro knob 2 position</v>
      </c>
      <c r="K191">
        <v>0</v>
      </c>
      <c r="L191">
        <v>7</v>
      </c>
      <c r="M191">
        <v>0</v>
      </c>
      <c r="Q191" t="s">
        <v>355</v>
      </c>
    </row>
    <row r="192" spans="1:17" x14ac:dyDescent="0.25">
      <c r="A192" t="s">
        <v>200</v>
      </c>
      <c r="B192" t="s">
        <v>219</v>
      </c>
      <c r="C192" s="1">
        <v>0</v>
      </c>
      <c r="D192" s="1">
        <v>70</v>
      </c>
      <c r="E192" s="1" t="s">
        <v>574</v>
      </c>
      <c r="G192">
        <v>3</v>
      </c>
      <c r="H192">
        <v>16</v>
      </c>
      <c r="I192" t="s">
        <v>8</v>
      </c>
      <c r="J192" t="str">
        <f>B192</f>
        <v>macro knob 2 destination A</v>
      </c>
      <c r="K192">
        <v>0</v>
      </c>
      <c r="L192">
        <v>7</v>
      </c>
      <c r="M192">
        <v>0</v>
      </c>
      <c r="Q192" t="s">
        <v>355</v>
      </c>
    </row>
    <row r="193" spans="1:17" x14ac:dyDescent="0.25">
      <c r="A193" t="s">
        <v>200</v>
      </c>
      <c r="B193" t="s">
        <v>220</v>
      </c>
      <c r="C193" s="1">
        <v>0</v>
      </c>
      <c r="D193" s="1">
        <v>127</v>
      </c>
      <c r="E193" s="1" t="s">
        <v>575</v>
      </c>
      <c r="G193">
        <v>3</v>
      </c>
      <c r="H193">
        <v>17</v>
      </c>
      <c r="I193" t="s">
        <v>8</v>
      </c>
      <c r="J193" t="str">
        <f>B193</f>
        <v>macro knob 2 start position A</v>
      </c>
      <c r="K193">
        <v>0</v>
      </c>
      <c r="L193">
        <v>7</v>
      </c>
      <c r="M193">
        <v>0</v>
      </c>
      <c r="Q193" t="s">
        <v>355</v>
      </c>
    </row>
    <row r="194" spans="1:17" x14ac:dyDescent="0.25">
      <c r="A194" t="s">
        <v>200</v>
      </c>
      <c r="B194" t="s">
        <v>221</v>
      </c>
      <c r="C194" s="1">
        <v>0</v>
      </c>
      <c r="D194" s="1">
        <v>127</v>
      </c>
      <c r="E194" s="1" t="s">
        <v>576</v>
      </c>
      <c r="G194">
        <v>3</v>
      </c>
      <c r="H194">
        <v>18</v>
      </c>
      <c r="I194" t="s">
        <v>8</v>
      </c>
      <c r="J194" t="str">
        <f>B194</f>
        <v>macro knob 2 end position A</v>
      </c>
      <c r="K194">
        <v>0</v>
      </c>
      <c r="L194">
        <v>7</v>
      </c>
      <c r="M194">
        <v>0</v>
      </c>
      <c r="Q194" t="s">
        <v>355</v>
      </c>
    </row>
    <row r="195" spans="1:17" x14ac:dyDescent="0.25">
      <c r="A195" t="s">
        <v>200</v>
      </c>
      <c r="B195" t="s">
        <v>222</v>
      </c>
      <c r="C195" s="1">
        <v>0</v>
      </c>
      <c r="D195" s="1">
        <v>127</v>
      </c>
      <c r="E195" s="1" t="s">
        <v>577</v>
      </c>
      <c r="G195">
        <v>3</v>
      </c>
      <c r="H195">
        <v>19</v>
      </c>
      <c r="I195" t="s">
        <v>12</v>
      </c>
      <c r="J195" t="str">
        <f>B195</f>
        <v>macro knob 2 depth A</v>
      </c>
      <c r="K195">
        <v>0</v>
      </c>
      <c r="L195">
        <v>7</v>
      </c>
      <c r="M195">
        <v>0</v>
      </c>
      <c r="Q195" t="s">
        <v>355</v>
      </c>
    </row>
    <row r="196" spans="1:17" x14ac:dyDescent="0.25">
      <c r="A196" t="s">
        <v>200</v>
      </c>
      <c r="B196" t="s">
        <v>223</v>
      </c>
      <c r="C196" s="1">
        <v>0</v>
      </c>
      <c r="D196" s="1">
        <v>70</v>
      </c>
      <c r="E196" s="1" t="s">
        <v>578</v>
      </c>
      <c r="G196">
        <v>3</v>
      </c>
      <c r="H196">
        <v>20</v>
      </c>
      <c r="I196" t="s">
        <v>8</v>
      </c>
      <c r="J196" t="str">
        <f>B196</f>
        <v>macro knob 2 destination B</v>
      </c>
      <c r="K196">
        <v>0</v>
      </c>
      <c r="L196">
        <v>7</v>
      </c>
      <c r="M196">
        <v>0</v>
      </c>
      <c r="Q196" t="s">
        <v>355</v>
      </c>
    </row>
    <row r="197" spans="1:17" x14ac:dyDescent="0.25">
      <c r="A197" t="s">
        <v>200</v>
      </c>
      <c r="B197" t="s">
        <v>224</v>
      </c>
      <c r="C197" s="1">
        <v>0</v>
      </c>
      <c r="D197" s="1">
        <v>127</v>
      </c>
      <c r="E197" s="1" t="s">
        <v>579</v>
      </c>
      <c r="G197">
        <v>3</v>
      </c>
      <c r="H197">
        <v>21</v>
      </c>
      <c r="I197" t="s">
        <v>8</v>
      </c>
      <c r="J197" t="str">
        <f>B197</f>
        <v>macro knob 2 start position B</v>
      </c>
      <c r="K197">
        <v>0</v>
      </c>
      <c r="L197">
        <v>7</v>
      </c>
      <c r="M197">
        <v>0</v>
      </c>
      <c r="Q197" t="s">
        <v>355</v>
      </c>
    </row>
    <row r="198" spans="1:17" x14ac:dyDescent="0.25">
      <c r="A198" t="s">
        <v>200</v>
      </c>
      <c r="B198" t="s">
        <v>225</v>
      </c>
      <c r="C198" s="1">
        <v>0</v>
      </c>
      <c r="D198" s="1">
        <v>127</v>
      </c>
      <c r="E198" s="1" t="s">
        <v>580</v>
      </c>
      <c r="G198">
        <v>3</v>
      </c>
      <c r="H198">
        <v>22</v>
      </c>
      <c r="I198" t="s">
        <v>8</v>
      </c>
      <c r="J198" t="str">
        <f>B198</f>
        <v>macro knob 2 end position B</v>
      </c>
      <c r="K198">
        <v>0</v>
      </c>
      <c r="L198">
        <v>7</v>
      </c>
      <c r="M198">
        <v>0</v>
      </c>
      <c r="Q198" t="s">
        <v>355</v>
      </c>
    </row>
    <row r="199" spans="1:17" x14ac:dyDescent="0.25">
      <c r="A199" t="s">
        <v>200</v>
      </c>
      <c r="B199" t="s">
        <v>226</v>
      </c>
      <c r="C199" s="1">
        <v>0</v>
      </c>
      <c r="D199" s="1">
        <v>127</v>
      </c>
      <c r="E199" s="1" t="s">
        <v>581</v>
      </c>
      <c r="G199">
        <v>3</v>
      </c>
      <c r="H199">
        <v>23</v>
      </c>
      <c r="I199" t="s">
        <v>12</v>
      </c>
      <c r="J199" t="str">
        <f>B199</f>
        <v>macro knob 2 depth B</v>
      </c>
      <c r="K199">
        <v>0</v>
      </c>
      <c r="L199">
        <v>7</v>
      </c>
      <c r="M199">
        <v>0</v>
      </c>
      <c r="Q199" t="s">
        <v>355</v>
      </c>
    </row>
    <row r="200" spans="1:17" x14ac:dyDescent="0.25">
      <c r="A200" t="s">
        <v>200</v>
      </c>
      <c r="B200" t="s">
        <v>227</v>
      </c>
      <c r="C200" s="1">
        <v>0</v>
      </c>
      <c r="D200" s="1">
        <v>70</v>
      </c>
      <c r="E200" s="1" t="s">
        <v>582</v>
      </c>
      <c r="G200">
        <v>3</v>
      </c>
      <c r="H200">
        <v>24</v>
      </c>
      <c r="I200" t="s">
        <v>8</v>
      </c>
      <c r="J200" t="str">
        <f>B200</f>
        <v>macro knob 2 destination C</v>
      </c>
      <c r="K200">
        <v>0</v>
      </c>
      <c r="L200">
        <v>7</v>
      </c>
      <c r="M200">
        <v>0</v>
      </c>
      <c r="Q200" t="s">
        <v>355</v>
      </c>
    </row>
    <row r="201" spans="1:17" x14ac:dyDescent="0.25">
      <c r="A201" t="s">
        <v>200</v>
      </c>
      <c r="B201" t="s">
        <v>228</v>
      </c>
      <c r="C201" s="1">
        <v>0</v>
      </c>
      <c r="D201" s="1">
        <v>127</v>
      </c>
      <c r="E201" s="1" t="s">
        <v>583</v>
      </c>
      <c r="G201">
        <v>3</v>
      </c>
      <c r="H201">
        <v>25</v>
      </c>
      <c r="I201" t="s">
        <v>8</v>
      </c>
      <c r="J201" t="str">
        <f>B201</f>
        <v>macro knob 2 start position C</v>
      </c>
      <c r="K201">
        <v>0</v>
      </c>
      <c r="L201">
        <v>7</v>
      </c>
      <c r="M201">
        <v>0</v>
      </c>
      <c r="Q201" t="s">
        <v>355</v>
      </c>
    </row>
    <row r="202" spans="1:17" x14ac:dyDescent="0.25">
      <c r="A202" t="s">
        <v>200</v>
      </c>
      <c r="B202" t="s">
        <v>229</v>
      </c>
      <c r="C202" s="1">
        <v>0</v>
      </c>
      <c r="D202" s="1">
        <v>127</v>
      </c>
      <c r="E202" s="1" t="s">
        <v>584</v>
      </c>
      <c r="G202">
        <v>3</v>
      </c>
      <c r="H202">
        <v>26</v>
      </c>
      <c r="I202" t="s">
        <v>8</v>
      </c>
      <c r="J202" t="str">
        <f>B202</f>
        <v>macro knob 2 end position C</v>
      </c>
      <c r="K202">
        <v>0</v>
      </c>
      <c r="L202">
        <v>7</v>
      </c>
      <c r="M202">
        <v>0</v>
      </c>
      <c r="Q202" t="s">
        <v>355</v>
      </c>
    </row>
    <row r="203" spans="1:17" x14ac:dyDescent="0.25">
      <c r="A203" t="s">
        <v>200</v>
      </c>
      <c r="B203" t="s">
        <v>230</v>
      </c>
      <c r="C203" s="1">
        <v>0</v>
      </c>
      <c r="D203" s="1">
        <v>127</v>
      </c>
      <c r="E203" s="1" t="s">
        <v>585</v>
      </c>
      <c r="G203">
        <v>3</v>
      </c>
      <c r="H203">
        <v>27</v>
      </c>
      <c r="I203" t="s">
        <v>12</v>
      </c>
      <c r="J203" t="str">
        <f>B203</f>
        <v>macro knob 2 depth C</v>
      </c>
      <c r="K203">
        <v>0</v>
      </c>
      <c r="L203">
        <v>7</v>
      </c>
      <c r="M203">
        <v>0</v>
      </c>
      <c r="Q203" t="s">
        <v>355</v>
      </c>
    </row>
    <row r="204" spans="1:17" x14ac:dyDescent="0.25">
      <c r="A204" t="s">
        <v>200</v>
      </c>
      <c r="B204" t="s">
        <v>231</v>
      </c>
      <c r="C204" s="1">
        <v>0</v>
      </c>
      <c r="D204" s="1">
        <v>70</v>
      </c>
      <c r="E204" s="1" t="s">
        <v>586</v>
      </c>
      <c r="G204">
        <v>3</v>
      </c>
      <c r="H204">
        <v>28</v>
      </c>
      <c r="I204" t="s">
        <v>8</v>
      </c>
      <c r="J204" t="str">
        <f>B204</f>
        <v>macro knob 2 destination D</v>
      </c>
      <c r="K204">
        <v>0</v>
      </c>
      <c r="L204">
        <v>7</v>
      </c>
      <c r="M204">
        <v>0</v>
      </c>
      <c r="Q204" t="s">
        <v>355</v>
      </c>
    </row>
    <row r="205" spans="1:17" x14ac:dyDescent="0.25">
      <c r="A205" t="s">
        <v>200</v>
      </c>
      <c r="B205" t="s">
        <v>232</v>
      </c>
      <c r="C205" s="1">
        <v>0</v>
      </c>
      <c r="D205" s="1">
        <v>127</v>
      </c>
      <c r="E205" s="1" t="s">
        <v>587</v>
      </c>
      <c r="G205">
        <v>3</v>
      </c>
      <c r="H205">
        <v>29</v>
      </c>
      <c r="I205" t="s">
        <v>8</v>
      </c>
      <c r="J205" t="str">
        <f>B205</f>
        <v>macro knob 2 start position D</v>
      </c>
      <c r="K205">
        <v>0</v>
      </c>
      <c r="L205">
        <v>7</v>
      </c>
      <c r="M205">
        <v>0</v>
      </c>
      <c r="Q205" t="s">
        <v>355</v>
      </c>
    </row>
    <row r="206" spans="1:17" x14ac:dyDescent="0.25">
      <c r="A206" t="s">
        <v>200</v>
      </c>
      <c r="B206" t="s">
        <v>233</v>
      </c>
      <c r="C206" s="1">
        <v>0</v>
      </c>
      <c r="D206" s="1">
        <v>127</v>
      </c>
      <c r="E206" s="1" t="s">
        <v>588</v>
      </c>
      <c r="G206">
        <v>3</v>
      </c>
      <c r="H206">
        <v>30</v>
      </c>
      <c r="I206" t="s">
        <v>8</v>
      </c>
      <c r="J206" t="str">
        <f>B206</f>
        <v>macro knob 2 end position D</v>
      </c>
      <c r="K206">
        <v>0</v>
      </c>
      <c r="L206">
        <v>7</v>
      </c>
      <c r="M206">
        <v>0</v>
      </c>
      <c r="Q206" t="s">
        <v>355</v>
      </c>
    </row>
    <row r="207" spans="1:17" x14ac:dyDescent="0.25">
      <c r="A207" t="s">
        <v>200</v>
      </c>
      <c r="B207" t="s">
        <v>234</v>
      </c>
      <c r="C207" s="1">
        <v>0</v>
      </c>
      <c r="D207" s="1">
        <v>127</v>
      </c>
      <c r="E207" s="1" t="s">
        <v>589</v>
      </c>
      <c r="G207">
        <v>3</v>
      </c>
      <c r="H207">
        <v>31</v>
      </c>
      <c r="I207" t="s">
        <v>12</v>
      </c>
      <c r="J207" t="str">
        <f>B207</f>
        <v>macro knob 2 depth D</v>
      </c>
      <c r="K207">
        <v>0</v>
      </c>
      <c r="L207">
        <v>7</v>
      </c>
      <c r="M207">
        <v>0</v>
      </c>
      <c r="Q207" t="s">
        <v>355</v>
      </c>
    </row>
    <row r="208" spans="1:17" x14ac:dyDescent="0.25">
      <c r="A208" t="s">
        <v>200</v>
      </c>
      <c r="B208" t="s">
        <v>235</v>
      </c>
      <c r="C208" s="1">
        <v>0</v>
      </c>
      <c r="D208" s="1">
        <v>127</v>
      </c>
      <c r="E208" s="1" t="s">
        <v>590</v>
      </c>
      <c r="F208">
        <v>82</v>
      </c>
      <c r="I208" t="s">
        <v>8</v>
      </c>
      <c r="J208" t="str">
        <f>B208</f>
        <v>macro knob 3 position</v>
      </c>
      <c r="K208">
        <v>0</v>
      </c>
      <c r="L208">
        <v>7</v>
      </c>
      <c r="M208">
        <v>0</v>
      </c>
      <c r="Q208" t="s">
        <v>355</v>
      </c>
    </row>
    <row r="209" spans="1:17" x14ac:dyDescent="0.25">
      <c r="A209" t="s">
        <v>200</v>
      </c>
      <c r="B209" t="s">
        <v>236</v>
      </c>
      <c r="C209" s="1">
        <v>0</v>
      </c>
      <c r="D209" s="1">
        <v>70</v>
      </c>
      <c r="E209" s="1" t="s">
        <v>591</v>
      </c>
      <c r="G209">
        <v>3</v>
      </c>
      <c r="H209">
        <v>32</v>
      </c>
      <c r="I209" t="s">
        <v>8</v>
      </c>
      <c r="J209" t="str">
        <f>B209</f>
        <v>macro knob 3 destination A</v>
      </c>
      <c r="K209">
        <v>0</v>
      </c>
      <c r="L209">
        <v>7</v>
      </c>
      <c r="M209">
        <v>0</v>
      </c>
      <c r="Q209" t="s">
        <v>355</v>
      </c>
    </row>
    <row r="210" spans="1:17" x14ac:dyDescent="0.25">
      <c r="A210" t="s">
        <v>200</v>
      </c>
      <c r="B210" t="s">
        <v>237</v>
      </c>
      <c r="C210" s="1">
        <v>0</v>
      </c>
      <c r="D210" s="1">
        <v>127</v>
      </c>
      <c r="E210" s="1" t="s">
        <v>592</v>
      </c>
      <c r="G210">
        <v>3</v>
      </c>
      <c r="H210">
        <v>33</v>
      </c>
      <c r="I210" t="s">
        <v>8</v>
      </c>
      <c r="J210" t="str">
        <f>B210</f>
        <v>macro knob 3 start position A</v>
      </c>
      <c r="K210">
        <v>0</v>
      </c>
      <c r="L210">
        <v>7</v>
      </c>
      <c r="M210">
        <v>0</v>
      </c>
      <c r="Q210" t="s">
        <v>355</v>
      </c>
    </row>
    <row r="211" spans="1:17" x14ac:dyDescent="0.25">
      <c r="A211" t="s">
        <v>200</v>
      </c>
      <c r="B211" t="s">
        <v>238</v>
      </c>
      <c r="C211" s="1">
        <v>0</v>
      </c>
      <c r="D211" s="1">
        <v>127</v>
      </c>
      <c r="E211" s="1" t="s">
        <v>593</v>
      </c>
      <c r="G211">
        <v>3</v>
      </c>
      <c r="H211">
        <v>34</v>
      </c>
      <c r="I211" t="s">
        <v>8</v>
      </c>
      <c r="J211" t="str">
        <f>B211</f>
        <v>macro knob 3 end position A</v>
      </c>
      <c r="K211">
        <v>0</v>
      </c>
      <c r="L211">
        <v>7</v>
      </c>
      <c r="M211">
        <v>0</v>
      </c>
      <c r="Q211" t="s">
        <v>355</v>
      </c>
    </row>
    <row r="212" spans="1:17" x14ac:dyDescent="0.25">
      <c r="A212" t="s">
        <v>200</v>
      </c>
      <c r="B212" t="s">
        <v>239</v>
      </c>
      <c r="C212" s="1">
        <v>0</v>
      </c>
      <c r="D212" s="1">
        <v>127</v>
      </c>
      <c r="E212" s="1" t="s">
        <v>594</v>
      </c>
      <c r="G212">
        <v>3</v>
      </c>
      <c r="H212">
        <v>35</v>
      </c>
      <c r="I212" t="s">
        <v>12</v>
      </c>
      <c r="J212" t="str">
        <f>B212</f>
        <v>macro knob 3 depth A</v>
      </c>
      <c r="K212">
        <v>0</v>
      </c>
      <c r="L212">
        <v>7</v>
      </c>
      <c r="M212">
        <v>0</v>
      </c>
      <c r="Q212" t="s">
        <v>355</v>
      </c>
    </row>
    <row r="213" spans="1:17" x14ac:dyDescent="0.25">
      <c r="A213" t="s">
        <v>200</v>
      </c>
      <c r="B213" t="s">
        <v>240</v>
      </c>
      <c r="C213" s="1">
        <v>0</v>
      </c>
      <c r="D213" s="1">
        <v>70</v>
      </c>
      <c r="E213" s="1" t="s">
        <v>595</v>
      </c>
      <c r="G213">
        <v>3</v>
      </c>
      <c r="H213">
        <v>36</v>
      </c>
      <c r="I213" t="s">
        <v>8</v>
      </c>
      <c r="J213" t="str">
        <f>B213</f>
        <v>macro knob 3 destination B</v>
      </c>
      <c r="K213">
        <v>0</v>
      </c>
      <c r="L213">
        <v>7</v>
      </c>
      <c r="M213">
        <v>0</v>
      </c>
      <c r="Q213" t="s">
        <v>355</v>
      </c>
    </row>
    <row r="214" spans="1:17" x14ac:dyDescent="0.25">
      <c r="A214" t="s">
        <v>200</v>
      </c>
      <c r="B214" t="s">
        <v>241</v>
      </c>
      <c r="C214" s="1">
        <v>0</v>
      </c>
      <c r="D214" s="1">
        <v>127</v>
      </c>
      <c r="E214" s="1" t="s">
        <v>596</v>
      </c>
      <c r="G214">
        <v>3</v>
      </c>
      <c r="H214">
        <v>37</v>
      </c>
      <c r="I214" t="s">
        <v>8</v>
      </c>
      <c r="J214" t="str">
        <f>B214</f>
        <v>macro knob 3 start position B</v>
      </c>
      <c r="K214">
        <v>0</v>
      </c>
      <c r="L214">
        <v>7</v>
      </c>
      <c r="M214">
        <v>0</v>
      </c>
      <c r="Q214" t="s">
        <v>355</v>
      </c>
    </row>
    <row r="215" spans="1:17" x14ac:dyDescent="0.25">
      <c r="A215" t="s">
        <v>200</v>
      </c>
      <c r="B215" t="s">
        <v>242</v>
      </c>
      <c r="C215" s="1">
        <v>0</v>
      </c>
      <c r="D215" s="1">
        <v>127</v>
      </c>
      <c r="E215" s="1" t="s">
        <v>597</v>
      </c>
      <c r="G215">
        <v>3</v>
      </c>
      <c r="H215">
        <v>38</v>
      </c>
      <c r="I215" t="s">
        <v>8</v>
      </c>
      <c r="J215" t="str">
        <f>B215</f>
        <v>macro knob 3 end position B</v>
      </c>
      <c r="K215">
        <v>0</v>
      </c>
      <c r="L215">
        <v>7</v>
      </c>
      <c r="M215">
        <v>0</v>
      </c>
      <c r="Q215" t="s">
        <v>355</v>
      </c>
    </row>
    <row r="216" spans="1:17" x14ac:dyDescent="0.25">
      <c r="A216" t="s">
        <v>200</v>
      </c>
      <c r="B216" t="s">
        <v>243</v>
      </c>
      <c r="C216" s="1">
        <v>0</v>
      </c>
      <c r="D216" s="1">
        <v>127</v>
      </c>
      <c r="E216" s="1" t="s">
        <v>598</v>
      </c>
      <c r="G216">
        <v>3</v>
      </c>
      <c r="H216">
        <v>39</v>
      </c>
      <c r="I216" t="s">
        <v>12</v>
      </c>
      <c r="J216" t="str">
        <f>B216</f>
        <v>macro knob 3 depth B</v>
      </c>
      <c r="K216">
        <v>0</v>
      </c>
      <c r="L216">
        <v>7</v>
      </c>
      <c r="M216">
        <v>0</v>
      </c>
      <c r="Q216" t="s">
        <v>355</v>
      </c>
    </row>
    <row r="217" spans="1:17" x14ac:dyDescent="0.25">
      <c r="A217" t="s">
        <v>200</v>
      </c>
      <c r="B217" t="s">
        <v>244</v>
      </c>
      <c r="C217" s="1">
        <v>0</v>
      </c>
      <c r="D217" s="1">
        <v>70</v>
      </c>
      <c r="E217" s="1" t="s">
        <v>599</v>
      </c>
      <c r="G217">
        <v>3</v>
      </c>
      <c r="H217">
        <v>40</v>
      </c>
      <c r="I217" t="s">
        <v>8</v>
      </c>
      <c r="J217" t="str">
        <f>B217</f>
        <v>macro knob 3 destination C</v>
      </c>
      <c r="K217">
        <v>0</v>
      </c>
      <c r="L217">
        <v>7</v>
      </c>
      <c r="M217">
        <v>0</v>
      </c>
      <c r="Q217" t="s">
        <v>355</v>
      </c>
    </row>
    <row r="218" spans="1:17" x14ac:dyDescent="0.25">
      <c r="A218" t="s">
        <v>200</v>
      </c>
      <c r="B218" t="s">
        <v>245</v>
      </c>
      <c r="C218" s="1">
        <v>0</v>
      </c>
      <c r="D218" s="1">
        <v>127</v>
      </c>
      <c r="E218" s="1" t="s">
        <v>600</v>
      </c>
      <c r="G218">
        <v>3</v>
      </c>
      <c r="H218">
        <v>41</v>
      </c>
      <c r="I218" t="s">
        <v>8</v>
      </c>
      <c r="J218" t="str">
        <f>B218</f>
        <v>macro knob 3 start position C</v>
      </c>
      <c r="K218">
        <v>0</v>
      </c>
      <c r="L218">
        <v>7</v>
      </c>
      <c r="M218">
        <v>0</v>
      </c>
      <c r="Q218" t="s">
        <v>355</v>
      </c>
    </row>
    <row r="219" spans="1:17" x14ac:dyDescent="0.25">
      <c r="A219" t="s">
        <v>200</v>
      </c>
      <c r="B219" t="s">
        <v>246</v>
      </c>
      <c r="C219" s="1">
        <v>0</v>
      </c>
      <c r="D219" s="1">
        <v>127</v>
      </c>
      <c r="E219" s="1" t="s">
        <v>601</v>
      </c>
      <c r="G219">
        <v>3</v>
      </c>
      <c r="H219">
        <v>42</v>
      </c>
      <c r="I219" t="s">
        <v>8</v>
      </c>
      <c r="J219" t="str">
        <f>B219</f>
        <v>macro knob 3 end position C</v>
      </c>
      <c r="K219">
        <v>0</v>
      </c>
      <c r="L219">
        <v>7</v>
      </c>
      <c r="M219">
        <v>0</v>
      </c>
      <c r="Q219" t="s">
        <v>355</v>
      </c>
    </row>
    <row r="220" spans="1:17" x14ac:dyDescent="0.25">
      <c r="A220" t="s">
        <v>200</v>
      </c>
      <c r="B220" t="s">
        <v>247</v>
      </c>
      <c r="C220" s="1">
        <v>0</v>
      </c>
      <c r="D220" s="1">
        <v>127</v>
      </c>
      <c r="E220" s="1" t="s">
        <v>602</v>
      </c>
      <c r="G220">
        <v>3</v>
      </c>
      <c r="H220">
        <v>43</v>
      </c>
      <c r="I220" t="s">
        <v>12</v>
      </c>
      <c r="J220" t="str">
        <f>B220</f>
        <v>macro knob 3 depth C</v>
      </c>
      <c r="K220">
        <v>0</v>
      </c>
      <c r="L220">
        <v>7</v>
      </c>
      <c r="M220">
        <v>0</v>
      </c>
      <c r="Q220" t="s">
        <v>355</v>
      </c>
    </row>
    <row r="221" spans="1:17" x14ac:dyDescent="0.25">
      <c r="A221" t="s">
        <v>200</v>
      </c>
      <c r="B221" t="s">
        <v>248</v>
      </c>
      <c r="C221" s="1">
        <v>0</v>
      </c>
      <c r="D221" s="1">
        <v>70</v>
      </c>
      <c r="E221" s="1" t="s">
        <v>603</v>
      </c>
      <c r="G221">
        <v>3</v>
      </c>
      <c r="H221">
        <v>44</v>
      </c>
      <c r="I221" t="s">
        <v>8</v>
      </c>
      <c r="J221" t="str">
        <f>B221</f>
        <v>macro knob 3 destination D</v>
      </c>
      <c r="K221">
        <v>0</v>
      </c>
      <c r="L221">
        <v>7</v>
      </c>
      <c r="M221">
        <v>0</v>
      </c>
      <c r="Q221" t="s">
        <v>355</v>
      </c>
    </row>
    <row r="222" spans="1:17" x14ac:dyDescent="0.25">
      <c r="A222" t="s">
        <v>200</v>
      </c>
      <c r="B222" t="s">
        <v>249</v>
      </c>
      <c r="C222" s="1">
        <v>0</v>
      </c>
      <c r="D222" s="1">
        <v>127</v>
      </c>
      <c r="E222" s="1" t="s">
        <v>604</v>
      </c>
      <c r="G222">
        <v>3</v>
      </c>
      <c r="H222">
        <v>45</v>
      </c>
      <c r="I222" t="s">
        <v>8</v>
      </c>
      <c r="J222" t="str">
        <f>B222</f>
        <v>macro knob 3 start position D</v>
      </c>
      <c r="K222">
        <v>0</v>
      </c>
      <c r="L222">
        <v>7</v>
      </c>
      <c r="M222">
        <v>0</v>
      </c>
      <c r="Q222" t="s">
        <v>355</v>
      </c>
    </row>
    <row r="223" spans="1:17" x14ac:dyDescent="0.25">
      <c r="A223" t="s">
        <v>200</v>
      </c>
      <c r="B223" t="s">
        <v>250</v>
      </c>
      <c r="C223" s="1">
        <v>0</v>
      </c>
      <c r="D223" s="1">
        <v>127</v>
      </c>
      <c r="E223" s="1" t="s">
        <v>605</v>
      </c>
      <c r="G223">
        <v>3</v>
      </c>
      <c r="H223">
        <v>46</v>
      </c>
      <c r="I223" t="s">
        <v>8</v>
      </c>
      <c r="J223" t="str">
        <f>B223</f>
        <v>macro knob 3 end position D</v>
      </c>
      <c r="K223">
        <v>0</v>
      </c>
      <c r="L223">
        <v>7</v>
      </c>
      <c r="M223">
        <v>0</v>
      </c>
      <c r="Q223" t="s">
        <v>355</v>
      </c>
    </row>
    <row r="224" spans="1:17" x14ac:dyDescent="0.25">
      <c r="A224" t="s">
        <v>200</v>
      </c>
      <c r="B224" t="s">
        <v>251</v>
      </c>
      <c r="C224" s="1">
        <v>0</v>
      </c>
      <c r="D224" s="1">
        <v>127</v>
      </c>
      <c r="E224" s="1" t="s">
        <v>606</v>
      </c>
      <c r="G224">
        <v>3</v>
      </c>
      <c r="H224">
        <v>47</v>
      </c>
      <c r="I224" t="s">
        <v>12</v>
      </c>
      <c r="J224" t="str">
        <f>B224</f>
        <v>macro knob 3 depth D</v>
      </c>
      <c r="K224">
        <v>0</v>
      </c>
      <c r="L224">
        <v>7</v>
      </c>
      <c r="M224">
        <v>0</v>
      </c>
      <c r="Q224" t="s">
        <v>355</v>
      </c>
    </row>
    <row r="225" spans="1:17" x14ac:dyDescent="0.25">
      <c r="A225" t="s">
        <v>200</v>
      </c>
      <c r="B225" t="s">
        <v>252</v>
      </c>
      <c r="C225" s="1">
        <v>0</v>
      </c>
      <c r="D225" s="1">
        <v>127</v>
      </c>
      <c r="E225" s="1" t="s">
        <v>607</v>
      </c>
      <c r="F225">
        <v>83</v>
      </c>
      <c r="I225" t="s">
        <v>8</v>
      </c>
      <c r="J225" t="str">
        <f>B225</f>
        <v>macro knob 4 position</v>
      </c>
      <c r="K225">
        <v>0</v>
      </c>
      <c r="L225">
        <v>7</v>
      </c>
      <c r="M225">
        <v>0</v>
      </c>
      <c r="Q225" t="s">
        <v>355</v>
      </c>
    </row>
    <row r="226" spans="1:17" x14ac:dyDescent="0.25">
      <c r="A226" t="s">
        <v>200</v>
      </c>
      <c r="B226" t="s">
        <v>253</v>
      </c>
      <c r="C226" s="1">
        <v>0</v>
      </c>
      <c r="D226" s="1">
        <v>70</v>
      </c>
      <c r="E226" s="1" t="s">
        <v>608</v>
      </c>
      <c r="G226">
        <v>3</v>
      </c>
      <c r="H226">
        <v>48</v>
      </c>
      <c r="I226" t="s">
        <v>8</v>
      </c>
      <c r="J226" t="str">
        <f>B226</f>
        <v>macro knob 4 destination A</v>
      </c>
      <c r="K226">
        <v>0</v>
      </c>
      <c r="L226">
        <v>7</v>
      </c>
      <c r="M226">
        <v>0</v>
      </c>
      <c r="Q226" t="s">
        <v>355</v>
      </c>
    </row>
    <row r="227" spans="1:17" x14ac:dyDescent="0.25">
      <c r="A227" t="s">
        <v>200</v>
      </c>
      <c r="B227" t="s">
        <v>254</v>
      </c>
      <c r="C227" s="1">
        <v>0</v>
      </c>
      <c r="D227" s="1">
        <v>127</v>
      </c>
      <c r="E227" s="1" t="s">
        <v>609</v>
      </c>
      <c r="G227">
        <v>3</v>
      </c>
      <c r="H227">
        <v>49</v>
      </c>
      <c r="I227" t="s">
        <v>8</v>
      </c>
      <c r="J227" t="str">
        <f>B227</f>
        <v>macro knob 4 start position A</v>
      </c>
      <c r="K227">
        <v>0</v>
      </c>
      <c r="L227">
        <v>7</v>
      </c>
      <c r="M227">
        <v>0</v>
      </c>
      <c r="Q227" t="s">
        <v>355</v>
      </c>
    </row>
    <row r="228" spans="1:17" x14ac:dyDescent="0.25">
      <c r="A228" t="s">
        <v>200</v>
      </c>
      <c r="B228" t="s">
        <v>255</v>
      </c>
      <c r="C228" s="1">
        <v>0</v>
      </c>
      <c r="D228" s="1">
        <v>127</v>
      </c>
      <c r="E228" s="1" t="s">
        <v>610</v>
      </c>
      <c r="G228">
        <v>3</v>
      </c>
      <c r="H228">
        <v>50</v>
      </c>
      <c r="I228" t="s">
        <v>8</v>
      </c>
      <c r="J228" t="str">
        <f>B228</f>
        <v>macro knob 4 end position A</v>
      </c>
      <c r="K228">
        <v>0</v>
      </c>
      <c r="L228">
        <v>7</v>
      </c>
      <c r="M228">
        <v>0</v>
      </c>
      <c r="Q228" t="s">
        <v>355</v>
      </c>
    </row>
    <row r="229" spans="1:17" x14ac:dyDescent="0.25">
      <c r="A229" t="s">
        <v>200</v>
      </c>
      <c r="B229" t="s">
        <v>256</v>
      </c>
      <c r="C229" s="1">
        <v>0</v>
      </c>
      <c r="D229" s="1">
        <v>127</v>
      </c>
      <c r="E229" s="1" t="s">
        <v>611</v>
      </c>
      <c r="G229">
        <v>3</v>
      </c>
      <c r="H229">
        <v>51</v>
      </c>
      <c r="I229" t="s">
        <v>12</v>
      </c>
      <c r="J229" t="str">
        <f>B229</f>
        <v>macro knob 4 depth A</v>
      </c>
      <c r="K229">
        <v>0</v>
      </c>
      <c r="L229">
        <v>7</v>
      </c>
      <c r="M229">
        <v>0</v>
      </c>
      <c r="Q229" t="s">
        <v>355</v>
      </c>
    </row>
    <row r="230" spans="1:17" x14ac:dyDescent="0.25">
      <c r="A230" t="s">
        <v>200</v>
      </c>
      <c r="B230" t="s">
        <v>257</v>
      </c>
      <c r="C230" s="1">
        <v>0</v>
      </c>
      <c r="D230" s="1">
        <v>70</v>
      </c>
      <c r="E230" s="1" t="s">
        <v>612</v>
      </c>
      <c r="G230">
        <v>3</v>
      </c>
      <c r="H230">
        <v>52</v>
      </c>
      <c r="I230" t="s">
        <v>8</v>
      </c>
      <c r="J230" t="str">
        <f>B230</f>
        <v>macro knob 4 destination B</v>
      </c>
      <c r="K230">
        <v>0</v>
      </c>
      <c r="L230">
        <v>7</v>
      </c>
      <c r="M230">
        <v>0</v>
      </c>
      <c r="Q230" t="s">
        <v>355</v>
      </c>
    </row>
    <row r="231" spans="1:17" x14ac:dyDescent="0.25">
      <c r="A231" t="s">
        <v>200</v>
      </c>
      <c r="B231" t="s">
        <v>258</v>
      </c>
      <c r="C231" s="1">
        <v>0</v>
      </c>
      <c r="D231" s="1">
        <v>127</v>
      </c>
      <c r="E231" s="1" t="s">
        <v>613</v>
      </c>
      <c r="G231">
        <v>3</v>
      </c>
      <c r="H231">
        <v>53</v>
      </c>
      <c r="I231" t="s">
        <v>8</v>
      </c>
      <c r="J231" t="str">
        <f>B231</f>
        <v>macro knob 4 start position B</v>
      </c>
      <c r="K231">
        <v>0</v>
      </c>
      <c r="L231">
        <v>7</v>
      </c>
      <c r="M231">
        <v>0</v>
      </c>
      <c r="Q231" t="s">
        <v>355</v>
      </c>
    </row>
    <row r="232" spans="1:17" x14ac:dyDescent="0.25">
      <c r="A232" t="s">
        <v>200</v>
      </c>
      <c r="B232" t="s">
        <v>259</v>
      </c>
      <c r="C232" s="1">
        <v>0</v>
      </c>
      <c r="D232" s="1">
        <v>127</v>
      </c>
      <c r="E232" s="1" t="s">
        <v>614</v>
      </c>
      <c r="G232">
        <v>3</v>
      </c>
      <c r="H232">
        <v>54</v>
      </c>
      <c r="I232" t="s">
        <v>8</v>
      </c>
      <c r="J232" t="str">
        <f>B232</f>
        <v>macro knob 4 end position B</v>
      </c>
      <c r="K232">
        <v>0</v>
      </c>
      <c r="L232">
        <v>7</v>
      </c>
      <c r="M232">
        <v>0</v>
      </c>
      <c r="Q232" t="s">
        <v>355</v>
      </c>
    </row>
    <row r="233" spans="1:17" x14ac:dyDescent="0.25">
      <c r="A233" t="s">
        <v>200</v>
      </c>
      <c r="B233" t="s">
        <v>260</v>
      </c>
      <c r="C233" s="1">
        <v>0</v>
      </c>
      <c r="D233" s="1">
        <v>127</v>
      </c>
      <c r="E233" s="1" t="s">
        <v>615</v>
      </c>
      <c r="G233">
        <v>3</v>
      </c>
      <c r="H233">
        <v>55</v>
      </c>
      <c r="I233" t="s">
        <v>12</v>
      </c>
      <c r="J233" t="str">
        <f>B233</f>
        <v>macro knob 4 depth B</v>
      </c>
      <c r="K233">
        <v>0</v>
      </c>
      <c r="L233">
        <v>7</v>
      </c>
      <c r="M233">
        <v>0</v>
      </c>
      <c r="Q233" t="s">
        <v>355</v>
      </c>
    </row>
    <row r="234" spans="1:17" x14ac:dyDescent="0.25">
      <c r="A234" t="s">
        <v>200</v>
      </c>
      <c r="B234" t="s">
        <v>261</v>
      </c>
      <c r="C234" s="1">
        <v>0</v>
      </c>
      <c r="D234" s="1">
        <v>70</v>
      </c>
      <c r="E234" s="1" t="s">
        <v>616</v>
      </c>
      <c r="G234">
        <v>3</v>
      </c>
      <c r="H234">
        <v>56</v>
      </c>
      <c r="I234" t="s">
        <v>8</v>
      </c>
      <c r="J234" t="str">
        <f>B234</f>
        <v>macro knob 4 destination C</v>
      </c>
      <c r="K234">
        <v>0</v>
      </c>
      <c r="L234">
        <v>7</v>
      </c>
      <c r="M234">
        <v>0</v>
      </c>
      <c r="Q234" t="s">
        <v>355</v>
      </c>
    </row>
    <row r="235" spans="1:17" x14ac:dyDescent="0.25">
      <c r="A235" t="s">
        <v>200</v>
      </c>
      <c r="B235" t="s">
        <v>262</v>
      </c>
      <c r="C235" s="1">
        <v>0</v>
      </c>
      <c r="D235" s="1">
        <v>127</v>
      </c>
      <c r="E235" s="1" t="s">
        <v>617</v>
      </c>
      <c r="G235">
        <v>3</v>
      </c>
      <c r="H235">
        <v>57</v>
      </c>
      <c r="I235" t="s">
        <v>8</v>
      </c>
      <c r="J235" t="str">
        <f>B235</f>
        <v>macro knob 4 start position C</v>
      </c>
      <c r="K235">
        <v>0</v>
      </c>
      <c r="L235">
        <v>7</v>
      </c>
      <c r="M235">
        <v>0</v>
      </c>
      <c r="Q235" t="s">
        <v>355</v>
      </c>
    </row>
    <row r="236" spans="1:17" x14ac:dyDescent="0.25">
      <c r="A236" t="s">
        <v>200</v>
      </c>
      <c r="B236" t="s">
        <v>263</v>
      </c>
      <c r="C236" s="1">
        <v>0</v>
      </c>
      <c r="D236" s="1">
        <v>127</v>
      </c>
      <c r="E236" s="1" t="s">
        <v>618</v>
      </c>
      <c r="G236">
        <v>3</v>
      </c>
      <c r="H236">
        <v>58</v>
      </c>
      <c r="I236" t="s">
        <v>8</v>
      </c>
      <c r="J236" t="str">
        <f>B236</f>
        <v>macro knob 4 end position C</v>
      </c>
      <c r="K236">
        <v>0</v>
      </c>
      <c r="L236">
        <v>7</v>
      </c>
      <c r="M236">
        <v>0</v>
      </c>
      <c r="Q236" t="s">
        <v>355</v>
      </c>
    </row>
    <row r="237" spans="1:17" x14ac:dyDescent="0.25">
      <c r="A237" t="s">
        <v>200</v>
      </c>
      <c r="B237" t="s">
        <v>264</v>
      </c>
      <c r="C237" s="1">
        <v>0</v>
      </c>
      <c r="D237" s="1">
        <v>127</v>
      </c>
      <c r="E237" s="1" t="s">
        <v>619</v>
      </c>
      <c r="G237">
        <v>3</v>
      </c>
      <c r="H237">
        <v>59</v>
      </c>
      <c r="I237" t="s">
        <v>12</v>
      </c>
      <c r="J237" t="str">
        <f>B237</f>
        <v>macro knob 4 depth C</v>
      </c>
      <c r="K237">
        <v>0</v>
      </c>
      <c r="L237">
        <v>7</v>
      </c>
      <c r="M237">
        <v>0</v>
      </c>
      <c r="Q237" t="s">
        <v>355</v>
      </c>
    </row>
    <row r="238" spans="1:17" x14ac:dyDescent="0.25">
      <c r="A238" t="s">
        <v>200</v>
      </c>
      <c r="B238" t="s">
        <v>265</v>
      </c>
      <c r="C238" s="1">
        <v>0</v>
      </c>
      <c r="D238" s="1">
        <v>70</v>
      </c>
      <c r="E238" s="1" t="s">
        <v>620</v>
      </c>
      <c r="G238">
        <v>3</v>
      </c>
      <c r="H238">
        <v>60</v>
      </c>
      <c r="I238" t="s">
        <v>8</v>
      </c>
      <c r="J238" t="str">
        <f>B238</f>
        <v>macro knob 4 destination D</v>
      </c>
      <c r="K238">
        <v>0</v>
      </c>
      <c r="L238">
        <v>7</v>
      </c>
      <c r="M238">
        <v>0</v>
      </c>
      <c r="Q238" t="s">
        <v>355</v>
      </c>
    </row>
    <row r="239" spans="1:17" x14ac:dyDescent="0.25">
      <c r="A239" t="s">
        <v>200</v>
      </c>
      <c r="B239" t="s">
        <v>266</v>
      </c>
      <c r="C239" s="1">
        <v>0</v>
      </c>
      <c r="D239" s="1">
        <v>127</v>
      </c>
      <c r="E239" s="1" t="s">
        <v>621</v>
      </c>
      <c r="G239">
        <v>3</v>
      </c>
      <c r="H239">
        <v>61</v>
      </c>
      <c r="I239" t="s">
        <v>8</v>
      </c>
      <c r="J239" t="str">
        <f>B239</f>
        <v>macro knob 4 start position D</v>
      </c>
      <c r="K239">
        <v>0</v>
      </c>
      <c r="L239">
        <v>7</v>
      </c>
      <c r="M239">
        <v>0</v>
      </c>
      <c r="Q239" t="s">
        <v>355</v>
      </c>
    </row>
    <row r="240" spans="1:17" x14ac:dyDescent="0.25">
      <c r="A240" t="s">
        <v>200</v>
      </c>
      <c r="B240" t="s">
        <v>267</v>
      </c>
      <c r="C240" s="1">
        <v>0</v>
      </c>
      <c r="D240" s="1">
        <v>127</v>
      </c>
      <c r="E240" s="1" t="s">
        <v>622</v>
      </c>
      <c r="G240">
        <v>3</v>
      </c>
      <c r="H240">
        <v>62</v>
      </c>
      <c r="I240" t="s">
        <v>8</v>
      </c>
      <c r="J240" t="str">
        <f>B240</f>
        <v>macro knob 4 end position D</v>
      </c>
      <c r="K240">
        <v>0</v>
      </c>
      <c r="L240">
        <v>7</v>
      </c>
      <c r="M240">
        <v>0</v>
      </c>
      <c r="Q240" t="s">
        <v>355</v>
      </c>
    </row>
    <row r="241" spans="1:17" x14ac:dyDescent="0.25">
      <c r="A241" t="s">
        <v>200</v>
      </c>
      <c r="B241" t="s">
        <v>268</v>
      </c>
      <c r="C241" s="1">
        <v>0</v>
      </c>
      <c r="D241" s="1">
        <v>127</v>
      </c>
      <c r="E241" s="1" t="s">
        <v>623</v>
      </c>
      <c r="G241">
        <v>3</v>
      </c>
      <c r="H241">
        <v>63</v>
      </c>
      <c r="I241" t="s">
        <v>12</v>
      </c>
      <c r="J241" t="str">
        <f>B241</f>
        <v>macro knob 4 depth D</v>
      </c>
      <c r="K241">
        <v>0</v>
      </c>
      <c r="L241">
        <v>7</v>
      </c>
      <c r="M241">
        <v>0</v>
      </c>
      <c r="Q241" t="s">
        <v>355</v>
      </c>
    </row>
    <row r="242" spans="1:17" x14ac:dyDescent="0.25">
      <c r="A242" t="s">
        <v>200</v>
      </c>
      <c r="B242" t="s">
        <v>269</v>
      </c>
      <c r="C242" s="1">
        <v>0</v>
      </c>
      <c r="D242" s="1">
        <v>127</v>
      </c>
      <c r="E242" s="1" t="s">
        <v>624</v>
      </c>
      <c r="F242">
        <v>84</v>
      </c>
      <c r="I242" t="s">
        <v>8</v>
      </c>
      <c r="J242" t="str">
        <f>B242</f>
        <v>macro knob 5 position</v>
      </c>
      <c r="K242">
        <v>0</v>
      </c>
      <c r="L242">
        <v>7</v>
      </c>
      <c r="M242">
        <v>0</v>
      </c>
      <c r="Q242" t="s">
        <v>355</v>
      </c>
    </row>
    <row r="243" spans="1:17" x14ac:dyDescent="0.25">
      <c r="A243" t="s">
        <v>200</v>
      </c>
      <c r="B243" t="s">
        <v>270</v>
      </c>
      <c r="C243" s="1">
        <v>0</v>
      </c>
      <c r="D243" s="1">
        <v>70</v>
      </c>
      <c r="E243" s="1" t="s">
        <v>625</v>
      </c>
      <c r="G243">
        <v>3</v>
      </c>
      <c r="H243">
        <v>64</v>
      </c>
      <c r="I243" t="s">
        <v>8</v>
      </c>
      <c r="J243" t="str">
        <f>B243</f>
        <v>macro knob 5 destination A</v>
      </c>
      <c r="K243">
        <v>0</v>
      </c>
      <c r="L243">
        <v>7</v>
      </c>
      <c r="M243">
        <v>0</v>
      </c>
      <c r="Q243" t="s">
        <v>355</v>
      </c>
    </row>
    <row r="244" spans="1:17" x14ac:dyDescent="0.25">
      <c r="A244" t="s">
        <v>200</v>
      </c>
      <c r="B244" t="s">
        <v>271</v>
      </c>
      <c r="C244" s="1">
        <v>0</v>
      </c>
      <c r="D244" s="1">
        <v>127</v>
      </c>
      <c r="E244" s="1" t="s">
        <v>626</v>
      </c>
      <c r="G244">
        <v>3</v>
      </c>
      <c r="H244">
        <v>65</v>
      </c>
      <c r="I244" t="s">
        <v>8</v>
      </c>
      <c r="J244" t="str">
        <f>B244</f>
        <v>macro knob 5 start position A</v>
      </c>
      <c r="K244">
        <v>0</v>
      </c>
      <c r="L244">
        <v>7</v>
      </c>
      <c r="M244">
        <v>0</v>
      </c>
      <c r="Q244" t="s">
        <v>355</v>
      </c>
    </row>
    <row r="245" spans="1:17" x14ac:dyDescent="0.25">
      <c r="A245" t="s">
        <v>200</v>
      </c>
      <c r="B245" t="s">
        <v>272</v>
      </c>
      <c r="C245" s="1">
        <v>0</v>
      </c>
      <c r="D245" s="1">
        <v>127</v>
      </c>
      <c r="E245" s="1" t="s">
        <v>627</v>
      </c>
      <c r="G245">
        <v>3</v>
      </c>
      <c r="H245">
        <v>66</v>
      </c>
      <c r="I245" t="s">
        <v>8</v>
      </c>
      <c r="J245" t="str">
        <f>B245</f>
        <v>macro knob 5 end position A</v>
      </c>
      <c r="K245">
        <v>0</v>
      </c>
      <c r="L245">
        <v>7</v>
      </c>
      <c r="M245">
        <v>0</v>
      </c>
      <c r="Q245" t="s">
        <v>355</v>
      </c>
    </row>
    <row r="246" spans="1:17" x14ac:dyDescent="0.25">
      <c r="A246" t="s">
        <v>200</v>
      </c>
      <c r="B246" t="s">
        <v>273</v>
      </c>
      <c r="C246" s="1">
        <v>0</v>
      </c>
      <c r="D246" s="1">
        <v>127</v>
      </c>
      <c r="E246" s="1" t="s">
        <v>628</v>
      </c>
      <c r="G246">
        <v>3</v>
      </c>
      <c r="H246">
        <v>67</v>
      </c>
      <c r="I246" t="s">
        <v>12</v>
      </c>
      <c r="J246" t="str">
        <f>B246</f>
        <v>macro knob 5 depth A</v>
      </c>
      <c r="K246">
        <v>0</v>
      </c>
      <c r="L246">
        <v>7</v>
      </c>
      <c r="M246">
        <v>0</v>
      </c>
      <c r="Q246" t="s">
        <v>355</v>
      </c>
    </row>
    <row r="247" spans="1:17" x14ac:dyDescent="0.25">
      <c r="A247" t="s">
        <v>200</v>
      </c>
      <c r="B247" t="s">
        <v>274</v>
      </c>
      <c r="C247" s="1">
        <v>0</v>
      </c>
      <c r="D247" s="1">
        <v>70</v>
      </c>
      <c r="E247" s="1" t="s">
        <v>629</v>
      </c>
      <c r="G247">
        <v>3</v>
      </c>
      <c r="H247">
        <v>68</v>
      </c>
      <c r="I247" t="s">
        <v>8</v>
      </c>
      <c r="J247" t="str">
        <f>B247</f>
        <v>macro knob 5 destination B</v>
      </c>
      <c r="K247">
        <v>0</v>
      </c>
      <c r="L247">
        <v>7</v>
      </c>
      <c r="M247">
        <v>0</v>
      </c>
      <c r="Q247" t="s">
        <v>355</v>
      </c>
    </row>
    <row r="248" spans="1:17" x14ac:dyDescent="0.25">
      <c r="A248" t="s">
        <v>200</v>
      </c>
      <c r="B248" t="s">
        <v>275</v>
      </c>
      <c r="C248" s="1">
        <v>0</v>
      </c>
      <c r="D248" s="1">
        <v>127</v>
      </c>
      <c r="E248" s="1" t="s">
        <v>630</v>
      </c>
      <c r="G248">
        <v>3</v>
      </c>
      <c r="H248">
        <v>69</v>
      </c>
      <c r="I248" t="s">
        <v>8</v>
      </c>
      <c r="J248" t="str">
        <f>B248</f>
        <v>macro knob 5 start position B</v>
      </c>
      <c r="K248">
        <v>0</v>
      </c>
      <c r="L248">
        <v>7</v>
      </c>
      <c r="M248">
        <v>0</v>
      </c>
      <c r="Q248" t="s">
        <v>355</v>
      </c>
    </row>
    <row r="249" spans="1:17" x14ac:dyDescent="0.25">
      <c r="A249" t="s">
        <v>200</v>
      </c>
      <c r="B249" t="s">
        <v>276</v>
      </c>
      <c r="C249" s="1">
        <v>0</v>
      </c>
      <c r="D249" s="1">
        <v>127</v>
      </c>
      <c r="E249" s="1" t="s">
        <v>631</v>
      </c>
      <c r="G249">
        <v>3</v>
      </c>
      <c r="H249">
        <v>70</v>
      </c>
      <c r="I249" t="s">
        <v>8</v>
      </c>
      <c r="J249" t="str">
        <f>B249</f>
        <v>macro knob 5 end position B</v>
      </c>
      <c r="K249">
        <v>0</v>
      </c>
      <c r="L249">
        <v>7</v>
      </c>
      <c r="M249">
        <v>0</v>
      </c>
      <c r="Q249" t="s">
        <v>355</v>
      </c>
    </row>
    <row r="250" spans="1:17" x14ac:dyDescent="0.25">
      <c r="A250" t="s">
        <v>200</v>
      </c>
      <c r="B250" t="s">
        <v>277</v>
      </c>
      <c r="C250" s="1">
        <v>0</v>
      </c>
      <c r="D250" s="1">
        <v>127</v>
      </c>
      <c r="E250" s="1" t="s">
        <v>632</v>
      </c>
      <c r="G250">
        <v>3</v>
      </c>
      <c r="H250">
        <v>71</v>
      </c>
      <c r="I250" t="s">
        <v>12</v>
      </c>
      <c r="J250" t="str">
        <f>B250</f>
        <v>macro knob 5 depth B</v>
      </c>
      <c r="K250">
        <v>0</v>
      </c>
      <c r="L250">
        <v>7</v>
      </c>
      <c r="M250">
        <v>0</v>
      </c>
      <c r="Q250" t="s">
        <v>355</v>
      </c>
    </row>
    <row r="251" spans="1:17" x14ac:dyDescent="0.25">
      <c r="A251" t="s">
        <v>200</v>
      </c>
      <c r="B251" t="s">
        <v>278</v>
      </c>
      <c r="C251" s="1">
        <v>0</v>
      </c>
      <c r="D251" s="1">
        <v>70</v>
      </c>
      <c r="E251" s="1" t="s">
        <v>633</v>
      </c>
      <c r="G251">
        <v>3</v>
      </c>
      <c r="H251">
        <v>72</v>
      </c>
      <c r="I251" t="s">
        <v>8</v>
      </c>
      <c r="J251" t="str">
        <f>B251</f>
        <v>macro knob 5 destination C</v>
      </c>
      <c r="K251">
        <v>0</v>
      </c>
      <c r="L251">
        <v>7</v>
      </c>
      <c r="M251">
        <v>0</v>
      </c>
      <c r="Q251" t="s">
        <v>355</v>
      </c>
    </row>
    <row r="252" spans="1:17" x14ac:dyDescent="0.25">
      <c r="A252" t="s">
        <v>200</v>
      </c>
      <c r="B252" t="s">
        <v>279</v>
      </c>
      <c r="C252" s="1">
        <v>0</v>
      </c>
      <c r="D252" s="1">
        <v>127</v>
      </c>
      <c r="E252" s="1" t="s">
        <v>634</v>
      </c>
      <c r="G252">
        <v>3</v>
      </c>
      <c r="H252">
        <v>73</v>
      </c>
      <c r="I252" t="s">
        <v>8</v>
      </c>
      <c r="J252" t="str">
        <f>B252</f>
        <v>macro knob 5 start position C</v>
      </c>
      <c r="K252">
        <v>0</v>
      </c>
      <c r="L252">
        <v>7</v>
      </c>
      <c r="M252">
        <v>0</v>
      </c>
      <c r="Q252" t="s">
        <v>355</v>
      </c>
    </row>
    <row r="253" spans="1:17" x14ac:dyDescent="0.25">
      <c r="A253" t="s">
        <v>200</v>
      </c>
      <c r="B253" t="s">
        <v>280</v>
      </c>
      <c r="C253" s="1">
        <v>0</v>
      </c>
      <c r="D253" s="1">
        <v>127</v>
      </c>
      <c r="E253" s="1" t="s">
        <v>635</v>
      </c>
      <c r="G253">
        <v>3</v>
      </c>
      <c r="H253">
        <v>74</v>
      </c>
      <c r="I253" t="s">
        <v>8</v>
      </c>
      <c r="J253" t="str">
        <f>B253</f>
        <v>macro knob 5 end position C</v>
      </c>
      <c r="K253">
        <v>0</v>
      </c>
      <c r="L253">
        <v>7</v>
      </c>
      <c r="M253">
        <v>0</v>
      </c>
      <c r="Q253" t="s">
        <v>355</v>
      </c>
    </row>
    <row r="254" spans="1:17" x14ac:dyDescent="0.25">
      <c r="A254" t="s">
        <v>200</v>
      </c>
      <c r="B254" t="s">
        <v>281</v>
      </c>
      <c r="C254" s="1">
        <v>0</v>
      </c>
      <c r="D254" s="1">
        <v>127</v>
      </c>
      <c r="E254" s="1" t="s">
        <v>636</v>
      </c>
      <c r="G254">
        <v>3</v>
      </c>
      <c r="H254">
        <v>75</v>
      </c>
      <c r="I254" t="s">
        <v>12</v>
      </c>
      <c r="J254" t="str">
        <f>B254</f>
        <v>macro knob 5 depth C</v>
      </c>
      <c r="K254">
        <v>0</v>
      </c>
      <c r="L254">
        <v>7</v>
      </c>
      <c r="M254">
        <v>0</v>
      </c>
      <c r="Q254" t="s">
        <v>355</v>
      </c>
    </row>
    <row r="255" spans="1:17" x14ac:dyDescent="0.25">
      <c r="A255" t="s">
        <v>200</v>
      </c>
      <c r="B255" t="s">
        <v>282</v>
      </c>
      <c r="C255" s="1">
        <v>0</v>
      </c>
      <c r="D255" s="1">
        <v>70</v>
      </c>
      <c r="E255" s="1" t="s">
        <v>637</v>
      </c>
      <c r="G255">
        <v>3</v>
      </c>
      <c r="H255">
        <v>76</v>
      </c>
      <c r="I255" t="s">
        <v>8</v>
      </c>
      <c r="J255" t="str">
        <f>B255</f>
        <v>macro knob 5 destination D</v>
      </c>
      <c r="K255">
        <v>0</v>
      </c>
      <c r="L255">
        <v>7</v>
      </c>
      <c r="M255">
        <v>0</v>
      </c>
      <c r="Q255" t="s">
        <v>355</v>
      </c>
    </row>
    <row r="256" spans="1:17" x14ac:dyDescent="0.25">
      <c r="A256" t="s">
        <v>200</v>
      </c>
      <c r="B256" t="s">
        <v>283</v>
      </c>
      <c r="C256" s="1">
        <v>0</v>
      </c>
      <c r="D256" s="1">
        <v>127</v>
      </c>
      <c r="E256" s="1" t="s">
        <v>638</v>
      </c>
      <c r="G256">
        <v>3</v>
      </c>
      <c r="H256">
        <v>77</v>
      </c>
      <c r="I256" t="s">
        <v>8</v>
      </c>
      <c r="J256" t="str">
        <f>B256</f>
        <v>macro knob 5 start position D</v>
      </c>
      <c r="K256">
        <v>0</v>
      </c>
      <c r="L256">
        <v>7</v>
      </c>
      <c r="M256">
        <v>0</v>
      </c>
      <c r="Q256" t="s">
        <v>355</v>
      </c>
    </row>
    <row r="257" spans="1:17" x14ac:dyDescent="0.25">
      <c r="A257" t="s">
        <v>200</v>
      </c>
      <c r="B257" t="s">
        <v>284</v>
      </c>
      <c r="C257" s="1">
        <v>0</v>
      </c>
      <c r="D257" s="1">
        <v>127</v>
      </c>
      <c r="E257" s="1" t="s">
        <v>639</v>
      </c>
      <c r="G257">
        <v>3</v>
      </c>
      <c r="H257">
        <v>78</v>
      </c>
      <c r="I257" t="s">
        <v>8</v>
      </c>
      <c r="J257" t="str">
        <f>B257</f>
        <v>macro knob 5 end position D</v>
      </c>
      <c r="K257">
        <v>0</v>
      </c>
      <c r="L257">
        <v>7</v>
      </c>
      <c r="M257">
        <v>0</v>
      </c>
      <c r="Q257" t="s">
        <v>355</v>
      </c>
    </row>
    <row r="258" spans="1:17" x14ac:dyDescent="0.25">
      <c r="A258" t="s">
        <v>200</v>
      </c>
      <c r="B258" t="s">
        <v>285</v>
      </c>
      <c r="C258" s="1">
        <v>0</v>
      </c>
      <c r="D258" s="1">
        <v>127</v>
      </c>
      <c r="E258" s="1" t="s">
        <v>640</v>
      </c>
      <c r="G258">
        <v>3</v>
      </c>
      <c r="H258">
        <v>79</v>
      </c>
      <c r="I258" t="s">
        <v>12</v>
      </c>
      <c r="J258" t="str">
        <f>B258</f>
        <v>macro knob 5 depth D</v>
      </c>
      <c r="K258">
        <v>0</v>
      </c>
      <c r="L258">
        <v>7</v>
      </c>
      <c r="M258">
        <v>0</v>
      </c>
      <c r="Q258" t="s">
        <v>355</v>
      </c>
    </row>
    <row r="259" spans="1:17" x14ac:dyDescent="0.25">
      <c r="A259" t="s">
        <v>200</v>
      </c>
      <c r="B259" t="s">
        <v>286</v>
      </c>
      <c r="C259" s="1">
        <v>0</v>
      </c>
      <c r="D259" s="1">
        <v>127</v>
      </c>
      <c r="E259" s="1" t="s">
        <v>641</v>
      </c>
      <c r="F259">
        <v>85</v>
      </c>
      <c r="I259" t="s">
        <v>8</v>
      </c>
      <c r="J259" t="str">
        <f>B259</f>
        <v>macro knob 6 position</v>
      </c>
      <c r="K259">
        <v>0</v>
      </c>
      <c r="L259">
        <v>7</v>
      </c>
      <c r="M259">
        <v>0</v>
      </c>
      <c r="Q259" t="s">
        <v>355</v>
      </c>
    </row>
    <row r="260" spans="1:17" x14ac:dyDescent="0.25">
      <c r="A260" t="s">
        <v>200</v>
      </c>
      <c r="B260" t="s">
        <v>287</v>
      </c>
      <c r="C260" s="1">
        <v>0</v>
      </c>
      <c r="D260" s="1">
        <v>70</v>
      </c>
      <c r="E260" s="1" t="s">
        <v>642</v>
      </c>
      <c r="G260">
        <v>3</v>
      </c>
      <c r="H260">
        <v>80</v>
      </c>
      <c r="I260" t="s">
        <v>8</v>
      </c>
      <c r="J260" t="str">
        <f>B260</f>
        <v>macro knob 6 destination A</v>
      </c>
      <c r="K260">
        <v>0</v>
      </c>
      <c r="L260">
        <v>7</v>
      </c>
      <c r="M260">
        <v>0</v>
      </c>
      <c r="Q260" t="s">
        <v>355</v>
      </c>
    </row>
    <row r="261" spans="1:17" x14ac:dyDescent="0.25">
      <c r="A261" t="s">
        <v>200</v>
      </c>
      <c r="B261" t="s">
        <v>288</v>
      </c>
      <c r="C261" s="1">
        <v>0</v>
      </c>
      <c r="D261" s="1">
        <v>127</v>
      </c>
      <c r="E261" s="1" t="s">
        <v>643</v>
      </c>
      <c r="G261">
        <v>3</v>
      </c>
      <c r="H261">
        <v>81</v>
      </c>
      <c r="I261" t="s">
        <v>8</v>
      </c>
      <c r="J261" t="str">
        <f>B261</f>
        <v>macro knob 6 start position A</v>
      </c>
      <c r="K261">
        <v>0</v>
      </c>
      <c r="L261">
        <v>7</v>
      </c>
      <c r="M261">
        <v>0</v>
      </c>
      <c r="Q261" t="s">
        <v>355</v>
      </c>
    </row>
    <row r="262" spans="1:17" x14ac:dyDescent="0.25">
      <c r="A262" t="s">
        <v>200</v>
      </c>
      <c r="B262" t="s">
        <v>289</v>
      </c>
      <c r="C262" s="1">
        <v>0</v>
      </c>
      <c r="D262" s="1">
        <v>127</v>
      </c>
      <c r="E262" s="1" t="s">
        <v>644</v>
      </c>
      <c r="G262">
        <v>3</v>
      </c>
      <c r="H262">
        <v>82</v>
      </c>
      <c r="I262" t="s">
        <v>8</v>
      </c>
      <c r="J262" t="str">
        <f>B262</f>
        <v>macro knob 6 end position A</v>
      </c>
      <c r="K262">
        <v>0</v>
      </c>
      <c r="L262">
        <v>7</v>
      </c>
      <c r="M262">
        <v>0</v>
      </c>
      <c r="Q262" t="s">
        <v>355</v>
      </c>
    </row>
    <row r="263" spans="1:17" x14ac:dyDescent="0.25">
      <c r="A263" t="s">
        <v>200</v>
      </c>
      <c r="B263" t="s">
        <v>290</v>
      </c>
      <c r="C263" s="1">
        <v>0</v>
      </c>
      <c r="D263" s="1">
        <v>127</v>
      </c>
      <c r="E263" s="1" t="s">
        <v>645</v>
      </c>
      <c r="G263">
        <v>3</v>
      </c>
      <c r="H263">
        <v>83</v>
      </c>
      <c r="I263" t="s">
        <v>12</v>
      </c>
      <c r="J263" t="str">
        <f>B263</f>
        <v>macro knob 6 depth A</v>
      </c>
      <c r="K263">
        <v>0</v>
      </c>
      <c r="L263">
        <v>7</v>
      </c>
      <c r="M263">
        <v>0</v>
      </c>
      <c r="Q263" t="s">
        <v>355</v>
      </c>
    </row>
    <row r="264" spans="1:17" x14ac:dyDescent="0.25">
      <c r="A264" t="s">
        <v>200</v>
      </c>
      <c r="B264" t="s">
        <v>291</v>
      </c>
      <c r="C264" s="1">
        <v>0</v>
      </c>
      <c r="D264" s="1">
        <v>70</v>
      </c>
      <c r="E264" s="1" t="s">
        <v>646</v>
      </c>
      <c r="G264">
        <v>3</v>
      </c>
      <c r="H264">
        <v>84</v>
      </c>
      <c r="I264" t="s">
        <v>8</v>
      </c>
      <c r="J264" t="str">
        <f>B264</f>
        <v>macro knob 6 destination B</v>
      </c>
      <c r="K264">
        <v>0</v>
      </c>
      <c r="L264">
        <v>7</v>
      </c>
      <c r="M264">
        <v>0</v>
      </c>
      <c r="Q264" t="s">
        <v>355</v>
      </c>
    </row>
    <row r="265" spans="1:17" x14ac:dyDescent="0.25">
      <c r="A265" t="s">
        <v>200</v>
      </c>
      <c r="B265" t="s">
        <v>292</v>
      </c>
      <c r="C265" s="1">
        <v>0</v>
      </c>
      <c r="D265" s="1">
        <v>127</v>
      </c>
      <c r="E265" s="1" t="s">
        <v>647</v>
      </c>
      <c r="G265">
        <v>3</v>
      </c>
      <c r="H265">
        <v>85</v>
      </c>
      <c r="I265" t="s">
        <v>8</v>
      </c>
      <c r="J265" t="str">
        <f>B265</f>
        <v>macro knob 6 start position B</v>
      </c>
      <c r="K265">
        <v>0</v>
      </c>
      <c r="L265">
        <v>7</v>
      </c>
      <c r="M265">
        <v>0</v>
      </c>
      <c r="Q265" t="s">
        <v>355</v>
      </c>
    </row>
    <row r="266" spans="1:17" x14ac:dyDescent="0.25">
      <c r="A266" t="s">
        <v>200</v>
      </c>
      <c r="B266" t="s">
        <v>293</v>
      </c>
      <c r="C266" s="1">
        <v>0</v>
      </c>
      <c r="D266" s="1">
        <v>127</v>
      </c>
      <c r="E266" s="1" t="s">
        <v>648</v>
      </c>
      <c r="G266">
        <v>3</v>
      </c>
      <c r="H266">
        <v>86</v>
      </c>
      <c r="I266" t="s">
        <v>8</v>
      </c>
      <c r="J266" t="str">
        <f>B266</f>
        <v>macro knob 6 end position B</v>
      </c>
      <c r="K266">
        <v>0</v>
      </c>
      <c r="L266">
        <v>7</v>
      </c>
      <c r="M266">
        <v>0</v>
      </c>
      <c r="Q266" t="s">
        <v>355</v>
      </c>
    </row>
    <row r="267" spans="1:17" x14ac:dyDescent="0.25">
      <c r="A267" t="s">
        <v>200</v>
      </c>
      <c r="B267" t="s">
        <v>294</v>
      </c>
      <c r="C267" s="1">
        <v>0</v>
      </c>
      <c r="D267" s="1">
        <v>127</v>
      </c>
      <c r="E267" s="1" t="s">
        <v>649</v>
      </c>
      <c r="G267">
        <v>3</v>
      </c>
      <c r="H267">
        <v>87</v>
      </c>
      <c r="I267" t="s">
        <v>12</v>
      </c>
      <c r="J267" t="str">
        <f>B267</f>
        <v>macro knob 6 depth B</v>
      </c>
      <c r="K267">
        <v>0</v>
      </c>
      <c r="L267">
        <v>7</v>
      </c>
      <c r="M267">
        <v>0</v>
      </c>
      <c r="Q267" t="s">
        <v>355</v>
      </c>
    </row>
    <row r="268" spans="1:17" x14ac:dyDescent="0.25">
      <c r="A268" t="s">
        <v>200</v>
      </c>
      <c r="B268" t="s">
        <v>295</v>
      </c>
      <c r="C268" s="1">
        <v>0</v>
      </c>
      <c r="D268" s="1">
        <v>70</v>
      </c>
      <c r="E268" s="1" t="s">
        <v>650</v>
      </c>
      <c r="G268">
        <v>3</v>
      </c>
      <c r="H268">
        <v>88</v>
      </c>
      <c r="I268" t="s">
        <v>8</v>
      </c>
      <c r="J268" t="str">
        <f>B268</f>
        <v>macro knob 6 destination C</v>
      </c>
      <c r="K268">
        <v>0</v>
      </c>
      <c r="L268">
        <v>7</v>
      </c>
      <c r="M268">
        <v>0</v>
      </c>
      <c r="Q268" t="s">
        <v>355</v>
      </c>
    </row>
    <row r="269" spans="1:17" x14ac:dyDescent="0.25">
      <c r="A269" t="s">
        <v>200</v>
      </c>
      <c r="B269" t="s">
        <v>296</v>
      </c>
      <c r="C269" s="1">
        <v>0</v>
      </c>
      <c r="D269" s="1">
        <v>127</v>
      </c>
      <c r="E269" s="1" t="s">
        <v>651</v>
      </c>
      <c r="G269">
        <v>3</v>
      </c>
      <c r="H269">
        <v>89</v>
      </c>
      <c r="I269" t="s">
        <v>8</v>
      </c>
      <c r="J269" t="str">
        <f>B269</f>
        <v>macro knob 6 start position C</v>
      </c>
      <c r="K269">
        <v>0</v>
      </c>
      <c r="L269">
        <v>7</v>
      </c>
      <c r="M269">
        <v>0</v>
      </c>
      <c r="Q269" t="s">
        <v>355</v>
      </c>
    </row>
    <row r="270" spans="1:17" x14ac:dyDescent="0.25">
      <c r="A270" t="s">
        <v>200</v>
      </c>
      <c r="B270" t="s">
        <v>297</v>
      </c>
      <c r="C270" s="1">
        <v>0</v>
      </c>
      <c r="D270" s="1">
        <v>127</v>
      </c>
      <c r="E270" s="1" t="s">
        <v>652</v>
      </c>
      <c r="G270">
        <v>3</v>
      </c>
      <c r="H270">
        <v>90</v>
      </c>
      <c r="I270" t="s">
        <v>8</v>
      </c>
      <c r="J270" t="str">
        <f>B270</f>
        <v>macro knob 6 end position C</v>
      </c>
      <c r="K270">
        <v>0</v>
      </c>
      <c r="L270">
        <v>7</v>
      </c>
      <c r="M270">
        <v>0</v>
      </c>
      <c r="Q270" t="s">
        <v>355</v>
      </c>
    </row>
    <row r="271" spans="1:17" x14ac:dyDescent="0.25">
      <c r="A271" t="s">
        <v>200</v>
      </c>
      <c r="B271" t="s">
        <v>298</v>
      </c>
      <c r="C271" s="1">
        <v>0</v>
      </c>
      <c r="D271" s="1">
        <v>127</v>
      </c>
      <c r="E271" s="1" t="s">
        <v>653</v>
      </c>
      <c r="G271">
        <v>3</v>
      </c>
      <c r="H271">
        <v>91</v>
      </c>
      <c r="I271" t="s">
        <v>12</v>
      </c>
      <c r="J271" t="str">
        <f>B271</f>
        <v>macro knob 6 depth C</v>
      </c>
      <c r="K271">
        <v>0</v>
      </c>
      <c r="L271">
        <v>7</v>
      </c>
      <c r="M271">
        <v>0</v>
      </c>
      <c r="Q271" t="s">
        <v>355</v>
      </c>
    </row>
    <row r="272" spans="1:17" x14ac:dyDescent="0.25">
      <c r="A272" t="s">
        <v>200</v>
      </c>
      <c r="B272" t="s">
        <v>299</v>
      </c>
      <c r="C272" s="1">
        <v>0</v>
      </c>
      <c r="D272" s="1">
        <v>70</v>
      </c>
      <c r="E272" s="1" t="s">
        <v>654</v>
      </c>
      <c r="G272">
        <v>3</v>
      </c>
      <c r="H272">
        <v>92</v>
      </c>
      <c r="I272" t="s">
        <v>8</v>
      </c>
      <c r="J272" t="str">
        <f>B272</f>
        <v>macro knob 6 destination D</v>
      </c>
      <c r="K272">
        <v>0</v>
      </c>
      <c r="L272">
        <v>7</v>
      </c>
      <c r="M272">
        <v>0</v>
      </c>
      <c r="Q272" t="s">
        <v>355</v>
      </c>
    </row>
    <row r="273" spans="1:17" x14ac:dyDescent="0.25">
      <c r="A273" t="s">
        <v>200</v>
      </c>
      <c r="B273" t="s">
        <v>300</v>
      </c>
      <c r="C273" s="1">
        <v>0</v>
      </c>
      <c r="D273" s="1">
        <v>127</v>
      </c>
      <c r="E273" s="1" t="s">
        <v>655</v>
      </c>
      <c r="G273">
        <v>3</v>
      </c>
      <c r="H273">
        <v>93</v>
      </c>
      <c r="I273" t="s">
        <v>8</v>
      </c>
      <c r="J273" t="str">
        <f>B273</f>
        <v>macro knob 6 start position D</v>
      </c>
      <c r="K273">
        <v>0</v>
      </c>
      <c r="L273">
        <v>7</v>
      </c>
      <c r="M273">
        <v>0</v>
      </c>
      <c r="Q273" t="s">
        <v>355</v>
      </c>
    </row>
    <row r="274" spans="1:17" x14ac:dyDescent="0.25">
      <c r="A274" t="s">
        <v>200</v>
      </c>
      <c r="B274" t="s">
        <v>301</v>
      </c>
      <c r="C274" s="1">
        <v>0</v>
      </c>
      <c r="D274" s="1">
        <v>127</v>
      </c>
      <c r="E274" s="1" t="s">
        <v>656</v>
      </c>
      <c r="G274">
        <v>3</v>
      </c>
      <c r="H274">
        <v>94</v>
      </c>
      <c r="I274" t="s">
        <v>8</v>
      </c>
      <c r="J274" t="str">
        <f>B274</f>
        <v>macro knob 6 end position D</v>
      </c>
      <c r="K274">
        <v>0</v>
      </c>
      <c r="L274">
        <v>7</v>
      </c>
      <c r="M274">
        <v>0</v>
      </c>
      <c r="Q274" t="s">
        <v>355</v>
      </c>
    </row>
    <row r="275" spans="1:17" x14ac:dyDescent="0.25">
      <c r="A275" t="s">
        <v>200</v>
      </c>
      <c r="B275" t="s">
        <v>302</v>
      </c>
      <c r="C275" s="1">
        <v>0</v>
      </c>
      <c r="D275" s="1">
        <v>127</v>
      </c>
      <c r="E275" s="1" t="s">
        <v>657</v>
      </c>
      <c r="G275">
        <v>3</v>
      </c>
      <c r="H275">
        <v>95</v>
      </c>
      <c r="I275" t="s">
        <v>12</v>
      </c>
      <c r="J275" t="str">
        <f>B275</f>
        <v>macro knob 6 depth D</v>
      </c>
      <c r="K275">
        <v>0</v>
      </c>
      <c r="L275">
        <v>7</v>
      </c>
      <c r="M275">
        <v>0</v>
      </c>
      <c r="Q275" t="s">
        <v>355</v>
      </c>
    </row>
    <row r="276" spans="1:17" x14ac:dyDescent="0.25">
      <c r="A276" t="s">
        <v>200</v>
      </c>
      <c r="B276" t="s">
        <v>303</v>
      </c>
      <c r="C276" s="1">
        <v>0</v>
      </c>
      <c r="D276" s="1">
        <v>127</v>
      </c>
      <c r="E276" s="1" t="s">
        <v>658</v>
      </c>
      <c r="F276">
        <v>86</v>
      </c>
      <c r="I276" t="s">
        <v>8</v>
      </c>
      <c r="J276" t="str">
        <f>B276</f>
        <v>macro knob 7 position</v>
      </c>
      <c r="K276">
        <v>0</v>
      </c>
      <c r="L276">
        <v>7</v>
      </c>
      <c r="M276">
        <v>0</v>
      </c>
      <c r="Q276" t="s">
        <v>355</v>
      </c>
    </row>
    <row r="277" spans="1:17" x14ac:dyDescent="0.25">
      <c r="A277" t="s">
        <v>200</v>
      </c>
      <c r="B277" t="s">
        <v>304</v>
      </c>
      <c r="C277" s="1">
        <v>0</v>
      </c>
      <c r="D277" s="1">
        <v>70</v>
      </c>
      <c r="E277" s="1" t="s">
        <v>659</v>
      </c>
      <c r="G277">
        <v>3</v>
      </c>
      <c r="H277">
        <v>96</v>
      </c>
      <c r="I277" t="s">
        <v>8</v>
      </c>
      <c r="J277" t="str">
        <f>B277</f>
        <v>macro knob 7 destination A</v>
      </c>
      <c r="K277">
        <v>0</v>
      </c>
      <c r="L277">
        <v>7</v>
      </c>
      <c r="M277">
        <v>0</v>
      </c>
      <c r="Q277" t="s">
        <v>355</v>
      </c>
    </row>
    <row r="278" spans="1:17" x14ac:dyDescent="0.25">
      <c r="A278" t="s">
        <v>200</v>
      </c>
      <c r="B278" t="s">
        <v>305</v>
      </c>
      <c r="C278" s="1">
        <v>0</v>
      </c>
      <c r="D278" s="1">
        <v>127</v>
      </c>
      <c r="E278" s="1" t="s">
        <v>660</v>
      </c>
      <c r="G278">
        <v>3</v>
      </c>
      <c r="H278">
        <v>97</v>
      </c>
      <c r="I278" t="s">
        <v>8</v>
      </c>
      <c r="J278" t="str">
        <f>B278</f>
        <v>macro knob 7 start position A</v>
      </c>
      <c r="K278">
        <v>0</v>
      </c>
      <c r="L278">
        <v>7</v>
      </c>
      <c r="M278">
        <v>0</v>
      </c>
      <c r="Q278" t="s">
        <v>355</v>
      </c>
    </row>
    <row r="279" spans="1:17" x14ac:dyDescent="0.25">
      <c r="A279" t="s">
        <v>200</v>
      </c>
      <c r="B279" t="s">
        <v>306</v>
      </c>
      <c r="C279" s="1">
        <v>0</v>
      </c>
      <c r="D279" s="1">
        <v>127</v>
      </c>
      <c r="E279" s="1" t="s">
        <v>661</v>
      </c>
      <c r="G279">
        <v>3</v>
      </c>
      <c r="H279">
        <v>98</v>
      </c>
      <c r="I279" t="s">
        <v>8</v>
      </c>
      <c r="J279" t="str">
        <f>B279</f>
        <v>macro knob 7 end position A</v>
      </c>
      <c r="K279">
        <v>0</v>
      </c>
      <c r="L279">
        <v>7</v>
      </c>
      <c r="M279">
        <v>0</v>
      </c>
      <c r="Q279" t="s">
        <v>355</v>
      </c>
    </row>
    <row r="280" spans="1:17" x14ac:dyDescent="0.25">
      <c r="A280" t="s">
        <v>200</v>
      </c>
      <c r="B280" t="s">
        <v>307</v>
      </c>
      <c r="C280" s="1">
        <v>0</v>
      </c>
      <c r="D280" s="1">
        <v>127</v>
      </c>
      <c r="E280" s="1" t="s">
        <v>662</v>
      </c>
      <c r="G280">
        <v>3</v>
      </c>
      <c r="H280">
        <v>99</v>
      </c>
      <c r="I280" t="s">
        <v>12</v>
      </c>
      <c r="J280" t="str">
        <f>B280</f>
        <v>macro knob 7 depth A</v>
      </c>
      <c r="K280">
        <v>0</v>
      </c>
      <c r="L280">
        <v>7</v>
      </c>
      <c r="M280">
        <v>0</v>
      </c>
      <c r="Q280" t="s">
        <v>355</v>
      </c>
    </row>
    <row r="281" spans="1:17" x14ac:dyDescent="0.25">
      <c r="A281" t="s">
        <v>200</v>
      </c>
      <c r="B281" t="s">
        <v>308</v>
      </c>
      <c r="C281" s="1">
        <v>0</v>
      </c>
      <c r="D281" s="1">
        <v>70</v>
      </c>
      <c r="E281" s="1" t="s">
        <v>663</v>
      </c>
      <c r="G281">
        <v>3</v>
      </c>
      <c r="H281">
        <v>100</v>
      </c>
      <c r="I281" t="s">
        <v>8</v>
      </c>
      <c r="J281" t="str">
        <f>B281</f>
        <v>macro knob 7 destination B</v>
      </c>
      <c r="K281">
        <v>0</v>
      </c>
      <c r="L281">
        <v>7</v>
      </c>
      <c r="M281">
        <v>0</v>
      </c>
      <c r="Q281" t="s">
        <v>355</v>
      </c>
    </row>
    <row r="282" spans="1:17" x14ac:dyDescent="0.25">
      <c r="A282" t="s">
        <v>200</v>
      </c>
      <c r="B282" t="s">
        <v>309</v>
      </c>
      <c r="C282" s="1">
        <v>0</v>
      </c>
      <c r="D282" s="1">
        <v>127</v>
      </c>
      <c r="E282" s="1" t="s">
        <v>664</v>
      </c>
      <c r="G282">
        <v>3</v>
      </c>
      <c r="H282">
        <v>101</v>
      </c>
      <c r="I282" t="s">
        <v>8</v>
      </c>
      <c r="J282" t="str">
        <f>B282</f>
        <v>macro knob 7 start position B</v>
      </c>
      <c r="K282">
        <v>0</v>
      </c>
      <c r="L282">
        <v>7</v>
      </c>
      <c r="M282">
        <v>0</v>
      </c>
      <c r="Q282" t="s">
        <v>355</v>
      </c>
    </row>
    <row r="283" spans="1:17" x14ac:dyDescent="0.25">
      <c r="A283" t="s">
        <v>200</v>
      </c>
      <c r="B283" t="s">
        <v>310</v>
      </c>
      <c r="C283" s="1">
        <v>0</v>
      </c>
      <c r="D283" s="1">
        <v>127</v>
      </c>
      <c r="E283" s="1" t="s">
        <v>665</v>
      </c>
      <c r="G283">
        <v>3</v>
      </c>
      <c r="H283">
        <v>102</v>
      </c>
      <c r="I283" t="s">
        <v>8</v>
      </c>
      <c r="J283" t="str">
        <f>B283</f>
        <v>macro knob 7 end position B</v>
      </c>
      <c r="K283">
        <v>0</v>
      </c>
      <c r="L283">
        <v>7</v>
      </c>
      <c r="M283">
        <v>0</v>
      </c>
      <c r="Q283" t="s">
        <v>355</v>
      </c>
    </row>
    <row r="284" spans="1:17" x14ac:dyDescent="0.25">
      <c r="A284" t="s">
        <v>200</v>
      </c>
      <c r="B284" t="s">
        <v>311</v>
      </c>
      <c r="C284" s="1">
        <v>0</v>
      </c>
      <c r="D284" s="1">
        <v>127</v>
      </c>
      <c r="E284" s="1" t="s">
        <v>666</v>
      </c>
      <c r="G284">
        <v>3</v>
      </c>
      <c r="H284">
        <v>103</v>
      </c>
      <c r="I284" t="s">
        <v>12</v>
      </c>
      <c r="J284" t="str">
        <f>B284</f>
        <v>macro knob 7 depth B</v>
      </c>
      <c r="K284">
        <v>0</v>
      </c>
      <c r="L284">
        <v>7</v>
      </c>
      <c r="M284">
        <v>0</v>
      </c>
      <c r="Q284" t="s">
        <v>355</v>
      </c>
    </row>
    <row r="285" spans="1:17" x14ac:dyDescent="0.25">
      <c r="A285" t="s">
        <v>200</v>
      </c>
      <c r="B285" t="s">
        <v>312</v>
      </c>
      <c r="C285" s="1">
        <v>0</v>
      </c>
      <c r="D285" s="1">
        <v>70</v>
      </c>
      <c r="E285" s="1" t="s">
        <v>667</v>
      </c>
      <c r="G285">
        <v>3</v>
      </c>
      <c r="H285">
        <v>104</v>
      </c>
      <c r="I285" t="s">
        <v>8</v>
      </c>
      <c r="J285" t="str">
        <f>B285</f>
        <v>macro knob 7 destination C</v>
      </c>
      <c r="K285">
        <v>0</v>
      </c>
      <c r="L285">
        <v>7</v>
      </c>
      <c r="M285">
        <v>0</v>
      </c>
      <c r="Q285" t="s">
        <v>355</v>
      </c>
    </row>
    <row r="286" spans="1:17" x14ac:dyDescent="0.25">
      <c r="A286" t="s">
        <v>200</v>
      </c>
      <c r="B286" t="s">
        <v>313</v>
      </c>
      <c r="C286" s="1">
        <v>0</v>
      </c>
      <c r="D286" s="1">
        <v>127</v>
      </c>
      <c r="E286" s="1" t="s">
        <v>668</v>
      </c>
      <c r="G286">
        <v>3</v>
      </c>
      <c r="H286">
        <v>105</v>
      </c>
      <c r="I286" t="s">
        <v>8</v>
      </c>
      <c r="J286" t="str">
        <f>B286</f>
        <v>macro knob 7 start position C</v>
      </c>
      <c r="K286">
        <v>0</v>
      </c>
      <c r="L286">
        <v>7</v>
      </c>
      <c r="M286">
        <v>0</v>
      </c>
      <c r="Q286" t="s">
        <v>355</v>
      </c>
    </row>
    <row r="287" spans="1:17" x14ac:dyDescent="0.25">
      <c r="A287" t="s">
        <v>200</v>
      </c>
      <c r="B287" t="s">
        <v>314</v>
      </c>
      <c r="C287" s="1">
        <v>0</v>
      </c>
      <c r="D287" s="1">
        <v>127</v>
      </c>
      <c r="E287" s="1" t="s">
        <v>669</v>
      </c>
      <c r="G287">
        <v>3</v>
      </c>
      <c r="H287">
        <v>106</v>
      </c>
      <c r="I287" t="s">
        <v>8</v>
      </c>
      <c r="J287" t="str">
        <f>B287</f>
        <v>macro knob 7 end position C</v>
      </c>
      <c r="K287">
        <v>0</v>
      </c>
      <c r="L287">
        <v>7</v>
      </c>
      <c r="M287">
        <v>0</v>
      </c>
      <c r="Q287" t="s">
        <v>355</v>
      </c>
    </row>
    <row r="288" spans="1:17" x14ac:dyDescent="0.25">
      <c r="A288" t="s">
        <v>200</v>
      </c>
      <c r="B288" t="s">
        <v>315</v>
      </c>
      <c r="C288" s="1">
        <v>0</v>
      </c>
      <c r="D288" s="1">
        <v>127</v>
      </c>
      <c r="E288" s="1" t="s">
        <v>670</v>
      </c>
      <c r="G288">
        <v>3</v>
      </c>
      <c r="H288">
        <v>107</v>
      </c>
      <c r="I288" t="s">
        <v>12</v>
      </c>
      <c r="J288" t="str">
        <f>B288</f>
        <v>macro knob 7 depth C</v>
      </c>
      <c r="K288">
        <v>0</v>
      </c>
      <c r="L288">
        <v>7</v>
      </c>
      <c r="M288">
        <v>0</v>
      </c>
      <c r="Q288" t="s">
        <v>355</v>
      </c>
    </row>
    <row r="289" spans="1:17" x14ac:dyDescent="0.25">
      <c r="A289" t="s">
        <v>200</v>
      </c>
      <c r="B289" t="s">
        <v>316</v>
      </c>
      <c r="C289" s="1">
        <v>0</v>
      </c>
      <c r="D289" s="1">
        <v>70</v>
      </c>
      <c r="E289" s="1" t="s">
        <v>671</v>
      </c>
      <c r="G289">
        <v>3</v>
      </c>
      <c r="H289">
        <v>108</v>
      </c>
      <c r="I289" t="s">
        <v>8</v>
      </c>
      <c r="J289" t="str">
        <f>B289</f>
        <v>macro knob 7 destination D</v>
      </c>
      <c r="K289">
        <v>0</v>
      </c>
      <c r="L289">
        <v>7</v>
      </c>
      <c r="M289">
        <v>0</v>
      </c>
      <c r="Q289" t="s">
        <v>355</v>
      </c>
    </row>
    <row r="290" spans="1:17" x14ac:dyDescent="0.25">
      <c r="A290" t="s">
        <v>200</v>
      </c>
      <c r="B290" t="s">
        <v>317</v>
      </c>
      <c r="C290" s="1">
        <v>0</v>
      </c>
      <c r="D290" s="1">
        <v>127</v>
      </c>
      <c r="E290" s="1" t="s">
        <v>672</v>
      </c>
      <c r="G290">
        <v>3</v>
      </c>
      <c r="H290">
        <v>109</v>
      </c>
      <c r="I290" t="s">
        <v>8</v>
      </c>
      <c r="J290" t="str">
        <f>B290</f>
        <v>macro knob 7 start position D</v>
      </c>
      <c r="K290">
        <v>0</v>
      </c>
      <c r="L290">
        <v>7</v>
      </c>
      <c r="M290">
        <v>0</v>
      </c>
      <c r="Q290" t="s">
        <v>355</v>
      </c>
    </row>
    <row r="291" spans="1:17" x14ac:dyDescent="0.25">
      <c r="A291" t="s">
        <v>200</v>
      </c>
      <c r="B291" t="s">
        <v>318</v>
      </c>
      <c r="C291" s="1">
        <v>0</v>
      </c>
      <c r="D291" s="1">
        <v>127</v>
      </c>
      <c r="E291" s="1" t="s">
        <v>673</v>
      </c>
      <c r="G291">
        <v>3</v>
      </c>
      <c r="H291">
        <v>110</v>
      </c>
      <c r="I291" t="s">
        <v>8</v>
      </c>
      <c r="J291" t="str">
        <f>B291</f>
        <v>macro knob 7 end position D</v>
      </c>
      <c r="K291">
        <v>0</v>
      </c>
      <c r="L291">
        <v>7</v>
      </c>
      <c r="M291">
        <v>0</v>
      </c>
      <c r="Q291" t="s">
        <v>355</v>
      </c>
    </row>
    <row r="292" spans="1:17" x14ac:dyDescent="0.25">
      <c r="A292" t="s">
        <v>200</v>
      </c>
      <c r="B292" t="s">
        <v>319</v>
      </c>
      <c r="C292" s="1">
        <v>0</v>
      </c>
      <c r="D292" s="1">
        <v>127</v>
      </c>
      <c r="E292" s="1" t="s">
        <v>674</v>
      </c>
      <c r="G292">
        <v>3</v>
      </c>
      <c r="H292">
        <v>111</v>
      </c>
      <c r="I292" t="s">
        <v>12</v>
      </c>
      <c r="J292" t="str">
        <f>B292</f>
        <v>macro knob 7 depth D</v>
      </c>
      <c r="K292">
        <v>0</v>
      </c>
      <c r="L292">
        <v>7</v>
      </c>
      <c r="M292">
        <v>0</v>
      </c>
      <c r="Q292" t="s">
        <v>355</v>
      </c>
    </row>
    <row r="293" spans="1:17" x14ac:dyDescent="0.25">
      <c r="A293" t="s">
        <v>200</v>
      </c>
      <c r="B293" t="s">
        <v>320</v>
      </c>
      <c r="C293" s="1">
        <v>0</v>
      </c>
      <c r="D293" s="1">
        <v>127</v>
      </c>
      <c r="E293" s="1" t="s">
        <v>675</v>
      </c>
      <c r="F293">
        <v>87</v>
      </c>
      <c r="I293" t="s">
        <v>8</v>
      </c>
      <c r="J293" t="str">
        <f>B293</f>
        <v>macro knob 8 position</v>
      </c>
      <c r="K293">
        <v>0</v>
      </c>
      <c r="L293">
        <v>7</v>
      </c>
      <c r="M293">
        <v>0</v>
      </c>
      <c r="Q293" t="s">
        <v>355</v>
      </c>
    </row>
    <row r="294" spans="1:17" x14ac:dyDescent="0.25">
      <c r="A294" t="s">
        <v>200</v>
      </c>
      <c r="B294" t="s">
        <v>321</v>
      </c>
      <c r="C294" s="1">
        <v>0</v>
      </c>
      <c r="D294" s="1">
        <v>70</v>
      </c>
      <c r="E294" s="1" t="s">
        <v>676</v>
      </c>
      <c r="G294">
        <v>3</v>
      </c>
      <c r="H294">
        <v>112</v>
      </c>
      <c r="I294" t="s">
        <v>8</v>
      </c>
      <c r="J294" t="str">
        <f>B294</f>
        <v>macro knob 8 destination A</v>
      </c>
      <c r="K294">
        <v>0</v>
      </c>
      <c r="L294">
        <v>7</v>
      </c>
      <c r="M294">
        <v>0</v>
      </c>
      <c r="Q294" t="s">
        <v>355</v>
      </c>
    </row>
    <row r="295" spans="1:17" x14ac:dyDescent="0.25">
      <c r="A295" t="s">
        <v>200</v>
      </c>
      <c r="B295" t="s">
        <v>322</v>
      </c>
      <c r="C295" s="1">
        <v>0</v>
      </c>
      <c r="D295" s="1">
        <v>127</v>
      </c>
      <c r="E295" s="1" t="s">
        <v>677</v>
      </c>
      <c r="G295">
        <v>3</v>
      </c>
      <c r="H295">
        <v>113</v>
      </c>
      <c r="I295" t="s">
        <v>8</v>
      </c>
      <c r="J295" t="str">
        <f>B295</f>
        <v>macro knob 8 start position A</v>
      </c>
      <c r="K295">
        <v>0</v>
      </c>
      <c r="L295">
        <v>7</v>
      </c>
      <c r="M295">
        <v>0</v>
      </c>
      <c r="Q295" t="s">
        <v>355</v>
      </c>
    </row>
    <row r="296" spans="1:17" x14ac:dyDescent="0.25">
      <c r="A296" t="s">
        <v>200</v>
      </c>
      <c r="B296" t="s">
        <v>323</v>
      </c>
      <c r="C296" s="1">
        <v>0</v>
      </c>
      <c r="D296" s="1">
        <v>127</v>
      </c>
      <c r="E296" s="1" t="s">
        <v>678</v>
      </c>
      <c r="G296">
        <v>3</v>
      </c>
      <c r="H296">
        <v>114</v>
      </c>
      <c r="I296" t="s">
        <v>8</v>
      </c>
      <c r="J296" t="str">
        <f>B296</f>
        <v>macro knob 8 end position A</v>
      </c>
      <c r="K296">
        <v>0</v>
      </c>
      <c r="L296">
        <v>7</v>
      </c>
      <c r="M296">
        <v>0</v>
      </c>
      <c r="Q296" t="s">
        <v>355</v>
      </c>
    </row>
    <row r="297" spans="1:17" x14ac:dyDescent="0.25">
      <c r="A297" t="s">
        <v>200</v>
      </c>
      <c r="B297" t="s">
        <v>324</v>
      </c>
      <c r="C297" s="1">
        <v>0</v>
      </c>
      <c r="D297" s="1">
        <v>127</v>
      </c>
      <c r="E297" s="1" t="s">
        <v>679</v>
      </c>
      <c r="G297">
        <v>3</v>
      </c>
      <c r="H297">
        <v>115</v>
      </c>
      <c r="I297" t="s">
        <v>12</v>
      </c>
      <c r="J297" t="str">
        <f>B297</f>
        <v>macro knob 8 depth A</v>
      </c>
      <c r="K297">
        <v>0</v>
      </c>
      <c r="L297">
        <v>7</v>
      </c>
      <c r="M297">
        <v>0</v>
      </c>
      <c r="Q297" t="s">
        <v>355</v>
      </c>
    </row>
    <row r="298" spans="1:17" x14ac:dyDescent="0.25">
      <c r="A298" t="s">
        <v>200</v>
      </c>
      <c r="B298" t="s">
        <v>325</v>
      </c>
      <c r="C298" s="1">
        <v>0</v>
      </c>
      <c r="D298" s="1">
        <v>70</v>
      </c>
      <c r="E298" s="1" t="s">
        <v>680</v>
      </c>
      <c r="G298">
        <v>3</v>
      </c>
      <c r="H298">
        <v>116</v>
      </c>
      <c r="I298" t="s">
        <v>8</v>
      </c>
      <c r="J298" t="str">
        <f>B298</f>
        <v>macro knob 8 destination B</v>
      </c>
      <c r="K298">
        <v>0</v>
      </c>
      <c r="L298">
        <v>7</v>
      </c>
      <c r="M298">
        <v>0</v>
      </c>
      <c r="Q298" t="s">
        <v>355</v>
      </c>
    </row>
    <row r="299" spans="1:17" x14ac:dyDescent="0.25">
      <c r="A299" t="s">
        <v>200</v>
      </c>
      <c r="B299" t="s">
        <v>326</v>
      </c>
      <c r="C299" s="1">
        <v>0</v>
      </c>
      <c r="D299" s="1">
        <v>127</v>
      </c>
      <c r="E299" s="1" t="s">
        <v>681</v>
      </c>
      <c r="G299">
        <v>3</v>
      </c>
      <c r="H299">
        <v>117</v>
      </c>
      <c r="I299" t="s">
        <v>8</v>
      </c>
      <c r="J299" t="str">
        <f>B299</f>
        <v>macro knob 8 start position B</v>
      </c>
      <c r="K299">
        <v>0</v>
      </c>
      <c r="L299">
        <v>7</v>
      </c>
      <c r="M299">
        <v>0</v>
      </c>
      <c r="Q299" t="s">
        <v>355</v>
      </c>
    </row>
    <row r="300" spans="1:17" x14ac:dyDescent="0.25">
      <c r="A300" t="s">
        <v>200</v>
      </c>
      <c r="B300" t="s">
        <v>327</v>
      </c>
      <c r="C300" s="1">
        <v>0</v>
      </c>
      <c r="D300" s="1">
        <v>127</v>
      </c>
      <c r="E300" s="1" t="s">
        <v>682</v>
      </c>
      <c r="G300">
        <v>3</v>
      </c>
      <c r="H300">
        <v>118</v>
      </c>
      <c r="I300" t="s">
        <v>8</v>
      </c>
      <c r="J300" t="str">
        <f>B300</f>
        <v>macro knob 8 end position B</v>
      </c>
      <c r="K300">
        <v>0</v>
      </c>
      <c r="L300">
        <v>7</v>
      </c>
      <c r="M300">
        <v>0</v>
      </c>
      <c r="Q300" t="s">
        <v>355</v>
      </c>
    </row>
    <row r="301" spans="1:17" x14ac:dyDescent="0.25">
      <c r="A301" t="s">
        <v>200</v>
      </c>
      <c r="B301" t="s">
        <v>328</v>
      </c>
      <c r="C301" s="1">
        <v>0</v>
      </c>
      <c r="D301" s="1">
        <v>127</v>
      </c>
      <c r="E301" s="1" t="s">
        <v>683</v>
      </c>
      <c r="G301">
        <v>3</v>
      </c>
      <c r="H301">
        <v>119</v>
      </c>
      <c r="I301" t="s">
        <v>12</v>
      </c>
      <c r="J301" t="str">
        <f>B301</f>
        <v>macro knob 8 depth B</v>
      </c>
      <c r="K301">
        <v>0</v>
      </c>
      <c r="L301">
        <v>7</v>
      </c>
      <c r="M301">
        <v>0</v>
      </c>
      <c r="Q301" t="s">
        <v>355</v>
      </c>
    </row>
    <row r="302" spans="1:17" x14ac:dyDescent="0.25">
      <c r="A302" t="s">
        <v>200</v>
      </c>
      <c r="B302" t="s">
        <v>329</v>
      </c>
      <c r="C302" s="1">
        <v>0</v>
      </c>
      <c r="D302" s="1">
        <v>70</v>
      </c>
      <c r="E302" s="1" t="s">
        <v>684</v>
      </c>
      <c r="G302">
        <v>3</v>
      </c>
      <c r="H302">
        <v>120</v>
      </c>
      <c r="I302" t="s">
        <v>8</v>
      </c>
      <c r="J302" t="str">
        <f>B302</f>
        <v>macro knob 8 destination C</v>
      </c>
      <c r="K302">
        <v>0</v>
      </c>
      <c r="L302">
        <v>7</v>
      </c>
      <c r="M302">
        <v>0</v>
      </c>
      <c r="Q302" t="s">
        <v>355</v>
      </c>
    </row>
    <row r="303" spans="1:17" x14ac:dyDescent="0.25">
      <c r="A303" t="s">
        <v>200</v>
      </c>
      <c r="B303" t="s">
        <v>330</v>
      </c>
      <c r="C303" s="1">
        <v>0</v>
      </c>
      <c r="D303" s="1">
        <v>127</v>
      </c>
      <c r="E303" s="1" t="s">
        <v>685</v>
      </c>
      <c r="G303">
        <v>3</v>
      </c>
      <c r="H303">
        <v>121</v>
      </c>
      <c r="I303" t="s">
        <v>8</v>
      </c>
      <c r="J303" t="str">
        <f>B303</f>
        <v>macro knob 8 start position C</v>
      </c>
      <c r="K303">
        <v>0</v>
      </c>
      <c r="L303">
        <v>7</v>
      </c>
      <c r="M303">
        <v>0</v>
      </c>
      <c r="Q303" t="s">
        <v>355</v>
      </c>
    </row>
    <row r="304" spans="1:17" x14ac:dyDescent="0.25">
      <c r="A304" t="s">
        <v>200</v>
      </c>
      <c r="B304" t="s">
        <v>331</v>
      </c>
      <c r="C304" s="1">
        <v>0</v>
      </c>
      <c r="D304" s="1">
        <v>127</v>
      </c>
      <c r="E304" s="1" t="s">
        <v>686</v>
      </c>
      <c r="G304">
        <v>3</v>
      </c>
      <c r="H304">
        <v>122</v>
      </c>
      <c r="I304" t="s">
        <v>8</v>
      </c>
      <c r="J304" t="str">
        <f>B304</f>
        <v>macro knob 8 end position C</v>
      </c>
      <c r="K304">
        <v>0</v>
      </c>
      <c r="L304">
        <v>7</v>
      </c>
      <c r="M304">
        <v>0</v>
      </c>
      <c r="Q304" t="s">
        <v>355</v>
      </c>
    </row>
    <row r="305" spans="1:18" x14ac:dyDescent="0.25">
      <c r="A305" t="s">
        <v>200</v>
      </c>
      <c r="B305" t="s">
        <v>332</v>
      </c>
      <c r="C305" s="1">
        <v>0</v>
      </c>
      <c r="D305" s="1">
        <v>127</v>
      </c>
      <c r="E305" s="1" t="s">
        <v>687</v>
      </c>
      <c r="G305">
        <v>3</v>
      </c>
      <c r="H305">
        <v>123</v>
      </c>
      <c r="I305" t="s">
        <v>12</v>
      </c>
      <c r="J305" t="str">
        <f>B305</f>
        <v>macro knob 8 depth C</v>
      </c>
      <c r="K305">
        <v>0</v>
      </c>
      <c r="L305">
        <v>7</v>
      </c>
      <c r="M305">
        <v>0</v>
      </c>
      <c r="Q305" t="s">
        <v>355</v>
      </c>
    </row>
    <row r="306" spans="1:18" x14ac:dyDescent="0.25">
      <c r="A306" t="s">
        <v>200</v>
      </c>
      <c r="B306" t="s">
        <v>333</v>
      </c>
      <c r="C306" s="1">
        <v>0</v>
      </c>
      <c r="D306" s="1">
        <v>70</v>
      </c>
      <c r="E306" s="1" t="s">
        <v>688</v>
      </c>
      <c r="G306">
        <v>3</v>
      </c>
      <c r="H306">
        <v>124</v>
      </c>
      <c r="I306" t="s">
        <v>8</v>
      </c>
      <c r="J306" t="str">
        <f>B306</f>
        <v>macro knob 8 destination D</v>
      </c>
      <c r="K306">
        <v>0</v>
      </c>
      <c r="L306">
        <v>7</v>
      </c>
      <c r="M306">
        <v>0</v>
      </c>
      <c r="Q306" t="s">
        <v>355</v>
      </c>
    </row>
    <row r="307" spans="1:18" x14ac:dyDescent="0.25">
      <c r="A307" t="s">
        <v>200</v>
      </c>
      <c r="B307" t="s">
        <v>334</v>
      </c>
      <c r="C307" s="1">
        <v>0</v>
      </c>
      <c r="D307" s="1">
        <v>127</v>
      </c>
      <c r="E307" s="1" t="s">
        <v>689</v>
      </c>
      <c r="G307">
        <v>3</v>
      </c>
      <c r="H307">
        <v>125</v>
      </c>
      <c r="I307" t="s">
        <v>8</v>
      </c>
      <c r="J307" t="str">
        <f>B307</f>
        <v>macro knob 8 start position D</v>
      </c>
      <c r="K307">
        <v>0</v>
      </c>
      <c r="L307">
        <v>7</v>
      </c>
      <c r="M307">
        <v>0</v>
      </c>
      <c r="Q307" t="s">
        <v>355</v>
      </c>
    </row>
    <row r="308" spans="1:18" x14ac:dyDescent="0.25">
      <c r="A308" t="s">
        <v>200</v>
      </c>
      <c r="B308" t="s">
        <v>335</v>
      </c>
      <c r="C308" s="1">
        <v>0</v>
      </c>
      <c r="D308" s="1">
        <v>127</v>
      </c>
      <c r="E308" s="1" t="s">
        <v>690</v>
      </c>
      <c r="G308">
        <v>3</v>
      </c>
      <c r="H308">
        <v>126</v>
      </c>
      <c r="I308" t="s">
        <v>8</v>
      </c>
      <c r="J308" t="str">
        <f>B308</f>
        <v>macro knob 8 end position D</v>
      </c>
      <c r="K308">
        <v>0</v>
      </c>
      <c r="L308">
        <v>7</v>
      </c>
      <c r="M308">
        <v>0</v>
      </c>
      <c r="Q308" t="s">
        <v>355</v>
      </c>
    </row>
    <row r="309" spans="1:18" x14ac:dyDescent="0.25">
      <c r="A309" t="s">
        <v>200</v>
      </c>
      <c r="B309" t="s">
        <v>336</v>
      </c>
      <c r="C309" s="1">
        <v>0</v>
      </c>
      <c r="D309" s="1">
        <v>127</v>
      </c>
      <c r="E309" s="1" t="s">
        <v>691</v>
      </c>
      <c r="G309">
        <v>3</v>
      </c>
      <c r="H309">
        <v>127</v>
      </c>
      <c r="I309" t="s">
        <v>12</v>
      </c>
      <c r="J309" t="str">
        <f>B309</f>
        <v>macro knob 8 depth D</v>
      </c>
      <c r="K309">
        <v>0</v>
      </c>
      <c r="L309">
        <v>7</v>
      </c>
      <c r="M309">
        <v>0</v>
      </c>
      <c r="Q309" t="s">
        <v>355</v>
      </c>
    </row>
    <row r="310" spans="1:18" x14ac:dyDescent="0.25">
      <c r="A310" t="s">
        <v>356</v>
      </c>
      <c r="B310" t="s">
        <v>357</v>
      </c>
      <c r="C310" s="1">
        <v>0</v>
      </c>
      <c r="D310" s="1">
        <v>63</v>
      </c>
      <c r="E310" s="1"/>
      <c r="F310">
        <v>8</v>
      </c>
      <c r="I310" t="s">
        <v>8</v>
      </c>
      <c r="J310" t="str">
        <f>CONCATENATE(R310," ",B310)</f>
        <v>D1  patch</v>
      </c>
      <c r="Q310" t="s">
        <v>358</v>
      </c>
      <c r="R310" t="s">
        <v>367</v>
      </c>
    </row>
    <row r="311" spans="1:18" x14ac:dyDescent="0.25">
      <c r="A311" t="s">
        <v>356</v>
      </c>
      <c r="B311" t="s">
        <v>359</v>
      </c>
      <c r="C311" s="1">
        <v>0</v>
      </c>
      <c r="D311" s="1">
        <v>127</v>
      </c>
      <c r="E311" s="1"/>
      <c r="F311">
        <v>12</v>
      </c>
      <c r="I311" t="s">
        <v>8</v>
      </c>
      <c r="J311" t="str">
        <f>CONCATENATE(R311," ",B311)</f>
        <v>D1  level</v>
      </c>
      <c r="Q311" t="s">
        <v>358</v>
      </c>
      <c r="R311" t="s">
        <v>367</v>
      </c>
    </row>
    <row r="312" spans="1:18" x14ac:dyDescent="0.25">
      <c r="A312" t="s">
        <v>356</v>
      </c>
      <c r="B312" t="s">
        <v>360</v>
      </c>
      <c r="C312" s="1">
        <v>0</v>
      </c>
      <c r="D312" s="1">
        <v>127</v>
      </c>
      <c r="E312" s="1"/>
      <c r="F312">
        <v>14</v>
      </c>
      <c r="I312" t="s">
        <v>12</v>
      </c>
      <c r="J312" t="str">
        <f>CONCATENATE(R312," ",B312)</f>
        <v>D1  pitch</v>
      </c>
      <c r="Q312" t="s">
        <v>358</v>
      </c>
      <c r="R312" t="s">
        <v>367</v>
      </c>
    </row>
    <row r="313" spans="1:18" x14ac:dyDescent="0.25">
      <c r="A313" t="s">
        <v>356</v>
      </c>
      <c r="B313" t="s">
        <v>361</v>
      </c>
      <c r="C313" s="1">
        <v>0</v>
      </c>
      <c r="D313" s="1">
        <v>127</v>
      </c>
      <c r="E313" s="1"/>
      <c r="F313">
        <v>15</v>
      </c>
      <c r="I313" t="s">
        <v>8</v>
      </c>
      <c r="J313" t="str">
        <f>CONCATENATE(R313," ",B313)</f>
        <v>D1  distortion</v>
      </c>
      <c r="Q313" t="s">
        <v>358</v>
      </c>
      <c r="R313" t="s">
        <v>367</v>
      </c>
    </row>
    <row r="314" spans="1:18" x14ac:dyDescent="0.25">
      <c r="A314" t="s">
        <v>356</v>
      </c>
      <c r="B314" t="s">
        <v>363</v>
      </c>
      <c r="C314" s="1">
        <v>0</v>
      </c>
      <c r="D314" s="1">
        <v>127</v>
      </c>
      <c r="E314" s="1"/>
      <c r="F314">
        <v>16</v>
      </c>
      <c r="I314" t="s">
        <v>12</v>
      </c>
      <c r="J314" t="str">
        <f>CONCATENATE(R314," ",B314)</f>
        <v>D1  EQ</v>
      </c>
      <c r="Q314" t="s">
        <v>358</v>
      </c>
      <c r="R314" t="s">
        <v>367</v>
      </c>
    </row>
    <row r="315" spans="1:18" x14ac:dyDescent="0.25">
      <c r="A315" t="s">
        <v>356</v>
      </c>
      <c r="B315" t="s">
        <v>362</v>
      </c>
      <c r="C315" s="1">
        <v>0</v>
      </c>
      <c r="D315" s="1">
        <v>127</v>
      </c>
      <c r="E315" s="1"/>
      <c r="F315">
        <v>17</v>
      </c>
      <c r="I315" t="s">
        <v>12</v>
      </c>
      <c r="J315" t="str">
        <f>CONCATENATE(R315," ",B315)</f>
        <v>D1  pan</v>
      </c>
      <c r="Q315" t="s">
        <v>358</v>
      </c>
      <c r="R315" t="s">
        <v>367</v>
      </c>
    </row>
    <row r="316" spans="1:18" s="4" customFormat="1" x14ac:dyDescent="0.25">
      <c r="A316" s="4" t="s">
        <v>364</v>
      </c>
      <c r="B316" s="4" t="s">
        <v>357</v>
      </c>
      <c r="C316" s="5">
        <v>0</v>
      </c>
      <c r="D316" s="5">
        <v>63</v>
      </c>
      <c r="E316" s="5"/>
      <c r="F316" s="4">
        <v>18</v>
      </c>
      <c r="I316" s="4" t="s">
        <v>8</v>
      </c>
      <c r="J316" s="4" t="str">
        <f>CONCATENATE(R316," ",B316)</f>
        <v>D2 patch</v>
      </c>
      <c r="Q316" s="4" t="s">
        <v>358</v>
      </c>
      <c r="R316" s="4" t="s">
        <v>368</v>
      </c>
    </row>
    <row r="317" spans="1:18" s="4" customFormat="1" x14ac:dyDescent="0.25">
      <c r="A317" s="4" t="s">
        <v>364</v>
      </c>
      <c r="B317" s="4" t="s">
        <v>359</v>
      </c>
      <c r="C317" s="5">
        <v>0</v>
      </c>
      <c r="D317" s="5">
        <v>127</v>
      </c>
      <c r="E317" s="5"/>
      <c r="F317" s="4">
        <v>23</v>
      </c>
      <c r="I317" s="4" t="s">
        <v>8</v>
      </c>
      <c r="J317" s="4" t="str">
        <f>CONCATENATE(R317," ",B317)</f>
        <v>D2 level</v>
      </c>
      <c r="Q317" s="4" t="s">
        <v>358</v>
      </c>
      <c r="R317" s="4" t="s">
        <v>368</v>
      </c>
    </row>
    <row r="318" spans="1:18" s="4" customFormat="1" x14ac:dyDescent="0.25">
      <c r="A318" s="4" t="s">
        <v>364</v>
      </c>
      <c r="B318" s="4" t="s">
        <v>360</v>
      </c>
      <c r="C318" s="5">
        <v>0</v>
      </c>
      <c r="D318" s="5">
        <v>127</v>
      </c>
      <c r="E318" s="5"/>
      <c r="F318" s="4">
        <v>34</v>
      </c>
      <c r="I318" s="4" t="s">
        <v>12</v>
      </c>
      <c r="J318" s="4" t="str">
        <f>CONCATENATE(R318," ",B318)</f>
        <v>D2 pitch</v>
      </c>
      <c r="Q318" s="4" t="s">
        <v>358</v>
      </c>
      <c r="R318" s="4" t="s">
        <v>368</v>
      </c>
    </row>
    <row r="319" spans="1:18" s="4" customFormat="1" x14ac:dyDescent="0.25">
      <c r="A319" s="4" t="s">
        <v>364</v>
      </c>
      <c r="B319" s="4" t="s">
        <v>361</v>
      </c>
      <c r="C319" s="5">
        <v>0</v>
      </c>
      <c r="D319" s="5">
        <v>127</v>
      </c>
      <c r="E319" s="5"/>
      <c r="F319" s="4">
        <v>40</v>
      </c>
      <c r="I319" s="4" t="s">
        <v>8</v>
      </c>
      <c r="J319" s="4" t="str">
        <f>CONCATENATE(R319," ",B319)</f>
        <v>D2 distortion</v>
      </c>
      <c r="Q319" s="4" t="s">
        <v>358</v>
      </c>
      <c r="R319" s="4" t="s">
        <v>368</v>
      </c>
    </row>
    <row r="320" spans="1:18" s="4" customFormat="1" x14ac:dyDescent="0.25">
      <c r="A320" s="4" t="s">
        <v>364</v>
      </c>
      <c r="B320" s="4" t="s">
        <v>363</v>
      </c>
      <c r="C320" s="5">
        <v>0</v>
      </c>
      <c r="D320" s="5">
        <v>127</v>
      </c>
      <c r="E320" s="5"/>
      <c r="F320" s="4">
        <v>42</v>
      </c>
      <c r="I320" s="4" t="s">
        <v>12</v>
      </c>
      <c r="J320" s="4" t="str">
        <f>CONCATENATE(R320," ",B320)</f>
        <v>D2 EQ</v>
      </c>
      <c r="Q320" s="4" t="s">
        <v>358</v>
      </c>
      <c r="R320" s="4" t="s">
        <v>368</v>
      </c>
    </row>
    <row r="321" spans="1:18" s="4" customFormat="1" x14ac:dyDescent="0.25">
      <c r="A321" s="4" t="s">
        <v>364</v>
      </c>
      <c r="B321" s="4" t="s">
        <v>362</v>
      </c>
      <c r="C321" s="5">
        <v>0</v>
      </c>
      <c r="D321" s="5">
        <v>127</v>
      </c>
      <c r="E321" s="5"/>
      <c r="F321" s="4">
        <v>43</v>
      </c>
      <c r="I321" s="4" t="s">
        <v>12</v>
      </c>
      <c r="J321" s="4" t="str">
        <f>CONCATENATE(R321," ",B321)</f>
        <v>D2 pan</v>
      </c>
      <c r="Q321" s="4" t="s">
        <v>358</v>
      </c>
      <c r="R321" s="4" t="s">
        <v>368</v>
      </c>
    </row>
    <row r="322" spans="1:18" x14ac:dyDescent="0.25">
      <c r="A322" t="s">
        <v>365</v>
      </c>
      <c r="B322" t="s">
        <v>357</v>
      </c>
      <c r="C322" s="1">
        <v>0</v>
      </c>
      <c r="D322" s="1">
        <v>63</v>
      </c>
      <c r="E322" s="1"/>
      <c r="F322">
        <v>44</v>
      </c>
      <c r="I322" t="s">
        <v>8</v>
      </c>
      <c r="J322" s="6" t="str">
        <f>CONCATENATE(R322," ",B322)</f>
        <v>D3 patch</v>
      </c>
      <c r="Q322" t="s">
        <v>358</v>
      </c>
      <c r="R322" t="s">
        <v>369</v>
      </c>
    </row>
    <row r="323" spans="1:18" x14ac:dyDescent="0.25">
      <c r="A323" t="s">
        <v>365</v>
      </c>
      <c r="B323" t="s">
        <v>359</v>
      </c>
      <c r="C323" s="1">
        <v>0</v>
      </c>
      <c r="D323" s="1">
        <v>127</v>
      </c>
      <c r="E323" s="1"/>
      <c r="F323">
        <v>45</v>
      </c>
      <c r="I323" t="s">
        <v>8</v>
      </c>
      <c r="J323" s="6" t="str">
        <f>CONCATENATE(R323," ",B323)</f>
        <v>D3 level</v>
      </c>
      <c r="Q323" t="s">
        <v>358</v>
      </c>
      <c r="R323" t="s">
        <v>369</v>
      </c>
    </row>
    <row r="324" spans="1:18" x14ac:dyDescent="0.25">
      <c r="A324" t="s">
        <v>365</v>
      </c>
      <c r="B324" t="s">
        <v>360</v>
      </c>
      <c r="C324" s="1">
        <v>0</v>
      </c>
      <c r="D324" s="1">
        <v>127</v>
      </c>
      <c r="E324" s="1"/>
      <c r="F324">
        <v>46</v>
      </c>
      <c r="I324" t="s">
        <v>12</v>
      </c>
      <c r="J324" s="6" t="str">
        <f>CONCATENATE(R324," ",B324)</f>
        <v>D3 pitch</v>
      </c>
      <c r="Q324" t="s">
        <v>358</v>
      </c>
      <c r="R324" t="s">
        <v>369</v>
      </c>
    </row>
    <row r="325" spans="1:18" x14ac:dyDescent="0.25">
      <c r="A325" t="s">
        <v>365</v>
      </c>
      <c r="B325" t="s">
        <v>361</v>
      </c>
      <c r="C325" s="1">
        <v>0</v>
      </c>
      <c r="D325" s="1">
        <v>127</v>
      </c>
      <c r="E325" s="1"/>
      <c r="F325">
        <v>47</v>
      </c>
      <c r="I325" t="s">
        <v>8</v>
      </c>
      <c r="J325" s="6" t="str">
        <f>CONCATENATE(R325," ",B325)</f>
        <v>D3 distortion</v>
      </c>
      <c r="Q325" t="s">
        <v>358</v>
      </c>
      <c r="R325" t="s">
        <v>369</v>
      </c>
    </row>
    <row r="326" spans="1:18" x14ac:dyDescent="0.25">
      <c r="A326" t="s">
        <v>365</v>
      </c>
      <c r="B326" t="s">
        <v>363</v>
      </c>
      <c r="C326" s="1">
        <v>0</v>
      </c>
      <c r="D326" s="1">
        <v>127</v>
      </c>
      <c r="E326" s="1"/>
      <c r="F326">
        <v>48</v>
      </c>
      <c r="I326" t="s">
        <v>12</v>
      </c>
      <c r="J326" s="6" t="str">
        <f>CONCATENATE(R326," ",B326)</f>
        <v>D3 EQ</v>
      </c>
      <c r="Q326" t="s">
        <v>358</v>
      </c>
      <c r="R326" t="s">
        <v>369</v>
      </c>
    </row>
    <row r="327" spans="1:18" x14ac:dyDescent="0.25">
      <c r="A327" t="s">
        <v>365</v>
      </c>
      <c r="B327" t="s">
        <v>362</v>
      </c>
      <c r="C327" s="1">
        <v>0</v>
      </c>
      <c r="D327" s="1">
        <v>127</v>
      </c>
      <c r="E327" s="1"/>
      <c r="F327">
        <v>49</v>
      </c>
      <c r="I327" t="s">
        <v>12</v>
      </c>
      <c r="J327" s="6" t="str">
        <f>CONCATENATE(R327," ",B327)</f>
        <v>D3 pan</v>
      </c>
      <c r="Q327" t="s">
        <v>358</v>
      </c>
      <c r="R327" t="s">
        <v>369</v>
      </c>
    </row>
    <row r="328" spans="1:18" s="4" customFormat="1" x14ac:dyDescent="0.25">
      <c r="A328" s="4" t="s">
        <v>366</v>
      </c>
      <c r="B328" s="4" t="s">
        <v>357</v>
      </c>
      <c r="C328" s="5">
        <v>0</v>
      </c>
      <c r="D328" s="5">
        <v>63</v>
      </c>
      <c r="E328" s="5"/>
      <c r="F328" s="4">
        <v>50</v>
      </c>
      <c r="I328" s="4" t="s">
        <v>8</v>
      </c>
      <c r="J328" s="4" t="str">
        <f>CONCATENATE(R328," ",B328)</f>
        <v>D4 patch</v>
      </c>
      <c r="Q328" s="4" t="s">
        <v>358</v>
      </c>
      <c r="R328" s="4" t="s">
        <v>370</v>
      </c>
    </row>
    <row r="329" spans="1:18" s="4" customFormat="1" x14ac:dyDescent="0.25">
      <c r="A329" s="4" t="s">
        <v>366</v>
      </c>
      <c r="B329" s="4" t="s">
        <v>359</v>
      </c>
      <c r="C329" s="5">
        <v>0</v>
      </c>
      <c r="D329" s="5">
        <v>127</v>
      </c>
      <c r="E329" s="5"/>
      <c r="F329" s="4">
        <v>53</v>
      </c>
      <c r="I329" s="4" t="s">
        <v>8</v>
      </c>
      <c r="J329" s="4" t="str">
        <f>CONCATENATE(R329," ",B329)</f>
        <v>D4 level</v>
      </c>
      <c r="Q329" s="4" t="s">
        <v>358</v>
      </c>
      <c r="R329" s="4" t="s">
        <v>370</v>
      </c>
    </row>
    <row r="330" spans="1:18" s="4" customFormat="1" x14ac:dyDescent="0.25">
      <c r="A330" s="4" t="s">
        <v>366</v>
      </c>
      <c r="B330" s="4" t="s">
        <v>360</v>
      </c>
      <c r="C330" s="5">
        <v>0</v>
      </c>
      <c r="D330" s="5">
        <v>127</v>
      </c>
      <c r="E330" s="5"/>
      <c r="F330" s="4">
        <v>55</v>
      </c>
      <c r="I330" s="4" t="s">
        <v>12</v>
      </c>
      <c r="J330" s="4" t="str">
        <f>CONCATENATE(R330," ",B330)</f>
        <v>D4 pitch</v>
      </c>
      <c r="Q330" s="4" t="s">
        <v>358</v>
      </c>
      <c r="R330" s="4" t="s">
        <v>370</v>
      </c>
    </row>
    <row r="331" spans="1:18" s="4" customFormat="1" x14ac:dyDescent="0.25">
      <c r="A331" s="4" t="s">
        <v>366</v>
      </c>
      <c r="B331" s="4" t="s">
        <v>361</v>
      </c>
      <c r="C331" s="5">
        <v>0</v>
      </c>
      <c r="D331" s="5">
        <v>127</v>
      </c>
      <c r="E331" s="5"/>
      <c r="F331" s="4">
        <v>57</v>
      </c>
      <c r="I331" s="4" t="s">
        <v>8</v>
      </c>
      <c r="J331" s="4" t="str">
        <f>CONCATENATE(R331," ",B331)</f>
        <v>D4 distortion</v>
      </c>
      <c r="Q331" s="4" t="s">
        <v>358</v>
      </c>
      <c r="R331" s="4" t="s">
        <v>370</v>
      </c>
    </row>
    <row r="332" spans="1:18" s="4" customFormat="1" x14ac:dyDescent="0.25">
      <c r="A332" s="4" t="s">
        <v>366</v>
      </c>
      <c r="B332" s="4" t="s">
        <v>363</v>
      </c>
      <c r="C332" s="5">
        <v>0</v>
      </c>
      <c r="D332" s="5">
        <v>127</v>
      </c>
      <c r="E332" s="5"/>
      <c r="F332" s="4">
        <v>61</v>
      </c>
      <c r="I332" s="4" t="s">
        <v>12</v>
      </c>
      <c r="J332" s="4" t="str">
        <f>CONCATENATE(R332," ",B332)</f>
        <v>D4 EQ</v>
      </c>
      <c r="Q332" s="4" t="s">
        <v>358</v>
      </c>
      <c r="R332" s="4" t="s">
        <v>370</v>
      </c>
    </row>
    <row r="333" spans="1:18" s="4" customFormat="1" x14ac:dyDescent="0.25">
      <c r="A333" s="4" t="s">
        <v>366</v>
      </c>
      <c r="B333" s="4" t="s">
        <v>362</v>
      </c>
      <c r="C333" s="5">
        <v>0</v>
      </c>
      <c r="D333" s="5">
        <v>127</v>
      </c>
      <c r="E333" s="5"/>
      <c r="F333" s="4">
        <v>76</v>
      </c>
      <c r="I333" s="4" t="s">
        <v>12</v>
      </c>
      <c r="J333" s="4" t="str">
        <f>CONCATENATE(R333," ",B333)</f>
        <v>D4 pan</v>
      </c>
      <c r="Q333" s="4" t="s">
        <v>358</v>
      </c>
      <c r="R333" s="4" t="s">
        <v>370</v>
      </c>
    </row>
    <row r="334" spans="1:18" s="6" customFormat="1" x14ac:dyDescent="0.25">
      <c r="A334" s="6" t="s">
        <v>372</v>
      </c>
      <c r="B334" s="6" t="str">
        <f>CONCATENATE(R334," Send")</f>
        <v>S1 Send</v>
      </c>
      <c r="C334" s="7">
        <v>0</v>
      </c>
      <c r="D334" s="7">
        <v>127</v>
      </c>
      <c r="E334" s="7"/>
      <c r="F334" s="6">
        <v>111</v>
      </c>
      <c r="I334" s="6" t="s">
        <v>8</v>
      </c>
      <c r="J334" s="6" t="str">
        <f>B334</f>
        <v>S1 Send</v>
      </c>
      <c r="Q334" s="6" t="s">
        <v>371</v>
      </c>
      <c r="R334" s="6" t="s">
        <v>373</v>
      </c>
    </row>
    <row r="335" spans="1:18" s="6" customFormat="1" x14ac:dyDescent="0.25">
      <c r="A335" s="6" t="s">
        <v>372</v>
      </c>
      <c r="B335" s="6" t="str">
        <f t="shared" ref="B335:B338" si="0">CONCATENATE(R335," Send")</f>
        <v>S2 Send</v>
      </c>
      <c r="C335" s="7">
        <v>0</v>
      </c>
      <c r="D335" s="7">
        <v>127</v>
      </c>
      <c r="E335" s="7"/>
      <c r="F335" s="6">
        <v>111</v>
      </c>
      <c r="I335" s="6" t="s">
        <v>8</v>
      </c>
      <c r="J335" s="6" t="str">
        <f>B335</f>
        <v>S2 Send</v>
      </c>
      <c r="Q335" s="6" t="s">
        <v>371</v>
      </c>
      <c r="R335" s="6" t="s">
        <v>374</v>
      </c>
    </row>
    <row r="336" spans="1:18" s="6" customFormat="1" x14ac:dyDescent="0.25">
      <c r="A336" s="6" t="s">
        <v>372</v>
      </c>
      <c r="B336" s="6" t="str">
        <f t="shared" si="0"/>
        <v>D1 Send</v>
      </c>
      <c r="C336" s="7">
        <v>0</v>
      </c>
      <c r="D336" s="7">
        <v>127</v>
      </c>
      <c r="E336" s="7"/>
      <c r="F336" s="6">
        <v>111</v>
      </c>
      <c r="I336" s="6" t="s">
        <v>8</v>
      </c>
      <c r="J336" s="6" t="str">
        <f>B336</f>
        <v>D1 Send</v>
      </c>
      <c r="Q336" s="6" t="s">
        <v>371</v>
      </c>
      <c r="R336" s="6" t="s">
        <v>375</v>
      </c>
    </row>
    <row r="337" spans="1:18" s="6" customFormat="1" x14ac:dyDescent="0.25">
      <c r="A337" s="6" t="s">
        <v>372</v>
      </c>
      <c r="B337" s="6" t="str">
        <f t="shared" si="0"/>
        <v>D2 Send</v>
      </c>
      <c r="C337" s="7">
        <v>0</v>
      </c>
      <c r="D337" s="7">
        <v>127</v>
      </c>
      <c r="E337" s="7"/>
      <c r="F337" s="6">
        <v>111</v>
      </c>
      <c r="I337" s="6" t="s">
        <v>8</v>
      </c>
      <c r="J337" s="6" t="str">
        <f>B337</f>
        <v>D2 Send</v>
      </c>
      <c r="Q337" s="6" t="s">
        <v>371</v>
      </c>
      <c r="R337" s="6" t="s">
        <v>368</v>
      </c>
    </row>
    <row r="338" spans="1:18" s="6" customFormat="1" x14ac:dyDescent="0.25">
      <c r="A338" s="6" t="s">
        <v>372</v>
      </c>
      <c r="B338" s="6" t="str">
        <f t="shared" si="0"/>
        <v>D3 Send</v>
      </c>
      <c r="C338" s="7">
        <v>0</v>
      </c>
      <c r="D338" s="7">
        <v>127</v>
      </c>
      <c r="E338" s="7"/>
      <c r="F338" s="6">
        <v>111</v>
      </c>
      <c r="I338" s="6" t="s">
        <v>8</v>
      </c>
      <c r="J338" s="6" t="str">
        <f>B338</f>
        <v>D3 Send</v>
      </c>
      <c r="Q338" s="6" t="s">
        <v>371</v>
      </c>
      <c r="R338" s="6" t="s">
        <v>369</v>
      </c>
    </row>
    <row r="339" spans="1:18" s="6" customFormat="1" x14ac:dyDescent="0.25">
      <c r="A339" s="6" t="s">
        <v>372</v>
      </c>
      <c r="B339" s="6" t="str">
        <f>CONCATENATE(R339," Send")</f>
        <v>D4 Send</v>
      </c>
      <c r="C339" s="7">
        <v>0</v>
      </c>
      <c r="D339" s="7">
        <v>127</v>
      </c>
      <c r="E339" s="7"/>
      <c r="F339" s="6">
        <v>111</v>
      </c>
      <c r="I339" s="6" t="s">
        <v>8</v>
      </c>
      <c r="J339" s="6" t="str">
        <f>B339</f>
        <v>D4 Send</v>
      </c>
      <c r="Q339" s="6" t="s">
        <v>371</v>
      </c>
      <c r="R339" s="6" t="s">
        <v>370</v>
      </c>
    </row>
    <row r="340" spans="1:18" s="6" customFormat="1" x14ac:dyDescent="0.25">
      <c r="A340" s="6" t="s">
        <v>372</v>
      </c>
      <c r="B340" s="6" t="s">
        <v>48</v>
      </c>
      <c r="C340" s="7">
        <v>0</v>
      </c>
      <c r="D340" s="7">
        <v>127</v>
      </c>
      <c r="E340" s="7"/>
      <c r="F340" s="6">
        <v>111</v>
      </c>
      <c r="I340" s="6" t="s">
        <v>8</v>
      </c>
      <c r="J340" s="6" t="str">
        <f>B340</f>
        <v>type</v>
      </c>
      <c r="O340" s="6" t="s">
        <v>385</v>
      </c>
      <c r="Q340" s="6" t="s">
        <v>371</v>
      </c>
    </row>
    <row r="341" spans="1:18" s="6" customFormat="1" x14ac:dyDescent="0.25">
      <c r="A341" s="6" t="s">
        <v>372</v>
      </c>
      <c r="B341" s="6" t="s">
        <v>383</v>
      </c>
      <c r="C341" s="7">
        <v>0</v>
      </c>
      <c r="D341" s="7">
        <v>127</v>
      </c>
      <c r="E341" s="7"/>
      <c r="F341" s="6">
        <v>111</v>
      </c>
      <c r="I341" s="6" t="s">
        <v>8</v>
      </c>
      <c r="J341" s="6" t="str">
        <f>B341</f>
        <v>decay</v>
      </c>
      <c r="Q341" s="6" t="s">
        <v>371</v>
      </c>
    </row>
    <row r="342" spans="1:18" s="6" customFormat="1" x14ac:dyDescent="0.25">
      <c r="A342" s="6" t="s">
        <v>372</v>
      </c>
      <c r="B342" s="6" t="s">
        <v>384</v>
      </c>
      <c r="C342" s="7">
        <v>0</v>
      </c>
      <c r="D342" s="7">
        <v>127</v>
      </c>
      <c r="E342" s="7"/>
      <c r="F342" s="6">
        <v>111</v>
      </c>
      <c r="I342" s="6" t="s">
        <v>8</v>
      </c>
      <c r="J342" s="6" t="str">
        <f>B342</f>
        <v>damping</v>
      </c>
      <c r="Q342" s="6" t="s">
        <v>371</v>
      </c>
    </row>
    <row r="343" spans="1:18" s="6" customFormat="1" x14ac:dyDescent="0.25">
      <c r="A343" s="6" t="s">
        <v>382</v>
      </c>
      <c r="B343" s="6" t="str">
        <f>CONCATENATE(R343," Send")</f>
        <v>S1 Send</v>
      </c>
      <c r="C343" s="7">
        <v>0</v>
      </c>
      <c r="D343" s="7">
        <v>127</v>
      </c>
      <c r="E343" s="7"/>
      <c r="F343" s="6">
        <v>111</v>
      </c>
      <c r="I343" s="6" t="s">
        <v>8</v>
      </c>
      <c r="J343" s="6" t="str">
        <f>B343</f>
        <v>S1 Send</v>
      </c>
      <c r="Q343" s="6" t="s">
        <v>371</v>
      </c>
      <c r="R343" s="6" t="s">
        <v>373</v>
      </c>
    </row>
    <row r="344" spans="1:18" s="6" customFormat="1" x14ac:dyDescent="0.25">
      <c r="A344" s="6" t="s">
        <v>382</v>
      </c>
      <c r="B344" s="6" t="str">
        <f t="shared" ref="B344:B347" si="1">CONCATENATE(R344," Send")</f>
        <v>S2 Send</v>
      </c>
      <c r="C344" s="7">
        <v>0</v>
      </c>
      <c r="D344" s="7">
        <v>127</v>
      </c>
      <c r="E344" s="7"/>
      <c r="F344" s="6">
        <v>111</v>
      </c>
      <c r="I344" s="6" t="s">
        <v>8</v>
      </c>
      <c r="J344" s="6" t="str">
        <f>B344</f>
        <v>S2 Send</v>
      </c>
      <c r="Q344" s="6" t="s">
        <v>371</v>
      </c>
      <c r="R344" s="6" t="s">
        <v>374</v>
      </c>
    </row>
    <row r="345" spans="1:18" s="6" customFormat="1" x14ac:dyDescent="0.25">
      <c r="A345" s="6" t="s">
        <v>382</v>
      </c>
      <c r="B345" s="6" t="str">
        <f t="shared" si="1"/>
        <v>D1 Send</v>
      </c>
      <c r="C345" s="7">
        <v>0</v>
      </c>
      <c r="D345" s="7">
        <v>127</v>
      </c>
      <c r="E345" s="7"/>
      <c r="F345" s="6">
        <v>111</v>
      </c>
      <c r="I345" s="6" t="s">
        <v>8</v>
      </c>
      <c r="J345" s="6" t="str">
        <f>B345</f>
        <v>D1 Send</v>
      </c>
      <c r="Q345" s="6" t="s">
        <v>371</v>
      </c>
      <c r="R345" s="6" t="s">
        <v>375</v>
      </c>
    </row>
    <row r="346" spans="1:18" s="6" customFormat="1" x14ac:dyDescent="0.25">
      <c r="A346" s="6" t="s">
        <v>382</v>
      </c>
      <c r="B346" s="6" t="str">
        <f t="shared" si="1"/>
        <v>D2 Send</v>
      </c>
      <c r="C346" s="7">
        <v>0</v>
      </c>
      <c r="D346" s="7">
        <v>127</v>
      </c>
      <c r="E346" s="7"/>
      <c r="F346" s="6">
        <v>111</v>
      </c>
      <c r="I346" s="6" t="s">
        <v>8</v>
      </c>
      <c r="J346" s="6" t="str">
        <f>B346</f>
        <v>D2 Send</v>
      </c>
      <c r="Q346" s="6" t="s">
        <v>371</v>
      </c>
      <c r="R346" s="6" t="s">
        <v>368</v>
      </c>
    </row>
    <row r="347" spans="1:18" s="6" customFormat="1" x14ac:dyDescent="0.25">
      <c r="A347" s="6" t="s">
        <v>382</v>
      </c>
      <c r="B347" s="6" t="str">
        <f t="shared" si="1"/>
        <v>D3 Send</v>
      </c>
      <c r="C347" s="7">
        <v>0</v>
      </c>
      <c r="D347" s="7">
        <v>127</v>
      </c>
      <c r="E347" s="7"/>
      <c r="F347" s="6">
        <v>111</v>
      </c>
      <c r="I347" s="6" t="s">
        <v>8</v>
      </c>
      <c r="J347" s="6" t="str">
        <f>B347</f>
        <v>D3 Send</v>
      </c>
      <c r="Q347" s="6" t="s">
        <v>371</v>
      </c>
      <c r="R347" s="6" t="s">
        <v>369</v>
      </c>
    </row>
    <row r="348" spans="1:18" s="6" customFormat="1" x14ac:dyDescent="0.25">
      <c r="A348" s="6" t="s">
        <v>382</v>
      </c>
      <c r="B348" s="6" t="str">
        <f>CONCATENATE(R348," Send")</f>
        <v>D4 Send</v>
      </c>
      <c r="C348" s="7">
        <v>0</v>
      </c>
      <c r="D348" s="7">
        <v>127</v>
      </c>
      <c r="E348" s="7"/>
      <c r="F348" s="6">
        <v>111</v>
      </c>
      <c r="I348" s="6" t="s">
        <v>8</v>
      </c>
      <c r="J348" s="6" t="str">
        <f>B348</f>
        <v>D4 Send</v>
      </c>
      <c r="Q348" s="6" t="s">
        <v>371</v>
      </c>
      <c r="R348" s="6" t="s">
        <v>370</v>
      </c>
    </row>
    <row r="349" spans="1:18" s="6" customFormat="1" x14ac:dyDescent="0.25">
      <c r="A349" s="6" t="s">
        <v>382</v>
      </c>
      <c r="B349" s="6" t="s">
        <v>376</v>
      </c>
      <c r="C349" s="7">
        <v>0</v>
      </c>
      <c r="D349" s="7">
        <v>127</v>
      </c>
      <c r="E349" s="7"/>
      <c r="F349" s="6">
        <v>111</v>
      </c>
      <c r="I349" s="6" t="s">
        <v>8</v>
      </c>
      <c r="J349" s="6" t="str">
        <f>B349</f>
        <v>time</v>
      </c>
      <c r="Q349" s="6" t="s">
        <v>371</v>
      </c>
    </row>
    <row r="350" spans="1:18" s="6" customFormat="1" x14ac:dyDescent="0.25">
      <c r="A350" s="6" t="s">
        <v>382</v>
      </c>
      <c r="B350" s="6" t="s">
        <v>377</v>
      </c>
      <c r="C350" s="7">
        <v>0</v>
      </c>
      <c r="D350" s="7">
        <v>127</v>
      </c>
      <c r="E350" s="7"/>
      <c r="F350" s="6">
        <v>111</v>
      </c>
      <c r="I350" s="6" t="s">
        <v>8</v>
      </c>
      <c r="J350" s="6" t="str">
        <f>B350</f>
        <v>time sync</v>
      </c>
      <c r="Q350" s="6" t="s">
        <v>371</v>
      </c>
    </row>
    <row r="351" spans="1:18" s="6" customFormat="1" x14ac:dyDescent="0.25">
      <c r="A351" s="6" t="s">
        <v>382</v>
      </c>
      <c r="B351" s="6" t="s">
        <v>378</v>
      </c>
      <c r="C351" s="7">
        <v>0</v>
      </c>
      <c r="D351" s="7">
        <v>127</v>
      </c>
      <c r="E351" s="7"/>
      <c r="F351" s="6">
        <v>111</v>
      </c>
      <c r="I351" s="6" t="s">
        <v>8</v>
      </c>
      <c r="J351" s="6" t="str">
        <f>B351</f>
        <v>feedback</v>
      </c>
      <c r="Q351" s="6" t="s">
        <v>371</v>
      </c>
    </row>
    <row r="352" spans="1:18" s="6" customFormat="1" x14ac:dyDescent="0.25">
      <c r="A352" s="6" t="s">
        <v>382</v>
      </c>
      <c r="B352" s="6" t="s">
        <v>379</v>
      </c>
      <c r="C352" s="7">
        <v>0</v>
      </c>
      <c r="D352" s="7">
        <v>127</v>
      </c>
      <c r="E352" s="7"/>
      <c r="F352" s="6">
        <v>111</v>
      </c>
      <c r="I352" s="6" t="s">
        <v>8</v>
      </c>
      <c r="J352" s="6" t="str">
        <f>B352</f>
        <v>width</v>
      </c>
      <c r="Q352" s="6" t="s">
        <v>371</v>
      </c>
    </row>
    <row r="353" spans="1:18" s="6" customFormat="1" x14ac:dyDescent="0.25">
      <c r="A353" s="6" t="s">
        <v>382</v>
      </c>
      <c r="B353" s="6" t="s">
        <v>380</v>
      </c>
      <c r="C353" s="7">
        <v>0</v>
      </c>
      <c r="D353" s="7">
        <v>127</v>
      </c>
      <c r="E353" s="7"/>
      <c r="F353" s="6">
        <v>111</v>
      </c>
      <c r="I353" s="6" t="s">
        <v>8</v>
      </c>
      <c r="J353" s="6" t="str">
        <f>B353</f>
        <v>left-right ratio</v>
      </c>
      <c r="O353" s="6" t="s">
        <v>386</v>
      </c>
      <c r="Q353" s="6" t="s">
        <v>371</v>
      </c>
    </row>
    <row r="354" spans="1:18" x14ac:dyDescent="0.25">
      <c r="A354" s="6" t="s">
        <v>382</v>
      </c>
      <c r="B354" s="6" t="s">
        <v>381</v>
      </c>
      <c r="C354" s="7">
        <v>0</v>
      </c>
      <c r="D354" s="7">
        <v>127</v>
      </c>
      <c r="E354" s="7"/>
      <c r="F354" s="6">
        <v>111</v>
      </c>
      <c r="G354" s="6"/>
      <c r="H354" s="6"/>
      <c r="I354" s="6" t="s">
        <v>8</v>
      </c>
      <c r="J354" s="6" t="str">
        <f t="shared" ref="J354:J368" si="2">B354</f>
        <v>slew rate</v>
      </c>
      <c r="K354" s="6"/>
      <c r="L354" s="6"/>
      <c r="M354" s="6"/>
      <c r="N354" s="6"/>
      <c r="O354" s="6"/>
      <c r="P354" s="6"/>
      <c r="Q354" s="6" t="s">
        <v>371</v>
      </c>
    </row>
    <row r="355" spans="1:18" x14ac:dyDescent="0.25">
      <c r="A355" t="s">
        <v>387</v>
      </c>
      <c r="B355" t="s">
        <v>49</v>
      </c>
      <c r="C355">
        <v>0</v>
      </c>
      <c r="D355">
        <v>127</v>
      </c>
      <c r="E355" s="1"/>
      <c r="F355">
        <v>74</v>
      </c>
      <c r="I355" t="s">
        <v>12</v>
      </c>
      <c r="J355" s="6" t="str">
        <f t="shared" si="2"/>
        <v>frequency</v>
      </c>
      <c r="Q355" s="6" t="s">
        <v>371</v>
      </c>
    </row>
    <row r="356" spans="1:18" x14ac:dyDescent="0.25">
      <c r="A356" t="s">
        <v>387</v>
      </c>
      <c r="B356" t="s">
        <v>51</v>
      </c>
      <c r="C356">
        <v>0</v>
      </c>
      <c r="D356">
        <v>127</v>
      </c>
      <c r="E356" s="1"/>
      <c r="F356">
        <v>71</v>
      </c>
      <c r="I356" s="6" t="s">
        <v>8</v>
      </c>
      <c r="J356" s="6" t="str">
        <f t="shared" si="2"/>
        <v>resonance</v>
      </c>
      <c r="Q356" s="6" t="s">
        <v>371</v>
      </c>
    </row>
    <row r="357" spans="1:18" x14ac:dyDescent="0.25">
      <c r="A357" t="s">
        <v>388</v>
      </c>
      <c r="B357" t="str">
        <f>CONCATENATE(R357," source")</f>
        <v>S1 source</v>
      </c>
      <c r="C357">
        <v>0</v>
      </c>
      <c r="D357">
        <v>4</v>
      </c>
      <c r="E357" s="1"/>
      <c r="G357">
        <v>2</v>
      </c>
      <c r="H357">
        <v>55</v>
      </c>
      <c r="I357" s="6" t="s">
        <v>8</v>
      </c>
      <c r="J357" s="6" t="str">
        <f t="shared" si="2"/>
        <v>S1 source</v>
      </c>
      <c r="Q357" s="6" t="s">
        <v>371</v>
      </c>
      <c r="R357" t="s">
        <v>373</v>
      </c>
    </row>
    <row r="358" spans="1:18" x14ac:dyDescent="0.25">
      <c r="A358" t="s">
        <v>388</v>
      </c>
      <c r="B358" t="str">
        <f>CONCATENATE(R358," attack")</f>
        <v>S1 attack</v>
      </c>
      <c r="C358">
        <v>0</v>
      </c>
      <c r="D358">
        <v>127</v>
      </c>
      <c r="E358" s="1"/>
      <c r="G358">
        <v>2</v>
      </c>
      <c r="H358">
        <v>56</v>
      </c>
      <c r="I358" s="6" t="s">
        <v>8</v>
      </c>
      <c r="J358" s="6" t="str">
        <f t="shared" si="2"/>
        <v>S1 attack</v>
      </c>
      <c r="Q358" s="6" t="s">
        <v>371</v>
      </c>
      <c r="R358" t="s">
        <v>373</v>
      </c>
    </row>
    <row r="359" spans="1:18" x14ac:dyDescent="0.25">
      <c r="A359" t="s">
        <v>388</v>
      </c>
      <c r="B359" t="str">
        <f>CONCATENATE(R359," hold")</f>
        <v>S1 hold</v>
      </c>
      <c r="C359">
        <v>0</v>
      </c>
      <c r="D359">
        <v>127</v>
      </c>
      <c r="E359" s="1"/>
      <c r="G359">
        <v>2</v>
      </c>
      <c r="H359">
        <v>57</v>
      </c>
      <c r="I359" s="6" t="s">
        <v>8</v>
      </c>
      <c r="J359" s="6" t="str">
        <f t="shared" si="2"/>
        <v>S1 hold</v>
      </c>
      <c r="Q359" s="6" t="s">
        <v>371</v>
      </c>
      <c r="R359" t="s">
        <v>373</v>
      </c>
    </row>
    <row r="360" spans="1:18" x14ac:dyDescent="0.25">
      <c r="A360" t="s">
        <v>388</v>
      </c>
      <c r="B360" t="str">
        <f>CONCATENATE(R360," decay")</f>
        <v>S1 decay</v>
      </c>
      <c r="C360">
        <v>0</v>
      </c>
      <c r="D360">
        <v>127</v>
      </c>
      <c r="E360" s="1"/>
      <c r="G360">
        <v>2</v>
      </c>
      <c r="H360">
        <v>58</v>
      </c>
      <c r="I360" s="6" t="s">
        <v>8</v>
      </c>
      <c r="J360" s="6" t="str">
        <f t="shared" si="2"/>
        <v>S1 decay</v>
      </c>
      <c r="Q360" s="6" t="s">
        <v>371</v>
      </c>
      <c r="R360" t="s">
        <v>373</v>
      </c>
    </row>
    <row r="361" spans="1:18" x14ac:dyDescent="0.25">
      <c r="A361" t="s">
        <v>388</v>
      </c>
      <c r="B361" t="str">
        <f>CONCATENATE(R361," depth")</f>
        <v>S1 depth</v>
      </c>
      <c r="C361">
        <v>0</v>
      </c>
      <c r="D361">
        <v>127</v>
      </c>
      <c r="E361" s="1"/>
      <c r="G361">
        <v>2</v>
      </c>
      <c r="H361">
        <v>59</v>
      </c>
      <c r="I361" s="6" t="s">
        <v>8</v>
      </c>
      <c r="J361" s="6" t="str">
        <f t="shared" si="2"/>
        <v>S1 depth</v>
      </c>
      <c r="Q361" s="6" t="s">
        <v>371</v>
      </c>
      <c r="R361" t="s">
        <v>373</v>
      </c>
    </row>
    <row r="362" spans="1:18" x14ac:dyDescent="0.25">
      <c r="A362" t="s">
        <v>388</v>
      </c>
      <c r="B362" t="str">
        <f>CONCATENATE(R362," source")</f>
        <v>S2 source</v>
      </c>
      <c r="C362">
        <v>0</v>
      </c>
      <c r="D362">
        <v>4</v>
      </c>
      <c r="E362" s="1"/>
      <c r="G362">
        <v>2</v>
      </c>
      <c r="H362">
        <v>65</v>
      </c>
      <c r="I362" s="6" t="s">
        <v>8</v>
      </c>
      <c r="J362" s="6" t="str">
        <f t="shared" si="2"/>
        <v>S2 source</v>
      </c>
      <c r="Q362" s="6" t="s">
        <v>371</v>
      </c>
      <c r="R362" t="s">
        <v>374</v>
      </c>
    </row>
    <row r="363" spans="1:18" x14ac:dyDescent="0.25">
      <c r="A363" t="s">
        <v>388</v>
      </c>
      <c r="B363" t="str">
        <f>CONCATENATE(R363," attack")</f>
        <v>S2 attack</v>
      </c>
      <c r="C363">
        <v>0</v>
      </c>
      <c r="D363">
        <v>127</v>
      </c>
      <c r="E363" s="1"/>
      <c r="G363">
        <v>2</v>
      </c>
      <c r="H363">
        <v>66</v>
      </c>
      <c r="I363" s="6" t="s">
        <v>8</v>
      </c>
      <c r="J363" s="6" t="str">
        <f t="shared" si="2"/>
        <v>S2 attack</v>
      </c>
      <c r="Q363" s="6" t="s">
        <v>371</v>
      </c>
      <c r="R363" t="s">
        <v>374</v>
      </c>
    </row>
    <row r="364" spans="1:18" x14ac:dyDescent="0.25">
      <c r="A364" t="s">
        <v>388</v>
      </c>
      <c r="B364" t="str">
        <f>CONCATENATE(R364," hold")</f>
        <v>S2 hold</v>
      </c>
      <c r="C364">
        <v>0</v>
      </c>
      <c r="D364">
        <v>127</v>
      </c>
      <c r="E364" s="1"/>
      <c r="G364">
        <v>2</v>
      </c>
      <c r="H364">
        <v>67</v>
      </c>
      <c r="I364" s="6" t="s">
        <v>8</v>
      </c>
      <c r="J364" s="6" t="str">
        <f t="shared" si="2"/>
        <v>S2 hold</v>
      </c>
      <c r="Q364" s="6" t="s">
        <v>371</v>
      </c>
      <c r="R364" t="s">
        <v>374</v>
      </c>
    </row>
    <row r="365" spans="1:18" x14ac:dyDescent="0.25">
      <c r="A365" t="s">
        <v>388</v>
      </c>
      <c r="B365" t="str">
        <f>CONCATENATE(R365," decay")</f>
        <v>S2 decay</v>
      </c>
      <c r="C365">
        <v>0</v>
      </c>
      <c r="D365">
        <v>127</v>
      </c>
      <c r="E365" s="1"/>
      <c r="G365">
        <v>2</v>
      </c>
      <c r="H365">
        <v>68</v>
      </c>
      <c r="I365" s="6" t="s">
        <v>8</v>
      </c>
      <c r="J365" s="6" t="str">
        <f t="shared" si="2"/>
        <v>S2 decay</v>
      </c>
      <c r="Q365" s="6" t="s">
        <v>371</v>
      </c>
      <c r="R365" t="s">
        <v>374</v>
      </c>
    </row>
    <row r="366" spans="1:18" x14ac:dyDescent="0.25">
      <c r="A366" t="s">
        <v>388</v>
      </c>
      <c r="B366" t="str">
        <f>CONCATENATE(R366," depth")</f>
        <v>S2 depth</v>
      </c>
      <c r="C366">
        <v>0</v>
      </c>
      <c r="D366">
        <v>127</v>
      </c>
      <c r="E366" s="1"/>
      <c r="G366">
        <v>1</v>
      </c>
      <c r="H366">
        <v>69</v>
      </c>
      <c r="I366" s="6" t="s">
        <v>8</v>
      </c>
      <c r="J366" s="6" t="str">
        <f t="shared" si="2"/>
        <v>S2 depth</v>
      </c>
      <c r="Q366" s="6" t="s">
        <v>371</v>
      </c>
      <c r="R366" t="s">
        <v>374</v>
      </c>
    </row>
    <row r="367" spans="1:18" x14ac:dyDescent="0.25">
      <c r="A367" t="s">
        <v>390</v>
      </c>
      <c r="B367" t="s">
        <v>391</v>
      </c>
      <c r="C367">
        <v>0</v>
      </c>
      <c r="D367">
        <v>127</v>
      </c>
      <c r="E367" s="1"/>
      <c r="F367">
        <v>12</v>
      </c>
      <c r="I367" s="6" t="s">
        <v>8</v>
      </c>
      <c r="J367" s="6" t="str">
        <f t="shared" si="2"/>
        <v>S1 level</v>
      </c>
      <c r="Q367" s="6" t="s">
        <v>371</v>
      </c>
    </row>
    <row r="368" spans="1:18" x14ac:dyDescent="0.25">
      <c r="A368" t="s">
        <v>390</v>
      </c>
      <c r="B368" t="s">
        <v>391</v>
      </c>
      <c r="C368">
        <v>0</v>
      </c>
      <c r="D368">
        <v>127</v>
      </c>
      <c r="E368" s="1"/>
      <c r="F368">
        <v>14</v>
      </c>
      <c r="I368" s="6" t="s">
        <v>8</v>
      </c>
      <c r="J368" s="6" t="str">
        <f t="shared" si="2"/>
        <v>S1 level</v>
      </c>
      <c r="Q368" s="6" t="s">
        <v>371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paz</cp:lastModifiedBy>
  <dcterms:created xsi:type="dcterms:W3CDTF">2020-11-06T20:05:27Z</dcterms:created>
  <dcterms:modified xsi:type="dcterms:W3CDTF">2021-01-17T00:18:31Z</dcterms:modified>
</cp:coreProperties>
</file>