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\midi-mplx\src\be\NovationCircuit\"/>
    </mc:Choice>
  </mc:AlternateContent>
  <xr:revisionPtr revIDLastSave="0" documentId="13_ncr:1_{2E8D9AB0-98C9-4624-9B83-3E4591A1884E}" xr6:coauthVersionLast="46" xr6:coauthVersionMax="46" xr10:uidLastSave="{00000000-0000-0000-0000-000000000000}"/>
  <bookViews>
    <workbookView xWindow="4290" yWindow="1695" windowWidth="21600" windowHeight="11385" xr2:uid="{00000000-000D-0000-FFFF-FFFF00000000}"/>
  </bookViews>
  <sheets>
    <sheet name="midiMapping" sheetId="1" r:id="rId1"/>
  </sheets>
  <calcPr calcId="181029"/>
</workbook>
</file>

<file path=xl/calcChain.xml><?xml version="1.0" encoding="utf-8"?>
<calcChain xmlns="http://schemas.openxmlformats.org/spreadsheetml/2006/main">
  <c r="L367" i="1" l="1"/>
  <c r="L368" i="1"/>
  <c r="L355" i="1"/>
  <c r="L356" i="1"/>
  <c r="B366" i="1"/>
  <c r="L366" i="1" s="1"/>
  <c r="B365" i="1"/>
  <c r="L365" i="1" s="1"/>
  <c r="B364" i="1"/>
  <c r="L364" i="1" s="1"/>
  <c r="B363" i="1"/>
  <c r="L363" i="1" s="1"/>
  <c r="B362" i="1"/>
  <c r="L362" i="1" s="1"/>
  <c r="B361" i="1"/>
  <c r="L361" i="1" s="1"/>
  <c r="B360" i="1"/>
  <c r="L360" i="1" s="1"/>
  <c r="B359" i="1"/>
  <c r="L359" i="1" s="1"/>
  <c r="B358" i="1"/>
  <c r="L358" i="1" s="1"/>
  <c r="B357" i="1"/>
  <c r="L357" i="1" s="1"/>
  <c r="L354" i="1"/>
  <c r="L353" i="1"/>
  <c r="L352" i="1"/>
  <c r="L351" i="1"/>
  <c r="L350" i="1"/>
  <c r="L349" i="1"/>
  <c r="B348" i="1"/>
  <c r="L348" i="1" s="1"/>
  <c r="B347" i="1"/>
  <c r="L347" i="1" s="1"/>
  <c r="B346" i="1"/>
  <c r="L346" i="1" s="1"/>
  <c r="B345" i="1"/>
  <c r="L345" i="1" s="1"/>
  <c r="B344" i="1"/>
  <c r="L344" i="1" s="1"/>
  <c r="B343" i="1"/>
  <c r="L343" i="1" s="1"/>
  <c r="B339" i="1"/>
  <c r="L339" i="1" s="1"/>
  <c r="B335" i="1"/>
  <c r="L335" i="1" s="1"/>
  <c r="B336" i="1"/>
  <c r="L336" i="1" s="1"/>
  <c r="B337" i="1"/>
  <c r="L337" i="1" s="1"/>
  <c r="B338" i="1"/>
  <c r="L338" i="1" s="1"/>
  <c r="B334" i="1"/>
  <c r="L334" i="1" s="1"/>
  <c r="L340" i="1"/>
  <c r="L341" i="1"/>
  <c r="L342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16" i="1"/>
  <c r="L311" i="1"/>
  <c r="L312" i="1"/>
  <c r="L313" i="1"/>
  <c r="L314" i="1"/>
  <c r="L315" i="1"/>
  <c r="L310" i="1"/>
  <c r="L24" i="1"/>
  <c r="L25" i="1"/>
  <c r="L16" i="1"/>
  <c r="L17" i="1"/>
  <c r="L18" i="1"/>
  <c r="L19" i="1"/>
  <c r="L20" i="1"/>
  <c r="L21" i="1"/>
  <c r="L22" i="1"/>
  <c r="L23" i="1"/>
  <c r="L15" i="1"/>
  <c r="L7" i="1"/>
  <c r="L8" i="1"/>
  <c r="L9" i="1"/>
  <c r="L10" i="1"/>
  <c r="L11" i="1"/>
  <c r="L12" i="1"/>
  <c r="L13" i="1"/>
  <c r="L14" i="1"/>
  <c r="L6" i="1"/>
  <c r="L3" i="1"/>
  <c r="L4" i="1"/>
  <c r="L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2" i="1"/>
</calcChain>
</file>

<file path=xl/sharedStrings.xml><?xml version="1.0" encoding="utf-8"?>
<sst xmlns="http://schemas.openxmlformats.org/spreadsheetml/2006/main" count="2091" uniqueCount="709">
  <si>
    <t>section</t>
  </si>
  <si>
    <t>parameter_name</t>
  </si>
  <si>
    <t>parameter_description</t>
  </si>
  <si>
    <t>cc_msb</t>
  </si>
  <si>
    <t>cc_lsb</t>
  </si>
  <si>
    <t>nrpn_msb</t>
  </si>
  <si>
    <t>nrpn_lsb</t>
  </si>
  <si>
    <t>orientation</t>
  </si>
  <si>
    <t>notes</t>
  </si>
  <si>
    <t>Voice</t>
  </si>
  <si>
    <t>Polyphony Mode</t>
  </si>
  <si>
    <t>sysex patch address: 32</t>
  </si>
  <si>
    <t>0-based</t>
  </si>
  <si>
    <t>0: Mono; 1: Mono AG; 2: Poly</t>
  </si>
  <si>
    <t>Portamento Rate</t>
  </si>
  <si>
    <t>sysex patch address: 33</t>
  </si>
  <si>
    <t>Pre-Glide</t>
  </si>
  <si>
    <t>sysex patch address: 34</t>
  </si>
  <si>
    <t>Centered</t>
  </si>
  <si>
    <t>Keyboard Octave</t>
  </si>
  <si>
    <t>sysex patch address: 35</t>
  </si>
  <si>
    <t>60: -4 Octaves; 64: 0 Octaves; 68: +4 Octaves</t>
  </si>
  <si>
    <t>Oscillator</t>
  </si>
  <si>
    <t>osc 1 wave</t>
  </si>
  <si>
    <t>sysex patch address: 36</t>
  </si>
  <si>
    <t>0: sine; 1: triangle; 2: sawtooth; 3: saw 9-1 PW; 4: saw 8-2 PW; 5: saw 7-3 PW; 6: saw 6-4 PW; 7: saw 5-5 PW; 8: saw 4-6 PW; 9: saw 3-7 PW; 10: saw 2-8 PW; 11: saw 1-9 PW; 12: pulse width; 13: square; 14: sine table; 15: analogue pulse; 16: analogue sync; 17: triangle-saw blend; 18: digital nasty 1; 19: digital nasty 2; 20: digital saw-square; 21: digital vocal 1; 22: digital vocal 2; 23: digital vocal 3; 24: digital vocal 4; 25: digital vocal 5; 26: digital vocal 6; 27: random collection 1; 28: random collection 2; 29: random collection 3</t>
  </si>
  <si>
    <t>osc 1 wave interpolate</t>
  </si>
  <si>
    <t>sysex patch address: 37</t>
  </si>
  <si>
    <t>osc 1 pulse width index</t>
  </si>
  <si>
    <t>sysex patch address: 38</t>
  </si>
  <si>
    <t>osc 1 virtual sync depth</t>
  </si>
  <si>
    <t>sysex patch address: 39</t>
  </si>
  <si>
    <t>osc 1 density</t>
  </si>
  <si>
    <t>sysex patch address: 40</t>
  </si>
  <si>
    <t>osc 1 density detune</t>
  </si>
  <si>
    <t>sysex patch address: 41</t>
  </si>
  <si>
    <t>osc 1 semitones</t>
  </si>
  <si>
    <t>sysex patch address: 42</t>
  </si>
  <si>
    <t>osc 1 cents</t>
  </si>
  <si>
    <t>sysex patch address: 43</t>
  </si>
  <si>
    <t>osc 1 pitchbend</t>
  </si>
  <si>
    <t>sysex patch address: 44</t>
  </si>
  <si>
    <t>osc 2 wave</t>
  </si>
  <si>
    <t>sysex patch address: 45</t>
  </si>
  <si>
    <t>osc 2 wave interpolate</t>
  </si>
  <si>
    <t>sysex patch address: 46</t>
  </si>
  <si>
    <t>osc 2 pulse width index</t>
  </si>
  <si>
    <t>sysex patch address: 47</t>
  </si>
  <si>
    <t>osc 2 virtual sync depth</t>
  </si>
  <si>
    <t>sysex patch address: 48</t>
  </si>
  <si>
    <t>osc 2 density</t>
  </si>
  <si>
    <t>sysex patch address: 49</t>
  </si>
  <si>
    <t>osc 2 density detune</t>
  </si>
  <si>
    <t>sysex patch address: 50</t>
  </si>
  <si>
    <t>osc 2 semitones</t>
  </si>
  <si>
    <t>sysex patch address: 51</t>
  </si>
  <si>
    <t>osc 2 cents</t>
  </si>
  <si>
    <t>sysex patch address: 52</t>
  </si>
  <si>
    <t>osc 2 pitchbend</t>
  </si>
  <si>
    <t>sysex patch address: 53</t>
  </si>
  <si>
    <t>Mixer</t>
  </si>
  <si>
    <t>osc 1 level</t>
  </si>
  <si>
    <t>sysex patch address: 54</t>
  </si>
  <si>
    <t>osc 2 level</t>
  </si>
  <si>
    <t>sysex patch address: 55</t>
  </si>
  <si>
    <t>ring mod level</t>
  </si>
  <si>
    <t>sysex patch address: 56</t>
  </si>
  <si>
    <t>noise level</t>
  </si>
  <si>
    <t>sysex patch address: 57</t>
  </si>
  <si>
    <t>pre FX level</t>
  </si>
  <si>
    <t>sysex patch address: 58</t>
  </si>
  <si>
    <t>-12 to +18 dB</t>
  </si>
  <si>
    <t>post FX level</t>
  </si>
  <si>
    <t>sysex patch address: 59</t>
  </si>
  <si>
    <t>Filter</t>
  </si>
  <si>
    <t>routing</t>
  </si>
  <si>
    <t>sysex patch address: 60</t>
  </si>
  <si>
    <t>drive</t>
  </si>
  <si>
    <t>sysex patch address: 61</t>
  </si>
  <si>
    <t>drive type</t>
  </si>
  <si>
    <t>sysex patch address: 62</t>
  </si>
  <si>
    <t>0: diode; 1: valve; 2: clipper; 3: cross-over; 4: rectifier; 5: bit reducer; 6: rate reducer</t>
  </si>
  <si>
    <t>type</t>
  </si>
  <si>
    <t>sysex patch address: 63</t>
  </si>
  <si>
    <t>frequency</t>
  </si>
  <si>
    <t>sysex patch address: 64</t>
  </si>
  <si>
    <t>tracking</t>
  </si>
  <si>
    <t>sysex patch address: 65</t>
  </si>
  <si>
    <t>resonance</t>
  </si>
  <si>
    <t>sysex patch address: 66</t>
  </si>
  <si>
    <t>Q normalise</t>
  </si>
  <si>
    <t>sysex patch address: 67</t>
  </si>
  <si>
    <t>env 2 to frequency</t>
  </si>
  <si>
    <t>sysex patch address: 68</t>
  </si>
  <si>
    <t>Envelope</t>
  </si>
  <si>
    <t>env 1 velocity</t>
  </si>
  <si>
    <t>sysex patch address: 69</t>
  </si>
  <si>
    <t>env 1 attack</t>
  </si>
  <si>
    <t>sysex patch address: 70</t>
  </si>
  <si>
    <t>env 1 decay</t>
  </si>
  <si>
    <t>sysex patch address: 71</t>
  </si>
  <si>
    <t>env 1 sustain</t>
  </si>
  <si>
    <t>sysex patch address: 72</t>
  </si>
  <si>
    <t>env 1 release</t>
  </si>
  <si>
    <t>sysex patch address: 73</t>
  </si>
  <si>
    <t>env 2 velocity</t>
  </si>
  <si>
    <t>sysex patch address: 74</t>
  </si>
  <si>
    <t>env 2 attack</t>
  </si>
  <si>
    <t>sysex patch address: 75</t>
  </si>
  <si>
    <t>env 2 decay</t>
  </si>
  <si>
    <t>sysex patch address: 76</t>
  </si>
  <si>
    <t>env 2 sustain</t>
  </si>
  <si>
    <t>sysex patch address: 77</t>
  </si>
  <si>
    <t>env 2 release</t>
  </si>
  <si>
    <t>sysex patch address: 78</t>
  </si>
  <si>
    <t>env 3 delay</t>
  </si>
  <si>
    <t>sysex patch address: 79</t>
  </si>
  <si>
    <t>env 3 attack</t>
  </si>
  <si>
    <t>sysex patch address: 80</t>
  </si>
  <si>
    <t>env 3 decay</t>
  </si>
  <si>
    <t>sysex patch address: 81</t>
  </si>
  <si>
    <t>env 3 sustain</t>
  </si>
  <si>
    <t>sysex patch address: 82</t>
  </si>
  <si>
    <t>env 3 release</t>
  </si>
  <si>
    <t>sysex patch address: 83</t>
  </si>
  <si>
    <t>LFO</t>
  </si>
  <si>
    <t>lfo 1 waveform</t>
  </si>
  <si>
    <t>sysex patch address: 84</t>
  </si>
  <si>
    <t>0: sine; 1: triangle; 2: sawtooth; 3: square; 4: random S/H; 5: time S/H; 6: piano envelope; 7: sequence 1; 8: sequence 2; 9: sequence 3; 10: sequence 4; 11: sequence 5; 12: sequence 6; 13: sequence 7; 14: alternative 1; 15: alternative 2; 16: alternative 3; 17: alternative 4; 18: alternative 5; 19: alternative 6; 20: alternative 7; 21: alternative 8; 22: chromatic; 23: chromatic 16; 24: major; 25: major 7; 26: minor 7; 27: min arp 1; 28: min arp 2; 29: diminished; 30: dec minor; 31: minor 3rd; 32: pedal; 33: 4ths; 34: 4ths x12; 35: 1625 maj; 36: 1625 min; 37: 2511</t>
  </si>
  <si>
    <t>lfo 1 phase offset</t>
  </si>
  <si>
    <t>sysex patch address: 85</t>
  </si>
  <si>
    <t>(0Â° - 357Â°) in steps of 3Â°</t>
  </si>
  <si>
    <t>lfo 1 slew rate</t>
  </si>
  <si>
    <t>sysex patch address: 86</t>
  </si>
  <si>
    <t>lfo 1 delay</t>
  </si>
  <si>
    <t>sysex patch address: 87</t>
  </si>
  <si>
    <t>lfo 1 delay sync</t>
  </si>
  <si>
    <t>sysex patch address: 88</t>
  </si>
  <si>
    <t>lfo 1 rate</t>
  </si>
  <si>
    <t>sysex patch address: 89</t>
  </si>
  <si>
    <t>lfo 1 rate sync</t>
  </si>
  <si>
    <t>sysex patch address: 90</t>
  </si>
  <si>
    <t>lfo 1 one shot</t>
  </si>
  <si>
    <t>sysex patch address: 91</t>
  </si>
  <si>
    <t>lfo 1 key sync</t>
  </si>
  <si>
    <t>lfo 1 common sync</t>
  </si>
  <si>
    <t>lfo 1 delay trigger</t>
  </si>
  <si>
    <t>lfo 1 fade mode</t>
  </si>
  <si>
    <t>0: Fade In; 1: Fade Out; 2: Gate In; 3: Gate Out</t>
  </si>
  <si>
    <t>lfo 2 waveform</t>
  </si>
  <si>
    <t>sysex patch address: 92</t>
  </si>
  <si>
    <t>lfo 2 phase offset</t>
  </si>
  <si>
    <t>sysex patch address: 93</t>
  </si>
  <si>
    <t>lfo 2 slew rate</t>
  </si>
  <si>
    <t>sysex patch address: 94</t>
  </si>
  <si>
    <t>lfo 2 delay</t>
  </si>
  <si>
    <t>sysex patch address: 95</t>
  </si>
  <si>
    <t>lfo 2 delay sync</t>
  </si>
  <si>
    <t>sysex patch address: 96</t>
  </si>
  <si>
    <t>lfo 2 rate</t>
  </si>
  <si>
    <t>sysex patch address: 97</t>
  </si>
  <si>
    <t>lfo 2 rate sync</t>
  </si>
  <si>
    <t>sysex patch address: 98</t>
  </si>
  <si>
    <t>lfo 2 one shot</t>
  </si>
  <si>
    <t>sysex patch address: 99</t>
  </si>
  <si>
    <t>lfo 2 key sync</t>
  </si>
  <si>
    <t>lfo 2 common sync</t>
  </si>
  <si>
    <t>lfo 2 delay trigger</t>
  </si>
  <si>
    <t>lfo 2 fade mode</t>
  </si>
  <si>
    <t>Effects and EQ</t>
  </si>
  <si>
    <t>distortion level</t>
  </si>
  <si>
    <t>sysex patch address: 100</t>
  </si>
  <si>
    <t>chorus level</t>
  </si>
  <si>
    <t>sysex patch address: 102</t>
  </si>
  <si>
    <t>EQ bass frequency</t>
  </si>
  <si>
    <t>sysex patch address: 105</t>
  </si>
  <si>
    <t>EQ bass level</t>
  </si>
  <si>
    <t>sysex patch address: 106</t>
  </si>
  <si>
    <t>EQ mid frequency</t>
  </si>
  <si>
    <t>sysex patch address: 107</t>
  </si>
  <si>
    <t>EQ mid level</t>
  </si>
  <si>
    <t>sysex patch address: 108</t>
  </si>
  <si>
    <t>EQ treble frequency</t>
  </si>
  <si>
    <t>sysex patch address: 109</t>
  </si>
  <si>
    <t>EQ treble level</t>
  </si>
  <si>
    <t>sysex patch address: 110</t>
  </si>
  <si>
    <t>distortion type</t>
  </si>
  <si>
    <t>sysex patch address: 116</t>
  </si>
  <si>
    <t>0: diode; 1: valve; 2: clipper; 3: cross-over; 4: rectify; 5: bit reducer; 6: rate reducer</t>
  </si>
  <si>
    <t>distortion compensation</t>
  </si>
  <si>
    <t>sysex patch address: 117</t>
  </si>
  <si>
    <t>chorus type</t>
  </si>
  <si>
    <t>sysex patch address: 118</t>
  </si>
  <si>
    <t>0: Phaser; 1: Chorus</t>
  </si>
  <si>
    <t>chorus rate</t>
  </si>
  <si>
    <t>sysex patch address: 119</t>
  </si>
  <si>
    <t>chorus rate sync</t>
  </si>
  <si>
    <t>sysex patch address: 120</t>
  </si>
  <si>
    <t>chorus feedback</t>
  </si>
  <si>
    <t>sysex patch address: 121</t>
  </si>
  <si>
    <t>chorus mod depth</t>
  </si>
  <si>
    <t>sysex patch address: 122</t>
  </si>
  <si>
    <t>chorus delay</t>
  </si>
  <si>
    <t>sysex patch address: 123</t>
  </si>
  <si>
    <t>Mod Matrix</t>
  </si>
  <si>
    <t>mod matrix 1 source 1</t>
  </si>
  <si>
    <t>sysex patch address: 124</t>
  </si>
  <si>
    <t>0: direct; 1: modulation wheel; 2: after touch; 3: expression; 4: velocity; 5: keyboard; 6: LFO 1 +; 7: LFO 1 +/-; 8: LFO 2 +; 9: LFO 2 +/-; 10: env amp; 11: env filter; 12: env 3</t>
  </si>
  <si>
    <t>mod matrix 1 source 2</t>
  </si>
  <si>
    <t>sysex patch address: 125</t>
  </si>
  <si>
    <t>mod matrix 1 depth</t>
  </si>
  <si>
    <t>sysex patch address: 126</t>
  </si>
  <si>
    <t>mod matrix 1 destination</t>
  </si>
  <si>
    <t>sysex patch address: 127</t>
  </si>
  <si>
    <t>0: osc 1 &amp; 2 pitch; 1: osc 1 pitch; 2: osc 2 pitch; 3: osc 1 v-sync; 4: osc 2 v-sync; 5: osc 1 pulse width / index; 6: osc 2 pulse width / index; 7: osc 1 level; 8: osc 2 level; 9: noise level; 10: ring modulation 1*2 level; 11: filter drive amount; 12: filter frequency; 13: filter resonance; 14: LFO 1 rate; 15: LFO 2 rate; 16: amp envelope decay; 17: filter envelope decay</t>
  </si>
  <si>
    <t>mod matrix 2 source 1</t>
  </si>
  <si>
    <t>sysex patch address: 128</t>
  </si>
  <si>
    <t>mod matrix 2 source 2</t>
  </si>
  <si>
    <t>sysex patch address: 129</t>
  </si>
  <si>
    <t>mod matrix 2 depth</t>
  </si>
  <si>
    <t>sysex patch address: 130</t>
  </si>
  <si>
    <t>mod matrix 2 destination</t>
  </si>
  <si>
    <t>sysex patch address: 131</t>
  </si>
  <si>
    <t>mod matrix 3 source 1</t>
  </si>
  <si>
    <t>sysex patch address: 132</t>
  </si>
  <si>
    <t>mod matrix 3 source 2</t>
  </si>
  <si>
    <t>sysex patch address: 133</t>
  </si>
  <si>
    <t>mod matrix 3 depth</t>
  </si>
  <si>
    <t>sysex patch address: 134</t>
  </si>
  <si>
    <t>mod matrix 3 destination</t>
  </si>
  <si>
    <t>sysex patch address: 135</t>
  </si>
  <si>
    <t>mod matrix 4 source 1</t>
  </si>
  <si>
    <t>sysex patch address: 136</t>
  </si>
  <si>
    <t>mod matrix 4 source 2</t>
  </si>
  <si>
    <t>sysex patch address: 137</t>
  </si>
  <si>
    <t>mod matrix 4 depth</t>
  </si>
  <si>
    <t>sysex patch address: 138</t>
  </si>
  <si>
    <t>mod matrix 4 destination</t>
  </si>
  <si>
    <t>sysex patch address: 139</t>
  </si>
  <si>
    <t>mod matrix 5 source 1</t>
  </si>
  <si>
    <t>sysex patch address: 140</t>
  </si>
  <si>
    <t>mod matrix 5 source 2</t>
  </si>
  <si>
    <t>sysex patch address: 141</t>
  </si>
  <si>
    <t>mod matrix 5 depth</t>
  </si>
  <si>
    <t>sysex patch address: 142</t>
  </si>
  <si>
    <t>mod matrix 5 destination</t>
  </si>
  <si>
    <t>sysex patch address: 143</t>
  </si>
  <si>
    <t>mod matrix 6 source 1</t>
  </si>
  <si>
    <t>sysex patch address: 144</t>
  </si>
  <si>
    <t>mod matrix 6 source 2</t>
  </si>
  <si>
    <t>sysex patch address: 145</t>
  </si>
  <si>
    <t>mod matrix 6 depth</t>
  </si>
  <si>
    <t>sysex patch address: 146</t>
  </si>
  <si>
    <t>mod matrix 6 destination</t>
  </si>
  <si>
    <t>sysex patch address: 147</t>
  </si>
  <si>
    <t>mod matrix 7 source 1</t>
  </si>
  <si>
    <t>sysex patch address: 148</t>
  </si>
  <si>
    <t>mod matrix 7 source 2</t>
  </si>
  <si>
    <t>sysex patch address: 149</t>
  </si>
  <si>
    <t>mod matrix 7 depth</t>
  </si>
  <si>
    <t>sysex patch address: 150</t>
  </si>
  <si>
    <t>mod matrix 7 destination</t>
  </si>
  <si>
    <t>sysex patch address: 151</t>
  </si>
  <si>
    <t>mod matrix 8 source 1</t>
  </si>
  <si>
    <t>sysex patch address: 152</t>
  </si>
  <si>
    <t>mod matrix 8 source 2</t>
  </si>
  <si>
    <t>sysex patch address: 153</t>
  </si>
  <si>
    <t>mod matrix 8 depth</t>
  </si>
  <si>
    <t>sysex patch address: 154</t>
  </si>
  <si>
    <t>mod matrix 8 destination</t>
  </si>
  <si>
    <t>sysex patch address: 155</t>
  </si>
  <si>
    <t>mod matrix 9 source 1</t>
  </si>
  <si>
    <t>sysex patch address: 156</t>
  </si>
  <si>
    <t>mod matrix 9 source 2</t>
  </si>
  <si>
    <t>sysex patch address: 157</t>
  </si>
  <si>
    <t>mod matrix 9 depth</t>
  </si>
  <si>
    <t>sysex patch address: 158</t>
  </si>
  <si>
    <t>mod matrix 9 destination</t>
  </si>
  <si>
    <t>sysex patch address: 159</t>
  </si>
  <si>
    <t>mod matrix 10 source 1</t>
  </si>
  <si>
    <t>sysex patch address: 160</t>
  </si>
  <si>
    <t>mod matrix 10 source 2</t>
  </si>
  <si>
    <t>sysex patch address: 161</t>
  </si>
  <si>
    <t>mod matrix 10 depth</t>
  </si>
  <si>
    <t>sysex patch address: 162</t>
  </si>
  <si>
    <t>mod matrix 10 destination</t>
  </si>
  <si>
    <t>sysex patch address: 163</t>
  </si>
  <si>
    <t>mod matrix 11 source 1</t>
  </si>
  <si>
    <t>sysex patch address: 164</t>
  </si>
  <si>
    <t>mod matrix 11 source 2</t>
  </si>
  <si>
    <t>sysex patch address: 165</t>
  </si>
  <si>
    <t>mod matrix 11 depth</t>
  </si>
  <si>
    <t>sysex patch address: 166</t>
  </si>
  <si>
    <t>mod matrix 11 destination</t>
  </si>
  <si>
    <t>sysex patch address: 167</t>
  </si>
  <si>
    <t>mod matrix 12 source 1</t>
  </si>
  <si>
    <t>sysex patch address: 168</t>
  </si>
  <si>
    <t>mod matrix 12 source 2</t>
  </si>
  <si>
    <t>sysex patch address: 169</t>
  </si>
  <si>
    <t>mod matrix 12 depth</t>
  </si>
  <si>
    <t>sysex patch address: 170</t>
  </si>
  <si>
    <t>mod matrix 12 destination</t>
  </si>
  <si>
    <t>sysex patch address: 171</t>
  </si>
  <si>
    <t>mod matrix 13 source 1</t>
  </si>
  <si>
    <t>sysex patch address: 172</t>
  </si>
  <si>
    <t>mod matrix 13 source 2</t>
  </si>
  <si>
    <t>sysex patch address: 173</t>
  </si>
  <si>
    <t>mod matrix 13 depth</t>
  </si>
  <si>
    <t>sysex patch address: 174</t>
  </si>
  <si>
    <t>mod matrix 13 destination</t>
  </si>
  <si>
    <t>sysex patch address: 175</t>
  </si>
  <si>
    <t>mod matrix 14 source 1</t>
  </si>
  <si>
    <t>sysex patch address: 176</t>
  </si>
  <si>
    <t>mod matrix 14 source 2</t>
  </si>
  <si>
    <t>sysex patch address: 177</t>
  </si>
  <si>
    <t>mod matrix 14 depth</t>
  </si>
  <si>
    <t>sysex patch address: 178</t>
  </si>
  <si>
    <t>mod matrix 14 destination</t>
  </si>
  <si>
    <t>sysex patch address: 179</t>
  </si>
  <si>
    <t>mod matrix 15 source 1</t>
  </si>
  <si>
    <t>sysex patch address: 180</t>
  </si>
  <si>
    <t>mod matrix 15 source 2</t>
  </si>
  <si>
    <t>sysex patch address: 181</t>
  </si>
  <si>
    <t>mod matrix 15 depth</t>
  </si>
  <si>
    <t>sysex patch address: 182</t>
  </si>
  <si>
    <t>mod matrix 15 destination</t>
  </si>
  <si>
    <t>sysex patch address: 183</t>
  </si>
  <si>
    <t>mod matrix 16 source 1</t>
  </si>
  <si>
    <t>sysex patch address: 184</t>
  </si>
  <si>
    <t>mod matrix 16 source 2</t>
  </si>
  <si>
    <t>sysex patch address: 185</t>
  </si>
  <si>
    <t>mod matrix 16 depth</t>
  </si>
  <si>
    <t>sysex patch address: 186</t>
  </si>
  <si>
    <t>mod matrix 16 destination</t>
  </si>
  <si>
    <t>sysex patch address: 187</t>
  </si>
  <si>
    <t>mod matrix 17 source 1</t>
  </si>
  <si>
    <t>sysex patch address: 188</t>
  </si>
  <si>
    <t>mod matrix 17 source 2</t>
  </si>
  <si>
    <t>sysex patch address: 189</t>
  </si>
  <si>
    <t>mod matrix 17 depth</t>
  </si>
  <si>
    <t>sysex patch address: 190</t>
  </si>
  <si>
    <t>mod matrix 17 destination</t>
  </si>
  <si>
    <t>sysex patch address: 191</t>
  </si>
  <si>
    <t>mod matrix 18 source 1</t>
  </si>
  <si>
    <t>sysex patch address: 192</t>
  </si>
  <si>
    <t>mod matrix 18 source 2</t>
  </si>
  <si>
    <t>sysex patch address: 193</t>
  </si>
  <si>
    <t>mod matrix 18 depth</t>
  </si>
  <si>
    <t>sysex patch address: 194</t>
  </si>
  <si>
    <t>mod matrix 18 destination</t>
  </si>
  <si>
    <t>sysex patch address: 195</t>
  </si>
  <si>
    <t>mod matrix 19 source 1</t>
  </si>
  <si>
    <t>sysex patch address: 196</t>
  </si>
  <si>
    <t>mod matrix 19 source 2</t>
  </si>
  <si>
    <t>sysex patch address: 197</t>
  </si>
  <si>
    <t>mod matrix 19 depth</t>
  </si>
  <si>
    <t>sysex patch address: 198</t>
  </si>
  <si>
    <t>mod matrix 19 destination</t>
  </si>
  <si>
    <t>sysex patch address: 199</t>
  </si>
  <si>
    <t>mod matrix 20 source 1</t>
  </si>
  <si>
    <t>sysex patch address: 200</t>
  </si>
  <si>
    <t>mod matrix 20 source 2</t>
  </si>
  <si>
    <t>sysex patch address: 201</t>
  </si>
  <si>
    <t>mod matrix 20 depth</t>
  </si>
  <si>
    <t>sysex patch address: 202</t>
  </si>
  <si>
    <t>mod matrix 20 destination</t>
  </si>
  <si>
    <t>sysex patch address: 203</t>
  </si>
  <si>
    <t>Macro Knob</t>
  </si>
  <si>
    <t>macro knob 1 position</t>
  </si>
  <si>
    <t>sysex patch address: 204</t>
  </si>
  <si>
    <t>macro knob 1 destination A</t>
  </si>
  <si>
    <t>sysex patch address: 205</t>
  </si>
  <si>
    <t>macro knob 1 start position A</t>
  </si>
  <si>
    <t>sysex patch address: 206</t>
  </si>
  <si>
    <t>macro knob 1 end position A</t>
  </si>
  <si>
    <t>sysex patch address: 207</t>
  </si>
  <si>
    <t>macro knob 1 depth A</t>
  </si>
  <si>
    <t>sysex patch address: 208</t>
  </si>
  <si>
    <t>macro knob 1 destination B</t>
  </si>
  <si>
    <t>sysex patch address: 209</t>
  </si>
  <si>
    <t>macro knob 1 start position B</t>
  </si>
  <si>
    <t>sysex patch address: 210</t>
  </si>
  <si>
    <t>macro knob 1 end position B</t>
  </si>
  <si>
    <t>sysex patch address: 211</t>
  </si>
  <si>
    <t>macro knob 1 depth B</t>
  </si>
  <si>
    <t>sysex patch address: 212</t>
  </si>
  <si>
    <t>macro knob 1 destination C</t>
  </si>
  <si>
    <t>sysex patch address: 213</t>
  </si>
  <si>
    <t>macro knob 1 start position C</t>
  </si>
  <si>
    <t>sysex patch address: 214</t>
  </si>
  <si>
    <t>macro knob 1 end position C</t>
  </si>
  <si>
    <t>sysex patch address: 215</t>
  </si>
  <si>
    <t>macro knob 1 depth C</t>
  </si>
  <si>
    <t>sysex patch address: 216</t>
  </si>
  <si>
    <t>macro knob 1 destination D</t>
  </si>
  <si>
    <t>sysex patch address: 217</t>
  </si>
  <si>
    <t>macro knob 1 start position D</t>
  </si>
  <si>
    <t>sysex patch address: 218</t>
  </si>
  <si>
    <t>macro knob 1 end position D</t>
  </si>
  <si>
    <t>sysex patch address: 219</t>
  </si>
  <si>
    <t>macro knob 1 depth D</t>
  </si>
  <si>
    <t>sysex patch address: 220</t>
  </si>
  <si>
    <t>macro knob 2 position</t>
  </si>
  <si>
    <t>sysex patch address: 221</t>
  </si>
  <si>
    <t>macro knob 2 destination A</t>
  </si>
  <si>
    <t>sysex patch address: 222</t>
  </si>
  <si>
    <t>macro knob 2 start position A</t>
  </si>
  <si>
    <t>sysex patch address: 223</t>
  </si>
  <si>
    <t>macro knob 2 end position A</t>
  </si>
  <si>
    <t>sysex patch address: 224</t>
  </si>
  <si>
    <t>macro knob 2 depth A</t>
  </si>
  <si>
    <t>sysex patch address: 225</t>
  </si>
  <si>
    <t>macro knob 2 destination B</t>
  </si>
  <si>
    <t>sysex patch address: 226</t>
  </si>
  <si>
    <t>macro knob 2 start position B</t>
  </si>
  <si>
    <t>sysex patch address: 227</t>
  </si>
  <si>
    <t>macro knob 2 end position B</t>
  </si>
  <si>
    <t>sysex patch address: 228</t>
  </si>
  <si>
    <t>macro knob 2 depth B</t>
  </si>
  <si>
    <t>sysex patch address: 229</t>
  </si>
  <si>
    <t>macro knob 2 destination C</t>
  </si>
  <si>
    <t>sysex patch address: 230</t>
  </si>
  <si>
    <t>macro knob 2 start position C</t>
  </si>
  <si>
    <t>sysex patch address: 231</t>
  </si>
  <si>
    <t>macro knob 2 end position C</t>
  </si>
  <si>
    <t>sysex patch address: 232</t>
  </si>
  <si>
    <t>macro knob 2 depth C</t>
  </si>
  <si>
    <t>sysex patch address: 233</t>
  </si>
  <si>
    <t>macro knob 2 destination D</t>
  </si>
  <si>
    <t>sysex patch address: 234</t>
  </si>
  <si>
    <t>macro knob 2 start position D</t>
  </si>
  <si>
    <t>sysex patch address: 235</t>
  </si>
  <si>
    <t>macro knob 2 end position D</t>
  </si>
  <si>
    <t>sysex patch address: 236</t>
  </si>
  <si>
    <t>macro knob 2 depth D</t>
  </si>
  <si>
    <t>sysex patch address: 237</t>
  </si>
  <si>
    <t>macro knob 3 position</t>
  </si>
  <si>
    <t>sysex patch address: 238</t>
  </si>
  <si>
    <t>macro knob 3 destination A</t>
  </si>
  <si>
    <t>sysex patch address: 239</t>
  </si>
  <si>
    <t>macro knob 3 start position A</t>
  </si>
  <si>
    <t>sysex patch address: 240</t>
  </si>
  <si>
    <t>macro knob 3 end position A</t>
  </si>
  <si>
    <t>sysex patch address: 241</t>
  </si>
  <si>
    <t>macro knob 3 depth A</t>
  </si>
  <si>
    <t>sysex patch address: 242</t>
  </si>
  <si>
    <t>macro knob 3 destination B</t>
  </si>
  <si>
    <t>sysex patch address: 243</t>
  </si>
  <si>
    <t>macro knob 3 start position B</t>
  </si>
  <si>
    <t>sysex patch address: 244</t>
  </si>
  <si>
    <t>macro knob 3 end position B</t>
  </si>
  <si>
    <t>sysex patch address: 245</t>
  </si>
  <si>
    <t>macro knob 3 depth B</t>
  </si>
  <si>
    <t>sysex patch address: 246</t>
  </si>
  <si>
    <t>macro knob 3 destination C</t>
  </si>
  <si>
    <t>sysex patch address: 247</t>
  </si>
  <si>
    <t>macro knob 3 start position C</t>
  </si>
  <si>
    <t>sysex patch address: 248</t>
  </si>
  <si>
    <t>macro knob 3 end position C</t>
  </si>
  <si>
    <t>sysex patch address: 249</t>
  </si>
  <si>
    <t>macro knob 3 depth C</t>
  </si>
  <si>
    <t>sysex patch address: 250</t>
  </si>
  <si>
    <t>macro knob 3 destination D</t>
  </si>
  <si>
    <t>sysex patch address: 251</t>
  </si>
  <si>
    <t>macro knob 3 start position D</t>
  </si>
  <si>
    <t>sysex patch address: 252</t>
  </si>
  <si>
    <t>macro knob 3 end position D</t>
  </si>
  <si>
    <t>sysex patch address: 253</t>
  </si>
  <si>
    <t>macro knob 3 depth D</t>
  </si>
  <si>
    <t>sysex patch address: 254</t>
  </si>
  <si>
    <t>macro knob 4 position</t>
  </si>
  <si>
    <t>sysex patch address: 255</t>
  </si>
  <si>
    <t>macro knob 4 destination A</t>
  </si>
  <si>
    <t>sysex patch address: 256</t>
  </si>
  <si>
    <t>macro knob 4 start position A</t>
  </si>
  <si>
    <t>sysex patch address: 257</t>
  </si>
  <si>
    <t>macro knob 4 end position A</t>
  </si>
  <si>
    <t>sysex patch address: 258</t>
  </si>
  <si>
    <t>macro knob 4 depth A</t>
  </si>
  <si>
    <t>sysex patch address: 259</t>
  </si>
  <si>
    <t>macro knob 4 destination B</t>
  </si>
  <si>
    <t>sysex patch address: 260</t>
  </si>
  <si>
    <t>macro knob 4 start position B</t>
  </si>
  <si>
    <t>sysex patch address: 261</t>
  </si>
  <si>
    <t>macro knob 4 end position B</t>
  </si>
  <si>
    <t>sysex patch address: 262</t>
  </si>
  <si>
    <t>macro knob 4 depth B</t>
  </si>
  <si>
    <t>sysex patch address: 263</t>
  </si>
  <si>
    <t>macro knob 4 destination C</t>
  </si>
  <si>
    <t>sysex patch address: 264</t>
  </si>
  <si>
    <t>macro knob 4 start position C</t>
  </si>
  <si>
    <t>sysex patch address: 265</t>
  </si>
  <si>
    <t>macro knob 4 end position C</t>
  </si>
  <si>
    <t>sysex patch address: 266</t>
  </si>
  <si>
    <t>macro knob 4 depth C</t>
  </si>
  <si>
    <t>sysex patch address: 267</t>
  </si>
  <si>
    <t>macro knob 4 destination D</t>
  </si>
  <si>
    <t>sysex patch address: 268</t>
  </si>
  <si>
    <t>macro knob 4 start position D</t>
  </si>
  <si>
    <t>sysex patch address: 269</t>
  </si>
  <si>
    <t>macro knob 4 end position D</t>
  </si>
  <si>
    <t>sysex patch address: 270</t>
  </si>
  <si>
    <t>macro knob 4 depth D</t>
  </si>
  <si>
    <t>sysex patch address: 271</t>
  </si>
  <si>
    <t>macro knob 5 position</t>
  </si>
  <si>
    <t>sysex patch address: 272</t>
  </si>
  <si>
    <t>macro knob 5 destination A</t>
  </si>
  <si>
    <t>sysex patch address: 273</t>
  </si>
  <si>
    <t>macro knob 5 start position A</t>
  </si>
  <si>
    <t>sysex patch address: 274</t>
  </si>
  <si>
    <t>macro knob 5 end position A</t>
  </si>
  <si>
    <t>sysex patch address: 275</t>
  </si>
  <si>
    <t>macro knob 5 depth A</t>
  </si>
  <si>
    <t>sysex patch address: 276</t>
  </si>
  <si>
    <t>macro knob 5 destination B</t>
  </si>
  <si>
    <t>sysex patch address: 277</t>
  </si>
  <si>
    <t>macro knob 5 start position B</t>
  </si>
  <si>
    <t>sysex patch address: 278</t>
  </si>
  <si>
    <t>macro knob 5 end position B</t>
  </si>
  <si>
    <t>sysex patch address: 279</t>
  </si>
  <si>
    <t>macro knob 5 depth B</t>
  </si>
  <si>
    <t>sysex patch address: 280</t>
  </si>
  <si>
    <t>macro knob 5 destination C</t>
  </si>
  <si>
    <t>sysex patch address: 281</t>
  </si>
  <si>
    <t>macro knob 5 start position C</t>
  </si>
  <si>
    <t>sysex patch address: 282</t>
  </si>
  <si>
    <t>macro knob 5 end position C</t>
  </si>
  <si>
    <t>sysex patch address: 283</t>
  </si>
  <si>
    <t>macro knob 5 depth C</t>
  </si>
  <si>
    <t>sysex patch address: 284</t>
  </si>
  <si>
    <t>macro knob 5 destination D</t>
  </si>
  <si>
    <t>sysex patch address: 285</t>
  </si>
  <si>
    <t>macro knob 5 start position D</t>
  </si>
  <si>
    <t>sysex patch address: 286</t>
  </si>
  <si>
    <t>macro knob 5 end position D</t>
  </si>
  <si>
    <t>sysex patch address: 287</t>
  </si>
  <si>
    <t>macro knob 5 depth D</t>
  </si>
  <si>
    <t>sysex patch address: 288</t>
  </si>
  <si>
    <t>macro knob 6 position</t>
  </si>
  <si>
    <t>sysex patch address: 289</t>
  </si>
  <si>
    <t>macro knob 6 destination A</t>
  </si>
  <si>
    <t>sysex patch address: 290</t>
  </si>
  <si>
    <t>macro knob 6 start position A</t>
  </si>
  <si>
    <t>sysex patch address: 291</t>
  </si>
  <si>
    <t>macro knob 6 end position A</t>
  </si>
  <si>
    <t>sysex patch address: 292</t>
  </si>
  <si>
    <t>macro knob 6 depth A</t>
  </si>
  <si>
    <t>sysex patch address: 293</t>
  </si>
  <si>
    <t>macro knob 6 destination B</t>
  </si>
  <si>
    <t>sysex patch address: 294</t>
  </si>
  <si>
    <t>macro knob 6 start position B</t>
  </si>
  <si>
    <t>sysex patch address: 295</t>
  </si>
  <si>
    <t>macro knob 6 end position B</t>
  </si>
  <si>
    <t>sysex patch address: 296</t>
  </si>
  <si>
    <t>macro knob 6 depth B</t>
  </si>
  <si>
    <t>sysex patch address: 297</t>
  </si>
  <si>
    <t>macro knob 6 destination C</t>
  </si>
  <si>
    <t>sysex patch address: 298</t>
  </si>
  <si>
    <t>macro knob 6 start position C</t>
  </si>
  <si>
    <t>sysex patch address: 299</t>
  </si>
  <si>
    <t>macro knob 6 end position C</t>
  </si>
  <si>
    <t>sysex patch address: 300</t>
  </si>
  <si>
    <t>macro knob 6 depth C</t>
  </si>
  <si>
    <t>sysex patch address: 301</t>
  </si>
  <si>
    <t>macro knob 6 destination D</t>
  </si>
  <si>
    <t>sysex patch address: 302</t>
  </si>
  <si>
    <t>macro knob 6 start position D</t>
  </si>
  <si>
    <t>sysex patch address: 303</t>
  </si>
  <si>
    <t>macro knob 6 end position D</t>
  </si>
  <si>
    <t>sysex patch address: 304</t>
  </si>
  <si>
    <t>macro knob 6 depth D</t>
  </si>
  <si>
    <t>sysex patch address: 305</t>
  </si>
  <si>
    <t>macro knob 7 position</t>
  </si>
  <si>
    <t>sysex patch address: 306</t>
  </si>
  <si>
    <t>macro knob 7 destination A</t>
  </si>
  <si>
    <t>sysex patch address: 307</t>
  </si>
  <si>
    <t>macro knob 7 start position A</t>
  </si>
  <si>
    <t>sysex patch address: 308</t>
  </si>
  <si>
    <t>macro knob 7 end position A</t>
  </si>
  <si>
    <t>sysex patch address: 309</t>
  </si>
  <si>
    <t>macro knob 7 depth A</t>
  </si>
  <si>
    <t>sysex patch address: 310</t>
  </si>
  <si>
    <t>macro knob 7 destination B</t>
  </si>
  <si>
    <t>sysex patch address: 311</t>
  </si>
  <si>
    <t>macro knob 7 start position B</t>
  </si>
  <si>
    <t>sysex patch address: 312</t>
  </si>
  <si>
    <t>macro knob 7 end position B</t>
  </si>
  <si>
    <t>sysex patch address: 313</t>
  </si>
  <si>
    <t>macro knob 7 depth B</t>
  </si>
  <si>
    <t>sysex patch address: 314</t>
  </si>
  <si>
    <t>macro knob 7 destination C</t>
  </si>
  <si>
    <t>sysex patch address: 315</t>
  </si>
  <si>
    <t>macro knob 7 start position C</t>
  </si>
  <si>
    <t>sysex patch address: 316</t>
  </si>
  <si>
    <t>macro knob 7 end position C</t>
  </si>
  <si>
    <t>sysex patch address: 317</t>
  </si>
  <si>
    <t>macro knob 7 depth C</t>
  </si>
  <si>
    <t>sysex patch address: 318</t>
  </si>
  <si>
    <t>macro knob 7 destination D</t>
  </si>
  <si>
    <t>sysex patch address: 319</t>
  </si>
  <si>
    <t>macro knob 7 start position D</t>
  </si>
  <si>
    <t>sysex patch address: 320</t>
  </si>
  <si>
    <t>macro knob 7 end position D</t>
  </si>
  <si>
    <t>sysex patch address: 321</t>
  </si>
  <si>
    <t>macro knob 7 depth D</t>
  </si>
  <si>
    <t>sysex patch address: 322</t>
  </si>
  <si>
    <t>macro knob 8 position</t>
  </si>
  <si>
    <t>sysex patch address: 323</t>
  </si>
  <si>
    <t>macro knob 8 destination A</t>
  </si>
  <si>
    <t>sysex patch address: 324</t>
  </si>
  <si>
    <t>macro knob 8 start position A</t>
  </si>
  <si>
    <t>sysex patch address: 325</t>
  </si>
  <si>
    <t>macro knob 8 end position A</t>
  </si>
  <si>
    <t>sysex patch address: 326</t>
  </si>
  <si>
    <t>macro knob 8 depth A</t>
  </si>
  <si>
    <t>sysex patch address: 327</t>
  </si>
  <si>
    <t>macro knob 8 destination B</t>
  </si>
  <si>
    <t>sysex patch address: 328</t>
  </si>
  <si>
    <t>macro knob 8 start position B</t>
  </si>
  <si>
    <t>sysex patch address: 329</t>
  </si>
  <si>
    <t>macro knob 8 end position B</t>
  </si>
  <si>
    <t>sysex patch address: 330</t>
  </si>
  <si>
    <t>macro knob 8 depth B</t>
  </si>
  <si>
    <t>sysex patch address: 331</t>
  </si>
  <si>
    <t>macro knob 8 destination C</t>
  </si>
  <si>
    <t>sysex patch address: 332</t>
  </si>
  <si>
    <t>macro knob 8 start position C</t>
  </si>
  <si>
    <t>sysex patch address: 333</t>
  </si>
  <si>
    <t>macro knob 8 end position C</t>
  </si>
  <si>
    <t>sysex patch address: 334</t>
  </si>
  <si>
    <t>macro knob 8 depth C</t>
  </si>
  <si>
    <t>sysex patch address: 335</t>
  </si>
  <si>
    <t>macro knob 8 destination D</t>
  </si>
  <si>
    <t>sysex patch address: 336</t>
  </si>
  <si>
    <t>macro knob 8 start position D</t>
  </si>
  <si>
    <t>sysex patch address: 337</t>
  </si>
  <si>
    <t>macro knob 8 end position D</t>
  </si>
  <si>
    <t>sysex patch address: 338</t>
  </si>
  <si>
    <t>macro knob 8 depth D</t>
  </si>
  <si>
    <t>sysex patch address: 339</t>
  </si>
  <si>
    <t>min</t>
  </si>
  <si>
    <t>max</t>
  </si>
  <si>
    <t>label</t>
  </si>
  <si>
    <t>color</t>
  </si>
  <si>
    <t>#aff</t>
  </si>
  <si>
    <t>#afa</t>
  </si>
  <si>
    <t>#cdc</t>
  </si>
  <si>
    <t>#cbf</t>
  </si>
  <si>
    <t>#bcf</t>
  </si>
  <si>
    <t>#adf</t>
  </si>
  <si>
    <t>#eee</t>
  </si>
  <si>
    <t>#cdd</t>
  </si>
  <si>
    <t>#dcd</t>
  </si>
  <si>
    <t>#ddc</t>
  </si>
  <si>
    <t>#daf</t>
  </si>
  <si>
    <t>#dbd</t>
  </si>
  <si>
    <t>#ddb</t>
  </si>
  <si>
    <t>0: Normal; 1: Osc 1 bypass;  2: Osc 1 +  2 bypass</t>
  </si>
  <si>
    <t>0: low pass 12dB; 1: low pass 24dB; 2: band pass 6/\6 dB; 3: band pass 12/\12 dB; 4: high pass 12dB; 5: high pass 24dB</t>
  </si>
  <si>
    <t>readLsb</t>
  </si>
  <si>
    <t>readMsb</t>
  </si>
  <si>
    <t>offset</t>
  </si>
  <si>
    <t>0: Off; 1: On</t>
  </si>
  <si>
    <t>modDest</t>
  </si>
  <si>
    <t>simpleColor</t>
  </si>
  <si>
    <t>greenH</t>
  </si>
  <si>
    <t>yellow</t>
  </si>
  <si>
    <t>amberH</t>
  </si>
  <si>
    <t>redL</t>
  </si>
  <si>
    <t>redH</t>
  </si>
  <si>
    <t>greenL</t>
  </si>
  <si>
    <t>scope</t>
  </si>
  <si>
    <t>synth</t>
  </si>
  <si>
    <t>Drum 1</t>
  </si>
  <si>
    <t>patch</t>
  </si>
  <si>
    <t>drum</t>
  </si>
  <si>
    <t>level</t>
  </si>
  <si>
    <t>pitch</t>
  </si>
  <si>
    <t>distortion</t>
  </si>
  <si>
    <t>pan</t>
  </si>
  <si>
    <t>EQ</t>
  </si>
  <si>
    <t>Drum 2</t>
  </si>
  <si>
    <t>Drum 3</t>
  </si>
  <si>
    <t>Drum 4</t>
  </si>
  <si>
    <t xml:space="preserve">D1 </t>
  </si>
  <si>
    <t>D2</t>
  </si>
  <si>
    <t>D3</t>
  </si>
  <si>
    <t>D4</t>
  </si>
  <si>
    <t>session</t>
  </si>
  <si>
    <t>reverb</t>
  </si>
  <si>
    <t>S1</t>
  </si>
  <si>
    <t>S2</t>
  </si>
  <si>
    <t>D1</t>
  </si>
  <si>
    <t>time</t>
  </si>
  <si>
    <t>time sync</t>
  </si>
  <si>
    <t>feedback</t>
  </si>
  <si>
    <t>width</t>
  </si>
  <si>
    <t>left-right ratio</t>
  </si>
  <si>
    <t>slew rate</t>
  </si>
  <si>
    <t>delay</t>
  </si>
  <si>
    <t>decay</t>
  </si>
  <si>
    <t>damping</t>
  </si>
  <si>
    <t>0: Chamber; 1: Small Room; 2: Large Room; 3: Small Hall; 4: Large Hall; 5: Great Hall</t>
  </si>
  <si>
    <t>0: 1/1; 1: 4/3; 2: 3/4; 3: 3/2; 4: 2/3; 5: 2/1; 6: 1/2; 7: 3/1; 8: 1/3; 9: 4/1; 10: 1/4; 11: 1/OFF; 12: OFF/1</t>
  </si>
  <si>
    <t>filter</t>
  </si>
  <si>
    <t>sidechain</t>
  </si>
  <si>
    <t>excel</t>
  </si>
  <si>
    <t>mixer</t>
  </si>
  <si>
    <t>S1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</si>
</sst>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33" borderId="0" xfId="0" applyFill="1"/>
    <xf numFmtId="0" fontId="0" fillId="33" borderId="0" xfId="0" applyNumberFormat="1" applyFill="1"/>
    <xf numFmtId="0" fontId="0" fillId="34" borderId="0" xfId="0" applyFill="1"/>
    <xf numFmtId="0" fontId="0" fillId="34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8"/>
  <sheetViews>
    <sheetView tabSelected="1" zoomScale="115" zoomScaleNormal="115" workbookViewId="0">
      <pane ySplit="1" topLeftCell="A142" activePane="bottomLeft" state="frozen"/>
      <selection pane="bottomLeft" activeCell="A367" sqref="A367:A368"/>
    </sheetView>
  </sheetViews>
  <sheetFormatPr defaultRowHeight="15" x14ac:dyDescent="0.25"/>
  <cols>
    <col min="1" max="1" width="13.7109375" bestFit="1" customWidth="1"/>
    <col min="2" max="2" width="28.7109375" bestFit="1" customWidth="1"/>
    <col min="3" max="5" width="9.140625" customWidth="1"/>
    <col min="6" max="6" width="5.5703125" customWidth="1"/>
    <col min="7" max="7" width="9.140625" customWidth="1"/>
    <col min="8" max="8" width="12.28515625" customWidth="1"/>
    <col min="9" max="9" width="11.28515625" customWidth="1"/>
    <col min="10" max="10" width="11.85546875" customWidth="1"/>
    <col min="11" max="11" width="9.140625" customWidth="1"/>
    <col min="12" max="12" width="28.7109375" bestFit="1" customWidth="1"/>
    <col min="13" max="13" width="18.85546875" customWidth="1"/>
    <col min="14" max="17" width="18.85546875" hidden="1" customWidth="1"/>
    <col min="18" max="18" width="255.7109375" hidden="1" customWidth="1"/>
  </cols>
  <sheetData>
    <row r="1" spans="1:21" x14ac:dyDescent="0.25">
      <c r="A1" t="s">
        <v>0</v>
      </c>
      <c r="B1" t="s">
        <v>1</v>
      </c>
      <c r="C1" t="s">
        <v>640</v>
      </c>
      <c r="D1" t="s">
        <v>641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642</v>
      </c>
      <c r="M1" t="s">
        <v>643</v>
      </c>
      <c r="N1" t="s">
        <v>659</v>
      </c>
      <c r="O1" t="s">
        <v>660</v>
      </c>
      <c r="P1" t="s">
        <v>661</v>
      </c>
      <c r="Q1" t="s">
        <v>663</v>
      </c>
      <c r="R1" t="s">
        <v>8</v>
      </c>
      <c r="S1" t="s">
        <v>664</v>
      </c>
      <c r="T1" t="s">
        <v>671</v>
      </c>
      <c r="U1" t="s">
        <v>706</v>
      </c>
    </row>
    <row r="2" spans="1:21" x14ac:dyDescent="0.25">
      <c r="A2" t="s">
        <v>9</v>
      </c>
      <c r="B2" t="s">
        <v>10</v>
      </c>
      <c r="C2" s="1">
        <v>0</v>
      </c>
      <c r="D2" s="1">
        <v>2</v>
      </c>
      <c r="E2" t="s">
        <v>11</v>
      </c>
      <c r="F2">
        <v>3</v>
      </c>
      <c r="J2" t="s">
        <v>12</v>
      </c>
      <c r="L2" t="str">
        <f>B2</f>
        <v>Polyphony Mode</v>
      </c>
      <c r="M2" t="s">
        <v>645</v>
      </c>
      <c r="N2">
        <v>0</v>
      </c>
      <c r="O2">
        <v>7</v>
      </c>
      <c r="P2">
        <v>0</v>
      </c>
      <c r="R2" t="s">
        <v>13</v>
      </c>
      <c r="S2" t="s">
        <v>665</v>
      </c>
      <c r="T2" t="s">
        <v>672</v>
      </c>
    </row>
    <row r="3" spans="1:21" x14ac:dyDescent="0.25">
      <c r="A3" t="s">
        <v>9</v>
      </c>
      <c r="B3" t="s">
        <v>14</v>
      </c>
      <c r="C3" s="1">
        <v>0</v>
      </c>
      <c r="D3" s="1">
        <v>127</v>
      </c>
      <c r="E3" t="s">
        <v>15</v>
      </c>
      <c r="F3">
        <v>5</v>
      </c>
      <c r="J3" t="s">
        <v>12</v>
      </c>
      <c r="L3" t="str">
        <f t="shared" ref="L3:L66" si="0">B3</f>
        <v>Portamento Rate</v>
      </c>
      <c r="M3" t="s">
        <v>645</v>
      </c>
      <c r="N3">
        <v>0</v>
      </c>
      <c r="O3">
        <v>7</v>
      </c>
      <c r="P3">
        <v>0</v>
      </c>
      <c r="S3" t="s">
        <v>665</v>
      </c>
      <c r="T3" t="s">
        <v>672</v>
      </c>
    </row>
    <row r="4" spans="1:21" x14ac:dyDescent="0.25">
      <c r="A4" t="s">
        <v>9</v>
      </c>
      <c r="B4" t="s">
        <v>16</v>
      </c>
      <c r="C4" s="1">
        <v>52</v>
      </c>
      <c r="D4" s="1">
        <v>76</v>
      </c>
      <c r="E4" t="s">
        <v>17</v>
      </c>
      <c r="F4">
        <v>9</v>
      </c>
      <c r="J4" t="s">
        <v>18</v>
      </c>
      <c r="L4" t="str">
        <f t="shared" si="0"/>
        <v>Pre-Glide</v>
      </c>
      <c r="M4" t="s">
        <v>645</v>
      </c>
      <c r="N4">
        <v>0</v>
      </c>
      <c r="O4">
        <v>7</v>
      </c>
      <c r="P4">
        <v>0</v>
      </c>
      <c r="S4" t="s">
        <v>665</v>
      </c>
      <c r="T4" t="s">
        <v>672</v>
      </c>
    </row>
    <row r="5" spans="1:21" x14ac:dyDescent="0.25">
      <c r="A5" t="s">
        <v>9</v>
      </c>
      <c r="B5" t="s">
        <v>19</v>
      </c>
      <c r="C5" s="1">
        <v>58</v>
      </c>
      <c r="D5" s="1">
        <v>69</v>
      </c>
      <c r="E5" t="s">
        <v>20</v>
      </c>
      <c r="F5">
        <v>13</v>
      </c>
      <c r="J5" t="s">
        <v>18</v>
      </c>
      <c r="L5" t="str">
        <f t="shared" si="0"/>
        <v>Keyboard Octave</v>
      </c>
      <c r="M5" t="s">
        <v>645</v>
      </c>
      <c r="N5">
        <v>0</v>
      </c>
      <c r="O5">
        <v>7</v>
      </c>
      <c r="P5">
        <v>0</v>
      </c>
      <c r="R5" t="s">
        <v>21</v>
      </c>
      <c r="S5" t="s">
        <v>665</v>
      </c>
      <c r="T5" t="s">
        <v>672</v>
      </c>
    </row>
    <row r="6" spans="1:21" x14ac:dyDescent="0.25">
      <c r="A6" t="s">
        <v>22</v>
      </c>
      <c r="B6" t="s">
        <v>23</v>
      </c>
      <c r="C6" s="1">
        <v>0</v>
      </c>
      <c r="D6" s="1">
        <v>29</v>
      </c>
      <c r="E6" t="s">
        <v>24</v>
      </c>
      <c r="F6">
        <v>19</v>
      </c>
      <c r="J6" t="s">
        <v>12</v>
      </c>
      <c r="L6" t="str">
        <f>SUBSTITUTE(B6, "osc 1 ", "")</f>
        <v>wave</v>
      </c>
      <c r="M6" t="s">
        <v>644</v>
      </c>
      <c r="N6">
        <v>0</v>
      </c>
      <c r="O6">
        <v>7</v>
      </c>
      <c r="P6">
        <v>0</v>
      </c>
      <c r="R6" t="s">
        <v>25</v>
      </c>
      <c r="S6" t="s">
        <v>666</v>
      </c>
      <c r="T6" t="s">
        <v>672</v>
      </c>
    </row>
    <row r="7" spans="1:21" x14ac:dyDescent="0.25">
      <c r="A7" t="s">
        <v>22</v>
      </c>
      <c r="B7" t="s">
        <v>26</v>
      </c>
      <c r="C7" s="1">
        <v>0</v>
      </c>
      <c r="D7" s="1">
        <v>127</v>
      </c>
      <c r="E7" t="s">
        <v>27</v>
      </c>
      <c r="F7">
        <v>20</v>
      </c>
      <c r="J7" t="s">
        <v>12</v>
      </c>
      <c r="L7" t="str">
        <f t="shared" ref="L7:L14" si="1">SUBSTITUTE(B7, "osc 1 ", "")</f>
        <v>wave interpolate</v>
      </c>
      <c r="M7" t="s">
        <v>644</v>
      </c>
      <c r="N7">
        <v>0</v>
      </c>
      <c r="O7">
        <v>7</v>
      </c>
      <c r="P7">
        <v>0</v>
      </c>
      <c r="S7" t="s">
        <v>666</v>
      </c>
      <c r="T7" t="s">
        <v>672</v>
      </c>
    </row>
    <row r="8" spans="1:21" x14ac:dyDescent="0.25">
      <c r="A8" t="s">
        <v>22</v>
      </c>
      <c r="B8" t="s">
        <v>28</v>
      </c>
      <c r="C8" s="1">
        <v>0</v>
      </c>
      <c r="D8" s="1">
        <v>127</v>
      </c>
      <c r="E8" t="s">
        <v>29</v>
      </c>
      <c r="F8">
        <v>21</v>
      </c>
      <c r="J8" t="s">
        <v>18</v>
      </c>
      <c r="L8" t="str">
        <f t="shared" si="1"/>
        <v>pulse width index</v>
      </c>
      <c r="M8" t="s">
        <v>644</v>
      </c>
      <c r="N8">
        <v>0</v>
      </c>
      <c r="O8">
        <v>7</v>
      </c>
      <c r="P8">
        <v>0</v>
      </c>
      <c r="Q8">
        <v>5</v>
      </c>
      <c r="S8" t="s">
        <v>666</v>
      </c>
      <c r="T8" t="s">
        <v>672</v>
      </c>
    </row>
    <row r="9" spans="1:21" x14ac:dyDescent="0.25">
      <c r="A9" t="s">
        <v>22</v>
      </c>
      <c r="B9" t="s">
        <v>30</v>
      </c>
      <c r="C9" s="1">
        <v>0</v>
      </c>
      <c r="D9" s="1">
        <v>127</v>
      </c>
      <c r="E9" t="s">
        <v>31</v>
      </c>
      <c r="F9">
        <v>22</v>
      </c>
      <c r="J9" t="s">
        <v>12</v>
      </c>
      <c r="L9" t="str">
        <f t="shared" si="1"/>
        <v>virtual sync depth</v>
      </c>
      <c r="M9" t="s">
        <v>644</v>
      </c>
      <c r="N9">
        <v>0</v>
      </c>
      <c r="O9">
        <v>7</v>
      </c>
      <c r="P9">
        <v>0</v>
      </c>
      <c r="Q9">
        <v>3</v>
      </c>
      <c r="S9" t="s">
        <v>666</v>
      </c>
      <c r="T9" t="s">
        <v>672</v>
      </c>
    </row>
    <row r="10" spans="1:21" x14ac:dyDescent="0.25">
      <c r="A10" t="s">
        <v>22</v>
      </c>
      <c r="B10" t="s">
        <v>32</v>
      </c>
      <c r="C10" s="1">
        <v>0</v>
      </c>
      <c r="D10" s="1">
        <v>127</v>
      </c>
      <c r="E10" t="s">
        <v>33</v>
      </c>
      <c r="F10">
        <v>24</v>
      </c>
      <c r="J10" t="s">
        <v>12</v>
      </c>
      <c r="L10" t="str">
        <f t="shared" si="1"/>
        <v>density</v>
      </c>
      <c r="M10" t="s">
        <v>644</v>
      </c>
      <c r="N10">
        <v>0</v>
      </c>
      <c r="O10">
        <v>7</v>
      </c>
      <c r="P10">
        <v>0</v>
      </c>
      <c r="S10" t="s">
        <v>666</v>
      </c>
      <c r="T10" t="s">
        <v>672</v>
      </c>
    </row>
    <row r="11" spans="1:21" x14ac:dyDescent="0.25">
      <c r="A11" t="s">
        <v>22</v>
      </c>
      <c r="B11" t="s">
        <v>34</v>
      </c>
      <c r="C11" s="1">
        <v>0</v>
      </c>
      <c r="D11" s="1">
        <v>127</v>
      </c>
      <c r="E11" t="s">
        <v>35</v>
      </c>
      <c r="F11">
        <v>25</v>
      </c>
      <c r="J11" t="s">
        <v>12</v>
      </c>
      <c r="L11" t="str">
        <f t="shared" si="1"/>
        <v>density detune</v>
      </c>
      <c r="M11" t="s">
        <v>644</v>
      </c>
      <c r="N11">
        <v>0</v>
      </c>
      <c r="O11">
        <v>7</v>
      </c>
      <c r="P11">
        <v>0</v>
      </c>
      <c r="S11" t="s">
        <v>666</v>
      </c>
      <c r="T11" t="s">
        <v>672</v>
      </c>
    </row>
    <row r="12" spans="1:21" x14ac:dyDescent="0.25">
      <c r="A12" t="s">
        <v>22</v>
      </c>
      <c r="B12" t="s">
        <v>36</v>
      </c>
      <c r="C12" s="1">
        <v>0</v>
      </c>
      <c r="D12" s="1">
        <v>127</v>
      </c>
      <c r="E12" t="s">
        <v>37</v>
      </c>
      <c r="F12">
        <v>26</v>
      </c>
      <c r="J12" t="s">
        <v>18</v>
      </c>
      <c r="L12" t="str">
        <f t="shared" si="1"/>
        <v>semitones</v>
      </c>
      <c r="M12" t="s">
        <v>644</v>
      </c>
      <c r="N12">
        <v>0</v>
      </c>
      <c r="O12">
        <v>7</v>
      </c>
      <c r="P12">
        <v>0</v>
      </c>
      <c r="S12" t="s">
        <v>666</v>
      </c>
      <c r="T12" t="s">
        <v>672</v>
      </c>
    </row>
    <row r="13" spans="1:21" x14ac:dyDescent="0.25">
      <c r="A13" t="s">
        <v>22</v>
      </c>
      <c r="B13" t="s">
        <v>38</v>
      </c>
      <c r="C13" s="1">
        <v>0</v>
      </c>
      <c r="D13" s="1">
        <v>127</v>
      </c>
      <c r="E13" t="s">
        <v>39</v>
      </c>
      <c r="F13">
        <v>27</v>
      </c>
      <c r="J13" t="s">
        <v>18</v>
      </c>
      <c r="L13" t="str">
        <f t="shared" si="1"/>
        <v>cents</v>
      </c>
      <c r="M13" t="s">
        <v>644</v>
      </c>
      <c r="N13">
        <v>0</v>
      </c>
      <c r="O13">
        <v>7</v>
      </c>
      <c r="P13">
        <v>0</v>
      </c>
      <c r="Q13">
        <v>1</v>
      </c>
      <c r="S13" t="s">
        <v>666</v>
      </c>
      <c r="T13" t="s">
        <v>672</v>
      </c>
    </row>
    <row r="14" spans="1:21" x14ac:dyDescent="0.25">
      <c r="A14" t="s">
        <v>22</v>
      </c>
      <c r="B14" t="s">
        <v>40</v>
      </c>
      <c r="C14" s="1">
        <v>52</v>
      </c>
      <c r="D14" s="1">
        <v>76</v>
      </c>
      <c r="E14" t="s">
        <v>41</v>
      </c>
      <c r="F14">
        <v>28</v>
      </c>
      <c r="J14" t="s">
        <v>18</v>
      </c>
      <c r="L14" t="str">
        <f t="shared" si="1"/>
        <v>pitchbend</v>
      </c>
      <c r="M14" t="s">
        <v>644</v>
      </c>
      <c r="N14">
        <v>0</v>
      </c>
      <c r="O14">
        <v>7</v>
      </c>
      <c r="P14">
        <v>0</v>
      </c>
      <c r="S14" t="s">
        <v>666</v>
      </c>
      <c r="T14" t="s">
        <v>672</v>
      </c>
    </row>
    <row r="15" spans="1:21" x14ac:dyDescent="0.25">
      <c r="A15" t="s">
        <v>22</v>
      </c>
      <c r="B15" t="s">
        <v>42</v>
      </c>
      <c r="C15" s="1">
        <v>0</v>
      </c>
      <c r="D15" s="1">
        <v>29</v>
      </c>
      <c r="E15" t="s">
        <v>43</v>
      </c>
      <c r="F15">
        <v>29</v>
      </c>
      <c r="J15" t="s">
        <v>12</v>
      </c>
      <c r="L15" t="str">
        <f>SUBSTITUTE(B15, "osc 2 ", "")</f>
        <v>wave</v>
      </c>
      <c r="M15" t="s">
        <v>644</v>
      </c>
      <c r="N15">
        <v>0</v>
      </c>
      <c r="O15">
        <v>7</v>
      </c>
      <c r="P15">
        <v>0</v>
      </c>
      <c r="R15" t="s">
        <v>25</v>
      </c>
      <c r="S15" t="s">
        <v>667</v>
      </c>
      <c r="T15" t="s">
        <v>672</v>
      </c>
    </row>
    <row r="16" spans="1:21" x14ac:dyDescent="0.25">
      <c r="A16" t="s">
        <v>22</v>
      </c>
      <c r="B16" t="s">
        <v>44</v>
      </c>
      <c r="C16" s="1">
        <v>0</v>
      </c>
      <c r="D16" s="1">
        <v>127</v>
      </c>
      <c r="E16" t="s">
        <v>45</v>
      </c>
      <c r="F16">
        <v>30</v>
      </c>
      <c r="J16" t="s">
        <v>12</v>
      </c>
      <c r="L16" t="str">
        <f t="shared" ref="L16:L23" si="2">SUBSTITUTE(B16, "osc 2 ", "")</f>
        <v>wave interpolate</v>
      </c>
      <c r="M16" t="s">
        <v>644</v>
      </c>
      <c r="N16">
        <v>0</v>
      </c>
      <c r="O16">
        <v>7</v>
      </c>
      <c r="P16">
        <v>0</v>
      </c>
      <c r="S16" t="s">
        <v>667</v>
      </c>
      <c r="T16" t="s">
        <v>672</v>
      </c>
    </row>
    <row r="17" spans="1:20" x14ac:dyDescent="0.25">
      <c r="A17" t="s">
        <v>22</v>
      </c>
      <c r="B17" t="s">
        <v>46</v>
      </c>
      <c r="C17" s="1">
        <v>0</v>
      </c>
      <c r="D17" s="1">
        <v>127</v>
      </c>
      <c r="E17" t="s">
        <v>47</v>
      </c>
      <c r="F17">
        <v>31</v>
      </c>
      <c r="J17" t="s">
        <v>18</v>
      </c>
      <c r="L17" t="str">
        <f t="shared" si="2"/>
        <v>pulse width index</v>
      </c>
      <c r="M17" t="s">
        <v>644</v>
      </c>
      <c r="N17">
        <v>0</v>
      </c>
      <c r="O17">
        <v>7</v>
      </c>
      <c r="P17">
        <v>0</v>
      </c>
      <c r="Q17">
        <v>6</v>
      </c>
      <c r="S17" t="s">
        <v>667</v>
      </c>
      <c r="T17" t="s">
        <v>672</v>
      </c>
    </row>
    <row r="18" spans="1:20" x14ac:dyDescent="0.25">
      <c r="A18" t="s">
        <v>22</v>
      </c>
      <c r="B18" t="s">
        <v>48</v>
      </c>
      <c r="C18" s="1">
        <v>0</v>
      </c>
      <c r="D18" s="1">
        <v>127</v>
      </c>
      <c r="E18" t="s">
        <v>49</v>
      </c>
      <c r="F18">
        <v>33</v>
      </c>
      <c r="J18" t="s">
        <v>12</v>
      </c>
      <c r="L18" t="str">
        <f t="shared" si="2"/>
        <v>virtual sync depth</v>
      </c>
      <c r="M18" t="s">
        <v>644</v>
      </c>
      <c r="N18">
        <v>0</v>
      </c>
      <c r="O18">
        <v>7</v>
      </c>
      <c r="P18">
        <v>0</v>
      </c>
      <c r="Q18">
        <v>4</v>
      </c>
      <c r="S18" t="s">
        <v>667</v>
      </c>
      <c r="T18" t="s">
        <v>672</v>
      </c>
    </row>
    <row r="19" spans="1:20" x14ac:dyDescent="0.25">
      <c r="A19" t="s">
        <v>22</v>
      </c>
      <c r="B19" t="s">
        <v>50</v>
      </c>
      <c r="C19" s="1">
        <v>0</v>
      </c>
      <c r="D19" s="1">
        <v>127</v>
      </c>
      <c r="E19" t="s">
        <v>51</v>
      </c>
      <c r="F19">
        <v>35</v>
      </c>
      <c r="J19" t="s">
        <v>12</v>
      </c>
      <c r="L19" t="str">
        <f t="shared" si="2"/>
        <v>density</v>
      </c>
      <c r="M19" t="s">
        <v>644</v>
      </c>
      <c r="N19">
        <v>0</v>
      </c>
      <c r="O19">
        <v>7</v>
      </c>
      <c r="P19">
        <v>0</v>
      </c>
      <c r="S19" t="s">
        <v>667</v>
      </c>
      <c r="T19" t="s">
        <v>672</v>
      </c>
    </row>
    <row r="20" spans="1:20" x14ac:dyDescent="0.25">
      <c r="A20" t="s">
        <v>22</v>
      </c>
      <c r="B20" t="s">
        <v>52</v>
      </c>
      <c r="C20" s="1">
        <v>0</v>
      </c>
      <c r="D20" s="1">
        <v>127</v>
      </c>
      <c r="E20" t="s">
        <v>53</v>
      </c>
      <c r="F20">
        <v>36</v>
      </c>
      <c r="J20" t="s">
        <v>12</v>
      </c>
      <c r="L20" t="str">
        <f t="shared" si="2"/>
        <v>density detune</v>
      </c>
      <c r="M20" t="s">
        <v>644</v>
      </c>
      <c r="N20">
        <v>0</v>
      </c>
      <c r="O20">
        <v>7</v>
      </c>
      <c r="P20">
        <v>0</v>
      </c>
      <c r="S20" t="s">
        <v>667</v>
      </c>
      <c r="T20" t="s">
        <v>672</v>
      </c>
    </row>
    <row r="21" spans="1:20" x14ac:dyDescent="0.25">
      <c r="A21" t="s">
        <v>22</v>
      </c>
      <c r="B21" t="s">
        <v>54</v>
      </c>
      <c r="C21" s="1">
        <v>0</v>
      </c>
      <c r="D21" s="1">
        <v>127</v>
      </c>
      <c r="E21" t="s">
        <v>55</v>
      </c>
      <c r="F21">
        <v>37</v>
      </c>
      <c r="J21" t="s">
        <v>18</v>
      </c>
      <c r="L21" t="str">
        <f t="shared" si="2"/>
        <v>semitones</v>
      </c>
      <c r="M21" t="s">
        <v>644</v>
      </c>
      <c r="N21">
        <v>0</v>
      </c>
      <c r="O21">
        <v>7</v>
      </c>
      <c r="P21">
        <v>0</v>
      </c>
      <c r="S21" t="s">
        <v>667</v>
      </c>
      <c r="T21" t="s">
        <v>672</v>
      </c>
    </row>
    <row r="22" spans="1:20" x14ac:dyDescent="0.25">
      <c r="A22" t="s">
        <v>22</v>
      </c>
      <c r="B22" t="s">
        <v>56</v>
      </c>
      <c r="C22" s="1">
        <v>0</v>
      </c>
      <c r="D22" s="1">
        <v>127</v>
      </c>
      <c r="E22" t="s">
        <v>57</v>
      </c>
      <c r="F22">
        <v>39</v>
      </c>
      <c r="J22" t="s">
        <v>18</v>
      </c>
      <c r="L22" t="str">
        <f t="shared" si="2"/>
        <v>cents</v>
      </c>
      <c r="M22" t="s">
        <v>644</v>
      </c>
      <c r="N22">
        <v>0</v>
      </c>
      <c r="O22">
        <v>7</v>
      </c>
      <c r="P22">
        <v>0</v>
      </c>
      <c r="Q22">
        <v>2</v>
      </c>
      <c r="S22" t="s">
        <v>667</v>
      </c>
      <c r="T22" t="s">
        <v>672</v>
      </c>
    </row>
    <row r="23" spans="1:20" x14ac:dyDescent="0.25">
      <c r="A23" t="s">
        <v>22</v>
      </c>
      <c r="B23" t="s">
        <v>58</v>
      </c>
      <c r="C23" s="1">
        <v>52</v>
      </c>
      <c r="D23" s="1">
        <v>76</v>
      </c>
      <c r="E23" t="s">
        <v>59</v>
      </c>
      <c r="F23">
        <v>40</v>
      </c>
      <c r="J23" t="s">
        <v>18</v>
      </c>
      <c r="L23" t="str">
        <f t="shared" si="2"/>
        <v>pitchbend</v>
      </c>
      <c r="M23" t="s">
        <v>644</v>
      </c>
      <c r="N23">
        <v>0</v>
      </c>
      <c r="O23">
        <v>7</v>
      </c>
      <c r="P23">
        <v>0</v>
      </c>
      <c r="S23" t="s">
        <v>667</v>
      </c>
      <c r="T23" t="s">
        <v>672</v>
      </c>
    </row>
    <row r="24" spans="1:20" x14ac:dyDescent="0.25">
      <c r="A24" t="s">
        <v>60</v>
      </c>
      <c r="B24" t="s">
        <v>61</v>
      </c>
      <c r="C24" s="1">
        <v>0</v>
      </c>
      <c r="D24" s="1">
        <v>127</v>
      </c>
      <c r="E24" t="s">
        <v>62</v>
      </c>
      <c r="F24">
        <v>51</v>
      </c>
      <c r="J24" t="s">
        <v>12</v>
      </c>
      <c r="L24" t="str">
        <f>B24</f>
        <v>osc 1 level</v>
      </c>
      <c r="M24" t="s">
        <v>644</v>
      </c>
      <c r="N24">
        <v>0</v>
      </c>
      <c r="O24">
        <v>7</v>
      </c>
      <c r="P24">
        <v>0</v>
      </c>
      <c r="Q24">
        <v>7</v>
      </c>
      <c r="S24" t="s">
        <v>667</v>
      </c>
      <c r="T24" t="s">
        <v>672</v>
      </c>
    </row>
    <row r="25" spans="1:20" x14ac:dyDescent="0.25">
      <c r="A25" t="s">
        <v>60</v>
      </c>
      <c r="B25" t="s">
        <v>63</v>
      </c>
      <c r="C25" s="1">
        <v>0</v>
      </c>
      <c r="D25" s="1">
        <v>127</v>
      </c>
      <c r="E25" t="s">
        <v>64</v>
      </c>
      <c r="F25">
        <v>52</v>
      </c>
      <c r="J25" t="s">
        <v>12</v>
      </c>
      <c r="L25" t="str">
        <f>SUBSTITUTE(B25, "osc 1 ", "")</f>
        <v>osc 2 level</v>
      </c>
      <c r="M25" t="s">
        <v>644</v>
      </c>
      <c r="N25">
        <v>0</v>
      </c>
      <c r="O25">
        <v>7</v>
      </c>
      <c r="P25">
        <v>0</v>
      </c>
      <c r="Q25">
        <v>8</v>
      </c>
      <c r="S25" t="s">
        <v>667</v>
      </c>
      <c r="T25" t="s">
        <v>672</v>
      </c>
    </row>
    <row r="26" spans="1:20" x14ac:dyDescent="0.25">
      <c r="A26" t="s">
        <v>60</v>
      </c>
      <c r="B26" t="s">
        <v>65</v>
      </c>
      <c r="C26" s="1">
        <v>0</v>
      </c>
      <c r="D26" s="1">
        <v>127</v>
      </c>
      <c r="E26" t="s">
        <v>66</v>
      </c>
      <c r="F26">
        <v>54</v>
      </c>
      <c r="J26" t="s">
        <v>12</v>
      </c>
      <c r="L26" t="str">
        <f t="shared" si="0"/>
        <v>ring mod level</v>
      </c>
      <c r="M26" t="s">
        <v>644</v>
      </c>
      <c r="N26">
        <v>0</v>
      </c>
      <c r="O26">
        <v>7</v>
      </c>
      <c r="P26">
        <v>0</v>
      </c>
      <c r="Q26">
        <v>10</v>
      </c>
      <c r="S26" t="s">
        <v>667</v>
      </c>
      <c r="T26" t="s">
        <v>672</v>
      </c>
    </row>
    <row r="27" spans="1:20" x14ac:dyDescent="0.25">
      <c r="A27" t="s">
        <v>60</v>
      </c>
      <c r="B27" t="s">
        <v>67</v>
      </c>
      <c r="C27" s="1">
        <v>0</v>
      </c>
      <c r="D27" s="1">
        <v>127</v>
      </c>
      <c r="E27" t="s">
        <v>68</v>
      </c>
      <c r="F27">
        <v>56</v>
      </c>
      <c r="J27" t="s">
        <v>12</v>
      </c>
      <c r="L27" t="str">
        <f t="shared" si="0"/>
        <v>noise level</v>
      </c>
      <c r="M27" t="s">
        <v>644</v>
      </c>
      <c r="N27">
        <v>0</v>
      </c>
      <c r="O27">
        <v>7</v>
      </c>
      <c r="P27">
        <v>0</v>
      </c>
      <c r="Q27">
        <v>9</v>
      </c>
      <c r="S27" t="s">
        <v>667</v>
      </c>
      <c r="T27" t="s">
        <v>672</v>
      </c>
    </row>
    <row r="28" spans="1:20" x14ac:dyDescent="0.25">
      <c r="A28" t="s">
        <v>60</v>
      </c>
      <c r="B28" t="s">
        <v>69</v>
      </c>
      <c r="C28" s="1">
        <v>52</v>
      </c>
      <c r="D28" s="1">
        <v>82</v>
      </c>
      <c r="E28" t="s">
        <v>70</v>
      </c>
      <c r="F28">
        <v>58</v>
      </c>
      <c r="J28" t="s">
        <v>18</v>
      </c>
      <c r="L28" t="str">
        <f t="shared" si="0"/>
        <v>pre FX level</v>
      </c>
      <c r="M28" t="s">
        <v>650</v>
      </c>
      <c r="N28">
        <v>0</v>
      </c>
      <c r="O28">
        <v>7</v>
      </c>
      <c r="P28">
        <v>0</v>
      </c>
      <c r="R28" t="s">
        <v>71</v>
      </c>
      <c r="S28" t="s">
        <v>667</v>
      </c>
      <c r="T28" t="s">
        <v>672</v>
      </c>
    </row>
    <row r="29" spans="1:20" x14ac:dyDescent="0.25">
      <c r="A29" t="s">
        <v>60</v>
      </c>
      <c r="B29" t="s">
        <v>72</v>
      </c>
      <c r="C29" s="1">
        <v>52</v>
      </c>
      <c r="D29" s="1">
        <v>82</v>
      </c>
      <c r="E29" t="s">
        <v>73</v>
      </c>
      <c r="F29">
        <v>59</v>
      </c>
      <c r="J29" t="s">
        <v>18</v>
      </c>
      <c r="L29" t="str">
        <f t="shared" si="0"/>
        <v>post FX level</v>
      </c>
      <c r="M29" t="s">
        <v>650</v>
      </c>
      <c r="N29">
        <v>0</v>
      </c>
      <c r="O29">
        <v>7</v>
      </c>
      <c r="P29">
        <v>0</v>
      </c>
      <c r="R29" t="s">
        <v>71</v>
      </c>
      <c r="S29" t="s">
        <v>667</v>
      </c>
      <c r="T29" t="s">
        <v>672</v>
      </c>
    </row>
    <row r="30" spans="1:20" x14ac:dyDescent="0.25">
      <c r="A30" t="s">
        <v>74</v>
      </c>
      <c r="B30" t="s">
        <v>75</v>
      </c>
      <c r="C30" s="1">
        <v>0</v>
      </c>
      <c r="D30" s="1">
        <v>2</v>
      </c>
      <c r="E30" t="s">
        <v>76</v>
      </c>
      <c r="F30">
        <v>60</v>
      </c>
      <c r="J30" t="s">
        <v>12</v>
      </c>
      <c r="L30" t="str">
        <f t="shared" si="0"/>
        <v>routing</v>
      </c>
      <c r="M30" t="s">
        <v>646</v>
      </c>
      <c r="N30">
        <v>0</v>
      </c>
      <c r="O30">
        <v>7</v>
      </c>
      <c r="P30">
        <v>0</v>
      </c>
      <c r="R30" t="s">
        <v>657</v>
      </c>
      <c r="S30" t="s">
        <v>666</v>
      </c>
      <c r="T30" t="s">
        <v>672</v>
      </c>
    </row>
    <row r="31" spans="1:20" x14ac:dyDescent="0.25">
      <c r="A31" t="s">
        <v>74</v>
      </c>
      <c r="B31" t="s">
        <v>77</v>
      </c>
      <c r="C31" s="1">
        <v>0</v>
      </c>
      <c r="D31" s="1">
        <v>127</v>
      </c>
      <c r="E31" t="s">
        <v>78</v>
      </c>
      <c r="F31">
        <v>63</v>
      </c>
      <c r="J31" t="s">
        <v>12</v>
      </c>
      <c r="L31" t="str">
        <f t="shared" si="0"/>
        <v>drive</v>
      </c>
      <c r="M31" t="s">
        <v>646</v>
      </c>
      <c r="N31">
        <v>0</v>
      </c>
      <c r="O31">
        <v>7</v>
      </c>
      <c r="P31">
        <v>0</v>
      </c>
      <c r="Q31">
        <v>11</v>
      </c>
      <c r="S31" t="s">
        <v>666</v>
      </c>
      <c r="T31" t="s">
        <v>672</v>
      </c>
    </row>
    <row r="32" spans="1:20" x14ac:dyDescent="0.25">
      <c r="A32" t="s">
        <v>74</v>
      </c>
      <c r="B32" t="s">
        <v>79</v>
      </c>
      <c r="C32" s="1">
        <v>0</v>
      </c>
      <c r="D32" s="1">
        <v>6</v>
      </c>
      <c r="E32" t="s">
        <v>80</v>
      </c>
      <c r="F32">
        <v>65</v>
      </c>
      <c r="J32" t="s">
        <v>12</v>
      </c>
      <c r="L32" t="str">
        <f t="shared" si="0"/>
        <v>drive type</v>
      </c>
      <c r="M32" t="s">
        <v>646</v>
      </c>
      <c r="N32">
        <v>0</v>
      </c>
      <c r="O32">
        <v>7</v>
      </c>
      <c r="P32">
        <v>0</v>
      </c>
      <c r="R32" t="s">
        <v>81</v>
      </c>
      <c r="S32" t="s">
        <v>666</v>
      </c>
      <c r="T32" t="s">
        <v>672</v>
      </c>
    </row>
    <row r="33" spans="1:20" x14ac:dyDescent="0.25">
      <c r="A33" t="s">
        <v>74</v>
      </c>
      <c r="B33" t="s">
        <v>82</v>
      </c>
      <c r="C33" s="1">
        <v>0</v>
      </c>
      <c r="D33" s="1">
        <v>5</v>
      </c>
      <c r="E33" t="s">
        <v>83</v>
      </c>
      <c r="F33">
        <v>68</v>
      </c>
      <c r="J33" t="s">
        <v>12</v>
      </c>
      <c r="L33" t="str">
        <f t="shared" si="0"/>
        <v>type</v>
      </c>
      <c r="M33" t="s">
        <v>646</v>
      </c>
      <c r="N33">
        <v>0</v>
      </c>
      <c r="O33">
        <v>7</v>
      </c>
      <c r="P33">
        <v>0</v>
      </c>
      <c r="R33" t="s">
        <v>658</v>
      </c>
      <c r="S33" t="s">
        <v>666</v>
      </c>
      <c r="T33" t="s">
        <v>672</v>
      </c>
    </row>
    <row r="34" spans="1:20" x14ac:dyDescent="0.25">
      <c r="A34" t="s">
        <v>74</v>
      </c>
      <c r="B34" t="s">
        <v>84</v>
      </c>
      <c r="C34" s="1">
        <v>0</v>
      </c>
      <c r="D34" s="1">
        <v>127</v>
      </c>
      <c r="E34" t="s">
        <v>85</v>
      </c>
      <c r="F34">
        <v>74</v>
      </c>
      <c r="J34" t="s">
        <v>12</v>
      </c>
      <c r="L34" t="str">
        <f t="shared" si="0"/>
        <v>frequency</v>
      </c>
      <c r="M34" t="s">
        <v>646</v>
      </c>
      <c r="N34">
        <v>0</v>
      </c>
      <c r="O34">
        <v>7</v>
      </c>
      <c r="P34">
        <v>0</v>
      </c>
      <c r="Q34">
        <v>12</v>
      </c>
      <c r="S34" t="s">
        <v>666</v>
      </c>
      <c r="T34" t="s">
        <v>672</v>
      </c>
    </row>
    <row r="35" spans="1:20" x14ac:dyDescent="0.25">
      <c r="A35" t="s">
        <v>74</v>
      </c>
      <c r="B35" t="s">
        <v>86</v>
      </c>
      <c r="C35" s="1">
        <v>0</v>
      </c>
      <c r="D35" s="1">
        <v>127</v>
      </c>
      <c r="E35" t="s">
        <v>87</v>
      </c>
      <c r="F35">
        <v>69</v>
      </c>
      <c r="J35" t="s">
        <v>12</v>
      </c>
      <c r="L35" t="str">
        <f t="shared" si="0"/>
        <v>tracking</v>
      </c>
      <c r="M35" t="s">
        <v>646</v>
      </c>
      <c r="N35">
        <v>0</v>
      </c>
      <c r="O35">
        <v>7</v>
      </c>
      <c r="P35">
        <v>0</v>
      </c>
      <c r="S35" t="s">
        <v>666</v>
      </c>
      <c r="T35" t="s">
        <v>672</v>
      </c>
    </row>
    <row r="36" spans="1:20" x14ac:dyDescent="0.25">
      <c r="A36" t="s">
        <v>74</v>
      </c>
      <c r="B36" t="s">
        <v>88</v>
      </c>
      <c r="C36" s="1">
        <v>0</v>
      </c>
      <c r="D36" s="1">
        <v>127</v>
      </c>
      <c r="E36" t="s">
        <v>89</v>
      </c>
      <c r="F36">
        <v>71</v>
      </c>
      <c r="J36" t="s">
        <v>12</v>
      </c>
      <c r="L36" t="str">
        <f t="shared" si="0"/>
        <v>resonance</v>
      </c>
      <c r="M36" t="s">
        <v>646</v>
      </c>
      <c r="N36">
        <v>0</v>
      </c>
      <c r="O36">
        <v>7</v>
      </c>
      <c r="P36">
        <v>0</v>
      </c>
      <c r="Q36">
        <v>13</v>
      </c>
      <c r="S36" t="s">
        <v>666</v>
      </c>
      <c r="T36" t="s">
        <v>672</v>
      </c>
    </row>
    <row r="37" spans="1:20" x14ac:dyDescent="0.25">
      <c r="A37" t="s">
        <v>74</v>
      </c>
      <c r="B37" t="s">
        <v>90</v>
      </c>
      <c r="C37" s="1">
        <v>0</v>
      </c>
      <c r="D37" s="1">
        <v>127</v>
      </c>
      <c r="E37" t="s">
        <v>91</v>
      </c>
      <c r="F37">
        <v>78</v>
      </c>
      <c r="J37" t="s">
        <v>12</v>
      </c>
      <c r="L37" t="str">
        <f t="shared" si="0"/>
        <v>Q normalise</v>
      </c>
      <c r="M37" t="s">
        <v>646</v>
      </c>
      <c r="N37">
        <v>0</v>
      </c>
      <c r="O37">
        <v>7</v>
      </c>
      <c r="P37">
        <v>0</v>
      </c>
      <c r="S37" t="s">
        <v>666</v>
      </c>
      <c r="T37" t="s">
        <v>672</v>
      </c>
    </row>
    <row r="38" spans="1:20" x14ac:dyDescent="0.25">
      <c r="A38" t="s">
        <v>74</v>
      </c>
      <c r="B38" t="s">
        <v>92</v>
      </c>
      <c r="C38" s="1">
        <v>0</v>
      </c>
      <c r="D38" s="1">
        <v>127</v>
      </c>
      <c r="E38" t="s">
        <v>93</v>
      </c>
      <c r="F38">
        <v>79</v>
      </c>
      <c r="J38" t="s">
        <v>18</v>
      </c>
      <c r="L38" t="str">
        <f t="shared" si="0"/>
        <v>env 2 to frequency</v>
      </c>
      <c r="M38" t="s">
        <v>646</v>
      </c>
      <c r="N38">
        <v>0</v>
      </c>
      <c r="O38">
        <v>7</v>
      </c>
      <c r="P38">
        <v>0</v>
      </c>
      <c r="S38" t="s">
        <v>666</v>
      </c>
      <c r="T38" t="s">
        <v>672</v>
      </c>
    </row>
    <row r="39" spans="1:20" x14ac:dyDescent="0.25">
      <c r="A39" t="s">
        <v>94</v>
      </c>
      <c r="B39" t="s">
        <v>95</v>
      </c>
      <c r="C39" s="1">
        <v>0</v>
      </c>
      <c r="D39" s="1">
        <v>127</v>
      </c>
      <c r="E39" t="s">
        <v>96</v>
      </c>
      <c r="F39">
        <v>108</v>
      </c>
      <c r="J39" t="s">
        <v>18</v>
      </c>
      <c r="L39" t="str">
        <f t="shared" si="0"/>
        <v>env 1 velocity</v>
      </c>
      <c r="M39" t="s">
        <v>647</v>
      </c>
      <c r="N39">
        <v>0</v>
      </c>
      <c r="O39">
        <v>7</v>
      </c>
      <c r="P39">
        <v>0</v>
      </c>
      <c r="S39" t="s">
        <v>668</v>
      </c>
      <c r="T39" t="s">
        <v>672</v>
      </c>
    </row>
    <row r="40" spans="1:20" x14ac:dyDescent="0.25">
      <c r="A40" t="s">
        <v>94</v>
      </c>
      <c r="B40" t="s">
        <v>97</v>
      </c>
      <c r="C40" s="1">
        <v>0</v>
      </c>
      <c r="D40" s="1">
        <v>127</v>
      </c>
      <c r="E40" t="s">
        <v>98</v>
      </c>
      <c r="F40">
        <v>73</v>
      </c>
      <c r="J40" t="s">
        <v>12</v>
      </c>
      <c r="L40" t="str">
        <f t="shared" si="0"/>
        <v>env 1 attack</v>
      </c>
      <c r="M40" t="s">
        <v>647</v>
      </c>
      <c r="N40">
        <v>0</v>
      </c>
      <c r="O40">
        <v>7</v>
      </c>
      <c r="P40">
        <v>0</v>
      </c>
      <c r="S40" t="s">
        <v>668</v>
      </c>
      <c r="T40" t="s">
        <v>672</v>
      </c>
    </row>
    <row r="41" spans="1:20" x14ac:dyDescent="0.25">
      <c r="A41" t="s">
        <v>94</v>
      </c>
      <c r="B41" t="s">
        <v>99</v>
      </c>
      <c r="C41" s="1">
        <v>0</v>
      </c>
      <c r="D41" s="1">
        <v>127</v>
      </c>
      <c r="E41" t="s">
        <v>100</v>
      </c>
      <c r="F41">
        <v>75</v>
      </c>
      <c r="J41" t="s">
        <v>12</v>
      </c>
      <c r="L41" t="str">
        <f t="shared" si="0"/>
        <v>env 1 decay</v>
      </c>
      <c r="M41" t="s">
        <v>647</v>
      </c>
      <c r="N41">
        <v>0</v>
      </c>
      <c r="O41">
        <v>7</v>
      </c>
      <c r="P41">
        <v>0</v>
      </c>
      <c r="Q41">
        <v>16</v>
      </c>
      <c r="S41" t="s">
        <v>668</v>
      </c>
      <c r="T41" t="s">
        <v>672</v>
      </c>
    </row>
    <row r="42" spans="1:20" x14ac:dyDescent="0.25">
      <c r="A42" t="s">
        <v>94</v>
      </c>
      <c r="B42" t="s">
        <v>101</v>
      </c>
      <c r="C42" s="1">
        <v>0</v>
      </c>
      <c r="D42" s="1">
        <v>127</v>
      </c>
      <c r="E42" t="s">
        <v>102</v>
      </c>
      <c r="F42">
        <v>70</v>
      </c>
      <c r="J42" t="s">
        <v>12</v>
      </c>
      <c r="L42" t="str">
        <f t="shared" si="0"/>
        <v>env 1 sustain</v>
      </c>
      <c r="M42" t="s">
        <v>647</v>
      </c>
      <c r="N42">
        <v>0</v>
      </c>
      <c r="O42">
        <v>7</v>
      </c>
      <c r="P42">
        <v>0</v>
      </c>
      <c r="S42" t="s">
        <v>668</v>
      </c>
      <c r="T42" t="s">
        <v>672</v>
      </c>
    </row>
    <row r="43" spans="1:20" x14ac:dyDescent="0.25">
      <c r="A43" t="s">
        <v>94</v>
      </c>
      <c r="B43" t="s">
        <v>103</v>
      </c>
      <c r="C43" s="1">
        <v>0</v>
      </c>
      <c r="D43" s="1">
        <v>127</v>
      </c>
      <c r="E43" t="s">
        <v>104</v>
      </c>
      <c r="F43">
        <v>72</v>
      </c>
      <c r="J43" t="s">
        <v>12</v>
      </c>
      <c r="L43" t="str">
        <f t="shared" si="0"/>
        <v>env 1 release</v>
      </c>
      <c r="M43" t="s">
        <v>647</v>
      </c>
      <c r="N43">
        <v>0</v>
      </c>
      <c r="O43">
        <v>7</v>
      </c>
      <c r="P43">
        <v>0</v>
      </c>
      <c r="S43" t="s">
        <v>668</v>
      </c>
      <c r="T43" t="s">
        <v>672</v>
      </c>
    </row>
    <row r="44" spans="1:20" x14ac:dyDescent="0.25">
      <c r="A44" t="s">
        <v>94</v>
      </c>
      <c r="B44" t="s">
        <v>105</v>
      </c>
      <c r="C44" s="1">
        <v>0</v>
      </c>
      <c r="D44" s="1">
        <v>127</v>
      </c>
      <c r="E44" t="s">
        <v>106</v>
      </c>
      <c r="H44">
        <v>0</v>
      </c>
      <c r="I44">
        <v>0</v>
      </c>
      <c r="J44" t="s">
        <v>18</v>
      </c>
      <c r="L44" t="str">
        <f t="shared" si="0"/>
        <v>env 2 velocity</v>
      </c>
      <c r="M44" t="s">
        <v>648</v>
      </c>
      <c r="N44">
        <v>0</v>
      </c>
      <c r="O44">
        <v>7</v>
      </c>
      <c r="P44">
        <v>0</v>
      </c>
      <c r="S44" t="s">
        <v>666</v>
      </c>
      <c r="T44" t="s">
        <v>672</v>
      </c>
    </row>
    <row r="45" spans="1:20" x14ac:dyDescent="0.25">
      <c r="A45" t="s">
        <v>94</v>
      </c>
      <c r="B45" t="s">
        <v>107</v>
      </c>
      <c r="C45" s="1">
        <v>0</v>
      </c>
      <c r="D45" s="1">
        <v>127</v>
      </c>
      <c r="E45" t="s">
        <v>108</v>
      </c>
      <c r="H45">
        <v>0</v>
      </c>
      <c r="I45">
        <v>1</v>
      </c>
      <c r="J45" t="s">
        <v>12</v>
      </c>
      <c r="L45" t="str">
        <f t="shared" si="0"/>
        <v>env 2 attack</v>
      </c>
      <c r="M45" t="s">
        <v>648</v>
      </c>
      <c r="N45">
        <v>0</v>
      </c>
      <c r="O45">
        <v>7</v>
      </c>
      <c r="P45">
        <v>0</v>
      </c>
      <c r="S45" t="s">
        <v>666</v>
      </c>
      <c r="T45" t="s">
        <v>672</v>
      </c>
    </row>
    <row r="46" spans="1:20" x14ac:dyDescent="0.25">
      <c r="A46" t="s">
        <v>94</v>
      </c>
      <c r="B46" t="s">
        <v>109</v>
      </c>
      <c r="C46" s="1">
        <v>0</v>
      </c>
      <c r="D46" s="1">
        <v>127</v>
      </c>
      <c r="E46" t="s">
        <v>110</v>
      </c>
      <c r="H46">
        <v>0</v>
      </c>
      <c r="I46">
        <v>2</v>
      </c>
      <c r="J46" t="s">
        <v>12</v>
      </c>
      <c r="L46" t="str">
        <f t="shared" si="0"/>
        <v>env 2 decay</v>
      </c>
      <c r="M46" t="s">
        <v>648</v>
      </c>
      <c r="N46">
        <v>0</v>
      </c>
      <c r="O46">
        <v>7</v>
      </c>
      <c r="P46">
        <v>0</v>
      </c>
      <c r="Q46">
        <v>17</v>
      </c>
      <c r="S46" t="s">
        <v>666</v>
      </c>
      <c r="T46" t="s">
        <v>672</v>
      </c>
    </row>
    <row r="47" spans="1:20" x14ac:dyDescent="0.25">
      <c r="A47" t="s">
        <v>94</v>
      </c>
      <c r="B47" t="s">
        <v>111</v>
      </c>
      <c r="C47" s="1">
        <v>0</v>
      </c>
      <c r="D47" s="1">
        <v>127</v>
      </c>
      <c r="E47" t="s">
        <v>112</v>
      </c>
      <c r="H47">
        <v>0</v>
      </c>
      <c r="I47">
        <v>3</v>
      </c>
      <c r="J47" t="s">
        <v>12</v>
      </c>
      <c r="L47" t="str">
        <f t="shared" si="0"/>
        <v>env 2 sustain</v>
      </c>
      <c r="M47" t="s">
        <v>648</v>
      </c>
      <c r="N47">
        <v>0</v>
      </c>
      <c r="O47">
        <v>7</v>
      </c>
      <c r="P47">
        <v>0</v>
      </c>
      <c r="S47" t="s">
        <v>666</v>
      </c>
      <c r="T47" t="s">
        <v>672</v>
      </c>
    </row>
    <row r="48" spans="1:20" x14ac:dyDescent="0.25">
      <c r="A48" t="s">
        <v>94</v>
      </c>
      <c r="B48" t="s">
        <v>113</v>
      </c>
      <c r="C48" s="1">
        <v>0</v>
      </c>
      <c r="D48" s="1">
        <v>127</v>
      </c>
      <c r="E48" t="s">
        <v>114</v>
      </c>
      <c r="H48">
        <v>0</v>
      </c>
      <c r="I48">
        <v>4</v>
      </c>
      <c r="J48" t="s">
        <v>12</v>
      </c>
      <c r="L48" t="str">
        <f t="shared" si="0"/>
        <v>env 2 release</v>
      </c>
      <c r="M48" t="s">
        <v>648</v>
      </c>
      <c r="N48">
        <v>0</v>
      </c>
      <c r="O48">
        <v>7</v>
      </c>
      <c r="P48">
        <v>0</v>
      </c>
      <c r="S48" t="s">
        <v>666</v>
      </c>
      <c r="T48" t="s">
        <v>672</v>
      </c>
    </row>
    <row r="49" spans="1:20" x14ac:dyDescent="0.25">
      <c r="A49" t="s">
        <v>94</v>
      </c>
      <c r="B49" t="s">
        <v>115</v>
      </c>
      <c r="C49" s="1">
        <v>0</v>
      </c>
      <c r="D49" s="1">
        <v>127</v>
      </c>
      <c r="E49" t="s">
        <v>116</v>
      </c>
      <c r="H49">
        <v>0</v>
      </c>
      <c r="I49">
        <v>14</v>
      </c>
      <c r="J49" t="s">
        <v>12</v>
      </c>
      <c r="L49" t="str">
        <f t="shared" si="0"/>
        <v>env 3 delay</v>
      </c>
      <c r="M49" t="s">
        <v>649</v>
      </c>
      <c r="N49">
        <v>0</v>
      </c>
      <c r="O49">
        <v>7</v>
      </c>
      <c r="P49">
        <v>0</v>
      </c>
      <c r="S49" t="s">
        <v>670</v>
      </c>
      <c r="T49" t="s">
        <v>672</v>
      </c>
    </row>
    <row r="50" spans="1:20" x14ac:dyDescent="0.25">
      <c r="A50" t="s">
        <v>94</v>
      </c>
      <c r="B50" t="s">
        <v>117</v>
      </c>
      <c r="C50" s="1">
        <v>0</v>
      </c>
      <c r="D50" s="1">
        <v>127</v>
      </c>
      <c r="E50" t="s">
        <v>118</v>
      </c>
      <c r="H50">
        <v>0</v>
      </c>
      <c r="I50">
        <v>15</v>
      </c>
      <c r="J50" t="s">
        <v>12</v>
      </c>
      <c r="L50" t="str">
        <f t="shared" si="0"/>
        <v>env 3 attack</v>
      </c>
      <c r="M50" t="s">
        <v>649</v>
      </c>
      <c r="N50">
        <v>0</v>
      </c>
      <c r="O50">
        <v>7</v>
      </c>
      <c r="P50">
        <v>0</v>
      </c>
      <c r="S50" t="s">
        <v>670</v>
      </c>
      <c r="T50" t="s">
        <v>672</v>
      </c>
    </row>
    <row r="51" spans="1:20" x14ac:dyDescent="0.25">
      <c r="A51" t="s">
        <v>94</v>
      </c>
      <c r="B51" t="s">
        <v>119</v>
      </c>
      <c r="C51" s="1">
        <v>0</v>
      </c>
      <c r="D51" s="1">
        <v>127</v>
      </c>
      <c r="E51" t="s">
        <v>120</v>
      </c>
      <c r="H51">
        <v>0</v>
      </c>
      <c r="I51">
        <v>16</v>
      </c>
      <c r="J51" t="s">
        <v>12</v>
      </c>
      <c r="L51" t="str">
        <f t="shared" si="0"/>
        <v>env 3 decay</v>
      </c>
      <c r="M51" t="s">
        <v>649</v>
      </c>
      <c r="N51">
        <v>0</v>
      </c>
      <c r="O51">
        <v>7</v>
      </c>
      <c r="P51">
        <v>0</v>
      </c>
      <c r="S51" t="s">
        <v>670</v>
      </c>
      <c r="T51" t="s">
        <v>672</v>
      </c>
    </row>
    <row r="52" spans="1:20" x14ac:dyDescent="0.25">
      <c r="A52" t="s">
        <v>94</v>
      </c>
      <c r="B52" t="s">
        <v>121</v>
      </c>
      <c r="C52" s="1">
        <v>0</v>
      </c>
      <c r="D52" s="1">
        <v>127</v>
      </c>
      <c r="E52" t="s">
        <v>122</v>
      </c>
      <c r="H52">
        <v>0</v>
      </c>
      <c r="I52">
        <v>17</v>
      </c>
      <c r="J52" t="s">
        <v>12</v>
      </c>
      <c r="L52" t="str">
        <f t="shared" si="0"/>
        <v>env 3 sustain</v>
      </c>
      <c r="M52" t="s">
        <v>649</v>
      </c>
      <c r="N52">
        <v>0</v>
      </c>
      <c r="O52">
        <v>7</v>
      </c>
      <c r="P52">
        <v>0</v>
      </c>
      <c r="S52" t="s">
        <v>670</v>
      </c>
      <c r="T52" t="s">
        <v>672</v>
      </c>
    </row>
    <row r="53" spans="1:20" x14ac:dyDescent="0.25">
      <c r="A53" t="s">
        <v>94</v>
      </c>
      <c r="B53" t="s">
        <v>123</v>
      </c>
      <c r="C53" s="1">
        <v>0</v>
      </c>
      <c r="D53" s="1">
        <v>127</v>
      </c>
      <c r="E53" t="s">
        <v>124</v>
      </c>
      <c r="H53">
        <v>0</v>
      </c>
      <c r="I53">
        <v>18</v>
      </c>
      <c r="J53" t="s">
        <v>12</v>
      </c>
      <c r="L53" t="str">
        <f t="shared" si="0"/>
        <v>env 3 release</v>
      </c>
      <c r="M53" t="s">
        <v>649</v>
      </c>
      <c r="N53">
        <v>0</v>
      </c>
      <c r="O53">
        <v>7</v>
      </c>
      <c r="P53">
        <v>0</v>
      </c>
      <c r="S53" t="s">
        <v>670</v>
      </c>
      <c r="T53" t="s">
        <v>672</v>
      </c>
    </row>
    <row r="54" spans="1:20" x14ac:dyDescent="0.25">
      <c r="A54" t="s">
        <v>125</v>
      </c>
      <c r="B54" t="s">
        <v>126</v>
      </c>
      <c r="C54" s="1">
        <v>0</v>
      </c>
      <c r="D54" s="1">
        <v>37</v>
      </c>
      <c r="E54" t="s">
        <v>127</v>
      </c>
      <c r="H54">
        <v>0</v>
      </c>
      <c r="I54">
        <v>70</v>
      </c>
      <c r="J54" t="s">
        <v>12</v>
      </c>
      <c r="L54" t="str">
        <f t="shared" si="0"/>
        <v>lfo 1 waveform</v>
      </c>
      <c r="M54" t="s">
        <v>654</v>
      </c>
      <c r="N54">
        <v>0</v>
      </c>
      <c r="O54">
        <v>7</v>
      </c>
      <c r="P54">
        <v>0</v>
      </c>
      <c r="R54" t="s">
        <v>128</v>
      </c>
      <c r="S54" t="s">
        <v>670</v>
      </c>
      <c r="T54" t="s">
        <v>672</v>
      </c>
    </row>
    <row r="55" spans="1:20" x14ac:dyDescent="0.25">
      <c r="A55" t="s">
        <v>125</v>
      </c>
      <c r="B55" t="s">
        <v>129</v>
      </c>
      <c r="C55" s="1">
        <v>0</v>
      </c>
      <c r="D55" s="1">
        <v>119</v>
      </c>
      <c r="E55" t="s">
        <v>130</v>
      </c>
      <c r="H55">
        <v>0</v>
      </c>
      <c r="I55">
        <v>71</v>
      </c>
      <c r="J55" t="s">
        <v>12</v>
      </c>
      <c r="L55" t="str">
        <f t="shared" si="0"/>
        <v>lfo 1 phase offset</v>
      </c>
      <c r="M55" t="s">
        <v>654</v>
      </c>
      <c r="N55">
        <v>0</v>
      </c>
      <c r="O55">
        <v>7</v>
      </c>
      <c r="P55">
        <v>0</v>
      </c>
      <c r="R55" t="s">
        <v>131</v>
      </c>
      <c r="S55" t="s">
        <v>670</v>
      </c>
      <c r="T55" t="s">
        <v>672</v>
      </c>
    </row>
    <row r="56" spans="1:20" x14ac:dyDescent="0.25">
      <c r="A56" t="s">
        <v>125</v>
      </c>
      <c r="B56" t="s">
        <v>132</v>
      </c>
      <c r="C56" s="1">
        <v>0</v>
      </c>
      <c r="D56" s="1">
        <v>127</v>
      </c>
      <c r="E56" t="s">
        <v>133</v>
      </c>
      <c r="H56">
        <v>0</v>
      </c>
      <c r="I56">
        <v>72</v>
      </c>
      <c r="J56" t="s">
        <v>12</v>
      </c>
      <c r="L56" t="str">
        <f t="shared" si="0"/>
        <v>lfo 1 slew rate</v>
      </c>
      <c r="M56" t="s">
        <v>654</v>
      </c>
      <c r="N56">
        <v>0</v>
      </c>
      <c r="O56">
        <v>7</v>
      </c>
      <c r="P56">
        <v>0</v>
      </c>
      <c r="S56" t="s">
        <v>670</v>
      </c>
      <c r="T56" t="s">
        <v>672</v>
      </c>
    </row>
    <row r="57" spans="1:20" x14ac:dyDescent="0.25">
      <c r="A57" t="s">
        <v>125</v>
      </c>
      <c r="B57" t="s">
        <v>134</v>
      </c>
      <c r="C57" s="1">
        <v>0</v>
      </c>
      <c r="D57" s="1">
        <v>127</v>
      </c>
      <c r="E57" t="s">
        <v>135</v>
      </c>
      <c r="H57">
        <v>0</v>
      </c>
      <c r="I57">
        <v>74</v>
      </c>
      <c r="J57" t="s">
        <v>12</v>
      </c>
      <c r="L57" t="str">
        <f t="shared" si="0"/>
        <v>lfo 1 delay</v>
      </c>
      <c r="M57" t="s">
        <v>654</v>
      </c>
      <c r="N57">
        <v>0</v>
      </c>
      <c r="O57">
        <v>7</v>
      </c>
      <c r="P57">
        <v>0</v>
      </c>
      <c r="S57" t="s">
        <v>670</v>
      </c>
      <c r="T57" t="s">
        <v>672</v>
      </c>
    </row>
    <row r="58" spans="1:20" x14ac:dyDescent="0.25">
      <c r="A58" t="s">
        <v>125</v>
      </c>
      <c r="B58" t="s">
        <v>136</v>
      </c>
      <c r="C58" s="1">
        <v>0</v>
      </c>
      <c r="D58" s="1">
        <v>35</v>
      </c>
      <c r="E58" t="s">
        <v>137</v>
      </c>
      <c r="H58">
        <v>0</v>
      </c>
      <c r="I58">
        <v>75</v>
      </c>
      <c r="J58" t="s">
        <v>12</v>
      </c>
      <c r="L58" t="str">
        <f t="shared" si="0"/>
        <v>lfo 1 delay sync</v>
      </c>
      <c r="M58" t="s">
        <v>654</v>
      </c>
      <c r="N58">
        <v>0</v>
      </c>
      <c r="O58">
        <v>7</v>
      </c>
      <c r="P58">
        <v>0</v>
      </c>
      <c r="S58" t="s">
        <v>670</v>
      </c>
      <c r="T58" t="s">
        <v>672</v>
      </c>
    </row>
    <row r="59" spans="1:20" x14ac:dyDescent="0.25">
      <c r="A59" t="s">
        <v>125</v>
      </c>
      <c r="B59" t="s">
        <v>138</v>
      </c>
      <c r="C59" s="1">
        <v>0</v>
      </c>
      <c r="D59" s="1">
        <v>127</v>
      </c>
      <c r="E59" t="s">
        <v>139</v>
      </c>
      <c r="H59">
        <v>0</v>
      </c>
      <c r="I59">
        <v>76</v>
      </c>
      <c r="J59" t="s">
        <v>12</v>
      </c>
      <c r="L59" t="str">
        <f t="shared" si="0"/>
        <v>lfo 1 rate</v>
      </c>
      <c r="M59" t="s">
        <v>654</v>
      </c>
      <c r="N59">
        <v>0</v>
      </c>
      <c r="O59">
        <v>7</v>
      </c>
      <c r="P59">
        <v>0</v>
      </c>
      <c r="Q59">
        <v>14</v>
      </c>
      <c r="S59" t="s">
        <v>670</v>
      </c>
      <c r="T59" t="s">
        <v>672</v>
      </c>
    </row>
    <row r="60" spans="1:20" x14ac:dyDescent="0.25">
      <c r="A60" t="s">
        <v>125</v>
      </c>
      <c r="B60" t="s">
        <v>140</v>
      </c>
      <c r="C60" s="1">
        <v>0</v>
      </c>
      <c r="D60" s="1">
        <v>35</v>
      </c>
      <c r="E60" t="s">
        <v>141</v>
      </c>
      <c r="H60">
        <v>0</v>
      </c>
      <c r="I60">
        <v>77</v>
      </c>
      <c r="J60" t="s">
        <v>12</v>
      </c>
      <c r="L60" t="str">
        <f t="shared" si="0"/>
        <v>lfo 1 rate sync</v>
      </c>
      <c r="M60" t="s">
        <v>654</v>
      </c>
      <c r="N60">
        <v>0</v>
      </c>
      <c r="O60">
        <v>7</v>
      </c>
      <c r="P60">
        <v>0</v>
      </c>
      <c r="S60" t="s">
        <v>670</v>
      </c>
      <c r="T60" t="s">
        <v>672</v>
      </c>
    </row>
    <row r="61" spans="1:20" s="2" customFormat="1" x14ac:dyDescent="0.25">
      <c r="A61" s="2" t="s">
        <v>125</v>
      </c>
      <c r="B61" s="2" t="s">
        <v>142</v>
      </c>
      <c r="C61" s="3">
        <v>0</v>
      </c>
      <c r="D61" s="3">
        <v>1</v>
      </c>
      <c r="E61" s="2" t="s">
        <v>143</v>
      </c>
      <c r="H61" s="2">
        <v>0</v>
      </c>
      <c r="I61" s="2">
        <v>122</v>
      </c>
      <c r="J61" s="2" t="s">
        <v>12</v>
      </c>
      <c r="L61" s="2" t="str">
        <f t="shared" si="0"/>
        <v>lfo 1 one shot</v>
      </c>
      <c r="M61" s="2" t="s">
        <v>654</v>
      </c>
      <c r="N61" s="2">
        <v>0</v>
      </c>
      <c r="O61" s="2">
        <v>0</v>
      </c>
      <c r="P61">
        <v>12</v>
      </c>
      <c r="Q61"/>
      <c r="R61" s="2" t="s">
        <v>662</v>
      </c>
      <c r="S61" s="2" t="s">
        <v>670</v>
      </c>
      <c r="T61" t="s">
        <v>672</v>
      </c>
    </row>
    <row r="62" spans="1:20" s="2" customFormat="1" x14ac:dyDescent="0.25">
      <c r="A62" s="2" t="s">
        <v>125</v>
      </c>
      <c r="B62" s="2" t="s">
        <v>144</v>
      </c>
      <c r="C62" s="3">
        <v>0</v>
      </c>
      <c r="D62" s="3">
        <v>1</v>
      </c>
      <c r="E62" s="2" t="s">
        <v>143</v>
      </c>
      <c r="H62" s="2">
        <v>0</v>
      </c>
      <c r="I62" s="2">
        <v>122</v>
      </c>
      <c r="J62" s="2" t="s">
        <v>12</v>
      </c>
      <c r="L62" s="2" t="str">
        <f t="shared" si="0"/>
        <v>lfo 1 key sync</v>
      </c>
      <c r="M62" s="2" t="s">
        <v>654</v>
      </c>
      <c r="N62" s="2">
        <v>1</v>
      </c>
      <c r="O62" s="2">
        <v>1</v>
      </c>
      <c r="P62">
        <v>14</v>
      </c>
      <c r="Q62"/>
      <c r="R62" s="2" t="s">
        <v>662</v>
      </c>
      <c r="S62" s="2" t="s">
        <v>670</v>
      </c>
      <c r="T62" t="s">
        <v>672</v>
      </c>
    </row>
    <row r="63" spans="1:20" s="2" customFormat="1" x14ac:dyDescent="0.25">
      <c r="A63" s="2" t="s">
        <v>125</v>
      </c>
      <c r="B63" s="2" t="s">
        <v>145</v>
      </c>
      <c r="C63" s="3">
        <v>0</v>
      </c>
      <c r="D63" s="3">
        <v>1</v>
      </c>
      <c r="E63" s="2" t="s">
        <v>143</v>
      </c>
      <c r="H63" s="2">
        <v>0</v>
      </c>
      <c r="I63" s="2">
        <v>122</v>
      </c>
      <c r="J63" s="2" t="s">
        <v>12</v>
      </c>
      <c r="L63" s="2" t="str">
        <f t="shared" si="0"/>
        <v>lfo 1 common sync</v>
      </c>
      <c r="M63" s="2" t="s">
        <v>654</v>
      </c>
      <c r="N63" s="2">
        <v>2</v>
      </c>
      <c r="O63" s="2">
        <v>2</v>
      </c>
      <c r="P63">
        <v>16</v>
      </c>
      <c r="Q63"/>
      <c r="R63" s="2" t="s">
        <v>662</v>
      </c>
      <c r="S63" s="2" t="s">
        <v>670</v>
      </c>
      <c r="T63" t="s">
        <v>672</v>
      </c>
    </row>
    <row r="64" spans="1:20" s="2" customFormat="1" x14ac:dyDescent="0.25">
      <c r="A64" s="2" t="s">
        <v>125</v>
      </c>
      <c r="B64" s="2" t="s">
        <v>146</v>
      </c>
      <c r="C64" s="3">
        <v>0</v>
      </c>
      <c r="D64" s="3">
        <v>1</v>
      </c>
      <c r="E64" s="2" t="s">
        <v>143</v>
      </c>
      <c r="H64" s="2">
        <v>0</v>
      </c>
      <c r="I64" s="2">
        <v>122</v>
      </c>
      <c r="J64" s="2" t="s">
        <v>12</v>
      </c>
      <c r="L64" s="2" t="str">
        <f t="shared" si="0"/>
        <v>lfo 1 delay trigger</v>
      </c>
      <c r="M64" s="2" t="s">
        <v>654</v>
      </c>
      <c r="N64" s="2">
        <v>3</v>
      </c>
      <c r="O64" s="2">
        <v>3</v>
      </c>
      <c r="P64">
        <v>18</v>
      </c>
      <c r="Q64"/>
      <c r="R64" s="2" t="s">
        <v>662</v>
      </c>
      <c r="S64" s="2" t="s">
        <v>670</v>
      </c>
      <c r="T64" t="s">
        <v>672</v>
      </c>
    </row>
    <row r="65" spans="1:20" s="2" customFormat="1" x14ac:dyDescent="0.25">
      <c r="A65" s="2" t="s">
        <v>125</v>
      </c>
      <c r="B65" s="2" t="s">
        <v>147</v>
      </c>
      <c r="C65" s="3">
        <v>0</v>
      </c>
      <c r="D65" s="3">
        <v>3</v>
      </c>
      <c r="E65" s="2" t="s">
        <v>143</v>
      </c>
      <c r="H65" s="2">
        <v>0</v>
      </c>
      <c r="I65" s="2">
        <v>123</v>
      </c>
      <c r="J65" s="2" t="s">
        <v>12</v>
      </c>
      <c r="L65" s="2" t="str">
        <f t="shared" si="0"/>
        <v>lfo 1 fade mode</v>
      </c>
      <c r="M65" s="2" t="s">
        <v>654</v>
      </c>
      <c r="N65" s="2">
        <v>4</v>
      </c>
      <c r="O65" s="2">
        <v>5</v>
      </c>
      <c r="P65">
        <v>0</v>
      </c>
      <c r="Q65"/>
      <c r="R65" s="2" t="s">
        <v>148</v>
      </c>
      <c r="S65" s="2" t="s">
        <v>670</v>
      </c>
      <c r="T65" t="s">
        <v>672</v>
      </c>
    </row>
    <row r="66" spans="1:20" x14ac:dyDescent="0.25">
      <c r="A66" t="s">
        <v>125</v>
      </c>
      <c r="B66" t="s">
        <v>149</v>
      </c>
      <c r="C66" s="1">
        <v>0</v>
      </c>
      <c r="D66" s="1">
        <v>37</v>
      </c>
      <c r="E66" t="s">
        <v>150</v>
      </c>
      <c r="H66">
        <v>0</v>
      </c>
      <c r="I66">
        <v>79</v>
      </c>
      <c r="J66" t="s">
        <v>12</v>
      </c>
      <c r="L66" t="str">
        <f t="shared" si="0"/>
        <v>lfo 2 waveform</v>
      </c>
      <c r="M66" t="s">
        <v>649</v>
      </c>
      <c r="N66">
        <v>0</v>
      </c>
      <c r="O66">
        <v>7</v>
      </c>
      <c r="P66">
        <v>0</v>
      </c>
      <c r="R66" t="s">
        <v>128</v>
      </c>
      <c r="S66" t="s">
        <v>668</v>
      </c>
      <c r="T66" t="s">
        <v>672</v>
      </c>
    </row>
    <row r="67" spans="1:20" x14ac:dyDescent="0.25">
      <c r="A67" t="s">
        <v>125</v>
      </c>
      <c r="B67" t="s">
        <v>151</v>
      </c>
      <c r="C67" s="1">
        <v>0</v>
      </c>
      <c r="D67" s="1">
        <v>119</v>
      </c>
      <c r="E67" t="s">
        <v>152</v>
      </c>
      <c r="H67">
        <v>0</v>
      </c>
      <c r="I67">
        <v>80</v>
      </c>
      <c r="J67" t="s">
        <v>12</v>
      </c>
      <c r="L67" t="str">
        <f t="shared" ref="L67:L130" si="3">B67</f>
        <v>lfo 2 phase offset</v>
      </c>
      <c r="M67" t="s">
        <v>649</v>
      </c>
      <c r="N67">
        <v>0</v>
      </c>
      <c r="O67">
        <v>7</v>
      </c>
      <c r="P67">
        <v>0</v>
      </c>
      <c r="R67" t="s">
        <v>131</v>
      </c>
      <c r="S67" t="s">
        <v>668</v>
      </c>
      <c r="T67" t="s">
        <v>672</v>
      </c>
    </row>
    <row r="68" spans="1:20" x14ac:dyDescent="0.25">
      <c r="A68" t="s">
        <v>125</v>
      </c>
      <c r="B68" t="s">
        <v>153</v>
      </c>
      <c r="C68" s="1">
        <v>0</v>
      </c>
      <c r="D68" s="1">
        <v>127</v>
      </c>
      <c r="E68" t="s">
        <v>154</v>
      </c>
      <c r="H68">
        <v>0</v>
      </c>
      <c r="I68">
        <v>81</v>
      </c>
      <c r="J68" t="s">
        <v>12</v>
      </c>
      <c r="L68" t="str">
        <f t="shared" si="3"/>
        <v>lfo 2 slew rate</v>
      </c>
      <c r="M68" t="s">
        <v>649</v>
      </c>
      <c r="N68">
        <v>0</v>
      </c>
      <c r="O68">
        <v>7</v>
      </c>
      <c r="P68">
        <v>0</v>
      </c>
      <c r="S68" t="s">
        <v>668</v>
      </c>
      <c r="T68" t="s">
        <v>672</v>
      </c>
    </row>
    <row r="69" spans="1:20" x14ac:dyDescent="0.25">
      <c r="A69" t="s">
        <v>125</v>
      </c>
      <c r="B69" t="s">
        <v>155</v>
      </c>
      <c r="C69" s="1">
        <v>0</v>
      </c>
      <c r="D69" s="1">
        <v>127</v>
      </c>
      <c r="E69" t="s">
        <v>156</v>
      </c>
      <c r="H69">
        <v>0</v>
      </c>
      <c r="I69">
        <v>83</v>
      </c>
      <c r="J69" t="s">
        <v>12</v>
      </c>
      <c r="L69" t="str">
        <f t="shared" si="3"/>
        <v>lfo 2 delay</v>
      </c>
      <c r="M69" t="s">
        <v>649</v>
      </c>
      <c r="N69">
        <v>0</v>
      </c>
      <c r="O69">
        <v>7</v>
      </c>
      <c r="P69">
        <v>0</v>
      </c>
      <c r="S69" t="s">
        <v>668</v>
      </c>
      <c r="T69" t="s">
        <v>672</v>
      </c>
    </row>
    <row r="70" spans="1:20" x14ac:dyDescent="0.25">
      <c r="A70" t="s">
        <v>125</v>
      </c>
      <c r="B70" t="s">
        <v>157</v>
      </c>
      <c r="C70" s="1">
        <v>0</v>
      </c>
      <c r="D70" s="1">
        <v>35</v>
      </c>
      <c r="E70" t="s">
        <v>158</v>
      </c>
      <c r="H70">
        <v>0</v>
      </c>
      <c r="I70">
        <v>84</v>
      </c>
      <c r="J70" t="s">
        <v>12</v>
      </c>
      <c r="L70" t="str">
        <f t="shared" si="3"/>
        <v>lfo 2 delay sync</v>
      </c>
      <c r="M70" t="s">
        <v>649</v>
      </c>
      <c r="N70">
        <v>0</v>
      </c>
      <c r="O70">
        <v>7</v>
      </c>
      <c r="P70">
        <v>0</v>
      </c>
      <c r="S70" t="s">
        <v>668</v>
      </c>
      <c r="T70" t="s">
        <v>672</v>
      </c>
    </row>
    <row r="71" spans="1:20" x14ac:dyDescent="0.25">
      <c r="A71" t="s">
        <v>125</v>
      </c>
      <c r="B71" t="s">
        <v>159</v>
      </c>
      <c r="C71" s="1">
        <v>0</v>
      </c>
      <c r="D71" s="1">
        <v>127</v>
      </c>
      <c r="E71" t="s">
        <v>160</v>
      </c>
      <c r="H71">
        <v>0</v>
      </c>
      <c r="I71">
        <v>85</v>
      </c>
      <c r="J71" t="s">
        <v>12</v>
      </c>
      <c r="L71" t="str">
        <f t="shared" si="3"/>
        <v>lfo 2 rate</v>
      </c>
      <c r="M71" t="s">
        <v>649</v>
      </c>
      <c r="N71">
        <v>0</v>
      </c>
      <c r="O71">
        <v>7</v>
      </c>
      <c r="P71">
        <v>0</v>
      </c>
      <c r="Q71">
        <v>15</v>
      </c>
      <c r="S71" t="s">
        <v>668</v>
      </c>
      <c r="T71" t="s">
        <v>672</v>
      </c>
    </row>
    <row r="72" spans="1:20" x14ac:dyDescent="0.25">
      <c r="A72" t="s">
        <v>125</v>
      </c>
      <c r="B72" t="s">
        <v>161</v>
      </c>
      <c r="C72" s="1">
        <v>0</v>
      </c>
      <c r="D72" s="1">
        <v>35</v>
      </c>
      <c r="E72" t="s">
        <v>162</v>
      </c>
      <c r="H72">
        <v>0</v>
      </c>
      <c r="I72">
        <v>86</v>
      </c>
      <c r="J72" t="s">
        <v>12</v>
      </c>
      <c r="L72" t="str">
        <f t="shared" si="3"/>
        <v>lfo 2 rate sync</v>
      </c>
      <c r="M72" t="s">
        <v>649</v>
      </c>
      <c r="N72">
        <v>0</v>
      </c>
      <c r="O72">
        <v>7</v>
      </c>
      <c r="P72">
        <v>0</v>
      </c>
      <c r="S72" t="s">
        <v>668</v>
      </c>
      <c r="T72" t="s">
        <v>672</v>
      </c>
    </row>
    <row r="73" spans="1:20" s="2" customFormat="1" x14ac:dyDescent="0.25">
      <c r="A73" s="2" t="s">
        <v>125</v>
      </c>
      <c r="B73" s="2" t="s">
        <v>163</v>
      </c>
      <c r="C73" s="3">
        <v>0</v>
      </c>
      <c r="D73" s="3">
        <v>1</v>
      </c>
      <c r="E73" s="2" t="s">
        <v>164</v>
      </c>
      <c r="H73" s="2">
        <v>0</v>
      </c>
      <c r="I73" s="2">
        <v>122</v>
      </c>
      <c r="J73" s="2" t="s">
        <v>12</v>
      </c>
      <c r="L73" s="2" t="str">
        <f t="shared" si="3"/>
        <v>lfo 2 one shot</v>
      </c>
      <c r="M73" s="2" t="s">
        <v>649</v>
      </c>
      <c r="N73" s="2">
        <v>0</v>
      </c>
      <c r="O73" s="2">
        <v>0</v>
      </c>
      <c r="P73">
        <v>22</v>
      </c>
      <c r="Q73"/>
      <c r="R73" s="2" t="s">
        <v>662</v>
      </c>
      <c r="S73" s="2" t="s">
        <v>668</v>
      </c>
      <c r="T73" t="s">
        <v>672</v>
      </c>
    </row>
    <row r="74" spans="1:20" s="2" customFormat="1" x14ac:dyDescent="0.25">
      <c r="A74" s="2" t="s">
        <v>125</v>
      </c>
      <c r="B74" s="2" t="s">
        <v>165</v>
      </c>
      <c r="C74" s="3">
        <v>0</v>
      </c>
      <c r="D74" s="3">
        <v>1</v>
      </c>
      <c r="E74" s="2" t="s">
        <v>164</v>
      </c>
      <c r="H74" s="2">
        <v>0</v>
      </c>
      <c r="I74" s="2">
        <v>122</v>
      </c>
      <c r="J74" s="2" t="s">
        <v>12</v>
      </c>
      <c r="L74" s="2" t="str">
        <f t="shared" si="3"/>
        <v>lfo 2 key sync</v>
      </c>
      <c r="M74" s="2" t="s">
        <v>649</v>
      </c>
      <c r="N74" s="2">
        <v>1</v>
      </c>
      <c r="O74" s="2">
        <v>1</v>
      </c>
      <c r="P74">
        <v>24</v>
      </c>
      <c r="Q74"/>
      <c r="R74" s="2" t="s">
        <v>662</v>
      </c>
      <c r="S74" s="2" t="s">
        <v>668</v>
      </c>
      <c r="T74" t="s">
        <v>672</v>
      </c>
    </row>
    <row r="75" spans="1:20" s="2" customFormat="1" x14ac:dyDescent="0.25">
      <c r="A75" s="2" t="s">
        <v>125</v>
      </c>
      <c r="B75" s="2" t="s">
        <v>166</v>
      </c>
      <c r="C75" s="3">
        <v>0</v>
      </c>
      <c r="D75" s="3">
        <v>1</v>
      </c>
      <c r="E75" s="2" t="s">
        <v>164</v>
      </c>
      <c r="H75" s="2">
        <v>0</v>
      </c>
      <c r="I75" s="2">
        <v>122</v>
      </c>
      <c r="J75" s="2" t="s">
        <v>12</v>
      </c>
      <c r="L75" s="2" t="str">
        <f t="shared" si="3"/>
        <v>lfo 2 common sync</v>
      </c>
      <c r="M75" s="2" t="s">
        <v>649</v>
      </c>
      <c r="N75" s="2">
        <v>2</v>
      </c>
      <c r="O75" s="2">
        <v>2</v>
      </c>
      <c r="P75">
        <v>26</v>
      </c>
      <c r="Q75"/>
      <c r="R75" s="2" t="s">
        <v>662</v>
      </c>
      <c r="S75" s="2" t="s">
        <v>668</v>
      </c>
      <c r="T75" t="s">
        <v>672</v>
      </c>
    </row>
    <row r="76" spans="1:20" s="2" customFormat="1" x14ac:dyDescent="0.25">
      <c r="A76" s="2" t="s">
        <v>125</v>
      </c>
      <c r="B76" s="2" t="s">
        <v>167</v>
      </c>
      <c r="C76" s="3">
        <v>0</v>
      </c>
      <c r="D76" s="3">
        <v>1</v>
      </c>
      <c r="E76" s="2" t="s">
        <v>164</v>
      </c>
      <c r="H76" s="2">
        <v>0</v>
      </c>
      <c r="I76" s="2">
        <v>122</v>
      </c>
      <c r="J76" s="2" t="s">
        <v>12</v>
      </c>
      <c r="L76" s="2" t="str">
        <f t="shared" si="3"/>
        <v>lfo 2 delay trigger</v>
      </c>
      <c r="M76" s="2" t="s">
        <v>649</v>
      </c>
      <c r="N76" s="2">
        <v>3</v>
      </c>
      <c r="O76" s="2">
        <v>3</v>
      </c>
      <c r="P76">
        <v>28</v>
      </c>
      <c r="Q76"/>
      <c r="R76" s="2" t="s">
        <v>662</v>
      </c>
      <c r="S76" s="2" t="s">
        <v>668</v>
      </c>
      <c r="T76" t="s">
        <v>672</v>
      </c>
    </row>
    <row r="77" spans="1:20" s="2" customFormat="1" x14ac:dyDescent="0.25">
      <c r="A77" s="2" t="s">
        <v>125</v>
      </c>
      <c r="B77" s="2" t="s">
        <v>168</v>
      </c>
      <c r="C77" s="3">
        <v>0</v>
      </c>
      <c r="D77" s="3">
        <v>3</v>
      </c>
      <c r="E77" s="2" t="s">
        <v>164</v>
      </c>
      <c r="H77" s="2">
        <v>0</v>
      </c>
      <c r="I77" s="2">
        <v>123</v>
      </c>
      <c r="J77" s="2" t="s">
        <v>12</v>
      </c>
      <c r="L77" s="2" t="str">
        <f t="shared" si="3"/>
        <v>lfo 2 fade mode</v>
      </c>
      <c r="M77" s="2" t="s">
        <v>649</v>
      </c>
      <c r="N77" s="2">
        <v>4</v>
      </c>
      <c r="O77" s="2">
        <v>5</v>
      </c>
      <c r="P77">
        <v>4</v>
      </c>
      <c r="Q77"/>
      <c r="R77" s="2" t="s">
        <v>148</v>
      </c>
      <c r="S77" s="2" t="s">
        <v>668</v>
      </c>
      <c r="T77" t="s">
        <v>672</v>
      </c>
    </row>
    <row r="78" spans="1:20" x14ac:dyDescent="0.25">
      <c r="A78" t="s">
        <v>169</v>
      </c>
      <c r="B78" t="s">
        <v>170</v>
      </c>
      <c r="C78" s="1">
        <v>0</v>
      </c>
      <c r="D78" s="1">
        <v>127</v>
      </c>
      <c r="E78" t="s">
        <v>171</v>
      </c>
      <c r="F78">
        <v>91</v>
      </c>
      <c r="J78" t="s">
        <v>12</v>
      </c>
      <c r="L78" t="str">
        <f t="shared" si="3"/>
        <v>distortion level</v>
      </c>
      <c r="M78" t="s">
        <v>655</v>
      </c>
      <c r="N78">
        <v>0</v>
      </c>
      <c r="O78">
        <v>7</v>
      </c>
      <c r="P78">
        <v>0</v>
      </c>
      <c r="S78" t="s">
        <v>669</v>
      </c>
      <c r="T78" t="s">
        <v>672</v>
      </c>
    </row>
    <row r="79" spans="1:20" x14ac:dyDescent="0.25">
      <c r="A79" t="s">
        <v>169</v>
      </c>
      <c r="B79" t="s">
        <v>172</v>
      </c>
      <c r="C79" s="1">
        <v>0</v>
      </c>
      <c r="D79" s="1">
        <v>127</v>
      </c>
      <c r="E79" t="s">
        <v>173</v>
      </c>
      <c r="F79">
        <v>93</v>
      </c>
      <c r="J79" t="s">
        <v>12</v>
      </c>
      <c r="L79" t="str">
        <f t="shared" si="3"/>
        <v>chorus level</v>
      </c>
      <c r="M79" t="s">
        <v>656</v>
      </c>
      <c r="N79">
        <v>0</v>
      </c>
      <c r="O79">
        <v>7</v>
      </c>
      <c r="P79">
        <v>0</v>
      </c>
      <c r="S79" t="s">
        <v>668</v>
      </c>
      <c r="T79" t="s">
        <v>672</v>
      </c>
    </row>
    <row r="80" spans="1:20" x14ac:dyDescent="0.25">
      <c r="A80" t="s">
        <v>169</v>
      </c>
      <c r="B80" t="s">
        <v>174</v>
      </c>
      <c r="C80" s="1">
        <v>0</v>
      </c>
      <c r="D80" s="1">
        <v>127</v>
      </c>
      <c r="E80" t="s">
        <v>175</v>
      </c>
      <c r="H80">
        <v>0</v>
      </c>
      <c r="I80">
        <v>104</v>
      </c>
      <c r="J80" t="s">
        <v>12</v>
      </c>
      <c r="L80" t="str">
        <f t="shared" si="3"/>
        <v>EQ bass frequency</v>
      </c>
      <c r="M80" t="s">
        <v>651</v>
      </c>
      <c r="N80">
        <v>0</v>
      </c>
      <c r="O80">
        <v>7</v>
      </c>
      <c r="P80">
        <v>0</v>
      </c>
      <c r="S80" t="s">
        <v>665</v>
      </c>
      <c r="T80" t="s">
        <v>672</v>
      </c>
    </row>
    <row r="81" spans="1:20" x14ac:dyDescent="0.25">
      <c r="A81" t="s">
        <v>169</v>
      </c>
      <c r="B81" t="s">
        <v>176</v>
      </c>
      <c r="C81" s="1">
        <v>0</v>
      </c>
      <c r="D81" s="1">
        <v>127</v>
      </c>
      <c r="E81" t="s">
        <v>177</v>
      </c>
      <c r="H81">
        <v>0</v>
      </c>
      <c r="I81">
        <v>105</v>
      </c>
      <c r="J81" t="s">
        <v>18</v>
      </c>
      <c r="L81" t="str">
        <f t="shared" si="3"/>
        <v>EQ bass level</v>
      </c>
      <c r="M81" t="s">
        <v>651</v>
      </c>
      <c r="N81">
        <v>0</v>
      </c>
      <c r="O81">
        <v>7</v>
      </c>
      <c r="P81">
        <v>0</v>
      </c>
      <c r="S81" t="s">
        <v>665</v>
      </c>
      <c r="T81" t="s">
        <v>672</v>
      </c>
    </row>
    <row r="82" spans="1:20" x14ac:dyDescent="0.25">
      <c r="A82" t="s">
        <v>169</v>
      </c>
      <c r="B82" t="s">
        <v>178</v>
      </c>
      <c r="C82" s="1">
        <v>0</v>
      </c>
      <c r="D82" s="1">
        <v>127</v>
      </c>
      <c r="E82" t="s">
        <v>179</v>
      </c>
      <c r="H82">
        <v>0</v>
      </c>
      <c r="I82">
        <v>106</v>
      </c>
      <c r="J82" t="s">
        <v>12</v>
      </c>
      <c r="L82" t="str">
        <f t="shared" si="3"/>
        <v>EQ mid frequency</v>
      </c>
      <c r="M82" t="s">
        <v>652</v>
      </c>
      <c r="N82">
        <v>0</v>
      </c>
      <c r="O82">
        <v>7</v>
      </c>
      <c r="P82">
        <v>0</v>
      </c>
      <c r="S82" t="s">
        <v>667</v>
      </c>
      <c r="T82" t="s">
        <v>672</v>
      </c>
    </row>
    <row r="83" spans="1:20" x14ac:dyDescent="0.25">
      <c r="A83" t="s">
        <v>169</v>
      </c>
      <c r="B83" t="s">
        <v>180</v>
      </c>
      <c r="C83" s="1">
        <v>0</v>
      </c>
      <c r="D83" s="1">
        <v>127</v>
      </c>
      <c r="E83" t="s">
        <v>181</v>
      </c>
      <c r="H83">
        <v>0</v>
      </c>
      <c r="I83">
        <v>107</v>
      </c>
      <c r="J83" t="s">
        <v>18</v>
      </c>
      <c r="L83" t="str">
        <f t="shared" si="3"/>
        <v>EQ mid level</v>
      </c>
      <c r="M83" t="s">
        <v>652</v>
      </c>
      <c r="N83">
        <v>0</v>
      </c>
      <c r="O83">
        <v>7</v>
      </c>
      <c r="P83">
        <v>0</v>
      </c>
      <c r="S83" t="s">
        <v>667</v>
      </c>
      <c r="T83" t="s">
        <v>672</v>
      </c>
    </row>
    <row r="84" spans="1:20" x14ac:dyDescent="0.25">
      <c r="A84" t="s">
        <v>169</v>
      </c>
      <c r="B84" t="s">
        <v>182</v>
      </c>
      <c r="C84" s="1">
        <v>0</v>
      </c>
      <c r="D84" s="1">
        <v>127</v>
      </c>
      <c r="E84" t="s">
        <v>183</v>
      </c>
      <c r="H84">
        <v>0</v>
      </c>
      <c r="I84">
        <v>108</v>
      </c>
      <c r="J84" t="s">
        <v>12</v>
      </c>
      <c r="L84" t="str">
        <f t="shared" si="3"/>
        <v>EQ treble frequency</v>
      </c>
      <c r="M84" t="s">
        <v>653</v>
      </c>
      <c r="N84">
        <v>0</v>
      </c>
      <c r="O84">
        <v>7</v>
      </c>
      <c r="P84">
        <v>0</v>
      </c>
      <c r="S84" t="s">
        <v>669</v>
      </c>
      <c r="T84" t="s">
        <v>672</v>
      </c>
    </row>
    <row r="85" spans="1:20" x14ac:dyDescent="0.25">
      <c r="A85" t="s">
        <v>169</v>
      </c>
      <c r="B85" t="s">
        <v>184</v>
      </c>
      <c r="C85" s="1">
        <v>0</v>
      </c>
      <c r="D85" s="1">
        <v>127</v>
      </c>
      <c r="E85" t="s">
        <v>185</v>
      </c>
      <c r="H85">
        <v>0</v>
      </c>
      <c r="I85">
        <v>109</v>
      </c>
      <c r="J85" t="s">
        <v>18</v>
      </c>
      <c r="L85" t="str">
        <f t="shared" si="3"/>
        <v>EQ treble level</v>
      </c>
      <c r="M85" t="s">
        <v>653</v>
      </c>
      <c r="N85">
        <v>0</v>
      </c>
      <c r="O85">
        <v>7</v>
      </c>
      <c r="P85">
        <v>0</v>
      </c>
      <c r="S85" t="s">
        <v>669</v>
      </c>
      <c r="T85" t="s">
        <v>672</v>
      </c>
    </row>
    <row r="86" spans="1:20" x14ac:dyDescent="0.25">
      <c r="A86" t="s">
        <v>169</v>
      </c>
      <c r="B86" t="s">
        <v>186</v>
      </c>
      <c r="C86" s="1">
        <v>0</v>
      </c>
      <c r="D86" s="1">
        <v>6</v>
      </c>
      <c r="E86" t="s">
        <v>187</v>
      </c>
      <c r="H86">
        <v>1</v>
      </c>
      <c r="I86">
        <v>0</v>
      </c>
      <c r="J86" t="s">
        <v>12</v>
      </c>
      <c r="L86" t="str">
        <f t="shared" si="3"/>
        <v>distortion type</v>
      </c>
      <c r="M86" t="s">
        <v>655</v>
      </c>
      <c r="N86">
        <v>0</v>
      </c>
      <c r="O86">
        <v>7</v>
      </c>
      <c r="P86">
        <v>0</v>
      </c>
      <c r="R86" t="s">
        <v>188</v>
      </c>
      <c r="S86" t="s">
        <v>669</v>
      </c>
      <c r="T86" t="s">
        <v>672</v>
      </c>
    </row>
    <row r="87" spans="1:20" x14ac:dyDescent="0.25">
      <c r="A87" t="s">
        <v>169</v>
      </c>
      <c r="B87" t="s">
        <v>189</v>
      </c>
      <c r="C87" s="1">
        <v>0</v>
      </c>
      <c r="D87" s="1">
        <v>127</v>
      </c>
      <c r="E87" t="s">
        <v>190</v>
      </c>
      <c r="H87">
        <v>1</v>
      </c>
      <c r="I87">
        <v>1</v>
      </c>
      <c r="J87" t="s">
        <v>12</v>
      </c>
      <c r="L87" t="str">
        <f t="shared" si="3"/>
        <v>distortion compensation</v>
      </c>
      <c r="M87" t="s">
        <v>655</v>
      </c>
      <c r="N87">
        <v>0</v>
      </c>
      <c r="O87">
        <v>7</v>
      </c>
      <c r="P87">
        <v>0</v>
      </c>
      <c r="S87" t="s">
        <v>669</v>
      </c>
      <c r="T87" t="s">
        <v>672</v>
      </c>
    </row>
    <row r="88" spans="1:20" x14ac:dyDescent="0.25">
      <c r="A88" t="s">
        <v>169</v>
      </c>
      <c r="B88" t="s">
        <v>191</v>
      </c>
      <c r="C88" s="1">
        <v>0</v>
      </c>
      <c r="D88" s="1">
        <v>1</v>
      </c>
      <c r="E88" t="s">
        <v>192</v>
      </c>
      <c r="H88">
        <v>1</v>
      </c>
      <c r="I88">
        <v>24</v>
      </c>
      <c r="J88" t="s">
        <v>12</v>
      </c>
      <c r="L88" t="str">
        <f t="shared" si="3"/>
        <v>chorus type</v>
      </c>
      <c r="M88" t="s">
        <v>656</v>
      </c>
      <c r="N88">
        <v>0</v>
      </c>
      <c r="O88">
        <v>7</v>
      </c>
      <c r="P88">
        <v>0</v>
      </c>
      <c r="R88" t="s">
        <v>193</v>
      </c>
      <c r="S88" t="s">
        <v>668</v>
      </c>
      <c r="T88" t="s">
        <v>672</v>
      </c>
    </row>
    <row r="89" spans="1:20" x14ac:dyDescent="0.25">
      <c r="A89" t="s">
        <v>169</v>
      </c>
      <c r="B89" t="s">
        <v>194</v>
      </c>
      <c r="C89" s="1">
        <v>0</v>
      </c>
      <c r="D89" s="1">
        <v>127</v>
      </c>
      <c r="E89" t="s">
        <v>195</v>
      </c>
      <c r="H89">
        <v>1</v>
      </c>
      <c r="I89">
        <v>25</v>
      </c>
      <c r="J89" t="s">
        <v>12</v>
      </c>
      <c r="L89" t="str">
        <f t="shared" si="3"/>
        <v>chorus rate</v>
      </c>
      <c r="M89" t="s">
        <v>656</v>
      </c>
      <c r="N89">
        <v>0</v>
      </c>
      <c r="O89">
        <v>7</v>
      </c>
      <c r="P89">
        <v>0</v>
      </c>
      <c r="S89" t="s">
        <v>668</v>
      </c>
      <c r="T89" t="s">
        <v>672</v>
      </c>
    </row>
    <row r="90" spans="1:20" x14ac:dyDescent="0.25">
      <c r="A90" t="s">
        <v>169</v>
      </c>
      <c r="B90" t="s">
        <v>196</v>
      </c>
      <c r="C90" s="1">
        <v>0</v>
      </c>
      <c r="D90" s="1">
        <v>35</v>
      </c>
      <c r="E90" t="s">
        <v>197</v>
      </c>
      <c r="H90">
        <v>1</v>
      </c>
      <c r="I90">
        <v>26</v>
      </c>
      <c r="J90" t="s">
        <v>12</v>
      </c>
      <c r="L90" t="str">
        <f t="shared" si="3"/>
        <v>chorus rate sync</v>
      </c>
      <c r="M90" t="s">
        <v>656</v>
      </c>
      <c r="N90">
        <v>0</v>
      </c>
      <c r="O90">
        <v>7</v>
      </c>
      <c r="P90">
        <v>0</v>
      </c>
      <c r="S90" t="s">
        <v>668</v>
      </c>
      <c r="T90" t="s">
        <v>672</v>
      </c>
    </row>
    <row r="91" spans="1:20" x14ac:dyDescent="0.25">
      <c r="A91" t="s">
        <v>169</v>
      </c>
      <c r="B91" t="s">
        <v>198</v>
      </c>
      <c r="C91" s="1">
        <v>0</v>
      </c>
      <c r="D91" s="1">
        <v>127</v>
      </c>
      <c r="E91" t="s">
        <v>199</v>
      </c>
      <c r="H91">
        <v>1</v>
      </c>
      <c r="I91">
        <v>27</v>
      </c>
      <c r="J91" t="s">
        <v>18</v>
      </c>
      <c r="L91" t="str">
        <f t="shared" si="3"/>
        <v>chorus feedback</v>
      </c>
      <c r="M91" t="s">
        <v>656</v>
      </c>
      <c r="N91">
        <v>0</v>
      </c>
      <c r="O91">
        <v>7</v>
      </c>
      <c r="P91">
        <v>0</v>
      </c>
      <c r="S91" t="s">
        <v>668</v>
      </c>
      <c r="T91" t="s">
        <v>672</v>
      </c>
    </row>
    <row r="92" spans="1:20" x14ac:dyDescent="0.25">
      <c r="A92" t="s">
        <v>169</v>
      </c>
      <c r="B92" t="s">
        <v>200</v>
      </c>
      <c r="C92" s="1">
        <v>0</v>
      </c>
      <c r="D92" s="1">
        <v>127</v>
      </c>
      <c r="E92" t="s">
        <v>201</v>
      </c>
      <c r="H92">
        <v>1</v>
      </c>
      <c r="I92">
        <v>28</v>
      </c>
      <c r="J92" t="s">
        <v>12</v>
      </c>
      <c r="L92" t="str">
        <f t="shared" si="3"/>
        <v>chorus mod depth</v>
      </c>
      <c r="M92" t="s">
        <v>656</v>
      </c>
      <c r="N92">
        <v>0</v>
      </c>
      <c r="O92">
        <v>7</v>
      </c>
      <c r="P92">
        <v>0</v>
      </c>
      <c r="S92" t="s">
        <v>668</v>
      </c>
      <c r="T92" t="s">
        <v>672</v>
      </c>
    </row>
    <row r="93" spans="1:20" x14ac:dyDescent="0.25">
      <c r="A93" t="s">
        <v>169</v>
      </c>
      <c r="B93" t="s">
        <v>202</v>
      </c>
      <c r="C93" s="1">
        <v>0</v>
      </c>
      <c r="D93" s="1">
        <v>127</v>
      </c>
      <c r="E93" t="s">
        <v>203</v>
      </c>
      <c r="H93">
        <v>1</v>
      </c>
      <c r="I93">
        <v>29</v>
      </c>
      <c r="J93" t="s">
        <v>12</v>
      </c>
      <c r="L93" t="str">
        <f t="shared" si="3"/>
        <v>chorus delay</v>
      </c>
      <c r="M93" t="s">
        <v>656</v>
      </c>
      <c r="N93">
        <v>0</v>
      </c>
      <c r="O93">
        <v>7</v>
      </c>
      <c r="P93">
        <v>0</v>
      </c>
      <c r="S93" t="s">
        <v>668</v>
      </c>
      <c r="T93" t="s">
        <v>672</v>
      </c>
    </row>
    <row r="94" spans="1:20" x14ac:dyDescent="0.25">
      <c r="A94" t="s">
        <v>204</v>
      </c>
      <c r="B94" t="s">
        <v>205</v>
      </c>
      <c r="C94" s="1">
        <v>0</v>
      </c>
      <c r="D94" s="1">
        <v>12</v>
      </c>
      <c r="E94" t="s">
        <v>206</v>
      </c>
      <c r="H94">
        <v>1</v>
      </c>
      <c r="I94">
        <v>83</v>
      </c>
      <c r="J94" t="s">
        <v>12</v>
      </c>
      <c r="L94" t="str">
        <f t="shared" si="3"/>
        <v>mod matrix 1 source 1</v>
      </c>
      <c r="N94">
        <v>0</v>
      </c>
      <c r="O94">
        <v>7</v>
      </c>
      <c r="P94">
        <v>0</v>
      </c>
      <c r="R94" t="s">
        <v>207</v>
      </c>
      <c r="T94" t="s">
        <v>672</v>
      </c>
    </row>
    <row r="95" spans="1:20" x14ac:dyDescent="0.25">
      <c r="A95" t="s">
        <v>204</v>
      </c>
      <c r="B95" t="s">
        <v>208</v>
      </c>
      <c r="C95" s="1">
        <v>0</v>
      </c>
      <c r="D95" s="1">
        <v>12</v>
      </c>
      <c r="E95" t="s">
        <v>209</v>
      </c>
      <c r="H95">
        <v>1</v>
      </c>
      <c r="I95">
        <v>84</v>
      </c>
      <c r="J95" t="s">
        <v>12</v>
      </c>
      <c r="L95" t="str">
        <f t="shared" si="3"/>
        <v>mod matrix 1 source 2</v>
      </c>
      <c r="N95">
        <v>0</v>
      </c>
      <c r="O95">
        <v>7</v>
      </c>
      <c r="P95">
        <v>0</v>
      </c>
      <c r="R95" t="s">
        <v>207</v>
      </c>
      <c r="T95" t="s">
        <v>672</v>
      </c>
    </row>
    <row r="96" spans="1:20" x14ac:dyDescent="0.25">
      <c r="A96" t="s">
        <v>204</v>
      </c>
      <c r="B96" t="s">
        <v>210</v>
      </c>
      <c r="C96" s="1">
        <v>0</v>
      </c>
      <c r="D96" s="1">
        <v>127</v>
      </c>
      <c r="E96" t="s">
        <v>211</v>
      </c>
      <c r="H96">
        <v>1</v>
      </c>
      <c r="I96">
        <v>86</v>
      </c>
      <c r="J96" t="s">
        <v>18</v>
      </c>
      <c r="L96" t="str">
        <f t="shared" si="3"/>
        <v>mod matrix 1 depth</v>
      </c>
      <c r="N96">
        <v>0</v>
      </c>
      <c r="O96">
        <v>7</v>
      </c>
      <c r="P96">
        <v>0</v>
      </c>
      <c r="T96" t="s">
        <v>672</v>
      </c>
    </row>
    <row r="97" spans="1:20" x14ac:dyDescent="0.25">
      <c r="A97" t="s">
        <v>204</v>
      </c>
      <c r="B97" t="s">
        <v>212</v>
      </c>
      <c r="C97" s="1">
        <v>0</v>
      </c>
      <c r="D97" s="1">
        <v>17</v>
      </c>
      <c r="E97" t="s">
        <v>213</v>
      </c>
      <c r="H97">
        <v>1</v>
      </c>
      <c r="I97">
        <v>87</v>
      </c>
      <c r="J97" t="s">
        <v>12</v>
      </c>
      <c r="L97" t="str">
        <f t="shared" si="3"/>
        <v>mod matrix 1 destination</v>
      </c>
      <c r="N97">
        <v>0</v>
      </c>
      <c r="O97">
        <v>7</v>
      </c>
      <c r="P97">
        <v>0</v>
      </c>
      <c r="R97" t="s">
        <v>214</v>
      </c>
      <c r="T97" t="s">
        <v>672</v>
      </c>
    </row>
    <row r="98" spans="1:20" x14ac:dyDescent="0.25">
      <c r="A98" t="s">
        <v>204</v>
      </c>
      <c r="B98" t="s">
        <v>215</v>
      </c>
      <c r="C98" s="1">
        <v>0</v>
      </c>
      <c r="D98" s="1">
        <v>12</v>
      </c>
      <c r="E98" t="s">
        <v>216</v>
      </c>
      <c r="H98">
        <v>1</v>
      </c>
      <c r="I98">
        <v>88</v>
      </c>
      <c r="J98" t="s">
        <v>12</v>
      </c>
      <c r="L98" t="str">
        <f t="shared" si="3"/>
        <v>mod matrix 2 source 1</v>
      </c>
      <c r="N98">
        <v>0</v>
      </c>
      <c r="O98">
        <v>7</v>
      </c>
      <c r="P98">
        <v>0</v>
      </c>
      <c r="R98" t="s">
        <v>207</v>
      </c>
      <c r="T98" t="s">
        <v>672</v>
      </c>
    </row>
    <row r="99" spans="1:20" x14ac:dyDescent="0.25">
      <c r="A99" t="s">
        <v>204</v>
      </c>
      <c r="B99" t="s">
        <v>217</v>
      </c>
      <c r="C99" s="1">
        <v>0</v>
      </c>
      <c r="D99" s="1">
        <v>12</v>
      </c>
      <c r="E99" t="s">
        <v>218</v>
      </c>
      <c r="H99">
        <v>1</v>
      </c>
      <c r="I99">
        <v>89</v>
      </c>
      <c r="J99" t="s">
        <v>12</v>
      </c>
      <c r="L99" t="str">
        <f t="shared" si="3"/>
        <v>mod matrix 2 source 2</v>
      </c>
      <c r="N99">
        <v>0</v>
      </c>
      <c r="O99">
        <v>7</v>
      </c>
      <c r="P99">
        <v>0</v>
      </c>
      <c r="R99" t="s">
        <v>207</v>
      </c>
      <c r="T99" t="s">
        <v>672</v>
      </c>
    </row>
    <row r="100" spans="1:20" x14ac:dyDescent="0.25">
      <c r="A100" t="s">
        <v>204</v>
      </c>
      <c r="B100" t="s">
        <v>219</v>
      </c>
      <c r="C100" s="1">
        <v>0</v>
      </c>
      <c r="D100" s="1">
        <v>127</v>
      </c>
      <c r="E100" t="s">
        <v>220</v>
      </c>
      <c r="H100">
        <v>1</v>
      </c>
      <c r="I100">
        <v>91</v>
      </c>
      <c r="J100" t="s">
        <v>18</v>
      </c>
      <c r="L100" t="str">
        <f t="shared" si="3"/>
        <v>mod matrix 2 depth</v>
      </c>
      <c r="N100">
        <v>0</v>
      </c>
      <c r="O100">
        <v>7</v>
      </c>
      <c r="P100">
        <v>0</v>
      </c>
      <c r="T100" t="s">
        <v>672</v>
      </c>
    </row>
    <row r="101" spans="1:20" x14ac:dyDescent="0.25">
      <c r="A101" t="s">
        <v>204</v>
      </c>
      <c r="B101" t="s">
        <v>221</v>
      </c>
      <c r="C101" s="1">
        <v>0</v>
      </c>
      <c r="D101" s="1">
        <v>17</v>
      </c>
      <c r="E101" t="s">
        <v>222</v>
      </c>
      <c r="H101">
        <v>1</v>
      </c>
      <c r="I101">
        <v>92</v>
      </c>
      <c r="J101" t="s">
        <v>12</v>
      </c>
      <c r="L101" t="str">
        <f t="shared" si="3"/>
        <v>mod matrix 2 destination</v>
      </c>
      <c r="N101">
        <v>0</v>
      </c>
      <c r="O101">
        <v>7</v>
      </c>
      <c r="P101">
        <v>0</v>
      </c>
      <c r="R101" t="s">
        <v>214</v>
      </c>
      <c r="T101" t="s">
        <v>672</v>
      </c>
    </row>
    <row r="102" spans="1:20" x14ac:dyDescent="0.25">
      <c r="A102" t="s">
        <v>204</v>
      </c>
      <c r="B102" t="s">
        <v>223</v>
      </c>
      <c r="C102" s="1">
        <v>0</v>
      </c>
      <c r="D102" s="1">
        <v>12</v>
      </c>
      <c r="E102" t="s">
        <v>224</v>
      </c>
      <c r="H102">
        <v>1</v>
      </c>
      <c r="I102">
        <v>93</v>
      </c>
      <c r="J102" t="s">
        <v>12</v>
      </c>
      <c r="L102" t="str">
        <f t="shared" si="3"/>
        <v>mod matrix 3 source 1</v>
      </c>
      <c r="N102">
        <v>0</v>
      </c>
      <c r="O102">
        <v>7</v>
      </c>
      <c r="P102">
        <v>0</v>
      </c>
      <c r="R102" t="s">
        <v>207</v>
      </c>
      <c r="T102" t="s">
        <v>672</v>
      </c>
    </row>
    <row r="103" spans="1:20" x14ac:dyDescent="0.25">
      <c r="A103" t="s">
        <v>204</v>
      </c>
      <c r="B103" t="s">
        <v>225</v>
      </c>
      <c r="C103" s="1">
        <v>0</v>
      </c>
      <c r="D103" s="1">
        <v>12</v>
      </c>
      <c r="E103" t="s">
        <v>226</v>
      </c>
      <c r="H103">
        <v>1</v>
      </c>
      <c r="I103">
        <v>94</v>
      </c>
      <c r="J103" t="s">
        <v>12</v>
      </c>
      <c r="L103" t="str">
        <f t="shared" si="3"/>
        <v>mod matrix 3 source 2</v>
      </c>
      <c r="N103">
        <v>0</v>
      </c>
      <c r="O103">
        <v>7</v>
      </c>
      <c r="P103">
        <v>0</v>
      </c>
      <c r="R103" t="s">
        <v>207</v>
      </c>
      <c r="T103" t="s">
        <v>672</v>
      </c>
    </row>
    <row r="104" spans="1:20" x14ac:dyDescent="0.25">
      <c r="A104" t="s">
        <v>204</v>
      </c>
      <c r="B104" t="s">
        <v>227</v>
      </c>
      <c r="C104" s="1">
        <v>0</v>
      </c>
      <c r="D104" s="1">
        <v>127</v>
      </c>
      <c r="E104" t="s">
        <v>228</v>
      </c>
      <c r="H104">
        <v>1</v>
      </c>
      <c r="I104">
        <v>96</v>
      </c>
      <c r="J104" t="s">
        <v>18</v>
      </c>
      <c r="L104" t="str">
        <f t="shared" si="3"/>
        <v>mod matrix 3 depth</v>
      </c>
      <c r="N104">
        <v>0</v>
      </c>
      <c r="O104">
        <v>7</v>
      </c>
      <c r="P104">
        <v>0</v>
      </c>
      <c r="T104" t="s">
        <v>672</v>
      </c>
    </row>
    <row r="105" spans="1:20" x14ac:dyDescent="0.25">
      <c r="A105" t="s">
        <v>204</v>
      </c>
      <c r="B105" t="s">
        <v>229</v>
      </c>
      <c r="C105" s="1">
        <v>0</v>
      </c>
      <c r="D105" s="1">
        <v>17</v>
      </c>
      <c r="E105" t="s">
        <v>230</v>
      </c>
      <c r="H105">
        <v>1</v>
      </c>
      <c r="I105">
        <v>97</v>
      </c>
      <c r="J105" t="s">
        <v>12</v>
      </c>
      <c r="L105" t="str">
        <f t="shared" si="3"/>
        <v>mod matrix 3 destination</v>
      </c>
      <c r="N105">
        <v>0</v>
      </c>
      <c r="O105">
        <v>7</v>
      </c>
      <c r="P105">
        <v>0</v>
      </c>
      <c r="R105" t="s">
        <v>214</v>
      </c>
      <c r="T105" t="s">
        <v>672</v>
      </c>
    </row>
    <row r="106" spans="1:20" x14ac:dyDescent="0.25">
      <c r="A106" t="s">
        <v>204</v>
      </c>
      <c r="B106" t="s">
        <v>231</v>
      </c>
      <c r="C106" s="1">
        <v>0</v>
      </c>
      <c r="D106" s="1">
        <v>12</v>
      </c>
      <c r="E106" t="s">
        <v>232</v>
      </c>
      <c r="H106">
        <v>1</v>
      </c>
      <c r="I106">
        <v>98</v>
      </c>
      <c r="J106" t="s">
        <v>12</v>
      </c>
      <c r="L106" t="str">
        <f t="shared" si="3"/>
        <v>mod matrix 4 source 1</v>
      </c>
      <c r="N106">
        <v>0</v>
      </c>
      <c r="O106">
        <v>7</v>
      </c>
      <c r="P106">
        <v>0</v>
      </c>
      <c r="R106" t="s">
        <v>207</v>
      </c>
      <c r="T106" t="s">
        <v>672</v>
      </c>
    </row>
    <row r="107" spans="1:20" x14ac:dyDescent="0.25">
      <c r="A107" t="s">
        <v>204</v>
      </c>
      <c r="B107" t="s">
        <v>233</v>
      </c>
      <c r="C107" s="1">
        <v>0</v>
      </c>
      <c r="D107" s="1">
        <v>12</v>
      </c>
      <c r="E107" t="s">
        <v>234</v>
      </c>
      <c r="H107">
        <v>1</v>
      </c>
      <c r="I107">
        <v>99</v>
      </c>
      <c r="J107" t="s">
        <v>12</v>
      </c>
      <c r="L107" t="str">
        <f t="shared" si="3"/>
        <v>mod matrix 4 source 2</v>
      </c>
      <c r="N107">
        <v>0</v>
      </c>
      <c r="O107">
        <v>7</v>
      </c>
      <c r="P107">
        <v>0</v>
      </c>
      <c r="R107" t="s">
        <v>207</v>
      </c>
      <c r="T107" t="s">
        <v>672</v>
      </c>
    </row>
    <row r="108" spans="1:20" x14ac:dyDescent="0.25">
      <c r="A108" t="s">
        <v>204</v>
      </c>
      <c r="B108" t="s">
        <v>235</v>
      </c>
      <c r="C108" s="1">
        <v>0</v>
      </c>
      <c r="D108" s="1">
        <v>127</v>
      </c>
      <c r="E108" t="s">
        <v>236</v>
      </c>
      <c r="H108">
        <v>1</v>
      </c>
      <c r="I108">
        <v>101</v>
      </c>
      <c r="J108" t="s">
        <v>18</v>
      </c>
      <c r="L108" t="str">
        <f t="shared" si="3"/>
        <v>mod matrix 4 depth</v>
      </c>
      <c r="N108">
        <v>0</v>
      </c>
      <c r="O108">
        <v>7</v>
      </c>
      <c r="P108">
        <v>0</v>
      </c>
      <c r="T108" t="s">
        <v>672</v>
      </c>
    </row>
    <row r="109" spans="1:20" x14ac:dyDescent="0.25">
      <c r="A109" t="s">
        <v>204</v>
      </c>
      <c r="B109" t="s">
        <v>237</v>
      </c>
      <c r="C109" s="1">
        <v>0</v>
      </c>
      <c r="D109" s="1">
        <v>17</v>
      </c>
      <c r="E109" t="s">
        <v>238</v>
      </c>
      <c r="H109">
        <v>1</v>
      </c>
      <c r="I109">
        <v>102</v>
      </c>
      <c r="J109" t="s">
        <v>12</v>
      </c>
      <c r="L109" t="str">
        <f t="shared" si="3"/>
        <v>mod matrix 4 destination</v>
      </c>
      <c r="N109">
        <v>0</v>
      </c>
      <c r="O109">
        <v>7</v>
      </c>
      <c r="P109">
        <v>0</v>
      </c>
      <c r="R109" t="s">
        <v>214</v>
      </c>
      <c r="T109" t="s">
        <v>672</v>
      </c>
    </row>
    <row r="110" spans="1:20" x14ac:dyDescent="0.25">
      <c r="A110" t="s">
        <v>204</v>
      </c>
      <c r="B110" t="s">
        <v>239</v>
      </c>
      <c r="C110" s="1">
        <v>0</v>
      </c>
      <c r="D110" s="1">
        <v>12</v>
      </c>
      <c r="E110" t="s">
        <v>240</v>
      </c>
      <c r="H110">
        <v>1</v>
      </c>
      <c r="I110">
        <v>103</v>
      </c>
      <c r="J110" t="s">
        <v>12</v>
      </c>
      <c r="L110" t="str">
        <f t="shared" si="3"/>
        <v>mod matrix 5 source 1</v>
      </c>
      <c r="N110">
        <v>0</v>
      </c>
      <c r="O110">
        <v>7</v>
      </c>
      <c r="P110">
        <v>0</v>
      </c>
      <c r="R110" t="s">
        <v>207</v>
      </c>
      <c r="T110" t="s">
        <v>672</v>
      </c>
    </row>
    <row r="111" spans="1:20" x14ac:dyDescent="0.25">
      <c r="A111" t="s">
        <v>204</v>
      </c>
      <c r="B111" t="s">
        <v>241</v>
      </c>
      <c r="C111" s="1">
        <v>0</v>
      </c>
      <c r="D111" s="1">
        <v>12</v>
      </c>
      <c r="E111" t="s">
        <v>242</v>
      </c>
      <c r="H111">
        <v>1</v>
      </c>
      <c r="I111">
        <v>104</v>
      </c>
      <c r="J111" t="s">
        <v>12</v>
      </c>
      <c r="L111" t="str">
        <f t="shared" si="3"/>
        <v>mod matrix 5 source 2</v>
      </c>
      <c r="N111">
        <v>0</v>
      </c>
      <c r="O111">
        <v>7</v>
      </c>
      <c r="P111">
        <v>0</v>
      </c>
      <c r="R111" t="s">
        <v>207</v>
      </c>
      <c r="T111" t="s">
        <v>672</v>
      </c>
    </row>
    <row r="112" spans="1:20" x14ac:dyDescent="0.25">
      <c r="A112" t="s">
        <v>204</v>
      </c>
      <c r="B112" t="s">
        <v>243</v>
      </c>
      <c r="C112" s="1">
        <v>0</v>
      </c>
      <c r="D112" s="1">
        <v>127</v>
      </c>
      <c r="E112" t="s">
        <v>244</v>
      </c>
      <c r="H112">
        <v>1</v>
      </c>
      <c r="I112">
        <v>106</v>
      </c>
      <c r="J112" t="s">
        <v>18</v>
      </c>
      <c r="L112" t="str">
        <f t="shared" si="3"/>
        <v>mod matrix 5 depth</v>
      </c>
      <c r="N112">
        <v>0</v>
      </c>
      <c r="O112">
        <v>7</v>
      </c>
      <c r="P112">
        <v>0</v>
      </c>
      <c r="T112" t="s">
        <v>672</v>
      </c>
    </row>
    <row r="113" spans="1:20" x14ac:dyDescent="0.25">
      <c r="A113" t="s">
        <v>204</v>
      </c>
      <c r="B113" t="s">
        <v>245</v>
      </c>
      <c r="C113" s="1">
        <v>0</v>
      </c>
      <c r="D113" s="1">
        <v>17</v>
      </c>
      <c r="E113" t="s">
        <v>246</v>
      </c>
      <c r="H113">
        <v>1</v>
      </c>
      <c r="I113">
        <v>107</v>
      </c>
      <c r="J113" t="s">
        <v>12</v>
      </c>
      <c r="L113" t="str">
        <f t="shared" si="3"/>
        <v>mod matrix 5 destination</v>
      </c>
      <c r="N113">
        <v>0</v>
      </c>
      <c r="O113">
        <v>7</v>
      </c>
      <c r="P113">
        <v>0</v>
      </c>
      <c r="R113" t="s">
        <v>214</v>
      </c>
      <c r="T113" t="s">
        <v>672</v>
      </c>
    </row>
    <row r="114" spans="1:20" x14ac:dyDescent="0.25">
      <c r="A114" t="s">
        <v>204</v>
      </c>
      <c r="B114" t="s">
        <v>247</v>
      </c>
      <c r="C114" s="1">
        <v>0</v>
      </c>
      <c r="D114" s="1">
        <v>12</v>
      </c>
      <c r="E114" t="s">
        <v>248</v>
      </c>
      <c r="H114">
        <v>1</v>
      </c>
      <c r="I114">
        <v>108</v>
      </c>
      <c r="J114" t="s">
        <v>12</v>
      </c>
      <c r="L114" t="str">
        <f t="shared" si="3"/>
        <v>mod matrix 6 source 1</v>
      </c>
      <c r="N114">
        <v>0</v>
      </c>
      <c r="O114">
        <v>7</v>
      </c>
      <c r="P114">
        <v>0</v>
      </c>
      <c r="R114" t="s">
        <v>207</v>
      </c>
      <c r="T114" t="s">
        <v>672</v>
      </c>
    </row>
    <row r="115" spans="1:20" x14ac:dyDescent="0.25">
      <c r="A115" t="s">
        <v>204</v>
      </c>
      <c r="B115" t="s">
        <v>249</v>
      </c>
      <c r="C115" s="1">
        <v>0</v>
      </c>
      <c r="D115" s="1">
        <v>12</v>
      </c>
      <c r="E115" t="s">
        <v>250</v>
      </c>
      <c r="H115">
        <v>1</v>
      </c>
      <c r="I115">
        <v>109</v>
      </c>
      <c r="J115" t="s">
        <v>12</v>
      </c>
      <c r="L115" t="str">
        <f t="shared" si="3"/>
        <v>mod matrix 6 source 2</v>
      </c>
      <c r="N115">
        <v>0</v>
      </c>
      <c r="O115">
        <v>7</v>
      </c>
      <c r="P115">
        <v>0</v>
      </c>
      <c r="R115" t="s">
        <v>207</v>
      </c>
      <c r="T115" t="s">
        <v>672</v>
      </c>
    </row>
    <row r="116" spans="1:20" x14ac:dyDescent="0.25">
      <c r="A116" t="s">
        <v>204</v>
      </c>
      <c r="B116" t="s">
        <v>251</v>
      </c>
      <c r="C116" s="1">
        <v>0</v>
      </c>
      <c r="D116" s="1">
        <v>127</v>
      </c>
      <c r="E116" t="s">
        <v>252</v>
      </c>
      <c r="H116">
        <v>1</v>
      </c>
      <c r="I116">
        <v>111</v>
      </c>
      <c r="J116" t="s">
        <v>18</v>
      </c>
      <c r="L116" t="str">
        <f t="shared" si="3"/>
        <v>mod matrix 6 depth</v>
      </c>
      <c r="N116">
        <v>0</v>
      </c>
      <c r="O116">
        <v>7</v>
      </c>
      <c r="P116">
        <v>0</v>
      </c>
      <c r="T116" t="s">
        <v>672</v>
      </c>
    </row>
    <row r="117" spans="1:20" x14ac:dyDescent="0.25">
      <c r="A117" t="s">
        <v>204</v>
      </c>
      <c r="B117" t="s">
        <v>253</v>
      </c>
      <c r="C117" s="1">
        <v>0</v>
      </c>
      <c r="D117" s="1">
        <v>17</v>
      </c>
      <c r="E117" t="s">
        <v>254</v>
      </c>
      <c r="H117">
        <v>1</v>
      </c>
      <c r="I117">
        <v>112</v>
      </c>
      <c r="J117" t="s">
        <v>12</v>
      </c>
      <c r="L117" t="str">
        <f t="shared" si="3"/>
        <v>mod matrix 6 destination</v>
      </c>
      <c r="N117">
        <v>0</v>
      </c>
      <c r="O117">
        <v>7</v>
      </c>
      <c r="P117">
        <v>0</v>
      </c>
      <c r="R117" t="s">
        <v>214</v>
      </c>
      <c r="T117" t="s">
        <v>672</v>
      </c>
    </row>
    <row r="118" spans="1:20" x14ac:dyDescent="0.25">
      <c r="A118" t="s">
        <v>204</v>
      </c>
      <c r="B118" t="s">
        <v>255</v>
      </c>
      <c r="C118" s="1">
        <v>0</v>
      </c>
      <c r="D118" s="1">
        <v>12</v>
      </c>
      <c r="E118" t="s">
        <v>256</v>
      </c>
      <c r="H118">
        <v>1</v>
      </c>
      <c r="I118">
        <v>113</v>
      </c>
      <c r="J118" t="s">
        <v>12</v>
      </c>
      <c r="L118" t="str">
        <f t="shared" si="3"/>
        <v>mod matrix 7 source 1</v>
      </c>
      <c r="N118">
        <v>0</v>
      </c>
      <c r="O118">
        <v>7</v>
      </c>
      <c r="P118">
        <v>0</v>
      </c>
      <c r="R118" t="s">
        <v>207</v>
      </c>
      <c r="T118" t="s">
        <v>672</v>
      </c>
    </row>
    <row r="119" spans="1:20" x14ac:dyDescent="0.25">
      <c r="A119" t="s">
        <v>204</v>
      </c>
      <c r="B119" t="s">
        <v>257</v>
      </c>
      <c r="C119" s="1">
        <v>0</v>
      </c>
      <c r="D119" s="1">
        <v>12</v>
      </c>
      <c r="E119" t="s">
        <v>258</v>
      </c>
      <c r="H119">
        <v>1</v>
      </c>
      <c r="I119">
        <v>114</v>
      </c>
      <c r="J119" t="s">
        <v>12</v>
      </c>
      <c r="L119" t="str">
        <f t="shared" si="3"/>
        <v>mod matrix 7 source 2</v>
      </c>
      <c r="N119">
        <v>0</v>
      </c>
      <c r="O119">
        <v>7</v>
      </c>
      <c r="P119">
        <v>0</v>
      </c>
      <c r="R119" t="s">
        <v>207</v>
      </c>
      <c r="T119" t="s">
        <v>672</v>
      </c>
    </row>
    <row r="120" spans="1:20" x14ac:dyDescent="0.25">
      <c r="A120" t="s">
        <v>204</v>
      </c>
      <c r="B120" t="s">
        <v>259</v>
      </c>
      <c r="C120" s="1">
        <v>0</v>
      </c>
      <c r="D120" s="1">
        <v>127</v>
      </c>
      <c r="E120" t="s">
        <v>260</v>
      </c>
      <c r="H120">
        <v>1</v>
      </c>
      <c r="I120">
        <v>116</v>
      </c>
      <c r="J120" t="s">
        <v>18</v>
      </c>
      <c r="L120" t="str">
        <f t="shared" si="3"/>
        <v>mod matrix 7 depth</v>
      </c>
      <c r="N120">
        <v>0</v>
      </c>
      <c r="O120">
        <v>7</v>
      </c>
      <c r="P120">
        <v>0</v>
      </c>
      <c r="T120" t="s">
        <v>672</v>
      </c>
    </row>
    <row r="121" spans="1:20" x14ac:dyDescent="0.25">
      <c r="A121" t="s">
        <v>204</v>
      </c>
      <c r="B121" t="s">
        <v>261</v>
      </c>
      <c r="C121" s="1">
        <v>0</v>
      </c>
      <c r="D121" s="1">
        <v>17</v>
      </c>
      <c r="E121" t="s">
        <v>262</v>
      </c>
      <c r="H121">
        <v>1</v>
      </c>
      <c r="I121">
        <v>117</v>
      </c>
      <c r="J121" t="s">
        <v>12</v>
      </c>
      <c r="L121" t="str">
        <f t="shared" si="3"/>
        <v>mod matrix 7 destination</v>
      </c>
      <c r="N121">
        <v>0</v>
      </c>
      <c r="O121">
        <v>7</v>
      </c>
      <c r="P121">
        <v>0</v>
      </c>
      <c r="R121" t="s">
        <v>214</v>
      </c>
      <c r="T121" t="s">
        <v>672</v>
      </c>
    </row>
    <row r="122" spans="1:20" x14ac:dyDescent="0.25">
      <c r="A122" t="s">
        <v>204</v>
      </c>
      <c r="B122" t="s">
        <v>263</v>
      </c>
      <c r="C122" s="1">
        <v>0</v>
      </c>
      <c r="D122" s="1">
        <v>12</v>
      </c>
      <c r="E122" t="s">
        <v>264</v>
      </c>
      <c r="H122">
        <v>1</v>
      </c>
      <c r="I122">
        <v>118</v>
      </c>
      <c r="J122" t="s">
        <v>12</v>
      </c>
      <c r="L122" t="str">
        <f t="shared" si="3"/>
        <v>mod matrix 8 source 1</v>
      </c>
      <c r="N122">
        <v>0</v>
      </c>
      <c r="O122">
        <v>7</v>
      </c>
      <c r="P122">
        <v>0</v>
      </c>
      <c r="R122" t="s">
        <v>207</v>
      </c>
      <c r="T122" t="s">
        <v>672</v>
      </c>
    </row>
    <row r="123" spans="1:20" x14ac:dyDescent="0.25">
      <c r="A123" t="s">
        <v>204</v>
      </c>
      <c r="B123" t="s">
        <v>265</v>
      </c>
      <c r="C123" s="1">
        <v>0</v>
      </c>
      <c r="D123" s="1">
        <v>12</v>
      </c>
      <c r="E123" t="s">
        <v>266</v>
      </c>
      <c r="H123">
        <v>1</v>
      </c>
      <c r="I123">
        <v>119</v>
      </c>
      <c r="J123" t="s">
        <v>12</v>
      </c>
      <c r="L123" t="str">
        <f t="shared" si="3"/>
        <v>mod matrix 8 source 2</v>
      </c>
      <c r="N123">
        <v>0</v>
      </c>
      <c r="O123">
        <v>7</v>
      </c>
      <c r="P123">
        <v>0</v>
      </c>
      <c r="R123" t="s">
        <v>207</v>
      </c>
      <c r="T123" t="s">
        <v>672</v>
      </c>
    </row>
    <row r="124" spans="1:20" x14ac:dyDescent="0.25">
      <c r="A124" t="s">
        <v>204</v>
      </c>
      <c r="B124" t="s">
        <v>267</v>
      </c>
      <c r="C124" s="1">
        <v>0</v>
      </c>
      <c r="D124" s="1">
        <v>127</v>
      </c>
      <c r="E124" t="s">
        <v>268</v>
      </c>
      <c r="H124">
        <v>1</v>
      </c>
      <c r="I124">
        <v>121</v>
      </c>
      <c r="J124" t="s">
        <v>18</v>
      </c>
      <c r="L124" t="str">
        <f t="shared" si="3"/>
        <v>mod matrix 8 depth</v>
      </c>
      <c r="N124">
        <v>0</v>
      </c>
      <c r="O124">
        <v>7</v>
      </c>
      <c r="P124">
        <v>0</v>
      </c>
      <c r="T124" t="s">
        <v>672</v>
      </c>
    </row>
    <row r="125" spans="1:20" x14ac:dyDescent="0.25">
      <c r="A125" t="s">
        <v>204</v>
      </c>
      <c r="B125" t="s">
        <v>269</v>
      </c>
      <c r="C125" s="1">
        <v>0</v>
      </c>
      <c r="D125" s="1">
        <v>17</v>
      </c>
      <c r="E125" t="s">
        <v>270</v>
      </c>
      <c r="H125">
        <v>1</v>
      </c>
      <c r="I125">
        <v>122</v>
      </c>
      <c r="J125" t="s">
        <v>12</v>
      </c>
      <c r="L125" t="str">
        <f t="shared" si="3"/>
        <v>mod matrix 8 destination</v>
      </c>
      <c r="N125">
        <v>0</v>
      </c>
      <c r="O125">
        <v>7</v>
      </c>
      <c r="P125">
        <v>0</v>
      </c>
      <c r="R125" t="s">
        <v>214</v>
      </c>
      <c r="T125" t="s">
        <v>672</v>
      </c>
    </row>
    <row r="126" spans="1:20" x14ac:dyDescent="0.25">
      <c r="A126" t="s">
        <v>204</v>
      </c>
      <c r="B126" t="s">
        <v>271</v>
      </c>
      <c r="C126" s="1">
        <v>0</v>
      </c>
      <c r="D126" s="1">
        <v>12</v>
      </c>
      <c r="E126" t="s">
        <v>272</v>
      </c>
      <c r="H126">
        <v>1</v>
      </c>
      <c r="I126">
        <v>123</v>
      </c>
      <c r="J126" t="s">
        <v>12</v>
      </c>
      <c r="L126" t="str">
        <f t="shared" si="3"/>
        <v>mod matrix 9 source 1</v>
      </c>
      <c r="N126">
        <v>0</v>
      </c>
      <c r="O126">
        <v>7</v>
      </c>
      <c r="P126">
        <v>0</v>
      </c>
      <c r="R126" t="s">
        <v>207</v>
      </c>
      <c r="T126" t="s">
        <v>672</v>
      </c>
    </row>
    <row r="127" spans="1:20" x14ac:dyDescent="0.25">
      <c r="A127" t="s">
        <v>204</v>
      </c>
      <c r="B127" t="s">
        <v>273</v>
      </c>
      <c r="C127" s="1">
        <v>0</v>
      </c>
      <c r="D127" s="1">
        <v>12</v>
      </c>
      <c r="E127" t="s">
        <v>274</v>
      </c>
      <c r="H127">
        <v>1</v>
      </c>
      <c r="I127">
        <v>124</v>
      </c>
      <c r="J127" t="s">
        <v>12</v>
      </c>
      <c r="L127" t="str">
        <f t="shared" si="3"/>
        <v>mod matrix 9 source 2</v>
      </c>
      <c r="N127">
        <v>0</v>
      </c>
      <c r="O127">
        <v>7</v>
      </c>
      <c r="P127">
        <v>0</v>
      </c>
      <c r="R127" t="s">
        <v>207</v>
      </c>
      <c r="T127" t="s">
        <v>672</v>
      </c>
    </row>
    <row r="128" spans="1:20" x14ac:dyDescent="0.25">
      <c r="A128" t="s">
        <v>204</v>
      </c>
      <c r="B128" t="s">
        <v>275</v>
      </c>
      <c r="C128" s="1">
        <v>0</v>
      </c>
      <c r="D128" s="1">
        <v>127</v>
      </c>
      <c r="E128" t="s">
        <v>276</v>
      </c>
      <c r="H128">
        <v>1</v>
      </c>
      <c r="I128">
        <v>126</v>
      </c>
      <c r="J128" t="s">
        <v>18</v>
      </c>
      <c r="L128" t="str">
        <f t="shared" si="3"/>
        <v>mod matrix 9 depth</v>
      </c>
      <c r="N128">
        <v>0</v>
      </c>
      <c r="O128">
        <v>7</v>
      </c>
      <c r="P128">
        <v>0</v>
      </c>
      <c r="T128" t="s">
        <v>672</v>
      </c>
    </row>
    <row r="129" spans="1:20" x14ac:dyDescent="0.25">
      <c r="A129" t="s">
        <v>204</v>
      </c>
      <c r="B129" t="s">
        <v>277</v>
      </c>
      <c r="C129" s="1">
        <v>0</v>
      </c>
      <c r="D129" s="1">
        <v>17</v>
      </c>
      <c r="E129" t="s">
        <v>278</v>
      </c>
      <c r="H129">
        <v>1</v>
      </c>
      <c r="I129">
        <v>127</v>
      </c>
      <c r="J129" t="s">
        <v>12</v>
      </c>
      <c r="L129" t="str">
        <f t="shared" si="3"/>
        <v>mod matrix 9 destination</v>
      </c>
      <c r="N129">
        <v>0</v>
      </c>
      <c r="O129">
        <v>7</v>
      </c>
      <c r="P129">
        <v>0</v>
      </c>
      <c r="R129" t="s">
        <v>214</v>
      </c>
      <c r="T129" t="s">
        <v>672</v>
      </c>
    </row>
    <row r="130" spans="1:20" x14ac:dyDescent="0.25">
      <c r="A130" t="s">
        <v>204</v>
      </c>
      <c r="B130" t="s">
        <v>279</v>
      </c>
      <c r="C130" s="1">
        <v>0</v>
      </c>
      <c r="D130" s="1">
        <v>12</v>
      </c>
      <c r="E130" t="s">
        <v>280</v>
      </c>
      <c r="H130">
        <v>2</v>
      </c>
      <c r="I130">
        <v>0</v>
      </c>
      <c r="J130" t="s">
        <v>12</v>
      </c>
      <c r="L130" t="str">
        <f t="shared" si="3"/>
        <v>mod matrix 10 source 1</v>
      </c>
      <c r="N130">
        <v>0</v>
      </c>
      <c r="O130">
        <v>7</v>
      </c>
      <c r="P130">
        <v>0</v>
      </c>
      <c r="R130" t="s">
        <v>207</v>
      </c>
      <c r="T130" t="s">
        <v>672</v>
      </c>
    </row>
    <row r="131" spans="1:20" x14ac:dyDescent="0.25">
      <c r="A131" t="s">
        <v>204</v>
      </c>
      <c r="B131" t="s">
        <v>281</v>
      </c>
      <c r="C131" s="1">
        <v>0</v>
      </c>
      <c r="D131" s="1">
        <v>12</v>
      </c>
      <c r="E131" t="s">
        <v>282</v>
      </c>
      <c r="H131">
        <v>2</v>
      </c>
      <c r="I131">
        <v>1</v>
      </c>
      <c r="J131" t="s">
        <v>12</v>
      </c>
      <c r="L131" t="str">
        <f t="shared" ref="L131:L194" si="4">B131</f>
        <v>mod matrix 10 source 2</v>
      </c>
      <c r="N131">
        <v>0</v>
      </c>
      <c r="O131">
        <v>7</v>
      </c>
      <c r="P131">
        <v>0</v>
      </c>
      <c r="R131" t="s">
        <v>207</v>
      </c>
      <c r="T131" t="s">
        <v>672</v>
      </c>
    </row>
    <row r="132" spans="1:20" x14ac:dyDescent="0.25">
      <c r="A132" t="s">
        <v>204</v>
      </c>
      <c r="B132" t="s">
        <v>283</v>
      </c>
      <c r="C132" s="1">
        <v>0</v>
      </c>
      <c r="D132" s="1">
        <v>127</v>
      </c>
      <c r="E132" t="s">
        <v>284</v>
      </c>
      <c r="H132">
        <v>2</v>
      </c>
      <c r="I132">
        <v>3</v>
      </c>
      <c r="J132" t="s">
        <v>18</v>
      </c>
      <c r="L132" t="str">
        <f t="shared" si="4"/>
        <v>mod matrix 10 depth</v>
      </c>
      <c r="N132">
        <v>0</v>
      </c>
      <c r="O132">
        <v>7</v>
      </c>
      <c r="P132">
        <v>0</v>
      </c>
      <c r="T132" t="s">
        <v>672</v>
      </c>
    </row>
    <row r="133" spans="1:20" x14ac:dyDescent="0.25">
      <c r="A133" t="s">
        <v>204</v>
      </c>
      <c r="B133" t="s">
        <v>285</v>
      </c>
      <c r="C133" s="1">
        <v>0</v>
      </c>
      <c r="D133" s="1">
        <v>17</v>
      </c>
      <c r="E133" t="s">
        <v>286</v>
      </c>
      <c r="H133">
        <v>2</v>
      </c>
      <c r="I133">
        <v>4</v>
      </c>
      <c r="J133" t="s">
        <v>12</v>
      </c>
      <c r="L133" t="str">
        <f t="shared" si="4"/>
        <v>mod matrix 10 destination</v>
      </c>
      <c r="N133">
        <v>0</v>
      </c>
      <c r="O133">
        <v>7</v>
      </c>
      <c r="P133">
        <v>0</v>
      </c>
      <c r="R133" t="s">
        <v>214</v>
      </c>
      <c r="T133" t="s">
        <v>672</v>
      </c>
    </row>
    <row r="134" spans="1:20" x14ac:dyDescent="0.25">
      <c r="A134" t="s">
        <v>204</v>
      </c>
      <c r="B134" t="s">
        <v>287</v>
      </c>
      <c r="C134" s="1">
        <v>0</v>
      </c>
      <c r="D134" s="1">
        <v>12</v>
      </c>
      <c r="E134" t="s">
        <v>288</v>
      </c>
      <c r="H134">
        <v>2</v>
      </c>
      <c r="I134">
        <v>5</v>
      </c>
      <c r="J134" t="s">
        <v>12</v>
      </c>
      <c r="L134" t="str">
        <f t="shared" si="4"/>
        <v>mod matrix 11 source 1</v>
      </c>
      <c r="N134">
        <v>0</v>
      </c>
      <c r="O134">
        <v>7</v>
      </c>
      <c r="P134">
        <v>0</v>
      </c>
      <c r="R134" t="s">
        <v>207</v>
      </c>
      <c r="T134" t="s">
        <v>672</v>
      </c>
    </row>
    <row r="135" spans="1:20" x14ac:dyDescent="0.25">
      <c r="A135" t="s">
        <v>204</v>
      </c>
      <c r="B135" t="s">
        <v>289</v>
      </c>
      <c r="C135" s="1">
        <v>0</v>
      </c>
      <c r="D135" s="1">
        <v>12</v>
      </c>
      <c r="E135" t="s">
        <v>290</v>
      </c>
      <c r="H135">
        <v>2</v>
      </c>
      <c r="I135">
        <v>6</v>
      </c>
      <c r="J135" t="s">
        <v>12</v>
      </c>
      <c r="L135" t="str">
        <f t="shared" si="4"/>
        <v>mod matrix 11 source 2</v>
      </c>
      <c r="N135">
        <v>0</v>
      </c>
      <c r="O135">
        <v>7</v>
      </c>
      <c r="P135">
        <v>0</v>
      </c>
      <c r="R135" t="s">
        <v>207</v>
      </c>
      <c r="T135" t="s">
        <v>672</v>
      </c>
    </row>
    <row r="136" spans="1:20" x14ac:dyDescent="0.25">
      <c r="A136" t="s">
        <v>204</v>
      </c>
      <c r="B136" t="s">
        <v>291</v>
      </c>
      <c r="C136" s="1">
        <v>0</v>
      </c>
      <c r="D136" s="1">
        <v>127</v>
      </c>
      <c r="E136" t="s">
        <v>292</v>
      </c>
      <c r="H136">
        <v>2</v>
      </c>
      <c r="I136">
        <v>8</v>
      </c>
      <c r="J136" t="s">
        <v>18</v>
      </c>
      <c r="L136" t="str">
        <f t="shared" si="4"/>
        <v>mod matrix 11 depth</v>
      </c>
      <c r="N136">
        <v>0</v>
      </c>
      <c r="O136">
        <v>7</v>
      </c>
      <c r="P136">
        <v>0</v>
      </c>
      <c r="T136" t="s">
        <v>672</v>
      </c>
    </row>
    <row r="137" spans="1:20" x14ac:dyDescent="0.25">
      <c r="A137" t="s">
        <v>204</v>
      </c>
      <c r="B137" t="s">
        <v>293</v>
      </c>
      <c r="C137" s="1">
        <v>0</v>
      </c>
      <c r="D137" s="1">
        <v>17</v>
      </c>
      <c r="E137" t="s">
        <v>294</v>
      </c>
      <c r="H137">
        <v>2</v>
      </c>
      <c r="I137">
        <v>9</v>
      </c>
      <c r="J137" t="s">
        <v>12</v>
      </c>
      <c r="L137" t="str">
        <f t="shared" si="4"/>
        <v>mod matrix 11 destination</v>
      </c>
      <c r="N137">
        <v>0</v>
      </c>
      <c r="O137">
        <v>7</v>
      </c>
      <c r="P137">
        <v>0</v>
      </c>
      <c r="R137" t="s">
        <v>214</v>
      </c>
      <c r="T137" t="s">
        <v>672</v>
      </c>
    </row>
    <row r="138" spans="1:20" x14ac:dyDescent="0.25">
      <c r="A138" t="s">
        <v>204</v>
      </c>
      <c r="B138" t="s">
        <v>295</v>
      </c>
      <c r="C138" s="1">
        <v>0</v>
      </c>
      <c r="D138" s="1">
        <v>12</v>
      </c>
      <c r="E138" t="s">
        <v>296</v>
      </c>
      <c r="H138">
        <v>2</v>
      </c>
      <c r="I138">
        <v>10</v>
      </c>
      <c r="J138" t="s">
        <v>12</v>
      </c>
      <c r="L138" t="str">
        <f t="shared" si="4"/>
        <v>mod matrix 12 source 1</v>
      </c>
      <c r="N138">
        <v>0</v>
      </c>
      <c r="O138">
        <v>7</v>
      </c>
      <c r="P138">
        <v>0</v>
      </c>
      <c r="R138" t="s">
        <v>207</v>
      </c>
      <c r="T138" t="s">
        <v>672</v>
      </c>
    </row>
    <row r="139" spans="1:20" x14ac:dyDescent="0.25">
      <c r="A139" t="s">
        <v>204</v>
      </c>
      <c r="B139" t="s">
        <v>297</v>
      </c>
      <c r="C139" s="1">
        <v>0</v>
      </c>
      <c r="D139" s="1">
        <v>12</v>
      </c>
      <c r="E139" t="s">
        <v>298</v>
      </c>
      <c r="H139">
        <v>2</v>
      </c>
      <c r="I139">
        <v>11</v>
      </c>
      <c r="J139" t="s">
        <v>12</v>
      </c>
      <c r="L139" t="str">
        <f t="shared" si="4"/>
        <v>mod matrix 12 source 2</v>
      </c>
      <c r="N139">
        <v>0</v>
      </c>
      <c r="O139">
        <v>7</v>
      </c>
      <c r="P139">
        <v>0</v>
      </c>
      <c r="R139" t="s">
        <v>207</v>
      </c>
      <c r="T139" t="s">
        <v>672</v>
      </c>
    </row>
    <row r="140" spans="1:20" x14ac:dyDescent="0.25">
      <c r="A140" t="s">
        <v>204</v>
      </c>
      <c r="B140" t="s">
        <v>299</v>
      </c>
      <c r="C140" s="1">
        <v>0</v>
      </c>
      <c r="D140" s="1">
        <v>127</v>
      </c>
      <c r="E140" t="s">
        <v>300</v>
      </c>
      <c r="H140">
        <v>2</v>
      </c>
      <c r="I140">
        <v>13</v>
      </c>
      <c r="J140" t="s">
        <v>18</v>
      </c>
      <c r="L140" t="str">
        <f t="shared" si="4"/>
        <v>mod matrix 12 depth</v>
      </c>
      <c r="N140">
        <v>0</v>
      </c>
      <c r="O140">
        <v>7</v>
      </c>
      <c r="P140">
        <v>0</v>
      </c>
      <c r="T140" t="s">
        <v>672</v>
      </c>
    </row>
    <row r="141" spans="1:20" x14ac:dyDescent="0.25">
      <c r="A141" t="s">
        <v>204</v>
      </c>
      <c r="B141" t="s">
        <v>301</v>
      </c>
      <c r="C141" s="1">
        <v>0</v>
      </c>
      <c r="D141" s="1">
        <v>17</v>
      </c>
      <c r="E141" t="s">
        <v>302</v>
      </c>
      <c r="H141">
        <v>2</v>
      </c>
      <c r="I141">
        <v>14</v>
      </c>
      <c r="J141" t="s">
        <v>12</v>
      </c>
      <c r="L141" t="str">
        <f t="shared" si="4"/>
        <v>mod matrix 12 destination</v>
      </c>
      <c r="N141">
        <v>0</v>
      </c>
      <c r="O141">
        <v>7</v>
      </c>
      <c r="P141">
        <v>0</v>
      </c>
      <c r="R141" t="s">
        <v>214</v>
      </c>
      <c r="T141" t="s">
        <v>672</v>
      </c>
    </row>
    <row r="142" spans="1:20" x14ac:dyDescent="0.25">
      <c r="A142" t="s">
        <v>204</v>
      </c>
      <c r="B142" t="s">
        <v>303</v>
      </c>
      <c r="C142" s="1">
        <v>0</v>
      </c>
      <c r="D142" s="1">
        <v>12</v>
      </c>
      <c r="E142" t="s">
        <v>304</v>
      </c>
      <c r="H142">
        <v>2</v>
      </c>
      <c r="I142">
        <v>15</v>
      </c>
      <c r="J142" t="s">
        <v>12</v>
      </c>
      <c r="L142" t="str">
        <f t="shared" si="4"/>
        <v>mod matrix 13 source 1</v>
      </c>
      <c r="N142">
        <v>0</v>
      </c>
      <c r="O142">
        <v>7</v>
      </c>
      <c r="P142">
        <v>0</v>
      </c>
      <c r="R142" t="s">
        <v>207</v>
      </c>
      <c r="T142" t="s">
        <v>672</v>
      </c>
    </row>
    <row r="143" spans="1:20" x14ac:dyDescent="0.25">
      <c r="A143" t="s">
        <v>204</v>
      </c>
      <c r="B143" t="s">
        <v>305</v>
      </c>
      <c r="C143" s="1">
        <v>0</v>
      </c>
      <c r="D143" s="1">
        <v>12</v>
      </c>
      <c r="E143" t="s">
        <v>306</v>
      </c>
      <c r="H143">
        <v>2</v>
      </c>
      <c r="I143">
        <v>16</v>
      </c>
      <c r="J143" t="s">
        <v>12</v>
      </c>
      <c r="L143" t="str">
        <f t="shared" si="4"/>
        <v>mod matrix 13 source 2</v>
      </c>
      <c r="N143">
        <v>0</v>
      </c>
      <c r="O143">
        <v>7</v>
      </c>
      <c r="P143">
        <v>0</v>
      </c>
      <c r="R143" t="s">
        <v>207</v>
      </c>
      <c r="T143" t="s">
        <v>672</v>
      </c>
    </row>
    <row r="144" spans="1:20" x14ac:dyDescent="0.25">
      <c r="A144" t="s">
        <v>204</v>
      </c>
      <c r="B144" t="s">
        <v>307</v>
      </c>
      <c r="C144" s="1">
        <v>0</v>
      </c>
      <c r="D144" s="1">
        <v>127</v>
      </c>
      <c r="E144" t="s">
        <v>308</v>
      </c>
      <c r="H144">
        <v>2</v>
      </c>
      <c r="I144">
        <v>18</v>
      </c>
      <c r="J144" t="s">
        <v>18</v>
      </c>
      <c r="L144" t="str">
        <f t="shared" si="4"/>
        <v>mod matrix 13 depth</v>
      </c>
      <c r="N144">
        <v>0</v>
      </c>
      <c r="O144">
        <v>7</v>
      </c>
      <c r="P144">
        <v>0</v>
      </c>
      <c r="T144" t="s">
        <v>672</v>
      </c>
    </row>
    <row r="145" spans="1:20" x14ac:dyDescent="0.25">
      <c r="A145" t="s">
        <v>204</v>
      </c>
      <c r="B145" t="s">
        <v>309</v>
      </c>
      <c r="C145" s="1">
        <v>0</v>
      </c>
      <c r="D145" s="1">
        <v>17</v>
      </c>
      <c r="E145" t="s">
        <v>310</v>
      </c>
      <c r="H145">
        <v>2</v>
      </c>
      <c r="I145">
        <v>19</v>
      </c>
      <c r="J145" t="s">
        <v>12</v>
      </c>
      <c r="L145" t="str">
        <f t="shared" si="4"/>
        <v>mod matrix 13 destination</v>
      </c>
      <c r="N145">
        <v>0</v>
      </c>
      <c r="O145">
        <v>7</v>
      </c>
      <c r="P145">
        <v>0</v>
      </c>
      <c r="R145" t="s">
        <v>214</v>
      </c>
      <c r="T145" t="s">
        <v>672</v>
      </c>
    </row>
    <row r="146" spans="1:20" x14ac:dyDescent="0.25">
      <c r="A146" t="s">
        <v>204</v>
      </c>
      <c r="B146" t="s">
        <v>311</v>
      </c>
      <c r="C146" s="1">
        <v>0</v>
      </c>
      <c r="D146" s="1">
        <v>12</v>
      </c>
      <c r="E146" t="s">
        <v>312</v>
      </c>
      <c r="H146">
        <v>2</v>
      </c>
      <c r="I146">
        <v>20</v>
      </c>
      <c r="J146" t="s">
        <v>12</v>
      </c>
      <c r="L146" t="str">
        <f t="shared" si="4"/>
        <v>mod matrix 14 source 1</v>
      </c>
      <c r="N146">
        <v>0</v>
      </c>
      <c r="O146">
        <v>7</v>
      </c>
      <c r="P146">
        <v>0</v>
      </c>
      <c r="R146" t="s">
        <v>207</v>
      </c>
      <c r="T146" t="s">
        <v>672</v>
      </c>
    </row>
    <row r="147" spans="1:20" x14ac:dyDescent="0.25">
      <c r="A147" t="s">
        <v>204</v>
      </c>
      <c r="B147" t="s">
        <v>313</v>
      </c>
      <c r="C147" s="1">
        <v>0</v>
      </c>
      <c r="D147" s="1">
        <v>12</v>
      </c>
      <c r="E147" t="s">
        <v>314</v>
      </c>
      <c r="H147">
        <v>2</v>
      </c>
      <c r="I147">
        <v>21</v>
      </c>
      <c r="J147" t="s">
        <v>12</v>
      </c>
      <c r="L147" t="str">
        <f t="shared" si="4"/>
        <v>mod matrix 14 source 2</v>
      </c>
      <c r="N147">
        <v>0</v>
      </c>
      <c r="O147">
        <v>7</v>
      </c>
      <c r="P147">
        <v>0</v>
      </c>
      <c r="R147" t="s">
        <v>207</v>
      </c>
      <c r="T147" t="s">
        <v>672</v>
      </c>
    </row>
    <row r="148" spans="1:20" x14ac:dyDescent="0.25">
      <c r="A148" t="s">
        <v>204</v>
      </c>
      <c r="B148" t="s">
        <v>315</v>
      </c>
      <c r="C148" s="1">
        <v>0</v>
      </c>
      <c r="D148" s="1">
        <v>127</v>
      </c>
      <c r="E148" t="s">
        <v>316</v>
      </c>
      <c r="H148">
        <v>2</v>
      </c>
      <c r="I148">
        <v>23</v>
      </c>
      <c r="J148" t="s">
        <v>18</v>
      </c>
      <c r="L148" t="str">
        <f t="shared" si="4"/>
        <v>mod matrix 14 depth</v>
      </c>
      <c r="N148">
        <v>0</v>
      </c>
      <c r="O148">
        <v>7</v>
      </c>
      <c r="P148">
        <v>0</v>
      </c>
      <c r="T148" t="s">
        <v>672</v>
      </c>
    </row>
    <row r="149" spans="1:20" x14ac:dyDescent="0.25">
      <c r="A149" t="s">
        <v>204</v>
      </c>
      <c r="B149" t="s">
        <v>317</v>
      </c>
      <c r="C149" s="1">
        <v>0</v>
      </c>
      <c r="D149" s="1">
        <v>17</v>
      </c>
      <c r="E149" t="s">
        <v>318</v>
      </c>
      <c r="H149">
        <v>2</v>
      </c>
      <c r="I149">
        <v>24</v>
      </c>
      <c r="J149" t="s">
        <v>12</v>
      </c>
      <c r="L149" t="str">
        <f t="shared" si="4"/>
        <v>mod matrix 14 destination</v>
      </c>
      <c r="N149">
        <v>0</v>
      </c>
      <c r="O149">
        <v>7</v>
      </c>
      <c r="P149">
        <v>0</v>
      </c>
      <c r="R149" t="s">
        <v>214</v>
      </c>
      <c r="T149" t="s">
        <v>672</v>
      </c>
    </row>
    <row r="150" spans="1:20" x14ac:dyDescent="0.25">
      <c r="A150" t="s">
        <v>204</v>
      </c>
      <c r="B150" t="s">
        <v>319</v>
      </c>
      <c r="C150" s="1">
        <v>0</v>
      </c>
      <c r="D150" s="1">
        <v>12</v>
      </c>
      <c r="E150" t="s">
        <v>320</v>
      </c>
      <c r="H150">
        <v>2</v>
      </c>
      <c r="I150">
        <v>25</v>
      </c>
      <c r="J150" t="s">
        <v>12</v>
      </c>
      <c r="L150" t="str">
        <f t="shared" si="4"/>
        <v>mod matrix 15 source 1</v>
      </c>
      <c r="N150">
        <v>0</v>
      </c>
      <c r="O150">
        <v>7</v>
      </c>
      <c r="P150">
        <v>0</v>
      </c>
      <c r="R150" t="s">
        <v>207</v>
      </c>
      <c r="T150" t="s">
        <v>672</v>
      </c>
    </row>
    <row r="151" spans="1:20" x14ac:dyDescent="0.25">
      <c r="A151" t="s">
        <v>204</v>
      </c>
      <c r="B151" t="s">
        <v>321</v>
      </c>
      <c r="C151" s="1">
        <v>0</v>
      </c>
      <c r="D151" s="1">
        <v>12</v>
      </c>
      <c r="E151" t="s">
        <v>322</v>
      </c>
      <c r="H151">
        <v>2</v>
      </c>
      <c r="I151">
        <v>27</v>
      </c>
      <c r="J151" t="s">
        <v>12</v>
      </c>
      <c r="L151" t="str">
        <f t="shared" si="4"/>
        <v>mod matrix 15 source 2</v>
      </c>
      <c r="N151">
        <v>0</v>
      </c>
      <c r="O151">
        <v>7</v>
      </c>
      <c r="P151">
        <v>0</v>
      </c>
      <c r="R151" t="s">
        <v>207</v>
      </c>
      <c r="T151" t="s">
        <v>672</v>
      </c>
    </row>
    <row r="152" spans="1:20" x14ac:dyDescent="0.25">
      <c r="A152" t="s">
        <v>204</v>
      </c>
      <c r="B152" t="s">
        <v>323</v>
      </c>
      <c r="C152" s="1">
        <v>0</v>
      </c>
      <c r="D152" s="1">
        <v>127</v>
      </c>
      <c r="E152" t="s">
        <v>324</v>
      </c>
      <c r="H152">
        <v>2</v>
      </c>
      <c r="I152">
        <v>28</v>
      </c>
      <c r="J152" t="s">
        <v>18</v>
      </c>
      <c r="L152" t="str">
        <f t="shared" si="4"/>
        <v>mod matrix 15 depth</v>
      </c>
      <c r="N152">
        <v>0</v>
      </c>
      <c r="O152">
        <v>7</v>
      </c>
      <c r="P152">
        <v>0</v>
      </c>
      <c r="T152" t="s">
        <v>672</v>
      </c>
    </row>
    <row r="153" spans="1:20" x14ac:dyDescent="0.25">
      <c r="A153" t="s">
        <v>204</v>
      </c>
      <c r="B153" t="s">
        <v>325</v>
      </c>
      <c r="C153" s="1">
        <v>0</v>
      </c>
      <c r="D153" s="1">
        <v>17</v>
      </c>
      <c r="E153" t="s">
        <v>326</v>
      </c>
      <c r="H153">
        <v>2</v>
      </c>
      <c r="I153">
        <v>29</v>
      </c>
      <c r="J153" t="s">
        <v>12</v>
      </c>
      <c r="L153" t="str">
        <f t="shared" si="4"/>
        <v>mod matrix 15 destination</v>
      </c>
      <c r="N153">
        <v>0</v>
      </c>
      <c r="O153">
        <v>7</v>
      </c>
      <c r="P153">
        <v>0</v>
      </c>
      <c r="R153" t="s">
        <v>214</v>
      </c>
      <c r="T153" t="s">
        <v>672</v>
      </c>
    </row>
    <row r="154" spans="1:20" x14ac:dyDescent="0.25">
      <c r="A154" t="s">
        <v>204</v>
      </c>
      <c r="B154" t="s">
        <v>327</v>
      </c>
      <c r="C154" s="1">
        <v>0</v>
      </c>
      <c r="D154" s="1">
        <v>12</v>
      </c>
      <c r="E154" t="s">
        <v>328</v>
      </c>
      <c r="H154">
        <v>2</v>
      </c>
      <c r="I154">
        <v>30</v>
      </c>
      <c r="J154" t="s">
        <v>12</v>
      </c>
      <c r="L154" t="str">
        <f t="shared" si="4"/>
        <v>mod matrix 16 source 1</v>
      </c>
      <c r="N154">
        <v>0</v>
      </c>
      <c r="O154">
        <v>7</v>
      </c>
      <c r="P154">
        <v>0</v>
      </c>
      <c r="R154" t="s">
        <v>207</v>
      </c>
      <c r="T154" t="s">
        <v>672</v>
      </c>
    </row>
    <row r="155" spans="1:20" x14ac:dyDescent="0.25">
      <c r="A155" t="s">
        <v>204</v>
      </c>
      <c r="B155" t="s">
        <v>329</v>
      </c>
      <c r="C155" s="1">
        <v>0</v>
      </c>
      <c r="D155" s="1">
        <v>12</v>
      </c>
      <c r="E155" t="s">
        <v>330</v>
      </c>
      <c r="H155">
        <v>2</v>
      </c>
      <c r="I155">
        <v>32</v>
      </c>
      <c r="J155" t="s">
        <v>12</v>
      </c>
      <c r="L155" t="str">
        <f t="shared" si="4"/>
        <v>mod matrix 16 source 2</v>
      </c>
      <c r="N155">
        <v>0</v>
      </c>
      <c r="O155">
        <v>7</v>
      </c>
      <c r="P155">
        <v>0</v>
      </c>
      <c r="R155" t="s">
        <v>207</v>
      </c>
      <c r="T155" t="s">
        <v>672</v>
      </c>
    </row>
    <row r="156" spans="1:20" x14ac:dyDescent="0.25">
      <c r="A156" t="s">
        <v>204</v>
      </c>
      <c r="B156" t="s">
        <v>331</v>
      </c>
      <c r="C156" s="1">
        <v>0</v>
      </c>
      <c r="D156" s="1">
        <v>127</v>
      </c>
      <c r="E156" t="s">
        <v>332</v>
      </c>
      <c r="H156">
        <v>2</v>
      </c>
      <c r="I156">
        <v>33</v>
      </c>
      <c r="J156" t="s">
        <v>18</v>
      </c>
      <c r="L156" t="str">
        <f t="shared" si="4"/>
        <v>mod matrix 16 depth</v>
      </c>
      <c r="N156">
        <v>0</v>
      </c>
      <c r="O156">
        <v>7</v>
      </c>
      <c r="P156">
        <v>0</v>
      </c>
      <c r="T156" t="s">
        <v>672</v>
      </c>
    </row>
    <row r="157" spans="1:20" x14ac:dyDescent="0.25">
      <c r="A157" t="s">
        <v>204</v>
      </c>
      <c r="B157" t="s">
        <v>333</v>
      </c>
      <c r="C157" s="1">
        <v>0</v>
      </c>
      <c r="D157" s="1">
        <v>17</v>
      </c>
      <c r="E157" t="s">
        <v>334</v>
      </c>
      <c r="H157">
        <v>2</v>
      </c>
      <c r="I157">
        <v>34</v>
      </c>
      <c r="J157" t="s">
        <v>12</v>
      </c>
      <c r="L157" t="str">
        <f t="shared" si="4"/>
        <v>mod matrix 16 destination</v>
      </c>
      <c r="N157">
        <v>0</v>
      </c>
      <c r="O157">
        <v>7</v>
      </c>
      <c r="P157">
        <v>0</v>
      </c>
      <c r="R157" t="s">
        <v>214</v>
      </c>
      <c r="T157" t="s">
        <v>672</v>
      </c>
    </row>
    <row r="158" spans="1:20" x14ac:dyDescent="0.25">
      <c r="A158" t="s">
        <v>204</v>
      </c>
      <c r="B158" t="s">
        <v>335</v>
      </c>
      <c r="C158" s="1">
        <v>0</v>
      </c>
      <c r="D158" s="1">
        <v>12</v>
      </c>
      <c r="E158" t="s">
        <v>336</v>
      </c>
      <c r="H158">
        <v>2</v>
      </c>
      <c r="I158">
        <v>35</v>
      </c>
      <c r="J158" t="s">
        <v>12</v>
      </c>
      <c r="L158" t="str">
        <f t="shared" si="4"/>
        <v>mod matrix 17 source 1</v>
      </c>
      <c r="N158">
        <v>0</v>
      </c>
      <c r="O158">
        <v>7</v>
      </c>
      <c r="P158">
        <v>0</v>
      </c>
      <c r="R158" t="s">
        <v>207</v>
      </c>
      <c r="T158" t="s">
        <v>672</v>
      </c>
    </row>
    <row r="159" spans="1:20" x14ac:dyDescent="0.25">
      <c r="A159" t="s">
        <v>204</v>
      </c>
      <c r="B159" t="s">
        <v>337</v>
      </c>
      <c r="C159" s="1">
        <v>0</v>
      </c>
      <c r="D159" s="1">
        <v>12</v>
      </c>
      <c r="E159" t="s">
        <v>338</v>
      </c>
      <c r="H159">
        <v>2</v>
      </c>
      <c r="I159">
        <v>37</v>
      </c>
      <c r="J159" t="s">
        <v>12</v>
      </c>
      <c r="L159" t="str">
        <f t="shared" si="4"/>
        <v>mod matrix 17 source 2</v>
      </c>
      <c r="N159">
        <v>0</v>
      </c>
      <c r="O159">
        <v>7</v>
      </c>
      <c r="P159">
        <v>0</v>
      </c>
      <c r="R159" t="s">
        <v>207</v>
      </c>
      <c r="T159" t="s">
        <v>672</v>
      </c>
    </row>
    <row r="160" spans="1:20" x14ac:dyDescent="0.25">
      <c r="A160" t="s">
        <v>204</v>
      </c>
      <c r="B160" t="s">
        <v>339</v>
      </c>
      <c r="C160" s="1">
        <v>0</v>
      </c>
      <c r="D160" s="1">
        <v>127</v>
      </c>
      <c r="E160" t="s">
        <v>340</v>
      </c>
      <c r="H160">
        <v>2</v>
      </c>
      <c r="I160">
        <v>38</v>
      </c>
      <c r="J160" t="s">
        <v>18</v>
      </c>
      <c r="L160" t="str">
        <f t="shared" si="4"/>
        <v>mod matrix 17 depth</v>
      </c>
      <c r="N160">
        <v>0</v>
      </c>
      <c r="O160">
        <v>7</v>
      </c>
      <c r="P160">
        <v>0</v>
      </c>
      <c r="T160" t="s">
        <v>672</v>
      </c>
    </row>
    <row r="161" spans="1:20" x14ac:dyDescent="0.25">
      <c r="A161" t="s">
        <v>204</v>
      </c>
      <c r="B161" t="s">
        <v>341</v>
      </c>
      <c r="C161" s="1">
        <v>0</v>
      </c>
      <c r="D161" s="1">
        <v>17</v>
      </c>
      <c r="E161" t="s">
        <v>342</v>
      </c>
      <c r="H161">
        <v>2</v>
      </c>
      <c r="I161">
        <v>39</v>
      </c>
      <c r="J161" t="s">
        <v>12</v>
      </c>
      <c r="L161" t="str">
        <f t="shared" si="4"/>
        <v>mod matrix 17 destination</v>
      </c>
      <c r="N161">
        <v>0</v>
      </c>
      <c r="O161">
        <v>7</v>
      </c>
      <c r="P161">
        <v>0</v>
      </c>
      <c r="R161" t="s">
        <v>214</v>
      </c>
      <c r="T161" t="s">
        <v>672</v>
      </c>
    </row>
    <row r="162" spans="1:20" x14ac:dyDescent="0.25">
      <c r="A162" t="s">
        <v>204</v>
      </c>
      <c r="B162" t="s">
        <v>343</v>
      </c>
      <c r="C162" s="1">
        <v>0</v>
      </c>
      <c r="D162" s="1">
        <v>12</v>
      </c>
      <c r="E162" t="s">
        <v>344</v>
      </c>
      <c r="H162">
        <v>2</v>
      </c>
      <c r="I162">
        <v>40</v>
      </c>
      <c r="J162" t="s">
        <v>12</v>
      </c>
      <c r="L162" t="str">
        <f t="shared" si="4"/>
        <v>mod matrix 18 source 1</v>
      </c>
      <c r="N162">
        <v>0</v>
      </c>
      <c r="O162">
        <v>7</v>
      </c>
      <c r="P162">
        <v>0</v>
      </c>
      <c r="R162" t="s">
        <v>207</v>
      </c>
      <c r="T162" t="s">
        <v>672</v>
      </c>
    </row>
    <row r="163" spans="1:20" x14ac:dyDescent="0.25">
      <c r="A163" t="s">
        <v>204</v>
      </c>
      <c r="B163" t="s">
        <v>345</v>
      </c>
      <c r="C163" s="1">
        <v>0</v>
      </c>
      <c r="D163" s="1">
        <v>12</v>
      </c>
      <c r="E163" t="s">
        <v>346</v>
      </c>
      <c r="H163">
        <v>2</v>
      </c>
      <c r="I163">
        <v>42</v>
      </c>
      <c r="J163" t="s">
        <v>12</v>
      </c>
      <c r="L163" t="str">
        <f t="shared" si="4"/>
        <v>mod matrix 18 source 2</v>
      </c>
      <c r="N163">
        <v>0</v>
      </c>
      <c r="O163">
        <v>7</v>
      </c>
      <c r="P163">
        <v>0</v>
      </c>
      <c r="R163" t="s">
        <v>207</v>
      </c>
      <c r="T163" t="s">
        <v>672</v>
      </c>
    </row>
    <row r="164" spans="1:20" x14ac:dyDescent="0.25">
      <c r="A164" t="s">
        <v>204</v>
      </c>
      <c r="B164" t="s">
        <v>347</v>
      </c>
      <c r="C164" s="1">
        <v>0</v>
      </c>
      <c r="D164" s="1">
        <v>127</v>
      </c>
      <c r="E164" t="s">
        <v>348</v>
      </c>
      <c r="H164">
        <v>2</v>
      </c>
      <c r="I164">
        <v>43</v>
      </c>
      <c r="J164" t="s">
        <v>18</v>
      </c>
      <c r="L164" t="str">
        <f t="shared" si="4"/>
        <v>mod matrix 18 depth</v>
      </c>
      <c r="N164">
        <v>0</v>
      </c>
      <c r="O164">
        <v>7</v>
      </c>
      <c r="P164">
        <v>0</v>
      </c>
      <c r="T164" t="s">
        <v>672</v>
      </c>
    </row>
    <row r="165" spans="1:20" x14ac:dyDescent="0.25">
      <c r="A165" t="s">
        <v>204</v>
      </c>
      <c r="B165" t="s">
        <v>349</v>
      </c>
      <c r="C165" s="1">
        <v>0</v>
      </c>
      <c r="D165" s="1">
        <v>17</v>
      </c>
      <c r="E165" t="s">
        <v>350</v>
      </c>
      <c r="H165">
        <v>2</v>
      </c>
      <c r="I165">
        <v>44</v>
      </c>
      <c r="J165" t="s">
        <v>12</v>
      </c>
      <c r="L165" t="str">
        <f t="shared" si="4"/>
        <v>mod matrix 18 destination</v>
      </c>
      <c r="N165">
        <v>0</v>
      </c>
      <c r="O165">
        <v>7</v>
      </c>
      <c r="P165">
        <v>0</v>
      </c>
      <c r="R165" t="s">
        <v>214</v>
      </c>
      <c r="T165" t="s">
        <v>672</v>
      </c>
    </row>
    <row r="166" spans="1:20" x14ac:dyDescent="0.25">
      <c r="A166" t="s">
        <v>204</v>
      </c>
      <c r="B166" t="s">
        <v>351</v>
      </c>
      <c r="C166" s="1">
        <v>0</v>
      </c>
      <c r="D166" s="1">
        <v>12</v>
      </c>
      <c r="E166" t="s">
        <v>352</v>
      </c>
      <c r="H166">
        <v>2</v>
      </c>
      <c r="I166">
        <v>45</v>
      </c>
      <c r="J166" t="s">
        <v>12</v>
      </c>
      <c r="L166" t="str">
        <f t="shared" si="4"/>
        <v>mod matrix 19 source 1</v>
      </c>
      <c r="N166">
        <v>0</v>
      </c>
      <c r="O166">
        <v>7</v>
      </c>
      <c r="P166">
        <v>0</v>
      </c>
      <c r="R166" t="s">
        <v>207</v>
      </c>
      <c r="T166" t="s">
        <v>672</v>
      </c>
    </row>
    <row r="167" spans="1:20" x14ac:dyDescent="0.25">
      <c r="A167" t="s">
        <v>204</v>
      </c>
      <c r="B167" t="s">
        <v>353</v>
      </c>
      <c r="C167" s="1">
        <v>0</v>
      </c>
      <c r="D167" s="1">
        <v>12</v>
      </c>
      <c r="E167" t="s">
        <v>354</v>
      </c>
      <c r="H167">
        <v>2</v>
      </c>
      <c r="I167">
        <v>47</v>
      </c>
      <c r="J167" t="s">
        <v>12</v>
      </c>
      <c r="L167" t="str">
        <f t="shared" si="4"/>
        <v>mod matrix 19 source 2</v>
      </c>
      <c r="N167">
        <v>0</v>
      </c>
      <c r="O167">
        <v>7</v>
      </c>
      <c r="P167">
        <v>0</v>
      </c>
      <c r="R167" t="s">
        <v>207</v>
      </c>
      <c r="T167" t="s">
        <v>672</v>
      </c>
    </row>
    <row r="168" spans="1:20" x14ac:dyDescent="0.25">
      <c r="A168" t="s">
        <v>204</v>
      </c>
      <c r="B168" t="s">
        <v>355</v>
      </c>
      <c r="C168" s="1">
        <v>0</v>
      </c>
      <c r="D168" s="1">
        <v>127</v>
      </c>
      <c r="E168" t="s">
        <v>356</v>
      </c>
      <c r="H168">
        <v>2</v>
      </c>
      <c r="I168">
        <v>48</v>
      </c>
      <c r="J168" t="s">
        <v>18</v>
      </c>
      <c r="L168" t="str">
        <f t="shared" si="4"/>
        <v>mod matrix 19 depth</v>
      </c>
      <c r="N168">
        <v>0</v>
      </c>
      <c r="O168">
        <v>7</v>
      </c>
      <c r="P168">
        <v>0</v>
      </c>
      <c r="T168" t="s">
        <v>672</v>
      </c>
    </row>
    <row r="169" spans="1:20" x14ac:dyDescent="0.25">
      <c r="A169" t="s">
        <v>204</v>
      </c>
      <c r="B169" t="s">
        <v>357</v>
      </c>
      <c r="C169" s="1">
        <v>0</v>
      </c>
      <c r="D169" s="1">
        <v>17</v>
      </c>
      <c r="E169" t="s">
        <v>358</v>
      </c>
      <c r="H169">
        <v>2</v>
      </c>
      <c r="I169">
        <v>49</v>
      </c>
      <c r="J169" t="s">
        <v>12</v>
      </c>
      <c r="L169" t="str">
        <f t="shared" si="4"/>
        <v>mod matrix 19 destination</v>
      </c>
      <c r="N169">
        <v>0</v>
      </c>
      <c r="O169">
        <v>7</v>
      </c>
      <c r="P169">
        <v>0</v>
      </c>
      <c r="R169" t="s">
        <v>214</v>
      </c>
      <c r="T169" t="s">
        <v>672</v>
      </c>
    </row>
    <row r="170" spans="1:20" x14ac:dyDescent="0.25">
      <c r="A170" t="s">
        <v>204</v>
      </c>
      <c r="B170" t="s">
        <v>359</v>
      </c>
      <c r="C170" s="1">
        <v>0</v>
      </c>
      <c r="D170" s="1">
        <v>12</v>
      </c>
      <c r="E170" t="s">
        <v>360</v>
      </c>
      <c r="H170">
        <v>2</v>
      </c>
      <c r="I170">
        <v>50</v>
      </c>
      <c r="J170" t="s">
        <v>12</v>
      </c>
      <c r="L170" t="str">
        <f t="shared" si="4"/>
        <v>mod matrix 20 source 1</v>
      </c>
      <c r="N170">
        <v>0</v>
      </c>
      <c r="O170">
        <v>7</v>
      </c>
      <c r="P170">
        <v>0</v>
      </c>
      <c r="R170" t="s">
        <v>207</v>
      </c>
      <c r="T170" t="s">
        <v>672</v>
      </c>
    </row>
    <row r="171" spans="1:20" x14ac:dyDescent="0.25">
      <c r="A171" t="s">
        <v>204</v>
      </c>
      <c r="B171" t="s">
        <v>361</v>
      </c>
      <c r="C171" s="1">
        <v>0</v>
      </c>
      <c r="D171" s="1">
        <v>12</v>
      </c>
      <c r="E171" t="s">
        <v>362</v>
      </c>
      <c r="H171">
        <v>2</v>
      </c>
      <c r="I171">
        <v>52</v>
      </c>
      <c r="J171" t="s">
        <v>12</v>
      </c>
      <c r="L171" t="str">
        <f t="shared" si="4"/>
        <v>mod matrix 20 source 2</v>
      </c>
      <c r="N171">
        <v>0</v>
      </c>
      <c r="O171">
        <v>7</v>
      </c>
      <c r="P171">
        <v>0</v>
      </c>
      <c r="R171" t="s">
        <v>207</v>
      </c>
      <c r="T171" t="s">
        <v>672</v>
      </c>
    </row>
    <row r="172" spans="1:20" x14ac:dyDescent="0.25">
      <c r="A172" t="s">
        <v>204</v>
      </c>
      <c r="B172" t="s">
        <v>363</v>
      </c>
      <c r="C172" s="1">
        <v>0</v>
      </c>
      <c r="D172" s="1">
        <v>127</v>
      </c>
      <c r="E172" t="s">
        <v>364</v>
      </c>
      <c r="H172">
        <v>2</v>
      </c>
      <c r="I172">
        <v>53</v>
      </c>
      <c r="J172" t="s">
        <v>18</v>
      </c>
      <c r="L172" t="str">
        <f t="shared" si="4"/>
        <v>mod matrix 20 depth</v>
      </c>
      <c r="N172">
        <v>0</v>
      </c>
      <c r="O172">
        <v>7</v>
      </c>
      <c r="P172">
        <v>0</v>
      </c>
      <c r="T172" t="s">
        <v>672</v>
      </c>
    </row>
    <row r="173" spans="1:20" x14ac:dyDescent="0.25">
      <c r="A173" t="s">
        <v>204</v>
      </c>
      <c r="B173" t="s">
        <v>365</v>
      </c>
      <c r="C173" s="1">
        <v>0</v>
      </c>
      <c r="D173" s="1">
        <v>17</v>
      </c>
      <c r="E173" t="s">
        <v>366</v>
      </c>
      <c r="H173">
        <v>2</v>
      </c>
      <c r="I173">
        <v>54</v>
      </c>
      <c r="J173" t="s">
        <v>12</v>
      </c>
      <c r="L173" t="str">
        <f t="shared" si="4"/>
        <v>mod matrix 20 destination</v>
      </c>
      <c r="N173">
        <v>0</v>
      </c>
      <c r="O173">
        <v>7</v>
      </c>
      <c r="P173">
        <v>0</v>
      </c>
      <c r="R173" t="s">
        <v>214</v>
      </c>
      <c r="T173" t="s">
        <v>672</v>
      </c>
    </row>
    <row r="174" spans="1:20" x14ac:dyDescent="0.25">
      <c r="A174" t="s">
        <v>367</v>
      </c>
      <c r="B174" t="s">
        <v>368</v>
      </c>
      <c r="C174" s="1">
        <v>0</v>
      </c>
      <c r="D174" s="1">
        <v>127</v>
      </c>
      <c r="E174" t="s">
        <v>369</v>
      </c>
      <c r="F174">
        <v>80</v>
      </c>
      <c r="J174" t="s">
        <v>12</v>
      </c>
      <c r="L174" t="str">
        <f t="shared" si="4"/>
        <v>macro knob 1 position</v>
      </c>
      <c r="N174">
        <v>0</v>
      </c>
      <c r="O174">
        <v>7</v>
      </c>
      <c r="P174">
        <v>0</v>
      </c>
      <c r="T174" t="s">
        <v>672</v>
      </c>
    </row>
    <row r="175" spans="1:20" x14ac:dyDescent="0.25">
      <c r="A175" t="s">
        <v>367</v>
      </c>
      <c r="B175" t="s">
        <v>370</v>
      </c>
      <c r="C175" s="1">
        <v>0</v>
      </c>
      <c r="D175" s="1">
        <v>70</v>
      </c>
      <c r="E175" t="s">
        <v>371</v>
      </c>
      <c r="H175">
        <v>3</v>
      </c>
      <c r="I175">
        <v>0</v>
      </c>
      <c r="J175" t="s">
        <v>12</v>
      </c>
      <c r="L175" t="str">
        <f t="shared" si="4"/>
        <v>macro knob 1 destination A</v>
      </c>
      <c r="N175">
        <v>0</v>
      </c>
      <c r="O175">
        <v>7</v>
      </c>
      <c r="P175">
        <v>0</v>
      </c>
      <c r="T175" t="s">
        <v>672</v>
      </c>
    </row>
    <row r="176" spans="1:20" x14ac:dyDescent="0.25">
      <c r="A176" t="s">
        <v>367</v>
      </c>
      <c r="B176" t="s">
        <v>372</v>
      </c>
      <c r="C176" s="1">
        <v>0</v>
      </c>
      <c r="D176" s="1">
        <v>127</v>
      </c>
      <c r="E176" t="s">
        <v>373</v>
      </c>
      <c r="H176">
        <v>3</v>
      </c>
      <c r="I176">
        <v>1</v>
      </c>
      <c r="J176" t="s">
        <v>12</v>
      </c>
      <c r="L176" t="str">
        <f t="shared" si="4"/>
        <v>macro knob 1 start position A</v>
      </c>
      <c r="N176">
        <v>0</v>
      </c>
      <c r="O176">
        <v>7</v>
      </c>
      <c r="P176">
        <v>0</v>
      </c>
      <c r="T176" t="s">
        <v>672</v>
      </c>
    </row>
    <row r="177" spans="1:20" x14ac:dyDescent="0.25">
      <c r="A177" t="s">
        <v>367</v>
      </c>
      <c r="B177" t="s">
        <v>374</v>
      </c>
      <c r="C177" s="1">
        <v>0</v>
      </c>
      <c r="D177" s="1">
        <v>127</v>
      </c>
      <c r="E177" t="s">
        <v>375</v>
      </c>
      <c r="H177">
        <v>3</v>
      </c>
      <c r="I177">
        <v>2</v>
      </c>
      <c r="J177" t="s">
        <v>12</v>
      </c>
      <c r="L177" t="str">
        <f t="shared" si="4"/>
        <v>macro knob 1 end position A</v>
      </c>
      <c r="N177">
        <v>0</v>
      </c>
      <c r="O177">
        <v>7</v>
      </c>
      <c r="P177">
        <v>0</v>
      </c>
      <c r="T177" t="s">
        <v>672</v>
      </c>
    </row>
    <row r="178" spans="1:20" x14ac:dyDescent="0.25">
      <c r="A178" t="s">
        <v>367</v>
      </c>
      <c r="B178" t="s">
        <v>376</v>
      </c>
      <c r="C178" s="1">
        <v>0</v>
      </c>
      <c r="D178" s="1">
        <v>127</v>
      </c>
      <c r="E178" t="s">
        <v>377</v>
      </c>
      <c r="H178">
        <v>3</v>
      </c>
      <c r="I178">
        <v>3</v>
      </c>
      <c r="J178" t="s">
        <v>18</v>
      </c>
      <c r="L178" t="str">
        <f t="shared" si="4"/>
        <v>macro knob 1 depth A</v>
      </c>
      <c r="N178">
        <v>0</v>
      </c>
      <c r="O178">
        <v>7</v>
      </c>
      <c r="P178">
        <v>0</v>
      </c>
      <c r="T178" t="s">
        <v>672</v>
      </c>
    </row>
    <row r="179" spans="1:20" x14ac:dyDescent="0.25">
      <c r="A179" t="s">
        <v>367</v>
      </c>
      <c r="B179" t="s">
        <v>378</v>
      </c>
      <c r="C179" s="1">
        <v>0</v>
      </c>
      <c r="D179" s="1">
        <v>70</v>
      </c>
      <c r="E179" t="s">
        <v>379</v>
      </c>
      <c r="H179">
        <v>3</v>
      </c>
      <c r="I179">
        <v>4</v>
      </c>
      <c r="J179" t="s">
        <v>12</v>
      </c>
      <c r="L179" t="str">
        <f t="shared" si="4"/>
        <v>macro knob 1 destination B</v>
      </c>
      <c r="N179">
        <v>0</v>
      </c>
      <c r="O179">
        <v>7</v>
      </c>
      <c r="P179">
        <v>0</v>
      </c>
      <c r="T179" t="s">
        <v>672</v>
      </c>
    </row>
    <row r="180" spans="1:20" x14ac:dyDescent="0.25">
      <c r="A180" t="s">
        <v>367</v>
      </c>
      <c r="B180" t="s">
        <v>380</v>
      </c>
      <c r="C180" s="1">
        <v>0</v>
      </c>
      <c r="D180" s="1">
        <v>127</v>
      </c>
      <c r="E180" t="s">
        <v>381</v>
      </c>
      <c r="H180">
        <v>3</v>
      </c>
      <c r="I180">
        <v>5</v>
      </c>
      <c r="J180" t="s">
        <v>12</v>
      </c>
      <c r="L180" t="str">
        <f t="shared" si="4"/>
        <v>macro knob 1 start position B</v>
      </c>
      <c r="N180">
        <v>0</v>
      </c>
      <c r="O180">
        <v>7</v>
      </c>
      <c r="P180">
        <v>0</v>
      </c>
      <c r="T180" t="s">
        <v>672</v>
      </c>
    </row>
    <row r="181" spans="1:20" x14ac:dyDescent="0.25">
      <c r="A181" t="s">
        <v>367</v>
      </c>
      <c r="B181" t="s">
        <v>382</v>
      </c>
      <c r="C181" s="1">
        <v>0</v>
      </c>
      <c r="D181" s="1">
        <v>127</v>
      </c>
      <c r="E181" t="s">
        <v>383</v>
      </c>
      <c r="H181">
        <v>3</v>
      </c>
      <c r="I181">
        <v>6</v>
      </c>
      <c r="J181" t="s">
        <v>12</v>
      </c>
      <c r="L181" t="str">
        <f t="shared" si="4"/>
        <v>macro knob 1 end position B</v>
      </c>
      <c r="N181">
        <v>0</v>
      </c>
      <c r="O181">
        <v>7</v>
      </c>
      <c r="P181">
        <v>0</v>
      </c>
      <c r="T181" t="s">
        <v>672</v>
      </c>
    </row>
    <row r="182" spans="1:20" x14ac:dyDescent="0.25">
      <c r="A182" t="s">
        <v>367</v>
      </c>
      <c r="B182" t="s">
        <v>384</v>
      </c>
      <c r="C182" s="1">
        <v>0</v>
      </c>
      <c r="D182" s="1">
        <v>127</v>
      </c>
      <c r="E182" t="s">
        <v>385</v>
      </c>
      <c r="H182">
        <v>3</v>
      </c>
      <c r="I182">
        <v>7</v>
      </c>
      <c r="J182" t="s">
        <v>18</v>
      </c>
      <c r="L182" t="str">
        <f t="shared" si="4"/>
        <v>macro knob 1 depth B</v>
      </c>
      <c r="N182">
        <v>0</v>
      </c>
      <c r="O182">
        <v>7</v>
      </c>
      <c r="P182">
        <v>0</v>
      </c>
      <c r="T182" t="s">
        <v>672</v>
      </c>
    </row>
    <row r="183" spans="1:20" x14ac:dyDescent="0.25">
      <c r="A183" t="s">
        <v>367</v>
      </c>
      <c r="B183" t="s">
        <v>386</v>
      </c>
      <c r="C183" s="1">
        <v>0</v>
      </c>
      <c r="D183" s="1">
        <v>70</v>
      </c>
      <c r="E183" t="s">
        <v>387</v>
      </c>
      <c r="H183">
        <v>3</v>
      </c>
      <c r="I183">
        <v>8</v>
      </c>
      <c r="J183" t="s">
        <v>12</v>
      </c>
      <c r="L183" t="str">
        <f t="shared" si="4"/>
        <v>macro knob 1 destination C</v>
      </c>
      <c r="N183">
        <v>0</v>
      </c>
      <c r="O183">
        <v>7</v>
      </c>
      <c r="P183">
        <v>0</v>
      </c>
      <c r="T183" t="s">
        <v>672</v>
      </c>
    </row>
    <row r="184" spans="1:20" x14ac:dyDescent="0.25">
      <c r="A184" t="s">
        <v>367</v>
      </c>
      <c r="B184" t="s">
        <v>388</v>
      </c>
      <c r="C184" s="1">
        <v>0</v>
      </c>
      <c r="D184" s="1">
        <v>127</v>
      </c>
      <c r="E184" t="s">
        <v>389</v>
      </c>
      <c r="H184">
        <v>3</v>
      </c>
      <c r="I184">
        <v>9</v>
      </c>
      <c r="J184" t="s">
        <v>12</v>
      </c>
      <c r="L184" t="str">
        <f t="shared" si="4"/>
        <v>macro knob 1 start position C</v>
      </c>
      <c r="N184">
        <v>0</v>
      </c>
      <c r="O184">
        <v>7</v>
      </c>
      <c r="P184">
        <v>0</v>
      </c>
      <c r="T184" t="s">
        <v>672</v>
      </c>
    </row>
    <row r="185" spans="1:20" x14ac:dyDescent="0.25">
      <c r="A185" t="s">
        <v>367</v>
      </c>
      <c r="B185" t="s">
        <v>390</v>
      </c>
      <c r="C185" s="1">
        <v>0</v>
      </c>
      <c r="D185" s="1">
        <v>127</v>
      </c>
      <c r="E185" t="s">
        <v>391</v>
      </c>
      <c r="H185">
        <v>3</v>
      </c>
      <c r="I185">
        <v>10</v>
      </c>
      <c r="J185" t="s">
        <v>12</v>
      </c>
      <c r="L185" t="str">
        <f t="shared" si="4"/>
        <v>macro knob 1 end position C</v>
      </c>
      <c r="N185">
        <v>0</v>
      </c>
      <c r="O185">
        <v>7</v>
      </c>
      <c r="P185">
        <v>0</v>
      </c>
      <c r="T185" t="s">
        <v>672</v>
      </c>
    </row>
    <row r="186" spans="1:20" x14ac:dyDescent="0.25">
      <c r="A186" t="s">
        <v>367</v>
      </c>
      <c r="B186" t="s">
        <v>392</v>
      </c>
      <c r="C186" s="1">
        <v>0</v>
      </c>
      <c r="D186" s="1">
        <v>127</v>
      </c>
      <c r="E186" t="s">
        <v>393</v>
      </c>
      <c r="H186">
        <v>3</v>
      </c>
      <c r="I186">
        <v>11</v>
      </c>
      <c r="J186" t="s">
        <v>18</v>
      </c>
      <c r="L186" t="str">
        <f t="shared" si="4"/>
        <v>macro knob 1 depth C</v>
      </c>
      <c r="N186">
        <v>0</v>
      </c>
      <c r="O186">
        <v>7</v>
      </c>
      <c r="P186">
        <v>0</v>
      </c>
      <c r="T186" t="s">
        <v>672</v>
      </c>
    </row>
    <row r="187" spans="1:20" x14ac:dyDescent="0.25">
      <c r="A187" t="s">
        <v>367</v>
      </c>
      <c r="B187" t="s">
        <v>394</v>
      </c>
      <c r="C187" s="1">
        <v>0</v>
      </c>
      <c r="D187" s="1">
        <v>70</v>
      </c>
      <c r="E187" t="s">
        <v>395</v>
      </c>
      <c r="H187">
        <v>3</v>
      </c>
      <c r="I187">
        <v>12</v>
      </c>
      <c r="J187" t="s">
        <v>12</v>
      </c>
      <c r="L187" t="str">
        <f t="shared" si="4"/>
        <v>macro knob 1 destination D</v>
      </c>
      <c r="N187">
        <v>0</v>
      </c>
      <c r="O187">
        <v>7</v>
      </c>
      <c r="P187">
        <v>0</v>
      </c>
      <c r="T187" t="s">
        <v>672</v>
      </c>
    </row>
    <row r="188" spans="1:20" x14ac:dyDescent="0.25">
      <c r="A188" t="s">
        <v>367</v>
      </c>
      <c r="B188" t="s">
        <v>396</v>
      </c>
      <c r="C188" s="1">
        <v>0</v>
      </c>
      <c r="D188" s="1">
        <v>127</v>
      </c>
      <c r="E188" t="s">
        <v>397</v>
      </c>
      <c r="H188">
        <v>3</v>
      </c>
      <c r="I188">
        <v>13</v>
      </c>
      <c r="J188" t="s">
        <v>12</v>
      </c>
      <c r="L188" t="str">
        <f t="shared" si="4"/>
        <v>macro knob 1 start position D</v>
      </c>
      <c r="N188">
        <v>0</v>
      </c>
      <c r="O188">
        <v>7</v>
      </c>
      <c r="P188">
        <v>0</v>
      </c>
      <c r="T188" t="s">
        <v>672</v>
      </c>
    </row>
    <row r="189" spans="1:20" x14ac:dyDescent="0.25">
      <c r="A189" t="s">
        <v>367</v>
      </c>
      <c r="B189" t="s">
        <v>398</v>
      </c>
      <c r="C189" s="1">
        <v>0</v>
      </c>
      <c r="D189" s="1">
        <v>127</v>
      </c>
      <c r="E189" t="s">
        <v>399</v>
      </c>
      <c r="H189">
        <v>3</v>
      </c>
      <c r="I189">
        <v>14</v>
      </c>
      <c r="J189" t="s">
        <v>12</v>
      </c>
      <c r="L189" t="str">
        <f t="shared" si="4"/>
        <v>macro knob 1 end position D</v>
      </c>
      <c r="N189">
        <v>0</v>
      </c>
      <c r="O189">
        <v>7</v>
      </c>
      <c r="P189">
        <v>0</v>
      </c>
      <c r="T189" t="s">
        <v>672</v>
      </c>
    </row>
    <row r="190" spans="1:20" x14ac:dyDescent="0.25">
      <c r="A190" t="s">
        <v>367</v>
      </c>
      <c r="B190" t="s">
        <v>400</v>
      </c>
      <c r="C190" s="1">
        <v>0</v>
      </c>
      <c r="D190" s="1">
        <v>127</v>
      </c>
      <c r="E190" t="s">
        <v>401</v>
      </c>
      <c r="H190">
        <v>3</v>
      </c>
      <c r="I190">
        <v>15</v>
      </c>
      <c r="J190" t="s">
        <v>18</v>
      </c>
      <c r="L190" t="str">
        <f t="shared" si="4"/>
        <v>macro knob 1 depth D</v>
      </c>
      <c r="N190">
        <v>0</v>
      </c>
      <c r="O190">
        <v>7</v>
      </c>
      <c r="P190">
        <v>0</v>
      </c>
      <c r="T190" t="s">
        <v>672</v>
      </c>
    </row>
    <row r="191" spans="1:20" x14ac:dyDescent="0.25">
      <c r="A191" t="s">
        <v>367</v>
      </c>
      <c r="B191" t="s">
        <v>402</v>
      </c>
      <c r="C191" s="1">
        <v>0</v>
      </c>
      <c r="D191" s="1">
        <v>127</v>
      </c>
      <c r="E191" t="s">
        <v>403</v>
      </c>
      <c r="F191">
        <v>81</v>
      </c>
      <c r="J191" t="s">
        <v>12</v>
      </c>
      <c r="L191" t="str">
        <f t="shared" si="4"/>
        <v>macro knob 2 position</v>
      </c>
      <c r="N191">
        <v>0</v>
      </c>
      <c r="O191">
        <v>7</v>
      </c>
      <c r="P191">
        <v>0</v>
      </c>
      <c r="T191" t="s">
        <v>672</v>
      </c>
    </row>
    <row r="192" spans="1:20" x14ac:dyDescent="0.25">
      <c r="A192" t="s">
        <v>367</v>
      </c>
      <c r="B192" t="s">
        <v>404</v>
      </c>
      <c r="C192" s="1">
        <v>0</v>
      </c>
      <c r="D192" s="1">
        <v>70</v>
      </c>
      <c r="E192" t="s">
        <v>405</v>
      </c>
      <c r="H192">
        <v>3</v>
      </c>
      <c r="I192">
        <v>16</v>
      </c>
      <c r="J192" t="s">
        <v>12</v>
      </c>
      <c r="L192" t="str">
        <f t="shared" si="4"/>
        <v>macro knob 2 destination A</v>
      </c>
      <c r="N192">
        <v>0</v>
      </c>
      <c r="O192">
        <v>7</v>
      </c>
      <c r="P192">
        <v>0</v>
      </c>
      <c r="T192" t="s">
        <v>672</v>
      </c>
    </row>
    <row r="193" spans="1:20" x14ac:dyDescent="0.25">
      <c r="A193" t="s">
        <v>367</v>
      </c>
      <c r="B193" t="s">
        <v>406</v>
      </c>
      <c r="C193" s="1">
        <v>0</v>
      </c>
      <c r="D193" s="1">
        <v>127</v>
      </c>
      <c r="E193" t="s">
        <v>407</v>
      </c>
      <c r="H193">
        <v>3</v>
      </c>
      <c r="I193">
        <v>17</v>
      </c>
      <c r="J193" t="s">
        <v>12</v>
      </c>
      <c r="L193" t="str">
        <f t="shared" si="4"/>
        <v>macro knob 2 start position A</v>
      </c>
      <c r="N193">
        <v>0</v>
      </c>
      <c r="O193">
        <v>7</v>
      </c>
      <c r="P193">
        <v>0</v>
      </c>
      <c r="T193" t="s">
        <v>672</v>
      </c>
    </row>
    <row r="194" spans="1:20" x14ac:dyDescent="0.25">
      <c r="A194" t="s">
        <v>367</v>
      </c>
      <c r="B194" t="s">
        <v>408</v>
      </c>
      <c r="C194" s="1">
        <v>0</v>
      </c>
      <c r="D194" s="1">
        <v>127</v>
      </c>
      <c r="E194" t="s">
        <v>409</v>
      </c>
      <c r="H194">
        <v>3</v>
      </c>
      <c r="I194">
        <v>18</v>
      </c>
      <c r="J194" t="s">
        <v>12</v>
      </c>
      <c r="L194" t="str">
        <f t="shared" si="4"/>
        <v>macro knob 2 end position A</v>
      </c>
      <c r="N194">
        <v>0</v>
      </c>
      <c r="O194">
        <v>7</v>
      </c>
      <c r="P194">
        <v>0</v>
      </c>
      <c r="T194" t="s">
        <v>672</v>
      </c>
    </row>
    <row r="195" spans="1:20" x14ac:dyDescent="0.25">
      <c r="A195" t="s">
        <v>367</v>
      </c>
      <c r="B195" t="s">
        <v>410</v>
      </c>
      <c r="C195" s="1">
        <v>0</v>
      </c>
      <c r="D195" s="1">
        <v>127</v>
      </c>
      <c r="E195" t="s">
        <v>411</v>
      </c>
      <c r="H195">
        <v>3</v>
      </c>
      <c r="I195">
        <v>19</v>
      </c>
      <c r="J195" t="s">
        <v>18</v>
      </c>
      <c r="L195" t="str">
        <f t="shared" ref="L195:L258" si="5">B195</f>
        <v>macro knob 2 depth A</v>
      </c>
      <c r="N195">
        <v>0</v>
      </c>
      <c r="O195">
        <v>7</v>
      </c>
      <c r="P195">
        <v>0</v>
      </c>
      <c r="T195" t="s">
        <v>672</v>
      </c>
    </row>
    <row r="196" spans="1:20" x14ac:dyDescent="0.25">
      <c r="A196" t="s">
        <v>367</v>
      </c>
      <c r="B196" t="s">
        <v>412</v>
      </c>
      <c r="C196" s="1">
        <v>0</v>
      </c>
      <c r="D196" s="1">
        <v>70</v>
      </c>
      <c r="E196" t="s">
        <v>413</v>
      </c>
      <c r="H196">
        <v>3</v>
      </c>
      <c r="I196">
        <v>20</v>
      </c>
      <c r="J196" t="s">
        <v>12</v>
      </c>
      <c r="L196" t="str">
        <f t="shared" si="5"/>
        <v>macro knob 2 destination B</v>
      </c>
      <c r="N196">
        <v>0</v>
      </c>
      <c r="O196">
        <v>7</v>
      </c>
      <c r="P196">
        <v>0</v>
      </c>
      <c r="T196" t="s">
        <v>672</v>
      </c>
    </row>
    <row r="197" spans="1:20" x14ac:dyDescent="0.25">
      <c r="A197" t="s">
        <v>367</v>
      </c>
      <c r="B197" t="s">
        <v>414</v>
      </c>
      <c r="C197" s="1">
        <v>0</v>
      </c>
      <c r="D197" s="1">
        <v>127</v>
      </c>
      <c r="E197" t="s">
        <v>415</v>
      </c>
      <c r="H197">
        <v>3</v>
      </c>
      <c r="I197">
        <v>21</v>
      </c>
      <c r="J197" t="s">
        <v>12</v>
      </c>
      <c r="L197" t="str">
        <f t="shared" si="5"/>
        <v>macro knob 2 start position B</v>
      </c>
      <c r="N197">
        <v>0</v>
      </c>
      <c r="O197">
        <v>7</v>
      </c>
      <c r="P197">
        <v>0</v>
      </c>
      <c r="T197" t="s">
        <v>672</v>
      </c>
    </row>
    <row r="198" spans="1:20" x14ac:dyDescent="0.25">
      <c r="A198" t="s">
        <v>367</v>
      </c>
      <c r="B198" t="s">
        <v>416</v>
      </c>
      <c r="C198" s="1">
        <v>0</v>
      </c>
      <c r="D198" s="1">
        <v>127</v>
      </c>
      <c r="E198" t="s">
        <v>417</v>
      </c>
      <c r="H198">
        <v>3</v>
      </c>
      <c r="I198">
        <v>22</v>
      </c>
      <c r="J198" t="s">
        <v>12</v>
      </c>
      <c r="L198" t="str">
        <f t="shared" si="5"/>
        <v>macro knob 2 end position B</v>
      </c>
      <c r="N198">
        <v>0</v>
      </c>
      <c r="O198">
        <v>7</v>
      </c>
      <c r="P198">
        <v>0</v>
      </c>
      <c r="T198" t="s">
        <v>672</v>
      </c>
    </row>
    <row r="199" spans="1:20" x14ac:dyDescent="0.25">
      <c r="A199" t="s">
        <v>367</v>
      </c>
      <c r="B199" t="s">
        <v>418</v>
      </c>
      <c r="C199" s="1">
        <v>0</v>
      </c>
      <c r="D199" s="1">
        <v>127</v>
      </c>
      <c r="E199" t="s">
        <v>419</v>
      </c>
      <c r="H199">
        <v>3</v>
      </c>
      <c r="I199">
        <v>23</v>
      </c>
      <c r="J199" t="s">
        <v>18</v>
      </c>
      <c r="L199" t="str">
        <f t="shared" si="5"/>
        <v>macro knob 2 depth B</v>
      </c>
      <c r="N199">
        <v>0</v>
      </c>
      <c r="O199">
        <v>7</v>
      </c>
      <c r="P199">
        <v>0</v>
      </c>
      <c r="T199" t="s">
        <v>672</v>
      </c>
    </row>
    <row r="200" spans="1:20" x14ac:dyDescent="0.25">
      <c r="A200" t="s">
        <v>367</v>
      </c>
      <c r="B200" t="s">
        <v>420</v>
      </c>
      <c r="C200" s="1">
        <v>0</v>
      </c>
      <c r="D200" s="1">
        <v>70</v>
      </c>
      <c r="E200" t="s">
        <v>421</v>
      </c>
      <c r="H200">
        <v>3</v>
      </c>
      <c r="I200">
        <v>24</v>
      </c>
      <c r="J200" t="s">
        <v>12</v>
      </c>
      <c r="L200" t="str">
        <f t="shared" si="5"/>
        <v>macro knob 2 destination C</v>
      </c>
      <c r="N200">
        <v>0</v>
      </c>
      <c r="O200">
        <v>7</v>
      </c>
      <c r="P200">
        <v>0</v>
      </c>
      <c r="T200" t="s">
        <v>672</v>
      </c>
    </row>
    <row r="201" spans="1:20" x14ac:dyDescent="0.25">
      <c r="A201" t="s">
        <v>367</v>
      </c>
      <c r="B201" t="s">
        <v>422</v>
      </c>
      <c r="C201" s="1">
        <v>0</v>
      </c>
      <c r="D201" s="1">
        <v>127</v>
      </c>
      <c r="E201" t="s">
        <v>423</v>
      </c>
      <c r="H201">
        <v>3</v>
      </c>
      <c r="I201">
        <v>25</v>
      </c>
      <c r="J201" t="s">
        <v>12</v>
      </c>
      <c r="L201" t="str">
        <f t="shared" si="5"/>
        <v>macro knob 2 start position C</v>
      </c>
      <c r="N201">
        <v>0</v>
      </c>
      <c r="O201">
        <v>7</v>
      </c>
      <c r="P201">
        <v>0</v>
      </c>
      <c r="T201" t="s">
        <v>672</v>
      </c>
    </row>
    <row r="202" spans="1:20" x14ac:dyDescent="0.25">
      <c r="A202" t="s">
        <v>367</v>
      </c>
      <c r="B202" t="s">
        <v>424</v>
      </c>
      <c r="C202" s="1">
        <v>0</v>
      </c>
      <c r="D202" s="1">
        <v>127</v>
      </c>
      <c r="E202" t="s">
        <v>425</v>
      </c>
      <c r="H202">
        <v>3</v>
      </c>
      <c r="I202">
        <v>26</v>
      </c>
      <c r="J202" t="s">
        <v>12</v>
      </c>
      <c r="L202" t="str">
        <f t="shared" si="5"/>
        <v>macro knob 2 end position C</v>
      </c>
      <c r="N202">
        <v>0</v>
      </c>
      <c r="O202">
        <v>7</v>
      </c>
      <c r="P202">
        <v>0</v>
      </c>
      <c r="T202" t="s">
        <v>672</v>
      </c>
    </row>
    <row r="203" spans="1:20" x14ac:dyDescent="0.25">
      <c r="A203" t="s">
        <v>367</v>
      </c>
      <c r="B203" t="s">
        <v>426</v>
      </c>
      <c r="C203" s="1">
        <v>0</v>
      </c>
      <c r="D203" s="1">
        <v>127</v>
      </c>
      <c r="E203" t="s">
        <v>427</v>
      </c>
      <c r="H203">
        <v>3</v>
      </c>
      <c r="I203">
        <v>27</v>
      </c>
      <c r="J203" t="s">
        <v>18</v>
      </c>
      <c r="L203" t="str">
        <f t="shared" si="5"/>
        <v>macro knob 2 depth C</v>
      </c>
      <c r="N203">
        <v>0</v>
      </c>
      <c r="O203">
        <v>7</v>
      </c>
      <c r="P203">
        <v>0</v>
      </c>
      <c r="T203" t="s">
        <v>672</v>
      </c>
    </row>
    <row r="204" spans="1:20" x14ac:dyDescent="0.25">
      <c r="A204" t="s">
        <v>367</v>
      </c>
      <c r="B204" t="s">
        <v>428</v>
      </c>
      <c r="C204" s="1">
        <v>0</v>
      </c>
      <c r="D204" s="1">
        <v>70</v>
      </c>
      <c r="E204" t="s">
        <v>429</v>
      </c>
      <c r="H204">
        <v>3</v>
      </c>
      <c r="I204">
        <v>28</v>
      </c>
      <c r="J204" t="s">
        <v>12</v>
      </c>
      <c r="L204" t="str">
        <f t="shared" si="5"/>
        <v>macro knob 2 destination D</v>
      </c>
      <c r="N204">
        <v>0</v>
      </c>
      <c r="O204">
        <v>7</v>
      </c>
      <c r="P204">
        <v>0</v>
      </c>
      <c r="T204" t="s">
        <v>672</v>
      </c>
    </row>
    <row r="205" spans="1:20" x14ac:dyDescent="0.25">
      <c r="A205" t="s">
        <v>367</v>
      </c>
      <c r="B205" t="s">
        <v>430</v>
      </c>
      <c r="C205" s="1">
        <v>0</v>
      </c>
      <c r="D205" s="1">
        <v>127</v>
      </c>
      <c r="E205" t="s">
        <v>431</v>
      </c>
      <c r="H205">
        <v>3</v>
      </c>
      <c r="I205">
        <v>29</v>
      </c>
      <c r="J205" t="s">
        <v>12</v>
      </c>
      <c r="L205" t="str">
        <f t="shared" si="5"/>
        <v>macro knob 2 start position D</v>
      </c>
      <c r="N205">
        <v>0</v>
      </c>
      <c r="O205">
        <v>7</v>
      </c>
      <c r="P205">
        <v>0</v>
      </c>
      <c r="T205" t="s">
        <v>672</v>
      </c>
    </row>
    <row r="206" spans="1:20" x14ac:dyDescent="0.25">
      <c r="A206" t="s">
        <v>367</v>
      </c>
      <c r="B206" t="s">
        <v>432</v>
      </c>
      <c r="C206" s="1">
        <v>0</v>
      </c>
      <c r="D206" s="1">
        <v>127</v>
      </c>
      <c r="E206" t="s">
        <v>433</v>
      </c>
      <c r="H206">
        <v>3</v>
      </c>
      <c r="I206">
        <v>30</v>
      </c>
      <c r="J206" t="s">
        <v>12</v>
      </c>
      <c r="L206" t="str">
        <f t="shared" si="5"/>
        <v>macro knob 2 end position D</v>
      </c>
      <c r="N206">
        <v>0</v>
      </c>
      <c r="O206">
        <v>7</v>
      </c>
      <c r="P206">
        <v>0</v>
      </c>
      <c r="T206" t="s">
        <v>672</v>
      </c>
    </row>
    <row r="207" spans="1:20" x14ac:dyDescent="0.25">
      <c r="A207" t="s">
        <v>367</v>
      </c>
      <c r="B207" t="s">
        <v>434</v>
      </c>
      <c r="C207" s="1">
        <v>0</v>
      </c>
      <c r="D207" s="1">
        <v>127</v>
      </c>
      <c r="E207" t="s">
        <v>435</v>
      </c>
      <c r="H207">
        <v>3</v>
      </c>
      <c r="I207">
        <v>31</v>
      </c>
      <c r="J207" t="s">
        <v>18</v>
      </c>
      <c r="L207" t="str">
        <f t="shared" si="5"/>
        <v>macro knob 2 depth D</v>
      </c>
      <c r="N207">
        <v>0</v>
      </c>
      <c r="O207">
        <v>7</v>
      </c>
      <c r="P207">
        <v>0</v>
      </c>
      <c r="T207" t="s">
        <v>672</v>
      </c>
    </row>
    <row r="208" spans="1:20" x14ac:dyDescent="0.25">
      <c r="A208" t="s">
        <v>367</v>
      </c>
      <c r="B208" t="s">
        <v>436</v>
      </c>
      <c r="C208" s="1">
        <v>0</v>
      </c>
      <c r="D208" s="1">
        <v>127</v>
      </c>
      <c r="E208" t="s">
        <v>437</v>
      </c>
      <c r="F208">
        <v>82</v>
      </c>
      <c r="J208" t="s">
        <v>12</v>
      </c>
      <c r="L208" t="str">
        <f t="shared" si="5"/>
        <v>macro knob 3 position</v>
      </c>
      <c r="N208">
        <v>0</v>
      </c>
      <c r="O208">
        <v>7</v>
      </c>
      <c r="P208">
        <v>0</v>
      </c>
      <c r="T208" t="s">
        <v>672</v>
      </c>
    </row>
    <row r="209" spans="1:20" x14ac:dyDescent="0.25">
      <c r="A209" t="s">
        <v>367</v>
      </c>
      <c r="B209" t="s">
        <v>438</v>
      </c>
      <c r="C209" s="1">
        <v>0</v>
      </c>
      <c r="D209" s="1">
        <v>70</v>
      </c>
      <c r="E209" t="s">
        <v>439</v>
      </c>
      <c r="H209">
        <v>3</v>
      </c>
      <c r="I209">
        <v>32</v>
      </c>
      <c r="J209" t="s">
        <v>12</v>
      </c>
      <c r="L209" t="str">
        <f t="shared" si="5"/>
        <v>macro knob 3 destination A</v>
      </c>
      <c r="N209">
        <v>0</v>
      </c>
      <c r="O209">
        <v>7</v>
      </c>
      <c r="P209">
        <v>0</v>
      </c>
      <c r="T209" t="s">
        <v>672</v>
      </c>
    </row>
    <row r="210" spans="1:20" x14ac:dyDescent="0.25">
      <c r="A210" t="s">
        <v>367</v>
      </c>
      <c r="B210" t="s">
        <v>440</v>
      </c>
      <c r="C210" s="1">
        <v>0</v>
      </c>
      <c r="D210" s="1">
        <v>127</v>
      </c>
      <c r="E210" t="s">
        <v>441</v>
      </c>
      <c r="H210">
        <v>3</v>
      </c>
      <c r="I210">
        <v>33</v>
      </c>
      <c r="J210" t="s">
        <v>12</v>
      </c>
      <c r="L210" t="str">
        <f t="shared" si="5"/>
        <v>macro knob 3 start position A</v>
      </c>
      <c r="N210">
        <v>0</v>
      </c>
      <c r="O210">
        <v>7</v>
      </c>
      <c r="P210">
        <v>0</v>
      </c>
      <c r="T210" t="s">
        <v>672</v>
      </c>
    </row>
    <row r="211" spans="1:20" x14ac:dyDescent="0.25">
      <c r="A211" t="s">
        <v>367</v>
      </c>
      <c r="B211" t="s">
        <v>442</v>
      </c>
      <c r="C211" s="1">
        <v>0</v>
      </c>
      <c r="D211" s="1">
        <v>127</v>
      </c>
      <c r="E211" t="s">
        <v>443</v>
      </c>
      <c r="H211">
        <v>3</v>
      </c>
      <c r="I211">
        <v>34</v>
      </c>
      <c r="J211" t="s">
        <v>12</v>
      </c>
      <c r="L211" t="str">
        <f t="shared" si="5"/>
        <v>macro knob 3 end position A</v>
      </c>
      <c r="N211">
        <v>0</v>
      </c>
      <c r="O211">
        <v>7</v>
      </c>
      <c r="P211">
        <v>0</v>
      </c>
      <c r="T211" t="s">
        <v>672</v>
      </c>
    </row>
    <row r="212" spans="1:20" x14ac:dyDescent="0.25">
      <c r="A212" t="s">
        <v>367</v>
      </c>
      <c r="B212" t="s">
        <v>444</v>
      </c>
      <c r="C212" s="1">
        <v>0</v>
      </c>
      <c r="D212" s="1">
        <v>127</v>
      </c>
      <c r="E212" t="s">
        <v>445</v>
      </c>
      <c r="H212">
        <v>3</v>
      </c>
      <c r="I212">
        <v>35</v>
      </c>
      <c r="J212" t="s">
        <v>18</v>
      </c>
      <c r="L212" t="str">
        <f t="shared" si="5"/>
        <v>macro knob 3 depth A</v>
      </c>
      <c r="N212">
        <v>0</v>
      </c>
      <c r="O212">
        <v>7</v>
      </c>
      <c r="P212">
        <v>0</v>
      </c>
      <c r="T212" t="s">
        <v>672</v>
      </c>
    </row>
    <row r="213" spans="1:20" x14ac:dyDescent="0.25">
      <c r="A213" t="s">
        <v>367</v>
      </c>
      <c r="B213" t="s">
        <v>446</v>
      </c>
      <c r="C213" s="1">
        <v>0</v>
      </c>
      <c r="D213" s="1">
        <v>70</v>
      </c>
      <c r="E213" t="s">
        <v>447</v>
      </c>
      <c r="H213">
        <v>3</v>
      </c>
      <c r="I213">
        <v>36</v>
      </c>
      <c r="J213" t="s">
        <v>12</v>
      </c>
      <c r="L213" t="str">
        <f t="shared" si="5"/>
        <v>macro knob 3 destination B</v>
      </c>
      <c r="N213">
        <v>0</v>
      </c>
      <c r="O213">
        <v>7</v>
      </c>
      <c r="P213">
        <v>0</v>
      </c>
      <c r="T213" t="s">
        <v>672</v>
      </c>
    </row>
    <row r="214" spans="1:20" x14ac:dyDescent="0.25">
      <c r="A214" t="s">
        <v>367</v>
      </c>
      <c r="B214" t="s">
        <v>448</v>
      </c>
      <c r="C214" s="1">
        <v>0</v>
      </c>
      <c r="D214" s="1">
        <v>127</v>
      </c>
      <c r="E214" t="s">
        <v>449</v>
      </c>
      <c r="H214">
        <v>3</v>
      </c>
      <c r="I214">
        <v>37</v>
      </c>
      <c r="J214" t="s">
        <v>12</v>
      </c>
      <c r="L214" t="str">
        <f t="shared" si="5"/>
        <v>macro knob 3 start position B</v>
      </c>
      <c r="N214">
        <v>0</v>
      </c>
      <c r="O214">
        <v>7</v>
      </c>
      <c r="P214">
        <v>0</v>
      </c>
      <c r="T214" t="s">
        <v>672</v>
      </c>
    </row>
    <row r="215" spans="1:20" x14ac:dyDescent="0.25">
      <c r="A215" t="s">
        <v>367</v>
      </c>
      <c r="B215" t="s">
        <v>450</v>
      </c>
      <c r="C215" s="1">
        <v>0</v>
      </c>
      <c r="D215" s="1">
        <v>127</v>
      </c>
      <c r="E215" t="s">
        <v>451</v>
      </c>
      <c r="H215">
        <v>3</v>
      </c>
      <c r="I215">
        <v>38</v>
      </c>
      <c r="J215" t="s">
        <v>12</v>
      </c>
      <c r="L215" t="str">
        <f t="shared" si="5"/>
        <v>macro knob 3 end position B</v>
      </c>
      <c r="N215">
        <v>0</v>
      </c>
      <c r="O215">
        <v>7</v>
      </c>
      <c r="P215">
        <v>0</v>
      </c>
      <c r="T215" t="s">
        <v>672</v>
      </c>
    </row>
    <row r="216" spans="1:20" x14ac:dyDescent="0.25">
      <c r="A216" t="s">
        <v>367</v>
      </c>
      <c r="B216" t="s">
        <v>452</v>
      </c>
      <c r="C216" s="1">
        <v>0</v>
      </c>
      <c r="D216" s="1">
        <v>127</v>
      </c>
      <c r="E216" t="s">
        <v>453</v>
      </c>
      <c r="H216">
        <v>3</v>
      </c>
      <c r="I216">
        <v>39</v>
      </c>
      <c r="J216" t="s">
        <v>18</v>
      </c>
      <c r="L216" t="str">
        <f t="shared" si="5"/>
        <v>macro knob 3 depth B</v>
      </c>
      <c r="N216">
        <v>0</v>
      </c>
      <c r="O216">
        <v>7</v>
      </c>
      <c r="P216">
        <v>0</v>
      </c>
      <c r="T216" t="s">
        <v>672</v>
      </c>
    </row>
    <row r="217" spans="1:20" x14ac:dyDescent="0.25">
      <c r="A217" t="s">
        <v>367</v>
      </c>
      <c r="B217" t="s">
        <v>454</v>
      </c>
      <c r="C217" s="1">
        <v>0</v>
      </c>
      <c r="D217" s="1">
        <v>70</v>
      </c>
      <c r="E217" t="s">
        <v>455</v>
      </c>
      <c r="H217">
        <v>3</v>
      </c>
      <c r="I217">
        <v>40</v>
      </c>
      <c r="J217" t="s">
        <v>12</v>
      </c>
      <c r="L217" t="str">
        <f t="shared" si="5"/>
        <v>macro knob 3 destination C</v>
      </c>
      <c r="N217">
        <v>0</v>
      </c>
      <c r="O217">
        <v>7</v>
      </c>
      <c r="P217">
        <v>0</v>
      </c>
      <c r="T217" t="s">
        <v>672</v>
      </c>
    </row>
    <row r="218" spans="1:20" x14ac:dyDescent="0.25">
      <c r="A218" t="s">
        <v>367</v>
      </c>
      <c r="B218" t="s">
        <v>456</v>
      </c>
      <c r="C218" s="1">
        <v>0</v>
      </c>
      <c r="D218" s="1">
        <v>127</v>
      </c>
      <c r="E218" t="s">
        <v>457</v>
      </c>
      <c r="H218">
        <v>3</v>
      </c>
      <c r="I218">
        <v>41</v>
      </c>
      <c r="J218" t="s">
        <v>12</v>
      </c>
      <c r="L218" t="str">
        <f t="shared" si="5"/>
        <v>macro knob 3 start position C</v>
      </c>
      <c r="N218">
        <v>0</v>
      </c>
      <c r="O218">
        <v>7</v>
      </c>
      <c r="P218">
        <v>0</v>
      </c>
      <c r="T218" t="s">
        <v>672</v>
      </c>
    </row>
    <row r="219" spans="1:20" x14ac:dyDescent="0.25">
      <c r="A219" t="s">
        <v>367</v>
      </c>
      <c r="B219" t="s">
        <v>458</v>
      </c>
      <c r="C219" s="1">
        <v>0</v>
      </c>
      <c r="D219" s="1">
        <v>127</v>
      </c>
      <c r="E219" t="s">
        <v>459</v>
      </c>
      <c r="H219">
        <v>3</v>
      </c>
      <c r="I219">
        <v>42</v>
      </c>
      <c r="J219" t="s">
        <v>12</v>
      </c>
      <c r="L219" t="str">
        <f t="shared" si="5"/>
        <v>macro knob 3 end position C</v>
      </c>
      <c r="N219">
        <v>0</v>
      </c>
      <c r="O219">
        <v>7</v>
      </c>
      <c r="P219">
        <v>0</v>
      </c>
      <c r="T219" t="s">
        <v>672</v>
      </c>
    </row>
    <row r="220" spans="1:20" x14ac:dyDescent="0.25">
      <c r="A220" t="s">
        <v>367</v>
      </c>
      <c r="B220" t="s">
        <v>460</v>
      </c>
      <c r="C220" s="1">
        <v>0</v>
      </c>
      <c r="D220" s="1">
        <v>127</v>
      </c>
      <c r="E220" t="s">
        <v>461</v>
      </c>
      <c r="H220">
        <v>3</v>
      </c>
      <c r="I220">
        <v>43</v>
      </c>
      <c r="J220" t="s">
        <v>18</v>
      </c>
      <c r="L220" t="str">
        <f t="shared" si="5"/>
        <v>macro knob 3 depth C</v>
      </c>
      <c r="N220">
        <v>0</v>
      </c>
      <c r="O220">
        <v>7</v>
      </c>
      <c r="P220">
        <v>0</v>
      </c>
      <c r="T220" t="s">
        <v>672</v>
      </c>
    </row>
    <row r="221" spans="1:20" x14ac:dyDescent="0.25">
      <c r="A221" t="s">
        <v>367</v>
      </c>
      <c r="B221" t="s">
        <v>462</v>
      </c>
      <c r="C221" s="1">
        <v>0</v>
      </c>
      <c r="D221" s="1">
        <v>70</v>
      </c>
      <c r="E221" t="s">
        <v>463</v>
      </c>
      <c r="H221">
        <v>3</v>
      </c>
      <c r="I221">
        <v>44</v>
      </c>
      <c r="J221" t="s">
        <v>12</v>
      </c>
      <c r="L221" t="str">
        <f t="shared" si="5"/>
        <v>macro knob 3 destination D</v>
      </c>
      <c r="N221">
        <v>0</v>
      </c>
      <c r="O221">
        <v>7</v>
      </c>
      <c r="P221">
        <v>0</v>
      </c>
      <c r="T221" t="s">
        <v>672</v>
      </c>
    </row>
    <row r="222" spans="1:20" x14ac:dyDescent="0.25">
      <c r="A222" t="s">
        <v>367</v>
      </c>
      <c r="B222" t="s">
        <v>464</v>
      </c>
      <c r="C222" s="1">
        <v>0</v>
      </c>
      <c r="D222" s="1">
        <v>127</v>
      </c>
      <c r="E222" t="s">
        <v>465</v>
      </c>
      <c r="H222">
        <v>3</v>
      </c>
      <c r="I222">
        <v>45</v>
      </c>
      <c r="J222" t="s">
        <v>12</v>
      </c>
      <c r="L222" t="str">
        <f t="shared" si="5"/>
        <v>macro knob 3 start position D</v>
      </c>
      <c r="N222">
        <v>0</v>
      </c>
      <c r="O222">
        <v>7</v>
      </c>
      <c r="P222">
        <v>0</v>
      </c>
      <c r="T222" t="s">
        <v>672</v>
      </c>
    </row>
    <row r="223" spans="1:20" x14ac:dyDescent="0.25">
      <c r="A223" t="s">
        <v>367</v>
      </c>
      <c r="B223" t="s">
        <v>466</v>
      </c>
      <c r="C223" s="1">
        <v>0</v>
      </c>
      <c r="D223" s="1">
        <v>127</v>
      </c>
      <c r="E223" t="s">
        <v>467</v>
      </c>
      <c r="H223">
        <v>3</v>
      </c>
      <c r="I223">
        <v>46</v>
      </c>
      <c r="J223" t="s">
        <v>12</v>
      </c>
      <c r="L223" t="str">
        <f t="shared" si="5"/>
        <v>macro knob 3 end position D</v>
      </c>
      <c r="N223">
        <v>0</v>
      </c>
      <c r="O223">
        <v>7</v>
      </c>
      <c r="P223">
        <v>0</v>
      </c>
      <c r="T223" t="s">
        <v>672</v>
      </c>
    </row>
    <row r="224" spans="1:20" x14ac:dyDescent="0.25">
      <c r="A224" t="s">
        <v>367</v>
      </c>
      <c r="B224" t="s">
        <v>468</v>
      </c>
      <c r="C224" s="1">
        <v>0</v>
      </c>
      <c r="D224" s="1">
        <v>127</v>
      </c>
      <c r="E224" t="s">
        <v>469</v>
      </c>
      <c r="H224">
        <v>3</v>
      </c>
      <c r="I224">
        <v>47</v>
      </c>
      <c r="J224" t="s">
        <v>18</v>
      </c>
      <c r="L224" t="str">
        <f t="shared" si="5"/>
        <v>macro knob 3 depth D</v>
      </c>
      <c r="N224">
        <v>0</v>
      </c>
      <c r="O224">
        <v>7</v>
      </c>
      <c r="P224">
        <v>0</v>
      </c>
      <c r="T224" t="s">
        <v>672</v>
      </c>
    </row>
    <row r="225" spans="1:20" x14ac:dyDescent="0.25">
      <c r="A225" t="s">
        <v>367</v>
      </c>
      <c r="B225" t="s">
        <v>470</v>
      </c>
      <c r="C225" s="1">
        <v>0</v>
      </c>
      <c r="D225" s="1">
        <v>127</v>
      </c>
      <c r="E225" t="s">
        <v>471</v>
      </c>
      <c r="F225">
        <v>83</v>
      </c>
      <c r="J225" t="s">
        <v>12</v>
      </c>
      <c r="L225" t="str">
        <f t="shared" si="5"/>
        <v>macro knob 4 position</v>
      </c>
      <c r="N225">
        <v>0</v>
      </c>
      <c r="O225">
        <v>7</v>
      </c>
      <c r="P225">
        <v>0</v>
      </c>
      <c r="T225" t="s">
        <v>672</v>
      </c>
    </row>
    <row r="226" spans="1:20" x14ac:dyDescent="0.25">
      <c r="A226" t="s">
        <v>367</v>
      </c>
      <c r="B226" t="s">
        <v>472</v>
      </c>
      <c r="C226" s="1">
        <v>0</v>
      </c>
      <c r="D226" s="1">
        <v>70</v>
      </c>
      <c r="E226" t="s">
        <v>473</v>
      </c>
      <c r="H226">
        <v>3</v>
      </c>
      <c r="I226">
        <v>48</v>
      </c>
      <c r="J226" t="s">
        <v>12</v>
      </c>
      <c r="L226" t="str">
        <f t="shared" si="5"/>
        <v>macro knob 4 destination A</v>
      </c>
      <c r="N226">
        <v>0</v>
      </c>
      <c r="O226">
        <v>7</v>
      </c>
      <c r="P226">
        <v>0</v>
      </c>
      <c r="T226" t="s">
        <v>672</v>
      </c>
    </row>
    <row r="227" spans="1:20" x14ac:dyDescent="0.25">
      <c r="A227" t="s">
        <v>367</v>
      </c>
      <c r="B227" t="s">
        <v>474</v>
      </c>
      <c r="C227" s="1">
        <v>0</v>
      </c>
      <c r="D227" s="1">
        <v>127</v>
      </c>
      <c r="E227" t="s">
        <v>475</v>
      </c>
      <c r="H227">
        <v>3</v>
      </c>
      <c r="I227">
        <v>49</v>
      </c>
      <c r="J227" t="s">
        <v>12</v>
      </c>
      <c r="L227" t="str">
        <f t="shared" si="5"/>
        <v>macro knob 4 start position A</v>
      </c>
      <c r="N227">
        <v>0</v>
      </c>
      <c r="O227">
        <v>7</v>
      </c>
      <c r="P227">
        <v>0</v>
      </c>
      <c r="T227" t="s">
        <v>672</v>
      </c>
    </row>
    <row r="228" spans="1:20" x14ac:dyDescent="0.25">
      <c r="A228" t="s">
        <v>367</v>
      </c>
      <c r="B228" t="s">
        <v>476</v>
      </c>
      <c r="C228" s="1">
        <v>0</v>
      </c>
      <c r="D228" s="1">
        <v>127</v>
      </c>
      <c r="E228" t="s">
        <v>477</v>
      </c>
      <c r="H228">
        <v>3</v>
      </c>
      <c r="I228">
        <v>50</v>
      </c>
      <c r="J228" t="s">
        <v>12</v>
      </c>
      <c r="L228" t="str">
        <f t="shared" si="5"/>
        <v>macro knob 4 end position A</v>
      </c>
      <c r="N228">
        <v>0</v>
      </c>
      <c r="O228">
        <v>7</v>
      </c>
      <c r="P228">
        <v>0</v>
      </c>
      <c r="T228" t="s">
        <v>672</v>
      </c>
    </row>
    <row r="229" spans="1:20" x14ac:dyDescent="0.25">
      <c r="A229" t="s">
        <v>367</v>
      </c>
      <c r="B229" t="s">
        <v>478</v>
      </c>
      <c r="C229" s="1">
        <v>0</v>
      </c>
      <c r="D229" s="1">
        <v>127</v>
      </c>
      <c r="E229" t="s">
        <v>479</v>
      </c>
      <c r="H229">
        <v>3</v>
      </c>
      <c r="I229">
        <v>51</v>
      </c>
      <c r="J229" t="s">
        <v>18</v>
      </c>
      <c r="L229" t="str">
        <f t="shared" si="5"/>
        <v>macro knob 4 depth A</v>
      </c>
      <c r="N229">
        <v>0</v>
      </c>
      <c r="O229">
        <v>7</v>
      </c>
      <c r="P229">
        <v>0</v>
      </c>
      <c r="T229" t="s">
        <v>672</v>
      </c>
    </row>
    <row r="230" spans="1:20" x14ac:dyDescent="0.25">
      <c r="A230" t="s">
        <v>367</v>
      </c>
      <c r="B230" t="s">
        <v>480</v>
      </c>
      <c r="C230" s="1">
        <v>0</v>
      </c>
      <c r="D230" s="1">
        <v>70</v>
      </c>
      <c r="E230" t="s">
        <v>481</v>
      </c>
      <c r="H230">
        <v>3</v>
      </c>
      <c r="I230">
        <v>52</v>
      </c>
      <c r="J230" t="s">
        <v>12</v>
      </c>
      <c r="L230" t="str">
        <f t="shared" si="5"/>
        <v>macro knob 4 destination B</v>
      </c>
      <c r="N230">
        <v>0</v>
      </c>
      <c r="O230">
        <v>7</v>
      </c>
      <c r="P230">
        <v>0</v>
      </c>
      <c r="T230" t="s">
        <v>672</v>
      </c>
    </row>
    <row r="231" spans="1:20" x14ac:dyDescent="0.25">
      <c r="A231" t="s">
        <v>367</v>
      </c>
      <c r="B231" t="s">
        <v>482</v>
      </c>
      <c r="C231" s="1">
        <v>0</v>
      </c>
      <c r="D231" s="1">
        <v>127</v>
      </c>
      <c r="E231" t="s">
        <v>483</v>
      </c>
      <c r="H231">
        <v>3</v>
      </c>
      <c r="I231">
        <v>53</v>
      </c>
      <c r="J231" t="s">
        <v>12</v>
      </c>
      <c r="L231" t="str">
        <f t="shared" si="5"/>
        <v>macro knob 4 start position B</v>
      </c>
      <c r="N231">
        <v>0</v>
      </c>
      <c r="O231">
        <v>7</v>
      </c>
      <c r="P231">
        <v>0</v>
      </c>
      <c r="T231" t="s">
        <v>672</v>
      </c>
    </row>
    <row r="232" spans="1:20" x14ac:dyDescent="0.25">
      <c r="A232" t="s">
        <v>367</v>
      </c>
      <c r="B232" t="s">
        <v>484</v>
      </c>
      <c r="C232" s="1">
        <v>0</v>
      </c>
      <c r="D232" s="1">
        <v>127</v>
      </c>
      <c r="E232" t="s">
        <v>485</v>
      </c>
      <c r="H232">
        <v>3</v>
      </c>
      <c r="I232">
        <v>54</v>
      </c>
      <c r="J232" t="s">
        <v>12</v>
      </c>
      <c r="L232" t="str">
        <f t="shared" si="5"/>
        <v>macro knob 4 end position B</v>
      </c>
      <c r="N232">
        <v>0</v>
      </c>
      <c r="O232">
        <v>7</v>
      </c>
      <c r="P232">
        <v>0</v>
      </c>
      <c r="T232" t="s">
        <v>672</v>
      </c>
    </row>
    <row r="233" spans="1:20" x14ac:dyDescent="0.25">
      <c r="A233" t="s">
        <v>367</v>
      </c>
      <c r="B233" t="s">
        <v>486</v>
      </c>
      <c r="C233" s="1">
        <v>0</v>
      </c>
      <c r="D233" s="1">
        <v>127</v>
      </c>
      <c r="E233" t="s">
        <v>487</v>
      </c>
      <c r="H233">
        <v>3</v>
      </c>
      <c r="I233">
        <v>55</v>
      </c>
      <c r="J233" t="s">
        <v>18</v>
      </c>
      <c r="L233" t="str">
        <f t="shared" si="5"/>
        <v>macro knob 4 depth B</v>
      </c>
      <c r="N233">
        <v>0</v>
      </c>
      <c r="O233">
        <v>7</v>
      </c>
      <c r="P233">
        <v>0</v>
      </c>
      <c r="T233" t="s">
        <v>672</v>
      </c>
    </row>
    <row r="234" spans="1:20" x14ac:dyDescent="0.25">
      <c r="A234" t="s">
        <v>367</v>
      </c>
      <c r="B234" t="s">
        <v>488</v>
      </c>
      <c r="C234" s="1">
        <v>0</v>
      </c>
      <c r="D234" s="1">
        <v>70</v>
      </c>
      <c r="E234" t="s">
        <v>489</v>
      </c>
      <c r="H234">
        <v>3</v>
      </c>
      <c r="I234">
        <v>56</v>
      </c>
      <c r="J234" t="s">
        <v>12</v>
      </c>
      <c r="L234" t="str">
        <f t="shared" si="5"/>
        <v>macro knob 4 destination C</v>
      </c>
      <c r="N234">
        <v>0</v>
      </c>
      <c r="O234">
        <v>7</v>
      </c>
      <c r="P234">
        <v>0</v>
      </c>
      <c r="T234" t="s">
        <v>672</v>
      </c>
    </row>
    <row r="235" spans="1:20" x14ac:dyDescent="0.25">
      <c r="A235" t="s">
        <v>367</v>
      </c>
      <c r="B235" t="s">
        <v>490</v>
      </c>
      <c r="C235" s="1">
        <v>0</v>
      </c>
      <c r="D235" s="1">
        <v>127</v>
      </c>
      <c r="E235" t="s">
        <v>491</v>
      </c>
      <c r="H235">
        <v>3</v>
      </c>
      <c r="I235">
        <v>57</v>
      </c>
      <c r="J235" t="s">
        <v>12</v>
      </c>
      <c r="L235" t="str">
        <f t="shared" si="5"/>
        <v>macro knob 4 start position C</v>
      </c>
      <c r="N235">
        <v>0</v>
      </c>
      <c r="O235">
        <v>7</v>
      </c>
      <c r="P235">
        <v>0</v>
      </c>
      <c r="T235" t="s">
        <v>672</v>
      </c>
    </row>
    <row r="236" spans="1:20" x14ac:dyDescent="0.25">
      <c r="A236" t="s">
        <v>367</v>
      </c>
      <c r="B236" t="s">
        <v>492</v>
      </c>
      <c r="C236" s="1">
        <v>0</v>
      </c>
      <c r="D236" s="1">
        <v>127</v>
      </c>
      <c r="E236" t="s">
        <v>493</v>
      </c>
      <c r="H236">
        <v>3</v>
      </c>
      <c r="I236">
        <v>58</v>
      </c>
      <c r="J236" t="s">
        <v>12</v>
      </c>
      <c r="L236" t="str">
        <f t="shared" si="5"/>
        <v>macro knob 4 end position C</v>
      </c>
      <c r="N236">
        <v>0</v>
      </c>
      <c r="O236">
        <v>7</v>
      </c>
      <c r="P236">
        <v>0</v>
      </c>
      <c r="T236" t="s">
        <v>672</v>
      </c>
    </row>
    <row r="237" spans="1:20" x14ac:dyDescent="0.25">
      <c r="A237" t="s">
        <v>367</v>
      </c>
      <c r="B237" t="s">
        <v>494</v>
      </c>
      <c r="C237" s="1">
        <v>0</v>
      </c>
      <c r="D237" s="1">
        <v>127</v>
      </c>
      <c r="E237" t="s">
        <v>495</v>
      </c>
      <c r="H237">
        <v>3</v>
      </c>
      <c r="I237">
        <v>59</v>
      </c>
      <c r="J237" t="s">
        <v>18</v>
      </c>
      <c r="L237" t="str">
        <f t="shared" si="5"/>
        <v>macro knob 4 depth C</v>
      </c>
      <c r="N237">
        <v>0</v>
      </c>
      <c r="O237">
        <v>7</v>
      </c>
      <c r="P237">
        <v>0</v>
      </c>
      <c r="T237" t="s">
        <v>672</v>
      </c>
    </row>
    <row r="238" spans="1:20" x14ac:dyDescent="0.25">
      <c r="A238" t="s">
        <v>367</v>
      </c>
      <c r="B238" t="s">
        <v>496</v>
      </c>
      <c r="C238" s="1">
        <v>0</v>
      </c>
      <c r="D238" s="1">
        <v>70</v>
      </c>
      <c r="E238" t="s">
        <v>497</v>
      </c>
      <c r="H238">
        <v>3</v>
      </c>
      <c r="I238">
        <v>60</v>
      </c>
      <c r="J238" t="s">
        <v>12</v>
      </c>
      <c r="L238" t="str">
        <f t="shared" si="5"/>
        <v>macro knob 4 destination D</v>
      </c>
      <c r="N238">
        <v>0</v>
      </c>
      <c r="O238">
        <v>7</v>
      </c>
      <c r="P238">
        <v>0</v>
      </c>
      <c r="T238" t="s">
        <v>672</v>
      </c>
    </row>
    <row r="239" spans="1:20" x14ac:dyDescent="0.25">
      <c r="A239" t="s">
        <v>367</v>
      </c>
      <c r="B239" t="s">
        <v>498</v>
      </c>
      <c r="C239" s="1">
        <v>0</v>
      </c>
      <c r="D239" s="1">
        <v>127</v>
      </c>
      <c r="E239" t="s">
        <v>499</v>
      </c>
      <c r="H239">
        <v>3</v>
      </c>
      <c r="I239">
        <v>61</v>
      </c>
      <c r="J239" t="s">
        <v>12</v>
      </c>
      <c r="L239" t="str">
        <f t="shared" si="5"/>
        <v>macro knob 4 start position D</v>
      </c>
      <c r="N239">
        <v>0</v>
      </c>
      <c r="O239">
        <v>7</v>
      </c>
      <c r="P239">
        <v>0</v>
      </c>
      <c r="T239" t="s">
        <v>672</v>
      </c>
    </row>
    <row r="240" spans="1:20" x14ac:dyDescent="0.25">
      <c r="A240" t="s">
        <v>367</v>
      </c>
      <c r="B240" t="s">
        <v>500</v>
      </c>
      <c r="C240" s="1">
        <v>0</v>
      </c>
      <c r="D240" s="1">
        <v>127</v>
      </c>
      <c r="E240" t="s">
        <v>501</v>
      </c>
      <c r="H240">
        <v>3</v>
      </c>
      <c r="I240">
        <v>62</v>
      </c>
      <c r="J240" t="s">
        <v>12</v>
      </c>
      <c r="L240" t="str">
        <f t="shared" si="5"/>
        <v>macro knob 4 end position D</v>
      </c>
      <c r="N240">
        <v>0</v>
      </c>
      <c r="O240">
        <v>7</v>
      </c>
      <c r="P240">
        <v>0</v>
      </c>
      <c r="T240" t="s">
        <v>672</v>
      </c>
    </row>
    <row r="241" spans="1:20" x14ac:dyDescent="0.25">
      <c r="A241" t="s">
        <v>367</v>
      </c>
      <c r="B241" t="s">
        <v>502</v>
      </c>
      <c r="C241" s="1">
        <v>0</v>
      </c>
      <c r="D241" s="1">
        <v>127</v>
      </c>
      <c r="E241" t="s">
        <v>503</v>
      </c>
      <c r="H241">
        <v>3</v>
      </c>
      <c r="I241">
        <v>63</v>
      </c>
      <c r="J241" t="s">
        <v>18</v>
      </c>
      <c r="L241" t="str">
        <f t="shared" si="5"/>
        <v>macro knob 4 depth D</v>
      </c>
      <c r="N241">
        <v>0</v>
      </c>
      <c r="O241">
        <v>7</v>
      </c>
      <c r="P241">
        <v>0</v>
      </c>
      <c r="T241" t="s">
        <v>672</v>
      </c>
    </row>
    <row r="242" spans="1:20" x14ac:dyDescent="0.25">
      <c r="A242" t="s">
        <v>367</v>
      </c>
      <c r="B242" t="s">
        <v>504</v>
      </c>
      <c r="C242" s="1">
        <v>0</v>
      </c>
      <c r="D242" s="1">
        <v>127</v>
      </c>
      <c r="E242" t="s">
        <v>505</v>
      </c>
      <c r="F242">
        <v>84</v>
      </c>
      <c r="J242" t="s">
        <v>12</v>
      </c>
      <c r="L242" t="str">
        <f t="shared" si="5"/>
        <v>macro knob 5 position</v>
      </c>
      <c r="N242">
        <v>0</v>
      </c>
      <c r="O242">
        <v>7</v>
      </c>
      <c r="P242">
        <v>0</v>
      </c>
      <c r="T242" t="s">
        <v>672</v>
      </c>
    </row>
    <row r="243" spans="1:20" x14ac:dyDescent="0.25">
      <c r="A243" t="s">
        <v>367</v>
      </c>
      <c r="B243" t="s">
        <v>506</v>
      </c>
      <c r="C243" s="1">
        <v>0</v>
      </c>
      <c r="D243" s="1">
        <v>70</v>
      </c>
      <c r="E243" t="s">
        <v>507</v>
      </c>
      <c r="H243">
        <v>3</v>
      </c>
      <c r="I243">
        <v>64</v>
      </c>
      <c r="J243" t="s">
        <v>12</v>
      </c>
      <c r="L243" t="str">
        <f t="shared" si="5"/>
        <v>macro knob 5 destination A</v>
      </c>
      <c r="N243">
        <v>0</v>
      </c>
      <c r="O243">
        <v>7</v>
      </c>
      <c r="P243">
        <v>0</v>
      </c>
      <c r="T243" t="s">
        <v>672</v>
      </c>
    </row>
    <row r="244" spans="1:20" x14ac:dyDescent="0.25">
      <c r="A244" t="s">
        <v>367</v>
      </c>
      <c r="B244" t="s">
        <v>508</v>
      </c>
      <c r="C244" s="1">
        <v>0</v>
      </c>
      <c r="D244" s="1">
        <v>127</v>
      </c>
      <c r="E244" t="s">
        <v>509</v>
      </c>
      <c r="H244">
        <v>3</v>
      </c>
      <c r="I244">
        <v>65</v>
      </c>
      <c r="J244" t="s">
        <v>12</v>
      </c>
      <c r="L244" t="str">
        <f t="shared" si="5"/>
        <v>macro knob 5 start position A</v>
      </c>
      <c r="N244">
        <v>0</v>
      </c>
      <c r="O244">
        <v>7</v>
      </c>
      <c r="P244">
        <v>0</v>
      </c>
      <c r="T244" t="s">
        <v>672</v>
      </c>
    </row>
    <row r="245" spans="1:20" x14ac:dyDescent="0.25">
      <c r="A245" t="s">
        <v>367</v>
      </c>
      <c r="B245" t="s">
        <v>510</v>
      </c>
      <c r="C245" s="1">
        <v>0</v>
      </c>
      <c r="D245" s="1">
        <v>127</v>
      </c>
      <c r="E245" t="s">
        <v>511</v>
      </c>
      <c r="H245">
        <v>3</v>
      </c>
      <c r="I245">
        <v>66</v>
      </c>
      <c r="J245" t="s">
        <v>12</v>
      </c>
      <c r="L245" t="str">
        <f t="shared" si="5"/>
        <v>macro knob 5 end position A</v>
      </c>
      <c r="N245">
        <v>0</v>
      </c>
      <c r="O245">
        <v>7</v>
      </c>
      <c r="P245">
        <v>0</v>
      </c>
      <c r="T245" t="s">
        <v>672</v>
      </c>
    </row>
    <row r="246" spans="1:20" x14ac:dyDescent="0.25">
      <c r="A246" t="s">
        <v>367</v>
      </c>
      <c r="B246" t="s">
        <v>512</v>
      </c>
      <c r="C246" s="1">
        <v>0</v>
      </c>
      <c r="D246" s="1">
        <v>127</v>
      </c>
      <c r="E246" t="s">
        <v>513</v>
      </c>
      <c r="H246">
        <v>3</v>
      </c>
      <c r="I246">
        <v>67</v>
      </c>
      <c r="J246" t="s">
        <v>18</v>
      </c>
      <c r="L246" t="str">
        <f t="shared" si="5"/>
        <v>macro knob 5 depth A</v>
      </c>
      <c r="N246">
        <v>0</v>
      </c>
      <c r="O246">
        <v>7</v>
      </c>
      <c r="P246">
        <v>0</v>
      </c>
      <c r="T246" t="s">
        <v>672</v>
      </c>
    </row>
    <row r="247" spans="1:20" x14ac:dyDescent="0.25">
      <c r="A247" t="s">
        <v>367</v>
      </c>
      <c r="B247" t="s">
        <v>514</v>
      </c>
      <c r="C247" s="1">
        <v>0</v>
      </c>
      <c r="D247" s="1">
        <v>70</v>
      </c>
      <c r="E247" t="s">
        <v>515</v>
      </c>
      <c r="H247">
        <v>3</v>
      </c>
      <c r="I247">
        <v>68</v>
      </c>
      <c r="J247" t="s">
        <v>12</v>
      </c>
      <c r="L247" t="str">
        <f t="shared" si="5"/>
        <v>macro knob 5 destination B</v>
      </c>
      <c r="N247">
        <v>0</v>
      </c>
      <c r="O247">
        <v>7</v>
      </c>
      <c r="P247">
        <v>0</v>
      </c>
      <c r="T247" t="s">
        <v>672</v>
      </c>
    </row>
    <row r="248" spans="1:20" x14ac:dyDescent="0.25">
      <c r="A248" t="s">
        <v>367</v>
      </c>
      <c r="B248" t="s">
        <v>516</v>
      </c>
      <c r="C248" s="1">
        <v>0</v>
      </c>
      <c r="D248" s="1">
        <v>127</v>
      </c>
      <c r="E248" t="s">
        <v>517</v>
      </c>
      <c r="H248">
        <v>3</v>
      </c>
      <c r="I248">
        <v>69</v>
      </c>
      <c r="J248" t="s">
        <v>12</v>
      </c>
      <c r="L248" t="str">
        <f t="shared" si="5"/>
        <v>macro knob 5 start position B</v>
      </c>
      <c r="N248">
        <v>0</v>
      </c>
      <c r="O248">
        <v>7</v>
      </c>
      <c r="P248">
        <v>0</v>
      </c>
      <c r="T248" t="s">
        <v>672</v>
      </c>
    </row>
    <row r="249" spans="1:20" x14ac:dyDescent="0.25">
      <c r="A249" t="s">
        <v>367</v>
      </c>
      <c r="B249" t="s">
        <v>518</v>
      </c>
      <c r="C249" s="1">
        <v>0</v>
      </c>
      <c r="D249" s="1">
        <v>127</v>
      </c>
      <c r="E249" t="s">
        <v>519</v>
      </c>
      <c r="H249">
        <v>3</v>
      </c>
      <c r="I249">
        <v>70</v>
      </c>
      <c r="J249" t="s">
        <v>12</v>
      </c>
      <c r="L249" t="str">
        <f t="shared" si="5"/>
        <v>macro knob 5 end position B</v>
      </c>
      <c r="N249">
        <v>0</v>
      </c>
      <c r="O249">
        <v>7</v>
      </c>
      <c r="P249">
        <v>0</v>
      </c>
      <c r="T249" t="s">
        <v>672</v>
      </c>
    </row>
    <row r="250" spans="1:20" x14ac:dyDescent="0.25">
      <c r="A250" t="s">
        <v>367</v>
      </c>
      <c r="B250" t="s">
        <v>520</v>
      </c>
      <c r="C250" s="1">
        <v>0</v>
      </c>
      <c r="D250" s="1">
        <v>127</v>
      </c>
      <c r="E250" t="s">
        <v>521</v>
      </c>
      <c r="H250">
        <v>3</v>
      </c>
      <c r="I250">
        <v>71</v>
      </c>
      <c r="J250" t="s">
        <v>18</v>
      </c>
      <c r="L250" t="str">
        <f t="shared" si="5"/>
        <v>macro knob 5 depth B</v>
      </c>
      <c r="N250">
        <v>0</v>
      </c>
      <c r="O250">
        <v>7</v>
      </c>
      <c r="P250">
        <v>0</v>
      </c>
      <c r="T250" t="s">
        <v>672</v>
      </c>
    </row>
    <row r="251" spans="1:20" x14ac:dyDescent="0.25">
      <c r="A251" t="s">
        <v>367</v>
      </c>
      <c r="B251" t="s">
        <v>522</v>
      </c>
      <c r="C251" s="1">
        <v>0</v>
      </c>
      <c r="D251" s="1">
        <v>70</v>
      </c>
      <c r="E251" t="s">
        <v>523</v>
      </c>
      <c r="H251">
        <v>3</v>
      </c>
      <c r="I251">
        <v>72</v>
      </c>
      <c r="J251" t="s">
        <v>12</v>
      </c>
      <c r="L251" t="str">
        <f t="shared" si="5"/>
        <v>macro knob 5 destination C</v>
      </c>
      <c r="N251">
        <v>0</v>
      </c>
      <c r="O251">
        <v>7</v>
      </c>
      <c r="P251">
        <v>0</v>
      </c>
      <c r="T251" t="s">
        <v>672</v>
      </c>
    </row>
    <row r="252" spans="1:20" x14ac:dyDescent="0.25">
      <c r="A252" t="s">
        <v>367</v>
      </c>
      <c r="B252" t="s">
        <v>524</v>
      </c>
      <c r="C252" s="1">
        <v>0</v>
      </c>
      <c r="D252" s="1">
        <v>127</v>
      </c>
      <c r="E252" t="s">
        <v>525</v>
      </c>
      <c r="H252">
        <v>3</v>
      </c>
      <c r="I252">
        <v>73</v>
      </c>
      <c r="J252" t="s">
        <v>12</v>
      </c>
      <c r="L252" t="str">
        <f t="shared" si="5"/>
        <v>macro knob 5 start position C</v>
      </c>
      <c r="N252">
        <v>0</v>
      </c>
      <c r="O252">
        <v>7</v>
      </c>
      <c r="P252">
        <v>0</v>
      </c>
      <c r="T252" t="s">
        <v>672</v>
      </c>
    </row>
    <row r="253" spans="1:20" x14ac:dyDescent="0.25">
      <c r="A253" t="s">
        <v>367</v>
      </c>
      <c r="B253" t="s">
        <v>526</v>
      </c>
      <c r="C253" s="1">
        <v>0</v>
      </c>
      <c r="D253" s="1">
        <v>127</v>
      </c>
      <c r="E253" t="s">
        <v>527</v>
      </c>
      <c r="H253">
        <v>3</v>
      </c>
      <c r="I253">
        <v>74</v>
      </c>
      <c r="J253" t="s">
        <v>12</v>
      </c>
      <c r="L253" t="str">
        <f t="shared" si="5"/>
        <v>macro knob 5 end position C</v>
      </c>
      <c r="N253">
        <v>0</v>
      </c>
      <c r="O253">
        <v>7</v>
      </c>
      <c r="P253">
        <v>0</v>
      </c>
      <c r="T253" t="s">
        <v>672</v>
      </c>
    </row>
    <row r="254" spans="1:20" x14ac:dyDescent="0.25">
      <c r="A254" t="s">
        <v>367</v>
      </c>
      <c r="B254" t="s">
        <v>528</v>
      </c>
      <c r="C254" s="1">
        <v>0</v>
      </c>
      <c r="D254" s="1">
        <v>127</v>
      </c>
      <c r="E254" t="s">
        <v>529</v>
      </c>
      <c r="H254">
        <v>3</v>
      </c>
      <c r="I254">
        <v>75</v>
      </c>
      <c r="J254" t="s">
        <v>18</v>
      </c>
      <c r="L254" t="str">
        <f t="shared" si="5"/>
        <v>macro knob 5 depth C</v>
      </c>
      <c r="N254">
        <v>0</v>
      </c>
      <c r="O254">
        <v>7</v>
      </c>
      <c r="P254">
        <v>0</v>
      </c>
      <c r="T254" t="s">
        <v>672</v>
      </c>
    </row>
    <row r="255" spans="1:20" x14ac:dyDescent="0.25">
      <c r="A255" t="s">
        <v>367</v>
      </c>
      <c r="B255" t="s">
        <v>530</v>
      </c>
      <c r="C255" s="1">
        <v>0</v>
      </c>
      <c r="D255" s="1">
        <v>70</v>
      </c>
      <c r="E255" t="s">
        <v>531</v>
      </c>
      <c r="H255">
        <v>3</v>
      </c>
      <c r="I255">
        <v>76</v>
      </c>
      <c r="J255" t="s">
        <v>12</v>
      </c>
      <c r="L255" t="str">
        <f t="shared" si="5"/>
        <v>macro knob 5 destination D</v>
      </c>
      <c r="N255">
        <v>0</v>
      </c>
      <c r="O255">
        <v>7</v>
      </c>
      <c r="P255">
        <v>0</v>
      </c>
      <c r="T255" t="s">
        <v>672</v>
      </c>
    </row>
    <row r="256" spans="1:20" x14ac:dyDescent="0.25">
      <c r="A256" t="s">
        <v>367</v>
      </c>
      <c r="B256" t="s">
        <v>532</v>
      </c>
      <c r="C256" s="1">
        <v>0</v>
      </c>
      <c r="D256" s="1">
        <v>127</v>
      </c>
      <c r="E256" t="s">
        <v>533</v>
      </c>
      <c r="H256">
        <v>3</v>
      </c>
      <c r="I256">
        <v>77</v>
      </c>
      <c r="J256" t="s">
        <v>12</v>
      </c>
      <c r="L256" t="str">
        <f t="shared" si="5"/>
        <v>macro knob 5 start position D</v>
      </c>
      <c r="N256">
        <v>0</v>
      </c>
      <c r="O256">
        <v>7</v>
      </c>
      <c r="P256">
        <v>0</v>
      </c>
      <c r="T256" t="s">
        <v>672</v>
      </c>
    </row>
    <row r="257" spans="1:20" x14ac:dyDescent="0.25">
      <c r="A257" t="s">
        <v>367</v>
      </c>
      <c r="B257" t="s">
        <v>534</v>
      </c>
      <c r="C257" s="1">
        <v>0</v>
      </c>
      <c r="D257" s="1">
        <v>127</v>
      </c>
      <c r="E257" t="s">
        <v>535</v>
      </c>
      <c r="H257">
        <v>3</v>
      </c>
      <c r="I257">
        <v>78</v>
      </c>
      <c r="J257" t="s">
        <v>12</v>
      </c>
      <c r="L257" t="str">
        <f t="shared" si="5"/>
        <v>macro knob 5 end position D</v>
      </c>
      <c r="N257">
        <v>0</v>
      </c>
      <c r="O257">
        <v>7</v>
      </c>
      <c r="P257">
        <v>0</v>
      </c>
      <c r="T257" t="s">
        <v>672</v>
      </c>
    </row>
    <row r="258" spans="1:20" x14ac:dyDescent="0.25">
      <c r="A258" t="s">
        <v>367</v>
      </c>
      <c r="B258" t="s">
        <v>536</v>
      </c>
      <c r="C258" s="1">
        <v>0</v>
      </c>
      <c r="D258" s="1">
        <v>127</v>
      </c>
      <c r="E258" t="s">
        <v>537</v>
      </c>
      <c r="H258">
        <v>3</v>
      </c>
      <c r="I258">
        <v>79</v>
      </c>
      <c r="J258" t="s">
        <v>18</v>
      </c>
      <c r="L258" t="str">
        <f t="shared" si="5"/>
        <v>macro knob 5 depth D</v>
      </c>
      <c r="N258">
        <v>0</v>
      </c>
      <c r="O258">
        <v>7</v>
      </c>
      <c r="P258">
        <v>0</v>
      </c>
      <c r="T258" t="s">
        <v>672</v>
      </c>
    </row>
    <row r="259" spans="1:20" x14ac:dyDescent="0.25">
      <c r="A259" t="s">
        <v>367</v>
      </c>
      <c r="B259" t="s">
        <v>538</v>
      </c>
      <c r="C259" s="1">
        <v>0</v>
      </c>
      <c r="D259" s="1">
        <v>127</v>
      </c>
      <c r="E259" t="s">
        <v>539</v>
      </c>
      <c r="F259">
        <v>85</v>
      </c>
      <c r="J259" t="s">
        <v>12</v>
      </c>
      <c r="L259" t="str">
        <f t="shared" ref="L259:L309" si="6">B259</f>
        <v>macro knob 6 position</v>
      </c>
      <c r="N259">
        <v>0</v>
      </c>
      <c r="O259">
        <v>7</v>
      </c>
      <c r="P259">
        <v>0</v>
      </c>
      <c r="T259" t="s">
        <v>672</v>
      </c>
    </row>
    <row r="260" spans="1:20" x14ac:dyDescent="0.25">
      <c r="A260" t="s">
        <v>367</v>
      </c>
      <c r="B260" t="s">
        <v>540</v>
      </c>
      <c r="C260" s="1">
        <v>0</v>
      </c>
      <c r="D260" s="1">
        <v>70</v>
      </c>
      <c r="E260" t="s">
        <v>541</v>
      </c>
      <c r="H260">
        <v>3</v>
      </c>
      <c r="I260">
        <v>80</v>
      </c>
      <c r="J260" t="s">
        <v>12</v>
      </c>
      <c r="L260" t="str">
        <f t="shared" si="6"/>
        <v>macro knob 6 destination A</v>
      </c>
      <c r="N260">
        <v>0</v>
      </c>
      <c r="O260">
        <v>7</v>
      </c>
      <c r="P260">
        <v>0</v>
      </c>
      <c r="T260" t="s">
        <v>672</v>
      </c>
    </row>
    <row r="261" spans="1:20" x14ac:dyDescent="0.25">
      <c r="A261" t="s">
        <v>367</v>
      </c>
      <c r="B261" t="s">
        <v>542</v>
      </c>
      <c r="C261" s="1">
        <v>0</v>
      </c>
      <c r="D261" s="1">
        <v>127</v>
      </c>
      <c r="E261" t="s">
        <v>543</v>
      </c>
      <c r="H261">
        <v>3</v>
      </c>
      <c r="I261">
        <v>81</v>
      </c>
      <c r="J261" t="s">
        <v>12</v>
      </c>
      <c r="L261" t="str">
        <f t="shared" si="6"/>
        <v>macro knob 6 start position A</v>
      </c>
      <c r="N261">
        <v>0</v>
      </c>
      <c r="O261">
        <v>7</v>
      </c>
      <c r="P261">
        <v>0</v>
      </c>
      <c r="T261" t="s">
        <v>672</v>
      </c>
    </row>
    <row r="262" spans="1:20" x14ac:dyDescent="0.25">
      <c r="A262" t="s">
        <v>367</v>
      </c>
      <c r="B262" t="s">
        <v>544</v>
      </c>
      <c r="C262" s="1">
        <v>0</v>
      </c>
      <c r="D262" s="1">
        <v>127</v>
      </c>
      <c r="E262" t="s">
        <v>545</v>
      </c>
      <c r="H262">
        <v>3</v>
      </c>
      <c r="I262">
        <v>82</v>
      </c>
      <c r="J262" t="s">
        <v>12</v>
      </c>
      <c r="L262" t="str">
        <f t="shared" si="6"/>
        <v>macro knob 6 end position A</v>
      </c>
      <c r="N262">
        <v>0</v>
      </c>
      <c r="O262">
        <v>7</v>
      </c>
      <c r="P262">
        <v>0</v>
      </c>
      <c r="T262" t="s">
        <v>672</v>
      </c>
    </row>
    <row r="263" spans="1:20" x14ac:dyDescent="0.25">
      <c r="A263" t="s">
        <v>367</v>
      </c>
      <c r="B263" t="s">
        <v>546</v>
      </c>
      <c r="C263" s="1">
        <v>0</v>
      </c>
      <c r="D263" s="1">
        <v>127</v>
      </c>
      <c r="E263" t="s">
        <v>547</v>
      </c>
      <c r="H263">
        <v>3</v>
      </c>
      <c r="I263">
        <v>83</v>
      </c>
      <c r="J263" t="s">
        <v>18</v>
      </c>
      <c r="L263" t="str">
        <f t="shared" si="6"/>
        <v>macro knob 6 depth A</v>
      </c>
      <c r="N263">
        <v>0</v>
      </c>
      <c r="O263">
        <v>7</v>
      </c>
      <c r="P263">
        <v>0</v>
      </c>
      <c r="T263" t="s">
        <v>672</v>
      </c>
    </row>
    <row r="264" spans="1:20" x14ac:dyDescent="0.25">
      <c r="A264" t="s">
        <v>367</v>
      </c>
      <c r="B264" t="s">
        <v>548</v>
      </c>
      <c r="C264" s="1">
        <v>0</v>
      </c>
      <c r="D264" s="1">
        <v>70</v>
      </c>
      <c r="E264" t="s">
        <v>549</v>
      </c>
      <c r="H264">
        <v>3</v>
      </c>
      <c r="I264">
        <v>84</v>
      </c>
      <c r="J264" t="s">
        <v>12</v>
      </c>
      <c r="L264" t="str">
        <f t="shared" si="6"/>
        <v>macro knob 6 destination B</v>
      </c>
      <c r="N264">
        <v>0</v>
      </c>
      <c r="O264">
        <v>7</v>
      </c>
      <c r="P264">
        <v>0</v>
      </c>
      <c r="T264" t="s">
        <v>672</v>
      </c>
    </row>
    <row r="265" spans="1:20" x14ac:dyDescent="0.25">
      <c r="A265" t="s">
        <v>367</v>
      </c>
      <c r="B265" t="s">
        <v>550</v>
      </c>
      <c r="C265" s="1">
        <v>0</v>
      </c>
      <c r="D265" s="1">
        <v>127</v>
      </c>
      <c r="E265" t="s">
        <v>551</v>
      </c>
      <c r="H265">
        <v>3</v>
      </c>
      <c r="I265">
        <v>85</v>
      </c>
      <c r="J265" t="s">
        <v>12</v>
      </c>
      <c r="L265" t="str">
        <f t="shared" si="6"/>
        <v>macro knob 6 start position B</v>
      </c>
      <c r="N265">
        <v>0</v>
      </c>
      <c r="O265">
        <v>7</v>
      </c>
      <c r="P265">
        <v>0</v>
      </c>
      <c r="T265" t="s">
        <v>672</v>
      </c>
    </row>
    <row r="266" spans="1:20" x14ac:dyDescent="0.25">
      <c r="A266" t="s">
        <v>367</v>
      </c>
      <c r="B266" t="s">
        <v>552</v>
      </c>
      <c r="C266" s="1">
        <v>0</v>
      </c>
      <c r="D266" s="1">
        <v>127</v>
      </c>
      <c r="E266" t="s">
        <v>553</v>
      </c>
      <c r="H266">
        <v>3</v>
      </c>
      <c r="I266">
        <v>86</v>
      </c>
      <c r="J266" t="s">
        <v>12</v>
      </c>
      <c r="L266" t="str">
        <f t="shared" si="6"/>
        <v>macro knob 6 end position B</v>
      </c>
      <c r="N266">
        <v>0</v>
      </c>
      <c r="O266">
        <v>7</v>
      </c>
      <c r="P266">
        <v>0</v>
      </c>
      <c r="T266" t="s">
        <v>672</v>
      </c>
    </row>
    <row r="267" spans="1:20" x14ac:dyDescent="0.25">
      <c r="A267" t="s">
        <v>367</v>
      </c>
      <c r="B267" t="s">
        <v>554</v>
      </c>
      <c r="C267" s="1">
        <v>0</v>
      </c>
      <c r="D267" s="1">
        <v>127</v>
      </c>
      <c r="E267" t="s">
        <v>555</v>
      </c>
      <c r="H267">
        <v>3</v>
      </c>
      <c r="I267">
        <v>87</v>
      </c>
      <c r="J267" t="s">
        <v>18</v>
      </c>
      <c r="L267" t="str">
        <f t="shared" si="6"/>
        <v>macro knob 6 depth B</v>
      </c>
      <c r="N267">
        <v>0</v>
      </c>
      <c r="O267">
        <v>7</v>
      </c>
      <c r="P267">
        <v>0</v>
      </c>
      <c r="T267" t="s">
        <v>672</v>
      </c>
    </row>
    <row r="268" spans="1:20" x14ac:dyDescent="0.25">
      <c r="A268" t="s">
        <v>367</v>
      </c>
      <c r="B268" t="s">
        <v>556</v>
      </c>
      <c r="C268" s="1">
        <v>0</v>
      </c>
      <c r="D268" s="1">
        <v>70</v>
      </c>
      <c r="E268" t="s">
        <v>557</v>
      </c>
      <c r="H268">
        <v>3</v>
      </c>
      <c r="I268">
        <v>88</v>
      </c>
      <c r="J268" t="s">
        <v>12</v>
      </c>
      <c r="L268" t="str">
        <f t="shared" si="6"/>
        <v>macro knob 6 destination C</v>
      </c>
      <c r="N268">
        <v>0</v>
      </c>
      <c r="O268">
        <v>7</v>
      </c>
      <c r="P268">
        <v>0</v>
      </c>
      <c r="T268" t="s">
        <v>672</v>
      </c>
    </row>
    <row r="269" spans="1:20" x14ac:dyDescent="0.25">
      <c r="A269" t="s">
        <v>367</v>
      </c>
      <c r="B269" t="s">
        <v>558</v>
      </c>
      <c r="C269" s="1">
        <v>0</v>
      </c>
      <c r="D269" s="1">
        <v>127</v>
      </c>
      <c r="E269" t="s">
        <v>559</v>
      </c>
      <c r="H269">
        <v>3</v>
      </c>
      <c r="I269">
        <v>89</v>
      </c>
      <c r="J269" t="s">
        <v>12</v>
      </c>
      <c r="L269" t="str">
        <f t="shared" si="6"/>
        <v>macro knob 6 start position C</v>
      </c>
      <c r="N269">
        <v>0</v>
      </c>
      <c r="O269">
        <v>7</v>
      </c>
      <c r="P269">
        <v>0</v>
      </c>
      <c r="T269" t="s">
        <v>672</v>
      </c>
    </row>
    <row r="270" spans="1:20" x14ac:dyDescent="0.25">
      <c r="A270" t="s">
        <v>367</v>
      </c>
      <c r="B270" t="s">
        <v>560</v>
      </c>
      <c r="C270" s="1">
        <v>0</v>
      </c>
      <c r="D270" s="1">
        <v>127</v>
      </c>
      <c r="E270" t="s">
        <v>561</v>
      </c>
      <c r="H270">
        <v>3</v>
      </c>
      <c r="I270">
        <v>90</v>
      </c>
      <c r="J270" t="s">
        <v>12</v>
      </c>
      <c r="L270" t="str">
        <f t="shared" si="6"/>
        <v>macro knob 6 end position C</v>
      </c>
      <c r="N270">
        <v>0</v>
      </c>
      <c r="O270">
        <v>7</v>
      </c>
      <c r="P270">
        <v>0</v>
      </c>
      <c r="T270" t="s">
        <v>672</v>
      </c>
    </row>
    <row r="271" spans="1:20" x14ac:dyDescent="0.25">
      <c r="A271" t="s">
        <v>367</v>
      </c>
      <c r="B271" t="s">
        <v>562</v>
      </c>
      <c r="C271" s="1">
        <v>0</v>
      </c>
      <c r="D271" s="1">
        <v>127</v>
      </c>
      <c r="E271" t="s">
        <v>563</v>
      </c>
      <c r="H271">
        <v>3</v>
      </c>
      <c r="I271">
        <v>91</v>
      </c>
      <c r="J271" t="s">
        <v>18</v>
      </c>
      <c r="L271" t="str">
        <f t="shared" si="6"/>
        <v>macro knob 6 depth C</v>
      </c>
      <c r="N271">
        <v>0</v>
      </c>
      <c r="O271">
        <v>7</v>
      </c>
      <c r="P271">
        <v>0</v>
      </c>
      <c r="T271" t="s">
        <v>672</v>
      </c>
    </row>
    <row r="272" spans="1:20" x14ac:dyDescent="0.25">
      <c r="A272" t="s">
        <v>367</v>
      </c>
      <c r="B272" t="s">
        <v>564</v>
      </c>
      <c r="C272" s="1">
        <v>0</v>
      </c>
      <c r="D272" s="1">
        <v>70</v>
      </c>
      <c r="E272" t="s">
        <v>565</v>
      </c>
      <c r="H272">
        <v>3</v>
      </c>
      <c r="I272">
        <v>92</v>
      </c>
      <c r="J272" t="s">
        <v>12</v>
      </c>
      <c r="L272" t="str">
        <f t="shared" si="6"/>
        <v>macro knob 6 destination D</v>
      </c>
      <c r="N272">
        <v>0</v>
      </c>
      <c r="O272">
        <v>7</v>
      </c>
      <c r="P272">
        <v>0</v>
      </c>
      <c r="T272" t="s">
        <v>672</v>
      </c>
    </row>
    <row r="273" spans="1:20" x14ac:dyDescent="0.25">
      <c r="A273" t="s">
        <v>367</v>
      </c>
      <c r="B273" t="s">
        <v>566</v>
      </c>
      <c r="C273" s="1">
        <v>0</v>
      </c>
      <c r="D273" s="1">
        <v>127</v>
      </c>
      <c r="E273" t="s">
        <v>567</v>
      </c>
      <c r="H273">
        <v>3</v>
      </c>
      <c r="I273">
        <v>93</v>
      </c>
      <c r="J273" t="s">
        <v>12</v>
      </c>
      <c r="L273" t="str">
        <f t="shared" si="6"/>
        <v>macro knob 6 start position D</v>
      </c>
      <c r="N273">
        <v>0</v>
      </c>
      <c r="O273">
        <v>7</v>
      </c>
      <c r="P273">
        <v>0</v>
      </c>
      <c r="T273" t="s">
        <v>672</v>
      </c>
    </row>
    <row r="274" spans="1:20" x14ac:dyDescent="0.25">
      <c r="A274" t="s">
        <v>367</v>
      </c>
      <c r="B274" t="s">
        <v>568</v>
      </c>
      <c r="C274" s="1">
        <v>0</v>
      </c>
      <c r="D274" s="1">
        <v>127</v>
      </c>
      <c r="E274" t="s">
        <v>569</v>
      </c>
      <c r="H274">
        <v>3</v>
      </c>
      <c r="I274">
        <v>94</v>
      </c>
      <c r="J274" t="s">
        <v>12</v>
      </c>
      <c r="L274" t="str">
        <f t="shared" si="6"/>
        <v>macro knob 6 end position D</v>
      </c>
      <c r="N274">
        <v>0</v>
      </c>
      <c r="O274">
        <v>7</v>
      </c>
      <c r="P274">
        <v>0</v>
      </c>
      <c r="T274" t="s">
        <v>672</v>
      </c>
    </row>
    <row r="275" spans="1:20" x14ac:dyDescent="0.25">
      <c r="A275" t="s">
        <v>367</v>
      </c>
      <c r="B275" t="s">
        <v>570</v>
      </c>
      <c r="C275" s="1">
        <v>0</v>
      </c>
      <c r="D275" s="1">
        <v>127</v>
      </c>
      <c r="E275" t="s">
        <v>571</v>
      </c>
      <c r="H275">
        <v>3</v>
      </c>
      <c r="I275">
        <v>95</v>
      </c>
      <c r="J275" t="s">
        <v>18</v>
      </c>
      <c r="L275" t="str">
        <f t="shared" si="6"/>
        <v>macro knob 6 depth D</v>
      </c>
      <c r="N275">
        <v>0</v>
      </c>
      <c r="O275">
        <v>7</v>
      </c>
      <c r="P275">
        <v>0</v>
      </c>
      <c r="T275" t="s">
        <v>672</v>
      </c>
    </row>
    <row r="276" spans="1:20" x14ac:dyDescent="0.25">
      <c r="A276" t="s">
        <v>367</v>
      </c>
      <c r="B276" t="s">
        <v>572</v>
      </c>
      <c r="C276" s="1">
        <v>0</v>
      </c>
      <c r="D276" s="1">
        <v>127</v>
      </c>
      <c r="E276" t="s">
        <v>573</v>
      </c>
      <c r="F276">
        <v>86</v>
      </c>
      <c r="J276" t="s">
        <v>12</v>
      </c>
      <c r="L276" t="str">
        <f t="shared" si="6"/>
        <v>macro knob 7 position</v>
      </c>
      <c r="N276">
        <v>0</v>
      </c>
      <c r="O276">
        <v>7</v>
      </c>
      <c r="P276">
        <v>0</v>
      </c>
      <c r="T276" t="s">
        <v>672</v>
      </c>
    </row>
    <row r="277" spans="1:20" x14ac:dyDescent="0.25">
      <c r="A277" t="s">
        <v>367</v>
      </c>
      <c r="B277" t="s">
        <v>574</v>
      </c>
      <c r="C277" s="1">
        <v>0</v>
      </c>
      <c r="D277" s="1">
        <v>70</v>
      </c>
      <c r="E277" t="s">
        <v>575</v>
      </c>
      <c r="H277">
        <v>3</v>
      </c>
      <c r="I277">
        <v>96</v>
      </c>
      <c r="J277" t="s">
        <v>12</v>
      </c>
      <c r="L277" t="str">
        <f t="shared" si="6"/>
        <v>macro knob 7 destination A</v>
      </c>
      <c r="N277">
        <v>0</v>
      </c>
      <c r="O277">
        <v>7</v>
      </c>
      <c r="P277">
        <v>0</v>
      </c>
      <c r="T277" t="s">
        <v>672</v>
      </c>
    </row>
    <row r="278" spans="1:20" x14ac:dyDescent="0.25">
      <c r="A278" t="s">
        <v>367</v>
      </c>
      <c r="B278" t="s">
        <v>576</v>
      </c>
      <c r="C278" s="1">
        <v>0</v>
      </c>
      <c r="D278" s="1">
        <v>127</v>
      </c>
      <c r="E278" t="s">
        <v>577</v>
      </c>
      <c r="H278">
        <v>3</v>
      </c>
      <c r="I278">
        <v>97</v>
      </c>
      <c r="J278" t="s">
        <v>12</v>
      </c>
      <c r="L278" t="str">
        <f t="shared" si="6"/>
        <v>macro knob 7 start position A</v>
      </c>
      <c r="N278">
        <v>0</v>
      </c>
      <c r="O278">
        <v>7</v>
      </c>
      <c r="P278">
        <v>0</v>
      </c>
      <c r="T278" t="s">
        <v>672</v>
      </c>
    </row>
    <row r="279" spans="1:20" x14ac:dyDescent="0.25">
      <c r="A279" t="s">
        <v>367</v>
      </c>
      <c r="B279" t="s">
        <v>578</v>
      </c>
      <c r="C279" s="1">
        <v>0</v>
      </c>
      <c r="D279" s="1">
        <v>127</v>
      </c>
      <c r="E279" t="s">
        <v>579</v>
      </c>
      <c r="H279">
        <v>3</v>
      </c>
      <c r="I279">
        <v>98</v>
      </c>
      <c r="J279" t="s">
        <v>12</v>
      </c>
      <c r="L279" t="str">
        <f t="shared" si="6"/>
        <v>macro knob 7 end position A</v>
      </c>
      <c r="N279">
        <v>0</v>
      </c>
      <c r="O279">
        <v>7</v>
      </c>
      <c r="P279">
        <v>0</v>
      </c>
      <c r="T279" t="s">
        <v>672</v>
      </c>
    </row>
    <row r="280" spans="1:20" x14ac:dyDescent="0.25">
      <c r="A280" t="s">
        <v>367</v>
      </c>
      <c r="B280" t="s">
        <v>580</v>
      </c>
      <c r="C280" s="1">
        <v>0</v>
      </c>
      <c r="D280" s="1">
        <v>127</v>
      </c>
      <c r="E280" t="s">
        <v>581</v>
      </c>
      <c r="H280">
        <v>3</v>
      </c>
      <c r="I280">
        <v>99</v>
      </c>
      <c r="J280" t="s">
        <v>18</v>
      </c>
      <c r="L280" t="str">
        <f t="shared" si="6"/>
        <v>macro knob 7 depth A</v>
      </c>
      <c r="N280">
        <v>0</v>
      </c>
      <c r="O280">
        <v>7</v>
      </c>
      <c r="P280">
        <v>0</v>
      </c>
      <c r="T280" t="s">
        <v>672</v>
      </c>
    </row>
    <row r="281" spans="1:20" x14ac:dyDescent="0.25">
      <c r="A281" t="s">
        <v>367</v>
      </c>
      <c r="B281" t="s">
        <v>582</v>
      </c>
      <c r="C281" s="1">
        <v>0</v>
      </c>
      <c r="D281" s="1">
        <v>70</v>
      </c>
      <c r="E281" t="s">
        <v>583</v>
      </c>
      <c r="H281">
        <v>3</v>
      </c>
      <c r="I281">
        <v>100</v>
      </c>
      <c r="J281" t="s">
        <v>12</v>
      </c>
      <c r="L281" t="str">
        <f t="shared" si="6"/>
        <v>macro knob 7 destination B</v>
      </c>
      <c r="N281">
        <v>0</v>
      </c>
      <c r="O281">
        <v>7</v>
      </c>
      <c r="P281">
        <v>0</v>
      </c>
      <c r="T281" t="s">
        <v>672</v>
      </c>
    </row>
    <row r="282" spans="1:20" x14ac:dyDescent="0.25">
      <c r="A282" t="s">
        <v>367</v>
      </c>
      <c r="B282" t="s">
        <v>584</v>
      </c>
      <c r="C282" s="1">
        <v>0</v>
      </c>
      <c r="D282" s="1">
        <v>127</v>
      </c>
      <c r="E282" t="s">
        <v>585</v>
      </c>
      <c r="H282">
        <v>3</v>
      </c>
      <c r="I282">
        <v>101</v>
      </c>
      <c r="J282" t="s">
        <v>12</v>
      </c>
      <c r="L282" t="str">
        <f t="shared" si="6"/>
        <v>macro knob 7 start position B</v>
      </c>
      <c r="N282">
        <v>0</v>
      </c>
      <c r="O282">
        <v>7</v>
      </c>
      <c r="P282">
        <v>0</v>
      </c>
      <c r="T282" t="s">
        <v>672</v>
      </c>
    </row>
    <row r="283" spans="1:20" x14ac:dyDescent="0.25">
      <c r="A283" t="s">
        <v>367</v>
      </c>
      <c r="B283" t="s">
        <v>586</v>
      </c>
      <c r="C283" s="1">
        <v>0</v>
      </c>
      <c r="D283" s="1">
        <v>127</v>
      </c>
      <c r="E283" t="s">
        <v>587</v>
      </c>
      <c r="H283">
        <v>3</v>
      </c>
      <c r="I283">
        <v>102</v>
      </c>
      <c r="J283" t="s">
        <v>12</v>
      </c>
      <c r="L283" t="str">
        <f t="shared" si="6"/>
        <v>macro knob 7 end position B</v>
      </c>
      <c r="N283">
        <v>0</v>
      </c>
      <c r="O283">
        <v>7</v>
      </c>
      <c r="P283">
        <v>0</v>
      </c>
      <c r="T283" t="s">
        <v>672</v>
      </c>
    </row>
    <row r="284" spans="1:20" x14ac:dyDescent="0.25">
      <c r="A284" t="s">
        <v>367</v>
      </c>
      <c r="B284" t="s">
        <v>588</v>
      </c>
      <c r="C284" s="1">
        <v>0</v>
      </c>
      <c r="D284" s="1">
        <v>127</v>
      </c>
      <c r="E284" t="s">
        <v>589</v>
      </c>
      <c r="H284">
        <v>3</v>
      </c>
      <c r="I284">
        <v>103</v>
      </c>
      <c r="J284" t="s">
        <v>18</v>
      </c>
      <c r="L284" t="str">
        <f t="shared" si="6"/>
        <v>macro knob 7 depth B</v>
      </c>
      <c r="N284">
        <v>0</v>
      </c>
      <c r="O284">
        <v>7</v>
      </c>
      <c r="P284">
        <v>0</v>
      </c>
      <c r="T284" t="s">
        <v>672</v>
      </c>
    </row>
    <row r="285" spans="1:20" x14ac:dyDescent="0.25">
      <c r="A285" t="s">
        <v>367</v>
      </c>
      <c r="B285" t="s">
        <v>590</v>
      </c>
      <c r="C285" s="1">
        <v>0</v>
      </c>
      <c r="D285" s="1">
        <v>70</v>
      </c>
      <c r="E285" t="s">
        <v>591</v>
      </c>
      <c r="H285">
        <v>3</v>
      </c>
      <c r="I285">
        <v>104</v>
      </c>
      <c r="J285" t="s">
        <v>12</v>
      </c>
      <c r="L285" t="str">
        <f t="shared" si="6"/>
        <v>macro knob 7 destination C</v>
      </c>
      <c r="N285">
        <v>0</v>
      </c>
      <c r="O285">
        <v>7</v>
      </c>
      <c r="P285">
        <v>0</v>
      </c>
      <c r="T285" t="s">
        <v>672</v>
      </c>
    </row>
    <row r="286" spans="1:20" x14ac:dyDescent="0.25">
      <c r="A286" t="s">
        <v>367</v>
      </c>
      <c r="B286" t="s">
        <v>592</v>
      </c>
      <c r="C286" s="1">
        <v>0</v>
      </c>
      <c r="D286" s="1">
        <v>127</v>
      </c>
      <c r="E286" t="s">
        <v>593</v>
      </c>
      <c r="H286">
        <v>3</v>
      </c>
      <c r="I286">
        <v>105</v>
      </c>
      <c r="J286" t="s">
        <v>12</v>
      </c>
      <c r="L286" t="str">
        <f t="shared" si="6"/>
        <v>macro knob 7 start position C</v>
      </c>
      <c r="N286">
        <v>0</v>
      </c>
      <c r="O286">
        <v>7</v>
      </c>
      <c r="P286">
        <v>0</v>
      </c>
      <c r="T286" t="s">
        <v>672</v>
      </c>
    </row>
    <row r="287" spans="1:20" x14ac:dyDescent="0.25">
      <c r="A287" t="s">
        <v>367</v>
      </c>
      <c r="B287" t="s">
        <v>594</v>
      </c>
      <c r="C287" s="1">
        <v>0</v>
      </c>
      <c r="D287" s="1">
        <v>127</v>
      </c>
      <c r="E287" t="s">
        <v>595</v>
      </c>
      <c r="H287">
        <v>3</v>
      </c>
      <c r="I287">
        <v>106</v>
      </c>
      <c r="J287" t="s">
        <v>12</v>
      </c>
      <c r="L287" t="str">
        <f t="shared" si="6"/>
        <v>macro knob 7 end position C</v>
      </c>
      <c r="N287">
        <v>0</v>
      </c>
      <c r="O287">
        <v>7</v>
      </c>
      <c r="P287">
        <v>0</v>
      </c>
      <c r="T287" t="s">
        <v>672</v>
      </c>
    </row>
    <row r="288" spans="1:20" x14ac:dyDescent="0.25">
      <c r="A288" t="s">
        <v>367</v>
      </c>
      <c r="B288" t="s">
        <v>596</v>
      </c>
      <c r="C288" s="1">
        <v>0</v>
      </c>
      <c r="D288" s="1">
        <v>127</v>
      </c>
      <c r="E288" t="s">
        <v>597</v>
      </c>
      <c r="H288">
        <v>3</v>
      </c>
      <c r="I288">
        <v>107</v>
      </c>
      <c r="J288" t="s">
        <v>18</v>
      </c>
      <c r="L288" t="str">
        <f t="shared" si="6"/>
        <v>macro knob 7 depth C</v>
      </c>
      <c r="N288">
        <v>0</v>
      </c>
      <c r="O288">
        <v>7</v>
      </c>
      <c r="P288">
        <v>0</v>
      </c>
      <c r="T288" t="s">
        <v>672</v>
      </c>
    </row>
    <row r="289" spans="1:20" x14ac:dyDescent="0.25">
      <c r="A289" t="s">
        <v>367</v>
      </c>
      <c r="B289" t="s">
        <v>598</v>
      </c>
      <c r="C289" s="1">
        <v>0</v>
      </c>
      <c r="D289" s="1">
        <v>70</v>
      </c>
      <c r="E289" t="s">
        <v>599</v>
      </c>
      <c r="H289">
        <v>3</v>
      </c>
      <c r="I289">
        <v>108</v>
      </c>
      <c r="J289" t="s">
        <v>12</v>
      </c>
      <c r="L289" t="str">
        <f t="shared" si="6"/>
        <v>macro knob 7 destination D</v>
      </c>
      <c r="N289">
        <v>0</v>
      </c>
      <c r="O289">
        <v>7</v>
      </c>
      <c r="P289">
        <v>0</v>
      </c>
      <c r="T289" t="s">
        <v>672</v>
      </c>
    </row>
    <row r="290" spans="1:20" x14ac:dyDescent="0.25">
      <c r="A290" t="s">
        <v>367</v>
      </c>
      <c r="B290" t="s">
        <v>600</v>
      </c>
      <c r="C290" s="1">
        <v>0</v>
      </c>
      <c r="D290" s="1">
        <v>127</v>
      </c>
      <c r="E290" t="s">
        <v>601</v>
      </c>
      <c r="H290">
        <v>3</v>
      </c>
      <c r="I290">
        <v>109</v>
      </c>
      <c r="J290" t="s">
        <v>12</v>
      </c>
      <c r="L290" t="str">
        <f t="shared" si="6"/>
        <v>macro knob 7 start position D</v>
      </c>
      <c r="N290">
        <v>0</v>
      </c>
      <c r="O290">
        <v>7</v>
      </c>
      <c r="P290">
        <v>0</v>
      </c>
      <c r="T290" t="s">
        <v>672</v>
      </c>
    </row>
    <row r="291" spans="1:20" x14ac:dyDescent="0.25">
      <c r="A291" t="s">
        <v>367</v>
      </c>
      <c r="B291" t="s">
        <v>602</v>
      </c>
      <c r="C291" s="1">
        <v>0</v>
      </c>
      <c r="D291" s="1">
        <v>127</v>
      </c>
      <c r="E291" t="s">
        <v>603</v>
      </c>
      <c r="H291">
        <v>3</v>
      </c>
      <c r="I291">
        <v>110</v>
      </c>
      <c r="J291" t="s">
        <v>12</v>
      </c>
      <c r="L291" t="str">
        <f t="shared" si="6"/>
        <v>macro knob 7 end position D</v>
      </c>
      <c r="N291">
        <v>0</v>
      </c>
      <c r="O291">
        <v>7</v>
      </c>
      <c r="P291">
        <v>0</v>
      </c>
      <c r="T291" t="s">
        <v>672</v>
      </c>
    </row>
    <row r="292" spans="1:20" x14ac:dyDescent="0.25">
      <c r="A292" t="s">
        <v>367</v>
      </c>
      <c r="B292" t="s">
        <v>604</v>
      </c>
      <c r="C292" s="1">
        <v>0</v>
      </c>
      <c r="D292" s="1">
        <v>127</v>
      </c>
      <c r="E292" t="s">
        <v>605</v>
      </c>
      <c r="H292">
        <v>3</v>
      </c>
      <c r="I292">
        <v>111</v>
      </c>
      <c r="J292" t="s">
        <v>18</v>
      </c>
      <c r="L292" t="str">
        <f t="shared" si="6"/>
        <v>macro knob 7 depth D</v>
      </c>
      <c r="N292">
        <v>0</v>
      </c>
      <c r="O292">
        <v>7</v>
      </c>
      <c r="P292">
        <v>0</v>
      </c>
      <c r="T292" t="s">
        <v>672</v>
      </c>
    </row>
    <row r="293" spans="1:20" x14ac:dyDescent="0.25">
      <c r="A293" t="s">
        <v>367</v>
      </c>
      <c r="B293" t="s">
        <v>606</v>
      </c>
      <c r="C293" s="1">
        <v>0</v>
      </c>
      <c r="D293" s="1">
        <v>127</v>
      </c>
      <c r="E293" t="s">
        <v>607</v>
      </c>
      <c r="F293">
        <v>87</v>
      </c>
      <c r="J293" t="s">
        <v>12</v>
      </c>
      <c r="L293" t="str">
        <f t="shared" si="6"/>
        <v>macro knob 8 position</v>
      </c>
      <c r="N293">
        <v>0</v>
      </c>
      <c r="O293">
        <v>7</v>
      </c>
      <c r="P293">
        <v>0</v>
      </c>
      <c r="T293" t="s">
        <v>672</v>
      </c>
    </row>
    <row r="294" spans="1:20" x14ac:dyDescent="0.25">
      <c r="A294" t="s">
        <v>367</v>
      </c>
      <c r="B294" t="s">
        <v>608</v>
      </c>
      <c r="C294" s="1">
        <v>0</v>
      </c>
      <c r="D294" s="1">
        <v>70</v>
      </c>
      <c r="E294" t="s">
        <v>609</v>
      </c>
      <c r="H294">
        <v>3</v>
      </c>
      <c r="I294">
        <v>112</v>
      </c>
      <c r="J294" t="s">
        <v>12</v>
      </c>
      <c r="L294" t="str">
        <f t="shared" si="6"/>
        <v>macro knob 8 destination A</v>
      </c>
      <c r="N294">
        <v>0</v>
      </c>
      <c r="O294">
        <v>7</v>
      </c>
      <c r="P294">
        <v>0</v>
      </c>
      <c r="T294" t="s">
        <v>672</v>
      </c>
    </row>
    <row r="295" spans="1:20" x14ac:dyDescent="0.25">
      <c r="A295" t="s">
        <v>367</v>
      </c>
      <c r="B295" t="s">
        <v>610</v>
      </c>
      <c r="C295" s="1">
        <v>0</v>
      </c>
      <c r="D295" s="1">
        <v>127</v>
      </c>
      <c r="E295" t="s">
        <v>611</v>
      </c>
      <c r="H295">
        <v>3</v>
      </c>
      <c r="I295">
        <v>113</v>
      </c>
      <c r="J295" t="s">
        <v>12</v>
      </c>
      <c r="L295" t="str">
        <f t="shared" si="6"/>
        <v>macro knob 8 start position A</v>
      </c>
      <c r="N295">
        <v>0</v>
      </c>
      <c r="O295">
        <v>7</v>
      </c>
      <c r="P295">
        <v>0</v>
      </c>
      <c r="T295" t="s">
        <v>672</v>
      </c>
    </row>
    <row r="296" spans="1:20" x14ac:dyDescent="0.25">
      <c r="A296" t="s">
        <v>367</v>
      </c>
      <c r="B296" t="s">
        <v>612</v>
      </c>
      <c r="C296" s="1">
        <v>0</v>
      </c>
      <c r="D296" s="1">
        <v>127</v>
      </c>
      <c r="E296" t="s">
        <v>613</v>
      </c>
      <c r="H296">
        <v>3</v>
      </c>
      <c r="I296">
        <v>114</v>
      </c>
      <c r="J296" t="s">
        <v>12</v>
      </c>
      <c r="L296" t="str">
        <f t="shared" si="6"/>
        <v>macro knob 8 end position A</v>
      </c>
      <c r="N296">
        <v>0</v>
      </c>
      <c r="O296">
        <v>7</v>
      </c>
      <c r="P296">
        <v>0</v>
      </c>
      <c r="T296" t="s">
        <v>672</v>
      </c>
    </row>
    <row r="297" spans="1:20" x14ac:dyDescent="0.25">
      <c r="A297" t="s">
        <v>367</v>
      </c>
      <c r="B297" t="s">
        <v>614</v>
      </c>
      <c r="C297" s="1">
        <v>0</v>
      </c>
      <c r="D297" s="1">
        <v>127</v>
      </c>
      <c r="E297" t="s">
        <v>615</v>
      </c>
      <c r="H297">
        <v>3</v>
      </c>
      <c r="I297">
        <v>115</v>
      </c>
      <c r="J297" t="s">
        <v>18</v>
      </c>
      <c r="L297" t="str">
        <f t="shared" si="6"/>
        <v>macro knob 8 depth A</v>
      </c>
      <c r="N297">
        <v>0</v>
      </c>
      <c r="O297">
        <v>7</v>
      </c>
      <c r="P297">
        <v>0</v>
      </c>
      <c r="T297" t="s">
        <v>672</v>
      </c>
    </row>
    <row r="298" spans="1:20" x14ac:dyDescent="0.25">
      <c r="A298" t="s">
        <v>367</v>
      </c>
      <c r="B298" t="s">
        <v>616</v>
      </c>
      <c r="C298" s="1">
        <v>0</v>
      </c>
      <c r="D298" s="1">
        <v>70</v>
      </c>
      <c r="E298" t="s">
        <v>617</v>
      </c>
      <c r="H298">
        <v>3</v>
      </c>
      <c r="I298">
        <v>116</v>
      </c>
      <c r="J298" t="s">
        <v>12</v>
      </c>
      <c r="L298" t="str">
        <f t="shared" si="6"/>
        <v>macro knob 8 destination B</v>
      </c>
      <c r="N298">
        <v>0</v>
      </c>
      <c r="O298">
        <v>7</v>
      </c>
      <c r="P298">
        <v>0</v>
      </c>
      <c r="T298" t="s">
        <v>672</v>
      </c>
    </row>
    <row r="299" spans="1:20" x14ac:dyDescent="0.25">
      <c r="A299" t="s">
        <v>367</v>
      </c>
      <c r="B299" t="s">
        <v>618</v>
      </c>
      <c r="C299" s="1">
        <v>0</v>
      </c>
      <c r="D299" s="1">
        <v>127</v>
      </c>
      <c r="E299" t="s">
        <v>619</v>
      </c>
      <c r="H299">
        <v>3</v>
      </c>
      <c r="I299">
        <v>117</v>
      </c>
      <c r="J299" t="s">
        <v>12</v>
      </c>
      <c r="L299" t="str">
        <f t="shared" si="6"/>
        <v>macro knob 8 start position B</v>
      </c>
      <c r="N299">
        <v>0</v>
      </c>
      <c r="O299">
        <v>7</v>
      </c>
      <c r="P299">
        <v>0</v>
      </c>
      <c r="T299" t="s">
        <v>672</v>
      </c>
    </row>
    <row r="300" spans="1:20" x14ac:dyDescent="0.25">
      <c r="A300" t="s">
        <v>367</v>
      </c>
      <c r="B300" t="s">
        <v>620</v>
      </c>
      <c r="C300" s="1">
        <v>0</v>
      </c>
      <c r="D300" s="1">
        <v>127</v>
      </c>
      <c r="E300" t="s">
        <v>621</v>
      </c>
      <c r="H300">
        <v>3</v>
      </c>
      <c r="I300">
        <v>118</v>
      </c>
      <c r="J300" t="s">
        <v>12</v>
      </c>
      <c r="L300" t="str">
        <f t="shared" si="6"/>
        <v>macro knob 8 end position B</v>
      </c>
      <c r="N300">
        <v>0</v>
      </c>
      <c r="O300">
        <v>7</v>
      </c>
      <c r="P300">
        <v>0</v>
      </c>
      <c r="T300" t="s">
        <v>672</v>
      </c>
    </row>
    <row r="301" spans="1:20" x14ac:dyDescent="0.25">
      <c r="A301" t="s">
        <v>367</v>
      </c>
      <c r="B301" t="s">
        <v>622</v>
      </c>
      <c r="C301" s="1">
        <v>0</v>
      </c>
      <c r="D301" s="1">
        <v>127</v>
      </c>
      <c r="E301" t="s">
        <v>623</v>
      </c>
      <c r="H301">
        <v>3</v>
      </c>
      <c r="I301">
        <v>119</v>
      </c>
      <c r="J301" t="s">
        <v>18</v>
      </c>
      <c r="L301" t="str">
        <f t="shared" si="6"/>
        <v>macro knob 8 depth B</v>
      </c>
      <c r="N301">
        <v>0</v>
      </c>
      <c r="O301">
        <v>7</v>
      </c>
      <c r="P301">
        <v>0</v>
      </c>
      <c r="T301" t="s">
        <v>672</v>
      </c>
    </row>
    <row r="302" spans="1:20" x14ac:dyDescent="0.25">
      <c r="A302" t="s">
        <v>367</v>
      </c>
      <c r="B302" t="s">
        <v>624</v>
      </c>
      <c r="C302" s="1">
        <v>0</v>
      </c>
      <c r="D302" s="1">
        <v>70</v>
      </c>
      <c r="E302" t="s">
        <v>625</v>
      </c>
      <c r="H302">
        <v>3</v>
      </c>
      <c r="I302">
        <v>120</v>
      </c>
      <c r="J302" t="s">
        <v>12</v>
      </c>
      <c r="L302" t="str">
        <f t="shared" si="6"/>
        <v>macro knob 8 destination C</v>
      </c>
      <c r="N302">
        <v>0</v>
      </c>
      <c r="O302">
        <v>7</v>
      </c>
      <c r="P302">
        <v>0</v>
      </c>
      <c r="T302" t="s">
        <v>672</v>
      </c>
    </row>
    <row r="303" spans="1:20" x14ac:dyDescent="0.25">
      <c r="A303" t="s">
        <v>367</v>
      </c>
      <c r="B303" t="s">
        <v>626</v>
      </c>
      <c r="C303" s="1">
        <v>0</v>
      </c>
      <c r="D303" s="1">
        <v>127</v>
      </c>
      <c r="E303" t="s">
        <v>627</v>
      </c>
      <c r="H303">
        <v>3</v>
      </c>
      <c r="I303">
        <v>121</v>
      </c>
      <c r="J303" t="s">
        <v>12</v>
      </c>
      <c r="L303" t="str">
        <f t="shared" si="6"/>
        <v>macro knob 8 start position C</v>
      </c>
      <c r="N303">
        <v>0</v>
      </c>
      <c r="O303">
        <v>7</v>
      </c>
      <c r="P303">
        <v>0</v>
      </c>
      <c r="T303" t="s">
        <v>672</v>
      </c>
    </row>
    <row r="304" spans="1:20" x14ac:dyDescent="0.25">
      <c r="A304" t="s">
        <v>367</v>
      </c>
      <c r="B304" t="s">
        <v>628</v>
      </c>
      <c r="C304" s="1">
        <v>0</v>
      </c>
      <c r="D304" s="1">
        <v>127</v>
      </c>
      <c r="E304" t="s">
        <v>629</v>
      </c>
      <c r="H304">
        <v>3</v>
      </c>
      <c r="I304">
        <v>122</v>
      </c>
      <c r="J304" t="s">
        <v>12</v>
      </c>
      <c r="L304" t="str">
        <f t="shared" si="6"/>
        <v>macro knob 8 end position C</v>
      </c>
      <c r="N304">
        <v>0</v>
      </c>
      <c r="O304">
        <v>7</v>
      </c>
      <c r="P304">
        <v>0</v>
      </c>
      <c r="T304" t="s">
        <v>672</v>
      </c>
    </row>
    <row r="305" spans="1:21" x14ac:dyDescent="0.25">
      <c r="A305" t="s">
        <v>367</v>
      </c>
      <c r="B305" t="s">
        <v>630</v>
      </c>
      <c r="C305" s="1">
        <v>0</v>
      </c>
      <c r="D305" s="1">
        <v>127</v>
      </c>
      <c r="E305" t="s">
        <v>631</v>
      </c>
      <c r="H305">
        <v>3</v>
      </c>
      <c r="I305">
        <v>123</v>
      </c>
      <c r="J305" t="s">
        <v>18</v>
      </c>
      <c r="L305" t="str">
        <f t="shared" si="6"/>
        <v>macro knob 8 depth C</v>
      </c>
      <c r="N305">
        <v>0</v>
      </c>
      <c r="O305">
        <v>7</v>
      </c>
      <c r="P305">
        <v>0</v>
      </c>
      <c r="T305" t="s">
        <v>672</v>
      </c>
    </row>
    <row r="306" spans="1:21" x14ac:dyDescent="0.25">
      <c r="A306" t="s">
        <v>367</v>
      </c>
      <c r="B306" t="s">
        <v>632</v>
      </c>
      <c r="C306" s="1">
        <v>0</v>
      </c>
      <c r="D306" s="1">
        <v>70</v>
      </c>
      <c r="E306" t="s">
        <v>633</v>
      </c>
      <c r="H306">
        <v>3</v>
      </c>
      <c r="I306">
        <v>124</v>
      </c>
      <c r="J306" t="s">
        <v>12</v>
      </c>
      <c r="L306" t="str">
        <f t="shared" si="6"/>
        <v>macro knob 8 destination D</v>
      </c>
      <c r="N306">
        <v>0</v>
      </c>
      <c r="O306">
        <v>7</v>
      </c>
      <c r="P306">
        <v>0</v>
      </c>
      <c r="T306" t="s">
        <v>672</v>
      </c>
    </row>
    <row r="307" spans="1:21" x14ac:dyDescent="0.25">
      <c r="A307" t="s">
        <v>367</v>
      </c>
      <c r="B307" t="s">
        <v>634</v>
      </c>
      <c r="C307" s="1">
        <v>0</v>
      </c>
      <c r="D307" s="1">
        <v>127</v>
      </c>
      <c r="E307" t="s">
        <v>635</v>
      </c>
      <c r="H307">
        <v>3</v>
      </c>
      <c r="I307">
        <v>125</v>
      </c>
      <c r="J307" t="s">
        <v>12</v>
      </c>
      <c r="L307" t="str">
        <f t="shared" si="6"/>
        <v>macro knob 8 start position D</v>
      </c>
      <c r="N307">
        <v>0</v>
      </c>
      <c r="O307">
        <v>7</v>
      </c>
      <c r="P307">
        <v>0</v>
      </c>
      <c r="T307" t="s">
        <v>672</v>
      </c>
    </row>
    <row r="308" spans="1:21" x14ac:dyDescent="0.25">
      <c r="A308" t="s">
        <v>367</v>
      </c>
      <c r="B308" t="s">
        <v>636</v>
      </c>
      <c r="C308" s="1">
        <v>0</v>
      </c>
      <c r="D308" s="1">
        <v>127</v>
      </c>
      <c r="E308" t="s">
        <v>637</v>
      </c>
      <c r="H308">
        <v>3</v>
      </c>
      <c r="I308">
        <v>126</v>
      </c>
      <c r="J308" t="s">
        <v>12</v>
      </c>
      <c r="L308" t="str">
        <f t="shared" si="6"/>
        <v>macro knob 8 end position D</v>
      </c>
      <c r="N308">
        <v>0</v>
      </c>
      <c r="O308">
        <v>7</v>
      </c>
      <c r="P308">
        <v>0</v>
      </c>
      <c r="T308" t="s">
        <v>672</v>
      </c>
    </row>
    <row r="309" spans="1:21" x14ac:dyDescent="0.25">
      <c r="A309" t="s">
        <v>367</v>
      </c>
      <c r="B309" t="s">
        <v>638</v>
      </c>
      <c r="C309" s="1">
        <v>0</v>
      </c>
      <c r="D309" s="1">
        <v>127</v>
      </c>
      <c r="E309" t="s">
        <v>639</v>
      </c>
      <c r="H309">
        <v>3</v>
      </c>
      <c r="I309">
        <v>127</v>
      </c>
      <c r="J309" t="s">
        <v>18</v>
      </c>
      <c r="L309" t="str">
        <f t="shared" si="6"/>
        <v>macro knob 8 depth D</v>
      </c>
      <c r="N309">
        <v>0</v>
      </c>
      <c r="O309">
        <v>7</v>
      </c>
      <c r="P309">
        <v>0</v>
      </c>
      <c r="T309" t="s">
        <v>672</v>
      </c>
    </row>
    <row r="310" spans="1:21" x14ac:dyDescent="0.25">
      <c r="A310" t="s">
        <v>673</v>
      </c>
      <c r="B310" t="s">
        <v>674</v>
      </c>
      <c r="C310" s="1">
        <v>0</v>
      </c>
      <c r="D310" s="1">
        <v>63</v>
      </c>
      <c r="F310">
        <v>8</v>
      </c>
      <c r="J310" t="s">
        <v>12</v>
      </c>
      <c r="L310" t="str">
        <f>CONCATENATE(U310," ",B310)</f>
        <v>D1  patch</v>
      </c>
      <c r="T310" t="s">
        <v>675</v>
      </c>
      <c r="U310" t="s">
        <v>684</v>
      </c>
    </row>
    <row r="311" spans="1:21" x14ac:dyDescent="0.25">
      <c r="A311" t="s">
        <v>673</v>
      </c>
      <c r="B311" t="s">
        <v>676</v>
      </c>
      <c r="C311" s="1">
        <v>0</v>
      </c>
      <c r="D311" s="1">
        <v>127</v>
      </c>
      <c r="F311">
        <v>12</v>
      </c>
      <c r="J311" t="s">
        <v>12</v>
      </c>
      <c r="L311" t="str">
        <f t="shared" ref="L311:L333" si="7">CONCATENATE(U311," ",B311)</f>
        <v>D1  level</v>
      </c>
      <c r="T311" t="s">
        <v>675</v>
      </c>
      <c r="U311" t="s">
        <v>684</v>
      </c>
    </row>
    <row r="312" spans="1:21" x14ac:dyDescent="0.25">
      <c r="A312" t="s">
        <v>673</v>
      </c>
      <c r="B312" t="s">
        <v>677</v>
      </c>
      <c r="C312" s="1">
        <v>0</v>
      </c>
      <c r="D312" s="1">
        <v>127</v>
      </c>
      <c r="F312">
        <v>14</v>
      </c>
      <c r="J312" t="s">
        <v>18</v>
      </c>
      <c r="L312" t="str">
        <f t="shared" si="7"/>
        <v>D1  pitch</v>
      </c>
      <c r="T312" t="s">
        <v>675</v>
      </c>
      <c r="U312" t="s">
        <v>684</v>
      </c>
    </row>
    <row r="313" spans="1:21" x14ac:dyDescent="0.25">
      <c r="A313" t="s">
        <v>673</v>
      </c>
      <c r="B313" t="s">
        <v>678</v>
      </c>
      <c r="C313" s="1">
        <v>0</v>
      </c>
      <c r="D313" s="1">
        <v>127</v>
      </c>
      <c r="F313">
        <v>15</v>
      </c>
      <c r="J313" t="s">
        <v>12</v>
      </c>
      <c r="L313" t="str">
        <f t="shared" si="7"/>
        <v>D1  distortion</v>
      </c>
      <c r="T313" t="s">
        <v>675</v>
      </c>
      <c r="U313" t="s">
        <v>684</v>
      </c>
    </row>
    <row r="314" spans="1:21" x14ac:dyDescent="0.25">
      <c r="A314" t="s">
        <v>673</v>
      </c>
      <c r="B314" t="s">
        <v>680</v>
      </c>
      <c r="C314" s="1">
        <v>0</v>
      </c>
      <c r="D314" s="1">
        <v>127</v>
      </c>
      <c r="F314">
        <v>16</v>
      </c>
      <c r="J314" t="s">
        <v>18</v>
      </c>
      <c r="L314" t="str">
        <f t="shared" si="7"/>
        <v>D1  EQ</v>
      </c>
      <c r="T314" t="s">
        <v>675</v>
      </c>
      <c r="U314" t="s">
        <v>684</v>
      </c>
    </row>
    <row r="315" spans="1:21" x14ac:dyDescent="0.25">
      <c r="A315" t="s">
        <v>673</v>
      </c>
      <c r="B315" t="s">
        <v>679</v>
      </c>
      <c r="C315" s="1">
        <v>0</v>
      </c>
      <c r="D315" s="1">
        <v>127</v>
      </c>
      <c r="F315">
        <v>17</v>
      </c>
      <c r="J315" t="s">
        <v>18</v>
      </c>
      <c r="L315" t="str">
        <f t="shared" si="7"/>
        <v>D1  pan</v>
      </c>
      <c r="T315" t="s">
        <v>675</v>
      </c>
      <c r="U315" t="s">
        <v>684</v>
      </c>
    </row>
    <row r="316" spans="1:21" s="4" customFormat="1" x14ac:dyDescent="0.25">
      <c r="A316" s="4" t="s">
        <v>681</v>
      </c>
      <c r="B316" s="4" t="s">
        <v>674</v>
      </c>
      <c r="C316" s="5">
        <v>0</v>
      </c>
      <c r="D316" s="5">
        <v>63</v>
      </c>
      <c r="F316" s="4">
        <v>18</v>
      </c>
      <c r="J316" s="4" t="s">
        <v>12</v>
      </c>
      <c r="L316" s="4" t="str">
        <f t="shared" si="7"/>
        <v>D2 patch</v>
      </c>
      <c r="T316" s="4" t="s">
        <v>675</v>
      </c>
      <c r="U316" s="4" t="s">
        <v>685</v>
      </c>
    </row>
    <row r="317" spans="1:21" s="4" customFormat="1" x14ac:dyDescent="0.25">
      <c r="A317" s="4" t="s">
        <v>681</v>
      </c>
      <c r="B317" s="4" t="s">
        <v>676</v>
      </c>
      <c r="C317" s="5">
        <v>0</v>
      </c>
      <c r="D317" s="5">
        <v>127</v>
      </c>
      <c r="F317" s="4">
        <v>23</v>
      </c>
      <c r="J317" s="4" t="s">
        <v>12</v>
      </c>
      <c r="L317" s="4" t="str">
        <f t="shared" si="7"/>
        <v>D2 level</v>
      </c>
      <c r="T317" s="4" t="s">
        <v>675</v>
      </c>
      <c r="U317" s="4" t="s">
        <v>685</v>
      </c>
    </row>
    <row r="318" spans="1:21" s="4" customFormat="1" x14ac:dyDescent="0.25">
      <c r="A318" s="4" t="s">
        <v>681</v>
      </c>
      <c r="B318" s="4" t="s">
        <v>677</v>
      </c>
      <c r="C318" s="5">
        <v>0</v>
      </c>
      <c r="D318" s="5">
        <v>127</v>
      </c>
      <c r="F318" s="4">
        <v>34</v>
      </c>
      <c r="J318" s="4" t="s">
        <v>18</v>
      </c>
      <c r="L318" s="4" t="str">
        <f t="shared" si="7"/>
        <v>D2 pitch</v>
      </c>
      <c r="T318" s="4" t="s">
        <v>675</v>
      </c>
      <c r="U318" s="4" t="s">
        <v>685</v>
      </c>
    </row>
    <row r="319" spans="1:21" s="4" customFormat="1" x14ac:dyDescent="0.25">
      <c r="A319" s="4" t="s">
        <v>681</v>
      </c>
      <c r="B319" s="4" t="s">
        <v>678</v>
      </c>
      <c r="C319" s="5">
        <v>0</v>
      </c>
      <c r="D319" s="5">
        <v>127</v>
      </c>
      <c r="F319" s="4">
        <v>40</v>
      </c>
      <c r="J319" s="4" t="s">
        <v>12</v>
      </c>
      <c r="L319" s="4" t="str">
        <f t="shared" si="7"/>
        <v>D2 distortion</v>
      </c>
      <c r="T319" s="4" t="s">
        <v>675</v>
      </c>
      <c r="U319" s="4" t="s">
        <v>685</v>
      </c>
    </row>
    <row r="320" spans="1:21" s="4" customFormat="1" x14ac:dyDescent="0.25">
      <c r="A320" s="4" t="s">
        <v>681</v>
      </c>
      <c r="B320" s="4" t="s">
        <v>680</v>
      </c>
      <c r="C320" s="5">
        <v>0</v>
      </c>
      <c r="D320" s="5">
        <v>127</v>
      </c>
      <c r="F320" s="4">
        <v>42</v>
      </c>
      <c r="J320" s="4" t="s">
        <v>18</v>
      </c>
      <c r="L320" s="4" t="str">
        <f t="shared" si="7"/>
        <v>D2 EQ</v>
      </c>
      <c r="T320" s="4" t="s">
        <v>675</v>
      </c>
      <c r="U320" s="4" t="s">
        <v>685</v>
      </c>
    </row>
    <row r="321" spans="1:21" s="4" customFormat="1" x14ac:dyDescent="0.25">
      <c r="A321" s="4" t="s">
        <v>681</v>
      </c>
      <c r="B321" s="4" t="s">
        <v>679</v>
      </c>
      <c r="C321" s="5">
        <v>0</v>
      </c>
      <c r="D321" s="5">
        <v>127</v>
      </c>
      <c r="F321" s="4">
        <v>43</v>
      </c>
      <c r="J321" s="4" t="s">
        <v>18</v>
      </c>
      <c r="L321" s="4" t="str">
        <f t="shared" si="7"/>
        <v>D2 pan</v>
      </c>
      <c r="T321" s="4" t="s">
        <v>675</v>
      </c>
      <c r="U321" s="4" t="s">
        <v>685</v>
      </c>
    </row>
    <row r="322" spans="1:21" x14ac:dyDescent="0.25">
      <c r="A322" t="s">
        <v>682</v>
      </c>
      <c r="B322" t="s">
        <v>674</v>
      </c>
      <c r="C322" s="1">
        <v>0</v>
      </c>
      <c r="D322" s="1">
        <v>63</v>
      </c>
      <c r="F322">
        <v>44</v>
      </c>
      <c r="J322" t="s">
        <v>12</v>
      </c>
      <c r="L322" s="6" t="str">
        <f t="shared" si="7"/>
        <v>D3 patch</v>
      </c>
      <c r="T322" t="s">
        <v>675</v>
      </c>
      <c r="U322" t="s">
        <v>686</v>
      </c>
    </row>
    <row r="323" spans="1:21" x14ac:dyDescent="0.25">
      <c r="A323" t="s">
        <v>682</v>
      </c>
      <c r="B323" t="s">
        <v>676</v>
      </c>
      <c r="C323" s="1">
        <v>0</v>
      </c>
      <c r="D323" s="1">
        <v>127</v>
      </c>
      <c r="F323">
        <v>45</v>
      </c>
      <c r="J323" t="s">
        <v>12</v>
      </c>
      <c r="L323" s="6" t="str">
        <f t="shared" si="7"/>
        <v>D3 level</v>
      </c>
      <c r="T323" t="s">
        <v>675</v>
      </c>
      <c r="U323" t="s">
        <v>686</v>
      </c>
    </row>
    <row r="324" spans="1:21" x14ac:dyDescent="0.25">
      <c r="A324" t="s">
        <v>682</v>
      </c>
      <c r="B324" t="s">
        <v>677</v>
      </c>
      <c r="C324" s="1">
        <v>0</v>
      </c>
      <c r="D324" s="1">
        <v>127</v>
      </c>
      <c r="F324">
        <v>46</v>
      </c>
      <c r="J324" t="s">
        <v>18</v>
      </c>
      <c r="L324" s="6" t="str">
        <f t="shared" si="7"/>
        <v>D3 pitch</v>
      </c>
      <c r="T324" t="s">
        <v>675</v>
      </c>
      <c r="U324" t="s">
        <v>686</v>
      </c>
    </row>
    <row r="325" spans="1:21" x14ac:dyDescent="0.25">
      <c r="A325" t="s">
        <v>682</v>
      </c>
      <c r="B325" t="s">
        <v>678</v>
      </c>
      <c r="C325" s="1">
        <v>0</v>
      </c>
      <c r="D325" s="1">
        <v>127</v>
      </c>
      <c r="F325">
        <v>47</v>
      </c>
      <c r="J325" t="s">
        <v>12</v>
      </c>
      <c r="L325" s="6" t="str">
        <f t="shared" si="7"/>
        <v>D3 distortion</v>
      </c>
      <c r="T325" t="s">
        <v>675</v>
      </c>
      <c r="U325" t="s">
        <v>686</v>
      </c>
    </row>
    <row r="326" spans="1:21" x14ac:dyDescent="0.25">
      <c r="A326" t="s">
        <v>682</v>
      </c>
      <c r="B326" t="s">
        <v>680</v>
      </c>
      <c r="C326" s="1">
        <v>0</v>
      </c>
      <c r="D326" s="1">
        <v>127</v>
      </c>
      <c r="F326">
        <v>48</v>
      </c>
      <c r="J326" t="s">
        <v>18</v>
      </c>
      <c r="L326" s="6" t="str">
        <f t="shared" si="7"/>
        <v>D3 EQ</v>
      </c>
      <c r="T326" t="s">
        <v>675</v>
      </c>
      <c r="U326" t="s">
        <v>686</v>
      </c>
    </row>
    <row r="327" spans="1:21" x14ac:dyDescent="0.25">
      <c r="A327" t="s">
        <v>682</v>
      </c>
      <c r="B327" t="s">
        <v>679</v>
      </c>
      <c r="C327" s="1">
        <v>0</v>
      </c>
      <c r="D327" s="1">
        <v>127</v>
      </c>
      <c r="F327">
        <v>49</v>
      </c>
      <c r="J327" t="s">
        <v>18</v>
      </c>
      <c r="L327" s="6" t="str">
        <f t="shared" si="7"/>
        <v>D3 pan</v>
      </c>
      <c r="T327" t="s">
        <v>675</v>
      </c>
      <c r="U327" t="s">
        <v>686</v>
      </c>
    </row>
    <row r="328" spans="1:21" s="4" customFormat="1" x14ac:dyDescent="0.25">
      <c r="A328" s="4" t="s">
        <v>683</v>
      </c>
      <c r="B328" s="4" t="s">
        <v>674</v>
      </c>
      <c r="C328" s="5">
        <v>0</v>
      </c>
      <c r="D328" s="5">
        <v>63</v>
      </c>
      <c r="F328" s="4">
        <v>50</v>
      </c>
      <c r="J328" s="4" t="s">
        <v>12</v>
      </c>
      <c r="L328" s="4" t="str">
        <f t="shared" si="7"/>
        <v>D4 patch</v>
      </c>
      <c r="T328" s="4" t="s">
        <v>675</v>
      </c>
      <c r="U328" s="4" t="s">
        <v>687</v>
      </c>
    </row>
    <row r="329" spans="1:21" s="4" customFormat="1" x14ac:dyDescent="0.25">
      <c r="A329" s="4" t="s">
        <v>683</v>
      </c>
      <c r="B329" s="4" t="s">
        <v>676</v>
      </c>
      <c r="C329" s="5">
        <v>0</v>
      </c>
      <c r="D329" s="5">
        <v>127</v>
      </c>
      <c r="F329" s="4">
        <v>53</v>
      </c>
      <c r="J329" s="4" t="s">
        <v>12</v>
      </c>
      <c r="L329" s="4" t="str">
        <f t="shared" si="7"/>
        <v>D4 level</v>
      </c>
      <c r="T329" s="4" t="s">
        <v>675</v>
      </c>
      <c r="U329" s="4" t="s">
        <v>687</v>
      </c>
    </row>
    <row r="330" spans="1:21" s="4" customFormat="1" x14ac:dyDescent="0.25">
      <c r="A330" s="4" t="s">
        <v>683</v>
      </c>
      <c r="B330" s="4" t="s">
        <v>677</v>
      </c>
      <c r="C330" s="5">
        <v>0</v>
      </c>
      <c r="D330" s="5">
        <v>127</v>
      </c>
      <c r="F330" s="4">
        <v>55</v>
      </c>
      <c r="J330" s="4" t="s">
        <v>18</v>
      </c>
      <c r="L330" s="4" t="str">
        <f t="shared" si="7"/>
        <v>D4 pitch</v>
      </c>
      <c r="T330" s="4" t="s">
        <v>675</v>
      </c>
      <c r="U330" s="4" t="s">
        <v>687</v>
      </c>
    </row>
    <row r="331" spans="1:21" s="4" customFormat="1" x14ac:dyDescent="0.25">
      <c r="A331" s="4" t="s">
        <v>683</v>
      </c>
      <c r="B331" s="4" t="s">
        <v>678</v>
      </c>
      <c r="C331" s="5">
        <v>0</v>
      </c>
      <c r="D331" s="5">
        <v>127</v>
      </c>
      <c r="F331" s="4">
        <v>57</v>
      </c>
      <c r="J331" s="4" t="s">
        <v>12</v>
      </c>
      <c r="L331" s="4" t="str">
        <f t="shared" si="7"/>
        <v>D4 distortion</v>
      </c>
      <c r="T331" s="4" t="s">
        <v>675</v>
      </c>
      <c r="U331" s="4" t="s">
        <v>687</v>
      </c>
    </row>
    <row r="332" spans="1:21" s="4" customFormat="1" x14ac:dyDescent="0.25">
      <c r="A332" s="4" t="s">
        <v>683</v>
      </c>
      <c r="B332" s="4" t="s">
        <v>680</v>
      </c>
      <c r="C332" s="5">
        <v>0</v>
      </c>
      <c r="D332" s="5">
        <v>127</v>
      </c>
      <c r="F332" s="4">
        <v>61</v>
      </c>
      <c r="J332" s="4" t="s">
        <v>18</v>
      </c>
      <c r="L332" s="4" t="str">
        <f t="shared" si="7"/>
        <v>D4 EQ</v>
      </c>
      <c r="T332" s="4" t="s">
        <v>675</v>
      </c>
      <c r="U332" s="4" t="s">
        <v>687</v>
      </c>
    </row>
    <row r="333" spans="1:21" s="4" customFormat="1" x14ac:dyDescent="0.25">
      <c r="A333" s="4" t="s">
        <v>683</v>
      </c>
      <c r="B333" s="4" t="s">
        <v>679</v>
      </c>
      <c r="C333" s="5">
        <v>0</v>
      </c>
      <c r="D333" s="5">
        <v>127</v>
      </c>
      <c r="F333" s="4">
        <v>76</v>
      </c>
      <c r="J333" s="4" t="s">
        <v>18</v>
      </c>
      <c r="L333" s="4" t="str">
        <f t="shared" si="7"/>
        <v>D4 pan</v>
      </c>
      <c r="T333" s="4" t="s">
        <v>675</v>
      </c>
      <c r="U333" s="4" t="s">
        <v>687</v>
      </c>
    </row>
    <row r="334" spans="1:21" s="6" customFormat="1" x14ac:dyDescent="0.25">
      <c r="A334" s="6" t="s">
        <v>689</v>
      </c>
      <c r="B334" s="6" t="str">
        <f>CONCATENATE(U334," Send")</f>
        <v>S1 Send</v>
      </c>
      <c r="C334" s="7">
        <v>0</v>
      </c>
      <c r="D334" s="7">
        <v>127</v>
      </c>
      <c r="F334" s="6">
        <v>111</v>
      </c>
      <c r="J334" s="6" t="s">
        <v>12</v>
      </c>
      <c r="L334" s="6" t="str">
        <f t="shared" ref="L334" si="8">B334</f>
        <v>S1 Send</v>
      </c>
      <c r="T334" s="6" t="s">
        <v>688</v>
      </c>
      <c r="U334" s="6" t="s">
        <v>690</v>
      </c>
    </row>
    <row r="335" spans="1:21" s="6" customFormat="1" x14ac:dyDescent="0.25">
      <c r="A335" s="6" t="s">
        <v>689</v>
      </c>
      <c r="B335" s="6" t="str">
        <f t="shared" ref="B335:B338" si="9">CONCATENATE(U335," Send")</f>
        <v>S2 Send</v>
      </c>
      <c r="C335" s="7">
        <v>0</v>
      </c>
      <c r="D335" s="7">
        <v>127</v>
      </c>
      <c r="F335" s="6">
        <v>111</v>
      </c>
      <c r="J335" s="6" t="s">
        <v>12</v>
      </c>
      <c r="L335" s="6" t="str">
        <f t="shared" ref="L335:L342" si="10">B335</f>
        <v>S2 Send</v>
      </c>
      <c r="T335" s="6" t="s">
        <v>688</v>
      </c>
      <c r="U335" s="6" t="s">
        <v>691</v>
      </c>
    </row>
    <row r="336" spans="1:21" s="6" customFormat="1" x14ac:dyDescent="0.25">
      <c r="A336" s="6" t="s">
        <v>689</v>
      </c>
      <c r="B336" s="6" t="str">
        <f t="shared" si="9"/>
        <v>D1 Send</v>
      </c>
      <c r="C336" s="7">
        <v>0</v>
      </c>
      <c r="D336" s="7">
        <v>127</v>
      </c>
      <c r="F336" s="6">
        <v>111</v>
      </c>
      <c r="J336" s="6" t="s">
        <v>12</v>
      </c>
      <c r="L336" s="6" t="str">
        <f t="shared" si="10"/>
        <v>D1 Send</v>
      </c>
      <c r="T336" s="6" t="s">
        <v>688</v>
      </c>
      <c r="U336" s="6" t="s">
        <v>692</v>
      </c>
    </row>
    <row r="337" spans="1:21" s="6" customFormat="1" x14ac:dyDescent="0.25">
      <c r="A337" s="6" t="s">
        <v>689</v>
      </c>
      <c r="B337" s="6" t="str">
        <f t="shared" si="9"/>
        <v>D2 Send</v>
      </c>
      <c r="C337" s="7">
        <v>0</v>
      </c>
      <c r="D337" s="7">
        <v>127</v>
      </c>
      <c r="F337" s="6">
        <v>111</v>
      </c>
      <c r="J337" s="6" t="s">
        <v>12</v>
      </c>
      <c r="L337" s="6" t="str">
        <f t="shared" si="10"/>
        <v>D2 Send</v>
      </c>
      <c r="T337" s="6" t="s">
        <v>688</v>
      </c>
      <c r="U337" s="6" t="s">
        <v>685</v>
      </c>
    </row>
    <row r="338" spans="1:21" s="6" customFormat="1" x14ac:dyDescent="0.25">
      <c r="A338" s="6" t="s">
        <v>689</v>
      </c>
      <c r="B338" s="6" t="str">
        <f t="shared" si="9"/>
        <v>D3 Send</v>
      </c>
      <c r="C338" s="7">
        <v>0</v>
      </c>
      <c r="D338" s="7">
        <v>127</v>
      </c>
      <c r="F338" s="6">
        <v>111</v>
      </c>
      <c r="J338" s="6" t="s">
        <v>12</v>
      </c>
      <c r="L338" s="6" t="str">
        <f t="shared" si="10"/>
        <v>D3 Send</v>
      </c>
      <c r="T338" s="6" t="s">
        <v>688</v>
      </c>
      <c r="U338" s="6" t="s">
        <v>686</v>
      </c>
    </row>
    <row r="339" spans="1:21" s="6" customFormat="1" x14ac:dyDescent="0.25">
      <c r="A339" s="6" t="s">
        <v>689</v>
      </c>
      <c r="B339" s="6" t="str">
        <f>CONCATENATE(U339," Send")</f>
        <v>D4 Send</v>
      </c>
      <c r="C339" s="7">
        <v>0</v>
      </c>
      <c r="D339" s="7">
        <v>127</v>
      </c>
      <c r="F339" s="6">
        <v>111</v>
      </c>
      <c r="J339" s="6" t="s">
        <v>12</v>
      </c>
      <c r="L339" s="6" t="str">
        <f t="shared" si="10"/>
        <v>D4 Send</v>
      </c>
      <c r="T339" s="6" t="s">
        <v>688</v>
      </c>
      <c r="U339" s="6" t="s">
        <v>687</v>
      </c>
    </row>
    <row r="340" spans="1:21" s="6" customFormat="1" x14ac:dyDescent="0.25">
      <c r="A340" s="6" t="s">
        <v>689</v>
      </c>
      <c r="B340" s="6" t="s">
        <v>82</v>
      </c>
      <c r="C340" s="7">
        <v>0</v>
      </c>
      <c r="D340" s="7">
        <v>127</v>
      </c>
      <c r="F340" s="6">
        <v>111</v>
      </c>
      <c r="J340" s="6" t="s">
        <v>12</v>
      </c>
      <c r="L340" s="6" t="str">
        <f t="shared" si="10"/>
        <v>type</v>
      </c>
      <c r="R340" s="6" t="s">
        <v>702</v>
      </c>
      <c r="T340" s="6" t="s">
        <v>688</v>
      </c>
    </row>
    <row r="341" spans="1:21" s="6" customFormat="1" x14ac:dyDescent="0.25">
      <c r="A341" s="6" t="s">
        <v>689</v>
      </c>
      <c r="B341" s="6" t="s">
        <v>700</v>
      </c>
      <c r="C341" s="7">
        <v>0</v>
      </c>
      <c r="D341" s="7">
        <v>127</v>
      </c>
      <c r="F341" s="6">
        <v>111</v>
      </c>
      <c r="J341" s="6" t="s">
        <v>12</v>
      </c>
      <c r="L341" s="6" t="str">
        <f t="shared" si="10"/>
        <v>decay</v>
      </c>
      <c r="T341" s="6" t="s">
        <v>688</v>
      </c>
    </row>
    <row r="342" spans="1:21" s="6" customFormat="1" x14ac:dyDescent="0.25">
      <c r="A342" s="6" t="s">
        <v>689</v>
      </c>
      <c r="B342" s="6" t="s">
        <v>701</v>
      </c>
      <c r="C342" s="7">
        <v>0</v>
      </c>
      <c r="D342" s="7">
        <v>127</v>
      </c>
      <c r="F342" s="6">
        <v>111</v>
      </c>
      <c r="J342" s="6" t="s">
        <v>12</v>
      </c>
      <c r="L342" s="6" t="str">
        <f t="shared" si="10"/>
        <v>damping</v>
      </c>
      <c r="T342" s="6" t="s">
        <v>688</v>
      </c>
    </row>
    <row r="343" spans="1:21" s="6" customFormat="1" x14ac:dyDescent="0.25">
      <c r="A343" s="6" t="s">
        <v>699</v>
      </c>
      <c r="B343" s="6" t="str">
        <f>CONCATENATE(U343," Send")</f>
        <v>S1 Send</v>
      </c>
      <c r="C343" s="7">
        <v>0</v>
      </c>
      <c r="D343" s="7">
        <v>127</v>
      </c>
      <c r="F343" s="6">
        <v>111</v>
      </c>
      <c r="J343" s="6" t="s">
        <v>12</v>
      </c>
      <c r="L343" s="6" t="str">
        <f t="shared" ref="L343:L353" si="11">B343</f>
        <v>S1 Send</v>
      </c>
      <c r="T343" s="6" t="s">
        <v>688</v>
      </c>
      <c r="U343" s="6" t="s">
        <v>690</v>
      </c>
    </row>
    <row r="344" spans="1:21" s="6" customFormat="1" x14ac:dyDescent="0.25">
      <c r="A344" s="6" t="s">
        <v>699</v>
      </c>
      <c r="B344" s="6" t="str">
        <f t="shared" ref="B344:B347" si="12">CONCATENATE(U344," Send")</f>
        <v>S2 Send</v>
      </c>
      <c r="C344" s="7">
        <v>0</v>
      </c>
      <c r="D344" s="7">
        <v>127</v>
      </c>
      <c r="F344" s="6">
        <v>111</v>
      </c>
      <c r="J344" s="6" t="s">
        <v>12</v>
      </c>
      <c r="L344" s="6" t="str">
        <f t="shared" si="11"/>
        <v>S2 Send</v>
      </c>
      <c r="T344" s="6" t="s">
        <v>688</v>
      </c>
      <c r="U344" s="6" t="s">
        <v>691</v>
      </c>
    </row>
    <row r="345" spans="1:21" s="6" customFormat="1" x14ac:dyDescent="0.25">
      <c r="A345" s="6" t="s">
        <v>699</v>
      </c>
      <c r="B345" s="6" t="str">
        <f t="shared" si="12"/>
        <v>D1 Send</v>
      </c>
      <c r="C345" s="7">
        <v>0</v>
      </c>
      <c r="D345" s="7">
        <v>127</v>
      </c>
      <c r="F345" s="6">
        <v>111</v>
      </c>
      <c r="J345" s="6" t="s">
        <v>12</v>
      </c>
      <c r="L345" s="6" t="str">
        <f t="shared" si="11"/>
        <v>D1 Send</v>
      </c>
      <c r="T345" s="6" t="s">
        <v>688</v>
      </c>
      <c r="U345" s="6" t="s">
        <v>692</v>
      </c>
    </row>
    <row r="346" spans="1:21" s="6" customFormat="1" x14ac:dyDescent="0.25">
      <c r="A346" s="6" t="s">
        <v>699</v>
      </c>
      <c r="B346" s="6" t="str">
        <f t="shared" si="12"/>
        <v>D2 Send</v>
      </c>
      <c r="C346" s="7">
        <v>0</v>
      </c>
      <c r="D346" s="7">
        <v>127</v>
      </c>
      <c r="F346" s="6">
        <v>111</v>
      </c>
      <c r="J346" s="6" t="s">
        <v>12</v>
      </c>
      <c r="L346" s="6" t="str">
        <f t="shared" si="11"/>
        <v>D2 Send</v>
      </c>
      <c r="T346" s="6" t="s">
        <v>688</v>
      </c>
      <c r="U346" s="6" t="s">
        <v>685</v>
      </c>
    </row>
    <row r="347" spans="1:21" s="6" customFormat="1" x14ac:dyDescent="0.25">
      <c r="A347" s="6" t="s">
        <v>699</v>
      </c>
      <c r="B347" s="6" t="str">
        <f t="shared" si="12"/>
        <v>D3 Send</v>
      </c>
      <c r="C347" s="7">
        <v>0</v>
      </c>
      <c r="D347" s="7">
        <v>127</v>
      </c>
      <c r="F347" s="6">
        <v>111</v>
      </c>
      <c r="J347" s="6" t="s">
        <v>12</v>
      </c>
      <c r="L347" s="6" t="str">
        <f t="shared" si="11"/>
        <v>D3 Send</v>
      </c>
      <c r="T347" s="6" t="s">
        <v>688</v>
      </c>
      <c r="U347" s="6" t="s">
        <v>686</v>
      </c>
    </row>
    <row r="348" spans="1:21" s="6" customFormat="1" x14ac:dyDescent="0.25">
      <c r="A348" s="6" t="s">
        <v>699</v>
      </c>
      <c r="B348" s="6" t="str">
        <f>CONCATENATE(U348," Send")</f>
        <v>D4 Send</v>
      </c>
      <c r="C348" s="7">
        <v>0</v>
      </c>
      <c r="D348" s="7">
        <v>127</v>
      </c>
      <c r="F348" s="6">
        <v>111</v>
      </c>
      <c r="J348" s="6" t="s">
        <v>12</v>
      </c>
      <c r="L348" s="6" t="str">
        <f t="shared" si="11"/>
        <v>D4 Send</v>
      </c>
      <c r="T348" s="6" t="s">
        <v>688</v>
      </c>
      <c r="U348" s="6" t="s">
        <v>687</v>
      </c>
    </row>
    <row r="349" spans="1:21" s="6" customFormat="1" x14ac:dyDescent="0.25">
      <c r="A349" s="6" t="s">
        <v>699</v>
      </c>
      <c r="B349" s="6" t="s">
        <v>693</v>
      </c>
      <c r="C349" s="7">
        <v>0</v>
      </c>
      <c r="D349" s="7">
        <v>127</v>
      </c>
      <c r="F349" s="6">
        <v>111</v>
      </c>
      <c r="J349" s="6" t="s">
        <v>12</v>
      </c>
      <c r="L349" s="6" t="str">
        <f t="shared" si="11"/>
        <v>time</v>
      </c>
      <c r="T349" s="6" t="s">
        <v>688</v>
      </c>
    </row>
    <row r="350" spans="1:21" s="6" customFormat="1" x14ac:dyDescent="0.25">
      <c r="A350" s="6" t="s">
        <v>699</v>
      </c>
      <c r="B350" s="6" t="s">
        <v>694</v>
      </c>
      <c r="C350" s="7">
        <v>0</v>
      </c>
      <c r="D350" s="7">
        <v>127</v>
      </c>
      <c r="F350" s="6">
        <v>111</v>
      </c>
      <c r="J350" s="6" t="s">
        <v>12</v>
      </c>
      <c r="L350" s="6" t="str">
        <f t="shared" si="11"/>
        <v>time sync</v>
      </c>
      <c r="T350" s="6" t="s">
        <v>688</v>
      </c>
    </row>
    <row r="351" spans="1:21" s="6" customFormat="1" x14ac:dyDescent="0.25">
      <c r="A351" s="6" t="s">
        <v>699</v>
      </c>
      <c r="B351" s="6" t="s">
        <v>695</v>
      </c>
      <c r="C351" s="7">
        <v>0</v>
      </c>
      <c r="D351" s="7">
        <v>127</v>
      </c>
      <c r="F351" s="6">
        <v>111</v>
      </c>
      <c r="J351" s="6" t="s">
        <v>12</v>
      </c>
      <c r="L351" s="6" t="str">
        <f t="shared" si="11"/>
        <v>feedback</v>
      </c>
      <c r="T351" s="6" t="s">
        <v>688</v>
      </c>
    </row>
    <row r="352" spans="1:21" s="6" customFormat="1" x14ac:dyDescent="0.25">
      <c r="A352" s="6" t="s">
        <v>699</v>
      </c>
      <c r="B352" s="6" t="s">
        <v>696</v>
      </c>
      <c r="C352" s="7">
        <v>0</v>
      </c>
      <c r="D352" s="7">
        <v>127</v>
      </c>
      <c r="F352" s="6">
        <v>111</v>
      </c>
      <c r="J352" s="6" t="s">
        <v>12</v>
      </c>
      <c r="L352" s="6" t="str">
        <f t="shared" si="11"/>
        <v>width</v>
      </c>
      <c r="T352" s="6" t="s">
        <v>688</v>
      </c>
    </row>
    <row r="353" spans="1:21" s="6" customFormat="1" x14ac:dyDescent="0.25">
      <c r="A353" s="6" t="s">
        <v>699</v>
      </c>
      <c r="B353" s="6" t="s">
        <v>697</v>
      </c>
      <c r="C353" s="7">
        <v>0</v>
      </c>
      <c r="D353" s="7">
        <v>127</v>
      </c>
      <c r="F353" s="6">
        <v>111</v>
      </c>
      <c r="J353" s="6" t="s">
        <v>12</v>
      </c>
      <c r="L353" s="6" t="str">
        <f t="shared" si="11"/>
        <v>left-right ratio</v>
      </c>
      <c r="R353" s="6" t="s">
        <v>703</v>
      </c>
      <c r="T353" s="6" t="s">
        <v>688</v>
      </c>
    </row>
    <row r="354" spans="1:21" x14ac:dyDescent="0.25">
      <c r="A354" s="6" t="s">
        <v>699</v>
      </c>
      <c r="B354" s="6" t="s">
        <v>698</v>
      </c>
      <c r="C354" s="7">
        <v>0</v>
      </c>
      <c r="D354" s="7">
        <v>127</v>
      </c>
      <c r="E354" s="6"/>
      <c r="F354" s="6">
        <v>111</v>
      </c>
      <c r="G354" s="6"/>
      <c r="H354" s="6"/>
      <c r="I354" s="6"/>
      <c r="J354" s="6" t="s">
        <v>12</v>
      </c>
      <c r="K354" s="6"/>
      <c r="L354" s="6" t="str">
        <f t="shared" ref="L354:L368" si="13">B354</f>
        <v>slew rate</v>
      </c>
      <c r="M354" s="6"/>
      <c r="N354" s="6"/>
      <c r="O354" s="6"/>
      <c r="P354" s="6"/>
      <c r="Q354" s="6"/>
      <c r="R354" s="6"/>
      <c r="S354" s="6"/>
      <c r="T354" s="6" t="s">
        <v>688</v>
      </c>
    </row>
    <row r="355" spans="1:21" x14ac:dyDescent="0.25">
      <c r="A355" t="s">
        <v>704</v>
      </c>
      <c r="B355" t="s">
        <v>84</v>
      </c>
      <c r="C355">
        <v>0</v>
      </c>
      <c r="D355">
        <v>127</v>
      </c>
      <c r="F355">
        <v>74</v>
      </c>
      <c r="J355" t="s">
        <v>18</v>
      </c>
      <c r="L355" s="6" t="str">
        <f t="shared" si="13"/>
        <v>frequency</v>
      </c>
      <c r="T355" s="6" t="s">
        <v>688</v>
      </c>
    </row>
    <row r="356" spans="1:21" x14ac:dyDescent="0.25">
      <c r="A356" t="s">
        <v>704</v>
      </c>
      <c r="B356" t="s">
        <v>88</v>
      </c>
      <c r="C356">
        <v>0</v>
      </c>
      <c r="D356">
        <v>127</v>
      </c>
      <c r="F356">
        <v>71</v>
      </c>
      <c r="J356" s="6" t="s">
        <v>12</v>
      </c>
      <c r="L356" s="6" t="str">
        <f t="shared" si="13"/>
        <v>resonance</v>
      </c>
      <c r="T356" s="6" t="s">
        <v>688</v>
      </c>
    </row>
    <row r="357" spans="1:21" x14ac:dyDescent="0.25">
      <c r="A357" t="s">
        <v>705</v>
      </c>
      <c r="B357" t="str">
        <f>CONCATENATE(U357," source")</f>
        <v>S1 source</v>
      </c>
      <c r="C357">
        <v>0</v>
      </c>
      <c r="D357">
        <v>4</v>
      </c>
      <c r="H357">
        <v>2</v>
      </c>
      <c r="I357">
        <v>55</v>
      </c>
      <c r="J357" s="6" t="s">
        <v>12</v>
      </c>
      <c r="L357" s="6" t="str">
        <f t="shared" si="13"/>
        <v>S1 source</v>
      </c>
      <c r="T357" s="6" t="s">
        <v>688</v>
      </c>
      <c r="U357" t="s">
        <v>690</v>
      </c>
    </row>
    <row r="358" spans="1:21" x14ac:dyDescent="0.25">
      <c r="A358" t="s">
        <v>705</v>
      </c>
      <c r="B358" t="str">
        <f>CONCATENATE(U358," attack")</f>
        <v>S1 attack</v>
      </c>
      <c r="C358">
        <v>0</v>
      </c>
      <c r="D358">
        <v>127</v>
      </c>
      <c r="H358">
        <v>2</v>
      </c>
      <c r="I358">
        <v>56</v>
      </c>
      <c r="J358" s="6" t="s">
        <v>12</v>
      </c>
      <c r="L358" s="6" t="str">
        <f t="shared" si="13"/>
        <v>S1 attack</v>
      </c>
      <c r="T358" s="6" t="s">
        <v>688</v>
      </c>
      <c r="U358" t="s">
        <v>690</v>
      </c>
    </row>
    <row r="359" spans="1:21" x14ac:dyDescent="0.25">
      <c r="A359" t="s">
        <v>705</v>
      </c>
      <c r="B359" t="str">
        <f>CONCATENATE(U359," hold")</f>
        <v>S1 hold</v>
      </c>
      <c r="C359">
        <v>0</v>
      </c>
      <c r="D359">
        <v>127</v>
      </c>
      <c r="H359">
        <v>2</v>
      </c>
      <c r="I359">
        <v>57</v>
      </c>
      <c r="J359" s="6" t="s">
        <v>12</v>
      </c>
      <c r="L359" s="6" t="str">
        <f t="shared" si="13"/>
        <v>S1 hold</v>
      </c>
      <c r="T359" s="6" t="s">
        <v>688</v>
      </c>
      <c r="U359" t="s">
        <v>690</v>
      </c>
    </row>
    <row r="360" spans="1:21" x14ac:dyDescent="0.25">
      <c r="A360" t="s">
        <v>705</v>
      </c>
      <c r="B360" t="str">
        <f>CONCATENATE(U360," decay")</f>
        <v>S1 decay</v>
      </c>
      <c r="C360">
        <v>0</v>
      </c>
      <c r="D360">
        <v>127</v>
      </c>
      <c r="H360">
        <v>2</v>
      </c>
      <c r="I360">
        <v>58</v>
      </c>
      <c r="J360" s="6" t="s">
        <v>12</v>
      </c>
      <c r="L360" s="6" t="str">
        <f t="shared" si="13"/>
        <v>S1 decay</v>
      </c>
      <c r="T360" s="6" t="s">
        <v>688</v>
      </c>
      <c r="U360" t="s">
        <v>690</v>
      </c>
    </row>
    <row r="361" spans="1:21" x14ac:dyDescent="0.25">
      <c r="A361" t="s">
        <v>705</v>
      </c>
      <c r="B361" t="str">
        <f>CONCATENATE(U361," depth")</f>
        <v>S1 depth</v>
      </c>
      <c r="C361">
        <v>0</v>
      </c>
      <c r="D361">
        <v>127</v>
      </c>
      <c r="H361">
        <v>2</v>
      </c>
      <c r="I361">
        <v>59</v>
      </c>
      <c r="J361" s="6" t="s">
        <v>12</v>
      </c>
      <c r="L361" s="6" t="str">
        <f t="shared" si="13"/>
        <v>S1 depth</v>
      </c>
      <c r="T361" s="6" t="s">
        <v>688</v>
      </c>
      <c r="U361" t="s">
        <v>690</v>
      </c>
    </row>
    <row r="362" spans="1:21" x14ac:dyDescent="0.25">
      <c r="A362" t="s">
        <v>705</v>
      </c>
      <c r="B362" t="str">
        <f>CONCATENATE(U362," source")</f>
        <v>S2 source</v>
      </c>
      <c r="C362">
        <v>0</v>
      </c>
      <c r="D362">
        <v>4</v>
      </c>
      <c r="H362">
        <v>2</v>
      </c>
      <c r="I362">
        <v>65</v>
      </c>
      <c r="J362" s="6" t="s">
        <v>12</v>
      </c>
      <c r="L362" s="6" t="str">
        <f t="shared" si="13"/>
        <v>S2 source</v>
      </c>
      <c r="T362" s="6" t="s">
        <v>688</v>
      </c>
      <c r="U362" t="s">
        <v>691</v>
      </c>
    </row>
    <row r="363" spans="1:21" x14ac:dyDescent="0.25">
      <c r="A363" t="s">
        <v>705</v>
      </c>
      <c r="B363" t="str">
        <f>CONCATENATE(U363," attack")</f>
        <v>S2 attack</v>
      </c>
      <c r="C363">
        <v>0</v>
      </c>
      <c r="D363">
        <v>127</v>
      </c>
      <c r="H363">
        <v>2</v>
      </c>
      <c r="I363">
        <v>66</v>
      </c>
      <c r="J363" s="6" t="s">
        <v>12</v>
      </c>
      <c r="L363" s="6" t="str">
        <f t="shared" si="13"/>
        <v>S2 attack</v>
      </c>
      <c r="T363" s="6" t="s">
        <v>688</v>
      </c>
      <c r="U363" t="s">
        <v>691</v>
      </c>
    </row>
    <row r="364" spans="1:21" x14ac:dyDescent="0.25">
      <c r="A364" t="s">
        <v>705</v>
      </c>
      <c r="B364" t="str">
        <f>CONCATENATE(U364," hold")</f>
        <v>S2 hold</v>
      </c>
      <c r="C364">
        <v>0</v>
      </c>
      <c r="D364">
        <v>127</v>
      </c>
      <c r="H364">
        <v>2</v>
      </c>
      <c r="I364">
        <v>67</v>
      </c>
      <c r="J364" s="6" t="s">
        <v>12</v>
      </c>
      <c r="L364" s="6" t="str">
        <f t="shared" si="13"/>
        <v>S2 hold</v>
      </c>
      <c r="T364" s="6" t="s">
        <v>688</v>
      </c>
      <c r="U364" t="s">
        <v>691</v>
      </c>
    </row>
    <row r="365" spans="1:21" x14ac:dyDescent="0.25">
      <c r="A365" t="s">
        <v>705</v>
      </c>
      <c r="B365" t="str">
        <f>CONCATENATE(U365," decay")</f>
        <v>S2 decay</v>
      </c>
      <c r="C365">
        <v>0</v>
      </c>
      <c r="D365">
        <v>127</v>
      </c>
      <c r="H365">
        <v>2</v>
      </c>
      <c r="I365">
        <v>68</v>
      </c>
      <c r="J365" s="6" t="s">
        <v>12</v>
      </c>
      <c r="L365" s="6" t="str">
        <f t="shared" si="13"/>
        <v>S2 decay</v>
      </c>
      <c r="T365" s="6" t="s">
        <v>688</v>
      </c>
      <c r="U365" t="s">
        <v>691</v>
      </c>
    </row>
    <row r="366" spans="1:21" x14ac:dyDescent="0.25">
      <c r="A366" t="s">
        <v>705</v>
      </c>
      <c r="B366" t="str">
        <f>CONCATENATE(U366," depth")</f>
        <v>S2 depth</v>
      </c>
      <c r="C366">
        <v>0</v>
      </c>
      <c r="D366">
        <v>127</v>
      </c>
      <c r="H366">
        <v>1</v>
      </c>
      <c r="I366">
        <v>69</v>
      </c>
      <c r="J366" s="6" t="s">
        <v>12</v>
      </c>
      <c r="L366" s="6" t="str">
        <f t="shared" si="13"/>
        <v>S2 depth</v>
      </c>
      <c r="T366" s="6" t="s">
        <v>688</v>
      </c>
      <c r="U366" t="s">
        <v>691</v>
      </c>
    </row>
    <row r="367" spans="1:21" x14ac:dyDescent="0.25">
      <c r="A367" t="s">
        <v>707</v>
      </c>
      <c r="B367" t="s">
        <v>708</v>
      </c>
      <c r="C367">
        <v>0</v>
      </c>
      <c r="D367">
        <v>127</v>
      </c>
      <c r="F367">
        <v>12</v>
      </c>
      <c r="J367" s="6" t="s">
        <v>12</v>
      </c>
      <c r="L367" s="6" t="str">
        <f t="shared" si="13"/>
        <v>S1 level</v>
      </c>
      <c r="T367" s="6" t="s">
        <v>688</v>
      </c>
    </row>
    <row r="368" spans="1:21" x14ac:dyDescent="0.25">
      <c r="A368" t="s">
        <v>707</v>
      </c>
      <c r="B368" t="s">
        <v>708</v>
      </c>
      <c r="C368">
        <v>0</v>
      </c>
      <c r="D368">
        <v>127</v>
      </c>
      <c r="F368">
        <v>14</v>
      </c>
      <c r="J368" s="6" t="s">
        <v>12</v>
      </c>
      <c r="L368" s="6" t="str">
        <f t="shared" si="13"/>
        <v>S1 level</v>
      </c>
      <c r="T368" s="6" t="s">
        <v>688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midiMapping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</dc:creator>
  <cp:lastModifiedBy>paz</cp:lastModifiedBy>
  <dcterms:created xsi:type="dcterms:W3CDTF">2020-11-06T20:05:27Z</dcterms:created>
  <dcterms:modified xsi:type="dcterms:W3CDTF">2021-01-16T23:52:58Z</dcterms:modified>
</cp:coreProperties>
</file>