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28800" windowHeight="15940" tabRatio="750" activeTab="4"/>
  </bookViews>
  <sheets>
    <sheet name="Conversion" sheetId="2" r:id="rId1"/>
    <sheet name="PO" sheetId="16" r:id="rId2"/>
    <sheet name="Module0" sheetId="1" r:id="rId3"/>
    <sheet name="Module1" sheetId="3" r:id="rId4"/>
    <sheet name="Module2" sheetId="4" r:id="rId5"/>
    <sheet name="Calc1" sheetId="5" r:id="rId6"/>
    <sheet name="Module3" sheetId="6" r:id="rId7"/>
    <sheet name="Module4" sheetId="7" r:id="rId8"/>
    <sheet name="Module5" sheetId="9" r:id="rId9"/>
    <sheet name="Calc2" sheetId="13" r:id="rId10"/>
    <sheet name="Calc3" sheetId="17" r:id="rId11"/>
    <sheet name="Module6" sheetId="11" r:id="rId12"/>
    <sheet name="Module7" sheetId="12" r:id="rId13"/>
    <sheet name="Calc4" sheetId="18" r:id="rId14"/>
    <sheet name="Sheet1" sheetId="19" r:id="rId15"/>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77" i="17" l="1"/>
  <c r="B77" i="17"/>
  <c r="C77" i="17"/>
  <c r="D77" i="17"/>
  <c r="E20" i="17"/>
  <c r="E77" i="17"/>
  <c r="F20" i="17"/>
  <c r="F77" i="17"/>
  <c r="G20" i="17"/>
  <c r="G77" i="17"/>
  <c r="H20" i="17"/>
  <c r="H77" i="17"/>
  <c r="I20" i="17"/>
  <c r="I77" i="17"/>
  <c r="J20" i="17"/>
  <c r="J77" i="17"/>
  <c r="K20" i="17"/>
  <c r="K77" i="17"/>
  <c r="L20" i="17"/>
  <c r="L77" i="17"/>
  <c r="M20" i="17"/>
  <c r="M77" i="17"/>
  <c r="N20" i="17"/>
  <c r="N77" i="17"/>
  <c r="O20" i="17"/>
  <c r="O77" i="17"/>
  <c r="P20" i="17"/>
  <c r="P77" i="17"/>
  <c r="Q20" i="17"/>
  <c r="Q77" i="17"/>
  <c r="R20" i="17"/>
  <c r="R77" i="17"/>
  <c r="S77" i="17"/>
  <c r="T77" i="17"/>
  <c r="U77" i="17"/>
  <c r="A78" i="17"/>
  <c r="B78" i="17"/>
  <c r="C78" i="17"/>
  <c r="D78" i="17"/>
  <c r="E78" i="17"/>
  <c r="F78" i="17"/>
  <c r="G78" i="17"/>
  <c r="H78" i="17"/>
  <c r="I78" i="17"/>
  <c r="J78" i="17"/>
  <c r="K78" i="17"/>
  <c r="L78" i="17"/>
  <c r="M78" i="17"/>
  <c r="N78" i="17"/>
  <c r="O78" i="17"/>
  <c r="P78" i="17"/>
  <c r="Q78" i="17"/>
  <c r="R78" i="17"/>
  <c r="S78" i="17"/>
  <c r="T78" i="17"/>
  <c r="U78" i="17"/>
  <c r="A79" i="17"/>
  <c r="B79" i="17"/>
  <c r="C79" i="17"/>
  <c r="D79" i="17"/>
  <c r="E79" i="17"/>
  <c r="F79" i="17"/>
  <c r="G79" i="17"/>
  <c r="H79" i="17"/>
  <c r="I79" i="17"/>
  <c r="J79" i="17"/>
  <c r="K79" i="17"/>
  <c r="L79" i="17"/>
  <c r="M79" i="17"/>
  <c r="N79" i="17"/>
  <c r="O79" i="17"/>
  <c r="P79" i="17"/>
  <c r="Q79" i="17"/>
  <c r="R79" i="17"/>
  <c r="S79" i="17"/>
  <c r="T79" i="17"/>
  <c r="U79" i="17"/>
  <c r="A80" i="17"/>
  <c r="B80" i="17"/>
  <c r="C80" i="17"/>
  <c r="D80" i="17"/>
  <c r="E80" i="17"/>
  <c r="F80" i="17"/>
  <c r="G80" i="17"/>
  <c r="H80" i="17"/>
  <c r="I80" i="17"/>
  <c r="J80" i="17"/>
  <c r="K80" i="17"/>
  <c r="L80" i="17"/>
  <c r="M80" i="17"/>
  <c r="N80" i="17"/>
  <c r="O80" i="17"/>
  <c r="P80" i="17"/>
  <c r="Q80" i="17"/>
  <c r="R80" i="17"/>
  <c r="S80" i="17"/>
  <c r="T80" i="17"/>
  <c r="U80" i="17"/>
  <c r="A81" i="17"/>
  <c r="B81" i="17"/>
  <c r="C81" i="17"/>
  <c r="D81" i="17"/>
  <c r="E81" i="17"/>
  <c r="F81" i="17"/>
  <c r="G81" i="17"/>
  <c r="H81" i="17"/>
  <c r="I81" i="17"/>
  <c r="J81" i="17"/>
  <c r="K81" i="17"/>
  <c r="L81" i="17"/>
  <c r="M81" i="17"/>
  <c r="N81" i="17"/>
  <c r="O81" i="17"/>
  <c r="P81" i="17"/>
  <c r="Q81" i="17"/>
  <c r="R81" i="17"/>
  <c r="S81" i="17"/>
  <c r="T81" i="17"/>
  <c r="U81" i="17"/>
  <c r="A82" i="17"/>
  <c r="B82" i="17"/>
  <c r="C82" i="17"/>
  <c r="D82" i="17"/>
  <c r="E82" i="17"/>
  <c r="F82" i="17"/>
  <c r="G82" i="17"/>
  <c r="H82" i="17"/>
  <c r="I82" i="17"/>
  <c r="J82" i="17"/>
  <c r="K82" i="17"/>
  <c r="L82" i="17"/>
  <c r="M82" i="17"/>
  <c r="N82" i="17"/>
  <c r="O82" i="17"/>
  <c r="P82" i="17"/>
  <c r="Q82" i="17"/>
  <c r="R82" i="17"/>
  <c r="S82" i="17"/>
  <c r="T82" i="17"/>
  <c r="U82" i="17"/>
  <c r="A83" i="17"/>
  <c r="B83" i="17"/>
  <c r="C83" i="17"/>
  <c r="D83" i="17"/>
  <c r="E83" i="17"/>
  <c r="F83" i="17"/>
  <c r="G83" i="17"/>
  <c r="H83" i="17"/>
  <c r="I83" i="17"/>
  <c r="J83" i="17"/>
  <c r="K83" i="17"/>
  <c r="L83" i="17"/>
  <c r="M83" i="17"/>
  <c r="N83" i="17"/>
  <c r="O83" i="17"/>
  <c r="P83" i="17"/>
  <c r="Q83" i="17"/>
  <c r="R83" i="17"/>
  <c r="S83" i="17"/>
  <c r="T83" i="17"/>
  <c r="U83" i="17"/>
  <c r="A84" i="17"/>
  <c r="B84" i="17"/>
  <c r="C84" i="17"/>
  <c r="D84" i="17"/>
  <c r="E84" i="17"/>
  <c r="F84" i="17"/>
  <c r="G84" i="17"/>
  <c r="H84" i="17"/>
  <c r="I84" i="17"/>
  <c r="J84" i="17"/>
  <c r="K84" i="17"/>
  <c r="L84" i="17"/>
  <c r="M84" i="17"/>
  <c r="N84" i="17"/>
  <c r="O84" i="17"/>
  <c r="P84" i="17"/>
  <c r="Q84" i="17"/>
  <c r="R84" i="17"/>
  <c r="S84" i="17"/>
  <c r="T84" i="17"/>
  <c r="U84" i="17"/>
  <c r="A85" i="17"/>
  <c r="B85" i="17"/>
  <c r="C85" i="17"/>
  <c r="D85" i="17"/>
  <c r="E85" i="17"/>
  <c r="F85" i="17"/>
  <c r="G85" i="17"/>
  <c r="H85" i="17"/>
  <c r="I85" i="17"/>
  <c r="J85" i="17"/>
  <c r="K85" i="17"/>
  <c r="L85" i="17"/>
  <c r="M85" i="17"/>
  <c r="N85" i="17"/>
  <c r="O85" i="17"/>
  <c r="P85" i="17"/>
  <c r="Q85" i="17"/>
  <c r="R85" i="17"/>
  <c r="S85" i="17"/>
  <c r="T85" i="17"/>
  <c r="U85" i="17"/>
  <c r="A86" i="17"/>
  <c r="B86" i="17"/>
  <c r="C86" i="17"/>
  <c r="D86" i="17"/>
  <c r="E86" i="17"/>
  <c r="F86" i="17"/>
  <c r="G86" i="17"/>
  <c r="H86" i="17"/>
  <c r="I86" i="17"/>
  <c r="J86" i="17"/>
  <c r="K86" i="17"/>
  <c r="L86" i="17"/>
  <c r="M86" i="17"/>
  <c r="N86" i="17"/>
  <c r="O86" i="17"/>
  <c r="P86" i="17"/>
  <c r="Q86" i="17"/>
  <c r="R86" i="17"/>
  <c r="S86" i="17"/>
  <c r="T86" i="17"/>
  <c r="U86" i="17"/>
  <c r="A87" i="17"/>
  <c r="B87" i="17"/>
  <c r="C87" i="17"/>
  <c r="D87" i="17"/>
  <c r="E87" i="17"/>
  <c r="F87" i="17"/>
  <c r="G87" i="17"/>
  <c r="H87" i="17"/>
  <c r="I87" i="17"/>
  <c r="J87" i="17"/>
  <c r="K87" i="17"/>
  <c r="L87" i="17"/>
  <c r="M87" i="17"/>
  <c r="N87" i="17"/>
  <c r="O87" i="17"/>
  <c r="P87" i="17"/>
  <c r="Q87" i="17"/>
  <c r="R87" i="17"/>
  <c r="S87" i="17"/>
  <c r="T87" i="17"/>
  <c r="U87" i="17"/>
  <c r="A88" i="17"/>
  <c r="B88" i="17"/>
  <c r="C88" i="17"/>
  <c r="D88" i="17"/>
  <c r="E88" i="17"/>
  <c r="F88" i="17"/>
  <c r="G88" i="17"/>
  <c r="H88" i="17"/>
  <c r="I88" i="17"/>
  <c r="J88" i="17"/>
  <c r="K88" i="17"/>
  <c r="L88" i="17"/>
  <c r="M88" i="17"/>
  <c r="N88" i="17"/>
  <c r="O88" i="17"/>
  <c r="P88" i="17"/>
  <c r="Q88" i="17"/>
  <c r="R88" i="17"/>
  <c r="S88" i="17"/>
  <c r="T88" i="17"/>
  <c r="U88" i="17"/>
  <c r="A89" i="17"/>
  <c r="B89" i="17"/>
  <c r="C89" i="17"/>
  <c r="D89" i="17"/>
  <c r="E89" i="17"/>
  <c r="F89" i="17"/>
  <c r="G89" i="17"/>
  <c r="H89" i="17"/>
  <c r="I89" i="17"/>
  <c r="J89" i="17"/>
  <c r="K89" i="17"/>
  <c r="L89" i="17"/>
  <c r="M89" i="17"/>
  <c r="N89" i="17"/>
  <c r="O89" i="17"/>
  <c r="P89" i="17"/>
  <c r="Q89" i="17"/>
  <c r="R89" i="17"/>
  <c r="S89" i="17"/>
  <c r="T89" i="17"/>
  <c r="U89" i="17"/>
  <c r="A90" i="17"/>
  <c r="B90" i="17"/>
  <c r="C90" i="17"/>
  <c r="D90" i="17"/>
  <c r="E90" i="17"/>
  <c r="F90" i="17"/>
  <c r="G90" i="17"/>
  <c r="H90" i="17"/>
  <c r="I90" i="17"/>
  <c r="J90" i="17"/>
  <c r="K90" i="17"/>
  <c r="L90" i="17"/>
  <c r="M90" i="17"/>
  <c r="N90" i="17"/>
  <c r="O90" i="17"/>
  <c r="P90" i="17"/>
  <c r="Q90" i="17"/>
  <c r="R90" i="17"/>
  <c r="S90" i="17"/>
  <c r="T90" i="17"/>
  <c r="U90" i="17"/>
  <c r="A91" i="17"/>
  <c r="B91" i="17"/>
  <c r="C91" i="17"/>
  <c r="D91" i="17"/>
  <c r="E91" i="17"/>
  <c r="F91" i="17"/>
  <c r="G91" i="17"/>
  <c r="H91" i="17"/>
  <c r="I91" i="17"/>
  <c r="J91" i="17"/>
  <c r="K91" i="17"/>
  <c r="L91" i="17"/>
  <c r="M91" i="17"/>
  <c r="N91" i="17"/>
  <c r="O91" i="17"/>
  <c r="P91" i="17"/>
  <c r="Q91" i="17"/>
  <c r="R91" i="17"/>
  <c r="S91" i="17"/>
  <c r="T91" i="17"/>
  <c r="U91" i="17"/>
  <c r="A92" i="17"/>
  <c r="B92" i="17"/>
  <c r="C92" i="17"/>
  <c r="D92" i="17"/>
  <c r="E92" i="17"/>
  <c r="F92" i="17"/>
  <c r="G92" i="17"/>
  <c r="H92" i="17"/>
  <c r="I92" i="17"/>
  <c r="J92" i="17"/>
  <c r="K92" i="17"/>
  <c r="L92" i="17"/>
  <c r="M92" i="17"/>
  <c r="N92" i="17"/>
  <c r="O92" i="17"/>
  <c r="P92" i="17"/>
  <c r="Q92" i="17"/>
  <c r="R92" i="17"/>
  <c r="S92" i="17"/>
  <c r="T92" i="17"/>
  <c r="U92" i="17"/>
  <c r="A93" i="17"/>
  <c r="B93" i="17"/>
  <c r="C93" i="17"/>
  <c r="D93" i="17"/>
  <c r="E93" i="17"/>
  <c r="F93" i="17"/>
  <c r="G93" i="17"/>
  <c r="H93" i="17"/>
  <c r="I93" i="17"/>
  <c r="J93" i="17"/>
  <c r="K93" i="17"/>
  <c r="L93" i="17"/>
  <c r="M93" i="17"/>
  <c r="N93" i="17"/>
  <c r="O93" i="17"/>
  <c r="P93" i="17"/>
  <c r="Q93" i="17"/>
  <c r="R93" i="17"/>
  <c r="S93" i="17"/>
  <c r="T93" i="17"/>
  <c r="U93" i="17"/>
  <c r="A94" i="17"/>
  <c r="B94" i="17"/>
  <c r="C94" i="17"/>
  <c r="D94" i="17"/>
  <c r="E94" i="17"/>
  <c r="F94" i="17"/>
  <c r="G94" i="17"/>
  <c r="H94" i="17"/>
  <c r="I94" i="17"/>
  <c r="J94" i="17"/>
  <c r="K94" i="17"/>
  <c r="L94" i="17"/>
  <c r="M94" i="17"/>
  <c r="N94" i="17"/>
  <c r="O94" i="17"/>
  <c r="P94" i="17"/>
  <c r="Q94" i="17"/>
  <c r="R94" i="17"/>
  <c r="S94" i="17"/>
  <c r="T94" i="17"/>
  <c r="U94" i="17"/>
  <c r="A95" i="17"/>
  <c r="B95" i="17"/>
  <c r="C95" i="17"/>
  <c r="D95" i="17"/>
  <c r="E95" i="17"/>
  <c r="F95" i="17"/>
  <c r="G95" i="17"/>
  <c r="H95" i="17"/>
  <c r="I95" i="17"/>
  <c r="J95" i="17"/>
  <c r="K95" i="17"/>
  <c r="L95" i="17"/>
  <c r="M95" i="17"/>
  <c r="N95" i="17"/>
  <c r="O95" i="17"/>
  <c r="P95" i="17"/>
  <c r="Q95" i="17"/>
  <c r="R95" i="17"/>
  <c r="S95" i="17"/>
  <c r="T95" i="17"/>
  <c r="U95" i="17"/>
  <c r="A96" i="17"/>
  <c r="B96" i="17"/>
  <c r="C96" i="17"/>
  <c r="D96" i="17"/>
  <c r="E96" i="17"/>
  <c r="F96" i="17"/>
  <c r="G96" i="17"/>
  <c r="H96" i="17"/>
  <c r="I96" i="17"/>
  <c r="J96" i="17"/>
  <c r="K96" i="17"/>
  <c r="L96" i="17"/>
  <c r="M96" i="17"/>
  <c r="N96" i="17"/>
  <c r="O96" i="17"/>
  <c r="P96" i="17"/>
  <c r="Q96" i="17"/>
  <c r="R96" i="17"/>
  <c r="S96" i="17"/>
  <c r="T96" i="17"/>
  <c r="U96" i="17"/>
  <c r="A97" i="17"/>
  <c r="B97" i="17"/>
  <c r="C97" i="17"/>
  <c r="D97" i="17"/>
  <c r="E97" i="17"/>
  <c r="F97" i="17"/>
  <c r="G97" i="17"/>
  <c r="H97" i="17"/>
  <c r="I97" i="17"/>
  <c r="J97" i="17"/>
  <c r="K97" i="17"/>
  <c r="L97" i="17"/>
  <c r="M97" i="17"/>
  <c r="N97" i="17"/>
  <c r="O97" i="17"/>
  <c r="P97" i="17"/>
  <c r="Q97" i="17"/>
  <c r="R97" i="17"/>
  <c r="S97" i="17"/>
  <c r="T97" i="17"/>
  <c r="U97" i="17"/>
  <c r="A98" i="17"/>
  <c r="B98" i="17"/>
  <c r="C98" i="17"/>
  <c r="D98" i="17"/>
  <c r="E98" i="17"/>
  <c r="F98" i="17"/>
  <c r="G98" i="17"/>
  <c r="H98" i="17"/>
  <c r="I98" i="17"/>
  <c r="J98" i="17"/>
  <c r="K98" i="17"/>
  <c r="L98" i="17"/>
  <c r="M98" i="17"/>
  <c r="N98" i="17"/>
  <c r="O98" i="17"/>
  <c r="P98" i="17"/>
  <c r="Q98" i="17"/>
  <c r="R98" i="17"/>
  <c r="S98" i="17"/>
  <c r="T98" i="17"/>
  <c r="U98" i="17"/>
  <c r="A99" i="17"/>
  <c r="B99" i="17"/>
  <c r="C99" i="17"/>
  <c r="D99" i="17"/>
  <c r="E99" i="17"/>
  <c r="F99" i="17"/>
  <c r="G99" i="17"/>
  <c r="H99" i="17"/>
  <c r="I99" i="17"/>
  <c r="J99" i="17"/>
  <c r="K99" i="17"/>
  <c r="L99" i="17"/>
  <c r="M99" i="17"/>
  <c r="N99" i="17"/>
  <c r="O99" i="17"/>
  <c r="P99" i="17"/>
  <c r="Q99" i="17"/>
  <c r="R99" i="17"/>
  <c r="S99" i="17"/>
  <c r="T99" i="17"/>
  <c r="U99" i="17"/>
  <c r="A100" i="17"/>
  <c r="B100" i="17"/>
  <c r="C100" i="17"/>
  <c r="D100" i="17"/>
  <c r="E100" i="17"/>
  <c r="F100" i="17"/>
  <c r="G100" i="17"/>
  <c r="H100" i="17"/>
  <c r="I100" i="17"/>
  <c r="J100" i="17"/>
  <c r="K100" i="17"/>
  <c r="L100" i="17"/>
  <c r="M100" i="17"/>
  <c r="N100" i="17"/>
  <c r="O100" i="17"/>
  <c r="P100" i="17"/>
  <c r="Q100" i="17"/>
  <c r="R100" i="17"/>
  <c r="S100" i="17"/>
  <c r="T100" i="17"/>
  <c r="U100" i="17"/>
  <c r="A101" i="17"/>
  <c r="B101" i="17"/>
  <c r="C101" i="17"/>
  <c r="D101" i="17"/>
  <c r="E101" i="17"/>
  <c r="F101" i="17"/>
  <c r="G101" i="17"/>
  <c r="H101" i="17"/>
  <c r="I101" i="17"/>
  <c r="J101" i="17"/>
  <c r="K101" i="17"/>
  <c r="L101" i="17"/>
  <c r="M101" i="17"/>
  <c r="N101" i="17"/>
  <c r="O101" i="17"/>
  <c r="P101" i="17"/>
  <c r="Q101" i="17"/>
  <c r="R101" i="17"/>
  <c r="S101" i="17"/>
  <c r="T101" i="17"/>
  <c r="U101" i="17"/>
  <c r="A102" i="17"/>
  <c r="B102" i="17"/>
  <c r="C102" i="17"/>
  <c r="D102" i="17"/>
  <c r="E102" i="17"/>
  <c r="F102" i="17"/>
  <c r="G102" i="17"/>
  <c r="H102" i="17"/>
  <c r="I102" i="17"/>
  <c r="J102" i="17"/>
  <c r="K102" i="17"/>
  <c r="L102" i="17"/>
  <c r="M102" i="17"/>
  <c r="N102" i="17"/>
  <c r="O102" i="17"/>
  <c r="P102" i="17"/>
  <c r="Q102" i="17"/>
  <c r="R102" i="17"/>
  <c r="S102" i="17"/>
  <c r="T102" i="17"/>
  <c r="U102" i="17"/>
  <c r="A103" i="17"/>
  <c r="B103" i="17"/>
  <c r="C103" i="17"/>
  <c r="D103" i="17"/>
  <c r="E103" i="17"/>
  <c r="F103" i="17"/>
  <c r="G103" i="17"/>
  <c r="H103" i="17"/>
  <c r="I103" i="17"/>
  <c r="J103" i="17"/>
  <c r="K103" i="17"/>
  <c r="L103" i="17"/>
  <c r="M103" i="17"/>
  <c r="N103" i="17"/>
  <c r="O103" i="17"/>
  <c r="P103" i="17"/>
  <c r="Q103" i="17"/>
  <c r="R103" i="17"/>
  <c r="S103" i="17"/>
  <c r="T103" i="17"/>
  <c r="U103" i="17"/>
  <c r="A104" i="17"/>
  <c r="B104" i="17"/>
  <c r="C104" i="17"/>
  <c r="D104" i="17"/>
  <c r="E104" i="17"/>
  <c r="F104" i="17"/>
  <c r="G104" i="17"/>
  <c r="H104" i="17"/>
  <c r="I104" i="17"/>
  <c r="J104" i="17"/>
  <c r="K104" i="17"/>
  <c r="L104" i="17"/>
  <c r="M104" i="17"/>
  <c r="N104" i="17"/>
  <c r="O104" i="17"/>
  <c r="P104" i="17"/>
  <c r="Q104" i="17"/>
  <c r="R104" i="17"/>
  <c r="S104" i="17"/>
  <c r="T104" i="17"/>
  <c r="U104" i="17"/>
  <c r="A105" i="17"/>
  <c r="B105" i="17"/>
  <c r="C105" i="17"/>
  <c r="D105" i="17"/>
  <c r="E105" i="17"/>
  <c r="F105" i="17"/>
  <c r="G105" i="17"/>
  <c r="H105" i="17"/>
  <c r="I105" i="17"/>
  <c r="J105" i="17"/>
  <c r="K105" i="17"/>
  <c r="L105" i="17"/>
  <c r="M105" i="17"/>
  <c r="N105" i="17"/>
  <c r="O105" i="17"/>
  <c r="P105" i="17"/>
  <c r="Q105" i="17"/>
  <c r="R105" i="17"/>
  <c r="S105" i="17"/>
  <c r="T105" i="17"/>
  <c r="U105" i="17"/>
  <c r="A106" i="17"/>
  <c r="B106" i="17"/>
  <c r="C106" i="17"/>
  <c r="D106" i="17"/>
  <c r="E106" i="17"/>
  <c r="F106" i="17"/>
  <c r="G106" i="17"/>
  <c r="H106" i="17"/>
  <c r="I106" i="17"/>
  <c r="J106" i="17"/>
  <c r="K106" i="17"/>
  <c r="L106" i="17"/>
  <c r="M106" i="17"/>
  <c r="N106" i="17"/>
  <c r="O106" i="17"/>
  <c r="P106" i="17"/>
  <c r="Q106" i="17"/>
  <c r="R106" i="17"/>
  <c r="S106" i="17"/>
  <c r="T106" i="17"/>
  <c r="U106" i="17"/>
  <c r="A107" i="17"/>
  <c r="B107" i="17"/>
  <c r="C107" i="17"/>
  <c r="D107" i="17"/>
  <c r="E107" i="17"/>
  <c r="F107" i="17"/>
  <c r="G107" i="17"/>
  <c r="H107" i="17"/>
  <c r="I107" i="17"/>
  <c r="J107" i="17"/>
  <c r="K107" i="17"/>
  <c r="L107" i="17"/>
  <c r="M107" i="17"/>
  <c r="N107" i="17"/>
  <c r="O107" i="17"/>
  <c r="P107" i="17"/>
  <c r="Q107" i="17"/>
  <c r="R107" i="17"/>
  <c r="S107" i="17"/>
  <c r="T107" i="17"/>
  <c r="U107" i="17"/>
  <c r="A108" i="17"/>
  <c r="B108" i="17"/>
  <c r="C108" i="17"/>
  <c r="D108" i="17"/>
  <c r="E108" i="17"/>
  <c r="F108" i="17"/>
  <c r="G108" i="17"/>
  <c r="H108" i="17"/>
  <c r="I108" i="17"/>
  <c r="J108" i="17"/>
  <c r="K108" i="17"/>
  <c r="L108" i="17"/>
  <c r="M108" i="17"/>
  <c r="N108" i="17"/>
  <c r="O108" i="17"/>
  <c r="P108" i="17"/>
  <c r="Q108" i="17"/>
  <c r="R108" i="17"/>
  <c r="S108" i="17"/>
  <c r="T108" i="17"/>
  <c r="U108" i="17"/>
  <c r="A109" i="17"/>
  <c r="B109" i="17"/>
  <c r="C109" i="17"/>
  <c r="D109" i="17"/>
  <c r="E109" i="17"/>
  <c r="F109" i="17"/>
  <c r="G109" i="17"/>
  <c r="H109" i="17"/>
  <c r="I109" i="17"/>
  <c r="J109" i="17"/>
  <c r="K109" i="17"/>
  <c r="L109" i="17"/>
  <c r="M109" i="17"/>
  <c r="N109" i="17"/>
  <c r="O109" i="17"/>
  <c r="P109" i="17"/>
  <c r="Q109" i="17"/>
  <c r="R109" i="17"/>
  <c r="S109" i="17"/>
  <c r="T109" i="17"/>
  <c r="U109" i="17"/>
  <c r="A110" i="17"/>
  <c r="B110" i="17"/>
  <c r="C110" i="17"/>
  <c r="D110" i="17"/>
  <c r="E110" i="17"/>
  <c r="F110" i="17"/>
  <c r="G110" i="17"/>
  <c r="H110" i="17"/>
  <c r="I110" i="17"/>
  <c r="J110" i="17"/>
  <c r="K110" i="17"/>
  <c r="L110" i="17"/>
  <c r="M110" i="17"/>
  <c r="N110" i="17"/>
  <c r="O110" i="17"/>
  <c r="P110" i="17"/>
  <c r="Q110" i="17"/>
  <c r="R110" i="17"/>
  <c r="S110" i="17"/>
  <c r="T110" i="17"/>
  <c r="U110" i="17"/>
  <c r="A111" i="17"/>
  <c r="B111" i="17"/>
  <c r="C111" i="17"/>
  <c r="D111" i="17"/>
  <c r="E111" i="17"/>
  <c r="F111" i="17"/>
  <c r="G111" i="17"/>
  <c r="H111" i="17"/>
  <c r="I111" i="17"/>
  <c r="J111" i="17"/>
  <c r="K111" i="17"/>
  <c r="L111" i="17"/>
  <c r="M111" i="17"/>
  <c r="N111" i="17"/>
  <c r="O111" i="17"/>
  <c r="P111" i="17"/>
  <c r="Q111" i="17"/>
  <c r="R111" i="17"/>
  <c r="S111" i="17"/>
  <c r="T111" i="17"/>
  <c r="U111" i="17"/>
  <c r="A112" i="17"/>
  <c r="B112" i="17"/>
  <c r="C112" i="17"/>
  <c r="D112" i="17"/>
  <c r="E112" i="17"/>
  <c r="F112" i="17"/>
  <c r="G112" i="17"/>
  <c r="H112" i="17"/>
  <c r="I112" i="17"/>
  <c r="J112" i="17"/>
  <c r="K112" i="17"/>
  <c r="L112" i="17"/>
  <c r="M112" i="17"/>
  <c r="N112" i="17"/>
  <c r="O112" i="17"/>
  <c r="P112" i="17"/>
  <c r="Q112" i="17"/>
  <c r="R112" i="17"/>
  <c r="S112" i="17"/>
  <c r="T112" i="17"/>
  <c r="U112" i="17"/>
  <c r="A113" i="17"/>
  <c r="B113" i="17"/>
  <c r="C113" i="17"/>
  <c r="D113" i="17"/>
  <c r="E113" i="17"/>
  <c r="F113" i="17"/>
  <c r="G113" i="17"/>
  <c r="H113" i="17"/>
  <c r="I113" i="17"/>
  <c r="J113" i="17"/>
  <c r="K113" i="17"/>
  <c r="L113" i="17"/>
  <c r="M113" i="17"/>
  <c r="N113" i="17"/>
  <c r="O113" i="17"/>
  <c r="P113" i="17"/>
  <c r="Q113" i="17"/>
  <c r="R113" i="17"/>
  <c r="S113" i="17"/>
  <c r="T113" i="17"/>
  <c r="U113" i="17"/>
  <c r="A114" i="17"/>
  <c r="B114" i="17"/>
  <c r="C114" i="17"/>
  <c r="D114" i="17"/>
  <c r="E114" i="17"/>
  <c r="F114" i="17"/>
  <c r="G114" i="17"/>
  <c r="H114" i="17"/>
  <c r="I114" i="17"/>
  <c r="J114" i="17"/>
  <c r="K114" i="17"/>
  <c r="L114" i="17"/>
  <c r="M114" i="17"/>
  <c r="N114" i="17"/>
  <c r="O114" i="17"/>
  <c r="P114" i="17"/>
  <c r="Q114" i="17"/>
  <c r="R114" i="17"/>
  <c r="S114" i="17"/>
  <c r="T114" i="17"/>
  <c r="U114" i="17"/>
  <c r="A115" i="17"/>
  <c r="B115" i="17"/>
  <c r="C115" i="17"/>
  <c r="D115" i="17"/>
  <c r="E115" i="17"/>
  <c r="F115" i="17"/>
  <c r="G115" i="17"/>
  <c r="H115" i="17"/>
  <c r="I115" i="17"/>
  <c r="J115" i="17"/>
  <c r="K115" i="17"/>
  <c r="L115" i="17"/>
  <c r="M115" i="17"/>
  <c r="N115" i="17"/>
  <c r="O115" i="17"/>
  <c r="P115" i="17"/>
  <c r="Q115" i="17"/>
  <c r="R115" i="17"/>
  <c r="S115" i="17"/>
  <c r="T115" i="17"/>
  <c r="U115" i="17"/>
  <c r="A116" i="17"/>
  <c r="B116" i="17"/>
  <c r="C116" i="17"/>
  <c r="D116" i="17"/>
  <c r="E116" i="17"/>
  <c r="F116" i="17"/>
  <c r="G116" i="17"/>
  <c r="H116" i="17"/>
  <c r="I116" i="17"/>
  <c r="J116" i="17"/>
  <c r="K116" i="17"/>
  <c r="L116" i="17"/>
  <c r="M116" i="17"/>
  <c r="N116" i="17"/>
  <c r="O116" i="17"/>
  <c r="P116" i="17"/>
  <c r="Q116" i="17"/>
  <c r="R116" i="17"/>
  <c r="S116" i="17"/>
  <c r="T116" i="17"/>
  <c r="U116" i="17"/>
  <c r="A117" i="17"/>
  <c r="B117" i="17"/>
  <c r="C117" i="17"/>
  <c r="D117" i="17"/>
  <c r="E117" i="17"/>
  <c r="F117" i="17"/>
  <c r="G117" i="17"/>
  <c r="H117" i="17"/>
  <c r="I117" i="17"/>
  <c r="J117" i="17"/>
  <c r="K117" i="17"/>
  <c r="L117" i="17"/>
  <c r="M117" i="17"/>
  <c r="N117" i="17"/>
  <c r="O117" i="17"/>
  <c r="P117" i="17"/>
  <c r="Q117" i="17"/>
  <c r="R117" i="17"/>
  <c r="S117" i="17"/>
  <c r="T117" i="17"/>
  <c r="U117" i="17"/>
  <c r="A118" i="17"/>
  <c r="B118" i="17"/>
  <c r="C118" i="17"/>
  <c r="D118" i="17"/>
  <c r="E118" i="17"/>
  <c r="F118" i="17"/>
  <c r="G118" i="17"/>
  <c r="H118" i="17"/>
  <c r="I118" i="17"/>
  <c r="J118" i="17"/>
  <c r="K118" i="17"/>
  <c r="L118" i="17"/>
  <c r="M118" i="17"/>
  <c r="N118" i="17"/>
  <c r="O118" i="17"/>
  <c r="P118" i="17"/>
  <c r="Q118" i="17"/>
  <c r="R118" i="17"/>
  <c r="S118" i="17"/>
  <c r="T118" i="17"/>
  <c r="U118" i="17"/>
  <c r="A119" i="17"/>
  <c r="B119" i="17"/>
  <c r="C119" i="17"/>
  <c r="D119" i="17"/>
  <c r="E119" i="17"/>
  <c r="F119" i="17"/>
  <c r="G119" i="17"/>
  <c r="H119" i="17"/>
  <c r="I119" i="17"/>
  <c r="J119" i="17"/>
  <c r="K119" i="17"/>
  <c r="L119" i="17"/>
  <c r="M119" i="17"/>
  <c r="N119" i="17"/>
  <c r="O119" i="17"/>
  <c r="P119" i="17"/>
  <c r="Q119" i="17"/>
  <c r="R119" i="17"/>
  <c r="S119" i="17"/>
  <c r="T119" i="17"/>
  <c r="U119" i="17"/>
  <c r="A120" i="17"/>
  <c r="B120" i="17"/>
  <c r="C120" i="17"/>
  <c r="D120" i="17"/>
  <c r="E120" i="17"/>
  <c r="F120" i="17"/>
  <c r="G120" i="17"/>
  <c r="H120" i="17"/>
  <c r="I120" i="17"/>
  <c r="J120" i="17"/>
  <c r="K120" i="17"/>
  <c r="L120" i="17"/>
  <c r="M120" i="17"/>
  <c r="N120" i="17"/>
  <c r="O120" i="17"/>
  <c r="P120" i="17"/>
  <c r="Q120" i="17"/>
  <c r="R120" i="17"/>
  <c r="S120" i="17"/>
  <c r="T120" i="17"/>
  <c r="U120" i="17"/>
  <c r="A121" i="17"/>
  <c r="B121" i="17"/>
  <c r="C121" i="17"/>
  <c r="D121" i="17"/>
  <c r="E121" i="17"/>
  <c r="F121" i="17"/>
  <c r="G121" i="17"/>
  <c r="H121" i="17"/>
  <c r="I121" i="17"/>
  <c r="J121" i="17"/>
  <c r="K121" i="17"/>
  <c r="L121" i="17"/>
  <c r="M121" i="17"/>
  <c r="N121" i="17"/>
  <c r="O121" i="17"/>
  <c r="P121" i="17"/>
  <c r="Q121" i="17"/>
  <c r="R121" i="17"/>
  <c r="S121" i="17"/>
  <c r="T121" i="17"/>
  <c r="U121" i="17"/>
  <c r="A122" i="17"/>
  <c r="B122" i="17"/>
  <c r="C122" i="17"/>
  <c r="D122" i="17"/>
  <c r="E122" i="17"/>
  <c r="F122" i="17"/>
  <c r="G122" i="17"/>
  <c r="H122" i="17"/>
  <c r="I122" i="17"/>
  <c r="J122" i="17"/>
  <c r="K122" i="17"/>
  <c r="L122" i="17"/>
  <c r="M122" i="17"/>
  <c r="N122" i="17"/>
  <c r="O122" i="17"/>
  <c r="P122" i="17"/>
  <c r="Q122" i="17"/>
  <c r="R122" i="17"/>
  <c r="S122" i="17"/>
  <c r="T122" i="17"/>
  <c r="U122" i="17"/>
  <c r="A123" i="17"/>
  <c r="B123" i="17"/>
  <c r="C123" i="17"/>
  <c r="D123" i="17"/>
  <c r="E123" i="17"/>
  <c r="F123" i="17"/>
  <c r="G123" i="17"/>
  <c r="H123" i="17"/>
  <c r="I123" i="17"/>
  <c r="J123" i="17"/>
  <c r="K123" i="17"/>
  <c r="L123" i="17"/>
  <c r="M123" i="17"/>
  <c r="N123" i="17"/>
  <c r="O123" i="17"/>
  <c r="P123" i="17"/>
  <c r="Q123" i="17"/>
  <c r="R123" i="17"/>
  <c r="S123" i="17"/>
  <c r="T123" i="17"/>
  <c r="U123" i="17"/>
  <c r="A124" i="17"/>
  <c r="B124" i="17"/>
  <c r="C124" i="17"/>
  <c r="D124" i="17"/>
  <c r="E124" i="17"/>
  <c r="F124" i="17"/>
  <c r="G124" i="17"/>
  <c r="H124" i="17"/>
  <c r="I124" i="17"/>
  <c r="J124" i="17"/>
  <c r="K124" i="17"/>
  <c r="L124" i="17"/>
  <c r="M124" i="17"/>
  <c r="N124" i="17"/>
  <c r="O124" i="17"/>
  <c r="P124" i="17"/>
  <c r="Q124" i="17"/>
  <c r="R124" i="17"/>
  <c r="S124" i="17"/>
  <c r="T124" i="17"/>
  <c r="U124" i="17"/>
  <c r="A125" i="17"/>
  <c r="B125" i="17"/>
  <c r="C125" i="17"/>
  <c r="D125" i="17"/>
  <c r="E125" i="17"/>
  <c r="F125" i="17"/>
  <c r="G125" i="17"/>
  <c r="H125" i="17"/>
  <c r="I125" i="17"/>
  <c r="J125" i="17"/>
  <c r="K125" i="17"/>
  <c r="L125" i="17"/>
  <c r="M125" i="17"/>
  <c r="N125" i="17"/>
  <c r="O125" i="17"/>
  <c r="P125" i="17"/>
  <c r="Q125" i="17"/>
  <c r="R125" i="17"/>
  <c r="S125" i="17"/>
  <c r="T125" i="17"/>
  <c r="U125" i="17"/>
  <c r="A126" i="17"/>
  <c r="B126" i="17"/>
  <c r="C126" i="17"/>
  <c r="D126" i="17"/>
  <c r="E126" i="17"/>
  <c r="F126" i="17"/>
  <c r="G126" i="17"/>
  <c r="H126" i="17"/>
  <c r="I126" i="17"/>
  <c r="J126" i="17"/>
  <c r="K126" i="17"/>
  <c r="L126" i="17"/>
  <c r="M126" i="17"/>
  <c r="N126" i="17"/>
  <c r="O126" i="17"/>
  <c r="P126" i="17"/>
  <c r="Q126" i="17"/>
  <c r="R126" i="17"/>
  <c r="S126" i="17"/>
  <c r="T126" i="17"/>
  <c r="U126" i="17"/>
  <c r="A127" i="17"/>
  <c r="B127" i="17"/>
  <c r="C127" i="17"/>
  <c r="D127" i="17"/>
  <c r="E127" i="17"/>
  <c r="F127" i="17"/>
  <c r="G127" i="17"/>
  <c r="H127" i="17"/>
  <c r="I127" i="17"/>
  <c r="J127" i="17"/>
  <c r="K127" i="17"/>
  <c r="L127" i="17"/>
  <c r="M127" i="17"/>
  <c r="N127" i="17"/>
  <c r="O127" i="17"/>
  <c r="P127" i="17"/>
  <c r="Q127" i="17"/>
  <c r="R127" i="17"/>
  <c r="S127" i="17"/>
  <c r="T127" i="17"/>
  <c r="U127" i="17"/>
  <c r="A128" i="17"/>
  <c r="B128" i="17"/>
  <c r="C128" i="17"/>
  <c r="D128" i="17"/>
  <c r="E128" i="17"/>
  <c r="F128" i="17"/>
  <c r="G128" i="17"/>
  <c r="H128" i="17"/>
  <c r="I128" i="17"/>
  <c r="J128" i="17"/>
  <c r="K128" i="17"/>
  <c r="L128" i="17"/>
  <c r="M128" i="17"/>
  <c r="N128" i="17"/>
  <c r="O128" i="17"/>
  <c r="P128" i="17"/>
  <c r="Q128" i="17"/>
  <c r="R128" i="17"/>
  <c r="S128" i="17"/>
  <c r="T128" i="17"/>
  <c r="U128" i="17"/>
  <c r="A129" i="17"/>
  <c r="B129" i="17"/>
  <c r="C129" i="17"/>
  <c r="D129" i="17"/>
  <c r="E129" i="17"/>
  <c r="F129" i="17"/>
  <c r="G129" i="17"/>
  <c r="H129" i="17"/>
  <c r="I129" i="17"/>
  <c r="J129" i="17"/>
  <c r="K129" i="17"/>
  <c r="L129" i="17"/>
  <c r="M129" i="17"/>
  <c r="N129" i="17"/>
  <c r="O129" i="17"/>
  <c r="P129" i="17"/>
  <c r="Q129" i="17"/>
  <c r="R129" i="17"/>
  <c r="S129" i="17"/>
  <c r="T129" i="17"/>
  <c r="U129" i="17"/>
  <c r="A130" i="17"/>
  <c r="B130" i="17"/>
  <c r="C130" i="17"/>
  <c r="D130" i="17"/>
  <c r="E130" i="17"/>
  <c r="F130" i="17"/>
  <c r="G130" i="17"/>
  <c r="H130" i="17"/>
  <c r="I130" i="17"/>
  <c r="J130" i="17"/>
  <c r="K130" i="17"/>
  <c r="L130" i="17"/>
  <c r="M130" i="17"/>
  <c r="N130" i="17"/>
  <c r="O130" i="17"/>
  <c r="P130" i="17"/>
  <c r="Q130" i="17"/>
  <c r="R130" i="17"/>
  <c r="S130" i="17"/>
  <c r="T130" i="17"/>
  <c r="U130" i="17"/>
  <c r="A131" i="17"/>
  <c r="B131" i="17"/>
  <c r="C131" i="17"/>
  <c r="D131" i="17"/>
  <c r="E131" i="17"/>
  <c r="F131" i="17"/>
  <c r="G131" i="17"/>
  <c r="H131" i="17"/>
  <c r="I131" i="17"/>
  <c r="J131" i="17"/>
  <c r="K131" i="17"/>
  <c r="L131" i="17"/>
  <c r="M131" i="17"/>
  <c r="N131" i="17"/>
  <c r="O131" i="17"/>
  <c r="P131" i="17"/>
  <c r="Q131" i="17"/>
  <c r="R131" i="17"/>
  <c r="S131" i="17"/>
  <c r="T131" i="17"/>
  <c r="U131" i="17"/>
  <c r="A132" i="17"/>
  <c r="B132" i="17"/>
  <c r="C132" i="17"/>
  <c r="D132" i="17"/>
  <c r="E132" i="17"/>
  <c r="F132" i="17"/>
  <c r="G132" i="17"/>
  <c r="H132" i="17"/>
  <c r="I132" i="17"/>
  <c r="J132" i="17"/>
  <c r="K132" i="17"/>
  <c r="L132" i="17"/>
  <c r="M132" i="17"/>
  <c r="N132" i="17"/>
  <c r="O132" i="17"/>
  <c r="P132" i="17"/>
  <c r="Q132" i="17"/>
  <c r="R132" i="17"/>
  <c r="S132" i="17"/>
  <c r="T132" i="17"/>
  <c r="U132" i="17"/>
  <c r="A55" i="17"/>
  <c r="B55" i="17"/>
  <c r="C55" i="17"/>
  <c r="D55" i="17"/>
  <c r="E55" i="17"/>
  <c r="F55" i="17"/>
  <c r="G55" i="17"/>
  <c r="H55" i="17"/>
  <c r="I55" i="17"/>
  <c r="J55" i="17"/>
  <c r="K55" i="17"/>
  <c r="L55" i="17"/>
  <c r="M55" i="17"/>
  <c r="N55" i="17"/>
  <c r="O55" i="17"/>
  <c r="P55" i="17"/>
  <c r="Q55" i="17"/>
  <c r="R55" i="17"/>
  <c r="S55" i="17"/>
  <c r="T55" i="17"/>
  <c r="U55" i="17"/>
  <c r="A56" i="17"/>
  <c r="B56" i="17"/>
  <c r="C56" i="17"/>
  <c r="D56" i="17"/>
  <c r="E56" i="17"/>
  <c r="F56" i="17"/>
  <c r="G56" i="17"/>
  <c r="H56" i="17"/>
  <c r="I56" i="17"/>
  <c r="J56" i="17"/>
  <c r="K56" i="17"/>
  <c r="L56" i="17"/>
  <c r="M56" i="17"/>
  <c r="N56" i="17"/>
  <c r="O56" i="17"/>
  <c r="P56" i="17"/>
  <c r="Q56" i="17"/>
  <c r="R56" i="17"/>
  <c r="S56" i="17"/>
  <c r="T56" i="17"/>
  <c r="U56" i="17"/>
  <c r="A57" i="17"/>
  <c r="B57" i="17"/>
  <c r="C57" i="17"/>
  <c r="D57" i="17"/>
  <c r="E57" i="17"/>
  <c r="F57" i="17"/>
  <c r="G57" i="17"/>
  <c r="H57" i="17"/>
  <c r="I57" i="17"/>
  <c r="J57" i="17"/>
  <c r="K57" i="17"/>
  <c r="L57" i="17"/>
  <c r="M57" i="17"/>
  <c r="N57" i="17"/>
  <c r="O57" i="17"/>
  <c r="P57" i="17"/>
  <c r="Q57" i="17"/>
  <c r="R57" i="17"/>
  <c r="S57" i="17"/>
  <c r="T57" i="17"/>
  <c r="U57" i="17"/>
  <c r="A58" i="17"/>
  <c r="B58" i="17"/>
  <c r="C58" i="17"/>
  <c r="D58" i="17"/>
  <c r="E58" i="17"/>
  <c r="F58" i="17"/>
  <c r="G58" i="17"/>
  <c r="H58" i="17"/>
  <c r="I58" i="17"/>
  <c r="J58" i="17"/>
  <c r="K58" i="17"/>
  <c r="L58" i="17"/>
  <c r="M58" i="17"/>
  <c r="N58" i="17"/>
  <c r="O58" i="17"/>
  <c r="P58" i="17"/>
  <c r="Q58" i="17"/>
  <c r="R58" i="17"/>
  <c r="S58" i="17"/>
  <c r="T58" i="17"/>
  <c r="U58" i="17"/>
  <c r="A59" i="17"/>
  <c r="B59" i="17"/>
  <c r="C59" i="17"/>
  <c r="D59" i="17"/>
  <c r="E59" i="17"/>
  <c r="F59" i="17"/>
  <c r="G59" i="17"/>
  <c r="H59" i="17"/>
  <c r="I59" i="17"/>
  <c r="J59" i="17"/>
  <c r="K59" i="17"/>
  <c r="L59" i="17"/>
  <c r="M59" i="17"/>
  <c r="N59" i="17"/>
  <c r="O59" i="17"/>
  <c r="P59" i="17"/>
  <c r="Q59" i="17"/>
  <c r="R59" i="17"/>
  <c r="S59" i="17"/>
  <c r="T59" i="17"/>
  <c r="U59" i="17"/>
  <c r="A60" i="17"/>
  <c r="B60" i="17"/>
  <c r="C60" i="17"/>
  <c r="D60" i="17"/>
  <c r="E60" i="17"/>
  <c r="F60" i="17"/>
  <c r="G60" i="17"/>
  <c r="H60" i="17"/>
  <c r="I60" i="17"/>
  <c r="J60" i="17"/>
  <c r="K60" i="17"/>
  <c r="L60" i="17"/>
  <c r="M60" i="17"/>
  <c r="N60" i="17"/>
  <c r="O60" i="17"/>
  <c r="P60" i="17"/>
  <c r="Q60" i="17"/>
  <c r="R60" i="17"/>
  <c r="S60" i="17"/>
  <c r="T60" i="17"/>
  <c r="U60" i="17"/>
  <c r="A61" i="17"/>
  <c r="B61" i="17"/>
  <c r="C61" i="17"/>
  <c r="D61" i="17"/>
  <c r="E61" i="17"/>
  <c r="F61" i="17"/>
  <c r="G61" i="17"/>
  <c r="H61" i="17"/>
  <c r="I61" i="17"/>
  <c r="J61" i="17"/>
  <c r="K61" i="17"/>
  <c r="L61" i="17"/>
  <c r="M61" i="17"/>
  <c r="N61" i="17"/>
  <c r="O61" i="17"/>
  <c r="P61" i="17"/>
  <c r="Q61" i="17"/>
  <c r="R61" i="17"/>
  <c r="S61" i="17"/>
  <c r="T61" i="17"/>
  <c r="U61" i="17"/>
  <c r="A62" i="17"/>
  <c r="B62" i="17"/>
  <c r="C62" i="17"/>
  <c r="D62" i="17"/>
  <c r="E62" i="17"/>
  <c r="F62" i="17"/>
  <c r="G62" i="17"/>
  <c r="H62" i="17"/>
  <c r="I62" i="17"/>
  <c r="J62" i="17"/>
  <c r="K62" i="17"/>
  <c r="L62" i="17"/>
  <c r="M62" i="17"/>
  <c r="N62" i="17"/>
  <c r="O62" i="17"/>
  <c r="P62" i="17"/>
  <c r="Q62" i="17"/>
  <c r="R62" i="17"/>
  <c r="S62" i="17"/>
  <c r="T62" i="17"/>
  <c r="U62" i="17"/>
  <c r="A63" i="17"/>
  <c r="B63" i="17"/>
  <c r="C63" i="17"/>
  <c r="D63" i="17"/>
  <c r="E63" i="17"/>
  <c r="F63" i="17"/>
  <c r="G63" i="17"/>
  <c r="H63" i="17"/>
  <c r="I63" i="17"/>
  <c r="J63" i="17"/>
  <c r="K63" i="17"/>
  <c r="L63" i="17"/>
  <c r="M63" i="17"/>
  <c r="N63" i="17"/>
  <c r="O63" i="17"/>
  <c r="P63" i="17"/>
  <c r="Q63" i="17"/>
  <c r="R63" i="17"/>
  <c r="S63" i="17"/>
  <c r="T63" i="17"/>
  <c r="U63" i="17"/>
  <c r="A64" i="17"/>
  <c r="B64" i="17"/>
  <c r="C64" i="17"/>
  <c r="D64" i="17"/>
  <c r="E64" i="17"/>
  <c r="F64" i="17"/>
  <c r="G64" i="17"/>
  <c r="H64" i="17"/>
  <c r="I64" i="17"/>
  <c r="J64" i="17"/>
  <c r="K64" i="17"/>
  <c r="L64" i="17"/>
  <c r="M64" i="17"/>
  <c r="N64" i="17"/>
  <c r="O64" i="17"/>
  <c r="P64" i="17"/>
  <c r="Q64" i="17"/>
  <c r="R64" i="17"/>
  <c r="S64" i="17"/>
  <c r="T64" i="17"/>
  <c r="U64" i="17"/>
  <c r="A65" i="17"/>
  <c r="B65" i="17"/>
  <c r="C65" i="17"/>
  <c r="D65" i="17"/>
  <c r="E65" i="17"/>
  <c r="F65" i="17"/>
  <c r="G65" i="17"/>
  <c r="H65" i="17"/>
  <c r="I65" i="17"/>
  <c r="J65" i="17"/>
  <c r="K65" i="17"/>
  <c r="L65" i="17"/>
  <c r="M65" i="17"/>
  <c r="N65" i="17"/>
  <c r="O65" i="17"/>
  <c r="P65" i="17"/>
  <c r="Q65" i="17"/>
  <c r="R65" i="17"/>
  <c r="S65" i="17"/>
  <c r="T65" i="17"/>
  <c r="U65" i="17"/>
  <c r="A66" i="17"/>
  <c r="B66" i="17"/>
  <c r="C66" i="17"/>
  <c r="D66" i="17"/>
  <c r="E66" i="17"/>
  <c r="F66" i="17"/>
  <c r="G66" i="17"/>
  <c r="H66" i="17"/>
  <c r="I66" i="17"/>
  <c r="J66" i="17"/>
  <c r="K66" i="17"/>
  <c r="L66" i="17"/>
  <c r="M66" i="17"/>
  <c r="N66" i="17"/>
  <c r="O66" i="17"/>
  <c r="P66" i="17"/>
  <c r="Q66" i="17"/>
  <c r="R66" i="17"/>
  <c r="S66" i="17"/>
  <c r="T66" i="17"/>
  <c r="U66" i="17"/>
  <c r="A67" i="17"/>
  <c r="B67" i="17"/>
  <c r="C67" i="17"/>
  <c r="D67" i="17"/>
  <c r="E67" i="17"/>
  <c r="F67" i="17"/>
  <c r="G67" i="17"/>
  <c r="H67" i="17"/>
  <c r="I67" i="17"/>
  <c r="J67" i="17"/>
  <c r="K67" i="17"/>
  <c r="L67" i="17"/>
  <c r="M67" i="17"/>
  <c r="N67" i="17"/>
  <c r="O67" i="17"/>
  <c r="P67" i="17"/>
  <c r="Q67" i="17"/>
  <c r="R67" i="17"/>
  <c r="S67" i="17"/>
  <c r="T67" i="17"/>
  <c r="U67" i="17"/>
  <c r="A68" i="17"/>
  <c r="B68" i="17"/>
  <c r="C68" i="17"/>
  <c r="D68" i="17"/>
  <c r="E68" i="17"/>
  <c r="F68" i="17"/>
  <c r="G68" i="17"/>
  <c r="H68" i="17"/>
  <c r="I68" i="17"/>
  <c r="J68" i="17"/>
  <c r="K68" i="17"/>
  <c r="L68" i="17"/>
  <c r="M68" i="17"/>
  <c r="N68" i="17"/>
  <c r="O68" i="17"/>
  <c r="P68" i="17"/>
  <c r="Q68" i="17"/>
  <c r="R68" i="17"/>
  <c r="S68" i="17"/>
  <c r="T68" i="17"/>
  <c r="U68" i="17"/>
  <c r="A69" i="17"/>
  <c r="B69" i="17"/>
  <c r="C69" i="17"/>
  <c r="D69" i="17"/>
  <c r="E69" i="17"/>
  <c r="F69" i="17"/>
  <c r="G69" i="17"/>
  <c r="H69" i="17"/>
  <c r="I69" i="17"/>
  <c r="J69" i="17"/>
  <c r="K69" i="17"/>
  <c r="L69" i="17"/>
  <c r="M69" i="17"/>
  <c r="N69" i="17"/>
  <c r="O69" i="17"/>
  <c r="P69" i="17"/>
  <c r="Q69" i="17"/>
  <c r="R69" i="17"/>
  <c r="S69" i="17"/>
  <c r="T69" i="17"/>
  <c r="U69" i="17"/>
  <c r="A70" i="17"/>
  <c r="B70" i="17"/>
  <c r="C70" i="17"/>
  <c r="D70" i="17"/>
  <c r="E70" i="17"/>
  <c r="F70" i="17"/>
  <c r="G70" i="17"/>
  <c r="H70" i="17"/>
  <c r="I70" i="17"/>
  <c r="J70" i="17"/>
  <c r="K70" i="17"/>
  <c r="L70" i="17"/>
  <c r="M70" i="17"/>
  <c r="N70" i="17"/>
  <c r="O70" i="17"/>
  <c r="P70" i="17"/>
  <c r="Q70" i="17"/>
  <c r="R70" i="17"/>
  <c r="S70" i="17"/>
  <c r="T70" i="17"/>
  <c r="U70" i="17"/>
  <c r="A71" i="17"/>
  <c r="B71" i="17"/>
  <c r="C71" i="17"/>
  <c r="D71" i="17"/>
  <c r="E71" i="17"/>
  <c r="F71" i="17"/>
  <c r="G71" i="17"/>
  <c r="H71" i="17"/>
  <c r="I71" i="17"/>
  <c r="J71" i="17"/>
  <c r="K71" i="17"/>
  <c r="L71" i="17"/>
  <c r="M71" i="17"/>
  <c r="N71" i="17"/>
  <c r="O71" i="17"/>
  <c r="P71" i="17"/>
  <c r="Q71" i="17"/>
  <c r="R71" i="17"/>
  <c r="S71" i="17"/>
  <c r="T71" i="17"/>
  <c r="U71" i="17"/>
  <c r="A72" i="17"/>
  <c r="B72" i="17"/>
  <c r="C72" i="17"/>
  <c r="D72" i="17"/>
  <c r="E72" i="17"/>
  <c r="F72" i="17"/>
  <c r="G72" i="17"/>
  <c r="H72" i="17"/>
  <c r="I72" i="17"/>
  <c r="J72" i="17"/>
  <c r="K72" i="17"/>
  <c r="L72" i="17"/>
  <c r="M72" i="17"/>
  <c r="N72" i="17"/>
  <c r="O72" i="17"/>
  <c r="P72" i="17"/>
  <c r="Q72" i="17"/>
  <c r="R72" i="17"/>
  <c r="S72" i="17"/>
  <c r="T72" i="17"/>
  <c r="U72" i="17"/>
  <c r="A73" i="17"/>
  <c r="B73" i="17"/>
  <c r="C73" i="17"/>
  <c r="D73" i="17"/>
  <c r="E73" i="17"/>
  <c r="F73" i="17"/>
  <c r="G73" i="17"/>
  <c r="H73" i="17"/>
  <c r="I73" i="17"/>
  <c r="J73" i="17"/>
  <c r="K73" i="17"/>
  <c r="L73" i="17"/>
  <c r="M73" i="17"/>
  <c r="N73" i="17"/>
  <c r="O73" i="17"/>
  <c r="P73" i="17"/>
  <c r="Q73" i="17"/>
  <c r="R73" i="17"/>
  <c r="S73" i="17"/>
  <c r="T73" i="17"/>
  <c r="U73" i="17"/>
  <c r="A74" i="17"/>
  <c r="B74" i="17"/>
  <c r="C74" i="17"/>
  <c r="D74" i="17"/>
  <c r="E74" i="17"/>
  <c r="F74" i="17"/>
  <c r="G74" i="17"/>
  <c r="H74" i="17"/>
  <c r="I74" i="17"/>
  <c r="J74" i="17"/>
  <c r="K74" i="17"/>
  <c r="L74" i="17"/>
  <c r="M74" i="17"/>
  <c r="N74" i="17"/>
  <c r="O74" i="17"/>
  <c r="P74" i="17"/>
  <c r="Q74" i="17"/>
  <c r="R74" i="17"/>
  <c r="S74" i="17"/>
  <c r="T74" i="17"/>
  <c r="U74" i="17"/>
  <c r="A75" i="17"/>
  <c r="B75" i="17"/>
  <c r="C75" i="17"/>
  <c r="D75" i="17"/>
  <c r="E75" i="17"/>
  <c r="F75" i="17"/>
  <c r="G75" i="17"/>
  <c r="H75" i="17"/>
  <c r="I75" i="17"/>
  <c r="J75" i="17"/>
  <c r="K75" i="17"/>
  <c r="L75" i="17"/>
  <c r="M75" i="17"/>
  <c r="N75" i="17"/>
  <c r="O75" i="17"/>
  <c r="P75" i="17"/>
  <c r="Q75" i="17"/>
  <c r="R75" i="17"/>
  <c r="S75" i="17"/>
  <c r="T75" i="17"/>
  <c r="U75" i="17"/>
  <c r="A76" i="17"/>
  <c r="B76" i="17"/>
  <c r="C76" i="17"/>
  <c r="D76" i="17"/>
  <c r="E76" i="17"/>
  <c r="F76" i="17"/>
  <c r="G76" i="17"/>
  <c r="H76" i="17"/>
  <c r="I76" i="17"/>
  <c r="J76" i="17"/>
  <c r="K76" i="17"/>
  <c r="L76" i="17"/>
  <c r="M76" i="17"/>
  <c r="N76" i="17"/>
  <c r="O76" i="17"/>
  <c r="P76" i="17"/>
  <c r="Q76" i="17"/>
  <c r="R76" i="17"/>
  <c r="S76" i="17"/>
  <c r="T76" i="17"/>
  <c r="U76" i="17"/>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C2" i="17"/>
  <c r="J19" i="17"/>
  <c r="K19" i="17"/>
  <c r="L19" i="17"/>
  <c r="M19" i="17"/>
  <c r="N19" i="17"/>
  <c r="O19" i="17"/>
  <c r="P19" i="17"/>
  <c r="Q19" i="17"/>
  <c r="R19" i="17"/>
  <c r="J20" i="13"/>
  <c r="J21" i="13"/>
  <c r="J21" i="17"/>
  <c r="K21" i="17"/>
  <c r="L21" i="17"/>
  <c r="M21" i="17"/>
  <c r="N21" i="17"/>
  <c r="O21" i="17"/>
  <c r="P21" i="17"/>
  <c r="Q21" i="17"/>
  <c r="R21" i="17"/>
  <c r="J22" i="13"/>
  <c r="J22" i="17"/>
  <c r="K22" i="17"/>
  <c r="L22" i="17"/>
  <c r="M22" i="17"/>
  <c r="N22" i="17"/>
  <c r="O22" i="17"/>
  <c r="P22" i="17"/>
  <c r="Q22" i="17"/>
  <c r="R22" i="17"/>
  <c r="J23" i="13"/>
  <c r="J23" i="17"/>
  <c r="K23" i="17"/>
  <c r="L23" i="17"/>
  <c r="M23" i="17"/>
  <c r="N23" i="17"/>
  <c r="O23" i="17"/>
  <c r="P23" i="17"/>
  <c r="Q23" i="17"/>
  <c r="R23" i="17"/>
  <c r="J24" i="13"/>
  <c r="J24" i="17"/>
  <c r="K24" i="17"/>
  <c r="L24" i="17"/>
  <c r="M24" i="17"/>
  <c r="N24" i="17"/>
  <c r="O24" i="17"/>
  <c r="P24" i="17"/>
  <c r="Q24" i="17"/>
  <c r="R24" i="17"/>
  <c r="J25" i="13"/>
  <c r="J25" i="17"/>
  <c r="K25" i="17"/>
  <c r="L25" i="17"/>
  <c r="M25" i="17"/>
  <c r="N25" i="17"/>
  <c r="O25" i="17"/>
  <c r="P25" i="17"/>
  <c r="Q25" i="17"/>
  <c r="R25" i="17"/>
  <c r="J26" i="13"/>
  <c r="J26" i="17"/>
  <c r="K26" i="17"/>
  <c r="L26" i="17"/>
  <c r="M26" i="17"/>
  <c r="N26" i="17"/>
  <c r="O26" i="17"/>
  <c r="P26" i="17"/>
  <c r="Q26" i="17"/>
  <c r="R26" i="17"/>
  <c r="J27" i="13"/>
  <c r="J27" i="17"/>
  <c r="K27" i="17"/>
  <c r="L27" i="17"/>
  <c r="M27" i="17"/>
  <c r="N27" i="17"/>
  <c r="O27" i="17"/>
  <c r="P27" i="17"/>
  <c r="Q27" i="17"/>
  <c r="R27" i="17"/>
  <c r="J28" i="13"/>
  <c r="J28" i="17"/>
  <c r="K28" i="17"/>
  <c r="L28" i="17"/>
  <c r="M28" i="17"/>
  <c r="N28" i="17"/>
  <c r="O28" i="17"/>
  <c r="P28" i="17"/>
  <c r="Q28" i="17"/>
  <c r="R28" i="17"/>
  <c r="J29" i="13"/>
  <c r="J29" i="17"/>
  <c r="K29" i="17"/>
  <c r="L29" i="17"/>
  <c r="M29" i="17"/>
  <c r="N29" i="17"/>
  <c r="O29" i="17"/>
  <c r="P29" i="17"/>
  <c r="Q29" i="17"/>
  <c r="R29" i="17"/>
  <c r="J30" i="13"/>
  <c r="J30" i="17"/>
  <c r="K30" i="17"/>
  <c r="L30" i="17"/>
  <c r="M30" i="17"/>
  <c r="N30" i="17"/>
  <c r="O30" i="17"/>
  <c r="P30" i="17"/>
  <c r="Q30" i="17"/>
  <c r="R30" i="17"/>
  <c r="J31" i="13"/>
  <c r="J31" i="17"/>
  <c r="K31" i="17"/>
  <c r="L31" i="17"/>
  <c r="M31" i="17"/>
  <c r="N31" i="17"/>
  <c r="O31" i="17"/>
  <c r="P31" i="17"/>
  <c r="Q31" i="17"/>
  <c r="R31" i="17"/>
  <c r="J32" i="13"/>
  <c r="J32" i="17"/>
  <c r="K32" i="17"/>
  <c r="L32" i="17"/>
  <c r="M32" i="17"/>
  <c r="N32" i="17"/>
  <c r="O32" i="17"/>
  <c r="P32" i="17"/>
  <c r="Q32" i="17"/>
  <c r="R32" i="17"/>
  <c r="J33" i="13"/>
  <c r="J33" i="17"/>
  <c r="K33" i="17"/>
  <c r="L33" i="17"/>
  <c r="M33" i="17"/>
  <c r="N33" i="17"/>
  <c r="O33" i="17"/>
  <c r="P33" i="17"/>
  <c r="Q33" i="17"/>
  <c r="R33" i="17"/>
  <c r="J34" i="13"/>
  <c r="J34" i="17"/>
  <c r="K34" i="17"/>
  <c r="L34" i="17"/>
  <c r="M34" i="17"/>
  <c r="N34" i="17"/>
  <c r="O34" i="17"/>
  <c r="P34" i="17"/>
  <c r="Q34" i="17"/>
  <c r="R34" i="17"/>
  <c r="J35" i="13"/>
  <c r="J35" i="17"/>
  <c r="K35" i="17"/>
  <c r="L35" i="17"/>
  <c r="M35" i="17"/>
  <c r="N35" i="17"/>
  <c r="O35" i="17"/>
  <c r="P35" i="17"/>
  <c r="Q35" i="17"/>
  <c r="R35" i="17"/>
  <c r="J36" i="13"/>
  <c r="J36" i="17"/>
  <c r="K36" i="17"/>
  <c r="L36" i="17"/>
  <c r="M36" i="17"/>
  <c r="N36" i="17"/>
  <c r="O36" i="17"/>
  <c r="P36" i="17"/>
  <c r="Q36" i="17"/>
  <c r="R36" i="17"/>
  <c r="J37" i="13"/>
  <c r="J37" i="17"/>
  <c r="K37" i="17"/>
  <c r="L37" i="17"/>
  <c r="M37" i="17"/>
  <c r="N37" i="17"/>
  <c r="O37" i="17"/>
  <c r="P37" i="17"/>
  <c r="Q37" i="17"/>
  <c r="R37" i="17"/>
  <c r="J38" i="13"/>
  <c r="J38" i="17"/>
  <c r="K38" i="17"/>
  <c r="L38" i="17"/>
  <c r="M38" i="17"/>
  <c r="N38" i="17"/>
  <c r="O38" i="17"/>
  <c r="P38" i="17"/>
  <c r="Q38" i="17"/>
  <c r="R38" i="17"/>
  <c r="J39" i="13"/>
  <c r="J39" i="17"/>
  <c r="K39" i="17"/>
  <c r="L39" i="17"/>
  <c r="M39" i="17"/>
  <c r="N39" i="17"/>
  <c r="O39" i="17"/>
  <c r="P39" i="17"/>
  <c r="Q39" i="17"/>
  <c r="R39" i="17"/>
  <c r="J40" i="13"/>
  <c r="J40" i="17"/>
  <c r="K40" i="17"/>
  <c r="L40" i="17"/>
  <c r="M40" i="17"/>
  <c r="N40" i="17"/>
  <c r="O40" i="17"/>
  <c r="P40" i="17"/>
  <c r="Q40" i="17"/>
  <c r="R40" i="17"/>
  <c r="J41" i="13"/>
  <c r="J41" i="17"/>
  <c r="K41" i="17"/>
  <c r="L41" i="17"/>
  <c r="M41" i="17"/>
  <c r="N41" i="17"/>
  <c r="O41" i="17"/>
  <c r="P41" i="17"/>
  <c r="Q41" i="17"/>
  <c r="R41" i="17"/>
  <c r="J42" i="13"/>
  <c r="J42" i="17"/>
  <c r="K42" i="17"/>
  <c r="L42" i="17"/>
  <c r="M42" i="17"/>
  <c r="N42" i="17"/>
  <c r="O42" i="17"/>
  <c r="P42" i="17"/>
  <c r="Q42" i="17"/>
  <c r="R42" i="17"/>
  <c r="J43" i="13"/>
  <c r="J43" i="17"/>
  <c r="K43" i="17"/>
  <c r="L43" i="17"/>
  <c r="M43" i="17"/>
  <c r="N43" i="17"/>
  <c r="O43" i="17"/>
  <c r="P43" i="17"/>
  <c r="Q43" i="17"/>
  <c r="R43" i="17"/>
  <c r="J44" i="13"/>
  <c r="J44" i="17"/>
  <c r="K44" i="17"/>
  <c r="L44" i="17"/>
  <c r="M44" i="17"/>
  <c r="N44" i="17"/>
  <c r="O44" i="17"/>
  <c r="P44" i="17"/>
  <c r="Q44" i="17"/>
  <c r="R44" i="17"/>
  <c r="J45" i="13"/>
  <c r="J45" i="17"/>
  <c r="K45" i="17"/>
  <c r="L45" i="17"/>
  <c r="M45" i="17"/>
  <c r="N45" i="17"/>
  <c r="O45" i="17"/>
  <c r="P45" i="17"/>
  <c r="Q45" i="17"/>
  <c r="R45" i="17"/>
  <c r="J46" i="13"/>
  <c r="J46" i="17"/>
  <c r="K46" i="17"/>
  <c r="L46" i="17"/>
  <c r="M46" i="17"/>
  <c r="N46" i="17"/>
  <c r="O46" i="17"/>
  <c r="P46" i="17"/>
  <c r="Q46" i="17"/>
  <c r="R46" i="17"/>
  <c r="J47" i="13"/>
  <c r="J47" i="17"/>
  <c r="K47" i="17"/>
  <c r="L47" i="17"/>
  <c r="M47" i="17"/>
  <c r="N47" i="17"/>
  <c r="O47" i="17"/>
  <c r="P47" i="17"/>
  <c r="Q47" i="17"/>
  <c r="R47" i="17"/>
  <c r="J48" i="13"/>
  <c r="J48" i="17"/>
  <c r="K48" i="17"/>
  <c r="L48" i="17"/>
  <c r="M48" i="17"/>
  <c r="N48" i="17"/>
  <c r="O48" i="17"/>
  <c r="P48" i="17"/>
  <c r="Q48" i="17"/>
  <c r="R48" i="17"/>
  <c r="J49" i="13"/>
  <c r="J49" i="17"/>
  <c r="K49" i="17"/>
  <c r="L49" i="17"/>
  <c r="M49" i="17"/>
  <c r="N49" i="17"/>
  <c r="O49" i="17"/>
  <c r="P49" i="17"/>
  <c r="Q49" i="17"/>
  <c r="R49" i="17"/>
  <c r="J50" i="13"/>
  <c r="J50" i="17"/>
  <c r="K50" i="17"/>
  <c r="L50" i="17"/>
  <c r="M50" i="17"/>
  <c r="N50" i="17"/>
  <c r="O50" i="17"/>
  <c r="P50" i="17"/>
  <c r="Q50" i="17"/>
  <c r="R50" i="17"/>
  <c r="J51" i="13"/>
  <c r="J51" i="17"/>
  <c r="K51" i="17"/>
  <c r="L51" i="17"/>
  <c r="M51" i="17"/>
  <c r="N51" i="17"/>
  <c r="O51" i="17"/>
  <c r="P51" i="17"/>
  <c r="Q51" i="17"/>
  <c r="R51" i="17"/>
  <c r="J52" i="13"/>
  <c r="J52" i="17"/>
  <c r="K52" i="17"/>
  <c r="L52" i="17"/>
  <c r="M52" i="17"/>
  <c r="N52" i="17"/>
  <c r="O52" i="17"/>
  <c r="P52" i="17"/>
  <c r="Q52" i="17"/>
  <c r="R52" i="17"/>
  <c r="J53" i="13"/>
  <c r="J53" i="17"/>
  <c r="K53" i="17"/>
  <c r="L53" i="17"/>
  <c r="M53" i="17"/>
  <c r="N53" i="17"/>
  <c r="O53" i="17"/>
  <c r="P53" i="17"/>
  <c r="Q53" i="17"/>
  <c r="R53" i="17"/>
  <c r="J54" i="13"/>
  <c r="J54" i="17"/>
  <c r="K54" i="17"/>
  <c r="L54" i="17"/>
  <c r="M54" i="17"/>
  <c r="N54" i="17"/>
  <c r="O54" i="17"/>
  <c r="P54" i="17"/>
  <c r="Q54" i="17"/>
  <c r="R54" i="17"/>
  <c r="I5" i="11"/>
  <c r="J5" i="11"/>
  <c r="K5" i="11"/>
  <c r="L5" i="11"/>
  <c r="M5" i="11"/>
  <c r="N5" i="11"/>
  <c r="O5" i="11"/>
  <c r="P5" i="11"/>
  <c r="Q5" i="11"/>
  <c r="R5" i="11"/>
  <c r="S5" i="11"/>
  <c r="T5" i="11"/>
  <c r="U5" i="11"/>
  <c r="V5" i="11"/>
  <c r="W5" i="11"/>
  <c r="X5" i="11"/>
  <c r="Y5" i="11"/>
  <c r="Z5" i="11"/>
  <c r="AA5" i="11"/>
  <c r="AB5" i="11"/>
  <c r="AC5" i="11"/>
  <c r="AD5" i="11"/>
  <c r="AE5" i="11"/>
  <c r="AF5" i="11"/>
  <c r="AG5" i="11"/>
  <c r="AH5" i="11"/>
  <c r="AI5" i="11"/>
  <c r="AJ5" i="11"/>
  <c r="AK5" i="11"/>
  <c r="AL5" i="11"/>
  <c r="AM5" i="11"/>
  <c r="AN5" i="11"/>
  <c r="AO5" i="11"/>
  <c r="AP5" i="11"/>
  <c r="AQ5" i="11"/>
  <c r="AR5" i="11"/>
  <c r="AS5" i="11"/>
  <c r="AT5" i="11"/>
  <c r="AU5" i="11"/>
  <c r="AV5" i="11"/>
  <c r="AW5" i="11"/>
  <c r="AX5" i="11"/>
  <c r="AY5" i="11"/>
  <c r="AZ5" i="11"/>
  <c r="BA5" i="11"/>
  <c r="BB5" i="11"/>
  <c r="BC5" i="11"/>
  <c r="I6" i="11"/>
  <c r="J6" i="11"/>
  <c r="K6" i="11"/>
  <c r="L6" i="11"/>
  <c r="M6" i="11"/>
  <c r="N6" i="11"/>
  <c r="O6" i="11"/>
  <c r="P6" i="11"/>
  <c r="Q6" i="11"/>
  <c r="R6" i="11"/>
  <c r="S6" i="11"/>
  <c r="T6" i="11"/>
  <c r="U6" i="11"/>
  <c r="V6" i="11"/>
  <c r="W6" i="11"/>
  <c r="X6" i="11"/>
  <c r="Y6" i="11"/>
  <c r="Z6" i="11"/>
  <c r="AA6" i="11"/>
  <c r="AB6" i="11"/>
  <c r="AC6" i="11"/>
  <c r="AD6" i="11"/>
  <c r="AE6" i="11"/>
  <c r="AF6" i="11"/>
  <c r="AG6" i="11"/>
  <c r="AH6" i="11"/>
  <c r="AI6" i="11"/>
  <c r="AJ6" i="11"/>
  <c r="AK6" i="11"/>
  <c r="AL6" i="11"/>
  <c r="AM6" i="11"/>
  <c r="AN6" i="11"/>
  <c r="AO6" i="11"/>
  <c r="AP6" i="11"/>
  <c r="AQ6" i="11"/>
  <c r="AR6" i="11"/>
  <c r="AS6" i="11"/>
  <c r="AT6" i="11"/>
  <c r="AU6" i="11"/>
  <c r="AV6" i="11"/>
  <c r="AW6" i="11"/>
  <c r="AX6" i="11"/>
  <c r="AY6" i="11"/>
  <c r="AZ6" i="11"/>
  <c r="BA6" i="11"/>
  <c r="BB6" i="11"/>
  <c r="BC6" i="11"/>
  <c r="D3" i="6"/>
  <c r="I7" i="11"/>
  <c r="J7" i="11"/>
  <c r="K7" i="11"/>
  <c r="L7" i="11"/>
  <c r="M7" i="11"/>
  <c r="N7" i="11"/>
  <c r="O7" i="11"/>
  <c r="P7" i="11"/>
  <c r="Q7" i="11"/>
  <c r="R7" i="11"/>
  <c r="S7" i="11"/>
  <c r="T7" i="11"/>
  <c r="U7" i="11"/>
  <c r="V7" i="11"/>
  <c r="W7" i="11"/>
  <c r="X7" i="11"/>
  <c r="Y7" i="11"/>
  <c r="Z7" i="11"/>
  <c r="AA7" i="11"/>
  <c r="AB7" i="11"/>
  <c r="AC7" i="11"/>
  <c r="AD7" i="11"/>
  <c r="AE7" i="11"/>
  <c r="AF7" i="11"/>
  <c r="AG7" i="11"/>
  <c r="AH7" i="11"/>
  <c r="AI7" i="11"/>
  <c r="AJ7" i="11"/>
  <c r="AK7" i="11"/>
  <c r="AL7" i="11"/>
  <c r="AM7" i="11"/>
  <c r="AN7" i="11"/>
  <c r="AO7" i="11"/>
  <c r="AP7" i="11"/>
  <c r="AQ7" i="11"/>
  <c r="AR7" i="11"/>
  <c r="AS7" i="11"/>
  <c r="AT7" i="11"/>
  <c r="AU7" i="11"/>
  <c r="AV7" i="11"/>
  <c r="AW7" i="11"/>
  <c r="AX7" i="11"/>
  <c r="AY7" i="11"/>
  <c r="AZ7" i="11"/>
  <c r="BA7" i="11"/>
  <c r="BB7" i="11"/>
  <c r="BC7" i="11"/>
  <c r="A24" i="5"/>
  <c r="C24" i="5"/>
  <c r="I9" i="11"/>
  <c r="B10" i="11"/>
  <c r="C10" i="11"/>
  <c r="C2" i="5"/>
  <c r="A2" i="11"/>
  <c r="I10" i="11"/>
  <c r="B11" i="11"/>
  <c r="C11" i="11"/>
  <c r="I11" i="11"/>
  <c r="B12" i="11"/>
  <c r="C12" i="11"/>
  <c r="I12" i="11"/>
  <c r="B13" i="11"/>
  <c r="C13" i="11"/>
  <c r="I13" i="11"/>
  <c r="B14" i="11"/>
  <c r="C14" i="11"/>
  <c r="I14" i="11"/>
  <c r="B15" i="11"/>
  <c r="C15" i="11"/>
  <c r="I15" i="11"/>
  <c r="B16" i="11"/>
  <c r="C16" i="11"/>
  <c r="I16" i="11"/>
  <c r="B17" i="11"/>
  <c r="C17" i="11"/>
  <c r="I17" i="11"/>
  <c r="B18" i="11"/>
  <c r="C18" i="11"/>
  <c r="I18" i="11"/>
  <c r="B19" i="11"/>
  <c r="C19" i="11"/>
  <c r="I19" i="11"/>
  <c r="B20" i="11"/>
  <c r="C20" i="11"/>
  <c r="I20" i="11"/>
  <c r="B21" i="11"/>
  <c r="C21" i="11"/>
  <c r="I21" i="11"/>
  <c r="B22" i="11"/>
  <c r="C22" i="11"/>
  <c r="I22" i="11"/>
  <c r="I8" i="11"/>
  <c r="A25" i="5"/>
  <c r="C25" i="5"/>
  <c r="J9" i="11"/>
  <c r="J10" i="11"/>
  <c r="J11" i="11"/>
  <c r="J12" i="11"/>
  <c r="J13" i="11"/>
  <c r="J14" i="11"/>
  <c r="J15" i="11"/>
  <c r="J16" i="11"/>
  <c r="J17" i="11"/>
  <c r="J18" i="11"/>
  <c r="J19" i="11"/>
  <c r="J20" i="11"/>
  <c r="J21" i="11"/>
  <c r="J22" i="11"/>
  <c r="J8" i="11"/>
  <c r="A26" i="5"/>
  <c r="C26" i="5"/>
  <c r="K9" i="11"/>
  <c r="K10" i="11"/>
  <c r="K11" i="11"/>
  <c r="K12" i="11"/>
  <c r="K13" i="11"/>
  <c r="K14" i="11"/>
  <c r="K15" i="11"/>
  <c r="K16" i="11"/>
  <c r="K17" i="11"/>
  <c r="K18" i="11"/>
  <c r="K19" i="11"/>
  <c r="K20" i="11"/>
  <c r="K21" i="11"/>
  <c r="K22" i="11"/>
  <c r="K8" i="11"/>
  <c r="A27" i="5"/>
  <c r="C27" i="5"/>
  <c r="L9" i="11"/>
  <c r="L10" i="11"/>
  <c r="L11" i="11"/>
  <c r="L12" i="11"/>
  <c r="L13" i="11"/>
  <c r="L14" i="11"/>
  <c r="L15" i="11"/>
  <c r="L16" i="11"/>
  <c r="L17" i="11"/>
  <c r="L18" i="11"/>
  <c r="L19" i="11"/>
  <c r="L20" i="11"/>
  <c r="L21" i="11"/>
  <c r="L22" i="11"/>
  <c r="L8" i="11"/>
  <c r="A28" i="5"/>
  <c r="C28" i="5"/>
  <c r="M9" i="11"/>
  <c r="M10" i="11"/>
  <c r="M11" i="11"/>
  <c r="M12" i="11"/>
  <c r="M13" i="11"/>
  <c r="M14" i="11"/>
  <c r="M15" i="11"/>
  <c r="M16" i="11"/>
  <c r="M17" i="11"/>
  <c r="M18" i="11"/>
  <c r="M19" i="11"/>
  <c r="M20" i="11"/>
  <c r="M21" i="11"/>
  <c r="M22" i="11"/>
  <c r="M8" i="11"/>
  <c r="A29" i="5"/>
  <c r="C29" i="5"/>
  <c r="N9" i="11"/>
  <c r="N10" i="11"/>
  <c r="N11" i="11"/>
  <c r="N12" i="11"/>
  <c r="N13" i="11"/>
  <c r="N14" i="11"/>
  <c r="N15" i="11"/>
  <c r="N16" i="11"/>
  <c r="N17" i="11"/>
  <c r="N18" i="11"/>
  <c r="N19" i="11"/>
  <c r="N20" i="11"/>
  <c r="N21" i="11"/>
  <c r="N22" i="11"/>
  <c r="N8" i="11"/>
  <c r="A30" i="5"/>
  <c r="C30" i="5"/>
  <c r="O9" i="11"/>
  <c r="O10" i="11"/>
  <c r="O11" i="11"/>
  <c r="O12" i="11"/>
  <c r="O13" i="11"/>
  <c r="O14" i="11"/>
  <c r="O15" i="11"/>
  <c r="O16" i="11"/>
  <c r="O17" i="11"/>
  <c r="O18" i="11"/>
  <c r="O19" i="11"/>
  <c r="O20" i="11"/>
  <c r="O21" i="11"/>
  <c r="O22" i="11"/>
  <c r="O8" i="11"/>
  <c r="A31" i="5"/>
  <c r="C31" i="5"/>
  <c r="P9" i="11"/>
  <c r="P10" i="11"/>
  <c r="P11" i="11"/>
  <c r="P12" i="11"/>
  <c r="P13" i="11"/>
  <c r="P14" i="11"/>
  <c r="P15" i="11"/>
  <c r="P16" i="11"/>
  <c r="P17" i="11"/>
  <c r="P18" i="11"/>
  <c r="P19" i="11"/>
  <c r="P20" i="11"/>
  <c r="P21" i="11"/>
  <c r="P22" i="11"/>
  <c r="P8" i="11"/>
  <c r="A32" i="5"/>
  <c r="C32" i="5"/>
  <c r="Q9" i="11"/>
  <c r="Q10" i="11"/>
  <c r="Q11" i="11"/>
  <c r="Q12" i="11"/>
  <c r="Q13" i="11"/>
  <c r="Q14" i="11"/>
  <c r="Q15" i="11"/>
  <c r="Q16" i="11"/>
  <c r="Q17" i="11"/>
  <c r="Q18" i="11"/>
  <c r="Q19" i="11"/>
  <c r="Q20" i="11"/>
  <c r="Q21" i="11"/>
  <c r="Q22" i="11"/>
  <c r="Q8" i="11"/>
  <c r="A33" i="5"/>
  <c r="C33" i="5"/>
  <c r="R9" i="11"/>
  <c r="R10" i="11"/>
  <c r="R11" i="11"/>
  <c r="R12" i="11"/>
  <c r="R13" i="11"/>
  <c r="R14" i="11"/>
  <c r="R15" i="11"/>
  <c r="R16" i="11"/>
  <c r="R17" i="11"/>
  <c r="R18" i="11"/>
  <c r="R19" i="11"/>
  <c r="R20" i="11"/>
  <c r="R21" i="11"/>
  <c r="R22" i="11"/>
  <c r="R8" i="11"/>
  <c r="A34" i="5"/>
  <c r="C34" i="5"/>
  <c r="S9" i="11"/>
  <c r="S10" i="11"/>
  <c r="S11" i="11"/>
  <c r="S12" i="11"/>
  <c r="S13" i="11"/>
  <c r="S14" i="11"/>
  <c r="S15" i="11"/>
  <c r="S16" i="11"/>
  <c r="S17" i="11"/>
  <c r="S18" i="11"/>
  <c r="S19" i="11"/>
  <c r="S20" i="11"/>
  <c r="S21" i="11"/>
  <c r="S22" i="11"/>
  <c r="S8" i="11"/>
  <c r="A35" i="5"/>
  <c r="C35" i="5"/>
  <c r="T9" i="11"/>
  <c r="T10" i="11"/>
  <c r="T11" i="11"/>
  <c r="T12" i="11"/>
  <c r="T13" i="11"/>
  <c r="T14" i="11"/>
  <c r="T15" i="11"/>
  <c r="T16" i="11"/>
  <c r="T17" i="11"/>
  <c r="T18" i="11"/>
  <c r="T19" i="11"/>
  <c r="T20" i="11"/>
  <c r="T21" i="11"/>
  <c r="T22" i="11"/>
  <c r="T8" i="11"/>
  <c r="A36" i="5"/>
  <c r="C36" i="5"/>
  <c r="U9" i="11"/>
  <c r="U10" i="11"/>
  <c r="U11" i="11"/>
  <c r="U12" i="11"/>
  <c r="U13" i="11"/>
  <c r="U14" i="11"/>
  <c r="U15" i="11"/>
  <c r="U16" i="11"/>
  <c r="U17" i="11"/>
  <c r="U18" i="11"/>
  <c r="U19" i="11"/>
  <c r="U20" i="11"/>
  <c r="U21" i="11"/>
  <c r="U22" i="11"/>
  <c r="U8" i="11"/>
  <c r="A37" i="5"/>
  <c r="C37" i="5"/>
  <c r="V9" i="11"/>
  <c r="V10" i="11"/>
  <c r="V11" i="11"/>
  <c r="V12" i="11"/>
  <c r="V13" i="11"/>
  <c r="V14" i="11"/>
  <c r="V15" i="11"/>
  <c r="V16" i="11"/>
  <c r="V17" i="11"/>
  <c r="V18" i="11"/>
  <c r="V19" i="11"/>
  <c r="V20" i="11"/>
  <c r="V21" i="11"/>
  <c r="V22" i="11"/>
  <c r="V8" i="11"/>
  <c r="A38" i="5"/>
  <c r="C38" i="5"/>
  <c r="W9" i="11"/>
  <c r="W10" i="11"/>
  <c r="W11" i="11"/>
  <c r="W12" i="11"/>
  <c r="W13" i="11"/>
  <c r="W14" i="11"/>
  <c r="W15" i="11"/>
  <c r="W16" i="11"/>
  <c r="W17" i="11"/>
  <c r="W18" i="11"/>
  <c r="W19" i="11"/>
  <c r="W20" i="11"/>
  <c r="W21" i="11"/>
  <c r="W22" i="11"/>
  <c r="W8" i="11"/>
  <c r="A39" i="5"/>
  <c r="C39" i="5"/>
  <c r="X9" i="11"/>
  <c r="X10" i="11"/>
  <c r="X11" i="11"/>
  <c r="X12" i="11"/>
  <c r="X13" i="11"/>
  <c r="X14" i="11"/>
  <c r="X15" i="11"/>
  <c r="X16" i="11"/>
  <c r="X17" i="11"/>
  <c r="X18" i="11"/>
  <c r="X19" i="11"/>
  <c r="X20" i="11"/>
  <c r="X21" i="11"/>
  <c r="X22" i="11"/>
  <c r="X8" i="11"/>
  <c r="A40" i="5"/>
  <c r="C40" i="5"/>
  <c r="Y9" i="11"/>
  <c r="Y10" i="11"/>
  <c r="Y11" i="11"/>
  <c r="Y12" i="11"/>
  <c r="Y13" i="11"/>
  <c r="Y14" i="11"/>
  <c r="Y15" i="11"/>
  <c r="Y16" i="11"/>
  <c r="Y17" i="11"/>
  <c r="Y18" i="11"/>
  <c r="Y19" i="11"/>
  <c r="Y20" i="11"/>
  <c r="Y21" i="11"/>
  <c r="Y22" i="11"/>
  <c r="Y8" i="11"/>
  <c r="A41" i="5"/>
  <c r="C41" i="5"/>
  <c r="Z9" i="11"/>
  <c r="Z10" i="11"/>
  <c r="Z11" i="11"/>
  <c r="Z12" i="11"/>
  <c r="Z13" i="11"/>
  <c r="Z14" i="11"/>
  <c r="Z15" i="11"/>
  <c r="Z16" i="11"/>
  <c r="Z17" i="11"/>
  <c r="Z18" i="11"/>
  <c r="Z19" i="11"/>
  <c r="Z20" i="11"/>
  <c r="Z21" i="11"/>
  <c r="Z22" i="11"/>
  <c r="Z8" i="11"/>
  <c r="A42" i="5"/>
  <c r="C42" i="5"/>
  <c r="AA9" i="11"/>
  <c r="AA10" i="11"/>
  <c r="AA11" i="11"/>
  <c r="AA12" i="11"/>
  <c r="AA13" i="11"/>
  <c r="AA14" i="11"/>
  <c r="AA15" i="11"/>
  <c r="AA16" i="11"/>
  <c r="AA17" i="11"/>
  <c r="AA18" i="11"/>
  <c r="AA19" i="11"/>
  <c r="AA20" i="11"/>
  <c r="AA21" i="11"/>
  <c r="AA22" i="11"/>
  <c r="AA8" i="11"/>
  <c r="A43" i="5"/>
  <c r="C43" i="5"/>
  <c r="AB9" i="11"/>
  <c r="AB10" i="11"/>
  <c r="AB11" i="11"/>
  <c r="AB12" i="11"/>
  <c r="AB13" i="11"/>
  <c r="AB14" i="11"/>
  <c r="AB15" i="11"/>
  <c r="AB16" i="11"/>
  <c r="AB17" i="11"/>
  <c r="AB18" i="11"/>
  <c r="AB19" i="11"/>
  <c r="AB20" i="11"/>
  <c r="AB21" i="11"/>
  <c r="AB22" i="11"/>
  <c r="AB8" i="11"/>
  <c r="A44" i="5"/>
  <c r="C44" i="5"/>
  <c r="AC9" i="11"/>
  <c r="AC10" i="11"/>
  <c r="AC11" i="11"/>
  <c r="AC12" i="11"/>
  <c r="AC13" i="11"/>
  <c r="AC14" i="11"/>
  <c r="AC15" i="11"/>
  <c r="AC16" i="11"/>
  <c r="AC17" i="11"/>
  <c r="AC18" i="11"/>
  <c r="AC19" i="11"/>
  <c r="AC20" i="11"/>
  <c r="AC21" i="11"/>
  <c r="AC22" i="11"/>
  <c r="AC8" i="11"/>
  <c r="A45" i="5"/>
  <c r="C45" i="5"/>
  <c r="AD9" i="11"/>
  <c r="AD10" i="11"/>
  <c r="AD11" i="11"/>
  <c r="AD12" i="11"/>
  <c r="AD13" i="11"/>
  <c r="AD14" i="11"/>
  <c r="AD15" i="11"/>
  <c r="AD16" i="11"/>
  <c r="AD17" i="11"/>
  <c r="AD18" i="11"/>
  <c r="AD19" i="11"/>
  <c r="AD20" i="11"/>
  <c r="AD21" i="11"/>
  <c r="AD22" i="11"/>
  <c r="AD8" i="11"/>
  <c r="A46" i="5"/>
  <c r="C46" i="5"/>
  <c r="AE9" i="11"/>
  <c r="AE10" i="11"/>
  <c r="AE11" i="11"/>
  <c r="AE12" i="11"/>
  <c r="AE13" i="11"/>
  <c r="AE14" i="11"/>
  <c r="AE15" i="11"/>
  <c r="AE16" i="11"/>
  <c r="AE17" i="11"/>
  <c r="AE18" i="11"/>
  <c r="AE19" i="11"/>
  <c r="AE20" i="11"/>
  <c r="AE21" i="11"/>
  <c r="AE22" i="11"/>
  <c r="AE8" i="11"/>
  <c r="A47" i="5"/>
  <c r="C47" i="5"/>
  <c r="AF9" i="11"/>
  <c r="AF10" i="11"/>
  <c r="AF11" i="11"/>
  <c r="AF12" i="11"/>
  <c r="AF13" i="11"/>
  <c r="AF14" i="11"/>
  <c r="AF15" i="11"/>
  <c r="AF16" i="11"/>
  <c r="AF17" i="11"/>
  <c r="AF18" i="11"/>
  <c r="AF19" i="11"/>
  <c r="AF20" i="11"/>
  <c r="AF21" i="11"/>
  <c r="AF22" i="11"/>
  <c r="AF8" i="11"/>
  <c r="A48" i="5"/>
  <c r="C48" i="5"/>
  <c r="AG9" i="11"/>
  <c r="AG10" i="11"/>
  <c r="AG11" i="11"/>
  <c r="AG12" i="11"/>
  <c r="AG13" i="11"/>
  <c r="AG14" i="11"/>
  <c r="AG15" i="11"/>
  <c r="AG16" i="11"/>
  <c r="AG17" i="11"/>
  <c r="AG18" i="11"/>
  <c r="AG19" i="11"/>
  <c r="AG20" i="11"/>
  <c r="AG21" i="11"/>
  <c r="AG22" i="11"/>
  <c r="AG8" i="11"/>
  <c r="A49" i="5"/>
  <c r="C49" i="5"/>
  <c r="AH9" i="11"/>
  <c r="AH10" i="11"/>
  <c r="AH11" i="11"/>
  <c r="AH12" i="11"/>
  <c r="AH13" i="11"/>
  <c r="AH14" i="11"/>
  <c r="AH15" i="11"/>
  <c r="AH16" i="11"/>
  <c r="AH17" i="11"/>
  <c r="AH18" i="11"/>
  <c r="AH19" i="11"/>
  <c r="AH20" i="11"/>
  <c r="AH21" i="11"/>
  <c r="AH22" i="11"/>
  <c r="AH8" i="11"/>
  <c r="A50" i="5"/>
  <c r="C50" i="5"/>
  <c r="AI9" i="11"/>
  <c r="AI10" i="11"/>
  <c r="AI11" i="11"/>
  <c r="AI12" i="11"/>
  <c r="AI13" i="11"/>
  <c r="AI14" i="11"/>
  <c r="AI15" i="11"/>
  <c r="AI16" i="11"/>
  <c r="AI17" i="11"/>
  <c r="AI18" i="11"/>
  <c r="AI19" i="11"/>
  <c r="AI20" i="11"/>
  <c r="AI21" i="11"/>
  <c r="AI22" i="11"/>
  <c r="AI8" i="11"/>
  <c r="A51" i="5"/>
  <c r="C51" i="5"/>
  <c r="AJ9" i="11"/>
  <c r="AJ10" i="11"/>
  <c r="AJ11" i="11"/>
  <c r="AJ12" i="11"/>
  <c r="AJ13" i="11"/>
  <c r="AJ14" i="11"/>
  <c r="AJ15" i="11"/>
  <c r="AJ16" i="11"/>
  <c r="AJ17" i="11"/>
  <c r="AJ18" i="11"/>
  <c r="AJ19" i="11"/>
  <c r="AJ20" i="11"/>
  <c r="AJ21" i="11"/>
  <c r="AJ22" i="11"/>
  <c r="AJ8" i="11"/>
  <c r="A52" i="5"/>
  <c r="C52" i="5"/>
  <c r="AK9" i="11"/>
  <c r="AK10" i="11"/>
  <c r="AK11" i="11"/>
  <c r="AK12" i="11"/>
  <c r="AK13" i="11"/>
  <c r="AK14" i="11"/>
  <c r="AK15" i="11"/>
  <c r="AK16" i="11"/>
  <c r="AK17" i="11"/>
  <c r="AK18" i="11"/>
  <c r="AK19" i="11"/>
  <c r="AK20" i="11"/>
  <c r="AK21" i="11"/>
  <c r="AK22" i="11"/>
  <c r="AK8" i="11"/>
  <c r="A53" i="5"/>
  <c r="C53" i="5"/>
  <c r="AL9" i="11"/>
  <c r="AL10" i="11"/>
  <c r="AL11" i="11"/>
  <c r="AL12" i="11"/>
  <c r="AL13" i="11"/>
  <c r="AL14" i="11"/>
  <c r="AL15" i="11"/>
  <c r="AL16" i="11"/>
  <c r="AL17" i="11"/>
  <c r="AL18" i="11"/>
  <c r="AL19" i="11"/>
  <c r="AL20" i="11"/>
  <c r="AL21" i="11"/>
  <c r="AL22" i="11"/>
  <c r="AL8" i="11"/>
  <c r="A54" i="5"/>
  <c r="C54" i="5"/>
  <c r="AM9" i="11"/>
  <c r="AM10" i="11"/>
  <c r="AM11" i="11"/>
  <c r="AM12" i="11"/>
  <c r="AM13" i="11"/>
  <c r="AM14" i="11"/>
  <c r="AM15" i="11"/>
  <c r="AM16" i="11"/>
  <c r="AM17" i="11"/>
  <c r="AM18" i="11"/>
  <c r="AM19" i="11"/>
  <c r="AM20" i="11"/>
  <c r="AM21" i="11"/>
  <c r="AM22" i="11"/>
  <c r="AM8" i="11"/>
  <c r="C55" i="5"/>
  <c r="AN9" i="11"/>
  <c r="AN8" i="11"/>
  <c r="AO9" i="11"/>
  <c r="AO8" i="11"/>
  <c r="AP9" i="11"/>
  <c r="AP8" i="11"/>
  <c r="AQ9" i="11"/>
  <c r="AQ8" i="11"/>
  <c r="AR9" i="11"/>
  <c r="AR8" i="11"/>
  <c r="AS9" i="11"/>
  <c r="AS8" i="11"/>
  <c r="AT9" i="11"/>
  <c r="AT8" i="11"/>
  <c r="AU9" i="11"/>
  <c r="AU8" i="11"/>
  <c r="AV9" i="11"/>
  <c r="AV8" i="11"/>
  <c r="AW9" i="11"/>
  <c r="AW8" i="11"/>
  <c r="AX9" i="11"/>
  <c r="AX8" i="11"/>
  <c r="AY9" i="11"/>
  <c r="AY8" i="11"/>
  <c r="AZ9" i="11"/>
  <c r="AZ8" i="11"/>
  <c r="BA9" i="11"/>
  <c r="BA8" i="11"/>
  <c r="BB9" i="11"/>
  <c r="BB8" i="11"/>
  <c r="BC9" i="11"/>
  <c r="BC8" i="11"/>
  <c r="AN10" i="11"/>
  <c r="AO10" i="11"/>
  <c r="AP10" i="11"/>
  <c r="AQ10" i="11"/>
  <c r="AR10" i="11"/>
  <c r="AS10" i="11"/>
  <c r="AT10" i="11"/>
  <c r="AU10" i="11"/>
  <c r="AV10" i="11"/>
  <c r="AW10" i="11"/>
  <c r="AX10" i="11"/>
  <c r="AY10" i="11"/>
  <c r="AZ10" i="11"/>
  <c r="BA10" i="11"/>
  <c r="BB10" i="11"/>
  <c r="BC10" i="11"/>
  <c r="AN11" i="11"/>
  <c r="AO11" i="11"/>
  <c r="AP11" i="11"/>
  <c r="AQ11" i="11"/>
  <c r="AR11" i="11"/>
  <c r="AS11" i="11"/>
  <c r="AT11" i="11"/>
  <c r="AU11" i="11"/>
  <c r="AV11" i="11"/>
  <c r="AW11" i="11"/>
  <c r="AX11" i="11"/>
  <c r="AY11" i="11"/>
  <c r="AZ11" i="11"/>
  <c r="BA11" i="11"/>
  <c r="BB11" i="11"/>
  <c r="BC11" i="11"/>
  <c r="AN12" i="11"/>
  <c r="AO12" i="11"/>
  <c r="AP12" i="11"/>
  <c r="AQ12" i="11"/>
  <c r="AR12" i="11"/>
  <c r="AS12" i="11"/>
  <c r="AT12" i="11"/>
  <c r="AU12" i="11"/>
  <c r="AV12" i="11"/>
  <c r="AW12" i="11"/>
  <c r="AX12" i="11"/>
  <c r="AY12" i="11"/>
  <c r="AZ12" i="11"/>
  <c r="BA12" i="11"/>
  <c r="BB12" i="11"/>
  <c r="BC12" i="11"/>
  <c r="AN13" i="11"/>
  <c r="AO13" i="11"/>
  <c r="AP13" i="11"/>
  <c r="AQ13" i="11"/>
  <c r="AR13" i="11"/>
  <c r="AS13" i="11"/>
  <c r="AT13" i="11"/>
  <c r="AU13" i="11"/>
  <c r="AV13" i="11"/>
  <c r="AW13" i="11"/>
  <c r="AX13" i="11"/>
  <c r="AY13" i="11"/>
  <c r="AZ13" i="11"/>
  <c r="BA13" i="11"/>
  <c r="BB13" i="11"/>
  <c r="BC13" i="11"/>
  <c r="AN14" i="11"/>
  <c r="AO14" i="11"/>
  <c r="AP14" i="11"/>
  <c r="AQ14" i="11"/>
  <c r="AR14" i="11"/>
  <c r="AS14" i="11"/>
  <c r="AT14" i="11"/>
  <c r="AU14" i="11"/>
  <c r="AV14" i="11"/>
  <c r="AW14" i="11"/>
  <c r="AX14" i="11"/>
  <c r="AY14" i="11"/>
  <c r="AZ14" i="11"/>
  <c r="BA14" i="11"/>
  <c r="BB14" i="11"/>
  <c r="BC14" i="11"/>
  <c r="AN15" i="11"/>
  <c r="AO15" i="11"/>
  <c r="AP15" i="11"/>
  <c r="AQ15" i="11"/>
  <c r="AR15" i="11"/>
  <c r="AS15" i="11"/>
  <c r="AT15" i="11"/>
  <c r="AU15" i="11"/>
  <c r="AV15" i="11"/>
  <c r="AW15" i="11"/>
  <c r="AX15" i="11"/>
  <c r="AY15" i="11"/>
  <c r="AZ15" i="11"/>
  <c r="BA15" i="11"/>
  <c r="BB15" i="11"/>
  <c r="BC15" i="11"/>
  <c r="AN16" i="11"/>
  <c r="AO16" i="11"/>
  <c r="AP16" i="11"/>
  <c r="AQ16" i="11"/>
  <c r="AR16" i="11"/>
  <c r="AS16" i="11"/>
  <c r="AT16" i="11"/>
  <c r="AU16" i="11"/>
  <c r="AV16" i="11"/>
  <c r="AW16" i="11"/>
  <c r="AX16" i="11"/>
  <c r="AY16" i="11"/>
  <c r="AZ16" i="11"/>
  <c r="BA16" i="11"/>
  <c r="BB16" i="11"/>
  <c r="BC16" i="11"/>
  <c r="AN17" i="11"/>
  <c r="AO17" i="11"/>
  <c r="AP17" i="11"/>
  <c r="AQ17" i="11"/>
  <c r="AR17" i="11"/>
  <c r="AS17" i="11"/>
  <c r="AT17" i="11"/>
  <c r="AU17" i="11"/>
  <c r="AV17" i="11"/>
  <c r="AW17" i="11"/>
  <c r="AX17" i="11"/>
  <c r="AY17" i="11"/>
  <c r="AZ17" i="11"/>
  <c r="BA17" i="11"/>
  <c r="BB17" i="11"/>
  <c r="BC17" i="11"/>
  <c r="AN18" i="11"/>
  <c r="AO18" i="11"/>
  <c r="AP18" i="11"/>
  <c r="AQ18" i="11"/>
  <c r="AR18" i="11"/>
  <c r="AS18" i="11"/>
  <c r="AT18" i="11"/>
  <c r="AU18" i="11"/>
  <c r="AV18" i="11"/>
  <c r="AW18" i="11"/>
  <c r="AX18" i="11"/>
  <c r="AY18" i="11"/>
  <c r="AZ18" i="11"/>
  <c r="BA18" i="11"/>
  <c r="BB18" i="11"/>
  <c r="BC18" i="11"/>
  <c r="AN19" i="11"/>
  <c r="AO19" i="11"/>
  <c r="AP19" i="11"/>
  <c r="AQ19" i="11"/>
  <c r="AR19" i="11"/>
  <c r="AS19" i="11"/>
  <c r="AT19" i="11"/>
  <c r="AU19" i="11"/>
  <c r="AV19" i="11"/>
  <c r="AW19" i="11"/>
  <c r="AX19" i="11"/>
  <c r="AY19" i="11"/>
  <c r="AZ19" i="11"/>
  <c r="BA19" i="11"/>
  <c r="BB19" i="11"/>
  <c r="BC19" i="11"/>
  <c r="AN20" i="11"/>
  <c r="AO20" i="11"/>
  <c r="AP20" i="11"/>
  <c r="AQ20" i="11"/>
  <c r="AR20" i="11"/>
  <c r="AS20" i="11"/>
  <c r="AT20" i="11"/>
  <c r="AU20" i="11"/>
  <c r="AV20" i="11"/>
  <c r="AW20" i="11"/>
  <c r="AX20" i="11"/>
  <c r="AY20" i="11"/>
  <c r="AZ20" i="11"/>
  <c r="BA20" i="11"/>
  <c r="BB20" i="11"/>
  <c r="BC20" i="11"/>
  <c r="AN21" i="11"/>
  <c r="AO21" i="11"/>
  <c r="AP21" i="11"/>
  <c r="AQ21" i="11"/>
  <c r="AR21" i="11"/>
  <c r="AS21" i="11"/>
  <c r="AT21" i="11"/>
  <c r="AU21" i="11"/>
  <c r="AV21" i="11"/>
  <c r="AW21" i="11"/>
  <c r="AX21" i="11"/>
  <c r="AY21" i="11"/>
  <c r="AZ21" i="11"/>
  <c r="BA21" i="11"/>
  <c r="BB21" i="11"/>
  <c r="BC21" i="11"/>
  <c r="AN22" i="11"/>
  <c r="AO22" i="11"/>
  <c r="AP22" i="11"/>
  <c r="AQ22" i="11"/>
  <c r="AR22" i="11"/>
  <c r="AS22" i="11"/>
  <c r="AT22" i="11"/>
  <c r="AU22" i="11"/>
  <c r="AV22" i="11"/>
  <c r="AW22" i="11"/>
  <c r="AX22" i="11"/>
  <c r="AY22" i="11"/>
  <c r="AZ22" i="11"/>
  <c r="BA22" i="11"/>
  <c r="BB22" i="11"/>
  <c r="BC22" i="11"/>
  <c r="B23" i="11"/>
  <c r="C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AM23" i="11"/>
  <c r="AN23" i="11"/>
  <c r="AO23" i="11"/>
  <c r="AP23" i="11"/>
  <c r="AQ23" i="11"/>
  <c r="AR23" i="11"/>
  <c r="AS23" i="11"/>
  <c r="AT23" i="11"/>
  <c r="AU23" i="11"/>
  <c r="AV23" i="11"/>
  <c r="AW23" i="11"/>
  <c r="AX23" i="11"/>
  <c r="AY23" i="11"/>
  <c r="AZ23" i="11"/>
  <c r="BA23" i="11"/>
  <c r="BB23" i="11"/>
  <c r="BC23" i="11"/>
  <c r="B24" i="11"/>
  <c r="C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AO24" i="11"/>
  <c r="AP24" i="11"/>
  <c r="AQ24" i="11"/>
  <c r="AR24" i="11"/>
  <c r="AS24" i="11"/>
  <c r="AT24" i="11"/>
  <c r="AU24" i="11"/>
  <c r="AV24" i="11"/>
  <c r="AW24" i="11"/>
  <c r="AX24" i="11"/>
  <c r="AY24" i="11"/>
  <c r="AZ24" i="11"/>
  <c r="BA24" i="11"/>
  <c r="BB24" i="11"/>
  <c r="BC24" i="11"/>
  <c r="B25" i="11"/>
  <c r="C25" i="11"/>
  <c r="I25" i="11"/>
  <c r="J25" i="11"/>
  <c r="K25" i="11"/>
  <c r="L25" i="11"/>
  <c r="M25" i="11"/>
  <c r="N25" i="11"/>
  <c r="O25" i="11"/>
  <c r="P25" i="11"/>
  <c r="Q25" i="11"/>
  <c r="R25" i="11"/>
  <c r="S25" i="11"/>
  <c r="T25" i="11"/>
  <c r="U25" i="11"/>
  <c r="V25" i="11"/>
  <c r="W25" i="11"/>
  <c r="X25" i="11"/>
  <c r="Y25" i="11"/>
  <c r="Z25" i="11"/>
  <c r="AA25" i="11"/>
  <c r="AB25" i="11"/>
  <c r="AC25" i="11"/>
  <c r="AD25" i="11"/>
  <c r="AE25" i="11"/>
  <c r="AF25" i="11"/>
  <c r="AG25" i="11"/>
  <c r="AH25" i="11"/>
  <c r="AI25" i="11"/>
  <c r="AJ25" i="11"/>
  <c r="AK25" i="11"/>
  <c r="AL25" i="11"/>
  <c r="AM25" i="11"/>
  <c r="AN25" i="11"/>
  <c r="AO25" i="11"/>
  <c r="AP25" i="11"/>
  <c r="AQ25" i="11"/>
  <c r="AR25" i="11"/>
  <c r="AS25" i="11"/>
  <c r="AT25" i="11"/>
  <c r="AU25" i="11"/>
  <c r="AV25" i="11"/>
  <c r="AW25" i="11"/>
  <c r="AX25" i="11"/>
  <c r="AY25" i="11"/>
  <c r="AZ25" i="11"/>
  <c r="BA25" i="11"/>
  <c r="BB25" i="11"/>
  <c r="BC25" i="11"/>
  <c r="B26" i="11"/>
  <c r="C26" i="11"/>
  <c r="I26" i="11"/>
  <c r="J26" i="11"/>
  <c r="K26" i="11"/>
  <c r="L26" i="11"/>
  <c r="M26" i="11"/>
  <c r="N26" i="11"/>
  <c r="O26" i="11"/>
  <c r="P26" i="11"/>
  <c r="Q26" i="11"/>
  <c r="R26" i="11"/>
  <c r="S26" i="11"/>
  <c r="T26" i="11"/>
  <c r="U26" i="11"/>
  <c r="V26" i="11"/>
  <c r="W26" i="11"/>
  <c r="X26" i="11"/>
  <c r="Y26" i="11"/>
  <c r="Z26" i="11"/>
  <c r="AA26" i="11"/>
  <c r="AB26" i="11"/>
  <c r="AC26" i="11"/>
  <c r="AD26" i="11"/>
  <c r="AE26" i="11"/>
  <c r="AF26" i="11"/>
  <c r="AG26" i="11"/>
  <c r="AH26" i="11"/>
  <c r="AI26" i="11"/>
  <c r="AJ26" i="11"/>
  <c r="AK26" i="11"/>
  <c r="AL26" i="11"/>
  <c r="AM26" i="11"/>
  <c r="AN26" i="11"/>
  <c r="AO26" i="11"/>
  <c r="AP26" i="11"/>
  <c r="AQ26" i="11"/>
  <c r="AR26" i="11"/>
  <c r="AS26" i="11"/>
  <c r="AT26" i="11"/>
  <c r="AU26" i="11"/>
  <c r="AV26" i="11"/>
  <c r="AW26" i="11"/>
  <c r="AX26" i="11"/>
  <c r="AY26" i="11"/>
  <c r="AZ26" i="11"/>
  <c r="BA26" i="11"/>
  <c r="BB26" i="11"/>
  <c r="BC26" i="11"/>
  <c r="B27" i="11"/>
  <c r="C27" i="11"/>
  <c r="I27" i="11"/>
  <c r="J27" i="11"/>
  <c r="K27" i="11"/>
  <c r="L27" i="11"/>
  <c r="M27" i="11"/>
  <c r="N27" i="11"/>
  <c r="O27" i="11"/>
  <c r="P27" i="11"/>
  <c r="Q27" i="11"/>
  <c r="R27" i="11"/>
  <c r="S27" i="11"/>
  <c r="T27" i="11"/>
  <c r="U27" i="11"/>
  <c r="V27" i="11"/>
  <c r="W27" i="11"/>
  <c r="X27" i="11"/>
  <c r="Y27" i="11"/>
  <c r="Z27" i="11"/>
  <c r="AA27" i="11"/>
  <c r="AB27" i="11"/>
  <c r="AC27" i="11"/>
  <c r="AD27" i="11"/>
  <c r="AE27" i="11"/>
  <c r="AF27" i="11"/>
  <c r="AG27" i="11"/>
  <c r="AH27" i="11"/>
  <c r="AI27" i="11"/>
  <c r="AJ27" i="11"/>
  <c r="AK27" i="11"/>
  <c r="AL27" i="11"/>
  <c r="AM27" i="11"/>
  <c r="AN27" i="11"/>
  <c r="AO27" i="11"/>
  <c r="AP27" i="11"/>
  <c r="AQ27" i="11"/>
  <c r="AR27" i="11"/>
  <c r="AS27" i="11"/>
  <c r="AT27" i="11"/>
  <c r="AU27" i="11"/>
  <c r="AV27" i="11"/>
  <c r="AW27" i="11"/>
  <c r="AX27" i="11"/>
  <c r="AY27" i="11"/>
  <c r="AZ27" i="11"/>
  <c r="BA27" i="11"/>
  <c r="BB27" i="11"/>
  <c r="BC27" i="11"/>
  <c r="B28" i="11"/>
  <c r="C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AI28" i="11"/>
  <c r="AJ28" i="11"/>
  <c r="AK28" i="11"/>
  <c r="AL28" i="11"/>
  <c r="AM28" i="11"/>
  <c r="AN28" i="11"/>
  <c r="AO28" i="11"/>
  <c r="AP28" i="11"/>
  <c r="AQ28" i="11"/>
  <c r="AR28" i="11"/>
  <c r="AS28" i="11"/>
  <c r="AT28" i="11"/>
  <c r="AU28" i="11"/>
  <c r="AV28" i="11"/>
  <c r="AW28" i="11"/>
  <c r="AX28" i="11"/>
  <c r="AY28" i="11"/>
  <c r="AZ28" i="11"/>
  <c r="BA28" i="11"/>
  <c r="BB28" i="11"/>
  <c r="BC28" i="11"/>
  <c r="B29" i="11"/>
  <c r="C29" i="11"/>
  <c r="I29" i="11"/>
  <c r="J29" i="11"/>
  <c r="K29" i="11"/>
  <c r="L29" i="11"/>
  <c r="M29" i="11"/>
  <c r="N29" i="11"/>
  <c r="O29" i="11"/>
  <c r="P29" i="11"/>
  <c r="Q29" i="11"/>
  <c r="R29" i="11"/>
  <c r="S29" i="11"/>
  <c r="T29" i="11"/>
  <c r="U29" i="11"/>
  <c r="V29" i="11"/>
  <c r="W29" i="11"/>
  <c r="X29" i="11"/>
  <c r="Y29" i="11"/>
  <c r="Z29" i="11"/>
  <c r="AA29" i="11"/>
  <c r="AB29" i="11"/>
  <c r="AC29" i="11"/>
  <c r="AD29" i="11"/>
  <c r="AE29" i="11"/>
  <c r="AF29" i="11"/>
  <c r="AG29" i="11"/>
  <c r="AH29" i="11"/>
  <c r="AI29" i="11"/>
  <c r="AJ29" i="11"/>
  <c r="AK29" i="11"/>
  <c r="AL29" i="11"/>
  <c r="AM29" i="11"/>
  <c r="AN29" i="11"/>
  <c r="AO29" i="11"/>
  <c r="AP29" i="11"/>
  <c r="AQ29" i="11"/>
  <c r="AR29" i="11"/>
  <c r="AS29" i="11"/>
  <c r="AT29" i="11"/>
  <c r="AU29" i="11"/>
  <c r="AV29" i="11"/>
  <c r="AW29" i="11"/>
  <c r="AX29" i="11"/>
  <c r="AY29" i="11"/>
  <c r="AZ29" i="11"/>
  <c r="BA29" i="11"/>
  <c r="BB29" i="11"/>
  <c r="BC29" i="11"/>
  <c r="B30" i="11"/>
  <c r="C30" i="11"/>
  <c r="I30" i="11"/>
  <c r="J30" i="11"/>
  <c r="K30" i="11"/>
  <c r="L30" i="11"/>
  <c r="M30" i="11"/>
  <c r="N30" i="11"/>
  <c r="O30" i="11"/>
  <c r="P30" i="11"/>
  <c r="Q30" i="11"/>
  <c r="R30" i="11"/>
  <c r="S30" i="11"/>
  <c r="T30" i="11"/>
  <c r="U30" i="11"/>
  <c r="V30" i="11"/>
  <c r="W30" i="11"/>
  <c r="X30" i="11"/>
  <c r="Y30" i="11"/>
  <c r="Z30" i="11"/>
  <c r="AA30" i="11"/>
  <c r="AB30" i="11"/>
  <c r="AC30" i="11"/>
  <c r="AD30" i="11"/>
  <c r="AE30" i="11"/>
  <c r="AF30" i="11"/>
  <c r="AG30" i="11"/>
  <c r="AH30" i="11"/>
  <c r="AI30" i="11"/>
  <c r="AJ30" i="11"/>
  <c r="AK30" i="11"/>
  <c r="AL30" i="11"/>
  <c r="AM30" i="11"/>
  <c r="AN30" i="11"/>
  <c r="AO30" i="11"/>
  <c r="AP30" i="11"/>
  <c r="AQ30" i="11"/>
  <c r="AR30" i="11"/>
  <c r="AS30" i="11"/>
  <c r="AT30" i="11"/>
  <c r="AU30" i="11"/>
  <c r="AV30" i="11"/>
  <c r="AW30" i="11"/>
  <c r="AX30" i="11"/>
  <c r="AY30" i="11"/>
  <c r="AZ30" i="11"/>
  <c r="BA30" i="11"/>
  <c r="BB30" i="11"/>
  <c r="BC30" i="11"/>
  <c r="B31" i="11"/>
  <c r="C31" i="11"/>
  <c r="I31" i="11"/>
  <c r="J31" i="11"/>
  <c r="K31" i="11"/>
  <c r="L31" i="11"/>
  <c r="M31" i="11"/>
  <c r="N31" i="11"/>
  <c r="O31" i="11"/>
  <c r="P31" i="11"/>
  <c r="Q31" i="11"/>
  <c r="R31" i="11"/>
  <c r="S31" i="11"/>
  <c r="T31" i="11"/>
  <c r="U31" i="11"/>
  <c r="V31" i="11"/>
  <c r="W31" i="11"/>
  <c r="X31" i="11"/>
  <c r="Y31" i="11"/>
  <c r="Z31" i="11"/>
  <c r="AA31" i="11"/>
  <c r="AB31" i="11"/>
  <c r="AC31" i="11"/>
  <c r="AD31" i="11"/>
  <c r="AE31" i="11"/>
  <c r="AF31" i="11"/>
  <c r="AG31" i="11"/>
  <c r="AH31" i="11"/>
  <c r="AI31" i="11"/>
  <c r="AJ31" i="11"/>
  <c r="AK31" i="11"/>
  <c r="AL31" i="11"/>
  <c r="AM31" i="11"/>
  <c r="AN31" i="11"/>
  <c r="AO31" i="11"/>
  <c r="AP31" i="11"/>
  <c r="AQ31" i="11"/>
  <c r="AR31" i="11"/>
  <c r="AS31" i="11"/>
  <c r="AT31" i="11"/>
  <c r="AU31" i="11"/>
  <c r="AV31" i="11"/>
  <c r="AW31" i="11"/>
  <c r="AX31" i="11"/>
  <c r="AY31" i="11"/>
  <c r="AZ31" i="11"/>
  <c r="BA31" i="11"/>
  <c r="BB31" i="11"/>
  <c r="BC31" i="11"/>
  <c r="B32" i="11"/>
  <c r="C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AM32" i="11"/>
  <c r="AN32" i="11"/>
  <c r="AO32" i="11"/>
  <c r="AP32" i="11"/>
  <c r="AQ32" i="11"/>
  <c r="AR32" i="11"/>
  <c r="AS32" i="11"/>
  <c r="AT32" i="11"/>
  <c r="AU32" i="11"/>
  <c r="AV32" i="11"/>
  <c r="AW32" i="11"/>
  <c r="AX32" i="11"/>
  <c r="AY32" i="11"/>
  <c r="AZ32" i="11"/>
  <c r="BA32" i="11"/>
  <c r="BB32" i="11"/>
  <c r="BC32" i="11"/>
  <c r="B33" i="11"/>
  <c r="C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AM33" i="11"/>
  <c r="AN33" i="11"/>
  <c r="AO33" i="11"/>
  <c r="AP33" i="11"/>
  <c r="AQ33" i="11"/>
  <c r="AR33" i="11"/>
  <c r="AS33" i="11"/>
  <c r="AT33" i="11"/>
  <c r="AU33" i="11"/>
  <c r="AV33" i="11"/>
  <c r="AW33" i="11"/>
  <c r="AX33" i="11"/>
  <c r="AY33" i="11"/>
  <c r="AZ33" i="11"/>
  <c r="BA33" i="11"/>
  <c r="BB33" i="11"/>
  <c r="BC33" i="11"/>
  <c r="B34" i="11"/>
  <c r="C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AM34" i="11"/>
  <c r="AN34" i="11"/>
  <c r="AO34" i="11"/>
  <c r="AP34" i="11"/>
  <c r="AQ34" i="11"/>
  <c r="AR34" i="11"/>
  <c r="AS34" i="11"/>
  <c r="AT34" i="11"/>
  <c r="AU34" i="11"/>
  <c r="AV34" i="11"/>
  <c r="AW34" i="11"/>
  <c r="AX34" i="11"/>
  <c r="AY34" i="11"/>
  <c r="AZ34" i="11"/>
  <c r="BA34" i="11"/>
  <c r="BB34" i="11"/>
  <c r="BC34" i="11"/>
  <c r="B35" i="11"/>
  <c r="C35" i="11"/>
  <c r="I35" i="11"/>
  <c r="J35" i="11"/>
  <c r="K35" i="11"/>
  <c r="L35" i="11"/>
  <c r="M35" i="11"/>
  <c r="N35" i="11"/>
  <c r="O35" i="11"/>
  <c r="P35" i="11"/>
  <c r="Q35" i="11"/>
  <c r="R35" i="11"/>
  <c r="S35" i="11"/>
  <c r="T35" i="11"/>
  <c r="U35" i="11"/>
  <c r="V35" i="11"/>
  <c r="W35" i="11"/>
  <c r="X35" i="11"/>
  <c r="Y35" i="11"/>
  <c r="Z35" i="11"/>
  <c r="AA35" i="11"/>
  <c r="AB35" i="11"/>
  <c r="AC35" i="11"/>
  <c r="AD35" i="11"/>
  <c r="AE35" i="11"/>
  <c r="AF35" i="11"/>
  <c r="AG35" i="11"/>
  <c r="AH35" i="11"/>
  <c r="AI35" i="11"/>
  <c r="AJ35" i="11"/>
  <c r="AK35" i="11"/>
  <c r="AL35" i="11"/>
  <c r="AM35" i="11"/>
  <c r="AN35" i="11"/>
  <c r="AO35" i="11"/>
  <c r="AP35" i="11"/>
  <c r="AQ35" i="11"/>
  <c r="AR35" i="11"/>
  <c r="AS35" i="11"/>
  <c r="AT35" i="11"/>
  <c r="AU35" i="11"/>
  <c r="AV35" i="11"/>
  <c r="AW35" i="11"/>
  <c r="AX35" i="11"/>
  <c r="AY35" i="11"/>
  <c r="AZ35" i="11"/>
  <c r="BA35" i="11"/>
  <c r="BB35" i="11"/>
  <c r="BC35" i="11"/>
  <c r="B36" i="11"/>
  <c r="C36" i="11"/>
  <c r="I36" i="11"/>
  <c r="J36" i="11"/>
  <c r="K36" i="11"/>
  <c r="L36" i="11"/>
  <c r="M36" i="11"/>
  <c r="N36" i="11"/>
  <c r="O36" i="11"/>
  <c r="P36" i="11"/>
  <c r="Q36" i="11"/>
  <c r="R36" i="11"/>
  <c r="S36" i="11"/>
  <c r="T36" i="11"/>
  <c r="U36" i="11"/>
  <c r="V36" i="11"/>
  <c r="W36" i="11"/>
  <c r="X36" i="11"/>
  <c r="Y36" i="11"/>
  <c r="Z36" i="11"/>
  <c r="AA36" i="11"/>
  <c r="AB36" i="11"/>
  <c r="AC36" i="11"/>
  <c r="AD36" i="11"/>
  <c r="AE36" i="11"/>
  <c r="AF36" i="11"/>
  <c r="AG36" i="11"/>
  <c r="AH36" i="11"/>
  <c r="AI36" i="11"/>
  <c r="AJ36" i="11"/>
  <c r="AK36" i="11"/>
  <c r="AL36" i="11"/>
  <c r="AM36" i="11"/>
  <c r="AN36" i="11"/>
  <c r="AO36" i="11"/>
  <c r="AP36" i="11"/>
  <c r="AQ36" i="11"/>
  <c r="AR36" i="11"/>
  <c r="AS36" i="11"/>
  <c r="AT36" i="11"/>
  <c r="AU36" i="11"/>
  <c r="AV36" i="11"/>
  <c r="AW36" i="11"/>
  <c r="AX36" i="11"/>
  <c r="AY36" i="11"/>
  <c r="AZ36" i="11"/>
  <c r="BA36" i="11"/>
  <c r="BB36" i="11"/>
  <c r="BC36" i="11"/>
  <c r="B37" i="11"/>
  <c r="C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AO37" i="11"/>
  <c r="AP37" i="11"/>
  <c r="AQ37" i="11"/>
  <c r="AR37" i="11"/>
  <c r="AS37" i="11"/>
  <c r="AT37" i="11"/>
  <c r="AU37" i="11"/>
  <c r="AV37" i="11"/>
  <c r="AW37" i="11"/>
  <c r="AX37" i="11"/>
  <c r="AY37" i="11"/>
  <c r="AZ37" i="11"/>
  <c r="BA37" i="11"/>
  <c r="BB37" i="11"/>
  <c r="BC37" i="11"/>
  <c r="B38" i="11"/>
  <c r="C38" i="11"/>
  <c r="I38" i="11"/>
  <c r="J38" i="11"/>
  <c r="K38" i="11"/>
  <c r="L38" i="11"/>
  <c r="M38" i="11"/>
  <c r="N38" i="11"/>
  <c r="O38" i="11"/>
  <c r="P38" i="11"/>
  <c r="Q38" i="11"/>
  <c r="R38" i="11"/>
  <c r="S38" i="11"/>
  <c r="T38" i="11"/>
  <c r="U38" i="11"/>
  <c r="V38" i="11"/>
  <c r="W38" i="11"/>
  <c r="X38" i="11"/>
  <c r="Y38" i="11"/>
  <c r="Z38" i="11"/>
  <c r="AA38" i="11"/>
  <c r="AB38" i="11"/>
  <c r="AC38" i="11"/>
  <c r="AD38" i="11"/>
  <c r="AE38" i="11"/>
  <c r="AF38" i="11"/>
  <c r="AG38" i="11"/>
  <c r="AH38" i="11"/>
  <c r="AI38" i="11"/>
  <c r="AJ38" i="11"/>
  <c r="AK38" i="11"/>
  <c r="AL38" i="11"/>
  <c r="AM38" i="11"/>
  <c r="AN38" i="11"/>
  <c r="AO38" i="11"/>
  <c r="AP38" i="11"/>
  <c r="AQ38" i="11"/>
  <c r="AR38" i="11"/>
  <c r="AS38" i="11"/>
  <c r="AT38" i="11"/>
  <c r="AU38" i="11"/>
  <c r="AV38" i="11"/>
  <c r="AW38" i="11"/>
  <c r="AX38" i="11"/>
  <c r="AY38" i="11"/>
  <c r="AZ38" i="11"/>
  <c r="BA38" i="11"/>
  <c r="BB38" i="11"/>
  <c r="BC38" i="11"/>
  <c r="B39" i="11"/>
  <c r="C39" i="11"/>
  <c r="I39" i="11"/>
  <c r="J39" i="11"/>
  <c r="K39" i="11"/>
  <c r="L39" i="11"/>
  <c r="M39" i="11"/>
  <c r="N39" i="11"/>
  <c r="O39" i="11"/>
  <c r="P39" i="11"/>
  <c r="Q39" i="11"/>
  <c r="R39" i="11"/>
  <c r="S39" i="11"/>
  <c r="T39" i="11"/>
  <c r="U39" i="11"/>
  <c r="V39" i="11"/>
  <c r="W39" i="11"/>
  <c r="X39" i="11"/>
  <c r="Y39" i="11"/>
  <c r="Z39" i="11"/>
  <c r="AA39" i="11"/>
  <c r="AB39" i="11"/>
  <c r="AC39" i="11"/>
  <c r="AD39" i="11"/>
  <c r="AE39" i="11"/>
  <c r="AF39" i="11"/>
  <c r="AG39" i="11"/>
  <c r="AH39" i="11"/>
  <c r="AI39" i="11"/>
  <c r="AJ39" i="11"/>
  <c r="AK39" i="11"/>
  <c r="AL39" i="11"/>
  <c r="AM39" i="11"/>
  <c r="AN39" i="11"/>
  <c r="AO39" i="11"/>
  <c r="AP39" i="11"/>
  <c r="AQ39" i="11"/>
  <c r="AR39" i="11"/>
  <c r="AS39" i="11"/>
  <c r="AT39" i="11"/>
  <c r="AU39" i="11"/>
  <c r="AV39" i="11"/>
  <c r="AW39" i="11"/>
  <c r="AX39" i="11"/>
  <c r="AY39" i="11"/>
  <c r="AZ39" i="11"/>
  <c r="BA39" i="11"/>
  <c r="BB39" i="11"/>
  <c r="BC39" i="11"/>
  <c r="B40" i="11"/>
  <c r="C40" i="11"/>
  <c r="I40" i="11"/>
  <c r="J40" i="11"/>
  <c r="K40" i="11"/>
  <c r="L40" i="11"/>
  <c r="M40" i="11"/>
  <c r="N40" i="11"/>
  <c r="O40" i="11"/>
  <c r="P40" i="11"/>
  <c r="Q40" i="11"/>
  <c r="R40" i="11"/>
  <c r="S40" i="11"/>
  <c r="T40" i="11"/>
  <c r="U40" i="11"/>
  <c r="V40" i="11"/>
  <c r="W40" i="11"/>
  <c r="X40" i="11"/>
  <c r="Y40" i="11"/>
  <c r="Z40" i="11"/>
  <c r="AA40" i="11"/>
  <c r="AB40" i="11"/>
  <c r="AC40" i="11"/>
  <c r="AD40" i="11"/>
  <c r="AE40" i="11"/>
  <c r="AF40" i="11"/>
  <c r="AG40" i="11"/>
  <c r="AH40" i="11"/>
  <c r="AI40" i="11"/>
  <c r="AJ40" i="11"/>
  <c r="AK40" i="11"/>
  <c r="AL40" i="11"/>
  <c r="AM40" i="11"/>
  <c r="AN40" i="11"/>
  <c r="AO40" i="11"/>
  <c r="AP40" i="11"/>
  <c r="AQ40" i="11"/>
  <c r="AR40" i="11"/>
  <c r="AS40" i="11"/>
  <c r="AT40" i="11"/>
  <c r="AU40" i="11"/>
  <c r="AV40" i="11"/>
  <c r="AW40" i="11"/>
  <c r="AX40" i="11"/>
  <c r="AY40" i="11"/>
  <c r="AZ40" i="11"/>
  <c r="BA40" i="11"/>
  <c r="BB40" i="11"/>
  <c r="BC40" i="11"/>
  <c r="B41" i="11"/>
  <c r="C41" i="11"/>
  <c r="I41" i="11"/>
  <c r="J41" i="11"/>
  <c r="K41" i="11"/>
  <c r="L41" i="11"/>
  <c r="M41" i="11"/>
  <c r="N41" i="11"/>
  <c r="O41" i="11"/>
  <c r="P41" i="11"/>
  <c r="Q41" i="11"/>
  <c r="R41" i="11"/>
  <c r="S41" i="11"/>
  <c r="T41" i="11"/>
  <c r="U41" i="11"/>
  <c r="V41" i="11"/>
  <c r="W41" i="11"/>
  <c r="X41" i="11"/>
  <c r="Y41" i="11"/>
  <c r="Z41" i="11"/>
  <c r="AA41" i="11"/>
  <c r="AB41" i="11"/>
  <c r="AC41" i="11"/>
  <c r="AD41" i="11"/>
  <c r="AE41" i="11"/>
  <c r="AF41" i="11"/>
  <c r="AG41" i="11"/>
  <c r="AH41" i="11"/>
  <c r="AI41" i="11"/>
  <c r="AJ41" i="11"/>
  <c r="AK41" i="11"/>
  <c r="AL41" i="11"/>
  <c r="AM41" i="11"/>
  <c r="AN41" i="11"/>
  <c r="AO41" i="11"/>
  <c r="AP41" i="11"/>
  <c r="AQ41" i="11"/>
  <c r="AR41" i="11"/>
  <c r="AS41" i="11"/>
  <c r="AT41" i="11"/>
  <c r="AU41" i="11"/>
  <c r="AV41" i="11"/>
  <c r="AW41" i="11"/>
  <c r="AX41" i="11"/>
  <c r="AY41" i="11"/>
  <c r="AZ41" i="11"/>
  <c r="BA41" i="11"/>
  <c r="BB41" i="11"/>
  <c r="BC41" i="11"/>
  <c r="B42" i="11"/>
  <c r="C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AI42" i="11"/>
  <c r="AJ42" i="11"/>
  <c r="AK42" i="11"/>
  <c r="AL42" i="11"/>
  <c r="AM42" i="11"/>
  <c r="AN42" i="11"/>
  <c r="AO42" i="11"/>
  <c r="AP42" i="11"/>
  <c r="AQ42" i="11"/>
  <c r="AR42" i="11"/>
  <c r="AS42" i="11"/>
  <c r="AT42" i="11"/>
  <c r="AU42" i="11"/>
  <c r="AV42" i="11"/>
  <c r="AW42" i="11"/>
  <c r="AX42" i="11"/>
  <c r="AY42" i="11"/>
  <c r="AZ42" i="11"/>
  <c r="BA42" i="11"/>
  <c r="BB42" i="11"/>
  <c r="BC42" i="11"/>
  <c r="B43" i="11"/>
  <c r="C43" i="11"/>
  <c r="I43" i="11"/>
  <c r="J43" i="11"/>
  <c r="K43" i="11"/>
  <c r="L43" i="11"/>
  <c r="M43" i="11"/>
  <c r="N43" i="11"/>
  <c r="O43" i="11"/>
  <c r="P43" i="11"/>
  <c r="Q43" i="11"/>
  <c r="R43" i="11"/>
  <c r="S43" i="11"/>
  <c r="T43" i="11"/>
  <c r="U43" i="11"/>
  <c r="V43" i="11"/>
  <c r="W43" i="11"/>
  <c r="X43" i="11"/>
  <c r="Y43" i="11"/>
  <c r="Z43" i="11"/>
  <c r="AA43" i="11"/>
  <c r="AB43" i="11"/>
  <c r="AC43" i="11"/>
  <c r="AD43" i="11"/>
  <c r="AE43" i="11"/>
  <c r="AF43" i="11"/>
  <c r="AG43" i="11"/>
  <c r="AH43" i="11"/>
  <c r="AI43" i="11"/>
  <c r="AJ43" i="11"/>
  <c r="AK43" i="11"/>
  <c r="AL43" i="11"/>
  <c r="AM43" i="11"/>
  <c r="AN43" i="11"/>
  <c r="AO43" i="11"/>
  <c r="AP43" i="11"/>
  <c r="AQ43" i="11"/>
  <c r="AR43" i="11"/>
  <c r="AS43" i="11"/>
  <c r="AT43" i="11"/>
  <c r="AU43" i="11"/>
  <c r="AV43" i="11"/>
  <c r="AW43" i="11"/>
  <c r="AX43" i="11"/>
  <c r="AY43" i="11"/>
  <c r="AZ43" i="11"/>
  <c r="BA43" i="11"/>
  <c r="BB43" i="11"/>
  <c r="BC43" i="11"/>
  <c r="B44" i="11"/>
  <c r="C44" i="11"/>
  <c r="I44" i="11"/>
  <c r="J44" i="11"/>
  <c r="K44" i="11"/>
  <c r="L44" i="11"/>
  <c r="M44" i="11"/>
  <c r="N44" i="11"/>
  <c r="O44" i="11"/>
  <c r="P44" i="11"/>
  <c r="Q44" i="11"/>
  <c r="R44" i="11"/>
  <c r="S44" i="11"/>
  <c r="T44" i="11"/>
  <c r="U44" i="11"/>
  <c r="V44" i="11"/>
  <c r="W44" i="11"/>
  <c r="X44" i="11"/>
  <c r="Y44" i="11"/>
  <c r="Z44" i="11"/>
  <c r="AA44" i="11"/>
  <c r="AB44" i="11"/>
  <c r="AC44" i="11"/>
  <c r="AD44" i="11"/>
  <c r="AE44" i="11"/>
  <c r="AF44" i="11"/>
  <c r="AG44" i="11"/>
  <c r="AH44" i="11"/>
  <c r="AI44" i="11"/>
  <c r="AJ44" i="11"/>
  <c r="AK44" i="11"/>
  <c r="AL44" i="11"/>
  <c r="AM44" i="11"/>
  <c r="AN44" i="11"/>
  <c r="AO44" i="11"/>
  <c r="AP44" i="11"/>
  <c r="AQ44" i="11"/>
  <c r="AR44" i="11"/>
  <c r="AS44" i="11"/>
  <c r="AT44" i="11"/>
  <c r="AU44" i="11"/>
  <c r="AV44" i="11"/>
  <c r="AW44" i="11"/>
  <c r="AX44" i="11"/>
  <c r="AY44" i="11"/>
  <c r="AZ44" i="11"/>
  <c r="BA44" i="11"/>
  <c r="BB44" i="11"/>
  <c r="BC44" i="11"/>
  <c r="B45" i="11"/>
  <c r="C45" i="11"/>
  <c r="I45" i="11"/>
  <c r="J45" i="11"/>
  <c r="K45" i="11"/>
  <c r="L45" i="11"/>
  <c r="M45" i="11"/>
  <c r="N45" i="11"/>
  <c r="O45" i="11"/>
  <c r="P45" i="11"/>
  <c r="Q45" i="11"/>
  <c r="R45" i="11"/>
  <c r="S45" i="11"/>
  <c r="T45" i="11"/>
  <c r="U45" i="11"/>
  <c r="V45" i="11"/>
  <c r="W45" i="11"/>
  <c r="X45" i="11"/>
  <c r="Y45" i="11"/>
  <c r="Z45" i="11"/>
  <c r="AA45" i="11"/>
  <c r="AB45" i="11"/>
  <c r="AC45" i="11"/>
  <c r="AD45" i="11"/>
  <c r="AE45" i="11"/>
  <c r="AF45" i="11"/>
  <c r="AG45" i="11"/>
  <c r="AH45" i="11"/>
  <c r="AI45" i="11"/>
  <c r="AJ45" i="11"/>
  <c r="AK45" i="11"/>
  <c r="AL45" i="11"/>
  <c r="AM45" i="11"/>
  <c r="AN45" i="11"/>
  <c r="AO45" i="11"/>
  <c r="AP45" i="11"/>
  <c r="AQ45" i="11"/>
  <c r="AR45" i="11"/>
  <c r="AS45" i="11"/>
  <c r="AT45" i="11"/>
  <c r="AU45" i="11"/>
  <c r="AV45" i="11"/>
  <c r="AW45" i="11"/>
  <c r="AX45" i="11"/>
  <c r="AY45" i="11"/>
  <c r="AZ45" i="11"/>
  <c r="BA45" i="11"/>
  <c r="BB45" i="11"/>
  <c r="BC45" i="11"/>
  <c r="B46" i="11"/>
  <c r="C46" i="11"/>
  <c r="I46" i="11"/>
  <c r="J46" i="11"/>
  <c r="K46" i="11"/>
  <c r="L46" i="11"/>
  <c r="M46" i="11"/>
  <c r="N46" i="11"/>
  <c r="O46" i="11"/>
  <c r="P46" i="11"/>
  <c r="Q46" i="11"/>
  <c r="R46" i="11"/>
  <c r="S46" i="11"/>
  <c r="T46" i="11"/>
  <c r="U46" i="11"/>
  <c r="V46" i="11"/>
  <c r="W46" i="11"/>
  <c r="X46" i="11"/>
  <c r="Y46" i="11"/>
  <c r="Z46" i="11"/>
  <c r="AA46" i="11"/>
  <c r="AB46" i="11"/>
  <c r="AC46" i="11"/>
  <c r="AD46" i="11"/>
  <c r="AE46" i="11"/>
  <c r="AF46" i="11"/>
  <c r="AG46" i="11"/>
  <c r="AH46" i="11"/>
  <c r="AI46" i="11"/>
  <c r="AJ46" i="11"/>
  <c r="AK46" i="11"/>
  <c r="AL46" i="11"/>
  <c r="AM46" i="11"/>
  <c r="AN46" i="11"/>
  <c r="AO46" i="11"/>
  <c r="AP46" i="11"/>
  <c r="AQ46" i="11"/>
  <c r="AR46" i="11"/>
  <c r="AS46" i="11"/>
  <c r="AT46" i="11"/>
  <c r="AU46" i="11"/>
  <c r="AV46" i="11"/>
  <c r="AW46" i="11"/>
  <c r="AX46" i="11"/>
  <c r="AY46" i="11"/>
  <c r="AZ46" i="11"/>
  <c r="BA46" i="11"/>
  <c r="BB46" i="11"/>
  <c r="BC46" i="11"/>
  <c r="B47" i="11"/>
  <c r="C47" i="11"/>
  <c r="I47" i="11"/>
  <c r="J47" i="11"/>
  <c r="K47" i="11"/>
  <c r="L47" i="11"/>
  <c r="M47" i="11"/>
  <c r="N47" i="11"/>
  <c r="O47" i="11"/>
  <c r="P47" i="11"/>
  <c r="Q47" i="11"/>
  <c r="R47" i="11"/>
  <c r="S47" i="11"/>
  <c r="T47" i="11"/>
  <c r="U47" i="11"/>
  <c r="V47" i="11"/>
  <c r="W47" i="11"/>
  <c r="X47" i="11"/>
  <c r="Y47" i="11"/>
  <c r="Z47" i="11"/>
  <c r="AA47" i="11"/>
  <c r="AB47" i="11"/>
  <c r="AC47" i="11"/>
  <c r="AD47" i="11"/>
  <c r="AE47" i="11"/>
  <c r="AF47" i="11"/>
  <c r="AG47" i="11"/>
  <c r="AH47" i="11"/>
  <c r="AI47" i="11"/>
  <c r="AJ47" i="11"/>
  <c r="AK47" i="11"/>
  <c r="AL47" i="11"/>
  <c r="AM47" i="11"/>
  <c r="AN47" i="11"/>
  <c r="AO47" i="11"/>
  <c r="AP47" i="11"/>
  <c r="AQ47" i="11"/>
  <c r="AR47" i="11"/>
  <c r="AS47" i="11"/>
  <c r="AT47" i="11"/>
  <c r="AU47" i="11"/>
  <c r="AV47" i="11"/>
  <c r="AW47" i="11"/>
  <c r="AX47" i="11"/>
  <c r="AY47" i="11"/>
  <c r="AZ47" i="11"/>
  <c r="BA47" i="11"/>
  <c r="BB47" i="11"/>
  <c r="BC47" i="11"/>
  <c r="B48" i="11"/>
  <c r="C48" i="11"/>
  <c r="I48" i="11"/>
  <c r="J48" i="11"/>
  <c r="K48" i="11"/>
  <c r="L48" i="11"/>
  <c r="M48" i="11"/>
  <c r="N48" i="11"/>
  <c r="O48" i="11"/>
  <c r="P48" i="11"/>
  <c r="Q48" i="11"/>
  <c r="R48" i="11"/>
  <c r="S48" i="11"/>
  <c r="T48" i="11"/>
  <c r="U48" i="11"/>
  <c r="V48" i="11"/>
  <c r="W48" i="11"/>
  <c r="X48" i="11"/>
  <c r="Y48" i="11"/>
  <c r="Z48" i="11"/>
  <c r="AA48" i="11"/>
  <c r="AB48" i="11"/>
  <c r="AC48" i="11"/>
  <c r="AD48" i="11"/>
  <c r="AE48" i="11"/>
  <c r="AF48" i="11"/>
  <c r="AG48" i="11"/>
  <c r="AH48" i="11"/>
  <c r="AI48" i="11"/>
  <c r="AJ48" i="11"/>
  <c r="AK48" i="11"/>
  <c r="AL48" i="11"/>
  <c r="AM48" i="11"/>
  <c r="AN48" i="11"/>
  <c r="AO48" i="11"/>
  <c r="AP48" i="11"/>
  <c r="AQ48" i="11"/>
  <c r="AR48" i="11"/>
  <c r="AS48" i="11"/>
  <c r="AT48" i="11"/>
  <c r="AU48" i="11"/>
  <c r="AV48" i="11"/>
  <c r="AW48" i="11"/>
  <c r="AX48" i="11"/>
  <c r="AY48" i="11"/>
  <c r="AZ48" i="11"/>
  <c r="BA48" i="11"/>
  <c r="BB48" i="11"/>
  <c r="BC48" i="11"/>
  <c r="B49" i="11"/>
  <c r="C49" i="11"/>
  <c r="I49" i="11"/>
  <c r="J49" i="11"/>
  <c r="K49" i="11"/>
  <c r="L49" i="11"/>
  <c r="M49" i="11"/>
  <c r="N49" i="11"/>
  <c r="O49" i="11"/>
  <c r="P49" i="11"/>
  <c r="Q49" i="11"/>
  <c r="R49" i="11"/>
  <c r="S49" i="11"/>
  <c r="T49" i="11"/>
  <c r="U49" i="11"/>
  <c r="V49" i="11"/>
  <c r="W49" i="11"/>
  <c r="X49" i="11"/>
  <c r="Y49" i="11"/>
  <c r="Z49" i="11"/>
  <c r="AA49" i="11"/>
  <c r="AB49" i="11"/>
  <c r="AC49" i="11"/>
  <c r="AD49" i="11"/>
  <c r="AE49" i="11"/>
  <c r="AF49" i="11"/>
  <c r="AG49" i="11"/>
  <c r="AH49" i="11"/>
  <c r="AI49" i="11"/>
  <c r="AJ49" i="11"/>
  <c r="AK49" i="11"/>
  <c r="AL49" i="11"/>
  <c r="AM49" i="11"/>
  <c r="AN49" i="11"/>
  <c r="AO49" i="11"/>
  <c r="AP49" i="11"/>
  <c r="AQ49" i="11"/>
  <c r="AR49" i="11"/>
  <c r="AS49" i="11"/>
  <c r="AT49" i="11"/>
  <c r="AU49" i="11"/>
  <c r="AV49" i="11"/>
  <c r="AW49" i="11"/>
  <c r="AX49" i="11"/>
  <c r="AY49" i="11"/>
  <c r="AZ49" i="11"/>
  <c r="BA49" i="11"/>
  <c r="BB49" i="11"/>
  <c r="BC49" i="11"/>
  <c r="B50" i="11"/>
  <c r="C50" i="11"/>
  <c r="I50" i="11"/>
  <c r="J50" i="11"/>
  <c r="K50" i="11"/>
  <c r="L50" i="11"/>
  <c r="M50" i="11"/>
  <c r="N50" i="11"/>
  <c r="O50" i="11"/>
  <c r="P50" i="11"/>
  <c r="Q50" i="11"/>
  <c r="R50" i="11"/>
  <c r="S50" i="11"/>
  <c r="T50" i="11"/>
  <c r="U50" i="11"/>
  <c r="V50" i="11"/>
  <c r="W50" i="11"/>
  <c r="X50" i="11"/>
  <c r="Y50" i="11"/>
  <c r="Z50" i="11"/>
  <c r="AA50" i="11"/>
  <c r="AB50" i="11"/>
  <c r="AC50" i="11"/>
  <c r="AD50" i="11"/>
  <c r="AE50" i="11"/>
  <c r="AF50" i="11"/>
  <c r="AG50" i="11"/>
  <c r="AH50" i="11"/>
  <c r="AI50" i="11"/>
  <c r="AJ50" i="11"/>
  <c r="AK50" i="11"/>
  <c r="AL50" i="11"/>
  <c r="AM50" i="11"/>
  <c r="AN50" i="11"/>
  <c r="AO50" i="11"/>
  <c r="AP50" i="11"/>
  <c r="AQ50" i="11"/>
  <c r="AR50" i="11"/>
  <c r="AS50" i="11"/>
  <c r="AT50" i="11"/>
  <c r="AU50" i="11"/>
  <c r="AV50" i="11"/>
  <c r="AW50" i="11"/>
  <c r="AX50" i="11"/>
  <c r="AY50" i="11"/>
  <c r="AZ50" i="11"/>
  <c r="BA50" i="11"/>
  <c r="BB50" i="11"/>
  <c r="BC50" i="11"/>
  <c r="B51" i="11"/>
  <c r="C51" i="11"/>
  <c r="I51" i="11"/>
  <c r="J51" i="11"/>
  <c r="K51" i="11"/>
  <c r="L51" i="11"/>
  <c r="M51" i="11"/>
  <c r="N51" i="11"/>
  <c r="O51" i="11"/>
  <c r="P51" i="11"/>
  <c r="Q51" i="11"/>
  <c r="R51" i="11"/>
  <c r="S51" i="11"/>
  <c r="T51" i="11"/>
  <c r="U51" i="11"/>
  <c r="V51" i="11"/>
  <c r="W51" i="11"/>
  <c r="X51" i="11"/>
  <c r="Y51" i="11"/>
  <c r="Z51" i="11"/>
  <c r="AA51" i="11"/>
  <c r="AB51" i="11"/>
  <c r="AC51" i="11"/>
  <c r="AD51" i="11"/>
  <c r="AE51" i="11"/>
  <c r="AF51" i="11"/>
  <c r="AG51" i="11"/>
  <c r="AH51" i="11"/>
  <c r="AI51" i="11"/>
  <c r="AJ51" i="11"/>
  <c r="AK51" i="11"/>
  <c r="AL51" i="11"/>
  <c r="AM51" i="11"/>
  <c r="AN51" i="11"/>
  <c r="AO51" i="11"/>
  <c r="AP51" i="11"/>
  <c r="AQ51" i="11"/>
  <c r="AR51" i="11"/>
  <c r="AS51" i="11"/>
  <c r="AT51" i="11"/>
  <c r="AU51" i="11"/>
  <c r="AV51" i="11"/>
  <c r="AW51" i="11"/>
  <c r="AX51" i="11"/>
  <c r="AY51" i="11"/>
  <c r="AZ51" i="11"/>
  <c r="BA51" i="11"/>
  <c r="BB51" i="11"/>
  <c r="BC51" i="11"/>
  <c r="B52" i="11"/>
  <c r="C52" i="11"/>
  <c r="I52" i="11"/>
  <c r="J52" i="11"/>
  <c r="K52" i="11"/>
  <c r="L52" i="11"/>
  <c r="M52" i="11"/>
  <c r="N52" i="11"/>
  <c r="O52" i="11"/>
  <c r="P52" i="11"/>
  <c r="Q52" i="11"/>
  <c r="R52" i="11"/>
  <c r="S52" i="11"/>
  <c r="T52" i="11"/>
  <c r="U52" i="11"/>
  <c r="V52" i="11"/>
  <c r="W52" i="11"/>
  <c r="X52" i="11"/>
  <c r="Y52" i="11"/>
  <c r="Z52" i="11"/>
  <c r="AA52" i="11"/>
  <c r="AB52" i="11"/>
  <c r="AC52" i="11"/>
  <c r="AD52" i="11"/>
  <c r="AE52" i="11"/>
  <c r="AF52" i="11"/>
  <c r="AG52" i="11"/>
  <c r="AH52" i="11"/>
  <c r="AI52" i="11"/>
  <c r="AJ52" i="11"/>
  <c r="AK52" i="11"/>
  <c r="AL52" i="11"/>
  <c r="AM52" i="11"/>
  <c r="AN52" i="11"/>
  <c r="AO52" i="11"/>
  <c r="AP52" i="11"/>
  <c r="AQ52" i="11"/>
  <c r="AR52" i="11"/>
  <c r="AS52" i="11"/>
  <c r="AT52" i="11"/>
  <c r="AU52" i="11"/>
  <c r="AV52" i="11"/>
  <c r="AW52" i="11"/>
  <c r="AX52" i="11"/>
  <c r="AY52" i="11"/>
  <c r="AZ52" i="11"/>
  <c r="BA52" i="11"/>
  <c r="BB52" i="11"/>
  <c r="BC52" i="11"/>
  <c r="B53" i="11"/>
  <c r="C53" i="11"/>
  <c r="I53" i="11"/>
  <c r="J53" i="11"/>
  <c r="K53" i="11"/>
  <c r="L53" i="11"/>
  <c r="M53" i="11"/>
  <c r="N53" i="11"/>
  <c r="O53" i="11"/>
  <c r="P53" i="11"/>
  <c r="Q53" i="11"/>
  <c r="R53" i="11"/>
  <c r="S53" i="11"/>
  <c r="T53" i="11"/>
  <c r="U53" i="11"/>
  <c r="V53" i="11"/>
  <c r="W53" i="11"/>
  <c r="X53" i="11"/>
  <c r="Y53" i="11"/>
  <c r="Z53" i="11"/>
  <c r="AA53" i="11"/>
  <c r="AB53" i="11"/>
  <c r="AC53" i="11"/>
  <c r="AD53" i="11"/>
  <c r="AE53" i="11"/>
  <c r="AF53" i="11"/>
  <c r="AG53" i="11"/>
  <c r="AH53" i="11"/>
  <c r="AI53" i="11"/>
  <c r="AJ53" i="11"/>
  <c r="AK53" i="11"/>
  <c r="AL53" i="11"/>
  <c r="AM53" i="11"/>
  <c r="AN53" i="11"/>
  <c r="AO53" i="11"/>
  <c r="AP53" i="11"/>
  <c r="AQ53" i="11"/>
  <c r="AR53" i="11"/>
  <c r="AS53" i="11"/>
  <c r="AT53" i="11"/>
  <c r="AU53" i="11"/>
  <c r="AV53" i="11"/>
  <c r="AW53" i="11"/>
  <c r="AX53" i="11"/>
  <c r="AY53" i="11"/>
  <c r="AZ53" i="11"/>
  <c r="BA53" i="11"/>
  <c r="BB53" i="11"/>
  <c r="BC53" i="11"/>
  <c r="B54" i="11"/>
  <c r="C54" i="11"/>
  <c r="I54" i="11"/>
  <c r="J54" i="11"/>
  <c r="K54" i="11"/>
  <c r="L54" i="11"/>
  <c r="M54" i="11"/>
  <c r="N54" i="11"/>
  <c r="O54" i="11"/>
  <c r="P54" i="11"/>
  <c r="Q54" i="11"/>
  <c r="R54" i="11"/>
  <c r="S54" i="11"/>
  <c r="T54" i="11"/>
  <c r="U54" i="11"/>
  <c r="V54" i="11"/>
  <c r="W54" i="11"/>
  <c r="X54" i="11"/>
  <c r="Y54" i="11"/>
  <c r="Z54" i="11"/>
  <c r="AA54" i="11"/>
  <c r="AB54" i="11"/>
  <c r="AC54" i="11"/>
  <c r="AD54" i="11"/>
  <c r="AE54" i="11"/>
  <c r="AF54" i="11"/>
  <c r="AG54" i="11"/>
  <c r="AH54" i="11"/>
  <c r="AI54" i="11"/>
  <c r="AJ54" i="11"/>
  <c r="AK54" i="11"/>
  <c r="AL54" i="11"/>
  <c r="AM54" i="11"/>
  <c r="AN54" i="11"/>
  <c r="AO54" i="11"/>
  <c r="AP54" i="11"/>
  <c r="AQ54" i="11"/>
  <c r="AR54" i="11"/>
  <c r="AS54" i="11"/>
  <c r="AT54" i="11"/>
  <c r="AU54" i="11"/>
  <c r="AV54" i="11"/>
  <c r="AW54" i="11"/>
  <c r="AX54" i="11"/>
  <c r="AY54" i="11"/>
  <c r="AZ54" i="11"/>
  <c r="BA54" i="11"/>
  <c r="BB54" i="11"/>
  <c r="BC54" i="11"/>
  <c r="B55" i="11"/>
  <c r="C55" i="11"/>
  <c r="I55" i="11"/>
  <c r="J55" i="11"/>
  <c r="K55" i="11"/>
  <c r="L55" i="11"/>
  <c r="M55" i="11"/>
  <c r="N55" i="11"/>
  <c r="O55" i="11"/>
  <c r="P55" i="11"/>
  <c r="Q55" i="11"/>
  <c r="R55" i="11"/>
  <c r="S55" i="11"/>
  <c r="T55" i="11"/>
  <c r="U55" i="11"/>
  <c r="V55" i="11"/>
  <c r="W55" i="11"/>
  <c r="X55" i="11"/>
  <c r="Y55" i="11"/>
  <c r="Z55" i="11"/>
  <c r="AA55" i="11"/>
  <c r="AB55" i="11"/>
  <c r="AC55" i="11"/>
  <c r="AD55" i="11"/>
  <c r="AE55" i="11"/>
  <c r="AF55" i="11"/>
  <c r="AG55" i="11"/>
  <c r="AH55" i="11"/>
  <c r="AI55" i="11"/>
  <c r="AJ55" i="11"/>
  <c r="AK55" i="11"/>
  <c r="AL55" i="11"/>
  <c r="AM55" i="11"/>
  <c r="AN55" i="11"/>
  <c r="AO55" i="11"/>
  <c r="AP55" i="11"/>
  <c r="AQ55" i="11"/>
  <c r="AR55" i="11"/>
  <c r="AS55" i="11"/>
  <c r="AT55" i="11"/>
  <c r="AU55" i="11"/>
  <c r="AV55" i="11"/>
  <c r="AW55" i="11"/>
  <c r="AX55" i="11"/>
  <c r="AY55" i="11"/>
  <c r="AZ55" i="11"/>
  <c r="BA55" i="11"/>
  <c r="BB55" i="11"/>
  <c r="BC55" i="11"/>
  <c r="B56" i="11"/>
  <c r="C56" i="11"/>
  <c r="I56" i="11"/>
  <c r="J56" i="11"/>
  <c r="K56" i="11"/>
  <c r="L56" i="11"/>
  <c r="M56" i="11"/>
  <c r="N56" i="11"/>
  <c r="O56" i="11"/>
  <c r="P56" i="11"/>
  <c r="Q56" i="11"/>
  <c r="R56" i="11"/>
  <c r="S56" i="11"/>
  <c r="T56" i="11"/>
  <c r="U56" i="11"/>
  <c r="V56" i="11"/>
  <c r="W56" i="11"/>
  <c r="X56" i="11"/>
  <c r="Y56" i="11"/>
  <c r="Z56" i="11"/>
  <c r="AA56" i="11"/>
  <c r="AB56" i="11"/>
  <c r="AC56" i="11"/>
  <c r="AD56" i="11"/>
  <c r="AE56" i="11"/>
  <c r="AF56" i="11"/>
  <c r="AG56" i="11"/>
  <c r="AH56" i="11"/>
  <c r="AI56" i="11"/>
  <c r="AJ56" i="11"/>
  <c r="AK56" i="11"/>
  <c r="AL56" i="11"/>
  <c r="AM56" i="11"/>
  <c r="AN56" i="11"/>
  <c r="AO56" i="11"/>
  <c r="AP56" i="11"/>
  <c r="AQ56" i="11"/>
  <c r="AR56" i="11"/>
  <c r="AS56" i="11"/>
  <c r="AT56" i="11"/>
  <c r="AU56" i="11"/>
  <c r="AV56" i="11"/>
  <c r="AW56" i="11"/>
  <c r="AX56" i="11"/>
  <c r="AY56" i="11"/>
  <c r="AZ56" i="11"/>
  <c r="BA56" i="11"/>
  <c r="BB56" i="11"/>
  <c r="BC56" i="11"/>
  <c r="B57" i="11"/>
  <c r="C57" i="11"/>
  <c r="I57" i="11"/>
  <c r="J57" i="11"/>
  <c r="K57" i="11"/>
  <c r="L57" i="11"/>
  <c r="M57" i="11"/>
  <c r="N57" i="11"/>
  <c r="O57" i="11"/>
  <c r="P57" i="11"/>
  <c r="Q57" i="11"/>
  <c r="R57" i="11"/>
  <c r="S57" i="11"/>
  <c r="T57" i="11"/>
  <c r="U57" i="11"/>
  <c r="V57" i="11"/>
  <c r="W57" i="11"/>
  <c r="X57" i="11"/>
  <c r="Y57" i="11"/>
  <c r="Z57" i="11"/>
  <c r="AA57" i="11"/>
  <c r="AB57" i="11"/>
  <c r="AC57" i="11"/>
  <c r="AD57" i="11"/>
  <c r="AE57" i="11"/>
  <c r="AF57" i="11"/>
  <c r="AG57" i="11"/>
  <c r="AH57" i="11"/>
  <c r="AI57" i="11"/>
  <c r="AJ57" i="11"/>
  <c r="AK57" i="11"/>
  <c r="AL57" i="11"/>
  <c r="AM57" i="11"/>
  <c r="AN57" i="11"/>
  <c r="AO57" i="11"/>
  <c r="AP57" i="11"/>
  <c r="AQ57" i="11"/>
  <c r="AR57" i="11"/>
  <c r="AS57" i="11"/>
  <c r="AT57" i="11"/>
  <c r="AU57" i="11"/>
  <c r="AV57" i="11"/>
  <c r="AW57" i="11"/>
  <c r="AX57" i="11"/>
  <c r="AY57" i="11"/>
  <c r="AZ57" i="11"/>
  <c r="BA57" i="11"/>
  <c r="BB57" i="11"/>
  <c r="BC57" i="11"/>
  <c r="B58" i="11"/>
  <c r="C58" i="11"/>
  <c r="I58" i="11"/>
  <c r="J58" i="11"/>
  <c r="K58" i="11"/>
  <c r="L58" i="11"/>
  <c r="M58" i="11"/>
  <c r="N58" i="11"/>
  <c r="O58" i="11"/>
  <c r="P58" i="11"/>
  <c r="Q58" i="11"/>
  <c r="R58" i="11"/>
  <c r="S58" i="11"/>
  <c r="T58" i="11"/>
  <c r="U58" i="11"/>
  <c r="V58" i="11"/>
  <c r="W58" i="11"/>
  <c r="X58" i="11"/>
  <c r="Y58" i="11"/>
  <c r="Z58" i="11"/>
  <c r="AA58" i="11"/>
  <c r="AB58" i="11"/>
  <c r="AC58" i="11"/>
  <c r="AD58" i="11"/>
  <c r="AE58" i="11"/>
  <c r="AF58" i="11"/>
  <c r="AG58" i="11"/>
  <c r="AH58" i="11"/>
  <c r="AI58" i="11"/>
  <c r="AJ58" i="11"/>
  <c r="AK58" i="11"/>
  <c r="AL58" i="11"/>
  <c r="AM58" i="11"/>
  <c r="AN58" i="11"/>
  <c r="AO58" i="11"/>
  <c r="AP58" i="11"/>
  <c r="AQ58" i="11"/>
  <c r="AR58" i="11"/>
  <c r="AS58" i="11"/>
  <c r="AT58" i="11"/>
  <c r="AU58" i="11"/>
  <c r="AV58" i="11"/>
  <c r="AW58" i="11"/>
  <c r="AX58" i="11"/>
  <c r="AY58" i="11"/>
  <c r="AZ58" i="11"/>
  <c r="BA58" i="11"/>
  <c r="BB58" i="11"/>
  <c r="BC58" i="11"/>
  <c r="B59" i="11"/>
  <c r="C59" i="11"/>
  <c r="I59" i="11"/>
  <c r="J59" i="11"/>
  <c r="K59" i="11"/>
  <c r="L59" i="11"/>
  <c r="M59" i="11"/>
  <c r="N59" i="11"/>
  <c r="O59" i="11"/>
  <c r="P59" i="11"/>
  <c r="Q59" i="11"/>
  <c r="R59" i="11"/>
  <c r="S59" i="11"/>
  <c r="T59" i="11"/>
  <c r="U59" i="11"/>
  <c r="V59" i="11"/>
  <c r="W59" i="11"/>
  <c r="X59" i="11"/>
  <c r="Y59" i="11"/>
  <c r="Z59" i="11"/>
  <c r="AA59" i="11"/>
  <c r="AB59" i="11"/>
  <c r="AC59" i="11"/>
  <c r="AD59" i="11"/>
  <c r="AE59" i="11"/>
  <c r="AF59" i="11"/>
  <c r="AG59" i="11"/>
  <c r="AH59" i="11"/>
  <c r="AI59" i="11"/>
  <c r="AJ59" i="11"/>
  <c r="AK59" i="11"/>
  <c r="AL59" i="11"/>
  <c r="AM59" i="11"/>
  <c r="AN59" i="11"/>
  <c r="AO59" i="11"/>
  <c r="AP59" i="11"/>
  <c r="AQ59" i="11"/>
  <c r="AR59" i="11"/>
  <c r="AS59" i="11"/>
  <c r="AT59" i="11"/>
  <c r="AU59" i="11"/>
  <c r="AV59" i="11"/>
  <c r="AW59" i="11"/>
  <c r="AX59" i="11"/>
  <c r="AY59" i="11"/>
  <c r="AZ59" i="11"/>
  <c r="BA59" i="11"/>
  <c r="BB59" i="11"/>
  <c r="BC59" i="11"/>
  <c r="B60" i="11"/>
  <c r="C60" i="11"/>
  <c r="I60" i="11"/>
  <c r="J60" i="11"/>
  <c r="K60" i="11"/>
  <c r="L60" i="11"/>
  <c r="M60" i="11"/>
  <c r="N60" i="11"/>
  <c r="O60" i="11"/>
  <c r="P60" i="11"/>
  <c r="Q60" i="11"/>
  <c r="R60" i="11"/>
  <c r="S60" i="11"/>
  <c r="T60" i="11"/>
  <c r="U60" i="11"/>
  <c r="V60" i="11"/>
  <c r="W60" i="11"/>
  <c r="X60" i="11"/>
  <c r="Y60" i="11"/>
  <c r="Z60" i="11"/>
  <c r="AA60" i="11"/>
  <c r="AB60" i="11"/>
  <c r="AC60" i="11"/>
  <c r="AD60" i="11"/>
  <c r="AE60" i="11"/>
  <c r="AF60" i="11"/>
  <c r="AG60" i="11"/>
  <c r="AH60" i="11"/>
  <c r="AI60" i="11"/>
  <c r="AJ60" i="11"/>
  <c r="AK60" i="11"/>
  <c r="AL60" i="11"/>
  <c r="AM60" i="11"/>
  <c r="AN60" i="11"/>
  <c r="AO60" i="11"/>
  <c r="AP60" i="11"/>
  <c r="AQ60" i="11"/>
  <c r="AR60" i="11"/>
  <c r="AS60" i="11"/>
  <c r="AT60" i="11"/>
  <c r="AU60" i="11"/>
  <c r="AV60" i="11"/>
  <c r="AW60" i="11"/>
  <c r="AX60" i="11"/>
  <c r="AY60" i="11"/>
  <c r="AZ60" i="11"/>
  <c r="BA60" i="11"/>
  <c r="BB60" i="11"/>
  <c r="BC60" i="11"/>
  <c r="B61" i="11"/>
  <c r="C61" i="11"/>
  <c r="I61" i="11"/>
  <c r="J61" i="11"/>
  <c r="K61" i="11"/>
  <c r="L61" i="11"/>
  <c r="M61" i="11"/>
  <c r="N61" i="11"/>
  <c r="O61" i="11"/>
  <c r="P61" i="11"/>
  <c r="Q61" i="11"/>
  <c r="R61" i="11"/>
  <c r="S61" i="11"/>
  <c r="T61" i="11"/>
  <c r="U61" i="11"/>
  <c r="V61" i="11"/>
  <c r="W61" i="11"/>
  <c r="X61" i="11"/>
  <c r="Y61" i="11"/>
  <c r="Z61" i="11"/>
  <c r="AA61" i="11"/>
  <c r="AB61" i="11"/>
  <c r="AC61" i="11"/>
  <c r="AD61" i="11"/>
  <c r="AE61" i="11"/>
  <c r="AF61" i="11"/>
  <c r="AG61" i="11"/>
  <c r="AH61" i="11"/>
  <c r="AI61" i="11"/>
  <c r="AJ61" i="11"/>
  <c r="AK61" i="11"/>
  <c r="AL61" i="11"/>
  <c r="AM61" i="11"/>
  <c r="AN61" i="11"/>
  <c r="AO61" i="11"/>
  <c r="AP61" i="11"/>
  <c r="AQ61" i="11"/>
  <c r="AR61" i="11"/>
  <c r="AS61" i="11"/>
  <c r="AT61" i="11"/>
  <c r="AU61" i="11"/>
  <c r="AV61" i="11"/>
  <c r="AW61" i="11"/>
  <c r="AX61" i="11"/>
  <c r="AY61" i="11"/>
  <c r="AZ61" i="11"/>
  <c r="BA61" i="11"/>
  <c r="BB61" i="11"/>
  <c r="BC61" i="11"/>
  <c r="B62" i="11"/>
  <c r="C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AJ62" i="11"/>
  <c r="AK62" i="11"/>
  <c r="AL62" i="11"/>
  <c r="AM62" i="11"/>
  <c r="AN62" i="11"/>
  <c r="AO62" i="11"/>
  <c r="AP62" i="11"/>
  <c r="AQ62" i="11"/>
  <c r="AR62" i="11"/>
  <c r="AS62" i="11"/>
  <c r="AT62" i="11"/>
  <c r="AU62" i="11"/>
  <c r="AV62" i="11"/>
  <c r="AW62" i="11"/>
  <c r="AX62" i="11"/>
  <c r="AY62" i="11"/>
  <c r="AZ62" i="11"/>
  <c r="BA62" i="11"/>
  <c r="BB62" i="11"/>
  <c r="BC62" i="11"/>
  <c r="B63" i="11"/>
  <c r="C63" i="11"/>
  <c r="I63" i="11"/>
  <c r="J63" i="11"/>
  <c r="K63" i="11"/>
  <c r="L63" i="11"/>
  <c r="M63" i="11"/>
  <c r="N63" i="11"/>
  <c r="O63" i="11"/>
  <c r="P63" i="11"/>
  <c r="Q63" i="11"/>
  <c r="R63" i="11"/>
  <c r="S63" i="11"/>
  <c r="T63" i="11"/>
  <c r="U63" i="11"/>
  <c r="V63" i="11"/>
  <c r="W63" i="11"/>
  <c r="X63" i="11"/>
  <c r="Y63" i="11"/>
  <c r="Z63" i="11"/>
  <c r="AA63" i="11"/>
  <c r="AB63" i="11"/>
  <c r="AC63" i="11"/>
  <c r="AD63" i="11"/>
  <c r="AE63" i="11"/>
  <c r="AF63" i="11"/>
  <c r="AG63" i="11"/>
  <c r="AH63" i="11"/>
  <c r="AI63" i="11"/>
  <c r="AJ63" i="11"/>
  <c r="AK63" i="11"/>
  <c r="AL63" i="11"/>
  <c r="AM63" i="11"/>
  <c r="AN63" i="11"/>
  <c r="AO63" i="11"/>
  <c r="AP63" i="11"/>
  <c r="AQ63" i="11"/>
  <c r="AR63" i="11"/>
  <c r="AS63" i="11"/>
  <c r="AT63" i="11"/>
  <c r="AU63" i="11"/>
  <c r="AV63" i="11"/>
  <c r="AW63" i="11"/>
  <c r="AX63" i="11"/>
  <c r="AY63" i="11"/>
  <c r="AZ63" i="11"/>
  <c r="BA63" i="11"/>
  <c r="BB63" i="11"/>
  <c r="BC63" i="11"/>
  <c r="B64" i="11"/>
  <c r="C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AJ64" i="11"/>
  <c r="AK64" i="11"/>
  <c r="AL64" i="11"/>
  <c r="AM64" i="11"/>
  <c r="AN64" i="11"/>
  <c r="AO64" i="11"/>
  <c r="AP64" i="11"/>
  <c r="AQ64" i="11"/>
  <c r="AR64" i="11"/>
  <c r="AS64" i="11"/>
  <c r="AT64" i="11"/>
  <c r="AU64" i="11"/>
  <c r="AV64" i="11"/>
  <c r="AW64" i="11"/>
  <c r="AX64" i="11"/>
  <c r="AY64" i="11"/>
  <c r="AZ64" i="11"/>
  <c r="BA64" i="11"/>
  <c r="BB64" i="11"/>
  <c r="BC64" i="11"/>
  <c r="B65" i="11"/>
  <c r="C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AJ65" i="11"/>
  <c r="AK65" i="11"/>
  <c r="AL65" i="11"/>
  <c r="AM65" i="11"/>
  <c r="AN65" i="11"/>
  <c r="AO65" i="11"/>
  <c r="AP65" i="11"/>
  <c r="AQ65" i="11"/>
  <c r="AR65" i="11"/>
  <c r="AS65" i="11"/>
  <c r="AT65" i="11"/>
  <c r="AU65" i="11"/>
  <c r="AV65" i="11"/>
  <c r="AW65" i="11"/>
  <c r="AX65" i="11"/>
  <c r="AY65" i="11"/>
  <c r="AZ65" i="11"/>
  <c r="BA65" i="11"/>
  <c r="BB65" i="11"/>
  <c r="BC65" i="11"/>
  <c r="B66" i="11"/>
  <c r="C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AJ66" i="11"/>
  <c r="AK66" i="11"/>
  <c r="AL66" i="11"/>
  <c r="AM66" i="11"/>
  <c r="AN66" i="11"/>
  <c r="AO66" i="11"/>
  <c r="AP66" i="11"/>
  <c r="AQ66" i="11"/>
  <c r="AR66" i="11"/>
  <c r="AS66" i="11"/>
  <c r="AT66" i="11"/>
  <c r="AU66" i="11"/>
  <c r="AV66" i="11"/>
  <c r="AW66" i="11"/>
  <c r="AX66" i="11"/>
  <c r="AY66" i="11"/>
  <c r="AZ66" i="11"/>
  <c r="BA66" i="11"/>
  <c r="BB66" i="11"/>
  <c r="BC66" i="11"/>
  <c r="B67" i="11"/>
  <c r="C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AJ67" i="11"/>
  <c r="AK67" i="11"/>
  <c r="AL67" i="11"/>
  <c r="AM67" i="11"/>
  <c r="AN67" i="11"/>
  <c r="AO67" i="11"/>
  <c r="AP67" i="11"/>
  <c r="AQ67" i="11"/>
  <c r="AR67" i="11"/>
  <c r="AS67" i="11"/>
  <c r="AT67" i="11"/>
  <c r="AU67" i="11"/>
  <c r="AV67" i="11"/>
  <c r="AW67" i="11"/>
  <c r="AX67" i="11"/>
  <c r="AY67" i="11"/>
  <c r="AZ67" i="11"/>
  <c r="BA67" i="11"/>
  <c r="BB67" i="11"/>
  <c r="BC67" i="11"/>
  <c r="B68" i="11"/>
  <c r="C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AJ68" i="11"/>
  <c r="AK68" i="11"/>
  <c r="AL68" i="11"/>
  <c r="AM68" i="11"/>
  <c r="AN68" i="11"/>
  <c r="AO68" i="11"/>
  <c r="AP68" i="11"/>
  <c r="AQ68" i="11"/>
  <c r="AR68" i="11"/>
  <c r="AS68" i="11"/>
  <c r="AT68" i="11"/>
  <c r="AU68" i="11"/>
  <c r="AV68" i="11"/>
  <c r="AW68" i="11"/>
  <c r="AX68" i="11"/>
  <c r="AY68" i="11"/>
  <c r="AZ68" i="11"/>
  <c r="BA68" i="11"/>
  <c r="BB68" i="11"/>
  <c r="BC68" i="11"/>
  <c r="B69" i="11"/>
  <c r="C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AJ69" i="11"/>
  <c r="AK69" i="11"/>
  <c r="AL69" i="11"/>
  <c r="AM69" i="11"/>
  <c r="AN69" i="11"/>
  <c r="AO69" i="11"/>
  <c r="AP69" i="11"/>
  <c r="AQ69" i="11"/>
  <c r="AR69" i="11"/>
  <c r="AS69" i="11"/>
  <c r="AT69" i="11"/>
  <c r="AU69" i="11"/>
  <c r="AV69" i="11"/>
  <c r="AW69" i="11"/>
  <c r="AX69" i="11"/>
  <c r="AY69" i="11"/>
  <c r="AZ69" i="11"/>
  <c r="BA69" i="11"/>
  <c r="BB69" i="11"/>
  <c r="BC69" i="11"/>
  <c r="B70" i="11"/>
  <c r="C70" i="11"/>
  <c r="I70" i="11"/>
  <c r="J70" i="11"/>
  <c r="K70" i="11"/>
  <c r="L70" i="11"/>
  <c r="M70" i="11"/>
  <c r="N70" i="11"/>
  <c r="O70" i="11"/>
  <c r="P70" i="11"/>
  <c r="Q70" i="11"/>
  <c r="R70" i="11"/>
  <c r="S70" i="11"/>
  <c r="T70" i="11"/>
  <c r="U70" i="11"/>
  <c r="V70" i="11"/>
  <c r="W70" i="11"/>
  <c r="X70" i="11"/>
  <c r="Y70" i="11"/>
  <c r="Z70" i="11"/>
  <c r="AA70" i="11"/>
  <c r="AB70" i="11"/>
  <c r="AC70" i="11"/>
  <c r="AD70" i="11"/>
  <c r="AE70" i="11"/>
  <c r="AF70" i="11"/>
  <c r="AG70" i="11"/>
  <c r="AH70" i="11"/>
  <c r="AI70" i="11"/>
  <c r="AJ70" i="11"/>
  <c r="AK70" i="11"/>
  <c r="AL70" i="11"/>
  <c r="AM70" i="11"/>
  <c r="AN70" i="11"/>
  <c r="AO70" i="11"/>
  <c r="AP70" i="11"/>
  <c r="AQ70" i="11"/>
  <c r="AR70" i="11"/>
  <c r="AS70" i="11"/>
  <c r="AT70" i="11"/>
  <c r="AU70" i="11"/>
  <c r="AV70" i="11"/>
  <c r="AW70" i="11"/>
  <c r="AX70" i="11"/>
  <c r="AY70" i="11"/>
  <c r="AZ70" i="11"/>
  <c r="BA70" i="11"/>
  <c r="BB70" i="11"/>
  <c r="BC70" i="11"/>
  <c r="B71" i="11"/>
  <c r="C71" i="11"/>
  <c r="I71" i="11"/>
  <c r="J71" i="11"/>
  <c r="K71" i="11"/>
  <c r="L71" i="11"/>
  <c r="M71" i="11"/>
  <c r="N71" i="11"/>
  <c r="O71" i="11"/>
  <c r="P71" i="11"/>
  <c r="Q71" i="11"/>
  <c r="R71" i="11"/>
  <c r="S71" i="11"/>
  <c r="T71" i="11"/>
  <c r="U71" i="11"/>
  <c r="V71" i="11"/>
  <c r="W71" i="11"/>
  <c r="X71" i="11"/>
  <c r="Y71" i="11"/>
  <c r="Z71" i="11"/>
  <c r="AA71" i="11"/>
  <c r="AB71" i="11"/>
  <c r="AC71" i="11"/>
  <c r="AD71" i="11"/>
  <c r="AE71" i="11"/>
  <c r="AF71" i="11"/>
  <c r="AG71" i="11"/>
  <c r="AH71" i="11"/>
  <c r="AI71" i="11"/>
  <c r="AJ71" i="11"/>
  <c r="AK71" i="11"/>
  <c r="AL71" i="11"/>
  <c r="AM71" i="11"/>
  <c r="AN71" i="11"/>
  <c r="AO71" i="11"/>
  <c r="AP71" i="11"/>
  <c r="AQ71" i="11"/>
  <c r="AR71" i="11"/>
  <c r="AS71" i="11"/>
  <c r="AT71" i="11"/>
  <c r="AU71" i="11"/>
  <c r="AV71" i="11"/>
  <c r="AW71" i="11"/>
  <c r="AX71" i="11"/>
  <c r="AY71" i="11"/>
  <c r="AZ71" i="11"/>
  <c r="BA71" i="11"/>
  <c r="BB71" i="11"/>
  <c r="BC71" i="11"/>
  <c r="B72" i="11"/>
  <c r="C72" i="11"/>
  <c r="I72" i="11"/>
  <c r="J72" i="11"/>
  <c r="K72" i="11"/>
  <c r="L72" i="11"/>
  <c r="M72" i="11"/>
  <c r="N72" i="11"/>
  <c r="O72" i="11"/>
  <c r="P72" i="11"/>
  <c r="Q72" i="11"/>
  <c r="R72" i="11"/>
  <c r="S72" i="11"/>
  <c r="T72" i="11"/>
  <c r="U72" i="11"/>
  <c r="V72" i="11"/>
  <c r="W72" i="11"/>
  <c r="X72" i="11"/>
  <c r="Y72" i="11"/>
  <c r="Z72" i="11"/>
  <c r="AA72" i="11"/>
  <c r="AB72" i="11"/>
  <c r="AC72" i="11"/>
  <c r="AD72" i="11"/>
  <c r="AE72" i="11"/>
  <c r="AF72" i="11"/>
  <c r="AG72" i="11"/>
  <c r="AH72" i="11"/>
  <c r="AI72" i="11"/>
  <c r="AJ72" i="11"/>
  <c r="AK72" i="11"/>
  <c r="AL72" i="11"/>
  <c r="AM72" i="11"/>
  <c r="AN72" i="11"/>
  <c r="AO72" i="11"/>
  <c r="AP72" i="11"/>
  <c r="AQ72" i="11"/>
  <c r="AR72" i="11"/>
  <c r="AS72" i="11"/>
  <c r="AT72" i="11"/>
  <c r="AU72" i="11"/>
  <c r="AV72" i="11"/>
  <c r="AW72" i="11"/>
  <c r="AX72" i="11"/>
  <c r="AY72" i="11"/>
  <c r="AZ72" i="11"/>
  <c r="BA72" i="11"/>
  <c r="BB72" i="11"/>
  <c r="BC72" i="11"/>
  <c r="B73" i="11"/>
  <c r="C73" i="11"/>
  <c r="I73" i="11"/>
  <c r="J73" i="11"/>
  <c r="K73" i="11"/>
  <c r="L73" i="11"/>
  <c r="M73" i="11"/>
  <c r="N73" i="11"/>
  <c r="O73" i="11"/>
  <c r="P73" i="11"/>
  <c r="Q73" i="11"/>
  <c r="R73" i="11"/>
  <c r="S73" i="11"/>
  <c r="T73" i="11"/>
  <c r="U73" i="11"/>
  <c r="V73" i="11"/>
  <c r="W73" i="11"/>
  <c r="X73" i="11"/>
  <c r="Y73" i="11"/>
  <c r="Z73" i="11"/>
  <c r="AA73" i="11"/>
  <c r="AB73" i="11"/>
  <c r="AC73" i="11"/>
  <c r="AD73" i="11"/>
  <c r="AE73" i="11"/>
  <c r="AF73" i="11"/>
  <c r="AG73" i="11"/>
  <c r="AH73" i="11"/>
  <c r="AI73" i="11"/>
  <c r="AJ73" i="11"/>
  <c r="AK73" i="11"/>
  <c r="AL73" i="11"/>
  <c r="AM73" i="11"/>
  <c r="AN73" i="11"/>
  <c r="AO73" i="11"/>
  <c r="AP73" i="11"/>
  <c r="AQ73" i="11"/>
  <c r="AR73" i="11"/>
  <c r="AS73" i="11"/>
  <c r="AT73" i="11"/>
  <c r="AU73" i="11"/>
  <c r="AV73" i="11"/>
  <c r="AW73" i="11"/>
  <c r="AX73" i="11"/>
  <c r="AY73" i="11"/>
  <c r="AZ73" i="11"/>
  <c r="BA73" i="11"/>
  <c r="BB73" i="11"/>
  <c r="BC73" i="11"/>
  <c r="B74" i="11"/>
  <c r="C74" i="11"/>
  <c r="I74" i="11"/>
  <c r="J74" i="11"/>
  <c r="K74" i="11"/>
  <c r="L74" i="11"/>
  <c r="M74" i="11"/>
  <c r="N74" i="11"/>
  <c r="O74" i="11"/>
  <c r="P74" i="11"/>
  <c r="Q74" i="11"/>
  <c r="R74" i="11"/>
  <c r="S74" i="11"/>
  <c r="T74" i="11"/>
  <c r="U74" i="11"/>
  <c r="V74" i="11"/>
  <c r="W74" i="11"/>
  <c r="X74" i="11"/>
  <c r="Y74" i="11"/>
  <c r="Z74" i="11"/>
  <c r="AA74" i="11"/>
  <c r="AB74" i="11"/>
  <c r="AC74" i="11"/>
  <c r="AD74" i="11"/>
  <c r="AE74" i="11"/>
  <c r="AF74" i="11"/>
  <c r="AG74" i="11"/>
  <c r="AH74" i="11"/>
  <c r="AI74" i="11"/>
  <c r="AJ74" i="11"/>
  <c r="AK74" i="11"/>
  <c r="AL74" i="11"/>
  <c r="AM74" i="11"/>
  <c r="AN74" i="11"/>
  <c r="AO74" i="11"/>
  <c r="AP74" i="11"/>
  <c r="AQ74" i="11"/>
  <c r="AR74" i="11"/>
  <c r="AS74" i="11"/>
  <c r="AT74" i="11"/>
  <c r="AU74" i="11"/>
  <c r="AV74" i="11"/>
  <c r="AW74" i="11"/>
  <c r="AX74" i="11"/>
  <c r="AY74" i="11"/>
  <c r="AZ74" i="11"/>
  <c r="BA74" i="11"/>
  <c r="BB74" i="11"/>
  <c r="BC74" i="11"/>
  <c r="B75" i="11"/>
  <c r="C75" i="11"/>
  <c r="I75" i="11"/>
  <c r="J75" i="11"/>
  <c r="K75" i="11"/>
  <c r="L75" i="11"/>
  <c r="M75" i="11"/>
  <c r="N75" i="11"/>
  <c r="O75" i="11"/>
  <c r="P75" i="11"/>
  <c r="Q75" i="11"/>
  <c r="R75" i="11"/>
  <c r="S75" i="11"/>
  <c r="T75" i="11"/>
  <c r="U75" i="11"/>
  <c r="V75" i="11"/>
  <c r="W75" i="11"/>
  <c r="X75" i="11"/>
  <c r="Y75" i="11"/>
  <c r="Z75" i="11"/>
  <c r="AA75" i="11"/>
  <c r="AB75" i="11"/>
  <c r="AC75" i="11"/>
  <c r="AD75" i="11"/>
  <c r="AE75" i="11"/>
  <c r="AF75" i="11"/>
  <c r="AG75" i="11"/>
  <c r="AH75" i="11"/>
  <c r="AI75" i="11"/>
  <c r="AJ75" i="11"/>
  <c r="AK75" i="11"/>
  <c r="AL75" i="11"/>
  <c r="AM75" i="11"/>
  <c r="AN75" i="11"/>
  <c r="AO75" i="11"/>
  <c r="AP75" i="11"/>
  <c r="AQ75" i="11"/>
  <c r="AR75" i="11"/>
  <c r="AS75" i="11"/>
  <c r="AT75" i="11"/>
  <c r="AU75" i="11"/>
  <c r="AV75" i="11"/>
  <c r="AW75" i="11"/>
  <c r="AX75" i="11"/>
  <c r="AY75" i="11"/>
  <c r="AZ75" i="11"/>
  <c r="BA75" i="11"/>
  <c r="BB75" i="11"/>
  <c r="BC75" i="11"/>
  <c r="B76" i="11"/>
  <c r="C76" i="11"/>
  <c r="I76" i="11"/>
  <c r="J76" i="11"/>
  <c r="K76" i="11"/>
  <c r="L76" i="11"/>
  <c r="M76" i="11"/>
  <c r="N76" i="11"/>
  <c r="O76" i="11"/>
  <c r="P76" i="11"/>
  <c r="Q76" i="11"/>
  <c r="R76" i="11"/>
  <c r="S76" i="11"/>
  <c r="T76" i="11"/>
  <c r="U76" i="11"/>
  <c r="V76" i="11"/>
  <c r="W76" i="11"/>
  <c r="X76" i="11"/>
  <c r="Y76" i="11"/>
  <c r="Z76" i="11"/>
  <c r="AA76" i="11"/>
  <c r="AB76" i="11"/>
  <c r="AC76" i="11"/>
  <c r="AD76" i="11"/>
  <c r="AE76" i="11"/>
  <c r="AF76" i="11"/>
  <c r="AG76" i="11"/>
  <c r="AH76" i="11"/>
  <c r="AI76" i="11"/>
  <c r="AJ76" i="11"/>
  <c r="AK76" i="11"/>
  <c r="AL76" i="11"/>
  <c r="AM76" i="11"/>
  <c r="AN76" i="11"/>
  <c r="AO76" i="11"/>
  <c r="AP76" i="11"/>
  <c r="AQ76" i="11"/>
  <c r="AR76" i="11"/>
  <c r="AS76" i="11"/>
  <c r="AT76" i="11"/>
  <c r="AU76" i="11"/>
  <c r="AV76" i="11"/>
  <c r="AW76" i="11"/>
  <c r="AX76" i="11"/>
  <c r="AY76" i="11"/>
  <c r="AZ76" i="11"/>
  <c r="BA76" i="11"/>
  <c r="BB76" i="11"/>
  <c r="BC76" i="11"/>
  <c r="B77" i="11"/>
  <c r="C77" i="11"/>
  <c r="I77" i="11"/>
  <c r="J77" i="11"/>
  <c r="K77" i="11"/>
  <c r="L77" i="11"/>
  <c r="M77" i="11"/>
  <c r="N77" i="11"/>
  <c r="O77" i="11"/>
  <c r="P77" i="11"/>
  <c r="Q77" i="11"/>
  <c r="R77" i="11"/>
  <c r="S77" i="11"/>
  <c r="T77" i="11"/>
  <c r="U77" i="11"/>
  <c r="V77" i="11"/>
  <c r="W77" i="11"/>
  <c r="X77" i="11"/>
  <c r="Y77" i="11"/>
  <c r="Z77" i="11"/>
  <c r="AA77" i="11"/>
  <c r="AB77" i="11"/>
  <c r="AC77" i="11"/>
  <c r="AD77" i="11"/>
  <c r="AE77" i="11"/>
  <c r="AF77" i="11"/>
  <c r="AG77" i="11"/>
  <c r="AH77" i="11"/>
  <c r="AI77" i="11"/>
  <c r="AJ77" i="11"/>
  <c r="AK77" i="11"/>
  <c r="AL77" i="11"/>
  <c r="AM77" i="11"/>
  <c r="AN77" i="11"/>
  <c r="AO77" i="11"/>
  <c r="AP77" i="11"/>
  <c r="AQ77" i="11"/>
  <c r="AR77" i="11"/>
  <c r="AS77" i="11"/>
  <c r="AT77" i="11"/>
  <c r="AU77" i="11"/>
  <c r="AV77" i="11"/>
  <c r="AW77" i="11"/>
  <c r="AX77" i="11"/>
  <c r="AY77" i="11"/>
  <c r="AZ77" i="11"/>
  <c r="BA77" i="11"/>
  <c r="BB77" i="11"/>
  <c r="BC77" i="11"/>
  <c r="B78" i="11"/>
  <c r="C78" i="11"/>
  <c r="I78" i="11"/>
  <c r="J78" i="11"/>
  <c r="K78" i="11"/>
  <c r="L78" i="11"/>
  <c r="M78" i="11"/>
  <c r="N78" i="11"/>
  <c r="O78" i="11"/>
  <c r="P78" i="11"/>
  <c r="Q78" i="11"/>
  <c r="R78" i="11"/>
  <c r="S78" i="11"/>
  <c r="T78" i="11"/>
  <c r="U78" i="11"/>
  <c r="V78" i="11"/>
  <c r="W78" i="11"/>
  <c r="X78" i="11"/>
  <c r="Y78" i="11"/>
  <c r="Z78" i="11"/>
  <c r="AA78" i="11"/>
  <c r="AB78" i="11"/>
  <c r="AC78" i="11"/>
  <c r="AD78" i="11"/>
  <c r="AE78" i="11"/>
  <c r="AF78" i="11"/>
  <c r="AG78" i="11"/>
  <c r="AH78" i="11"/>
  <c r="AI78" i="11"/>
  <c r="AJ78" i="11"/>
  <c r="AK78" i="11"/>
  <c r="AL78" i="11"/>
  <c r="AM78" i="11"/>
  <c r="AN78" i="11"/>
  <c r="AO78" i="11"/>
  <c r="AP78" i="11"/>
  <c r="AQ78" i="11"/>
  <c r="AR78" i="11"/>
  <c r="AS78" i="11"/>
  <c r="AT78" i="11"/>
  <c r="AU78" i="11"/>
  <c r="AV78" i="11"/>
  <c r="AW78" i="11"/>
  <c r="AX78" i="11"/>
  <c r="AY78" i="11"/>
  <c r="AZ78" i="11"/>
  <c r="BA78" i="11"/>
  <c r="BB78" i="11"/>
  <c r="BC78" i="11"/>
  <c r="B79" i="11"/>
  <c r="C79" i="11"/>
  <c r="I79" i="11"/>
  <c r="J79" i="11"/>
  <c r="K79" i="11"/>
  <c r="L79" i="11"/>
  <c r="M79" i="11"/>
  <c r="N79" i="11"/>
  <c r="O79" i="11"/>
  <c r="P79" i="11"/>
  <c r="Q79" i="11"/>
  <c r="R79" i="11"/>
  <c r="S79" i="11"/>
  <c r="T79" i="11"/>
  <c r="U79" i="11"/>
  <c r="V79" i="11"/>
  <c r="W79" i="11"/>
  <c r="X79" i="11"/>
  <c r="Y79" i="11"/>
  <c r="Z79" i="11"/>
  <c r="AA79" i="11"/>
  <c r="AB79" i="11"/>
  <c r="AC79" i="11"/>
  <c r="AD79" i="11"/>
  <c r="AE79" i="11"/>
  <c r="AF79" i="11"/>
  <c r="AG79" i="11"/>
  <c r="AH79" i="11"/>
  <c r="AI79" i="11"/>
  <c r="AJ79" i="11"/>
  <c r="AK79" i="11"/>
  <c r="AL79" i="11"/>
  <c r="AM79" i="11"/>
  <c r="AN79" i="11"/>
  <c r="AO79" i="11"/>
  <c r="AP79" i="11"/>
  <c r="AQ79" i="11"/>
  <c r="AR79" i="11"/>
  <c r="AS79" i="11"/>
  <c r="AT79" i="11"/>
  <c r="AU79" i="11"/>
  <c r="AV79" i="11"/>
  <c r="AW79" i="11"/>
  <c r="AX79" i="11"/>
  <c r="AY79" i="11"/>
  <c r="AZ79" i="11"/>
  <c r="BA79" i="11"/>
  <c r="BB79" i="11"/>
  <c r="BC79" i="11"/>
  <c r="B80" i="11"/>
  <c r="C80" i="11"/>
  <c r="I80" i="11"/>
  <c r="J80" i="11"/>
  <c r="K80" i="11"/>
  <c r="L80" i="11"/>
  <c r="M80" i="11"/>
  <c r="N80" i="11"/>
  <c r="O80" i="11"/>
  <c r="P80" i="11"/>
  <c r="Q80" i="11"/>
  <c r="R80" i="11"/>
  <c r="S80" i="11"/>
  <c r="T80" i="11"/>
  <c r="U80" i="11"/>
  <c r="V80" i="11"/>
  <c r="W80" i="11"/>
  <c r="X80" i="11"/>
  <c r="Y80" i="11"/>
  <c r="Z80" i="11"/>
  <c r="AA80" i="11"/>
  <c r="AB80" i="11"/>
  <c r="AC80" i="11"/>
  <c r="AD80" i="11"/>
  <c r="AE80" i="11"/>
  <c r="AF80" i="11"/>
  <c r="AG80" i="11"/>
  <c r="AH80" i="11"/>
  <c r="AI80" i="11"/>
  <c r="AJ80" i="11"/>
  <c r="AK80" i="11"/>
  <c r="AL80" i="11"/>
  <c r="AM80" i="11"/>
  <c r="AN80" i="11"/>
  <c r="AO80" i="11"/>
  <c r="AP80" i="11"/>
  <c r="AQ80" i="11"/>
  <c r="AR80" i="11"/>
  <c r="AS80" i="11"/>
  <c r="AT80" i="11"/>
  <c r="AU80" i="11"/>
  <c r="AV80" i="11"/>
  <c r="AW80" i="11"/>
  <c r="AX80" i="11"/>
  <c r="AY80" i="11"/>
  <c r="AZ80" i="11"/>
  <c r="BA80" i="11"/>
  <c r="BB80" i="11"/>
  <c r="BC80" i="11"/>
  <c r="B81" i="11"/>
  <c r="C81" i="11"/>
  <c r="I81" i="11"/>
  <c r="J81" i="11"/>
  <c r="K81" i="11"/>
  <c r="L81" i="11"/>
  <c r="M81" i="11"/>
  <c r="N81" i="11"/>
  <c r="O81" i="11"/>
  <c r="P81" i="11"/>
  <c r="Q81" i="11"/>
  <c r="R81" i="11"/>
  <c r="S81" i="11"/>
  <c r="T81" i="11"/>
  <c r="U81" i="11"/>
  <c r="V81" i="11"/>
  <c r="W81" i="11"/>
  <c r="X81" i="11"/>
  <c r="Y81" i="11"/>
  <c r="Z81" i="11"/>
  <c r="AA81" i="11"/>
  <c r="AB81" i="11"/>
  <c r="AC81" i="11"/>
  <c r="AD81" i="11"/>
  <c r="AE81" i="11"/>
  <c r="AF81" i="11"/>
  <c r="AG81" i="11"/>
  <c r="AH81" i="11"/>
  <c r="AI81" i="11"/>
  <c r="AJ81" i="11"/>
  <c r="AK81" i="11"/>
  <c r="AL81" i="11"/>
  <c r="AM81" i="11"/>
  <c r="AN81" i="11"/>
  <c r="AO81" i="11"/>
  <c r="AP81" i="11"/>
  <c r="AQ81" i="11"/>
  <c r="AR81" i="11"/>
  <c r="AS81" i="11"/>
  <c r="AT81" i="11"/>
  <c r="AU81" i="11"/>
  <c r="AV81" i="11"/>
  <c r="AW81" i="11"/>
  <c r="AX81" i="11"/>
  <c r="AY81" i="11"/>
  <c r="AZ81" i="11"/>
  <c r="BA81" i="11"/>
  <c r="BB81" i="11"/>
  <c r="BC81" i="11"/>
  <c r="B82" i="11"/>
  <c r="C82" i="11"/>
  <c r="I82" i="11"/>
  <c r="J82" i="11"/>
  <c r="K82" i="11"/>
  <c r="L82" i="11"/>
  <c r="M82" i="11"/>
  <c r="N82" i="11"/>
  <c r="O82" i="11"/>
  <c r="P82" i="11"/>
  <c r="Q82" i="11"/>
  <c r="R82" i="11"/>
  <c r="S82" i="11"/>
  <c r="T82" i="11"/>
  <c r="U82" i="11"/>
  <c r="V82" i="11"/>
  <c r="W82" i="11"/>
  <c r="X82" i="11"/>
  <c r="Y82" i="11"/>
  <c r="Z82" i="11"/>
  <c r="AA82" i="11"/>
  <c r="AB82" i="11"/>
  <c r="AC82" i="11"/>
  <c r="AD82" i="11"/>
  <c r="AE82" i="11"/>
  <c r="AF82" i="11"/>
  <c r="AG82" i="11"/>
  <c r="AH82" i="11"/>
  <c r="AI82" i="11"/>
  <c r="AJ82" i="11"/>
  <c r="AK82" i="11"/>
  <c r="AL82" i="11"/>
  <c r="AM82" i="11"/>
  <c r="AN82" i="11"/>
  <c r="AO82" i="11"/>
  <c r="AP82" i="11"/>
  <c r="AQ82" i="11"/>
  <c r="AR82" i="11"/>
  <c r="AS82" i="11"/>
  <c r="AT82" i="11"/>
  <c r="AU82" i="11"/>
  <c r="AV82" i="11"/>
  <c r="AW82" i="11"/>
  <c r="AX82" i="11"/>
  <c r="AY82" i="11"/>
  <c r="AZ82" i="11"/>
  <c r="BA82" i="11"/>
  <c r="BB82" i="11"/>
  <c r="BC82" i="11"/>
  <c r="B83" i="11"/>
  <c r="C83" i="11"/>
  <c r="I83" i="11"/>
  <c r="J83" i="11"/>
  <c r="K83" i="11"/>
  <c r="L83" i="11"/>
  <c r="M83" i="11"/>
  <c r="N83" i="11"/>
  <c r="O83" i="11"/>
  <c r="P83" i="11"/>
  <c r="Q83" i="11"/>
  <c r="R83" i="11"/>
  <c r="S83" i="11"/>
  <c r="T83" i="11"/>
  <c r="U83" i="11"/>
  <c r="V83" i="11"/>
  <c r="W83" i="11"/>
  <c r="X83" i="11"/>
  <c r="Y83" i="11"/>
  <c r="Z83" i="11"/>
  <c r="AA83" i="11"/>
  <c r="AB83" i="11"/>
  <c r="AC83" i="11"/>
  <c r="AD83" i="11"/>
  <c r="AE83" i="11"/>
  <c r="AF83" i="11"/>
  <c r="AG83" i="11"/>
  <c r="AH83" i="11"/>
  <c r="AI83" i="11"/>
  <c r="AJ83" i="11"/>
  <c r="AK83" i="11"/>
  <c r="AL83" i="11"/>
  <c r="AM83" i="11"/>
  <c r="AN83" i="11"/>
  <c r="AO83" i="11"/>
  <c r="AP83" i="11"/>
  <c r="AQ83" i="11"/>
  <c r="AR83" i="11"/>
  <c r="AS83" i="11"/>
  <c r="AT83" i="11"/>
  <c r="AU83" i="11"/>
  <c r="AV83" i="11"/>
  <c r="AW83" i="11"/>
  <c r="AX83" i="11"/>
  <c r="AY83" i="11"/>
  <c r="AZ83" i="11"/>
  <c r="BA83" i="11"/>
  <c r="BB83" i="11"/>
  <c r="BC83" i="11"/>
  <c r="B84" i="11"/>
  <c r="C84" i="11"/>
  <c r="I84" i="11"/>
  <c r="J84" i="11"/>
  <c r="K84" i="11"/>
  <c r="L84" i="11"/>
  <c r="M84" i="11"/>
  <c r="N84" i="11"/>
  <c r="O84" i="11"/>
  <c r="P84" i="11"/>
  <c r="Q84" i="11"/>
  <c r="R84" i="11"/>
  <c r="S84" i="11"/>
  <c r="T84" i="11"/>
  <c r="U84" i="11"/>
  <c r="V84" i="11"/>
  <c r="W84" i="11"/>
  <c r="X84" i="11"/>
  <c r="Y84" i="11"/>
  <c r="Z84" i="11"/>
  <c r="AA84" i="11"/>
  <c r="AB84" i="11"/>
  <c r="AC84" i="11"/>
  <c r="AD84" i="11"/>
  <c r="AE84" i="11"/>
  <c r="AF84" i="11"/>
  <c r="AG84" i="11"/>
  <c r="AH84" i="11"/>
  <c r="AI84" i="11"/>
  <c r="AJ84" i="11"/>
  <c r="AK84" i="11"/>
  <c r="AL84" i="11"/>
  <c r="AM84" i="11"/>
  <c r="AN84" i="11"/>
  <c r="AO84" i="11"/>
  <c r="AP84" i="11"/>
  <c r="AQ84" i="11"/>
  <c r="AR84" i="11"/>
  <c r="AS84" i="11"/>
  <c r="AT84" i="11"/>
  <c r="AU84" i="11"/>
  <c r="AV84" i="11"/>
  <c r="AW84" i="11"/>
  <c r="AX84" i="11"/>
  <c r="AY84" i="11"/>
  <c r="AZ84" i="11"/>
  <c r="BA84" i="11"/>
  <c r="BB84" i="11"/>
  <c r="BC84" i="11"/>
  <c r="B85" i="11"/>
  <c r="C85" i="11"/>
  <c r="I85" i="11"/>
  <c r="J85" i="11"/>
  <c r="K85" i="11"/>
  <c r="L85" i="11"/>
  <c r="M85" i="11"/>
  <c r="N85" i="11"/>
  <c r="O85" i="11"/>
  <c r="P85" i="11"/>
  <c r="Q85" i="11"/>
  <c r="R85" i="11"/>
  <c r="S85" i="11"/>
  <c r="T85" i="11"/>
  <c r="U85" i="11"/>
  <c r="V85" i="11"/>
  <c r="W85" i="11"/>
  <c r="X85" i="11"/>
  <c r="Y85" i="11"/>
  <c r="Z85" i="11"/>
  <c r="AA85" i="11"/>
  <c r="AB85" i="11"/>
  <c r="AC85" i="11"/>
  <c r="AD85" i="11"/>
  <c r="AE85" i="11"/>
  <c r="AF85" i="11"/>
  <c r="AG85" i="11"/>
  <c r="AH85" i="11"/>
  <c r="AI85" i="11"/>
  <c r="AJ85" i="11"/>
  <c r="AK85" i="11"/>
  <c r="AL85" i="11"/>
  <c r="AM85" i="11"/>
  <c r="AN85" i="11"/>
  <c r="AO85" i="11"/>
  <c r="AP85" i="11"/>
  <c r="AQ85" i="11"/>
  <c r="AR85" i="11"/>
  <c r="AS85" i="11"/>
  <c r="AT85" i="11"/>
  <c r="AU85" i="11"/>
  <c r="AV85" i="11"/>
  <c r="AW85" i="11"/>
  <c r="AX85" i="11"/>
  <c r="AY85" i="11"/>
  <c r="AZ85" i="11"/>
  <c r="BA85" i="11"/>
  <c r="BB85" i="11"/>
  <c r="BC85" i="11"/>
  <c r="B86" i="11"/>
  <c r="C86" i="11"/>
  <c r="I86" i="11"/>
  <c r="J86" i="11"/>
  <c r="K86" i="11"/>
  <c r="L86" i="11"/>
  <c r="M86" i="11"/>
  <c r="N86" i="11"/>
  <c r="O86" i="11"/>
  <c r="P86" i="11"/>
  <c r="Q86" i="11"/>
  <c r="R86" i="11"/>
  <c r="S86" i="11"/>
  <c r="T86" i="11"/>
  <c r="U86" i="11"/>
  <c r="V86" i="11"/>
  <c r="W86" i="11"/>
  <c r="X86" i="11"/>
  <c r="Y86" i="11"/>
  <c r="Z86" i="11"/>
  <c r="AA86" i="11"/>
  <c r="AB86" i="11"/>
  <c r="AC86" i="11"/>
  <c r="AD86" i="11"/>
  <c r="AE86" i="11"/>
  <c r="AF86" i="11"/>
  <c r="AG86" i="11"/>
  <c r="AH86" i="11"/>
  <c r="AI86" i="11"/>
  <c r="AJ86" i="11"/>
  <c r="AK86" i="11"/>
  <c r="AL86" i="11"/>
  <c r="AM86" i="11"/>
  <c r="AN86" i="11"/>
  <c r="AO86" i="11"/>
  <c r="AP86" i="11"/>
  <c r="AQ86" i="11"/>
  <c r="AR86" i="11"/>
  <c r="AS86" i="11"/>
  <c r="AT86" i="11"/>
  <c r="AU86" i="11"/>
  <c r="AV86" i="11"/>
  <c r="AW86" i="11"/>
  <c r="AX86" i="11"/>
  <c r="AY86" i="11"/>
  <c r="AZ86" i="11"/>
  <c r="BA86" i="11"/>
  <c r="BB86" i="11"/>
  <c r="BC86" i="11"/>
  <c r="B87" i="11"/>
  <c r="C87" i="11"/>
  <c r="I87" i="11"/>
  <c r="J87" i="11"/>
  <c r="K87" i="11"/>
  <c r="L87" i="11"/>
  <c r="M87" i="11"/>
  <c r="N87" i="11"/>
  <c r="O87" i="11"/>
  <c r="P87" i="11"/>
  <c r="Q87" i="11"/>
  <c r="R87" i="11"/>
  <c r="S87" i="11"/>
  <c r="T87" i="11"/>
  <c r="U87" i="11"/>
  <c r="V87" i="11"/>
  <c r="W87" i="11"/>
  <c r="X87" i="11"/>
  <c r="Y87" i="11"/>
  <c r="Z87" i="11"/>
  <c r="AA87" i="11"/>
  <c r="AB87" i="11"/>
  <c r="AC87" i="11"/>
  <c r="AD87" i="11"/>
  <c r="AE87" i="11"/>
  <c r="AF87" i="11"/>
  <c r="AG87" i="11"/>
  <c r="AH87" i="11"/>
  <c r="AI87" i="11"/>
  <c r="AJ87" i="11"/>
  <c r="AK87" i="11"/>
  <c r="AL87" i="11"/>
  <c r="AM87" i="11"/>
  <c r="AN87" i="11"/>
  <c r="AO87" i="11"/>
  <c r="AP87" i="11"/>
  <c r="AQ87" i="11"/>
  <c r="AR87" i="11"/>
  <c r="AS87" i="11"/>
  <c r="AT87" i="11"/>
  <c r="AU87" i="11"/>
  <c r="AV87" i="11"/>
  <c r="AW87" i="11"/>
  <c r="AX87" i="11"/>
  <c r="AY87" i="11"/>
  <c r="AZ87" i="11"/>
  <c r="BA87" i="11"/>
  <c r="BB87" i="11"/>
  <c r="BC87" i="11"/>
  <c r="B88" i="11"/>
  <c r="C88" i="11"/>
  <c r="I88" i="11"/>
  <c r="J88" i="11"/>
  <c r="K88" i="11"/>
  <c r="L88" i="11"/>
  <c r="M88" i="11"/>
  <c r="N88" i="11"/>
  <c r="O88" i="11"/>
  <c r="P88" i="11"/>
  <c r="Q88" i="11"/>
  <c r="R88" i="11"/>
  <c r="S88" i="11"/>
  <c r="T88" i="11"/>
  <c r="U88" i="11"/>
  <c r="V88" i="11"/>
  <c r="W88" i="11"/>
  <c r="X88" i="11"/>
  <c r="Y88" i="11"/>
  <c r="Z88" i="11"/>
  <c r="AA88" i="11"/>
  <c r="AB88" i="11"/>
  <c r="AC88" i="11"/>
  <c r="AD88" i="11"/>
  <c r="AE88" i="11"/>
  <c r="AF88" i="11"/>
  <c r="AG88" i="11"/>
  <c r="AH88" i="11"/>
  <c r="AI88" i="11"/>
  <c r="AJ88" i="11"/>
  <c r="AK88" i="11"/>
  <c r="AL88" i="11"/>
  <c r="AM88" i="11"/>
  <c r="AN88" i="11"/>
  <c r="AO88" i="11"/>
  <c r="AP88" i="11"/>
  <c r="AQ88" i="11"/>
  <c r="AR88" i="11"/>
  <c r="AS88" i="11"/>
  <c r="AT88" i="11"/>
  <c r="AU88" i="11"/>
  <c r="AV88" i="11"/>
  <c r="AW88" i="11"/>
  <c r="AX88" i="11"/>
  <c r="AY88" i="11"/>
  <c r="AZ88" i="11"/>
  <c r="BA88" i="11"/>
  <c r="BB88" i="11"/>
  <c r="BC88" i="11"/>
  <c r="B89" i="11"/>
  <c r="C89" i="11"/>
  <c r="I89" i="11"/>
  <c r="J89" i="11"/>
  <c r="K89" i="11"/>
  <c r="L89" i="11"/>
  <c r="M89" i="11"/>
  <c r="N89" i="11"/>
  <c r="O89" i="11"/>
  <c r="P89" i="11"/>
  <c r="Q89" i="11"/>
  <c r="R89" i="11"/>
  <c r="S89" i="11"/>
  <c r="T89" i="11"/>
  <c r="U89" i="11"/>
  <c r="V89" i="11"/>
  <c r="W89" i="11"/>
  <c r="X89" i="11"/>
  <c r="Y89" i="11"/>
  <c r="Z89" i="11"/>
  <c r="AA89" i="11"/>
  <c r="AB89" i="11"/>
  <c r="AC89" i="11"/>
  <c r="AD89" i="11"/>
  <c r="AE89" i="11"/>
  <c r="AF89" i="11"/>
  <c r="AG89" i="11"/>
  <c r="AH89" i="11"/>
  <c r="AI89" i="11"/>
  <c r="AJ89" i="11"/>
  <c r="AK89" i="11"/>
  <c r="AL89" i="11"/>
  <c r="AM89" i="11"/>
  <c r="AN89" i="11"/>
  <c r="AO89" i="11"/>
  <c r="AP89" i="11"/>
  <c r="AQ89" i="11"/>
  <c r="AR89" i="11"/>
  <c r="AS89" i="11"/>
  <c r="AT89" i="11"/>
  <c r="AU89" i="11"/>
  <c r="AV89" i="11"/>
  <c r="AW89" i="11"/>
  <c r="AX89" i="11"/>
  <c r="AY89" i="11"/>
  <c r="AZ89" i="11"/>
  <c r="BA89" i="11"/>
  <c r="BB89" i="11"/>
  <c r="BC89" i="11"/>
  <c r="B90" i="11"/>
  <c r="C90" i="11"/>
  <c r="I90" i="11"/>
  <c r="J90" i="11"/>
  <c r="K90" i="11"/>
  <c r="L90" i="11"/>
  <c r="M90" i="11"/>
  <c r="N90" i="11"/>
  <c r="O90" i="11"/>
  <c r="P90" i="11"/>
  <c r="Q90" i="11"/>
  <c r="R90" i="11"/>
  <c r="S90" i="11"/>
  <c r="T90" i="11"/>
  <c r="U90" i="11"/>
  <c r="V90" i="11"/>
  <c r="W90" i="11"/>
  <c r="X90" i="11"/>
  <c r="Y90" i="11"/>
  <c r="Z90" i="11"/>
  <c r="AA90" i="11"/>
  <c r="AB90" i="11"/>
  <c r="AC90" i="11"/>
  <c r="AD90" i="11"/>
  <c r="AE90" i="11"/>
  <c r="AF90" i="11"/>
  <c r="AG90" i="11"/>
  <c r="AH90" i="11"/>
  <c r="AI90" i="11"/>
  <c r="AJ90" i="11"/>
  <c r="AK90" i="11"/>
  <c r="AL90" i="11"/>
  <c r="AM90" i="11"/>
  <c r="AN90" i="11"/>
  <c r="AO90" i="11"/>
  <c r="AP90" i="11"/>
  <c r="AQ90" i="11"/>
  <c r="AR90" i="11"/>
  <c r="AS90" i="11"/>
  <c r="AT90" i="11"/>
  <c r="AU90" i="11"/>
  <c r="AV90" i="11"/>
  <c r="AW90" i="11"/>
  <c r="AX90" i="11"/>
  <c r="AY90" i="11"/>
  <c r="AZ90" i="11"/>
  <c r="BA90" i="11"/>
  <c r="BB90" i="11"/>
  <c r="BC90" i="11"/>
  <c r="B91" i="11"/>
  <c r="C91" i="11"/>
  <c r="I91" i="11"/>
  <c r="J91" i="11"/>
  <c r="K91" i="11"/>
  <c r="L91" i="11"/>
  <c r="M91" i="11"/>
  <c r="N91" i="11"/>
  <c r="O91" i="11"/>
  <c r="P91" i="11"/>
  <c r="Q91" i="11"/>
  <c r="R91" i="11"/>
  <c r="S91" i="11"/>
  <c r="T91" i="11"/>
  <c r="U91" i="11"/>
  <c r="V91" i="11"/>
  <c r="W91" i="11"/>
  <c r="X91" i="11"/>
  <c r="Y91" i="11"/>
  <c r="Z91" i="11"/>
  <c r="AA91" i="11"/>
  <c r="AB91" i="11"/>
  <c r="AC91" i="11"/>
  <c r="AD91" i="11"/>
  <c r="AE91" i="11"/>
  <c r="AF91" i="11"/>
  <c r="AG91" i="11"/>
  <c r="AH91" i="11"/>
  <c r="AI91" i="11"/>
  <c r="AJ91" i="11"/>
  <c r="AK91" i="11"/>
  <c r="AL91" i="11"/>
  <c r="AM91" i="11"/>
  <c r="AN91" i="11"/>
  <c r="AO91" i="11"/>
  <c r="AP91" i="11"/>
  <c r="AQ91" i="11"/>
  <c r="AR91" i="11"/>
  <c r="AS91" i="11"/>
  <c r="AT91" i="11"/>
  <c r="AU91" i="11"/>
  <c r="AV91" i="11"/>
  <c r="AW91" i="11"/>
  <c r="AX91" i="11"/>
  <c r="AY91" i="11"/>
  <c r="AZ91" i="11"/>
  <c r="BA91" i="11"/>
  <c r="BB91" i="11"/>
  <c r="BC91" i="11"/>
  <c r="B92" i="11"/>
  <c r="C92" i="11"/>
  <c r="I92" i="11"/>
  <c r="J92" i="11"/>
  <c r="K92" i="11"/>
  <c r="L92" i="11"/>
  <c r="M92" i="11"/>
  <c r="N92" i="11"/>
  <c r="O92" i="11"/>
  <c r="P92" i="11"/>
  <c r="Q92" i="11"/>
  <c r="R92" i="11"/>
  <c r="S92" i="11"/>
  <c r="T92" i="11"/>
  <c r="U92" i="11"/>
  <c r="V92" i="11"/>
  <c r="W92" i="11"/>
  <c r="X92" i="11"/>
  <c r="Y92" i="11"/>
  <c r="Z92" i="11"/>
  <c r="AA92" i="11"/>
  <c r="AB92" i="11"/>
  <c r="AC92" i="11"/>
  <c r="AD92" i="11"/>
  <c r="AE92" i="11"/>
  <c r="AF92" i="11"/>
  <c r="AG92" i="11"/>
  <c r="AH92" i="11"/>
  <c r="AI92" i="11"/>
  <c r="AJ92" i="11"/>
  <c r="AK92" i="11"/>
  <c r="AL92" i="11"/>
  <c r="AM92" i="11"/>
  <c r="AN92" i="11"/>
  <c r="AO92" i="11"/>
  <c r="AP92" i="11"/>
  <c r="AQ92" i="11"/>
  <c r="AR92" i="11"/>
  <c r="AS92" i="11"/>
  <c r="AT92" i="11"/>
  <c r="AU92" i="11"/>
  <c r="AV92" i="11"/>
  <c r="AW92" i="11"/>
  <c r="AX92" i="11"/>
  <c r="AY92" i="11"/>
  <c r="AZ92" i="11"/>
  <c r="BA92" i="11"/>
  <c r="BB92" i="11"/>
  <c r="BC92" i="11"/>
  <c r="B93" i="11"/>
  <c r="C93" i="11"/>
  <c r="I93" i="11"/>
  <c r="J93" i="11"/>
  <c r="K93" i="11"/>
  <c r="L93" i="11"/>
  <c r="M93" i="11"/>
  <c r="N93" i="11"/>
  <c r="O93" i="11"/>
  <c r="P93" i="11"/>
  <c r="Q93" i="11"/>
  <c r="R93" i="11"/>
  <c r="S93" i="11"/>
  <c r="T93" i="11"/>
  <c r="U93" i="11"/>
  <c r="V93" i="11"/>
  <c r="W93" i="11"/>
  <c r="X93" i="11"/>
  <c r="Y93" i="11"/>
  <c r="Z93" i="11"/>
  <c r="AA93" i="11"/>
  <c r="AB93" i="11"/>
  <c r="AC93" i="11"/>
  <c r="AD93" i="11"/>
  <c r="AE93" i="11"/>
  <c r="AF93" i="11"/>
  <c r="AG93" i="11"/>
  <c r="AH93" i="11"/>
  <c r="AI93" i="11"/>
  <c r="AJ93" i="11"/>
  <c r="AK93" i="11"/>
  <c r="AL93" i="11"/>
  <c r="AM93" i="11"/>
  <c r="AN93" i="11"/>
  <c r="AO93" i="11"/>
  <c r="AP93" i="11"/>
  <c r="AQ93" i="11"/>
  <c r="AR93" i="11"/>
  <c r="AS93" i="11"/>
  <c r="AT93" i="11"/>
  <c r="AU93" i="11"/>
  <c r="AV93" i="11"/>
  <c r="AW93" i="11"/>
  <c r="AX93" i="11"/>
  <c r="AY93" i="11"/>
  <c r="AZ93" i="11"/>
  <c r="BA93" i="11"/>
  <c r="BB93" i="11"/>
  <c r="BC93" i="11"/>
  <c r="B94" i="11"/>
  <c r="C94" i="11"/>
  <c r="I94" i="11"/>
  <c r="J94" i="11"/>
  <c r="K94" i="11"/>
  <c r="L94" i="11"/>
  <c r="M94" i="11"/>
  <c r="N94" i="11"/>
  <c r="O94" i="11"/>
  <c r="P94" i="11"/>
  <c r="Q94" i="11"/>
  <c r="R94" i="11"/>
  <c r="S94" i="11"/>
  <c r="T94" i="11"/>
  <c r="U94" i="11"/>
  <c r="V94" i="11"/>
  <c r="W94" i="11"/>
  <c r="X94" i="11"/>
  <c r="Y94" i="11"/>
  <c r="Z94" i="11"/>
  <c r="AA94" i="11"/>
  <c r="AB94" i="11"/>
  <c r="AC94" i="11"/>
  <c r="AD94" i="11"/>
  <c r="AE94" i="11"/>
  <c r="AF94" i="11"/>
  <c r="AG94" i="11"/>
  <c r="AH94" i="11"/>
  <c r="AI94" i="11"/>
  <c r="AJ94" i="11"/>
  <c r="AK94" i="11"/>
  <c r="AL94" i="11"/>
  <c r="AM94" i="11"/>
  <c r="AN94" i="11"/>
  <c r="AO94" i="11"/>
  <c r="AP94" i="11"/>
  <c r="AQ94" i="11"/>
  <c r="AR94" i="11"/>
  <c r="AS94" i="11"/>
  <c r="AT94" i="11"/>
  <c r="AU94" i="11"/>
  <c r="AV94" i="11"/>
  <c r="AW94" i="11"/>
  <c r="AX94" i="11"/>
  <c r="AY94" i="11"/>
  <c r="AZ94" i="11"/>
  <c r="BA94" i="11"/>
  <c r="BB94" i="11"/>
  <c r="BC94" i="11"/>
  <c r="B95" i="11"/>
  <c r="C95" i="11"/>
  <c r="I95" i="11"/>
  <c r="J95" i="11"/>
  <c r="K95" i="11"/>
  <c r="L95" i="11"/>
  <c r="M95" i="11"/>
  <c r="N95" i="11"/>
  <c r="O95" i="11"/>
  <c r="P95" i="11"/>
  <c r="Q95" i="11"/>
  <c r="R95" i="11"/>
  <c r="S95" i="11"/>
  <c r="T95" i="11"/>
  <c r="U95" i="11"/>
  <c r="V95" i="11"/>
  <c r="W95" i="11"/>
  <c r="X95" i="11"/>
  <c r="Y95" i="11"/>
  <c r="Z95" i="11"/>
  <c r="AA95" i="11"/>
  <c r="AB95" i="11"/>
  <c r="AC95" i="11"/>
  <c r="AD95" i="11"/>
  <c r="AE95" i="11"/>
  <c r="AF95" i="11"/>
  <c r="AG95" i="11"/>
  <c r="AH95" i="11"/>
  <c r="AI95" i="11"/>
  <c r="AJ95" i="11"/>
  <c r="AK95" i="11"/>
  <c r="AL95" i="11"/>
  <c r="AM95" i="11"/>
  <c r="AN95" i="11"/>
  <c r="AO95" i="11"/>
  <c r="AP95" i="11"/>
  <c r="AQ95" i="11"/>
  <c r="AR95" i="11"/>
  <c r="AS95" i="11"/>
  <c r="AT95" i="11"/>
  <c r="AU95" i="11"/>
  <c r="AV95" i="11"/>
  <c r="AW95" i="11"/>
  <c r="AX95" i="11"/>
  <c r="AY95" i="11"/>
  <c r="AZ95" i="11"/>
  <c r="BA95" i="11"/>
  <c r="BB95" i="11"/>
  <c r="BC95" i="11"/>
  <c r="B96" i="11"/>
  <c r="C96" i="11"/>
  <c r="I96" i="11"/>
  <c r="J96" i="11"/>
  <c r="K96" i="11"/>
  <c r="L96" i="11"/>
  <c r="M96" i="11"/>
  <c r="N96" i="11"/>
  <c r="O96" i="11"/>
  <c r="P96" i="11"/>
  <c r="Q96" i="11"/>
  <c r="R96" i="11"/>
  <c r="S96" i="11"/>
  <c r="T96" i="11"/>
  <c r="U96" i="11"/>
  <c r="V96" i="11"/>
  <c r="W96" i="11"/>
  <c r="X96" i="11"/>
  <c r="Y96" i="11"/>
  <c r="Z96" i="11"/>
  <c r="AA96" i="11"/>
  <c r="AB96" i="11"/>
  <c r="AC96" i="11"/>
  <c r="AD96" i="11"/>
  <c r="AE96" i="11"/>
  <c r="AF96" i="11"/>
  <c r="AG96" i="11"/>
  <c r="AH96" i="11"/>
  <c r="AI96" i="11"/>
  <c r="AJ96" i="11"/>
  <c r="AK96" i="11"/>
  <c r="AL96" i="11"/>
  <c r="AM96" i="11"/>
  <c r="AN96" i="11"/>
  <c r="AO96" i="11"/>
  <c r="AP96" i="11"/>
  <c r="AQ96" i="11"/>
  <c r="AR96" i="11"/>
  <c r="AS96" i="11"/>
  <c r="AT96" i="11"/>
  <c r="AU96" i="11"/>
  <c r="AV96" i="11"/>
  <c r="AW96" i="11"/>
  <c r="AX96" i="11"/>
  <c r="AY96" i="11"/>
  <c r="AZ96" i="11"/>
  <c r="BA96" i="11"/>
  <c r="BB96" i="11"/>
  <c r="BC96" i="11"/>
  <c r="B97" i="11"/>
  <c r="C97" i="11"/>
  <c r="I97" i="11"/>
  <c r="J97" i="11"/>
  <c r="K97" i="11"/>
  <c r="L97" i="11"/>
  <c r="M97" i="11"/>
  <c r="N97" i="11"/>
  <c r="O97" i="11"/>
  <c r="P97" i="11"/>
  <c r="Q97" i="11"/>
  <c r="R97" i="11"/>
  <c r="S97" i="11"/>
  <c r="T97" i="11"/>
  <c r="U97" i="11"/>
  <c r="V97" i="11"/>
  <c r="W97" i="11"/>
  <c r="X97" i="11"/>
  <c r="Y97" i="11"/>
  <c r="Z97" i="11"/>
  <c r="AA97" i="11"/>
  <c r="AB97" i="11"/>
  <c r="AC97" i="11"/>
  <c r="AD97" i="11"/>
  <c r="AE97" i="11"/>
  <c r="AF97" i="11"/>
  <c r="AG97" i="11"/>
  <c r="AH97" i="11"/>
  <c r="AI97" i="11"/>
  <c r="AJ97" i="11"/>
  <c r="AK97" i="11"/>
  <c r="AL97" i="11"/>
  <c r="AM97" i="11"/>
  <c r="AN97" i="11"/>
  <c r="AO97" i="11"/>
  <c r="AP97" i="11"/>
  <c r="AQ97" i="11"/>
  <c r="AR97" i="11"/>
  <c r="AS97" i="11"/>
  <c r="AT97" i="11"/>
  <c r="AU97" i="11"/>
  <c r="AV97" i="11"/>
  <c r="AW97" i="11"/>
  <c r="AX97" i="11"/>
  <c r="AY97" i="11"/>
  <c r="AZ97" i="11"/>
  <c r="BA97" i="11"/>
  <c r="BB97" i="11"/>
  <c r="BC97" i="11"/>
  <c r="H5" i="11"/>
  <c r="H6" i="11"/>
  <c r="H7" i="11"/>
  <c r="A21" i="5"/>
  <c r="A22" i="5"/>
  <c r="A23" i="5"/>
  <c r="C23" i="5"/>
  <c r="H9" i="11"/>
  <c r="H10" i="11"/>
  <c r="H11" i="11"/>
  <c r="H12" i="11"/>
  <c r="H13" i="11"/>
  <c r="H14" i="11"/>
  <c r="H15" i="11"/>
  <c r="H16" i="11"/>
  <c r="H17" i="11"/>
  <c r="H18" i="11"/>
  <c r="H19" i="11"/>
  <c r="H20" i="11"/>
  <c r="H21" i="11"/>
  <c r="H22" i="11"/>
  <c r="H8" i="1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G5" i="11"/>
  <c r="G6" i="11"/>
  <c r="G7" i="11"/>
  <c r="C22" i="5"/>
  <c r="G9" i="11"/>
  <c r="G10" i="11"/>
  <c r="G11" i="11"/>
  <c r="G12" i="11"/>
  <c r="G13" i="11"/>
  <c r="G14" i="11"/>
  <c r="G15" i="11"/>
  <c r="G16" i="11"/>
  <c r="G17" i="11"/>
  <c r="G18" i="11"/>
  <c r="G19" i="11"/>
  <c r="G20" i="11"/>
  <c r="G21" i="11"/>
  <c r="G22" i="11"/>
  <c r="G8"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A55" i="13"/>
  <c r="B55" i="13"/>
  <c r="C55" i="13"/>
  <c r="D55" i="13"/>
  <c r="E20" i="13"/>
  <c r="E55" i="13"/>
  <c r="F20" i="13"/>
  <c r="F55" i="13"/>
  <c r="G20" i="13"/>
  <c r="G55" i="13"/>
  <c r="H20" i="13"/>
  <c r="H55" i="13"/>
  <c r="I20" i="13"/>
  <c r="I55" i="13"/>
  <c r="J55" i="13"/>
  <c r="K20" i="13"/>
  <c r="K55" i="13"/>
  <c r="L20" i="13"/>
  <c r="L55" i="13"/>
  <c r="M20" i="13"/>
  <c r="M55" i="13"/>
  <c r="N20" i="13"/>
  <c r="N55" i="13"/>
  <c r="A56" i="13"/>
  <c r="B56" i="13"/>
  <c r="C56" i="13"/>
  <c r="D56" i="13"/>
  <c r="E56" i="13"/>
  <c r="F56" i="13"/>
  <c r="G56" i="13"/>
  <c r="H56" i="13"/>
  <c r="I56" i="13"/>
  <c r="J56" i="13"/>
  <c r="K56" i="13"/>
  <c r="L56" i="13"/>
  <c r="M56" i="13"/>
  <c r="N56" i="13"/>
  <c r="A57" i="13"/>
  <c r="B57" i="13"/>
  <c r="C57" i="13"/>
  <c r="D57" i="13"/>
  <c r="E57" i="13"/>
  <c r="F57" i="13"/>
  <c r="G57" i="13"/>
  <c r="H57" i="13"/>
  <c r="I57" i="13"/>
  <c r="J57" i="13"/>
  <c r="K57" i="13"/>
  <c r="L57" i="13"/>
  <c r="M57" i="13"/>
  <c r="N57" i="13"/>
  <c r="A58" i="13"/>
  <c r="B58" i="13"/>
  <c r="C58" i="13"/>
  <c r="D58" i="13"/>
  <c r="E58" i="13"/>
  <c r="F58" i="13"/>
  <c r="G58" i="13"/>
  <c r="H58" i="13"/>
  <c r="I58" i="13"/>
  <c r="J58" i="13"/>
  <c r="K58" i="13"/>
  <c r="L58" i="13"/>
  <c r="M58" i="13"/>
  <c r="N58" i="13"/>
  <c r="A59" i="13"/>
  <c r="B59" i="13"/>
  <c r="C59" i="13"/>
  <c r="D59" i="13"/>
  <c r="E59" i="13"/>
  <c r="F59" i="13"/>
  <c r="G59" i="13"/>
  <c r="H59" i="13"/>
  <c r="I59" i="13"/>
  <c r="J59" i="13"/>
  <c r="K59" i="13"/>
  <c r="L59" i="13"/>
  <c r="M59" i="13"/>
  <c r="N59" i="13"/>
  <c r="A60" i="13"/>
  <c r="B60" i="13"/>
  <c r="C60" i="13"/>
  <c r="D60" i="13"/>
  <c r="E60" i="13"/>
  <c r="F60" i="13"/>
  <c r="G60" i="13"/>
  <c r="H60" i="13"/>
  <c r="I60" i="13"/>
  <c r="J60" i="13"/>
  <c r="K60" i="13"/>
  <c r="L60" i="13"/>
  <c r="M60" i="13"/>
  <c r="N60" i="13"/>
  <c r="A61" i="13"/>
  <c r="B61" i="13"/>
  <c r="C61" i="13"/>
  <c r="D61" i="13"/>
  <c r="E61" i="13"/>
  <c r="F61" i="13"/>
  <c r="G61" i="13"/>
  <c r="H61" i="13"/>
  <c r="I61" i="13"/>
  <c r="J61" i="13"/>
  <c r="K61" i="13"/>
  <c r="L61" i="13"/>
  <c r="M61" i="13"/>
  <c r="N61" i="13"/>
  <c r="B54" i="13"/>
  <c r="E54" i="13"/>
  <c r="B53" i="13"/>
  <c r="E53" i="13"/>
  <c r="F53" i="13"/>
  <c r="G53" i="13"/>
  <c r="H53" i="13"/>
  <c r="I53" i="13"/>
  <c r="F54" i="13"/>
  <c r="G54" i="13"/>
  <c r="H54" i="13"/>
  <c r="I54" i="13"/>
  <c r="B21" i="13"/>
  <c r="F21" i="13"/>
  <c r="F21" i="17"/>
  <c r="G21" i="13"/>
  <c r="G21" i="17"/>
  <c r="H21" i="13"/>
  <c r="H21" i="17"/>
  <c r="I21" i="13"/>
  <c r="I21" i="17"/>
  <c r="S21" i="17"/>
  <c r="T21" i="17"/>
  <c r="U21" i="17"/>
  <c r="B22" i="13"/>
  <c r="F22" i="13"/>
  <c r="F22" i="17"/>
  <c r="G22" i="13"/>
  <c r="G22" i="17"/>
  <c r="H22" i="13"/>
  <c r="C22" i="17"/>
  <c r="H22" i="17"/>
  <c r="I22" i="13"/>
  <c r="I22" i="17"/>
  <c r="S22" i="17"/>
  <c r="T22" i="17"/>
  <c r="U22" i="17"/>
  <c r="B23" i="13"/>
  <c r="F23" i="13"/>
  <c r="F23" i="17"/>
  <c r="G23" i="13"/>
  <c r="G23" i="17"/>
  <c r="H23" i="13"/>
  <c r="C23" i="17"/>
  <c r="H23" i="17"/>
  <c r="I23" i="13"/>
  <c r="I23" i="17"/>
  <c r="S23" i="17"/>
  <c r="T23" i="17"/>
  <c r="U23" i="17"/>
  <c r="B24" i="13"/>
  <c r="F24" i="13"/>
  <c r="C24" i="17"/>
  <c r="F24" i="17"/>
  <c r="G24" i="13"/>
  <c r="G24" i="17"/>
  <c r="H24" i="13"/>
  <c r="H24" i="17"/>
  <c r="I24" i="13"/>
  <c r="I24" i="17"/>
  <c r="S24" i="17"/>
  <c r="T24" i="17"/>
  <c r="U24" i="17"/>
  <c r="B25" i="13"/>
  <c r="F25" i="13"/>
  <c r="C25" i="17"/>
  <c r="F25" i="17"/>
  <c r="G25" i="13"/>
  <c r="G25" i="17"/>
  <c r="H25" i="13"/>
  <c r="H25" i="17"/>
  <c r="I25" i="13"/>
  <c r="I25" i="17"/>
  <c r="S25" i="17"/>
  <c r="T25" i="17"/>
  <c r="U25" i="17"/>
  <c r="B26" i="13"/>
  <c r="F26" i="13"/>
  <c r="F26" i="17"/>
  <c r="G26" i="13"/>
  <c r="G26" i="17"/>
  <c r="H26" i="13"/>
  <c r="C26" i="17"/>
  <c r="H26" i="17"/>
  <c r="I26" i="13"/>
  <c r="I26" i="17"/>
  <c r="S26" i="17"/>
  <c r="T26" i="17"/>
  <c r="U26" i="17"/>
  <c r="B27" i="13"/>
  <c r="F27" i="13"/>
  <c r="F27" i="17"/>
  <c r="G27" i="13"/>
  <c r="G27" i="17"/>
  <c r="H27" i="13"/>
  <c r="H27" i="17"/>
  <c r="I27" i="13"/>
  <c r="I27" i="17"/>
  <c r="S27" i="17"/>
  <c r="T27" i="17"/>
  <c r="U27" i="17"/>
  <c r="B28" i="13"/>
  <c r="F28" i="13"/>
  <c r="C28" i="17"/>
  <c r="F28" i="17"/>
  <c r="G28" i="13"/>
  <c r="G28" i="17"/>
  <c r="H28" i="13"/>
  <c r="H28" i="17"/>
  <c r="I28" i="13"/>
  <c r="I28" i="17"/>
  <c r="S28" i="17"/>
  <c r="T28" i="17"/>
  <c r="U28" i="17"/>
  <c r="B29" i="13"/>
  <c r="F29" i="13"/>
  <c r="F29" i="17"/>
  <c r="G29" i="13"/>
  <c r="G29" i="17"/>
  <c r="H29" i="13"/>
  <c r="C29" i="17"/>
  <c r="H29" i="17"/>
  <c r="I29" i="13"/>
  <c r="I29" i="17"/>
  <c r="S29" i="17"/>
  <c r="T29" i="17"/>
  <c r="U29" i="17"/>
  <c r="B30" i="13"/>
  <c r="F30" i="13"/>
  <c r="F30" i="17"/>
  <c r="G30" i="13"/>
  <c r="G30" i="17"/>
  <c r="H30" i="13"/>
  <c r="C30" i="17"/>
  <c r="H30" i="17"/>
  <c r="I30" i="13"/>
  <c r="I30" i="17"/>
  <c r="S30" i="17"/>
  <c r="T30" i="17"/>
  <c r="U30" i="17"/>
  <c r="B31" i="13"/>
  <c r="F31" i="13"/>
  <c r="C31" i="17"/>
  <c r="F31" i="17"/>
  <c r="G31" i="13"/>
  <c r="G31" i="17"/>
  <c r="H31" i="13"/>
  <c r="H31" i="17"/>
  <c r="I31" i="13"/>
  <c r="I31" i="17"/>
  <c r="S31" i="17"/>
  <c r="T31" i="17"/>
  <c r="U31" i="17"/>
  <c r="B32" i="13"/>
  <c r="F32" i="13"/>
  <c r="F32" i="17"/>
  <c r="G32" i="13"/>
  <c r="G32" i="17"/>
  <c r="H32" i="13"/>
  <c r="C32" i="17"/>
  <c r="H32" i="17"/>
  <c r="I32" i="13"/>
  <c r="I32" i="17"/>
  <c r="S32" i="17"/>
  <c r="T32" i="17"/>
  <c r="U32" i="17"/>
  <c r="B33" i="13"/>
  <c r="F33" i="13"/>
  <c r="F33" i="17"/>
  <c r="G33" i="13"/>
  <c r="G33" i="17"/>
  <c r="H33" i="13"/>
  <c r="C33" i="17"/>
  <c r="H33" i="17"/>
  <c r="I33" i="13"/>
  <c r="I33" i="17"/>
  <c r="S33" i="17"/>
  <c r="T33" i="17"/>
  <c r="U33" i="17"/>
  <c r="B34" i="13"/>
  <c r="F34" i="13"/>
  <c r="F34" i="17"/>
  <c r="G34" i="13"/>
  <c r="C34" i="17"/>
  <c r="G34" i="17"/>
  <c r="H34" i="13"/>
  <c r="H34" i="17"/>
  <c r="I34" i="13"/>
  <c r="I34" i="17"/>
  <c r="S34" i="17"/>
  <c r="T34" i="17"/>
  <c r="U34" i="17"/>
  <c r="B35" i="13"/>
  <c r="F35" i="13"/>
  <c r="C35" i="17"/>
  <c r="F35" i="17"/>
  <c r="G35" i="13"/>
  <c r="G35" i="17"/>
  <c r="H35" i="13"/>
  <c r="H35" i="17"/>
  <c r="I35" i="13"/>
  <c r="I35" i="17"/>
  <c r="S35" i="17"/>
  <c r="T35" i="17"/>
  <c r="U35" i="17"/>
  <c r="B36" i="13"/>
  <c r="F36" i="13"/>
  <c r="F36" i="17"/>
  <c r="G36" i="13"/>
  <c r="G36" i="17"/>
  <c r="H36" i="13"/>
  <c r="C36" i="17"/>
  <c r="H36" i="17"/>
  <c r="I36" i="13"/>
  <c r="I36" i="17"/>
  <c r="S36" i="17"/>
  <c r="T36" i="17"/>
  <c r="U36" i="17"/>
  <c r="B37" i="13"/>
  <c r="F37" i="13"/>
  <c r="F37" i="17"/>
  <c r="G37" i="13"/>
  <c r="G37" i="17"/>
  <c r="H37" i="13"/>
  <c r="C37" i="17"/>
  <c r="H37" i="17"/>
  <c r="I37" i="13"/>
  <c r="I37" i="17"/>
  <c r="S37" i="17"/>
  <c r="T37" i="17"/>
  <c r="U37" i="17"/>
  <c r="B38" i="13"/>
  <c r="F38" i="13"/>
  <c r="C38" i="17"/>
  <c r="F38" i="17"/>
  <c r="G38" i="13"/>
  <c r="G38" i="17"/>
  <c r="H38" i="13"/>
  <c r="H38" i="17"/>
  <c r="I38" i="13"/>
  <c r="I38" i="17"/>
  <c r="S38" i="17"/>
  <c r="T38" i="17"/>
  <c r="U38" i="17"/>
  <c r="B39" i="13"/>
  <c r="F39" i="13"/>
  <c r="C39" i="17"/>
  <c r="F39" i="17"/>
  <c r="G39" i="13"/>
  <c r="G39" i="17"/>
  <c r="H39" i="13"/>
  <c r="H39" i="17"/>
  <c r="I39" i="13"/>
  <c r="I39" i="17"/>
  <c r="S39" i="17"/>
  <c r="T39" i="17"/>
  <c r="U39" i="17"/>
  <c r="B40" i="13"/>
  <c r="F40" i="13"/>
  <c r="C40" i="17"/>
  <c r="F40" i="17"/>
  <c r="G40" i="13"/>
  <c r="G40" i="17"/>
  <c r="H40" i="13"/>
  <c r="H40" i="17"/>
  <c r="I40" i="13"/>
  <c r="I40" i="17"/>
  <c r="S40" i="17"/>
  <c r="T40" i="17"/>
  <c r="U40" i="17"/>
  <c r="B41" i="13"/>
  <c r="F41" i="13"/>
  <c r="C41" i="17"/>
  <c r="F41" i="17"/>
  <c r="G41" i="13"/>
  <c r="G41" i="17"/>
  <c r="H41" i="13"/>
  <c r="H41" i="17"/>
  <c r="I41" i="13"/>
  <c r="I41" i="17"/>
  <c r="S41" i="17"/>
  <c r="T41" i="17"/>
  <c r="U41" i="17"/>
  <c r="B42" i="13"/>
  <c r="F42" i="13"/>
  <c r="C42" i="17"/>
  <c r="F42" i="17"/>
  <c r="G42" i="13"/>
  <c r="G42" i="17"/>
  <c r="H42" i="13"/>
  <c r="H42" i="17"/>
  <c r="I42" i="13"/>
  <c r="I42" i="17"/>
  <c r="S42" i="17"/>
  <c r="T42" i="17"/>
  <c r="U42" i="17"/>
  <c r="B43" i="13"/>
  <c r="F43" i="13"/>
  <c r="F43" i="17"/>
  <c r="G43" i="13"/>
  <c r="G43" i="17"/>
  <c r="H43" i="13"/>
  <c r="C43" i="17"/>
  <c r="H43" i="17"/>
  <c r="I43" i="13"/>
  <c r="I43" i="17"/>
  <c r="S43" i="17"/>
  <c r="T43" i="17"/>
  <c r="U43" i="17"/>
  <c r="B44" i="13"/>
  <c r="F44" i="13"/>
  <c r="F44" i="17"/>
  <c r="G44" i="13"/>
  <c r="G44" i="17"/>
  <c r="H44" i="13"/>
  <c r="C44" i="17"/>
  <c r="H44" i="17"/>
  <c r="I44" i="13"/>
  <c r="I44" i="17"/>
  <c r="S44" i="17"/>
  <c r="T44" i="17"/>
  <c r="U44" i="17"/>
  <c r="B45" i="13"/>
  <c r="F45" i="13"/>
  <c r="C45" i="17"/>
  <c r="F45" i="17"/>
  <c r="G45" i="13"/>
  <c r="G45" i="17"/>
  <c r="H45" i="13"/>
  <c r="H45" i="17"/>
  <c r="I45" i="13"/>
  <c r="I45" i="17"/>
  <c r="S45" i="17"/>
  <c r="T45" i="17"/>
  <c r="U45" i="17"/>
  <c r="B46" i="13"/>
  <c r="F46" i="13"/>
  <c r="C46" i="17"/>
  <c r="F46" i="17"/>
  <c r="G46" i="13"/>
  <c r="G46" i="17"/>
  <c r="H46" i="13"/>
  <c r="H46" i="17"/>
  <c r="I46" i="13"/>
  <c r="I46" i="17"/>
  <c r="S46" i="17"/>
  <c r="T46" i="17"/>
  <c r="U46" i="17"/>
  <c r="B47" i="13"/>
  <c r="F47" i="13"/>
  <c r="F47" i="17"/>
  <c r="G47" i="13"/>
  <c r="G47" i="17"/>
  <c r="H47" i="13"/>
  <c r="C47" i="17"/>
  <c r="H47" i="17"/>
  <c r="I47" i="13"/>
  <c r="I47" i="17"/>
  <c r="S47" i="17"/>
  <c r="T47" i="17"/>
  <c r="U47" i="17"/>
  <c r="B48" i="13"/>
  <c r="F48" i="13"/>
  <c r="F48" i="17"/>
  <c r="G48" i="13"/>
  <c r="G48" i="17"/>
  <c r="H48" i="13"/>
  <c r="C48" i="17"/>
  <c r="H48" i="17"/>
  <c r="I48" i="13"/>
  <c r="I48" i="17"/>
  <c r="S48" i="17"/>
  <c r="T48" i="17"/>
  <c r="U48" i="17"/>
  <c r="B49" i="13"/>
  <c r="F49" i="13"/>
  <c r="C49" i="17"/>
  <c r="F49" i="17"/>
  <c r="G49" i="13"/>
  <c r="G49" i="17"/>
  <c r="H49" i="13"/>
  <c r="H49" i="17"/>
  <c r="I49" i="13"/>
  <c r="I49" i="17"/>
  <c r="S49" i="17"/>
  <c r="T49" i="17"/>
  <c r="U49" i="17"/>
  <c r="B50" i="13"/>
  <c r="F50" i="13"/>
  <c r="C50" i="17"/>
  <c r="F50" i="17"/>
  <c r="G50" i="13"/>
  <c r="G50" i="17"/>
  <c r="H50" i="13"/>
  <c r="H50" i="17"/>
  <c r="I50" i="13"/>
  <c r="I50" i="17"/>
  <c r="S50" i="17"/>
  <c r="T50" i="17"/>
  <c r="U50" i="17"/>
  <c r="B51" i="13"/>
  <c r="F51" i="13"/>
  <c r="F51" i="17"/>
  <c r="G51" i="13"/>
  <c r="G51" i="17"/>
  <c r="H51" i="13"/>
  <c r="C51" i="17"/>
  <c r="H51" i="17"/>
  <c r="I51" i="13"/>
  <c r="I51" i="17"/>
  <c r="S51" i="17"/>
  <c r="T51" i="17"/>
  <c r="U51" i="17"/>
  <c r="B52" i="13"/>
  <c r="F52" i="13"/>
  <c r="F52" i="17"/>
  <c r="G52" i="13"/>
  <c r="G52" i="17"/>
  <c r="H52" i="13"/>
  <c r="C52" i="17"/>
  <c r="H52" i="17"/>
  <c r="I52" i="13"/>
  <c r="I52" i="17"/>
  <c r="S52" i="17"/>
  <c r="T52" i="17"/>
  <c r="U52" i="17"/>
  <c r="S53" i="17"/>
  <c r="T53" i="17"/>
  <c r="U53" i="17"/>
  <c r="S54" i="17"/>
  <c r="T54" i="17"/>
  <c r="U54" i="17"/>
  <c r="E22" i="13"/>
  <c r="E22" i="17"/>
  <c r="E23" i="13"/>
  <c r="E23" i="17"/>
  <c r="E24" i="13"/>
  <c r="E24" i="17"/>
  <c r="E25" i="13"/>
  <c r="E25" i="17"/>
  <c r="E26" i="13"/>
  <c r="E26" i="17"/>
  <c r="E27" i="13"/>
  <c r="C27" i="17"/>
  <c r="E27" i="17"/>
  <c r="E28" i="13"/>
  <c r="E28" i="17"/>
  <c r="E29" i="13"/>
  <c r="E29" i="17"/>
  <c r="E30" i="13"/>
  <c r="E30" i="17"/>
  <c r="E31" i="13"/>
  <c r="E31" i="17"/>
  <c r="E32" i="13"/>
  <c r="E32" i="17"/>
  <c r="E33" i="13"/>
  <c r="E33" i="17"/>
  <c r="E34" i="13"/>
  <c r="E34" i="17"/>
  <c r="E35" i="13"/>
  <c r="E35" i="17"/>
  <c r="E36" i="13"/>
  <c r="E36" i="17"/>
  <c r="E37" i="13"/>
  <c r="E37" i="17"/>
  <c r="E38" i="13"/>
  <c r="E38" i="17"/>
  <c r="E39" i="13"/>
  <c r="E39" i="17"/>
  <c r="E40" i="13"/>
  <c r="E40" i="17"/>
  <c r="E41" i="13"/>
  <c r="E41" i="17"/>
  <c r="E42" i="13"/>
  <c r="E42" i="17"/>
  <c r="E43" i="13"/>
  <c r="E43" i="17"/>
  <c r="E44" i="13"/>
  <c r="E44" i="17"/>
  <c r="E45" i="13"/>
  <c r="E45" i="17"/>
  <c r="E46" i="13"/>
  <c r="E46" i="17"/>
  <c r="E47" i="13"/>
  <c r="E47" i="17"/>
  <c r="E48" i="13"/>
  <c r="E48" i="17"/>
  <c r="E49" i="13"/>
  <c r="E49" i="17"/>
  <c r="E50" i="13"/>
  <c r="E50" i="17"/>
  <c r="E51" i="13"/>
  <c r="E51" i="17"/>
  <c r="E52" i="13"/>
  <c r="E52" i="17"/>
  <c r="J20" i="18"/>
  <c r="J21" i="18"/>
  <c r="K20" i="18"/>
  <c r="K21" i="18"/>
  <c r="J22" i="18"/>
  <c r="K22" i="18"/>
  <c r="J23" i="18"/>
  <c r="K23" i="18"/>
  <c r="J24" i="18"/>
  <c r="K24" i="18"/>
  <c r="J25" i="18"/>
  <c r="K25" i="18"/>
  <c r="J26" i="18"/>
  <c r="K26" i="18"/>
  <c r="J27" i="18"/>
  <c r="K27" i="18"/>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E20" i="18"/>
  <c r="E56" i="18"/>
  <c r="F20" i="18"/>
  <c r="F56" i="18"/>
  <c r="G20" i="18"/>
  <c r="G56" i="18"/>
  <c r="H20" i="18"/>
  <c r="H56" i="18"/>
  <c r="I20" i="18"/>
  <c r="I56" i="18"/>
  <c r="J56" i="18"/>
  <c r="E57" i="18"/>
  <c r="F57" i="18"/>
  <c r="G57" i="18"/>
  <c r="H57" i="18"/>
  <c r="I57" i="18"/>
  <c r="J57" i="18"/>
  <c r="E58" i="18"/>
  <c r="F58" i="18"/>
  <c r="G58" i="18"/>
  <c r="H58" i="18"/>
  <c r="I58" i="18"/>
  <c r="J58" i="18"/>
  <c r="E59" i="18"/>
  <c r="F59" i="18"/>
  <c r="G59" i="18"/>
  <c r="H59" i="18"/>
  <c r="I59" i="18"/>
  <c r="J59" i="18"/>
  <c r="E60" i="18"/>
  <c r="F60" i="18"/>
  <c r="G60" i="18"/>
  <c r="H60" i="18"/>
  <c r="I60" i="18"/>
  <c r="J60" i="18"/>
  <c r="E61" i="18"/>
  <c r="F61" i="18"/>
  <c r="G61" i="18"/>
  <c r="H61" i="18"/>
  <c r="I61" i="18"/>
  <c r="J61" i="18"/>
  <c r="E62" i="18"/>
  <c r="F62" i="18"/>
  <c r="G62" i="18"/>
  <c r="H62" i="18"/>
  <c r="I62" i="18"/>
  <c r="J62" i="18"/>
  <c r="E63" i="18"/>
  <c r="F63" i="18"/>
  <c r="G63" i="18"/>
  <c r="H63" i="18"/>
  <c r="I63" i="18"/>
  <c r="J63" i="18"/>
  <c r="E64" i="18"/>
  <c r="F64" i="18"/>
  <c r="G64" i="18"/>
  <c r="H64" i="18"/>
  <c r="I64" i="18"/>
  <c r="J64" i="18"/>
  <c r="B11" i="9"/>
  <c r="D11" i="9"/>
  <c r="AF4" i="6"/>
  <c r="AG4" i="6"/>
  <c r="AH4" i="6"/>
  <c r="AI4" i="6"/>
  <c r="AJ4" i="6"/>
  <c r="AK4" i="6"/>
  <c r="AL4" i="6"/>
  <c r="AM4" i="6"/>
  <c r="AN4"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J20" i="5"/>
  <c r="J22" i="5"/>
  <c r="K20" i="5"/>
  <c r="K22" i="5"/>
  <c r="L20" i="5"/>
  <c r="L22" i="5"/>
  <c r="M20" i="5"/>
  <c r="M22" i="5"/>
  <c r="N20" i="5"/>
  <c r="N22" i="5"/>
  <c r="O20" i="5"/>
  <c r="O22" i="5"/>
  <c r="P20" i="5"/>
  <c r="P22" i="5"/>
  <c r="Q20" i="5"/>
  <c r="Q22" i="5"/>
  <c r="R20" i="5"/>
  <c r="R22" i="5"/>
  <c r="S22" i="5"/>
  <c r="T22" i="5"/>
  <c r="U22" i="5"/>
  <c r="V22" i="5"/>
  <c r="W22" i="5"/>
  <c r="X22" i="5"/>
  <c r="Y22" i="5"/>
  <c r="Z22" i="5"/>
  <c r="AA22" i="5"/>
  <c r="AB22" i="5"/>
  <c r="AC22" i="5"/>
  <c r="AD22" i="5"/>
  <c r="AE22" i="5"/>
  <c r="AF22" i="5"/>
  <c r="AG22" i="5"/>
  <c r="AH22" i="5"/>
  <c r="AI22" i="5"/>
  <c r="AJ22" i="5"/>
  <c r="AK22" i="5"/>
  <c r="AL22" i="5"/>
  <c r="AM22" i="5"/>
  <c r="AN22" i="5"/>
  <c r="AO22" i="5"/>
  <c r="AP22" i="5"/>
  <c r="AQ22" i="5"/>
  <c r="AR22" i="5"/>
  <c r="J23" i="5"/>
  <c r="K23" i="5"/>
  <c r="L23" i="5"/>
  <c r="M23" i="5"/>
  <c r="N23" i="5"/>
  <c r="O23" i="5"/>
  <c r="P23" i="5"/>
  <c r="Q23" i="5"/>
  <c r="R23" i="5"/>
  <c r="S23" i="5"/>
  <c r="T23" i="5"/>
  <c r="U23" i="5"/>
  <c r="V23" i="5"/>
  <c r="W23" i="5"/>
  <c r="X23" i="5"/>
  <c r="Y23" i="5"/>
  <c r="Z23" i="5"/>
  <c r="AA23" i="5"/>
  <c r="AB23" i="5"/>
  <c r="AC23" i="5"/>
  <c r="AD23" i="5"/>
  <c r="AE23" i="5"/>
  <c r="AF23" i="5"/>
  <c r="AG23" i="5"/>
  <c r="AH23" i="5"/>
  <c r="AI23" i="5"/>
  <c r="AJ23" i="5"/>
  <c r="AK23" i="5"/>
  <c r="AL23" i="5"/>
  <c r="AM23" i="5"/>
  <c r="AN23" i="5"/>
  <c r="AO23" i="5"/>
  <c r="AP23" i="5"/>
  <c r="AQ23" i="5"/>
  <c r="AR23" i="5"/>
  <c r="J24" i="5"/>
  <c r="K24" i="5"/>
  <c r="L24" i="5"/>
  <c r="M24" i="5"/>
  <c r="N24" i="5"/>
  <c r="O24" i="5"/>
  <c r="P24" i="5"/>
  <c r="Q24" i="5"/>
  <c r="R24" i="5"/>
  <c r="S24" i="5"/>
  <c r="T24" i="5"/>
  <c r="U24" i="5"/>
  <c r="V24" i="5"/>
  <c r="W24" i="5"/>
  <c r="X24" i="5"/>
  <c r="Y24" i="5"/>
  <c r="Z24" i="5"/>
  <c r="AA24" i="5"/>
  <c r="AB24" i="5"/>
  <c r="AC24" i="5"/>
  <c r="AD24" i="5"/>
  <c r="AE24" i="5"/>
  <c r="AF24" i="5"/>
  <c r="AG24" i="5"/>
  <c r="AH24" i="5"/>
  <c r="AI24" i="5"/>
  <c r="AJ24" i="5"/>
  <c r="AK24" i="5"/>
  <c r="AL24" i="5"/>
  <c r="AM24" i="5"/>
  <c r="AN24" i="5"/>
  <c r="AO24" i="5"/>
  <c r="AP24" i="5"/>
  <c r="AQ24" i="5"/>
  <c r="AR24" i="5"/>
  <c r="J25" i="5"/>
  <c r="K25" i="5"/>
  <c r="L25" i="5"/>
  <c r="M25" i="5"/>
  <c r="N25" i="5"/>
  <c r="O25" i="5"/>
  <c r="P25" i="5"/>
  <c r="Q25" i="5"/>
  <c r="R25" i="5"/>
  <c r="S25" i="5"/>
  <c r="T25" i="5"/>
  <c r="U25" i="5"/>
  <c r="V25" i="5"/>
  <c r="W25" i="5"/>
  <c r="X25" i="5"/>
  <c r="Y25" i="5"/>
  <c r="Z25" i="5"/>
  <c r="AA25" i="5"/>
  <c r="AB25" i="5"/>
  <c r="AC25" i="5"/>
  <c r="AD25" i="5"/>
  <c r="AE25" i="5"/>
  <c r="AF25" i="5"/>
  <c r="AG25" i="5"/>
  <c r="AH25" i="5"/>
  <c r="AI25" i="5"/>
  <c r="AJ25" i="5"/>
  <c r="AK25" i="5"/>
  <c r="AL25" i="5"/>
  <c r="AM25" i="5"/>
  <c r="AN25" i="5"/>
  <c r="AO25" i="5"/>
  <c r="AP25" i="5"/>
  <c r="AQ25" i="5"/>
  <c r="AR25" i="5"/>
  <c r="J26" i="5"/>
  <c r="K26" i="5"/>
  <c r="L26" i="5"/>
  <c r="M26" i="5"/>
  <c r="N26" i="5"/>
  <c r="O26" i="5"/>
  <c r="P26" i="5"/>
  <c r="Q26" i="5"/>
  <c r="R26" i="5"/>
  <c r="S26" i="5"/>
  <c r="T26" i="5"/>
  <c r="U26" i="5"/>
  <c r="V26" i="5"/>
  <c r="W26" i="5"/>
  <c r="X26" i="5"/>
  <c r="Y26" i="5"/>
  <c r="Z26" i="5"/>
  <c r="AA26" i="5"/>
  <c r="AB26" i="5"/>
  <c r="AC26" i="5"/>
  <c r="AD26" i="5"/>
  <c r="AE26" i="5"/>
  <c r="AF26" i="5"/>
  <c r="AG26" i="5"/>
  <c r="AH26" i="5"/>
  <c r="AI26" i="5"/>
  <c r="AJ26" i="5"/>
  <c r="AK26" i="5"/>
  <c r="AL26" i="5"/>
  <c r="AM26" i="5"/>
  <c r="AN26" i="5"/>
  <c r="AO26" i="5"/>
  <c r="AP26" i="5"/>
  <c r="AQ26" i="5"/>
  <c r="AR26" i="5"/>
  <c r="J27" i="5"/>
  <c r="K27" i="5"/>
  <c r="L27" i="5"/>
  <c r="M27" i="5"/>
  <c r="N27" i="5"/>
  <c r="O27" i="5"/>
  <c r="P27" i="5"/>
  <c r="Q27" i="5"/>
  <c r="R27" i="5"/>
  <c r="S27" i="5"/>
  <c r="T27" i="5"/>
  <c r="U27" i="5"/>
  <c r="V27" i="5"/>
  <c r="W27" i="5"/>
  <c r="X27" i="5"/>
  <c r="Y27" i="5"/>
  <c r="Z27" i="5"/>
  <c r="AA27" i="5"/>
  <c r="AB27" i="5"/>
  <c r="AC27" i="5"/>
  <c r="AD27" i="5"/>
  <c r="AE27" i="5"/>
  <c r="AF27" i="5"/>
  <c r="AG27" i="5"/>
  <c r="AH27" i="5"/>
  <c r="AI27" i="5"/>
  <c r="AJ27" i="5"/>
  <c r="AK27" i="5"/>
  <c r="AL27" i="5"/>
  <c r="AM27" i="5"/>
  <c r="AN27" i="5"/>
  <c r="AO27" i="5"/>
  <c r="AP27" i="5"/>
  <c r="AQ27" i="5"/>
  <c r="AR27" i="5"/>
  <c r="J28" i="5"/>
  <c r="K28" i="5"/>
  <c r="L28" i="5"/>
  <c r="M28" i="5"/>
  <c r="N28" i="5"/>
  <c r="O28" i="5"/>
  <c r="P28" i="5"/>
  <c r="Q28" i="5"/>
  <c r="R28" i="5"/>
  <c r="S28" i="5"/>
  <c r="T28" i="5"/>
  <c r="U28" i="5"/>
  <c r="V28" i="5"/>
  <c r="W28" i="5"/>
  <c r="X28" i="5"/>
  <c r="Y28" i="5"/>
  <c r="Z28" i="5"/>
  <c r="AA28" i="5"/>
  <c r="AB28" i="5"/>
  <c r="AC28" i="5"/>
  <c r="AD28" i="5"/>
  <c r="AE28" i="5"/>
  <c r="AF28" i="5"/>
  <c r="AG28" i="5"/>
  <c r="AH28" i="5"/>
  <c r="AI28" i="5"/>
  <c r="AJ28" i="5"/>
  <c r="AK28" i="5"/>
  <c r="AL28" i="5"/>
  <c r="AM28" i="5"/>
  <c r="AN28" i="5"/>
  <c r="AO28" i="5"/>
  <c r="AP28" i="5"/>
  <c r="AQ28" i="5"/>
  <c r="AR28" i="5"/>
  <c r="J29" i="5"/>
  <c r="K29" i="5"/>
  <c r="L29" i="5"/>
  <c r="M29" i="5"/>
  <c r="N29" i="5"/>
  <c r="O29" i="5"/>
  <c r="P29" i="5"/>
  <c r="Q29" i="5"/>
  <c r="R29" i="5"/>
  <c r="S29" i="5"/>
  <c r="T29" i="5"/>
  <c r="U29" i="5"/>
  <c r="V29" i="5"/>
  <c r="W29" i="5"/>
  <c r="X29" i="5"/>
  <c r="Y29" i="5"/>
  <c r="Z29" i="5"/>
  <c r="AA29" i="5"/>
  <c r="AB29" i="5"/>
  <c r="AC29" i="5"/>
  <c r="AD29" i="5"/>
  <c r="AE29" i="5"/>
  <c r="AF29" i="5"/>
  <c r="AG29" i="5"/>
  <c r="AH29" i="5"/>
  <c r="AI29" i="5"/>
  <c r="AJ29" i="5"/>
  <c r="AK29" i="5"/>
  <c r="AL29" i="5"/>
  <c r="AM29" i="5"/>
  <c r="AN29" i="5"/>
  <c r="AO29" i="5"/>
  <c r="AP29" i="5"/>
  <c r="AQ29" i="5"/>
  <c r="AR29" i="5"/>
  <c r="J32" i="5"/>
  <c r="K32" i="5"/>
  <c r="L32" i="5"/>
  <c r="M32" i="5"/>
  <c r="N32" i="5"/>
  <c r="O32" i="5"/>
  <c r="P32" i="5"/>
  <c r="Q32" i="5"/>
  <c r="R32" i="5"/>
  <c r="S32" i="5"/>
  <c r="T32" i="5"/>
  <c r="U32" i="5"/>
  <c r="V32" i="5"/>
  <c r="W32" i="5"/>
  <c r="X32" i="5"/>
  <c r="Y32" i="5"/>
  <c r="Z32" i="5"/>
  <c r="AA32" i="5"/>
  <c r="AB32" i="5"/>
  <c r="AC32" i="5"/>
  <c r="AD32" i="5"/>
  <c r="AE32" i="5"/>
  <c r="AF32" i="5"/>
  <c r="AG32" i="5"/>
  <c r="AH32" i="5"/>
  <c r="AI32" i="5"/>
  <c r="AJ32" i="5"/>
  <c r="AK32" i="5"/>
  <c r="AL32" i="5"/>
  <c r="AM32" i="5"/>
  <c r="AN32" i="5"/>
  <c r="AO32" i="5"/>
  <c r="AP32" i="5"/>
  <c r="AQ32" i="5"/>
  <c r="AR32" i="5"/>
  <c r="J33" i="5"/>
  <c r="K33" i="5"/>
  <c r="L33" i="5"/>
  <c r="M33" i="5"/>
  <c r="N33" i="5"/>
  <c r="O33" i="5"/>
  <c r="P33" i="5"/>
  <c r="Q33" i="5"/>
  <c r="R33" i="5"/>
  <c r="S33" i="5"/>
  <c r="T33" i="5"/>
  <c r="U33" i="5"/>
  <c r="V33" i="5"/>
  <c r="W33" i="5"/>
  <c r="X33" i="5"/>
  <c r="Y33" i="5"/>
  <c r="Z33" i="5"/>
  <c r="AA33" i="5"/>
  <c r="AB33" i="5"/>
  <c r="AC33" i="5"/>
  <c r="AD33" i="5"/>
  <c r="AE33" i="5"/>
  <c r="AF33" i="5"/>
  <c r="AG33" i="5"/>
  <c r="AH33" i="5"/>
  <c r="AI33" i="5"/>
  <c r="AJ33" i="5"/>
  <c r="AK33" i="5"/>
  <c r="AL33" i="5"/>
  <c r="AM33" i="5"/>
  <c r="AN33" i="5"/>
  <c r="AO33" i="5"/>
  <c r="AP33" i="5"/>
  <c r="AQ33" i="5"/>
  <c r="AR33" i="5"/>
  <c r="J34" i="5"/>
  <c r="K34" i="5"/>
  <c r="L34" i="5"/>
  <c r="M34" i="5"/>
  <c r="N34" i="5"/>
  <c r="O34" i="5"/>
  <c r="P34" i="5"/>
  <c r="Q34" i="5"/>
  <c r="R34" i="5"/>
  <c r="S34" i="5"/>
  <c r="T34" i="5"/>
  <c r="U34" i="5"/>
  <c r="V34" i="5"/>
  <c r="W34" i="5"/>
  <c r="X34" i="5"/>
  <c r="Y34" i="5"/>
  <c r="Z34" i="5"/>
  <c r="AA34" i="5"/>
  <c r="AB34" i="5"/>
  <c r="AC34" i="5"/>
  <c r="AD34" i="5"/>
  <c r="AE34" i="5"/>
  <c r="AF34" i="5"/>
  <c r="AG34" i="5"/>
  <c r="AH34" i="5"/>
  <c r="AI34" i="5"/>
  <c r="AJ34" i="5"/>
  <c r="AK34" i="5"/>
  <c r="AL34" i="5"/>
  <c r="AM34" i="5"/>
  <c r="AN34" i="5"/>
  <c r="AO34" i="5"/>
  <c r="AP34" i="5"/>
  <c r="AQ34" i="5"/>
  <c r="AR34" i="5"/>
  <c r="J36" i="5"/>
  <c r="K36" i="5"/>
  <c r="L36" i="5"/>
  <c r="M36" i="5"/>
  <c r="N36" i="5"/>
  <c r="O36" i="5"/>
  <c r="P36" i="5"/>
  <c r="Q36" i="5"/>
  <c r="R36" i="5"/>
  <c r="S36" i="5"/>
  <c r="T36" i="5"/>
  <c r="U36" i="5"/>
  <c r="V36" i="5"/>
  <c r="W36" i="5"/>
  <c r="X36" i="5"/>
  <c r="Y36" i="5"/>
  <c r="Z36" i="5"/>
  <c r="AA36" i="5"/>
  <c r="AB36" i="5"/>
  <c r="AC36" i="5"/>
  <c r="AD36" i="5"/>
  <c r="AE36" i="5"/>
  <c r="AF36" i="5"/>
  <c r="AG36" i="5"/>
  <c r="AH36" i="5"/>
  <c r="AI36" i="5"/>
  <c r="AJ36" i="5"/>
  <c r="AK36" i="5"/>
  <c r="AL36" i="5"/>
  <c r="AM36" i="5"/>
  <c r="AN36" i="5"/>
  <c r="AO36" i="5"/>
  <c r="AP36" i="5"/>
  <c r="AQ36" i="5"/>
  <c r="AR36" i="5"/>
  <c r="J37" i="5"/>
  <c r="K37" i="5"/>
  <c r="L37" i="5"/>
  <c r="M37" i="5"/>
  <c r="N37" i="5"/>
  <c r="O37" i="5"/>
  <c r="P37" i="5"/>
  <c r="Q37" i="5"/>
  <c r="R37" i="5"/>
  <c r="S37" i="5"/>
  <c r="T37" i="5"/>
  <c r="U37" i="5"/>
  <c r="V37" i="5"/>
  <c r="W37" i="5"/>
  <c r="X37" i="5"/>
  <c r="Y37" i="5"/>
  <c r="Z37" i="5"/>
  <c r="AA37" i="5"/>
  <c r="AB37" i="5"/>
  <c r="AC37" i="5"/>
  <c r="AD37" i="5"/>
  <c r="AE37" i="5"/>
  <c r="AF37" i="5"/>
  <c r="AG37" i="5"/>
  <c r="AH37" i="5"/>
  <c r="AI37" i="5"/>
  <c r="AJ37" i="5"/>
  <c r="AK37" i="5"/>
  <c r="AL37" i="5"/>
  <c r="AM37" i="5"/>
  <c r="AN37" i="5"/>
  <c r="AO37" i="5"/>
  <c r="AP37" i="5"/>
  <c r="AQ37" i="5"/>
  <c r="AR37" i="5"/>
  <c r="J38" i="5"/>
  <c r="K38" i="5"/>
  <c r="L38" i="5"/>
  <c r="M38" i="5"/>
  <c r="N38" i="5"/>
  <c r="O38" i="5"/>
  <c r="P38" i="5"/>
  <c r="Q38" i="5"/>
  <c r="R38" i="5"/>
  <c r="S38" i="5"/>
  <c r="T38" i="5"/>
  <c r="U38" i="5"/>
  <c r="V38" i="5"/>
  <c r="W38" i="5"/>
  <c r="X38" i="5"/>
  <c r="Y38" i="5"/>
  <c r="Z38" i="5"/>
  <c r="AA38" i="5"/>
  <c r="AB38" i="5"/>
  <c r="AC38" i="5"/>
  <c r="AD38" i="5"/>
  <c r="AE38" i="5"/>
  <c r="AF38" i="5"/>
  <c r="AG38" i="5"/>
  <c r="AH38" i="5"/>
  <c r="AI38" i="5"/>
  <c r="AJ38" i="5"/>
  <c r="AK38" i="5"/>
  <c r="AL38" i="5"/>
  <c r="AM38" i="5"/>
  <c r="AN38" i="5"/>
  <c r="AO38" i="5"/>
  <c r="AP38" i="5"/>
  <c r="AQ38" i="5"/>
  <c r="AR38" i="5"/>
  <c r="J39" i="5"/>
  <c r="K39" i="5"/>
  <c r="L39" i="5"/>
  <c r="M39" i="5"/>
  <c r="N39" i="5"/>
  <c r="O39" i="5"/>
  <c r="P39" i="5"/>
  <c r="Q39" i="5"/>
  <c r="R39" i="5"/>
  <c r="S39" i="5"/>
  <c r="T39" i="5"/>
  <c r="U39" i="5"/>
  <c r="V39" i="5"/>
  <c r="W39" i="5"/>
  <c r="X39" i="5"/>
  <c r="Y39" i="5"/>
  <c r="Z39" i="5"/>
  <c r="AA39" i="5"/>
  <c r="AB39" i="5"/>
  <c r="AC39" i="5"/>
  <c r="AD39" i="5"/>
  <c r="AE39" i="5"/>
  <c r="AF39" i="5"/>
  <c r="AG39" i="5"/>
  <c r="AH39" i="5"/>
  <c r="AI39" i="5"/>
  <c r="AJ39" i="5"/>
  <c r="AK39" i="5"/>
  <c r="AL39" i="5"/>
  <c r="AM39" i="5"/>
  <c r="AN39" i="5"/>
  <c r="AO39" i="5"/>
  <c r="AP39" i="5"/>
  <c r="AQ39" i="5"/>
  <c r="AR39" i="5"/>
  <c r="J40" i="5"/>
  <c r="K40" i="5"/>
  <c r="L40" i="5"/>
  <c r="M40" i="5"/>
  <c r="N40" i="5"/>
  <c r="O40" i="5"/>
  <c r="P40" i="5"/>
  <c r="Q40" i="5"/>
  <c r="R40" i="5"/>
  <c r="S40" i="5"/>
  <c r="T40" i="5"/>
  <c r="U40" i="5"/>
  <c r="V40" i="5"/>
  <c r="W40" i="5"/>
  <c r="X40" i="5"/>
  <c r="Y40" i="5"/>
  <c r="Z40" i="5"/>
  <c r="AA40" i="5"/>
  <c r="AB40" i="5"/>
  <c r="AC40" i="5"/>
  <c r="AD40" i="5"/>
  <c r="AE40" i="5"/>
  <c r="AF40" i="5"/>
  <c r="AG40" i="5"/>
  <c r="AH40" i="5"/>
  <c r="AI40" i="5"/>
  <c r="AJ40" i="5"/>
  <c r="AK40" i="5"/>
  <c r="AL40" i="5"/>
  <c r="AM40" i="5"/>
  <c r="AN40" i="5"/>
  <c r="AO40" i="5"/>
  <c r="AP40" i="5"/>
  <c r="AQ40" i="5"/>
  <c r="AR40" i="5"/>
  <c r="J41" i="5"/>
  <c r="K41" i="5"/>
  <c r="L41" i="5"/>
  <c r="M41" i="5"/>
  <c r="N41" i="5"/>
  <c r="O41" i="5"/>
  <c r="P41" i="5"/>
  <c r="Q41" i="5"/>
  <c r="R41" i="5"/>
  <c r="S41" i="5"/>
  <c r="T41" i="5"/>
  <c r="U41" i="5"/>
  <c r="V41" i="5"/>
  <c r="W41" i="5"/>
  <c r="X41" i="5"/>
  <c r="Y41" i="5"/>
  <c r="Z41" i="5"/>
  <c r="AA41" i="5"/>
  <c r="AB41" i="5"/>
  <c r="AC41" i="5"/>
  <c r="AD41" i="5"/>
  <c r="AE41" i="5"/>
  <c r="AF41" i="5"/>
  <c r="AG41" i="5"/>
  <c r="AH41" i="5"/>
  <c r="AI41" i="5"/>
  <c r="AJ41" i="5"/>
  <c r="AK41" i="5"/>
  <c r="AL41" i="5"/>
  <c r="AM41" i="5"/>
  <c r="AN41" i="5"/>
  <c r="AO41" i="5"/>
  <c r="AP41" i="5"/>
  <c r="AQ41" i="5"/>
  <c r="AR41" i="5"/>
  <c r="J42" i="5"/>
  <c r="K42" i="5"/>
  <c r="L42" i="5"/>
  <c r="M42" i="5"/>
  <c r="N42" i="5"/>
  <c r="O42" i="5"/>
  <c r="P42" i="5"/>
  <c r="Q42" i="5"/>
  <c r="R42" i="5"/>
  <c r="S42" i="5"/>
  <c r="T42" i="5"/>
  <c r="U42" i="5"/>
  <c r="V42" i="5"/>
  <c r="W42" i="5"/>
  <c r="X42" i="5"/>
  <c r="Y42" i="5"/>
  <c r="Z42" i="5"/>
  <c r="AA42" i="5"/>
  <c r="AB42" i="5"/>
  <c r="AC42" i="5"/>
  <c r="AD42" i="5"/>
  <c r="AE42" i="5"/>
  <c r="AF42" i="5"/>
  <c r="AG42" i="5"/>
  <c r="AH42" i="5"/>
  <c r="AI42" i="5"/>
  <c r="AJ42" i="5"/>
  <c r="AK42" i="5"/>
  <c r="AL42" i="5"/>
  <c r="AM42" i="5"/>
  <c r="AN42" i="5"/>
  <c r="AO42" i="5"/>
  <c r="AP42" i="5"/>
  <c r="AQ42" i="5"/>
  <c r="AR42" i="5"/>
  <c r="J43" i="5"/>
  <c r="K43" i="5"/>
  <c r="L43" i="5"/>
  <c r="M43" i="5"/>
  <c r="N43" i="5"/>
  <c r="O43" i="5"/>
  <c r="P43" i="5"/>
  <c r="Q43" i="5"/>
  <c r="R43" i="5"/>
  <c r="S43" i="5"/>
  <c r="T43" i="5"/>
  <c r="U43" i="5"/>
  <c r="V43" i="5"/>
  <c r="W43" i="5"/>
  <c r="X43" i="5"/>
  <c r="Y43" i="5"/>
  <c r="Z43" i="5"/>
  <c r="AA43" i="5"/>
  <c r="AB43" i="5"/>
  <c r="AC43" i="5"/>
  <c r="AD43" i="5"/>
  <c r="AE43" i="5"/>
  <c r="AF43" i="5"/>
  <c r="AG43" i="5"/>
  <c r="AH43" i="5"/>
  <c r="AI43" i="5"/>
  <c r="AJ43" i="5"/>
  <c r="AK43" i="5"/>
  <c r="AL43" i="5"/>
  <c r="AM43" i="5"/>
  <c r="AN43" i="5"/>
  <c r="AO43" i="5"/>
  <c r="AP43" i="5"/>
  <c r="AQ43" i="5"/>
  <c r="AR43" i="5"/>
  <c r="J44" i="5"/>
  <c r="K44" i="5"/>
  <c r="L44" i="5"/>
  <c r="M44" i="5"/>
  <c r="N44" i="5"/>
  <c r="O44" i="5"/>
  <c r="P44" i="5"/>
  <c r="Q44" i="5"/>
  <c r="R44" i="5"/>
  <c r="S44" i="5"/>
  <c r="T44" i="5"/>
  <c r="U44" i="5"/>
  <c r="V44" i="5"/>
  <c r="W44" i="5"/>
  <c r="X44" i="5"/>
  <c r="Y44" i="5"/>
  <c r="Z44" i="5"/>
  <c r="AA44" i="5"/>
  <c r="AB44" i="5"/>
  <c r="AC44" i="5"/>
  <c r="AD44" i="5"/>
  <c r="AE44" i="5"/>
  <c r="AF44" i="5"/>
  <c r="AG44" i="5"/>
  <c r="AH44" i="5"/>
  <c r="AI44" i="5"/>
  <c r="AJ44" i="5"/>
  <c r="AK44" i="5"/>
  <c r="AL44" i="5"/>
  <c r="AM44" i="5"/>
  <c r="AN44" i="5"/>
  <c r="AO44" i="5"/>
  <c r="AP44" i="5"/>
  <c r="AQ44" i="5"/>
  <c r="AR44" i="5"/>
  <c r="J45" i="5"/>
  <c r="K45" i="5"/>
  <c r="L45" i="5"/>
  <c r="M45" i="5"/>
  <c r="N45" i="5"/>
  <c r="O45" i="5"/>
  <c r="P45" i="5"/>
  <c r="Q45" i="5"/>
  <c r="R45" i="5"/>
  <c r="S45" i="5"/>
  <c r="T45" i="5"/>
  <c r="U45" i="5"/>
  <c r="V45" i="5"/>
  <c r="W45" i="5"/>
  <c r="X45" i="5"/>
  <c r="Y45" i="5"/>
  <c r="Z45" i="5"/>
  <c r="AA45" i="5"/>
  <c r="AB45" i="5"/>
  <c r="AC45" i="5"/>
  <c r="AD45" i="5"/>
  <c r="AE45" i="5"/>
  <c r="AF45" i="5"/>
  <c r="AG45" i="5"/>
  <c r="AH45" i="5"/>
  <c r="AI45" i="5"/>
  <c r="AJ45" i="5"/>
  <c r="AK45" i="5"/>
  <c r="AL45" i="5"/>
  <c r="AM45" i="5"/>
  <c r="AN45" i="5"/>
  <c r="AO45" i="5"/>
  <c r="AP45" i="5"/>
  <c r="AQ45" i="5"/>
  <c r="AR45" i="5"/>
  <c r="J46" i="5"/>
  <c r="K46" i="5"/>
  <c r="L46" i="5"/>
  <c r="M46" i="5"/>
  <c r="N46" i="5"/>
  <c r="O46" i="5"/>
  <c r="P46" i="5"/>
  <c r="Q46" i="5"/>
  <c r="R46" i="5"/>
  <c r="S46" i="5"/>
  <c r="T46" i="5"/>
  <c r="U46" i="5"/>
  <c r="V46" i="5"/>
  <c r="W46" i="5"/>
  <c r="X46" i="5"/>
  <c r="Y46" i="5"/>
  <c r="Z46" i="5"/>
  <c r="AA46" i="5"/>
  <c r="AB46" i="5"/>
  <c r="AC46" i="5"/>
  <c r="AD46" i="5"/>
  <c r="AE46" i="5"/>
  <c r="AF46" i="5"/>
  <c r="AG46" i="5"/>
  <c r="AH46" i="5"/>
  <c r="AI46" i="5"/>
  <c r="AJ46" i="5"/>
  <c r="AK46" i="5"/>
  <c r="AL46" i="5"/>
  <c r="AM46" i="5"/>
  <c r="AN46" i="5"/>
  <c r="AO46" i="5"/>
  <c r="AP46" i="5"/>
  <c r="AQ46" i="5"/>
  <c r="AR46" i="5"/>
  <c r="J47" i="5"/>
  <c r="K47" i="5"/>
  <c r="L47" i="5"/>
  <c r="M47" i="5"/>
  <c r="N47" i="5"/>
  <c r="O47" i="5"/>
  <c r="P47" i="5"/>
  <c r="Q47" i="5"/>
  <c r="R47" i="5"/>
  <c r="S47" i="5"/>
  <c r="T47" i="5"/>
  <c r="U47" i="5"/>
  <c r="V47" i="5"/>
  <c r="W47" i="5"/>
  <c r="X47" i="5"/>
  <c r="Y47" i="5"/>
  <c r="Z47" i="5"/>
  <c r="AA47" i="5"/>
  <c r="AB47" i="5"/>
  <c r="AC47" i="5"/>
  <c r="AD47" i="5"/>
  <c r="AE47" i="5"/>
  <c r="AF47" i="5"/>
  <c r="AG47" i="5"/>
  <c r="AH47" i="5"/>
  <c r="AI47" i="5"/>
  <c r="AJ47" i="5"/>
  <c r="AK47" i="5"/>
  <c r="AL47" i="5"/>
  <c r="AM47" i="5"/>
  <c r="AN47" i="5"/>
  <c r="AO47" i="5"/>
  <c r="AP47" i="5"/>
  <c r="AQ47" i="5"/>
  <c r="AR47" i="5"/>
  <c r="J48" i="5"/>
  <c r="K48" i="5"/>
  <c r="L48" i="5"/>
  <c r="M48" i="5"/>
  <c r="N48" i="5"/>
  <c r="O48" i="5"/>
  <c r="P48" i="5"/>
  <c r="Q48" i="5"/>
  <c r="R48" i="5"/>
  <c r="S48" i="5"/>
  <c r="T48" i="5"/>
  <c r="U48" i="5"/>
  <c r="V48" i="5"/>
  <c r="W48" i="5"/>
  <c r="X48" i="5"/>
  <c r="Y48" i="5"/>
  <c r="Z48" i="5"/>
  <c r="AA48" i="5"/>
  <c r="AB48" i="5"/>
  <c r="AC48" i="5"/>
  <c r="AD48" i="5"/>
  <c r="AE48" i="5"/>
  <c r="AF48" i="5"/>
  <c r="AG48" i="5"/>
  <c r="AH48" i="5"/>
  <c r="AI48" i="5"/>
  <c r="AJ48" i="5"/>
  <c r="AK48" i="5"/>
  <c r="AL48" i="5"/>
  <c r="AM48" i="5"/>
  <c r="AN48" i="5"/>
  <c r="AO48" i="5"/>
  <c r="AP48" i="5"/>
  <c r="AQ48" i="5"/>
  <c r="AR48" i="5"/>
  <c r="J49" i="5"/>
  <c r="K49" i="5"/>
  <c r="L49" i="5"/>
  <c r="M49" i="5"/>
  <c r="N49" i="5"/>
  <c r="O49" i="5"/>
  <c r="P49" i="5"/>
  <c r="Q49" i="5"/>
  <c r="R49" i="5"/>
  <c r="S49" i="5"/>
  <c r="T49" i="5"/>
  <c r="U49" i="5"/>
  <c r="V49" i="5"/>
  <c r="W49" i="5"/>
  <c r="X49" i="5"/>
  <c r="Y49" i="5"/>
  <c r="Z49" i="5"/>
  <c r="AA49" i="5"/>
  <c r="AB49" i="5"/>
  <c r="AC49" i="5"/>
  <c r="AD49" i="5"/>
  <c r="AE49" i="5"/>
  <c r="AF49" i="5"/>
  <c r="AG49" i="5"/>
  <c r="AH49" i="5"/>
  <c r="AI49" i="5"/>
  <c r="AJ49" i="5"/>
  <c r="AK49" i="5"/>
  <c r="AL49" i="5"/>
  <c r="AM49" i="5"/>
  <c r="AN49" i="5"/>
  <c r="AO49" i="5"/>
  <c r="AP49" i="5"/>
  <c r="AQ49" i="5"/>
  <c r="AR49" i="5"/>
  <c r="J50" i="5"/>
  <c r="K50" i="5"/>
  <c r="L50" i="5"/>
  <c r="M50" i="5"/>
  <c r="N50" i="5"/>
  <c r="O50" i="5"/>
  <c r="P50" i="5"/>
  <c r="Q50" i="5"/>
  <c r="R50" i="5"/>
  <c r="S50" i="5"/>
  <c r="T50" i="5"/>
  <c r="U50" i="5"/>
  <c r="V50" i="5"/>
  <c r="W50" i="5"/>
  <c r="X50" i="5"/>
  <c r="Y50" i="5"/>
  <c r="Z50" i="5"/>
  <c r="AA50" i="5"/>
  <c r="AB50" i="5"/>
  <c r="AC50" i="5"/>
  <c r="AD50" i="5"/>
  <c r="AE50" i="5"/>
  <c r="AF50" i="5"/>
  <c r="AG50" i="5"/>
  <c r="AH50" i="5"/>
  <c r="AI50" i="5"/>
  <c r="AJ50" i="5"/>
  <c r="AK50" i="5"/>
  <c r="AL50" i="5"/>
  <c r="AM50" i="5"/>
  <c r="AN50" i="5"/>
  <c r="AO50" i="5"/>
  <c r="AP50" i="5"/>
  <c r="AQ50" i="5"/>
  <c r="AR50" i="5"/>
  <c r="J51" i="5"/>
  <c r="K51" i="5"/>
  <c r="L51" i="5"/>
  <c r="M51" i="5"/>
  <c r="N51" i="5"/>
  <c r="O51" i="5"/>
  <c r="P51" i="5"/>
  <c r="Q51" i="5"/>
  <c r="R51" i="5"/>
  <c r="S51" i="5"/>
  <c r="T51" i="5"/>
  <c r="U51" i="5"/>
  <c r="V51" i="5"/>
  <c r="W51" i="5"/>
  <c r="X51" i="5"/>
  <c r="Y51" i="5"/>
  <c r="Z51" i="5"/>
  <c r="AA51" i="5"/>
  <c r="AB51" i="5"/>
  <c r="AC51" i="5"/>
  <c r="AD51" i="5"/>
  <c r="AE51" i="5"/>
  <c r="AF51" i="5"/>
  <c r="AG51" i="5"/>
  <c r="AH51" i="5"/>
  <c r="AI51" i="5"/>
  <c r="AJ51" i="5"/>
  <c r="AK51" i="5"/>
  <c r="AL51" i="5"/>
  <c r="AM51" i="5"/>
  <c r="AN51" i="5"/>
  <c r="AO51" i="5"/>
  <c r="AP51" i="5"/>
  <c r="AQ51" i="5"/>
  <c r="AR51" i="5"/>
  <c r="J52" i="5"/>
  <c r="K52" i="5"/>
  <c r="L52" i="5"/>
  <c r="M52" i="5"/>
  <c r="N52" i="5"/>
  <c r="O52" i="5"/>
  <c r="P52" i="5"/>
  <c r="Q52" i="5"/>
  <c r="R52" i="5"/>
  <c r="S52" i="5"/>
  <c r="T52" i="5"/>
  <c r="U52" i="5"/>
  <c r="V52" i="5"/>
  <c r="W52" i="5"/>
  <c r="X52" i="5"/>
  <c r="Y52" i="5"/>
  <c r="Z52" i="5"/>
  <c r="AA52" i="5"/>
  <c r="AB52" i="5"/>
  <c r="AC52" i="5"/>
  <c r="AD52" i="5"/>
  <c r="AE52" i="5"/>
  <c r="AF52" i="5"/>
  <c r="AG52" i="5"/>
  <c r="AH52" i="5"/>
  <c r="AI52" i="5"/>
  <c r="AJ52" i="5"/>
  <c r="AK52" i="5"/>
  <c r="AL52" i="5"/>
  <c r="AM52" i="5"/>
  <c r="AN52" i="5"/>
  <c r="AO52" i="5"/>
  <c r="AP52" i="5"/>
  <c r="AQ52" i="5"/>
  <c r="AR52" i="5"/>
  <c r="J53" i="5"/>
  <c r="K53" i="5"/>
  <c r="L53" i="5"/>
  <c r="M53" i="5"/>
  <c r="N53" i="5"/>
  <c r="O53" i="5"/>
  <c r="P53" i="5"/>
  <c r="Q53" i="5"/>
  <c r="R53" i="5"/>
  <c r="S53" i="5"/>
  <c r="T53" i="5"/>
  <c r="U53" i="5"/>
  <c r="V53" i="5"/>
  <c r="W53" i="5"/>
  <c r="X53" i="5"/>
  <c r="Y53" i="5"/>
  <c r="Z53" i="5"/>
  <c r="AA53" i="5"/>
  <c r="AB53" i="5"/>
  <c r="AC53" i="5"/>
  <c r="AD53" i="5"/>
  <c r="AE53" i="5"/>
  <c r="AF53" i="5"/>
  <c r="AG53" i="5"/>
  <c r="AH53" i="5"/>
  <c r="AI53" i="5"/>
  <c r="AJ53" i="5"/>
  <c r="AK53" i="5"/>
  <c r="AL53" i="5"/>
  <c r="AM53" i="5"/>
  <c r="AN53" i="5"/>
  <c r="AO53" i="5"/>
  <c r="AP53" i="5"/>
  <c r="AQ53" i="5"/>
  <c r="AR53" i="5"/>
  <c r="J54" i="5"/>
  <c r="K54" i="5"/>
  <c r="L54" i="5"/>
  <c r="M54" i="5"/>
  <c r="N54" i="5"/>
  <c r="O54" i="5"/>
  <c r="P54" i="5"/>
  <c r="Q54" i="5"/>
  <c r="R54" i="5"/>
  <c r="S54" i="5"/>
  <c r="T54" i="5"/>
  <c r="U54" i="5"/>
  <c r="V54" i="5"/>
  <c r="W54" i="5"/>
  <c r="X54" i="5"/>
  <c r="Y54" i="5"/>
  <c r="Z54" i="5"/>
  <c r="AA54" i="5"/>
  <c r="AB54" i="5"/>
  <c r="AC54" i="5"/>
  <c r="AD54" i="5"/>
  <c r="AE54" i="5"/>
  <c r="AF54" i="5"/>
  <c r="AG54" i="5"/>
  <c r="AH54" i="5"/>
  <c r="AI54" i="5"/>
  <c r="AJ54" i="5"/>
  <c r="AK54" i="5"/>
  <c r="AL54" i="5"/>
  <c r="AM54" i="5"/>
  <c r="AN54" i="5"/>
  <c r="AO54" i="5"/>
  <c r="AP54" i="5"/>
  <c r="AQ54" i="5"/>
  <c r="AR54" i="5"/>
  <c r="E20" i="5"/>
  <c r="E56" i="5"/>
  <c r="F20" i="5"/>
  <c r="F56" i="5"/>
  <c r="G20" i="5"/>
  <c r="G56" i="5"/>
  <c r="H20" i="5"/>
  <c r="H56" i="5"/>
  <c r="I20" i="5"/>
  <c r="I56" i="5"/>
  <c r="J56" i="5"/>
  <c r="K56" i="5"/>
  <c r="L56" i="5"/>
  <c r="M56" i="5"/>
  <c r="N56" i="5"/>
  <c r="O56" i="5"/>
  <c r="P56" i="5"/>
  <c r="Q56" i="5"/>
  <c r="R56" i="5"/>
  <c r="S56" i="5"/>
  <c r="T56" i="5"/>
  <c r="U56" i="5"/>
  <c r="V56" i="5"/>
  <c r="W56" i="5"/>
  <c r="X56" i="5"/>
  <c r="Y56" i="5"/>
  <c r="Z56" i="5"/>
  <c r="AA56" i="5"/>
  <c r="AB56" i="5"/>
  <c r="AC56" i="5"/>
  <c r="AD56" i="5"/>
  <c r="AE56" i="5"/>
  <c r="AF56" i="5"/>
  <c r="AG56" i="5"/>
  <c r="AH56" i="5"/>
  <c r="AI56" i="5"/>
  <c r="AJ56" i="5"/>
  <c r="AK56" i="5"/>
  <c r="AL56" i="5"/>
  <c r="AM56" i="5"/>
  <c r="AN56" i="5"/>
  <c r="AO56" i="5"/>
  <c r="AP56" i="5"/>
  <c r="AQ56" i="5"/>
  <c r="AR56" i="5"/>
  <c r="E57" i="5"/>
  <c r="F57" i="5"/>
  <c r="G57" i="5"/>
  <c r="H57" i="5"/>
  <c r="I57" i="5"/>
  <c r="J57" i="5"/>
  <c r="K57" i="5"/>
  <c r="L57" i="5"/>
  <c r="M57" i="5"/>
  <c r="N57" i="5"/>
  <c r="O57" i="5"/>
  <c r="P57" i="5"/>
  <c r="Q57" i="5"/>
  <c r="R57" i="5"/>
  <c r="S57" i="5"/>
  <c r="T57" i="5"/>
  <c r="U57" i="5"/>
  <c r="V57" i="5"/>
  <c r="W57" i="5"/>
  <c r="X57" i="5"/>
  <c r="Y57" i="5"/>
  <c r="Z57" i="5"/>
  <c r="AA57" i="5"/>
  <c r="AB57" i="5"/>
  <c r="AC57" i="5"/>
  <c r="AD57" i="5"/>
  <c r="AE57" i="5"/>
  <c r="AF57" i="5"/>
  <c r="AG57" i="5"/>
  <c r="AH57" i="5"/>
  <c r="AI57" i="5"/>
  <c r="AJ57" i="5"/>
  <c r="AK57" i="5"/>
  <c r="AL57" i="5"/>
  <c r="AM57" i="5"/>
  <c r="AN57" i="5"/>
  <c r="AO57" i="5"/>
  <c r="AP57" i="5"/>
  <c r="AQ57" i="5"/>
  <c r="AR57" i="5"/>
  <c r="E58" i="5"/>
  <c r="F58" i="5"/>
  <c r="G58" i="5"/>
  <c r="H58" i="5"/>
  <c r="I58" i="5"/>
  <c r="J58" i="5"/>
  <c r="K58" i="5"/>
  <c r="L58" i="5"/>
  <c r="M58" i="5"/>
  <c r="N58" i="5"/>
  <c r="O58" i="5"/>
  <c r="P58" i="5"/>
  <c r="Q58" i="5"/>
  <c r="R58" i="5"/>
  <c r="S58" i="5"/>
  <c r="T58" i="5"/>
  <c r="U58" i="5"/>
  <c r="V58" i="5"/>
  <c r="W58" i="5"/>
  <c r="X58" i="5"/>
  <c r="Y58" i="5"/>
  <c r="Z58" i="5"/>
  <c r="AA58" i="5"/>
  <c r="AB58" i="5"/>
  <c r="AC58" i="5"/>
  <c r="AD58" i="5"/>
  <c r="AE58" i="5"/>
  <c r="AF58" i="5"/>
  <c r="AG58" i="5"/>
  <c r="AH58" i="5"/>
  <c r="AI58" i="5"/>
  <c r="AJ58" i="5"/>
  <c r="AK58" i="5"/>
  <c r="AL58" i="5"/>
  <c r="AM58" i="5"/>
  <c r="AN58" i="5"/>
  <c r="AO58" i="5"/>
  <c r="AP58" i="5"/>
  <c r="AQ58" i="5"/>
  <c r="AR58" i="5"/>
  <c r="E59" i="5"/>
  <c r="F59" i="5"/>
  <c r="G59" i="5"/>
  <c r="H59" i="5"/>
  <c r="I59" i="5"/>
  <c r="J59" i="5"/>
  <c r="K59" i="5"/>
  <c r="L59" i="5"/>
  <c r="M59" i="5"/>
  <c r="N59" i="5"/>
  <c r="O59" i="5"/>
  <c r="P59" i="5"/>
  <c r="Q59" i="5"/>
  <c r="R59" i="5"/>
  <c r="S59" i="5"/>
  <c r="T59" i="5"/>
  <c r="U59" i="5"/>
  <c r="V59" i="5"/>
  <c r="W59" i="5"/>
  <c r="X59" i="5"/>
  <c r="Y59" i="5"/>
  <c r="Z59" i="5"/>
  <c r="AA59" i="5"/>
  <c r="AB59" i="5"/>
  <c r="AC59" i="5"/>
  <c r="AD59" i="5"/>
  <c r="AE59" i="5"/>
  <c r="AF59" i="5"/>
  <c r="AG59" i="5"/>
  <c r="AH59" i="5"/>
  <c r="AI59" i="5"/>
  <c r="AJ59" i="5"/>
  <c r="AK59" i="5"/>
  <c r="AL59" i="5"/>
  <c r="AM59" i="5"/>
  <c r="AN59" i="5"/>
  <c r="AO59" i="5"/>
  <c r="AP59" i="5"/>
  <c r="AQ59" i="5"/>
  <c r="AR59" i="5"/>
  <c r="E60" i="5"/>
  <c r="F60" i="5"/>
  <c r="G60" i="5"/>
  <c r="H60" i="5"/>
  <c r="I60" i="5"/>
  <c r="J60" i="5"/>
  <c r="K60" i="5"/>
  <c r="L60" i="5"/>
  <c r="M60" i="5"/>
  <c r="N60" i="5"/>
  <c r="O60" i="5"/>
  <c r="P60" i="5"/>
  <c r="Q60" i="5"/>
  <c r="R60" i="5"/>
  <c r="S60" i="5"/>
  <c r="T60" i="5"/>
  <c r="U60" i="5"/>
  <c r="V60" i="5"/>
  <c r="W60" i="5"/>
  <c r="X60" i="5"/>
  <c r="Y60" i="5"/>
  <c r="Z60" i="5"/>
  <c r="AA60" i="5"/>
  <c r="AB60" i="5"/>
  <c r="AC60" i="5"/>
  <c r="AD60" i="5"/>
  <c r="AE60" i="5"/>
  <c r="AF60" i="5"/>
  <c r="AG60" i="5"/>
  <c r="AH60" i="5"/>
  <c r="AI60" i="5"/>
  <c r="AJ60" i="5"/>
  <c r="AK60" i="5"/>
  <c r="AL60" i="5"/>
  <c r="AM60" i="5"/>
  <c r="AN60" i="5"/>
  <c r="AO60" i="5"/>
  <c r="AP60" i="5"/>
  <c r="AQ60" i="5"/>
  <c r="AR60" i="5"/>
  <c r="J21" i="5"/>
  <c r="K21" i="5"/>
  <c r="L21" i="5"/>
  <c r="M21" i="5"/>
  <c r="N21" i="5"/>
  <c r="O21" i="5"/>
  <c r="P21" i="5"/>
  <c r="Q21" i="5"/>
  <c r="R21" i="5"/>
  <c r="S21" i="5"/>
  <c r="T21" i="5"/>
  <c r="U21" i="5"/>
  <c r="V21" i="5"/>
  <c r="W21" i="5"/>
  <c r="X21" i="5"/>
  <c r="Y21" i="5"/>
  <c r="Z21" i="5"/>
  <c r="AA21" i="5"/>
  <c r="AB21" i="5"/>
  <c r="AC21" i="5"/>
  <c r="AD21" i="5"/>
  <c r="AE21" i="5"/>
  <c r="AF21" i="5"/>
  <c r="AG21" i="5"/>
  <c r="AH21" i="5"/>
  <c r="AI21" i="5"/>
  <c r="AJ21" i="5"/>
  <c r="AK21" i="5"/>
  <c r="AL21" i="5"/>
  <c r="AM21" i="5"/>
  <c r="AN21" i="5"/>
  <c r="AO21" i="5"/>
  <c r="AP21" i="5"/>
  <c r="AQ21" i="5"/>
  <c r="AR21" i="5"/>
  <c r="AO3" i="6"/>
  <c r="AP3" i="6"/>
  <c r="AQ3" i="6"/>
  <c r="AR3" i="6"/>
  <c r="AS3" i="6"/>
  <c r="AT3" i="6"/>
  <c r="AU3" i="6"/>
  <c r="AV3" i="6"/>
  <c r="AO4" i="6"/>
  <c r="AP4" i="6"/>
  <c r="AQ4" i="6"/>
  <c r="AR4" i="6"/>
  <c r="AS4" i="6"/>
  <c r="AT4" i="6"/>
  <c r="AU4" i="6"/>
  <c r="AV4" i="6"/>
  <c r="AO5" i="6"/>
  <c r="AO2" i="6"/>
  <c r="AP5" i="6"/>
  <c r="AP2" i="6"/>
  <c r="AQ5" i="6"/>
  <c r="AQ2" i="6"/>
  <c r="AR5" i="6"/>
  <c r="AR2" i="6"/>
  <c r="AS5" i="6"/>
  <c r="AS2" i="6"/>
  <c r="AT5" i="6"/>
  <c r="AT2" i="6"/>
  <c r="AU5" i="6"/>
  <c r="AU2" i="6"/>
  <c r="AV5" i="6"/>
  <c r="AV2" i="6"/>
  <c r="C1" i="5"/>
  <c r="D21" i="13"/>
  <c r="D22" i="13"/>
  <c r="S22" i="13"/>
  <c r="D23" i="13"/>
  <c r="D24" i="13"/>
  <c r="D25" i="13"/>
  <c r="D26" i="13"/>
  <c r="D27" i="13"/>
  <c r="D28" i="13"/>
  <c r="N28" i="13"/>
  <c r="D29" i="13"/>
  <c r="D30" i="13"/>
  <c r="M30" i="13"/>
  <c r="D31" i="13"/>
  <c r="M31" i="13"/>
  <c r="D32" i="13"/>
  <c r="D33" i="13"/>
  <c r="D34" i="13"/>
  <c r="D35" i="13"/>
  <c r="D36" i="13"/>
  <c r="D37" i="13"/>
  <c r="D21" i="5"/>
  <c r="D22" i="5"/>
  <c r="D23" i="5"/>
  <c r="D24" i="5"/>
  <c r="D25" i="5"/>
  <c r="D26" i="5"/>
  <c r="D27" i="5"/>
  <c r="D28" i="5"/>
  <c r="D29" i="5"/>
  <c r="D30" i="5"/>
  <c r="D31" i="5"/>
  <c r="D32" i="5"/>
  <c r="D33" i="5"/>
  <c r="D34" i="5"/>
  <c r="D35" i="5"/>
  <c r="D36" i="5"/>
  <c r="D37" i="5"/>
  <c r="A6" i="6"/>
  <c r="E6" i="6"/>
  <c r="D6" i="6"/>
  <c r="A7" i="6"/>
  <c r="E7" i="6"/>
  <c r="A8" i="6"/>
  <c r="E8" i="6"/>
  <c r="A9" i="6"/>
  <c r="E9" i="6"/>
  <c r="A10" i="6"/>
  <c r="E10" i="6"/>
  <c r="A11" i="6"/>
  <c r="E11" i="6"/>
  <c r="A12" i="6"/>
  <c r="E12" i="6"/>
  <c r="A13" i="6"/>
  <c r="E13" i="6"/>
  <c r="A14" i="6"/>
  <c r="E14" i="6"/>
  <c r="A15" i="6"/>
  <c r="E15" i="6"/>
  <c r="A16" i="6"/>
  <c r="E16" i="6"/>
  <c r="A17" i="6"/>
  <c r="E17" i="6"/>
  <c r="A18" i="6"/>
  <c r="E18" i="6"/>
  <c r="A19" i="6"/>
  <c r="E19" i="6"/>
  <c r="A20" i="6"/>
  <c r="E20" i="6"/>
  <c r="A21" i="6"/>
  <c r="E21" i="6"/>
  <c r="A22" i="6"/>
  <c r="E22" i="6"/>
  <c r="A23" i="6"/>
  <c r="E23" i="6"/>
  <c r="W4" i="12"/>
  <c r="X4" i="12"/>
  <c r="Y4" i="12"/>
  <c r="Z4" i="12"/>
  <c r="AA4" i="12"/>
  <c r="AB4" i="12"/>
  <c r="L20" i="18"/>
  <c r="M20" i="18"/>
  <c r="N20" i="18"/>
  <c r="O20" i="18"/>
  <c r="P20" i="18"/>
  <c r="Q20" i="18"/>
  <c r="R20" i="18"/>
  <c r="S20" i="18"/>
  <c r="T20" i="18"/>
  <c r="D21" i="17"/>
  <c r="D21" i="18"/>
  <c r="L26" i="13"/>
  <c r="M21" i="13"/>
  <c r="M21" i="18"/>
  <c r="D22" i="17"/>
  <c r="D22" i="18"/>
  <c r="L22" i="18"/>
  <c r="D23" i="17"/>
  <c r="D23" i="18"/>
  <c r="R23" i="18"/>
  <c r="M23" i="13"/>
  <c r="D24" i="17"/>
  <c r="D24" i="18"/>
  <c r="M24" i="18"/>
  <c r="P24" i="18"/>
  <c r="T24" i="18"/>
  <c r="D25" i="17"/>
  <c r="D25" i="18"/>
  <c r="L25" i="18"/>
  <c r="N25" i="18"/>
  <c r="P25" i="18"/>
  <c r="R25" i="18"/>
  <c r="S25" i="18"/>
  <c r="T25" i="18"/>
  <c r="D26" i="17"/>
  <c r="D26" i="18"/>
  <c r="L26" i="18"/>
  <c r="M26" i="13"/>
  <c r="R26" i="18"/>
  <c r="S26" i="18"/>
  <c r="T26" i="18"/>
  <c r="D27" i="17"/>
  <c r="D27" i="18"/>
  <c r="L27" i="18"/>
  <c r="M27" i="18"/>
  <c r="N27" i="18"/>
  <c r="P27" i="18"/>
  <c r="R27" i="18"/>
  <c r="S27" i="18"/>
  <c r="T27" i="18"/>
  <c r="D28" i="17"/>
  <c r="D28" i="18"/>
  <c r="D29" i="17"/>
  <c r="D29" i="18"/>
  <c r="L29" i="18"/>
  <c r="L29" i="13"/>
  <c r="M29" i="18"/>
  <c r="P29" i="18"/>
  <c r="S29" i="18"/>
  <c r="T29" i="18"/>
  <c r="D30" i="17"/>
  <c r="D30" i="18"/>
  <c r="R30" i="18"/>
  <c r="D31" i="17"/>
  <c r="D31" i="18"/>
  <c r="S31" i="18"/>
  <c r="D32" i="17"/>
  <c r="D32" i="18"/>
  <c r="M32" i="18"/>
  <c r="L32" i="13"/>
  <c r="D33" i="17"/>
  <c r="D33" i="18"/>
  <c r="T33" i="18"/>
  <c r="L33" i="13"/>
  <c r="L33" i="18"/>
  <c r="N33" i="18"/>
  <c r="R33" i="18"/>
  <c r="S33" i="18"/>
  <c r="D34" i="17"/>
  <c r="D34" i="18"/>
  <c r="P34" i="18"/>
  <c r="L34" i="13"/>
  <c r="M34" i="13"/>
  <c r="D35" i="17"/>
  <c r="D35" i="18"/>
  <c r="S35" i="18"/>
  <c r="M35" i="13"/>
  <c r="D36" i="17"/>
  <c r="D36" i="18"/>
  <c r="L36" i="18"/>
  <c r="D37" i="17"/>
  <c r="D37" i="18"/>
  <c r="N37" i="18"/>
  <c r="M37" i="13"/>
  <c r="D38" i="13"/>
  <c r="M38" i="13"/>
  <c r="D38" i="17"/>
  <c r="D38" i="18"/>
  <c r="L38" i="18"/>
  <c r="R38" i="18"/>
  <c r="T38" i="18"/>
  <c r="D39" i="13"/>
  <c r="L39" i="13"/>
  <c r="D39" i="17"/>
  <c r="D39" i="18"/>
  <c r="T39" i="18"/>
  <c r="L39" i="18"/>
  <c r="D40" i="13"/>
  <c r="L40" i="13"/>
  <c r="D40" i="17"/>
  <c r="D40" i="18"/>
  <c r="N40" i="18"/>
  <c r="D41" i="13"/>
  <c r="L41" i="13"/>
  <c r="D41" i="17"/>
  <c r="D41" i="18"/>
  <c r="N41" i="18"/>
  <c r="S41" i="18"/>
  <c r="D42" i="13"/>
  <c r="L42" i="13"/>
  <c r="D42" i="17"/>
  <c r="D42" i="18"/>
  <c r="L42" i="18"/>
  <c r="M42" i="18"/>
  <c r="D43" i="13"/>
  <c r="M43" i="13"/>
  <c r="D43" i="17"/>
  <c r="D43" i="18"/>
  <c r="P43" i="18"/>
  <c r="D44" i="13"/>
  <c r="M44" i="13"/>
  <c r="D44" i="17"/>
  <c r="D44" i="18"/>
  <c r="L44" i="18"/>
  <c r="D45" i="13"/>
  <c r="L45" i="13"/>
  <c r="D45" i="17"/>
  <c r="D45" i="18"/>
  <c r="T45" i="18"/>
  <c r="K45" i="18"/>
  <c r="R45" i="18"/>
  <c r="S45" i="18"/>
  <c r="N21" i="13"/>
  <c r="O20" i="13"/>
  <c r="N23" i="13"/>
  <c r="N26" i="13"/>
  <c r="N27" i="13"/>
  <c r="N29" i="13"/>
  <c r="N33" i="13"/>
  <c r="N34" i="13"/>
  <c r="N35" i="13"/>
  <c r="N36" i="13"/>
  <c r="N37" i="13"/>
  <c r="E2" i="12"/>
  <c r="N59" i="18"/>
  <c r="M59" i="18"/>
  <c r="L59" i="18"/>
  <c r="K59" i="18"/>
  <c r="N58" i="18"/>
  <c r="M58" i="18"/>
  <c r="L58" i="18"/>
  <c r="K58" i="18"/>
  <c r="N57" i="18"/>
  <c r="M57" i="18"/>
  <c r="L57" i="18"/>
  <c r="K57" i="18"/>
  <c r="N56" i="18"/>
  <c r="M56" i="18"/>
  <c r="L56" i="18"/>
  <c r="K56" i="18"/>
  <c r="D55" i="18"/>
  <c r="C55" i="18"/>
  <c r="B55" i="18"/>
  <c r="A55" i="18"/>
  <c r="D54" i="18"/>
  <c r="K54" i="18"/>
  <c r="D53" i="18"/>
  <c r="R53" i="18"/>
  <c r="K53" i="18"/>
  <c r="D52" i="18"/>
  <c r="P52" i="18"/>
  <c r="D51" i="18"/>
  <c r="S51" i="18"/>
  <c r="D50" i="18"/>
  <c r="R50" i="18"/>
  <c r="D49" i="18"/>
  <c r="P49" i="18"/>
  <c r="D48" i="18"/>
  <c r="L48" i="18"/>
  <c r="R48" i="18"/>
  <c r="D47" i="18"/>
  <c r="R47" i="18"/>
  <c r="D46" i="18"/>
  <c r="B41" i="18"/>
  <c r="A41" i="18"/>
  <c r="B40" i="18"/>
  <c r="A40" i="18"/>
  <c r="B39" i="18"/>
  <c r="A39" i="18"/>
  <c r="B38" i="18"/>
  <c r="A38" i="18"/>
  <c r="A28" i="18"/>
  <c r="B27" i="18"/>
  <c r="A27" i="18"/>
  <c r="B25" i="18"/>
  <c r="B24" i="18"/>
  <c r="A24" i="18"/>
  <c r="B22" i="18"/>
  <c r="B21" i="18"/>
  <c r="A21" i="18"/>
  <c r="A20" i="18"/>
  <c r="C3" i="18"/>
  <c r="C1" i="18"/>
  <c r="D54" i="17"/>
  <c r="D53" i="17"/>
  <c r="D52" i="17"/>
  <c r="D51" i="17"/>
  <c r="D50" i="17"/>
  <c r="D49" i="17"/>
  <c r="D48" i="17"/>
  <c r="D47" i="17"/>
  <c r="D46" i="17"/>
  <c r="A20" i="17"/>
  <c r="B41" i="17"/>
  <c r="A41" i="17"/>
  <c r="B40" i="17"/>
  <c r="A40" i="17"/>
  <c r="B39" i="17"/>
  <c r="A39" i="17"/>
  <c r="B38" i="17"/>
  <c r="A38" i="17"/>
  <c r="B27" i="17"/>
  <c r="A27" i="17"/>
  <c r="B24" i="17"/>
  <c r="A24" i="17"/>
  <c r="B22" i="17"/>
  <c r="B21" i="17"/>
  <c r="A21" i="17"/>
  <c r="C3" i="17"/>
  <c r="C1" i="17"/>
  <c r="D38" i="5"/>
  <c r="D39" i="5"/>
  <c r="D40" i="5"/>
  <c r="D41" i="5"/>
  <c r="D42" i="5"/>
  <c r="D43" i="5"/>
  <c r="D44" i="5"/>
  <c r="D45" i="5"/>
  <c r="A42" i="6"/>
  <c r="E42" i="6"/>
  <c r="B42" i="6"/>
  <c r="A41" i="6"/>
  <c r="E41" i="6"/>
  <c r="A40" i="6"/>
  <c r="E40" i="6"/>
  <c r="A39" i="6"/>
  <c r="E39" i="6"/>
  <c r="A38" i="6"/>
  <c r="E38" i="6"/>
  <c r="A37" i="6"/>
  <c r="E37" i="6"/>
  <c r="A36" i="6"/>
  <c r="E36" i="6"/>
  <c r="A35" i="6"/>
  <c r="E35" i="6"/>
  <c r="A34" i="6"/>
  <c r="E34" i="6"/>
  <c r="A33" i="6"/>
  <c r="E33" i="6"/>
  <c r="A32" i="6"/>
  <c r="E32" i="6"/>
  <c r="A31" i="6"/>
  <c r="E31" i="6"/>
  <c r="A30" i="6"/>
  <c r="E30" i="6"/>
  <c r="A29" i="6"/>
  <c r="E29" i="6"/>
  <c r="A28" i="6"/>
  <c r="E28" i="6"/>
  <c r="A27" i="6"/>
  <c r="E27" i="6"/>
  <c r="A26" i="6"/>
  <c r="E26" i="6"/>
  <c r="A25" i="6"/>
  <c r="E25" i="6"/>
  <c r="A24" i="6"/>
  <c r="E24" i="6"/>
  <c r="A43" i="6"/>
  <c r="E43" i="6"/>
  <c r="B43" i="6"/>
  <c r="A44" i="6"/>
  <c r="E44" i="6"/>
  <c r="B44" i="6"/>
  <c r="A45" i="6"/>
  <c r="E45" i="6"/>
  <c r="B45" i="6"/>
  <c r="A46" i="6"/>
  <c r="E46" i="6"/>
  <c r="B46" i="6"/>
  <c r="A47" i="6"/>
  <c r="E47" i="6"/>
  <c r="B47" i="6"/>
  <c r="A48" i="6"/>
  <c r="E48" i="6"/>
  <c r="B48" i="6"/>
  <c r="A49" i="6"/>
  <c r="E49" i="6"/>
  <c r="B49" i="6"/>
  <c r="A50" i="6"/>
  <c r="E50" i="6"/>
  <c r="B50" i="6"/>
  <c r="A51" i="6"/>
  <c r="E51" i="6"/>
  <c r="B51" i="6"/>
  <c r="A52" i="6"/>
  <c r="E52" i="6"/>
  <c r="B52" i="6"/>
  <c r="A53" i="6"/>
  <c r="E53" i="6"/>
  <c r="B53" i="6"/>
  <c r="A54" i="6"/>
  <c r="E54" i="6"/>
  <c r="B54" i="6"/>
  <c r="A55" i="6"/>
  <c r="E55" i="6"/>
  <c r="B55" i="6"/>
  <c r="A56" i="6"/>
  <c r="E56" i="6"/>
  <c r="B56" i="6"/>
  <c r="A57" i="6"/>
  <c r="E57" i="6"/>
  <c r="B57" i="6"/>
  <c r="A58" i="6"/>
  <c r="E58" i="6"/>
  <c r="B58" i="6"/>
  <c r="A59" i="6"/>
  <c r="E59" i="6"/>
  <c r="B59" i="6"/>
  <c r="A60" i="6"/>
  <c r="E60" i="6"/>
  <c r="B60" i="6"/>
  <c r="A61" i="6"/>
  <c r="E61" i="6"/>
  <c r="B61" i="6"/>
  <c r="A62" i="6"/>
  <c r="E62" i="6"/>
  <c r="B62" i="6"/>
  <c r="A63" i="6"/>
  <c r="E63" i="6"/>
  <c r="B63" i="6"/>
  <c r="A64" i="6"/>
  <c r="E64" i="6"/>
  <c r="B64" i="6"/>
  <c r="A65" i="6"/>
  <c r="E65" i="6"/>
  <c r="B65" i="6"/>
  <c r="A66" i="6"/>
  <c r="E66" i="6"/>
  <c r="B66" i="6"/>
  <c r="A67" i="6"/>
  <c r="E67" i="6"/>
  <c r="B67" i="6"/>
  <c r="A68" i="6"/>
  <c r="E68" i="6"/>
  <c r="B68" i="6"/>
  <c r="A69" i="6"/>
  <c r="E69" i="6"/>
  <c r="B69" i="6"/>
  <c r="A70" i="6"/>
  <c r="E70" i="6"/>
  <c r="B70" i="6"/>
  <c r="A71" i="6"/>
  <c r="E71" i="6"/>
  <c r="B71" i="6"/>
  <c r="A72" i="6"/>
  <c r="E72" i="6"/>
  <c r="B72" i="6"/>
  <c r="A73" i="6"/>
  <c r="E73" i="6"/>
  <c r="B73" i="6"/>
  <c r="A74" i="6"/>
  <c r="E74" i="6"/>
  <c r="B74" i="6"/>
  <c r="A75" i="6"/>
  <c r="E75" i="6"/>
  <c r="B75" i="6"/>
  <c r="A76" i="6"/>
  <c r="E76" i="6"/>
  <c r="B76" i="6"/>
  <c r="A77" i="6"/>
  <c r="E77" i="6"/>
  <c r="B77" i="6"/>
  <c r="A78" i="6"/>
  <c r="E78" i="6"/>
  <c r="B78" i="6"/>
  <c r="A79" i="6"/>
  <c r="E79" i="6"/>
  <c r="B79" i="6"/>
  <c r="A80" i="6"/>
  <c r="E80" i="6"/>
  <c r="B80" i="6"/>
  <c r="A81" i="6"/>
  <c r="E81" i="6"/>
  <c r="B81" i="6"/>
  <c r="A82" i="6"/>
  <c r="E82" i="6"/>
  <c r="B82" i="6"/>
  <c r="A83" i="6"/>
  <c r="E83" i="6"/>
  <c r="B83" i="6"/>
  <c r="A84" i="6"/>
  <c r="E84" i="6"/>
  <c r="B84" i="6"/>
  <c r="A85" i="6"/>
  <c r="E85" i="6"/>
  <c r="B85" i="6"/>
  <c r="A86" i="6"/>
  <c r="E86" i="6"/>
  <c r="B86" i="6"/>
  <c r="A87" i="6"/>
  <c r="E87" i="6"/>
  <c r="B87" i="6"/>
  <c r="A88" i="6"/>
  <c r="E88" i="6"/>
  <c r="B88" i="6"/>
  <c r="A89" i="6"/>
  <c r="E89" i="6"/>
  <c r="B89" i="6"/>
  <c r="A90" i="6"/>
  <c r="E90" i="6"/>
  <c r="A91" i="6"/>
  <c r="E91" i="6"/>
  <c r="A92" i="6"/>
  <c r="E92" i="6"/>
  <c r="A93" i="6"/>
  <c r="E93" i="6"/>
  <c r="A94" i="6"/>
  <c r="E94" i="6"/>
  <c r="A95" i="6"/>
  <c r="E95" i="6"/>
  <c r="A96" i="6"/>
  <c r="E96" i="6"/>
  <c r="A97" i="6"/>
  <c r="E97" i="6"/>
  <c r="A98" i="6"/>
  <c r="E98" i="6"/>
  <c r="A99" i="6"/>
  <c r="E99" i="6"/>
  <c r="A100" i="6"/>
  <c r="E100" i="6"/>
  <c r="A101" i="6"/>
  <c r="E101" i="6"/>
  <c r="A102" i="6"/>
  <c r="A103" i="6"/>
  <c r="A104" i="6"/>
  <c r="C3" i="5"/>
  <c r="B12" i="9"/>
  <c r="D12" i="9"/>
  <c r="B13" i="9"/>
  <c r="D13" i="9"/>
  <c r="B14" i="9"/>
  <c r="D14" i="9"/>
  <c r="B15" i="9"/>
  <c r="D15" i="9"/>
  <c r="B16" i="9"/>
  <c r="D16" i="9"/>
  <c r="B17" i="9"/>
  <c r="D17" i="9"/>
  <c r="B18" i="9"/>
  <c r="D18" i="9"/>
  <c r="B19" i="9"/>
  <c r="D19" i="9"/>
  <c r="B20" i="9"/>
  <c r="D20" i="9"/>
  <c r="B21" i="9"/>
  <c r="D21" i="9"/>
  <c r="B22" i="9"/>
  <c r="D22" i="9"/>
  <c r="B23" i="9"/>
  <c r="D23" i="9"/>
  <c r="B24" i="9"/>
  <c r="D24" i="9"/>
  <c r="B25" i="9"/>
  <c r="D25" i="9"/>
  <c r="B26" i="9"/>
  <c r="D26" i="9"/>
  <c r="B27" i="9"/>
  <c r="D27" i="9"/>
  <c r="B28" i="9"/>
  <c r="D28" i="9"/>
  <c r="B29" i="9"/>
  <c r="D29" i="9"/>
  <c r="B30" i="9"/>
  <c r="D30" i="9"/>
  <c r="B31" i="9"/>
  <c r="D31" i="9"/>
  <c r="B32" i="9"/>
  <c r="D32" i="9"/>
  <c r="B33" i="9"/>
  <c r="D33" i="9"/>
  <c r="B34" i="9"/>
  <c r="D34" i="9"/>
  <c r="B35" i="9"/>
  <c r="D35" i="9"/>
  <c r="B36" i="9"/>
  <c r="D36" i="9"/>
  <c r="B37" i="9"/>
  <c r="D37" i="9"/>
  <c r="B38" i="9"/>
  <c r="D38" i="9"/>
  <c r="B39" i="9"/>
  <c r="D39" i="9"/>
  <c r="B40" i="9"/>
  <c r="D40" i="9"/>
  <c r="B41" i="9"/>
  <c r="D41" i="9"/>
  <c r="B42" i="9"/>
  <c r="D42" i="9"/>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B42" i="7"/>
  <c r="A43" i="7"/>
  <c r="B43" i="7"/>
  <c r="A44" i="7"/>
  <c r="C44" i="7"/>
  <c r="B44" i="7"/>
  <c r="A45" i="7"/>
  <c r="C45" i="7"/>
  <c r="A46" i="7"/>
  <c r="C46" i="7"/>
  <c r="B46" i="7"/>
  <c r="A47" i="7"/>
  <c r="B47" i="7"/>
  <c r="A48" i="7"/>
  <c r="B48" i="7"/>
  <c r="C48" i="7"/>
  <c r="A49" i="7"/>
  <c r="B49" i="7"/>
  <c r="C49" i="7"/>
  <c r="A50" i="7"/>
  <c r="B50" i="7"/>
  <c r="A51" i="7"/>
  <c r="B51" i="7"/>
  <c r="A52" i="7"/>
  <c r="C52" i="7"/>
  <c r="B52" i="7"/>
  <c r="A53" i="7"/>
  <c r="C53" i="7"/>
  <c r="A54" i="7"/>
  <c r="C54" i="7"/>
  <c r="B54" i="7"/>
  <c r="A55" i="7"/>
  <c r="B55" i="7"/>
  <c r="A56" i="7"/>
  <c r="C56" i="7"/>
  <c r="B56" i="7"/>
  <c r="A57" i="7"/>
  <c r="B57" i="7"/>
  <c r="C57" i="7"/>
  <c r="A58" i="7"/>
  <c r="B58" i="7"/>
  <c r="A59" i="7"/>
  <c r="B59" i="7"/>
  <c r="A60" i="7"/>
  <c r="C60" i="7"/>
  <c r="B60" i="7"/>
  <c r="A61" i="7"/>
  <c r="C61" i="7"/>
  <c r="A62" i="7"/>
  <c r="C62" i="7"/>
  <c r="B62" i="7"/>
  <c r="A63" i="7"/>
  <c r="B63" i="7"/>
  <c r="A64" i="7"/>
  <c r="C64" i="7"/>
  <c r="B64" i="7"/>
  <c r="A65" i="7"/>
  <c r="B65" i="7"/>
  <c r="C65" i="7"/>
  <c r="A66" i="7"/>
  <c r="B66" i="7"/>
  <c r="A67" i="7"/>
  <c r="B67" i="7"/>
  <c r="A68" i="7"/>
  <c r="C68" i="7"/>
  <c r="B68" i="7"/>
  <c r="A69" i="7"/>
  <c r="C69" i="7"/>
  <c r="A70" i="7"/>
  <c r="C70" i="7"/>
  <c r="B70" i="7"/>
  <c r="A71" i="7"/>
  <c r="B71" i="7"/>
  <c r="A72" i="7"/>
  <c r="C72" i="7"/>
  <c r="B72" i="7"/>
  <c r="A73" i="7"/>
  <c r="B73" i="7"/>
  <c r="C73" i="7"/>
  <c r="A74" i="7"/>
  <c r="B74" i="7"/>
  <c r="C74" i="7"/>
  <c r="A75" i="7"/>
  <c r="B75" i="7"/>
  <c r="A76" i="7"/>
  <c r="C76" i="7"/>
  <c r="B76" i="7"/>
  <c r="A77" i="7"/>
  <c r="C77" i="7"/>
  <c r="A78" i="7"/>
  <c r="C78" i="7"/>
  <c r="B78" i="7"/>
  <c r="A79" i="7"/>
  <c r="B79" i="7"/>
  <c r="A80" i="7"/>
  <c r="C80" i="7"/>
  <c r="B80" i="7"/>
  <c r="A81" i="7"/>
  <c r="B81" i="7"/>
  <c r="C81" i="7"/>
  <c r="A82" i="7"/>
  <c r="B82" i="7"/>
  <c r="C82" i="7"/>
  <c r="A83" i="7"/>
  <c r="B83" i="7"/>
  <c r="A84" i="7"/>
  <c r="C84" i="7"/>
  <c r="B84" i="7"/>
  <c r="A85" i="7"/>
  <c r="C85" i="7"/>
  <c r="A86" i="7"/>
  <c r="C86" i="7"/>
  <c r="B86" i="7"/>
  <c r="A87" i="7"/>
  <c r="B87" i="7"/>
  <c r="A88" i="7"/>
  <c r="C88" i="7"/>
  <c r="B88" i="7"/>
  <c r="A89" i="7"/>
  <c r="B89" i="7"/>
  <c r="C89" i="7"/>
  <c r="A90" i="7"/>
  <c r="B90" i="7"/>
  <c r="C90" i="7"/>
  <c r="A91" i="7"/>
  <c r="B91" i="7"/>
  <c r="A92" i="7"/>
  <c r="B92" i="7"/>
  <c r="A93" i="7"/>
  <c r="C93" i="7"/>
  <c r="A94" i="7"/>
  <c r="B94" i="7"/>
  <c r="C94" i="7"/>
  <c r="A95" i="7"/>
  <c r="A96" i="7"/>
  <c r="B96" i="7"/>
  <c r="A97" i="7"/>
  <c r="C97" i="7"/>
  <c r="A98" i="7"/>
  <c r="B98" i="7"/>
  <c r="C98" i="7"/>
  <c r="A99" i="7"/>
  <c r="A100" i="7"/>
  <c r="B100" i="7"/>
  <c r="A101" i="7"/>
  <c r="C101" i="7"/>
  <c r="A102" i="7"/>
  <c r="B102" i="7"/>
  <c r="C102" i="7"/>
  <c r="A103" i="7"/>
  <c r="A104" i="7"/>
  <c r="B104" i="7"/>
  <c r="A105" i="7"/>
  <c r="C105" i="7"/>
  <c r="A106" i="7"/>
  <c r="B106" i="7"/>
  <c r="C106" i="7"/>
  <c r="A107" i="7"/>
  <c r="A108" i="7"/>
  <c r="B108" i="7"/>
  <c r="A109" i="7"/>
  <c r="B109" i="7"/>
  <c r="C109" i="7"/>
  <c r="P20" i="13"/>
  <c r="P22" i="13"/>
  <c r="Q20" i="13"/>
  <c r="R20" i="13"/>
  <c r="R23" i="13"/>
  <c r="S23" i="13"/>
  <c r="S24" i="13"/>
  <c r="S25" i="13"/>
  <c r="S26" i="13"/>
  <c r="S27" i="13"/>
  <c r="S28" i="13"/>
  <c r="S29" i="13"/>
  <c r="S32" i="13"/>
  <c r="S33" i="13"/>
  <c r="S34" i="13"/>
  <c r="S35" i="13"/>
  <c r="S36" i="13"/>
  <c r="S37" i="13"/>
  <c r="S38" i="13"/>
  <c r="S40" i="13"/>
  <c r="S42" i="13"/>
  <c r="S43" i="13"/>
  <c r="S44" i="13"/>
  <c r="S21" i="13"/>
  <c r="D54" i="13"/>
  <c r="D53" i="13"/>
  <c r="S53" i="13"/>
  <c r="D52" i="13"/>
  <c r="S52" i="13"/>
  <c r="D51" i="13"/>
  <c r="S51" i="13"/>
  <c r="D50" i="13"/>
  <c r="S50" i="13"/>
  <c r="D49" i="13"/>
  <c r="S49" i="13"/>
  <c r="D48" i="13"/>
  <c r="S48" i="13"/>
  <c r="D47" i="13"/>
  <c r="S47" i="13"/>
  <c r="D46" i="13"/>
  <c r="S46" i="13"/>
  <c r="A41" i="13"/>
  <c r="A40" i="13"/>
  <c r="A39" i="13"/>
  <c r="A38" i="13"/>
  <c r="A27" i="13"/>
  <c r="A25" i="13"/>
  <c r="C24" i="13"/>
  <c r="A24" i="13"/>
  <c r="A21" i="13"/>
  <c r="A20" i="13"/>
  <c r="C3" i="13"/>
  <c r="C1" i="13"/>
  <c r="B4" i="9"/>
  <c r="B5" i="9"/>
  <c r="B6" i="9"/>
  <c r="B7" i="9"/>
  <c r="B10" i="9"/>
  <c r="D10" i="9"/>
  <c r="B3" i="9"/>
  <c r="E4" i="12"/>
  <c r="E2" i="11"/>
  <c r="A9" i="11"/>
  <c r="G3" i="6"/>
  <c r="F5" i="11"/>
  <c r="E4" i="6"/>
  <c r="C32" i="7"/>
  <c r="B32" i="7"/>
  <c r="C33" i="7"/>
  <c r="B33" i="7"/>
  <c r="C34" i="7"/>
  <c r="B34" i="7"/>
  <c r="C4" i="7"/>
  <c r="C35" i="7"/>
  <c r="C36" i="7"/>
  <c r="C37" i="7"/>
  <c r="C38" i="7"/>
  <c r="C39" i="7"/>
  <c r="C40" i="7"/>
  <c r="C41" i="7"/>
  <c r="B32" i="6"/>
  <c r="B33" i="6"/>
  <c r="B34" i="6"/>
  <c r="B35" i="6"/>
  <c r="B36" i="6"/>
  <c r="B37" i="6"/>
  <c r="B38" i="6"/>
  <c r="B39" i="6"/>
  <c r="B40" i="6"/>
  <c r="B41" i="6"/>
  <c r="D46" i="5"/>
  <c r="D47" i="5"/>
  <c r="D48" i="5"/>
  <c r="D49" i="5"/>
  <c r="D50" i="5"/>
  <c r="D51" i="5"/>
  <c r="D52" i="5"/>
  <c r="D53" i="5"/>
  <c r="D54" i="5"/>
  <c r="D55" i="5"/>
  <c r="A55" i="5"/>
  <c r="A20" i="5"/>
  <c r="B41" i="7"/>
  <c r="B40" i="7"/>
  <c r="B39" i="7"/>
  <c r="B38" i="7"/>
  <c r="B37" i="7"/>
  <c r="B36" i="7"/>
  <c r="B35" i="7"/>
  <c r="C25" i="7"/>
  <c r="C26" i="7"/>
  <c r="C30" i="7"/>
  <c r="C24" i="7"/>
  <c r="C27" i="7"/>
  <c r="C31" i="7"/>
  <c r="C28" i="7"/>
  <c r="C29" i="7"/>
  <c r="B1" i="11"/>
  <c r="E13" i="12"/>
  <c r="E10" i="12"/>
  <c r="C12" i="7"/>
  <c r="C20" i="7"/>
  <c r="E12" i="12"/>
  <c r="C3" i="7"/>
  <c r="C13" i="7"/>
  <c r="C21" i="7"/>
  <c r="C14" i="7"/>
  <c r="C22" i="7"/>
  <c r="C16" i="7"/>
  <c r="C9" i="7"/>
  <c r="C17" i="7"/>
  <c r="C6" i="7"/>
  <c r="C10" i="7"/>
  <c r="C18" i="7"/>
  <c r="C7" i="7"/>
  <c r="K55" i="18"/>
  <c r="E55" i="18"/>
  <c r="F55" i="18"/>
  <c r="G55" i="18"/>
  <c r="H55" i="18"/>
  <c r="I55" i="18"/>
  <c r="J55" i="18"/>
  <c r="K55" i="5"/>
  <c r="S55" i="5"/>
  <c r="AA55" i="5"/>
  <c r="AI55" i="5"/>
  <c r="AQ55" i="5"/>
  <c r="L55" i="5"/>
  <c r="T55" i="5"/>
  <c r="AB55" i="5"/>
  <c r="AJ55" i="5"/>
  <c r="AR55" i="5"/>
  <c r="O55" i="5"/>
  <c r="AE55" i="5"/>
  <c r="R55" i="5"/>
  <c r="E55" i="5"/>
  <c r="M55" i="5"/>
  <c r="U55" i="5"/>
  <c r="AC55" i="5"/>
  <c r="AK55" i="5"/>
  <c r="AP55" i="5"/>
  <c r="F55" i="5"/>
  <c r="N55" i="5"/>
  <c r="V55" i="5"/>
  <c r="AD55" i="5"/>
  <c r="AL55" i="5"/>
  <c r="G55" i="5"/>
  <c r="W55" i="5"/>
  <c r="J55" i="5"/>
  <c r="AM55" i="5"/>
  <c r="Z55" i="5"/>
  <c r="H55" i="5"/>
  <c r="P55" i="5"/>
  <c r="X55" i="5"/>
  <c r="AF55" i="5"/>
  <c r="AN55" i="5"/>
  <c r="I55" i="5"/>
  <c r="Y55" i="5"/>
  <c r="AG55" i="5"/>
  <c r="Q55" i="5"/>
  <c r="AO55" i="5"/>
  <c r="AH55" i="5"/>
  <c r="L55" i="18"/>
  <c r="N55" i="18"/>
  <c r="B25" i="17"/>
  <c r="H22" i="5"/>
  <c r="F21" i="5"/>
  <c r="G21" i="5"/>
  <c r="H21" i="5"/>
  <c r="E21" i="5"/>
  <c r="I21" i="5"/>
  <c r="E22" i="5"/>
  <c r="G22" i="5"/>
  <c r="E27" i="5"/>
  <c r="F27" i="5"/>
  <c r="G27" i="5"/>
  <c r="H27" i="5"/>
  <c r="I27" i="5"/>
  <c r="E24" i="5"/>
  <c r="F24" i="5"/>
  <c r="G24" i="5"/>
  <c r="H24" i="5"/>
  <c r="I24" i="5"/>
  <c r="O31" i="5"/>
  <c r="W31" i="5"/>
  <c r="AE31" i="5"/>
  <c r="AM31" i="5"/>
  <c r="P31" i="5"/>
  <c r="X31" i="5"/>
  <c r="AF31" i="5"/>
  <c r="AN31" i="5"/>
  <c r="Q31" i="5"/>
  <c r="Y31" i="5"/>
  <c r="AG31" i="5"/>
  <c r="AO31" i="5"/>
  <c r="N31" i="5"/>
  <c r="J31" i="5"/>
  <c r="R31" i="5"/>
  <c r="Z31" i="5"/>
  <c r="AH31" i="5"/>
  <c r="AP31" i="5"/>
  <c r="AD31" i="5"/>
  <c r="K31" i="5"/>
  <c r="S31" i="5"/>
  <c r="AA31" i="5"/>
  <c r="AI31" i="5"/>
  <c r="AQ31" i="5"/>
  <c r="AL31" i="5"/>
  <c r="L31" i="5"/>
  <c r="T31" i="5"/>
  <c r="AB31" i="5"/>
  <c r="AJ31" i="5"/>
  <c r="AR31" i="5"/>
  <c r="M31" i="5"/>
  <c r="U31" i="5"/>
  <c r="AC31" i="5"/>
  <c r="AK31" i="5"/>
  <c r="V31" i="5"/>
  <c r="N30" i="13"/>
  <c r="S30" i="13"/>
  <c r="K35" i="5"/>
  <c r="S35" i="5"/>
  <c r="AA35" i="5"/>
  <c r="AI35" i="5"/>
  <c r="AQ35" i="5"/>
  <c r="L35" i="5"/>
  <c r="T35" i="5"/>
  <c r="AB35" i="5"/>
  <c r="AJ35" i="5"/>
  <c r="AR35" i="5"/>
  <c r="R35" i="5"/>
  <c r="M35" i="5"/>
  <c r="U35" i="5"/>
  <c r="AC35" i="5"/>
  <c r="AK35" i="5"/>
  <c r="AH35" i="5"/>
  <c r="N35" i="5"/>
  <c r="V35" i="5"/>
  <c r="AD35" i="5"/>
  <c r="AL35" i="5"/>
  <c r="O35" i="5"/>
  <c r="W35" i="5"/>
  <c r="AE35" i="5"/>
  <c r="AM35" i="5"/>
  <c r="J35" i="5"/>
  <c r="P35" i="5"/>
  <c r="X35" i="5"/>
  <c r="AF35" i="5"/>
  <c r="AN35" i="5"/>
  <c r="Z35" i="5"/>
  <c r="Q35" i="5"/>
  <c r="Y35" i="5"/>
  <c r="AG35" i="5"/>
  <c r="AO35" i="5"/>
  <c r="AP35" i="5"/>
  <c r="R35" i="18"/>
  <c r="Q35" i="18"/>
  <c r="M35" i="18"/>
  <c r="L35" i="18"/>
  <c r="H41" i="5"/>
  <c r="G41" i="5"/>
  <c r="I41" i="5"/>
  <c r="F41" i="5"/>
  <c r="E41" i="5"/>
  <c r="H40" i="5"/>
  <c r="G40" i="5"/>
  <c r="I40" i="5"/>
  <c r="F40" i="5"/>
  <c r="E40" i="5"/>
  <c r="H39" i="5"/>
  <c r="F39" i="5"/>
  <c r="I39" i="5"/>
  <c r="G39" i="5"/>
  <c r="E39" i="5"/>
  <c r="H38" i="5"/>
  <c r="I38" i="5"/>
  <c r="G38" i="5"/>
  <c r="F38" i="5"/>
  <c r="E38" i="5"/>
  <c r="P30" i="5"/>
  <c r="X30" i="5"/>
  <c r="AF30" i="5"/>
  <c r="AN30" i="5"/>
  <c r="W30" i="5"/>
  <c r="Q30" i="5"/>
  <c r="Y30" i="5"/>
  <c r="AG30" i="5"/>
  <c r="AO30" i="5"/>
  <c r="AE30" i="5"/>
  <c r="J30" i="5"/>
  <c r="R30" i="5"/>
  <c r="Z30" i="5"/>
  <c r="AH30" i="5"/>
  <c r="AP30" i="5"/>
  <c r="V30" i="5"/>
  <c r="K30" i="5"/>
  <c r="S30" i="5"/>
  <c r="AA30" i="5"/>
  <c r="AI30" i="5"/>
  <c r="AQ30" i="5"/>
  <c r="O30" i="5"/>
  <c r="L30" i="5"/>
  <c r="T30" i="5"/>
  <c r="AB30" i="5"/>
  <c r="AJ30" i="5"/>
  <c r="AR30" i="5"/>
  <c r="N30" i="5"/>
  <c r="AL30" i="5"/>
  <c r="M30" i="5"/>
  <c r="U30" i="5"/>
  <c r="AC30" i="5"/>
  <c r="AK30" i="5"/>
  <c r="AD30" i="5"/>
  <c r="AM30" i="5"/>
  <c r="M34" i="18"/>
  <c r="S41" i="13"/>
  <c r="K39" i="18"/>
  <c r="T36" i="18"/>
  <c r="R51" i="18"/>
  <c r="P36" i="18"/>
  <c r="M41" i="13"/>
  <c r="N42" i="13"/>
  <c r="P45" i="18"/>
  <c r="M42" i="13"/>
  <c r="T37" i="18"/>
  <c r="N41" i="13"/>
  <c r="L45" i="18"/>
  <c r="R39" i="18"/>
  <c r="L44" i="13"/>
  <c r="R41" i="18"/>
  <c r="S36" i="18"/>
  <c r="A25" i="17"/>
  <c r="M41" i="18"/>
  <c r="M39" i="18"/>
  <c r="R36" i="18"/>
  <c r="P33" i="18"/>
  <c r="R29" i="18"/>
  <c r="L28" i="13"/>
  <c r="L53" i="18"/>
  <c r="L43" i="18"/>
  <c r="N36" i="18"/>
  <c r="M53" i="18"/>
  <c r="N43" i="13"/>
  <c r="K41" i="18"/>
  <c r="P38" i="18"/>
  <c r="L37" i="18"/>
  <c r="M36" i="18"/>
  <c r="C24" i="18"/>
  <c r="Q53" i="18"/>
  <c r="A25" i="18"/>
  <c r="S53" i="18"/>
  <c r="N48" i="18"/>
  <c r="M45" i="13"/>
  <c r="P41" i="18"/>
  <c r="P30" i="18"/>
  <c r="S45" i="13"/>
  <c r="T44" i="18"/>
  <c r="AB4" i="6"/>
  <c r="A22" i="18"/>
  <c r="R44" i="18"/>
  <c r="T43" i="18"/>
  <c r="S37" i="18"/>
  <c r="O36" i="18"/>
  <c r="L54" i="18"/>
  <c r="N45" i="13"/>
  <c r="P44" i="18"/>
  <c r="S43" i="18"/>
  <c r="S39" i="18"/>
  <c r="R37" i="18"/>
  <c r="M54" i="18"/>
  <c r="N44" i="13"/>
  <c r="N44" i="18"/>
  <c r="R43" i="18"/>
  <c r="S42" i="18"/>
  <c r="L41" i="18"/>
  <c r="P37" i="18"/>
  <c r="N54" i="18"/>
  <c r="N43" i="18"/>
  <c r="N42" i="18"/>
  <c r="T41" i="18"/>
  <c r="M40" i="13"/>
  <c r="Q39" i="18"/>
  <c r="M37" i="18"/>
  <c r="R34" i="18"/>
  <c r="P31" i="18"/>
  <c r="N31" i="18"/>
  <c r="M31" i="18"/>
  <c r="R31" i="18"/>
  <c r="S31" i="13"/>
  <c r="N31" i="13"/>
  <c r="T31" i="18"/>
  <c r="L31" i="18"/>
  <c r="M30" i="18"/>
  <c r="L30" i="18"/>
  <c r="T30" i="18"/>
  <c r="S30" i="18"/>
  <c r="C39" i="13"/>
  <c r="C39" i="18"/>
  <c r="T23" i="18"/>
  <c r="L23" i="18"/>
  <c r="S23" i="18"/>
  <c r="M23" i="18"/>
  <c r="T22" i="18"/>
  <c r="S22" i="18"/>
  <c r="Q22" i="18"/>
  <c r="R22" i="18"/>
  <c r="P22" i="18"/>
  <c r="N22" i="18"/>
  <c r="M22" i="18"/>
  <c r="N21" i="18"/>
  <c r="X5" i="6"/>
  <c r="C38" i="13"/>
  <c r="C38" i="18"/>
  <c r="C21" i="17"/>
  <c r="C21" i="13"/>
  <c r="A22" i="13"/>
  <c r="C21" i="5"/>
  <c r="G5" i="6"/>
  <c r="A22" i="17"/>
  <c r="C21" i="18"/>
  <c r="B42" i="17"/>
  <c r="C40" i="13"/>
  <c r="C40" i="18"/>
  <c r="B28" i="17"/>
  <c r="B28" i="18"/>
  <c r="N50" i="18"/>
  <c r="M50" i="18"/>
  <c r="N45" i="18"/>
  <c r="M43" i="18"/>
  <c r="R42" i="18"/>
  <c r="P48" i="18"/>
  <c r="M46" i="18"/>
  <c r="M45" i="18"/>
  <c r="P42" i="18"/>
  <c r="M51" i="18"/>
  <c r="Q46" i="18"/>
  <c r="N51" i="18"/>
  <c r="K43" i="18"/>
  <c r="S46" i="18"/>
  <c r="P51" i="18"/>
  <c r="L51" i="18"/>
  <c r="K44" i="18"/>
  <c r="T42" i="18"/>
  <c r="C41" i="13"/>
  <c r="A42" i="13"/>
  <c r="A42" i="17"/>
  <c r="C41" i="18"/>
  <c r="A42" i="18"/>
  <c r="B42" i="18"/>
  <c r="T40" i="18"/>
  <c r="R40" i="18"/>
  <c r="L40" i="18"/>
  <c r="M39" i="13"/>
  <c r="N39" i="13"/>
  <c r="S39" i="13"/>
  <c r="X4" i="6"/>
  <c r="L38" i="13"/>
  <c r="N38" i="13"/>
  <c r="A28" i="13"/>
  <c r="A28" i="17"/>
  <c r="B29" i="18"/>
  <c r="B29" i="17"/>
  <c r="C27" i="18"/>
  <c r="C27" i="13"/>
  <c r="C25" i="18"/>
  <c r="B23" i="17"/>
  <c r="B23" i="18"/>
  <c r="C22" i="18"/>
  <c r="A23" i="13"/>
  <c r="C22" i="13"/>
  <c r="A23" i="17"/>
  <c r="H5" i="6"/>
  <c r="A23" i="18"/>
  <c r="O22" i="13"/>
  <c r="P21" i="18"/>
  <c r="M22" i="13"/>
  <c r="Q45" i="18"/>
  <c r="Q43" i="18"/>
  <c r="Q33" i="18"/>
  <c r="Q29" i="18"/>
  <c r="Q31" i="18"/>
  <c r="N40" i="13"/>
  <c r="N32" i="13"/>
  <c r="N22" i="13"/>
  <c r="O45" i="18"/>
  <c r="Q37" i="18"/>
  <c r="Q28" i="18"/>
  <c r="Q48" i="18"/>
  <c r="Q34" i="18"/>
  <c r="Q41" i="18"/>
  <c r="Q27" i="18"/>
  <c r="Q51" i="18"/>
  <c r="Q36" i="18"/>
  <c r="Q30" i="18"/>
  <c r="N24" i="13"/>
  <c r="N34" i="18"/>
  <c r="M33" i="13"/>
  <c r="M32" i="13"/>
  <c r="L31" i="13"/>
  <c r="N30" i="18"/>
  <c r="M28" i="13"/>
  <c r="L25" i="13"/>
  <c r="M24" i="13"/>
  <c r="N23" i="18"/>
  <c r="O51" i="18"/>
  <c r="L37" i="13"/>
  <c r="L35" i="13"/>
  <c r="L27" i="13"/>
  <c r="N26" i="18"/>
  <c r="L24" i="13"/>
  <c r="L22" i="13"/>
  <c r="M36" i="13"/>
  <c r="L30" i="13"/>
  <c r="N29" i="18"/>
  <c r="L36" i="13"/>
  <c r="M27" i="13"/>
  <c r="M25" i="13"/>
  <c r="N24" i="18"/>
  <c r="M29" i="13"/>
  <c r="O30" i="18"/>
  <c r="O44" i="18"/>
  <c r="O37" i="18"/>
  <c r="O25" i="18"/>
  <c r="O22" i="18"/>
  <c r="O43" i="18"/>
  <c r="O41" i="18"/>
  <c r="O29" i="18"/>
  <c r="O27" i="18"/>
  <c r="Q23" i="18"/>
  <c r="O33" i="18"/>
  <c r="O23" i="18"/>
  <c r="N25" i="13"/>
  <c r="Q25" i="18"/>
  <c r="AD4" i="6"/>
  <c r="B107" i="7"/>
  <c r="C107" i="7"/>
  <c r="B103" i="7"/>
  <c r="C103" i="7"/>
  <c r="K4" i="6"/>
  <c r="S4" i="6"/>
  <c r="J3" i="6"/>
  <c r="M4" i="6"/>
  <c r="U4" i="6"/>
  <c r="N4" i="6"/>
  <c r="V4" i="6"/>
  <c r="G4" i="6"/>
  <c r="O4" i="6"/>
  <c r="W4" i="6"/>
  <c r="I4" i="6"/>
  <c r="Q4" i="6"/>
  <c r="H3" i="6"/>
  <c r="J4" i="6"/>
  <c r="R4" i="6"/>
  <c r="AC4" i="6"/>
  <c r="M3" i="6"/>
  <c r="F6" i="11"/>
  <c r="AA4" i="6"/>
  <c r="AA3" i="6"/>
  <c r="Q22" i="13"/>
  <c r="Q24" i="13"/>
  <c r="Q26" i="13"/>
  <c r="Q28" i="13"/>
  <c r="Q30" i="13"/>
  <c r="Q32" i="13"/>
  <c r="Q34" i="13"/>
  <c r="Q36" i="13"/>
  <c r="Q38" i="13"/>
  <c r="Q40" i="13"/>
  <c r="Q42" i="13"/>
  <c r="Q44" i="13"/>
  <c r="Q46" i="13"/>
  <c r="Q48" i="13"/>
  <c r="Q50" i="13"/>
  <c r="Q52" i="13"/>
  <c r="Q21" i="13"/>
  <c r="Q23" i="13"/>
  <c r="Q25" i="13"/>
  <c r="Q27" i="13"/>
  <c r="Q29" i="13"/>
  <c r="Q31" i="13"/>
  <c r="Q33" i="13"/>
  <c r="Q35" i="13"/>
  <c r="Q37" i="13"/>
  <c r="Q39" i="13"/>
  <c r="Q41" i="13"/>
  <c r="Q43" i="13"/>
  <c r="Q45" i="13"/>
  <c r="Q47" i="13"/>
  <c r="Q49" i="13"/>
  <c r="Q51" i="13"/>
  <c r="Q53" i="13"/>
  <c r="T4" i="6"/>
  <c r="J5" i="6"/>
  <c r="Z4" i="6"/>
  <c r="Z3" i="6"/>
  <c r="P4" i="6"/>
  <c r="D5" i="7"/>
  <c r="D103" i="7" a="1"/>
  <c r="D103" i="7"/>
  <c r="E5" i="7"/>
  <c r="E105" i="7" a="1"/>
  <c r="E105" i="7"/>
  <c r="H5" i="7"/>
  <c r="J5" i="7"/>
  <c r="F5" i="7"/>
  <c r="F107" i="7" a="1"/>
  <c r="F107" i="7"/>
  <c r="G5" i="7"/>
  <c r="G107" i="7" a="1"/>
  <c r="G107" i="7"/>
  <c r="I5" i="7"/>
  <c r="I107" i="7" a="1"/>
  <c r="I107" i="7"/>
  <c r="L5" i="7"/>
  <c r="L107" i="7" a="1"/>
  <c r="L107" i="7"/>
  <c r="M5" i="7"/>
  <c r="M107" i="7" a="1"/>
  <c r="M107" i="7"/>
  <c r="Q5" i="7"/>
  <c r="Q107" i="7" a="1"/>
  <c r="Q107" i="7"/>
  <c r="U5" i="7"/>
  <c r="U107" i="7" a="1"/>
  <c r="U107" i="7"/>
  <c r="Y5" i="7"/>
  <c r="AC5" i="7"/>
  <c r="AC107" i="7" a="1"/>
  <c r="AC107" i="7"/>
  <c r="AG5" i="7"/>
  <c r="AG107" i="7" a="1"/>
  <c r="AG107" i="7"/>
  <c r="AK5" i="7"/>
  <c r="AK107" i="7" a="1"/>
  <c r="AK107" i="7"/>
  <c r="AO5" i="7"/>
  <c r="AO107" i="7" a="1"/>
  <c r="AO107" i="7"/>
  <c r="AS5" i="7"/>
  <c r="AS107" i="7" a="1"/>
  <c r="AS107" i="7"/>
  <c r="AW5" i="7"/>
  <c r="AW107" i="7" a="1"/>
  <c r="AW107" i="7"/>
  <c r="BA5" i="7"/>
  <c r="BA107" i="7" a="1"/>
  <c r="BA107" i="7"/>
  <c r="BE5" i="7"/>
  <c r="BI5" i="7"/>
  <c r="BI107" i="7" a="1"/>
  <c r="BI107" i="7"/>
  <c r="O5" i="7"/>
  <c r="O98" i="7" a="1"/>
  <c r="O98" i="7"/>
  <c r="S5" i="7"/>
  <c r="S107" i="7" a="1"/>
  <c r="S107" i="7"/>
  <c r="W5" i="7"/>
  <c r="AA5" i="7"/>
  <c r="AA85" i="7" a="1"/>
  <c r="AA85" i="7"/>
  <c r="AE5" i="7"/>
  <c r="AE108" i="7" a="1"/>
  <c r="AE108" i="7"/>
  <c r="AI5" i="7"/>
  <c r="AM5" i="7"/>
  <c r="AQ5" i="7"/>
  <c r="AQ103" i="7" a="1"/>
  <c r="AQ103" i="7"/>
  <c r="AU5" i="7"/>
  <c r="AU103" i="7" a="1"/>
  <c r="AU103" i="7"/>
  <c r="AY5" i="7"/>
  <c r="AY103" i="7" a="1"/>
  <c r="AY103" i="7"/>
  <c r="BC5" i="7"/>
  <c r="BC103" i="7" a="1"/>
  <c r="BC103" i="7"/>
  <c r="BG5" i="7"/>
  <c r="BG85" i="7" a="1"/>
  <c r="BG85" i="7"/>
  <c r="T5" i="7"/>
  <c r="T103" i="7" a="1"/>
  <c r="T103" i="7"/>
  <c r="AB5" i="7"/>
  <c r="AB103" i="7" a="1"/>
  <c r="AB103" i="7"/>
  <c r="AJ5" i="7"/>
  <c r="AR5" i="7"/>
  <c r="AR103" i="7" a="1"/>
  <c r="AR103" i="7"/>
  <c r="AZ5" i="7"/>
  <c r="AZ103" i="7" a="1"/>
  <c r="AZ103" i="7"/>
  <c r="BH5" i="7"/>
  <c r="BH103" i="7" a="1"/>
  <c r="BH103" i="7"/>
  <c r="N5" i="7"/>
  <c r="N107" i="7" a="1"/>
  <c r="N107" i="7"/>
  <c r="V5" i="7"/>
  <c r="V107" i="7" a="1"/>
  <c r="V107" i="7"/>
  <c r="AD5" i="7"/>
  <c r="AD103" i="7" a="1"/>
  <c r="AD103" i="7"/>
  <c r="AL5" i="7"/>
  <c r="AL45" i="7" a="1"/>
  <c r="AL45" i="7"/>
  <c r="AT5" i="7"/>
  <c r="BB5" i="7"/>
  <c r="BB103" i="7" a="1"/>
  <c r="BB103" i="7"/>
  <c r="BJ5" i="7"/>
  <c r="BJ103" i="7" a="1"/>
  <c r="BJ103" i="7"/>
  <c r="P5" i="7"/>
  <c r="P107" i="7" a="1"/>
  <c r="P107" i="7"/>
  <c r="X5" i="7"/>
  <c r="AF5" i="7"/>
  <c r="AN5" i="7"/>
  <c r="AN100" i="7" a="1"/>
  <c r="AN100" i="7"/>
  <c r="AV5" i="7"/>
  <c r="AV85" i="7" a="1"/>
  <c r="AV85" i="7"/>
  <c r="BD5" i="7"/>
  <c r="R5" i="7"/>
  <c r="R107" i="7" a="1"/>
  <c r="R107" i="7"/>
  <c r="Z5" i="7"/>
  <c r="Z107" i="7" a="1"/>
  <c r="Z107" i="7"/>
  <c r="AH5" i="7"/>
  <c r="AP5" i="7"/>
  <c r="AX5" i="7"/>
  <c r="AX107" i="7" a="1"/>
  <c r="AX107" i="7"/>
  <c r="BF5" i="7"/>
  <c r="BF107" i="7" a="1"/>
  <c r="BF107" i="7"/>
  <c r="K5" i="7"/>
  <c r="K42" i="7" a="1"/>
  <c r="K42" i="7"/>
  <c r="Y4" i="6"/>
  <c r="Y3" i="6"/>
  <c r="L4" i="6"/>
  <c r="X3" i="6"/>
  <c r="H4" i="6"/>
  <c r="AE4" i="6"/>
  <c r="S102" i="7" a="1"/>
  <c r="S102" i="7"/>
  <c r="C95" i="7"/>
  <c r="L93" i="7" a="1"/>
  <c r="L93" i="7"/>
  <c r="P93" i="7" a="1"/>
  <c r="P93" i="7"/>
  <c r="T93" i="7" a="1"/>
  <c r="T93" i="7"/>
  <c r="X93" i="7" a="1"/>
  <c r="X93" i="7"/>
  <c r="AB93" i="7" a="1"/>
  <c r="AB93" i="7"/>
  <c r="AF93" i="7" a="1"/>
  <c r="AF93" i="7"/>
  <c r="AJ93" i="7" a="1"/>
  <c r="AJ93" i="7"/>
  <c r="AR93" i="7" a="1"/>
  <c r="AR93" i="7"/>
  <c r="AZ93" i="7" a="1"/>
  <c r="AZ93" i="7"/>
  <c r="BD93" i="7" a="1"/>
  <c r="BD93" i="7"/>
  <c r="BH93" i="7" a="1"/>
  <c r="BH93" i="7"/>
  <c r="N93" i="7" a="1"/>
  <c r="N93" i="7"/>
  <c r="R93" i="7" a="1"/>
  <c r="R93" i="7"/>
  <c r="AH93" i="7" a="1"/>
  <c r="AH93" i="7"/>
  <c r="AP93" i="7" a="1"/>
  <c r="AP93" i="7"/>
  <c r="AT93" i="7" a="1"/>
  <c r="AT93" i="7"/>
  <c r="BB93" i="7" a="1"/>
  <c r="BB93" i="7"/>
  <c r="C87" i="7"/>
  <c r="S85" i="7" a="1"/>
  <c r="S85" i="7"/>
  <c r="W85" i="7" a="1"/>
  <c r="W85" i="7"/>
  <c r="AI85" i="7" a="1"/>
  <c r="AI85" i="7"/>
  <c r="AM85" i="7" a="1"/>
  <c r="AM85" i="7"/>
  <c r="AQ85" i="7" a="1"/>
  <c r="AQ85" i="7"/>
  <c r="AY85" i="7" a="1"/>
  <c r="AY85" i="7"/>
  <c r="BC85" i="7" a="1"/>
  <c r="BC85" i="7"/>
  <c r="L85" i="7" a="1"/>
  <c r="L85" i="7"/>
  <c r="P85" i="7" a="1"/>
  <c r="P85" i="7"/>
  <c r="X85" i="7" a="1"/>
  <c r="X85" i="7"/>
  <c r="AB85" i="7" a="1"/>
  <c r="AB85" i="7"/>
  <c r="AJ85" i="7" a="1"/>
  <c r="AJ85" i="7"/>
  <c r="AR85" i="7" a="1"/>
  <c r="AR85" i="7"/>
  <c r="BD85" i="7" a="1"/>
  <c r="BD85" i="7"/>
  <c r="BH85" i="7" a="1"/>
  <c r="BH85" i="7"/>
  <c r="U85" i="7" a="1"/>
  <c r="U85" i="7"/>
  <c r="Y85" i="7" a="1"/>
  <c r="Y85" i="7"/>
  <c r="AC85" i="7" a="1"/>
  <c r="AC85" i="7"/>
  <c r="AK85" i="7" a="1"/>
  <c r="AK85" i="7"/>
  <c r="AO85" i="7" a="1"/>
  <c r="AO85" i="7"/>
  <c r="BA85" i="7" a="1"/>
  <c r="BA85" i="7"/>
  <c r="BE85" i="7" a="1"/>
  <c r="BE85" i="7"/>
  <c r="BI85" i="7" a="1"/>
  <c r="BI85" i="7"/>
  <c r="N85" i="7" a="1"/>
  <c r="N85" i="7"/>
  <c r="R85" i="7" a="1"/>
  <c r="R85" i="7"/>
  <c r="AH85" i="7" a="1"/>
  <c r="AH85" i="7"/>
  <c r="AL85" i="7" a="1"/>
  <c r="AL85" i="7"/>
  <c r="AP85" i="7" a="1"/>
  <c r="AP85" i="7"/>
  <c r="AT85" i="7" a="1"/>
  <c r="AT85" i="7"/>
  <c r="BB85" i="7" a="1"/>
  <c r="BB85" i="7"/>
  <c r="C79" i="7"/>
  <c r="R77" i="7" a="1"/>
  <c r="R77" i="7"/>
  <c r="AH77" i="7" a="1"/>
  <c r="AH77" i="7"/>
  <c r="AP77" i="7" a="1"/>
  <c r="AP77" i="7"/>
  <c r="BF77" i="7" a="1"/>
  <c r="BF77" i="7"/>
  <c r="S77" i="7" a="1"/>
  <c r="S77" i="7"/>
  <c r="AA77" i="7" a="1"/>
  <c r="AA77" i="7"/>
  <c r="AI77" i="7" a="1"/>
  <c r="AI77" i="7"/>
  <c r="AQ77" i="7" a="1"/>
  <c r="AQ77" i="7"/>
  <c r="AY77" i="7" a="1"/>
  <c r="AY77" i="7"/>
  <c r="L77" i="7" a="1"/>
  <c r="L77" i="7"/>
  <c r="AB77" i="7" a="1"/>
  <c r="AB77" i="7"/>
  <c r="AJ77" i="7" a="1"/>
  <c r="AJ77" i="7"/>
  <c r="AR77" i="7" a="1"/>
  <c r="AR77" i="7"/>
  <c r="BH77" i="7" a="1"/>
  <c r="BH77" i="7"/>
  <c r="U77" i="7" a="1"/>
  <c r="U77" i="7"/>
  <c r="AC77" i="7" a="1"/>
  <c r="AC77" i="7"/>
  <c r="AK77" i="7" a="1"/>
  <c r="AK77" i="7"/>
  <c r="AS77" i="7" a="1"/>
  <c r="AS77" i="7"/>
  <c r="BA77" i="7" a="1"/>
  <c r="BA77" i="7"/>
  <c r="BI77" i="7" a="1"/>
  <c r="BI77" i="7"/>
  <c r="N77" i="7" a="1"/>
  <c r="N77" i="7"/>
  <c r="AT77" i="7" a="1"/>
  <c r="AT77" i="7"/>
  <c r="BB77" i="7" a="1"/>
  <c r="BB77" i="7"/>
  <c r="W77" i="7" a="1"/>
  <c r="W77" i="7"/>
  <c r="AM77" i="7" a="1"/>
  <c r="AM77" i="7"/>
  <c r="BC77" i="7" a="1"/>
  <c r="BC77" i="7"/>
  <c r="P77" i="7" a="1"/>
  <c r="P77" i="7"/>
  <c r="X77" i="7" a="1"/>
  <c r="X77" i="7"/>
  <c r="AF77" i="7" a="1"/>
  <c r="AF77" i="7"/>
  <c r="BD77" i="7" a="1"/>
  <c r="BD77" i="7"/>
  <c r="Y77" i="7" a="1"/>
  <c r="Y77" i="7"/>
  <c r="AO77" i="7" a="1"/>
  <c r="AO77" i="7"/>
  <c r="BE77" i="7" a="1"/>
  <c r="BE77" i="7"/>
  <c r="C71" i="7"/>
  <c r="L69" i="7" a="1"/>
  <c r="L69" i="7"/>
  <c r="P69" i="7" a="1"/>
  <c r="P69" i="7"/>
  <c r="X69" i="7" a="1"/>
  <c r="X69" i="7"/>
  <c r="AB69" i="7" a="1"/>
  <c r="AB69" i="7"/>
  <c r="AF69" i="7" a="1"/>
  <c r="AF69" i="7"/>
  <c r="AJ69" i="7" a="1"/>
  <c r="AJ69" i="7"/>
  <c r="AR69" i="7" a="1"/>
  <c r="AR69" i="7"/>
  <c r="BD69" i="7" a="1"/>
  <c r="BD69" i="7"/>
  <c r="BH69" i="7" a="1"/>
  <c r="BH69" i="7"/>
  <c r="M69" i="7" a="1"/>
  <c r="M69" i="7"/>
  <c r="U69" i="7" a="1"/>
  <c r="U69" i="7"/>
  <c r="Y69" i="7" a="1"/>
  <c r="Y69" i="7"/>
  <c r="AC69" i="7" a="1"/>
  <c r="AC69" i="7"/>
  <c r="AK69" i="7" a="1"/>
  <c r="AK69" i="7"/>
  <c r="AO69" i="7" a="1"/>
  <c r="AO69" i="7"/>
  <c r="AS69" i="7" a="1"/>
  <c r="AS69" i="7"/>
  <c r="BA69" i="7" a="1"/>
  <c r="BA69" i="7"/>
  <c r="BE69" i="7" a="1"/>
  <c r="BE69" i="7"/>
  <c r="BI69" i="7" a="1"/>
  <c r="BI69" i="7"/>
  <c r="N69" i="7" a="1"/>
  <c r="N69" i="7"/>
  <c r="R69" i="7" a="1"/>
  <c r="R69" i="7"/>
  <c r="V69" i="7" a="1"/>
  <c r="V69" i="7"/>
  <c r="AH69" i="7" a="1"/>
  <c r="AH69" i="7"/>
  <c r="AL69" i="7" a="1"/>
  <c r="AL69" i="7"/>
  <c r="AP69" i="7" a="1"/>
  <c r="AP69" i="7"/>
  <c r="AT69" i="7" a="1"/>
  <c r="AT69" i="7"/>
  <c r="AX69" i="7" a="1"/>
  <c r="AX69" i="7"/>
  <c r="BB69" i="7" a="1"/>
  <c r="BB69" i="7"/>
  <c r="S69" i="7" a="1"/>
  <c r="S69" i="7"/>
  <c r="W69" i="7" a="1"/>
  <c r="W69" i="7"/>
  <c r="AA69" i="7" a="1"/>
  <c r="AA69" i="7"/>
  <c r="AI69" i="7" a="1"/>
  <c r="AI69" i="7"/>
  <c r="AM69" i="7" a="1"/>
  <c r="AM69" i="7"/>
  <c r="AQ69" i="7" a="1"/>
  <c r="AQ69" i="7"/>
  <c r="AY69" i="7" a="1"/>
  <c r="AY69" i="7"/>
  <c r="BC69" i="7" a="1"/>
  <c r="BC69" i="7"/>
  <c r="BG69" i="7" a="1"/>
  <c r="BG69" i="7"/>
  <c r="C63" i="7"/>
  <c r="L61" i="7" a="1"/>
  <c r="L61" i="7"/>
  <c r="P61" i="7" a="1"/>
  <c r="P61" i="7"/>
  <c r="X61" i="7" a="1"/>
  <c r="X61" i="7"/>
  <c r="AB61" i="7" a="1"/>
  <c r="AB61" i="7"/>
  <c r="AF61" i="7" a="1"/>
  <c r="AF61" i="7"/>
  <c r="AJ61" i="7" a="1"/>
  <c r="AJ61" i="7"/>
  <c r="AR61" i="7" a="1"/>
  <c r="AR61" i="7"/>
  <c r="BD61" i="7" a="1"/>
  <c r="BD61" i="7"/>
  <c r="BH61" i="7" a="1"/>
  <c r="BH61" i="7"/>
  <c r="M61" i="7" a="1"/>
  <c r="M61" i="7"/>
  <c r="U61" i="7" a="1"/>
  <c r="U61" i="7"/>
  <c r="Y61" i="7" a="1"/>
  <c r="Y61" i="7"/>
  <c r="AC61" i="7" a="1"/>
  <c r="AC61" i="7"/>
  <c r="AK61" i="7" a="1"/>
  <c r="AK61" i="7"/>
  <c r="AO61" i="7" a="1"/>
  <c r="AO61" i="7"/>
  <c r="AS61" i="7" a="1"/>
  <c r="AS61" i="7"/>
  <c r="BA61" i="7" a="1"/>
  <c r="BA61" i="7"/>
  <c r="BE61" i="7" a="1"/>
  <c r="BE61" i="7"/>
  <c r="BI61" i="7" a="1"/>
  <c r="BI61" i="7"/>
  <c r="N61" i="7" a="1"/>
  <c r="N61" i="7"/>
  <c r="R61" i="7" a="1"/>
  <c r="R61" i="7"/>
  <c r="V61" i="7" a="1"/>
  <c r="V61" i="7"/>
  <c r="AH61" i="7" a="1"/>
  <c r="AH61" i="7"/>
  <c r="AL61" i="7" a="1"/>
  <c r="AL61" i="7"/>
  <c r="AP61" i="7" a="1"/>
  <c r="AP61" i="7"/>
  <c r="AT61" i="7" a="1"/>
  <c r="AT61" i="7"/>
  <c r="AX61" i="7" a="1"/>
  <c r="AX61" i="7"/>
  <c r="BB61" i="7" a="1"/>
  <c r="BB61" i="7"/>
  <c r="S61" i="7" a="1"/>
  <c r="S61" i="7"/>
  <c r="W61" i="7" a="1"/>
  <c r="W61" i="7"/>
  <c r="AA61" i="7" a="1"/>
  <c r="AA61" i="7"/>
  <c r="AI61" i="7" a="1"/>
  <c r="AI61" i="7"/>
  <c r="AM61" i="7" a="1"/>
  <c r="AM61" i="7"/>
  <c r="AQ61" i="7" a="1"/>
  <c r="AQ61" i="7"/>
  <c r="AY61" i="7" a="1"/>
  <c r="AY61" i="7"/>
  <c r="BC61" i="7" a="1"/>
  <c r="BC61" i="7"/>
  <c r="BG61" i="7" a="1"/>
  <c r="BG61" i="7"/>
  <c r="C55" i="7"/>
  <c r="L53" i="7" a="1"/>
  <c r="L53" i="7"/>
  <c r="P53" i="7" a="1"/>
  <c r="P53" i="7"/>
  <c r="X53" i="7" a="1"/>
  <c r="X53" i="7"/>
  <c r="AB53" i="7" a="1"/>
  <c r="AB53" i="7"/>
  <c r="AF53" i="7" a="1"/>
  <c r="AF53" i="7"/>
  <c r="AJ53" i="7" a="1"/>
  <c r="AJ53" i="7"/>
  <c r="AR53" i="7" a="1"/>
  <c r="AR53" i="7"/>
  <c r="BD53" i="7" a="1"/>
  <c r="BD53" i="7"/>
  <c r="BH53" i="7" a="1"/>
  <c r="BH53" i="7"/>
  <c r="M53" i="7" a="1"/>
  <c r="M53" i="7"/>
  <c r="U53" i="7" a="1"/>
  <c r="U53" i="7"/>
  <c r="Y53" i="7" a="1"/>
  <c r="Y53" i="7"/>
  <c r="AC53" i="7" a="1"/>
  <c r="AC53" i="7"/>
  <c r="AK53" i="7" a="1"/>
  <c r="AK53" i="7"/>
  <c r="AO53" i="7" a="1"/>
  <c r="AO53" i="7"/>
  <c r="AS53" i="7" a="1"/>
  <c r="AS53" i="7"/>
  <c r="BA53" i="7" a="1"/>
  <c r="BA53" i="7"/>
  <c r="BE53" i="7" a="1"/>
  <c r="BE53" i="7"/>
  <c r="BI53" i="7" a="1"/>
  <c r="BI53" i="7"/>
  <c r="N53" i="7" a="1"/>
  <c r="N53" i="7"/>
  <c r="R53" i="7" a="1"/>
  <c r="R53" i="7"/>
  <c r="V53" i="7" a="1"/>
  <c r="V53" i="7"/>
  <c r="Z53" i="7" a="1"/>
  <c r="Z53" i="7"/>
  <c r="AH53" i="7" a="1"/>
  <c r="AH53" i="7"/>
  <c r="AL53" i="7" a="1"/>
  <c r="AL53" i="7"/>
  <c r="AP53" i="7" a="1"/>
  <c r="AP53" i="7"/>
  <c r="AT53" i="7" a="1"/>
  <c r="AT53" i="7"/>
  <c r="AX53" i="7" a="1"/>
  <c r="AX53" i="7"/>
  <c r="BB53" i="7" a="1"/>
  <c r="BB53" i="7"/>
  <c r="O53" i="7" a="1"/>
  <c r="O53" i="7"/>
  <c r="S53" i="7" a="1"/>
  <c r="S53" i="7"/>
  <c r="W53" i="7" a="1"/>
  <c r="W53" i="7"/>
  <c r="AA53" i="7" a="1"/>
  <c r="AA53" i="7"/>
  <c r="AI53" i="7" a="1"/>
  <c r="AI53" i="7"/>
  <c r="AM53" i="7" a="1"/>
  <c r="AM53" i="7"/>
  <c r="AQ53" i="7" a="1"/>
  <c r="AQ53" i="7"/>
  <c r="AY53" i="7" a="1"/>
  <c r="AY53" i="7"/>
  <c r="BC53" i="7" a="1"/>
  <c r="BC53" i="7"/>
  <c r="BG53" i="7" a="1"/>
  <c r="BG53" i="7"/>
  <c r="C47" i="7"/>
  <c r="L45" i="7" a="1"/>
  <c r="L45" i="7"/>
  <c r="AB45" i="7" a="1"/>
  <c r="AB45" i="7"/>
  <c r="AJ45" i="7" a="1"/>
  <c r="AJ45" i="7"/>
  <c r="AR45" i="7" a="1"/>
  <c r="AR45" i="7"/>
  <c r="AZ45" i="7" a="1"/>
  <c r="AZ45" i="7"/>
  <c r="BH45" i="7" a="1"/>
  <c r="BH45" i="7"/>
  <c r="M45" i="7" a="1"/>
  <c r="M45" i="7"/>
  <c r="U45" i="7" a="1"/>
  <c r="U45" i="7"/>
  <c r="AC45" i="7" a="1"/>
  <c r="AC45" i="7"/>
  <c r="AK45" i="7" a="1"/>
  <c r="AK45" i="7"/>
  <c r="AS45" i="7" a="1"/>
  <c r="AS45" i="7"/>
  <c r="BA45" i="7" a="1"/>
  <c r="BA45" i="7"/>
  <c r="BI45" i="7" a="1"/>
  <c r="BI45" i="7"/>
  <c r="N45" i="7" a="1"/>
  <c r="N45" i="7"/>
  <c r="V45" i="7" a="1"/>
  <c r="V45" i="7"/>
  <c r="AD45" i="7" a="1"/>
  <c r="AD45" i="7"/>
  <c r="AT45" i="7" a="1"/>
  <c r="AT45" i="7"/>
  <c r="BB45" i="7" a="1"/>
  <c r="BB45" i="7"/>
  <c r="O45" i="7" a="1"/>
  <c r="O45" i="7"/>
  <c r="W45" i="7" a="1"/>
  <c r="W45" i="7"/>
  <c r="AM45" i="7" a="1"/>
  <c r="AM45" i="7"/>
  <c r="BC45" i="7" a="1"/>
  <c r="BC45" i="7"/>
  <c r="P45" i="7" a="1"/>
  <c r="P45" i="7"/>
  <c r="X45" i="7" a="1"/>
  <c r="X45" i="7"/>
  <c r="AF45" i="7" a="1"/>
  <c r="AF45" i="7"/>
  <c r="AV45" i="7" a="1"/>
  <c r="AV45" i="7"/>
  <c r="BD45" i="7" a="1"/>
  <c r="BD45" i="7"/>
  <c r="Y45" i="7" a="1"/>
  <c r="Y45" i="7"/>
  <c r="AO45" i="7" a="1"/>
  <c r="AO45" i="7"/>
  <c r="BE45" i="7" a="1"/>
  <c r="BE45" i="7"/>
  <c r="R45" i="7" a="1"/>
  <c r="R45" i="7"/>
  <c r="AH45" i="7" a="1"/>
  <c r="AH45" i="7"/>
  <c r="AP45" i="7" a="1"/>
  <c r="AP45" i="7"/>
  <c r="AX45" i="7" a="1"/>
  <c r="AX45" i="7"/>
  <c r="S45" i="7" a="1"/>
  <c r="S45" i="7"/>
  <c r="AA45" i="7" a="1"/>
  <c r="AA45" i="7"/>
  <c r="AI45" i="7" a="1"/>
  <c r="AI45" i="7"/>
  <c r="AQ45" i="7" a="1"/>
  <c r="AQ45" i="7"/>
  <c r="AY45" i="7" a="1"/>
  <c r="AY45" i="7"/>
  <c r="BG45" i="7" a="1"/>
  <c r="BG45" i="7"/>
  <c r="C42" i="7"/>
  <c r="BH109" i="7" a="1"/>
  <c r="BH109" i="7"/>
  <c r="BD109" i="7" a="1"/>
  <c r="BD109" i="7"/>
  <c r="AR109" i="7" a="1"/>
  <c r="AR109" i="7"/>
  <c r="AJ109" i="7" a="1"/>
  <c r="AJ109" i="7"/>
  <c r="AF109" i="7" a="1"/>
  <c r="AF109" i="7"/>
  <c r="AB109" i="7" a="1"/>
  <c r="AB109" i="7"/>
  <c r="X109" i="7" a="1"/>
  <c r="X109" i="7"/>
  <c r="P109" i="7" a="1"/>
  <c r="P109" i="7"/>
  <c r="L109" i="7" a="1"/>
  <c r="L109" i="7"/>
  <c r="BG108" i="7" a="1"/>
  <c r="BG108" i="7"/>
  <c r="BC108" i="7" a="1"/>
  <c r="BC108" i="7"/>
  <c r="AY108" i="7" a="1"/>
  <c r="AY108" i="7"/>
  <c r="AQ108" i="7" a="1"/>
  <c r="AQ108" i="7"/>
  <c r="AM108" i="7" a="1"/>
  <c r="AM108" i="7"/>
  <c r="AI108" i="7" a="1"/>
  <c r="AI108" i="7"/>
  <c r="AA108" i="7" a="1"/>
  <c r="AA108" i="7"/>
  <c r="W108" i="7" a="1"/>
  <c r="W108" i="7"/>
  <c r="S108" i="7" a="1"/>
  <c r="S108" i="7"/>
  <c r="O108" i="7" a="1"/>
  <c r="O108" i="7"/>
  <c r="BI106" i="7" a="1"/>
  <c r="BI106" i="7"/>
  <c r="BE106" i="7" a="1"/>
  <c r="BE106" i="7"/>
  <c r="BA106" i="7" a="1"/>
  <c r="BA106" i="7"/>
  <c r="AS106" i="7" a="1"/>
  <c r="AS106" i="7"/>
  <c r="AO106" i="7" a="1"/>
  <c r="AO106" i="7"/>
  <c r="AK106" i="7" a="1"/>
  <c r="AK106" i="7"/>
  <c r="AC106" i="7" a="1"/>
  <c r="AC106" i="7"/>
  <c r="Y106" i="7" a="1"/>
  <c r="Y106" i="7"/>
  <c r="U106" i="7" a="1"/>
  <c r="U106" i="7"/>
  <c r="M106" i="7" a="1"/>
  <c r="M106" i="7"/>
  <c r="BH105" i="7" a="1"/>
  <c r="BH105" i="7"/>
  <c r="BD105" i="7" a="1"/>
  <c r="BD105" i="7"/>
  <c r="AR105" i="7" a="1"/>
  <c r="AR105" i="7"/>
  <c r="AN105" i="7" a="1"/>
  <c r="AN105" i="7"/>
  <c r="AJ105" i="7" a="1"/>
  <c r="AJ105" i="7"/>
  <c r="AF105" i="7" a="1"/>
  <c r="AF105" i="7"/>
  <c r="AB105" i="7" a="1"/>
  <c r="AB105" i="7"/>
  <c r="X105" i="7" a="1"/>
  <c r="X105" i="7"/>
  <c r="P105" i="7" a="1"/>
  <c r="P105" i="7"/>
  <c r="L105" i="7" a="1"/>
  <c r="L105" i="7"/>
  <c r="BG104" i="7" a="1"/>
  <c r="BG104" i="7"/>
  <c r="BC104" i="7" a="1"/>
  <c r="BC104" i="7"/>
  <c r="AY104" i="7" a="1"/>
  <c r="AY104" i="7"/>
  <c r="AQ104" i="7" a="1"/>
  <c r="AQ104" i="7"/>
  <c r="AM104" i="7" a="1"/>
  <c r="AM104" i="7"/>
  <c r="AI104" i="7" a="1"/>
  <c r="AI104" i="7"/>
  <c r="AB104" i="7" a="1"/>
  <c r="AB104" i="7"/>
  <c r="T104" i="7" a="1"/>
  <c r="T104" i="7"/>
  <c r="L104" i="7" a="1"/>
  <c r="L104" i="7"/>
  <c r="AX102" i="7" a="1"/>
  <c r="AX102" i="7"/>
  <c r="AP102" i="7" a="1"/>
  <c r="AP102" i="7"/>
  <c r="AH102" i="7" a="1"/>
  <c r="AH102" i="7"/>
  <c r="R102" i="7" a="1"/>
  <c r="R102" i="7"/>
  <c r="BI101" i="7" a="1"/>
  <c r="BI101" i="7"/>
  <c r="BA101" i="7" a="1"/>
  <c r="BA101" i="7"/>
  <c r="AS101" i="7" a="1"/>
  <c r="AS101" i="7"/>
  <c r="AK101" i="7" a="1"/>
  <c r="AK101" i="7"/>
  <c r="AC101" i="7" a="1"/>
  <c r="AC101" i="7"/>
  <c r="U101" i="7" a="1"/>
  <c r="U101" i="7"/>
  <c r="M101" i="7" a="1"/>
  <c r="M101" i="7"/>
  <c r="BD100" i="7" a="1"/>
  <c r="BD100" i="7"/>
  <c r="AV100" i="7" a="1"/>
  <c r="AV100" i="7"/>
  <c r="AF100" i="7" a="1"/>
  <c r="AF100" i="7"/>
  <c r="X100" i="7" a="1"/>
  <c r="X100" i="7"/>
  <c r="P100" i="7" a="1"/>
  <c r="P100" i="7"/>
  <c r="BG99" i="7" a="1"/>
  <c r="BG99" i="7"/>
  <c r="AY99" i="7" a="1"/>
  <c r="AY99" i="7"/>
  <c r="AQ99" i="7" a="1"/>
  <c r="AQ99" i="7"/>
  <c r="AI99" i="7" a="1"/>
  <c r="AI99" i="7"/>
  <c r="AA99" i="7" a="1"/>
  <c r="AA99" i="7"/>
  <c r="S99" i="7" a="1"/>
  <c r="S99" i="7"/>
  <c r="BB98" i="7" a="1"/>
  <c r="BB98" i="7"/>
  <c r="AT98" i="7" a="1"/>
  <c r="AT98" i="7"/>
  <c r="AL98" i="7" a="1"/>
  <c r="AL98" i="7"/>
  <c r="V98" i="7" a="1"/>
  <c r="V98" i="7"/>
  <c r="N98" i="7" a="1"/>
  <c r="N98" i="7"/>
  <c r="BE97" i="7" a="1"/>
  <c r="BE97" i="7"/>
  <c r="AO97" i="7" a="1"/>
  <c r="AO97" i="7"/>
  <c r="Y97" i="7" a="1"/>
  <c r="Y97" i="7"/>
  <c r="BH96" i="7" a="1"/>
  <c r="BH96" i="7"/>
  <c r="AR96" i="7" a="1"/>
  <c r="AR96" i="7"/>
  <c r="AJ96" i="7" a="1"/>
  <c r="AJ96" i="7"/>
  <c r="AB96" i="7" a="1"/>
  <c r="AB96" i="7"/>
  <c r="L96" i="7" a="1"/>
  <c r="L96" i="7"/>
  <c r="AE95" i="7" a="1"/>
  <c r="AE95" i="7"/>
  <c r="AX94" i="7" a="1"/>
  <c r="AX94" i="7"/>
  <c r="AH94" i="7" a="1"/>
  <c r="AH94" i="7"/>
  <c r="R94" i="7" a="1"/>
  <c r="R94" i="7"/>
  <c r="BA93" i="7" a="1"/>
  <c r="BA93" i="7"/>
  <c r="AK93" i="7" a="1"/>
  <c r="AK93" i="7"/>
  <c r="U93" i="7" a="1"/>
  <c r="U93" i="7"/>
  <c r="BD92" i="7" a="1"/>
  <c r="BD92" i="7"/>
  <c r="X92" i="7" a="1"/>
  <c r="X92" i="7"/>
  <c r="M46" i="13"/>
  <c r="N46" i="13"/>
  <c r="L46" i="13"/>
  <c r="M48" i="13"/>
  <c r="N48" i="13"/>
  <c r="L48" i="13"/>
  <c r="M50" i="13"/>
  <c r="N50" i="13"/>
  <c r="L50" i="13"/>
  <c r="M52" i="13"/>
  <c r="N52" i="13"/>
  <c r="L52" i="13"/>
  <c r="M54" i="13"/>
  <c r="N54" i="13"/>
  <c r="L54" i="13"/>
  <c r="P53" i="13"/>
  <c r="P51" i="13"/>
  <c r="P49" i="13"/>
  <c r="P47" i="13"/>
  <c r="P45" i="13"/>
  <c r="P43" i="13"/>
  <c r="P41" i="13"/>
  <c r="P39" i="13"/>
  <c r="P37" i="13"/>
  <c r="P35" i="13"/>
  <c r="P33" i="13"/>
  <c r="P31" i="13"/>
  <c r="P29" i="13"/>
  <c r="P27" i="13"/>
  <c r="P25" i="13"/>
  <c r="P23" i="13"/>
  <c r="J109" i="7" a="1"/>
  <c r="J109" i="7"/>
  <c r="F109" i="7" a="1"/>
  <c r="F109" i="7"/>
  <c r="C108" i="7"/>
  <c r="H105" i="7" a="1"/>
  <c r="H105" i="7"/>
  <c r="D105" i="7" a="1"/>
  <c r="D105" i="7"/>
  <c r="J101" i="7" a="1"/>
  <c r="J101" i="7"/>
  <c r="F101" i="7" a="1"/>
  <c r="F101" i="7"/>
  <c r="C100" i="7"/>
  <c r="I99" i="7" a="1"/>
  <c r="I99" i="7"/>
  <c r="H97" i="7" a="1"/>
  <c r="H97" i="7"/>
  <c r="D97" i="7" a="1"/>
  <c r="D97" i="7"/>
  <c r="K95" i="7" a="1"/>
  <c r="K95" i="7"/>
  <c r="B95" i="7"/>
  <c r="J93" i="7" a="1"/>
  <c r="J93" i="7"/>
  <c r="F93" i="7" a="1"/>
  <c r="F93" i="7"/>
  <c r="C92" i="7"/>
  <c r="I91" i="7" a="1"/>
  <c r="I91" i="7"/>
  <c r="L90" i="7" a="1"/>
  <c r="L90" i="7"/>
  <c r="P90" i="7" a="1"/>
  <c r="P90" i="7"/>
  <c r="T90" i="7" a="1"/>
  <c r="T90" i="7"/>
  <c r="X90" i="7" a="1"/>
  <c r="X90" i="7"/>
  <c r="AB90" i="7" a="1"/>
  <c r="AB90" i="7"/>
  <c r="AF90" i="7" a="1"/>
  <c r="AF90" i="7"/>
  <c r="AJ90" i="7" a="1"/>
  <c r="AJ90" i="7"/>
  <c r="AR90" i="7" a="1"/>
  <c r="AR90" i="7"/>
  <c r="AV90" i="7" a="1"/>
  <c r="AV90" i="7"/>
  <c r="BD90" i="7" a="1"/>
  <c r="BD90" i="7"/>
  <c r="BH90" i="7" a="1"/>
  <c r="BH90" i="7"/>
  <c r="M90" i="7" a="1"/>
  <c r="M90" i="7"/>
  <c r="U90" i="7" a="1"/>
  <c r="U90" i="7"/>
  <c r="Y90" i="7" a="1"/>
  <c r="Y90" i="7"/>
  <c r="AC90" i="7" a="1"/>
  <c r="AC90" i="7"/>
  <c r="AK90" i="7" a="1"/>
  <c r="AK90" i="7"/>
  <c r="AO90" i="7" a="1"/>
  <c r="AO90" i="7"/>
  <c r="AS90" i="7" a="1"/>
  <c r="AS90" i="7"/>
  <c r="BA90" i="7" a="1"/>
  <c r="BA90" i="7"/>
  <c r="BE90" i="7" a="1"/>
  <c r="BE90" i="7"/>
  <c r="BI90" i="7" a="1"/>
  <c r="BI90" i="7"/>
  <c r="N90" i="7" a="1"/>
  <c r="N90" i="7"/>
  <c r="R90" i="7" a="1"/>
  <c r="R90" i="7"/>
  <c r="V90" i="7" a="1"/>
  <c r="V90" i="7"/>
  <c r="AH90" i="7" a="1"/>
  <c r="AH90" i="7"/>
  <c r="AL90" i="7" a="1"/>
  <c r="AL90" i="7"/>
  <c r="AP90" i="7" a="1"/>
  <c r="AP90" i="7"/>
  <c r="AT90" i="7" a="1"/>
  <c r="AT90" i="7"/>
  <c r="AX90" i="7" a="1"/>
  <c r="AX90" i="7"/>
  <c r="BB90" i="7" a="1"/>
  <c r="BB90" i="7"/>
  <c r="S90" i="7" a="1"/>
  <c r="S90" i="7"/>
  <c r="W90" i="7" a="1"/>
  <c r="W90" i="7"/>
  <c r="AA90" i="7" a="1"/>
  <c r="AA90" i="7"/>
  <c r="AI90" i="7" a="1"/>
  <c r="AI90" i="7"/>
  <c r="AM90" i="7" a="1"/>
  <c r="AM90" i="7"/>
  <c r="AQ90" i="7" a="1"/>
  <c r="AQ90" i="7"/>
  <c r="AY90" i="7" a="1"/>
  <c r="AY90" i="7"/>
  <c r="BC90" i="7" a="1"/>
  <c r="BC90" i="7"/>
  <c r="BG90" i="7" a="1"/>
  <c r="BG90" i="7"/>
  <c r="H89" i="7" a="1"/>
  <c r="H89" i="7"/>
  <c r="D89" i="7" a="1"/>
  <c r="D89" i="7"/>
  <c r="K87" i="7" a="1"/>
  <c r="K87" i="7"/>
  <c r="J85" i="7" a="1"/>
  <c r="J85" i="7"/>
  <c r="F85" i="7" a="1"/>
  <c r="F85" i="7"/>
  <c r="I83" i="7" a="1"/>
  <c r="I83" i="7"/>
  <c r="E83" i="7" a="1"/>
  <c r="E83" i="7"/>
  <c r="S82" i="7" a="1"/>
  <c r="S82" i="7"/>
  <c r="AA82" i="7" a="1"/>
  <c r="AA82" i="7"/>
  <c r="AI82" i="7" a="1"/>
  <c r="AI82" i="7"/>
  <c r="AQ82" i="7" a="1"/>
  <c r="AQ82" i="7"/>
  <c r="AY82" i="7" a="1"/>
  <c r="AY82" i="7"/>
  <c r="BG82" i="7" a="1"/>
  <c r="BG82" i="7"/>
  <c r="L82" i="7" a="1"/>
  <c r="L82" i="7"/>
  <c r="T82" i="7" a="1"/>
  <c r="T82" i="7"/>
  <c r="AB82" i="7" a="1"/>
  <c r="AB82" i="7"/>
  <c r="AJ82" i="7" a="1"/>
  <c r="AJ82" i="7"/>
  <c r="AR82" i="7" a="1"/>
  <c r="AR82" i="7"/>
  <c r="BH82" i="7" a="1"/>
  <c r="BH82" i="7"/>
  <c r="M82" i="7" a="1"/>
  <c r="M82" i="7"/>
  <c r="U82" i="7" a="1"/>
  <c r="U82" i="7"/>
  <c r="AC82" i="7" a="1"/>
  <c r="AC82" i="7"/>
  <c r="AK82" i="7" a="1"/>
  <c r="AK82" i="7"/>
  <c r="AS82" i="7" a="1"/>
  <c r="AS82" i="7"/>
  <c r="BA82" i="7" a="1"/>
  <c r="BA82" i="7"/>
  <c r="BI82" i="7" a="1"/>
  <c r="BI82" i="7"/>
  <c r="N82" i="7" a="1"/>
  <c r="N82" i="7"/>
  <c r="V82" i="7" a="1"/>
  <c r="V82" i="7"/>
  <c r="AL82" i="7" a="1"/>
  <c r="AL82" i="7"/>
  <c r="AT82" i="7" a="1"/>
  <c r="AT82" i="7"/>
  <c r="BB82" i="7" a="1"/>
  <c r="BB82" i="7"/>
  <c r="W82" i="7" a="1"/>
  <c r="W82" i="7"/>
  <c r="AM82" i="7" a="1"/>
  <c r="AM82" i="7"/>
  <c r="BC82" i="7" a="1"/>
  <c r="BC82" i="7"/>
  <c r="P82" i="7" a="1"/>
  <c r="P82" i="7"/>
  <c r="X82" i="7" a="1"/>
  <c r="X82" i="7"/>
  <c r="AF82" i="7" a="1"/>
  <c r="AF82" i="7"/>
  <c r="AV82" i="7" a="1"/>
  <c r="AV82" i="7"/>
  <c r="BD82" i="7" a="1"/>
  <c r="BD82" i="7"/>
  <c r="Q82" i="7" a="1"/>
  <c r="Q82" i="7"/>
  <c r="Y82" i="7" a="1"/>
  <c r="Y82" i="7"/>
  <c r="AG82" i="7" a="1"/>
  <c r="AG82" i="7"/>
  <c r="AO82" i="7" a="1"/>
  <c r="AO82" i="7"/>
  <c r="BE82" i="7" a="1"/>
  <c r="BE82" i="7"/>
  <c r="R82" i="7" a="1"/>
  <c r="R82" i="7"/>
  <c r="AH82" i="7" a="1"/>
  <c r="AH82" i="7"/>
  <c r="AP82" i="7" a="1"/>
  <c r="AP82" i="7"/>
  <c r="AX82" i="7" a="1"/>
  <c r="AX82" i="7"/>
  <c r="H81" i="7" a="1"/>
  <c r="H81" i="7"/>
  <c r="D81" i="7" a="1"/>
  <c r="D81" i="7"/>
  <c r="K79" i="7" a="1"/>
  <c r="K79" i="7"/>
  <c r="J77" i="7" a="1"/>
  <c r="J77" i="7"/>
  <c r="F77" i="7" a="1"/>
  <c r="F77" i="7"/>
  <c r="I75" i="7" a="1"/>
  <c r="I75" i="7"/>
  <c r="N74" i="7" a="1"/>
  <c r="N74" i="7"/>
  <c r="R74" i="7" a="1"/>
  <c r="R74" i="7"/>
  <c r="V74" i="7" a="1"/>
  <c r="V74" i="7"/>
  <c r="AD74" i="7" a="1"/>
  <c r="AD74" i="7"/>
  <c r="AH74" i="7" a="1"/>
  <c r="AH74" i="7"/>
  <c r="AL74" i="7" a="1"/>
  <c r="AL74" i="7"/>
  <c r="AP74" i="7" a="1"/>
  <c r="AP74" i="7"/>
  <c r="AT74" i="7" a="1"/>
  <c r="AT74" i="7"/>
  <c r="AX74" i="7" a="1"/>
  <c r="AX74" i="7"/>
  <c r="BB74" i="7" a="1"/>
  <c r="BB74" i="7"/>
  <c r="L74" i="7" a="1"/>
  <c r="L74" i="7"/>
  <c r="P74" i="7" a="1"/>
  <c r="P74" i="7"/>
  <c r="X74" i="7" a="1"/>
  <c r="X74" i="7"/>
  <c r="AB74" i="7" a="1"/>
  <c r="AB74" i="7"/>
  <c r="AF74" i="7" a="1"/>
  <c r="AF74" i="7"/>
  <c r="AJ74" i="7" a="1"/>
  <c r="AJ74" i="7"/>
  <c r="AN74" i="7" a="1"/>
  <c r="AN74" i="7"/>
  <c r="AR74" i="7" a="1"/>
  <c r="AR74" i="7"/>
  <c r="AV74" i="7" a="1"/>
  <c r="AV74" i="7"/>
  <c r="BD74" i="7" a="1"/>
  <c r="BD74" i="7"/>
  <c r="BH74" i="7" a="1"/>
  <c r="BH74" i="7"/>
  <c r="U74" i="7" a="1"/>
  <c r="U74" i="7"/>
  <c r="AK74" i="7" a="1"/>
  <c r="AK74" i="7"/>
  <c r="BA74" i="7" a="1"/>
  <c r="BA74" i="7"/>
  <c r="W74" i="7" a="1"/>
  <c r="W74" i="7"/>
  <c r="AM74" i="7" a="1"/>
  <c r="AM74" i="7"/>
  <c r="BC74" i="7" a="1"/>
  <c r="BC74" i="7"/>
  <c r="Y74" i="7" a="1"/>
  <c r="Y74" i="7"/>
  <c r="AO74" i="7" a="1"/>
  <c r="AO74" i="7"/>
  <c r="BE74" i="7" a="1"/>
  <c r="BE74" i="7"/>
  <c r="AA74" i="7" a="1"/>
  <c r="AA74" i="7"/>
  <c r="AQ74" i="7" a="1"/>
  <c r="AQ74" i="7"/>
  <c r="BG74" i="7" a="1"/>
  <c r="BG74" i="7"/>
  <c r="M74" i="7" a="1"/>
  <c r="M74" i="7"/>
  <c r="AC74" i="7" a="1"/>
  <c r="AC74" i="7"/>
  <c r="AS74" i="7" a="1"/>
  <c r="AS74" i="7"/>
  <c r="BI74" i="7" a="1"/>
  <c r="BI74" i="7"/>
  <c r="AU74" i="7" a="1"/>
  <c r="AU74" i="7"/>
  <c r="AG74" i="7" a="1"/>
  <c r="AG74" i="7"/>
  <c r="S74" i="7" a="1"/>
  <c r="S74" i="7"/>
  <c r="AI74" i="7" a="1"/>
  <c r="AI74" i="7"/>
  <c r="AY74" i="7" a="1"/>
  <c r="AY74" i="7"/>
  <c r="H73" i="7" a="1"/>
  <c r="H73" i="7"/>
  <c r="D73" i="7" a="1"/>
  <c r="D73" i="7"/>
  <c r="K71" i="7" a="1"/>
  <c r="K71" i="7"/>
  <c r="G71" i="7" a="1"/>
  <c r="G71" i="7"/>
  <c r="J69" i="7" a="1"/>
  <c r="J69" i="7"/>
  <c r="F69" i="7" a="1"/>
  <c r="F69" i="7"/>
  <c r="I67" i="7" a="1"/>
  <c r="I67" i="7"/>
  <c r="M66" i="7" a="1"/>
  <c r="M66" i="7"/>
  <c r="Q66" i="7" a="1"/>
  <c r="Q66" i="7"/>
  <c r="U66" i="7" a="1"/>
  <c r="U66" i="7"/>
  <c r="Y66" i="7" a="1"/>
  <c r="Y66" i="7"/>
  <c r="AC66" i="7" a="1"/>
  <c r="AC66" i="7"/>
  <c r="AG66" i="7" a="1"/>
  <c r="AG66" i="7"/>
  <c r="AK66" i="7" a="1"/>
  <c r="AK66" i="7"/>
  <c r="AO66" i="7" a="1"/>
  <c r="AO66" i="7"/>
  <c r="AS66" i="7" a="1"/>
  <c r="AS66" i="7"/>
  <c r="AW66" i="7" a="1"/>
  <c r="AW66" i="7"/>
  <c r="BA66" i="7" a="1"/>
  <c r="BA66" i="7"/>
  <c r="BE66" i="7" a="1"/>
  <c r="BE66" i="7"/>
  <c r="BI66" i="7" a="1"/>
  <c r="BI66" i="7"/>
  <c r="N66" i="7" a="1"/>
  <c r="N66" i="7"/>
  <c r="R66" i="7" a="1"/>
  <c r="R66" i="7"/>
  <c r="V66" i="7" a="1"/>
  <c r="V66" i="7"/>
  <c r="AD66" i="7" a="1"/>
  <c r="AD66" i="7"/>
  <c r="AH66" i="7" a="1"/>
  <c r="AH66" i="7"/>
  <c r="AL66" i="7" a="1"/>
  <c r="AL66" i="7"/>
  <c r="AP66" i="7" a="1"/>
  <c r="AP66" i="7"/>
  <c r="AT66" i="7" a="1"/>
  <c r="AT66" i="7"/>
  <c r="AX66" i="7" a="1"/>
  <c r="AX66" i="7"/>
  <c r="BB66" i="7" a="1"/>
  <c r="BB66" i="7"/>
  <c r="S66" i="7" a="1"/>
  <c r="S66" i="7"/>
  <c r="W66" i="7" a="1"/>
  <c r="W66" i="7"/>
  <c r="AA66" i="7" a="1"/>
  <c r="AA66" i="7"/>
  <c r="AI66" i="7" a="1"/>
  <c r="AI66" i="7"/>
  <c r="AM66" i="7" a="1"/>
  <c r="AM66" i="7"/>
  <c r="AQ66" i="7" a="1"/>
  <c r="AQ66" i="7"/>
  <c r="AY66" i="7" a="1"/>
  <c r="AY66" i="7"/>
  <c r="BC66" i="7" a="1"/>
  <c r="BC66" i="7"/>
  <c r="BG66" i="7" a="1"/>
  <c r="BG66" i="7"/>
  <c r="L66" i="7" a="1"/>
  <c r="L66" i="7"/>
  <c r="P66" i="7" a="1"/>
  <c r="P66" i="7"/>
  <c r="X66" i="7" a="1"/>
  <c r="X66" i="7"/>
  <c r="AB66" i="7" a="1"/>
  <c r="AB66" i="7"/>
  <c r="AF66" i="7" a="1"/>
  <c r="AF66" i="7"/>
  <c r="AJ66" i="7" a="1"/>
  <c r="AJ66" i="7"/>
  <c r="AR66" i="7" a="1"/>
  <c r="AR66" i="7"/>
  <c r="AV66" i="7" a="1"/>
  <c r="AV66" i="7"/>
  <c r="AZ66" i="7" a="1"/>
  <c r="AZ66" i="7"/>
  <c r="BD66" i="7" a="1"/>
  <c r="BD66" i="7"/>
  <c r="BH66" i="7" a="1"/>
  <c r="BH66" i="7"/>
  <c r="H65" i="7" a="1"/>
  <c r="H65" i="7"/>
  <c r="D65" i="7" a="1"/>
  <c r="D65" i="7"/>
  <c r="K63" i="7" a="1"/>
  <c r="K63" i="7"/>
  <c r="J61" i="7" a="1"/>
  <c r="J61" i="7"/>
  <c r="F61" i="7" a="1"/>
  <c r="F61" i="7"/>
  <c r="I59" i="7" a="1"/>
  <c r="I59" i="7"/>
  <c r="S58" i="7" a="1"/>
  <c r="S58" i="7"/>
  <c r="X58" i="7" a="1"/>
  <c r="X58" i="7"/>
  <c r="AI58" i="7" a="1"/>
  <c r="AI58" i="7"/>
  <c r="AY58" i="7" a="1"/>
  <c r="AY58" i="7"/>
  <c r="BD58" i="7" a="1"/>
  <c r="BD58" i="7"/>
  <c r="N58" i="7" a="1"/>
  <c r="N58" i="7"/>
  <c r="Y58" i="7" a="1"/>
  <c r="Y58" i="7"/>
  <c r="AO58" i="7" a="1"/>
  <c r="AO58" i="7"/>
  <c r="AT58" i="7" a="1"/>
  <c r="AT58" i="7"/>
  <c r="BE58" i="7" a="1"/>
  <c r="BE58" i="7"/>
  <c r="T58" i="7" a="1"/>
  <c r="T58" i="7"/>
  <c r="AJ58" i="7" a="1"/>
  <c r="AJ58" i="7"/>
  <c r="AU58" i="7" a="1"/>
  <c r="AU58" i="7"/>
  <c r="AZ58" i="7" a="1"/>
  <c r="AZ58" i="7"/>
  <c r="U58" i="7" a="1"/>
  <c r="U58" i="7"/>
  <c r="AK58" i="7" a="1"/>
  <c r="AK58" i="7"/>
  <c r="AP58" i="7" a="1"/>
  <c r="AP58" i="7"/>
  <c r="BA58" i="7" a="1"/>
  <c r="BA58" i="7"/>
  <c r="P58" i="7" a="1"/>
  <c r="P58" i="7"/>
  <c r="AA58" i="7" a="1"/>
  <c r="AA58" i="7"/>
  <c r="AF58" i="7" a="1"/>
  <c r="AF58" i="7"/>
  <c r="AQ58" i="7" a="1"/>
  <c r="AQ58" i="7"/>
  <c r="AV58" i="7" a="1"/>
  <c r="AV58" i="7"/>
  <c r="BG58" i="7" a="1"/>
  <c r="BG58" i="7"/>
  <c r="V58" i="7" a="1"/>
  <c r="V58" i="7"/>
  <c r="AL58" i="7" a="1"/>
  <c r="AL58" i="7"/>
  <c r="BB58" i="7" a="1"/>
  <c r="BB58" i="7"/>
  <c r="L58" i="7" a="1"/>
  <c r="L58" i="7"/>
  <c r="W58" i="7" a="1"/>
  <c r="W58" i="7"/>
  <c r="AB58" i="7" a="1"/>
  <c r="AB58" i="7"/>
  <c r="AM58" i="7" a="1"/>
  <c r="AM58" i="7"/>
  <c r="AR58" i="7" a="1"/>
  <c r="AR58" i="7"/>
  <c r="BC58" i="7" a="1"/>
  <c r="BC58" i="7"/>
  <c r="BH58" i="7" a="1"/>
  <c r="BH58" i="7"/>
  <c r="M58" i="7" a="1"/>
  <c r="M58" i="7"/>
  <c r="R58" i="7" a="1"/>
  <c r="R58" i="7"/>
  <c r="AC58" i="7" a="1"/>
  <c r="AC58" i="7"/>
  <c r="AH58" i="7" a="1"/>
  <c r="AH58" i="7"/>
  <c r="AS58" i="7" a="1"/>
  <c r="AS58" i="7"/>
  <c r="AX58" i="7" a="1"/>
  <c r="AX58" i="7"/>
  <c r="BI58" i="7" a="1"/>
  <c r="BI58" i="7"/>
  <c r="H57" i="7" a="1"/>
  <c r="H57" i="7"/>
  <c r="D57" i="7" a="1"/>
  <c r="D57" i="7"/>
  <c r="K55" i="7" a="1"/>
  <c r="K55" i="7"/>
  <c r="J53" i="7" a="1"/>
  <c r="J53" i="7"/>
  <c r="F53" i="7" a="1"/>
  <c r="F53" i="7"/>
  <c r="I51" i="7" a="1"/>
  <c r="I51" i="7"/>
  <c r="M50" i="7" a="1"/>
  <c r="M50" i="7"/>
  <c r="U50" i="7" a="1"/>
  <c r="U50" i="7"/>
  <c r="AC50" i="7" a="1"/>
  <c r="AC50" i="7"/>
  <c r="AK50" i="7" a="1"/>
  <c r="AK50" i="7"/>
  <c r="AS50" i="7" a="1"/>
  <c r="AS50" i="7"/>
  <c r="BA50" i="7" a="1"/>
  <c r="BA50" i="7"/>
  <c r="BI50" i="7" a="1"/>
  <c r="BI50" i="7"/>
  <c r="N50" i="7" a="1"/>
  <c r="N50" i="7"/>
  <c r="V50" i="7" a="1"/>
  <c r="V50" i="7"/>
  <c r="AL50" i="7" a="1"/>
  <c r="AL50" i="7"/>
  <c r="AT50" i="7" a="1"/>
  <c r="AT50" i="7"/>
  <c r="BB50" i="7" a="1"/>
  <c r="BB50" i="7"/>
  <c r="W50" i="7" a="1"/>
  <c r="W50" i="7"/>
  <c r="AM50" i="7" a="1"/>
  <c r="AM50" i="7"/>
  <c r="BC50" i="7" a="1"/>
  <c r="BC50" i="7"/>
  <c r="P50" i="7" a="1"/>
  <c r="P50" i="7"/>
  <c r="X50" i="7" a="1"/>
  <c r="X50" i="7"/>
  <c r="AF50" i="7" a="1"/>
  <c r="AF50" i="7"/>
  <c r="AV50" i="7" a="1"/>
  <c r="AV50" i="7"/>
  <c r="BD50" i="7" a="1"/>
  <c r="BD50" i="7"/>
  <c r="Y50" i="7" a="1"/>
  <c r="Y50" i="7"/>
  <c r="AO50" i="7" a="1"/>
  <c r="AO50" i="7"/>
  <c r="BE50" i="7" a="1"/>
  <c r="BE50" i="7"/>
  <c r="R50" i="7" a="1"/>
  <c r="R50" i="7"/>
  <c r="AH50" i="7" a="1"/>
  <c r="AH50" i="7"/>
  <c r="AP50" i="7" a="1"/>
  <c r="AP50" i="7"/>
  <c r="AX50" i="7" a="1"/>
  <c r="AX50" i="7"/>
  <c r="S50" i="7" a="1"/>
  <c r="S50" i="7"/>
  <c r="AA50" i="7" a="1"/>
  <c r="AA50" i="7"/>
  <c r="AI50" i="7" a="1"/>
  <c r="AI50" i="7"/>
  <c r="AQ50" i="7" a="1"/>
  <c r="AQ50" i="7"/>
  <c r="AY50" i="7" a="1"/>
  <c r="AY50" i="7"/>
  <c r="BG50" i="7" a="1"/>
  <c r="BG50" i="7"/>
  <c r="L50" i="7" a="1"/>
  <c r="L50" i="7"/>
  <c r="AB50" i="7" a="1"/>
  <c r="AB50" i="7"/>
  <c r="AJ50" i="7" a="1"/>
  <c r="AJ50" i="7"/>
  <c r="AR50" i="7" a="1"/>
  <c r="AR50" i="7"/>
  <c r="AZ50" i="7" a="1"/>
  <c r="AZ50" i="7"/>
  <c r="BH50" i="7" a="1"/>
  <c r="BH50" i="7"/>
  <c r="H49" i="7" a="1"/>
  <c r="H49" i="7"/>
  <c r="D49" i="7" a="1"/>
  <c r="D49" i="7"/>
  <c r="K47" i="7" a="1"/>
  <c r="K47" i="7"/>
  <c r="J45" i="7" a="1"/>
  <c r="J45" i="7"/>
  <c r="F45" i="7" a="1"/>
  <c r="F45" i="7"/>
  <c r="I43" i="7" a="1"/>
  <c r="I43" i="7"/>
  <c r="G42" i="7" a="1"/>
  <c r="G42" i="7"/>
  <c r="AA104" i="7" a="1"/>
  <c r="AA104" i="7"/>
  <c r="S104" i="7" a="1"/>
  <c r="S104" i="7"/>
  <c r="BE102" i="7" a="1"/>
  <c r="BE102" i="7"/>
  <c r="AO102" i="7" a="1"/>
  <c r="AO102" i="7"/>
  <c r="Y102" i="7" a="1"/>
  <c r="Y102" i="7"/>
  <c r="Q102" i="7" a="1"/>
  <c r="Q102" i="7"/>
  <c r="BH101" i="7" a="1"/>
  <c r="BH101" i="7"/>
  <c r="AR101" i="7" a="1"/>
  <c r="AR101" i="7"/>
  <c r="AJ101" i="7" a="1"/>
  <c r="AJ101" i="7"/>
  <c r="AB101" i="7" a="1"/>
  <c r="AB101" i="7"/>
  <c r="L101" i="7" a="1"/>
  <c r="L101" i="7"/>
  <c r="BC100" i="7" a="1"/>
  <c r="BC100" i="7"/>
  <c r="AU100" i="7" a="1"/>
  <c r="AU100" i="7"/>
  <c r="AM100" i="7" a="1"/>
  <c r="AM100" i="7"/>
  <c r="W100" i="7" a="1"/>
  <c r="W100" i="7"/>
  <c r="AX99" i="7" a="1"/>
  <c r="AX99" i="7"/>
  <c r="AP99" i="7" a="1"/>
  <c r="AP99" i="7"/>
  <c r="AH99" i="7" a="1"/>
  <c r="AH99" i="7"/>
  <c r="R99" i="7" a="1"/>
  <c r="R99" i="7"/>
  <c r="BI98" i="7" a="1"/>
  <c r="BI98" i="7"/>
  <c r="BA98" i="7" a="1"/>
  <c r="BA98" i="7"/>
  <c r="AS98" i="7" a="1"/>
  <c r="AS98" i="7"/>
  <c r="AK98" i="7" a="1"/>
  <c r="AK98" i="7"/>
  <c r="AC98" i="7" a="1"/>
  <c r="AC98" i="7"/>
  <c r="U98" i="7" a="1"/>
  <c r="U98" i="7"/>
  <c r="M98" i="7" a="1"/>
  <c r="M98" i="7"/>
  <c r="BD97" i="7" a="1"/>
  <c r="BD97" i="7"/>
  <c r="AV97" i="7" a="1"/>
  <c r="AV97" i="7"/>
  <c r="AF97" i="7" a="1"/>
  <c r="AF97" i="7"/>
  <c r="X97" i="7" a="1"/>
  <c r="X97" i="7"/>
  <c r="P97" i="7" a="1"/>
  <c r="P97" i="7"/>
  <c r="BG96" i="7" a="1"/>
  <c r="BG96" i="7"/>
  <c r="AY96" i="7" a="1"/>
  <c r="AY96" i="7"/>
  <c r="AQ96" i="7" a="1"/>
  <c r="AQ96" i="7"/>
  <c r="AI96" i="7" a="1"/>
  <c r="AI96" i="7"/>
  <c r="AA96" i="7" a="1"/>
  <c r="AA96" i="7"/>
  <c r="S96" i="7" a="1"/>
  <c r="S96" i="7"/>
  <c r="BI95" i="7" a="1"/>
  <c r="BI95" i="7"/>
  <c r="AS95" i="7" a="1"/>
  <c r="AS95" i="7"/>
  <c r="AC95" i="7" a="1"/>
  <c r="AC95" i="7"/>
  <c r="AV94" i="7" a="1"/>
  <c r="AV94" i="7"/>
  <c r="AF94" i="7" a="1"/>
  <c r="AF94" i="7"/>
  <c r="P94" i="7" a="1"/>
  <c r="P94" i="7"/>
  <c r="AY93" i="7" a="1"/>
  <c r="AY93" i="7"/>
  <c r="AI93" i="7" a="1"/>
  <c r="AI93" i="7"/>
  <c r="S93" i="7" a="1"/>
  <c r="S93" i="7"/>
  <c r="BB92" i="7" a="1"/>
  <c r="BB92" i="7"/>
  <c r="AL92" i="7" a="1"/>
  <c r="AL92" i="7"/>
  <c r="V92" i="7" a="1"/>
  <c r="V92" i="7"/>
  <c r="N95" i="7" a="1"/>
  <c r="N95" i="7"/>
  <c r="R95" i="7" a="1"/>
  <c r="R95" i="7"/>
  <c r="V95" i="7" a="1"/>
  <c r="V95" i="7"/>
  <c r="AH95" i="7" a="1"/>
  <c r="AH95" i="7"/>
  <c r="AL95" i="7" a="1"/>
  <c r="AL95" i="7"/>
  <c r="AP95" i="7" a="1"/>
  <c r="AP95" i="7"/>
  <c r="AT95" i="7" a="1"/>
  <c r="AT95" i="7"/>
  <c r="AX95" i="7" a="1"/>
  <c r="AX95" i="7"/>
  <c r="BB95" i="7" a="1"/>
  <c r="BB95" i="7"/>
  <c r="BJ95" i="7" a="1"/>
  <c r="BJ95" i="7"/>
  <c r="L95" i="7" a="1"/>
  <c r="L95" i="7"/>
  <c r="P95" i="7" a="1"/>
  <c r="P95" i="7"/>
  <c r="X95" i="7" a="1"/>
  <c r="X95" i="7"/>
  <c r="AB95" i="7" a="1"/>
  <c r="AB95" i="7"/>
  <c r="AF95" i="7" a="1"/>
  <c r="AF95" i="7"/>
  <c r="AJ95" i="7" a="1"/>
  <c r="AJ95" i="7"/>
  <c r="AR95" i="7" a="1"/>
  <c r="AR95" i="7"/>
  <c r="AV95" i="7" a="1"/>
  <c r="AV95" i="7"/>
  <c r="BD95" i="7" a="1"/>
  <c r="BD95" i="7"/>
  <c r="BH95" i="7" a="1"/>
  <c r="BH95" i="7"/>
  <c r="M87" i="7" a="1"/>
  <c r="M87" i="7"/>
  <c r="U87" i="7" a="1"/>
  <c r="U87" i="7"/>
  <c r="Y87" i="7" a="1"/>
  <c r="Y87" i="7"/>
  <c r="AC87" i="7" a="1"/>
  <c r="AC87" i="7"/>
  <c r="AG87" i="7" a="1"/>
  <c r="AG87" i="7"/>
  <c r="AK87" i="7" a="1"/>
  <c r="AK87" i="7"/>
  <c r="AO87" i="7" a="1"/>
  <c r="AO87" i="7"/>
  <c r="AS87" i="7" a="1"/>
  <c r="AS87" i="7"/>
  <c r="BA87" i="7" a="1"/>
  <c r="BA87" i="7"/>
  <c r="BE87" i="7" a="1"/>
  <c r="BE87" i="7"/>
  <c r="BI87" i="7" a="1"/>
  <c r="BI87" i="7"/>
  <c r="N87" i="7" a="1"/>
  <c r="N87" i="7"/>
  <c r="R87" i="7" a="1"/>
  <c r="R87" i="7"/>
  <c r="V87" i="7" a="1"/>
  <c r="V87" i="7"/>
  <c r="AH87" i="7" a="1"/>
  <c r="AH87" i="7"/>
  <c r="AL87" i="7" a="1"/>
  <c r="AL87" i="7"/>
  <c r="AP87" i="7" a="1"/>
  <c r="AP87" i="7"/>
  <c r="AT87" i="7" a="1"/>
  <c r="AT87" i="7"/>
  <c r="AX87" i="7" a="1"/>
  <c r="AX87" i="7"/>
  <c r="BB87" i="7" a="1"/>
  <c r="BB87" i="7"/>
  <c r="S87" i="7" a="1"/>
  <c r="S87" i="7"/>
  <c r="W87" i="7" a="1"/>
  <c r="W87" i="7"/>
  <c r="AA87" i="7" a="1"/>
  <c r="AA87" i="7"/>
  <c r="AI87" i="7" a="1"/>
  <c r="AI87" i="7"/>
  <c r="AM87" i="7" a="1"/>
  <c r="AM87" i="7"/>
  <c r="AQ87" i="7" a="1"/>
  <c r="AQ87" i="7"/>
  <c r="AY87" i="7" a="1"/>
  <c r="AY87" i="7"/>
  <c r="BC87" i="7" a="1"/>
  <c r="BC87" i="7"/>
  <c r="BG87" i="7" a="1"/>
  <c r="BG87" i="7"/>
  <c r="L87" i="7" a="1"/>
  <c r="L87" i="7"/>
  <c r="P87" i="7" a="1"/>
  <c r="P87" i="7"/>
  <c r="X87" i="7" a="1"/>
  <c r="X87" i="7"/>
  <c r="AB87" i="7" a="1"/>
  <c r="AB87" i="7"/>
  <c r="AF87" i="7" a="1"/>
  <c r="AF87" i="7"/>
  <c r="AJ87" i="7" a="1"/>
  <c r="AJ87" i="7"/>
  <c r="AR87" i="7" a="1"/>
  <c r="AR87" i="7"/>
  <c r="AV87" i="7" a="1"/>
  <c r="AV87" i="7"/>
  <c r="BD87" i="7" a="1"/>
  <c r="BD87" i="7"/>
  <c r="BH87" i="7" a="1"/>
  <c r="BH87" i="7"/>
  <c r="L79" i="7" a="1"/>
  <c r="L79" i="7"/>
  <c r="AB79" i="7" a="1"/>
  <c r="AB79" i="7"/>
  <c r="AJ79" i="7" a="1"/>
  <c r="AJ79" i="7"/>
  <c r="AR79" i="7" a="1"/>
  <c r="AR79" i="7"/>
  <c r="BH79" i="7" a="1"/>
  <c r="BH79" i="7"/>
  <c r="M79" i="7" a="1"/>
  <c r="M79" i="7"/>
  <c r="U79" i="7" a="1"/>
  <c r="U79" i="7"/>
  <c r="AC79" i="7" a="1"/>
  <c r="AC79" i="7"/>
  <c r="AK79" i="7" a="1"/>
  <c r="AK79" i="7"/>
  <c r="AS79" i="7" a="1"/>
  <c r="AS79" i="7"/>
  <c r="BA79" i="7" a="1"/>
  <c r="BA79" i="7"/>
  <c r="BI79" i="7" a="1"/>
  <c r="BI79" i="7"/>
  <c r="N79" i="7" a="1"/>
  <c r="N79" i="7"/>
  <c r="V79" i="7" a="1"/>
  <c r="V79" i="7"/>
  <c r="AD79" i="7" a="1"/>
  <c r="AD79" i="7"/>
  <c r="AL79" i="7" a="1"/>
  <c r="AL79" i="7"/>
  <c r="AT79" i="7" a="1"/>
  <c r="AT79" i="7"/>
  <c r="BB79" i="7" a="1"/>
  <c r="BB79" i="7"/>
  <c r="W79" i="7" a="1"/>
  <c r="W79" i="7"/>
  <c r="AM79" i="7" a="1"/>
  <c r="AM79" i="7"/>
  <c r="AU79" i="7" a="1"/>
  <c r="AU79" i="7"/>
  <c r="BC79" i="7" a="1"/>
  <c r="BC79" i="7"/>
  <c r="P79" i="7" a="1"/>
  <c r="P79" i="7"/>
  <c r="X79" i="7" a="1"/>
  <c r="X79" i="7"/>
  <c r="AF79" i="7" a="1"/>
  <c r="AF79" i="7"/>
  <c r="AV79" i="7" a="1"/>
  <c r="AV79" i="7"/>
  <c r="BD79" i="7" a="1"/>
  <c r="BD79" i="7"/>
  <c r="Y79" i="7" a="1"/>
  <c r="Y79" i="7"/>
  <c r="AG79" i="7" a="1"/>
  <c r="AG79" i="7"/>
  <c r="AO79" i="7" a="1"/>
  <c r="AO79" i="7"/>
  <c r="BE79" i="7" a="1"/>
  <c r="BE79" i="7"/>
  <c r="R79" i="7" a="1"/>
  <c r="R79" i="7"/>
  <c r="AH79" i="7" a="1"/>
  <c r="AH79" i="7"/>
  <c r="AP79" i="7" a="1"/>
  <c r="AP79" i="7"/>
  <c r="AX79" i="7" a="1"/>
  <c r="AX79" i="7"/>
  <c r="S79" i="7" a="1"/>
  <c r="S79" i="7"/>
  <c r="AA79" i="7" a="1"/>
  <c r="AA79" i="7"/>
  <c r="AI79" i="7" a="1"/>
  <c r="AI79" i="7"/>
  <c r="AQ79" i="7" a="1"/>
  <c r="AQ79" i="7"/>
  <c r="AY79" i="7" a="1"/>
  <c r="AY79" i="7"/>
  <c r="BG79" i="7" a="1"/>
  <c r="BG79" i="7"/>
  <c r="S71" i="7" a="1"/>
  <c r="S71" i="7"/>
  <c r="W71" i="7" a="1"/>
  <c r="W71" i="7"/>
  <c r="AA71" i="7" a="1"/>
  <c r="AA71" i="7"/>
  <c r="AI71" i="7" a="1"/>
  <c r="AI71" i="7"/>
  <c r="AM71" i="7" a="1"/>
  <c r="AM71" i="7"/>
  <c r="AQ71" i="7" a="1"/>
  <c r="AQ71" i="7"/>
  <c r="AY71" i="7" a="1"/>
  <c r="AY71" i="7"/>
  <c r="BC71" i="7" a="1"/>
  <c r="BC71" i="7"/>
  <c r="BG71" i="7" a="1"/>
  <c r="BG71" i="7"/>
  <c r="M71" i="7" a="1"/>
  <c r="M71" i="7"/>
  <c r="Q71" i="7" a="1"/>
  <c r="Q71" i="7"/>
  <c r="U71" i="7" a="1"/>
  <c r="U71" i="7"/>
  <c r="Y71" i="7" a="1"/>
  <c r="Y71" i="7"/>
  <c r="AC71" i="7" a="1"/>
  <c r="AC71" i="7"/>
  <c r="AK71" i="7" a="1"/>
  <c r="AK71" i="7"/>
  <c r="AO71" i="7" a="1"/>
  <c r="AO71" i="7"/>
  <c r="AS71" i="7" a="1"/>
  <c r="AS71" i="7"/>
  <c r="AW71" i="7" a="1"/>
  <c r="AW71" i="7"/>
  <c r="BA71" i="7" a="1"/>
  <c r="BA71" i="7"/>
  <c r="BE71" i="7" a="1"/>
  <c r="BE71" i="7"/>
  <c r="BI71" i="7" a="1"/>
  <c r="BI71" i="7"/>
  <c r="N71" i="7" a="1"/>
  <c r="N71" i="7"/>
  <c r="AT71" i="7" a="1"/>
  <c r="AT71" i="7"/>
  <c r="BJ71" i="7" a="1"/>
  <c r="BJ71" i="7"/>
  <c r="P71" i="7" a="1"/>
  <c r="P71" i="7"/>
  <c r="AF71" i="7" a="1"/>
  <c r="AF71" i="7"/>
  <c r="AV71" i="7" a="1"/>
  <c r="AV71" i="7"/>
  <c r="R71" i="7" a="1"/>
  <c r="R71" i="7"/>
  <c r="AH71" i="7" a="1"/>
  <c r="AH71" i="7"/>
  <c r="AX71" i="7" a="1"/>
  <c r="AX71" i="7"/>
  <c r="AJ71" i="7" a="1"/>
  <c r="AJ71" i="7"/>
  <c r="AZ71" i="7" a="1"/>
  <c r="AZ71" i="7"/>
  <c r="V71" i="7" a="1"/>
  <c r="V71" i="7"/>
  <c r="AL71" i="7" a="1"/>
  <c r="AL71" i="7"/>
  <c r="BB71" i="7" a="1"/>
  <c r="BB71" i="7"/>
  <c r="X71" i="7" a="1"/>
  <c r="X71" i="7"/>
  <c r="BD71" i="7" a="1"/>
  <c r="BD71" i="7"/>
  <c r="AP71" i="7" a="1"/>
  <c r="AP71" i="7"/>
  <c r="L71" i="7" a="1"/>
  <c r="L71" i="7"/>
  <c r="AB71" i="7" a="1"/>
  <c r="AB71" i="7"/>
  <c r="AR71" i="7" a="1"/>
  <c r="AR71" i="7"/>
  <c r="BH71" i="7" a="1"/>
  <c r="BH71" i="7"/>
  <c r="N63" i="7" a="1"/>
  <c r="N63" i="7"/>
  <c r="R63" i="7" a="1"/>
  <c r="R63" i="7"/>
  <c r="V63" i="7" a="1"/>
  <c r="V63" i="7"/>
  <c r="AH63" i="7" a="1"/>
  <c r="AH63" i="7"/>
  <c r="AL63" i="7" a="1"/>
  <c r="AL63" i="7"/>
  <c r="AP63" i="7" a="1"/>
  <c r="AP63" i="7"/>
  <c r="AT63" i="7" a="1"/>
  <c r="AT63" i="7"/>
  <c r="AX63" i="7" a="1"/>
  <c r="AX63" i="7"/>
  <c r="BB63" i="7" a="1"/>
  <c r="BB63" i="7"/>
  <c r="S63" i="7" a="1"/>
  <c r="S63" i="7"/>
  <c r="W63" i="7" a="1"/>
  <c r="W63" i="7"/>
  <c r="AA63" i="7" a="1"/>
  <c r="AA63" i="7"/>
  <c r="AI63" i="7" a="1"/>
  <c r="AI63" i="7"/>
  <c r="AM63" i="7" a="1"/>
  <c r="AM63" i="7"/>
  <c r="AQ63" i="7" a="1"/>
  <c r="AQ63" i="7"/>
  <c r="AY63" i="7" a="1"/>
  <c r="AY63" i="7"/>
  <c r="BC63" i="7" a="1"/>
  <c r="BC63" i="7"/>
  <c r="BG63" i="7" a="1"/>
  <c r="BG63" i="7"/>
  <c r="L63" i="7" a="1"/>
  <c r="L63" i="7"/>
  <c r="P63" i="7" a="1"/>
  <c r="P63" i="7"/>
  <c r="X63" i="7" a="1"/>
  <c r="X63" i="7"/>
  <c r="AB63" i="7" a="1"/>
  <c r="AB63" i="7"/>
  <c r="AF63" i="7" a="1"/>
  <c r="AF63" i="7"/>
  <c r="AJ63" i="7" a="1"/>
  <c r="AJ63" i="7"/>
  <c r="AR63" i="7" a="1"/>
  <c r="AR63" i="7"/>
  <c r="AV63" i="7" a="1"/>
  <c r="AV63" i="7"/>
  <c r="BD63" i="7" a="1"/>
  <c r="BD63" i="7"/>
  <c r="BH63" i="7" a="1"/>
  <c r="BH63" i="7"/>
  <c r="M63" i="7" a="1"/>
  <c r="M63" i="7"/>
  <c r="U63" i="7" a="1"/>
  <c r="U63" i="7"/>
  <c r="Y63" i="7" a="1"/>
  <c r="Y63" i="7"/>
  <c r="AC63" i="7" a="1"/>
  <c r="AC63" i="7"/>
  <c r="AG63" i="7" a="1"/>
  <c r="AG63" i="7"/>
  <c r="AK63" i="7" a="1"/>
  <c r="AK63" i="7"/>
  <c r="AO63" i="7" a="1"/>
  <c r="AO63" i="7"/>
  <c r="AS63" i="7" a="1"/>
  <c r="AS63" i="7"/>
  <c r="BA63" i="7" a="1"/>
  <c r="BA63" i="7"/>
  <c r="BE63" i="7" a="1"/>
  <c r="BE63" i="7"/>
  <c r="BI63" i="7" a="1"/>
  <c r="BI63" i="7"/>
  <c r="N55" i="7" a="1"/>
  <c r="N55" i="7"/>
  <c r="R55" i="7" a="1"/>
  <c r="R55" i="7"/>
  <c r="V55" i="7" a="1"/>
  <c r="V55" i="7"/>
  <c r="AH55" i="7" a="1"/>
  <c r="AH55" i="7"/>
  <c r="AL55" i="7" a="1"/>
  <c r="AL55" i="7"/>
  <c r="AP55" i="7" a="1"/>
  <c r="AP55" i="7"/>
  <c r="AT55" i="7" a="1"/>
  <c r="AT55" i="7"/>
  <c r="AX55" i="7" a="1"/>
  <c r="AX55" i="7"/>
  <c r="BB55" i="7" a="1"/>
  <c r="BB55" i="7"/>
  <c r="S55" i="7" a="1"/>
  <c r="S55" i="7"/>
  <c r="W55" i="7" a="1"/>
  <c r="W55" i="7"/>
  <c r="AA55" i="7" a="1"/>
  <c r="AA55" i="7"/>
  <c r="AI55" i="7" a="1"/>
  <c r="AI55" i="7"/>
  <c r="AM55" i="7" a="1"/>
  <c r="AM55" i="7"/>
  <c r="AQ55" i="7" a="1"/>
  <c r="AQ55" i="7"/>
  <c r="AY55" i="7" a="1"/>
  <c r="AY55" i="7"/>
  <c r="BC55" i="7" a="1"/>
  <c r="BC55" i="7"/>
  <c r="BG55" i="7" a="1"/>
  <c r="BG55" i="7"/>
  <c r="L55" i="7" a="1"/>
  <c r="L55" i="7"/>
  <c r="P55" i="7" a="1"/>
  <c r="P55" i="7"/>
  <c r="X55" i="7" a="1"/>
  <c r="X55" i="7"/>
  <c r="AB55" i="7" a="1"/>
  <c r="AB55" i="7"/>
  <c r="AF55" i="7" a="1"/>
  <c r="AF55" i="7"/>
  <c r="AJ55" i="7" a="1"/>
  <c r="AJ55" i="7"/>
  <c r="AR55" i="7" a="1"/>
  <c r="AR55" i="7"/>
  <c r="AV55" i="7" a="1"/>
  <c r="AV55" i="7"/>
  <c r="BD55" i="7" a="1"/>
  <c r="BD55" i="7"/>
  <c r="BH55" i="7" a="1"/>
  <c r="BH55" i="7"/>
  <c r="M55" i="7" a="1"/>
  <c r="M55" i="7"/>
  <c r="Q55" i="7" a="1"/>
  <c r="Q55" i="7"/>
  <c r="U55" i="7" a="1"/>
  <c r="U55" i="7"/>
  <c r="Y55" i="7" a="1"/>
  <c r="Y55" i="7"/>
  <c r="AC55" i="7" a="1"/>
  <c r="AC55" i="7"/>
  <c r="AK55" i="7" a="1"/>
  <c r="AK55" i="7"/>
  <c r="AO55" i="7" a="1"/>
  <c r="AO55" i="7"/>
  <c r="AS55" i="7" a="1"/>
  <c r="AS55" i="7"/>
  <c r="AW55" i="7" a="1"/>
  <c r="AW55" i="7"/>
  <c r="BA55" i="7" a="1"/>
  <c r="BA55" i="7"/>
  <c r="BE55" i="7" a="1"/>
  <c r="BE55" i="7"/>
  <c r="BI55" i="7" a="1"/>
  <c r="BI55" i="7"/>
  <c r="N47" i="7" a="1"/>
  <c r="N47" i="7"/>
  <c r="V47" i="7" a="1"/>
  <c r="V47" i="7"/>
  <c r="AL47" i="7" a="1"/>
  <c r="AL47" i="7"/>
  <c r="AT47" i="7" a="1"/>
  <c r="AT47" i="7"/>
  <c r="BB47" i="7" a="1"/>
  <c r="BB47" i="7"/>
  <c r="W47" i="7" a="1"/>
  <c r="W47" i="7"/>
  <c r="AM47" i="7" a="1"/>
  <c r="AM47" i="7"/>
  <c r="BC47" i="7" a="1"/>
  <c r="BC47" i="7"/>
  <c r="P47" i="7" a="1"/>
  <c r="P47" i="7"/>
  <c r="X47" i="7" a="1"/>
  <c r="X47" i="7"/>
  <c r="AF47" i="7" a="1"/>
  <c r="AF47" i="7"/>
  <c r="AV47" i="7" a="1"/>
  <c r="AV47" i="7"/>
  <c r="BD47" i="7" a="1"/>
  <c r="BD47" i="7"/>
  <c r="Y47" i="7" a="1"/>
  <c r="Y47" i="7"/>
  <c r="AO47" i="7" a="1"/>
  <c r="AO47" i="7"/>
  <c r="BE47" i="7" a="1"/>
  <c r="BE47" i="7"/>
  <c r="R47" i="7" a="1"/>
  <c r="R47" i="7"/>
  <c r="AH47" i="7" a="1"/>
  <c r="AH47" i="7"/>
  <c r="AP47" i="7" a="1"/>
  <c r="AP47" i="7"/>
  <c r="AX47" i="7" a="1"/>
  <c r="AX47" i="7"/>
  <c r="S47" i="7" a="1"/>
  <c r="S47" i="7"/>
  <c r="AA47" i="7" a="1"/>
  <c r="AA47" i="7"/>
  <c r="AI47" i="7" a="1"/>
  <c r="AI47" i="7"/>
  <c r="AQ47" i="7" a="1"/>
  <c r="AQ47" i="7"/>
  <c r="AY47" i="7" a="1"/>
  <c r="AY47" i="7"/>
  <c r="BG47" i="7" a="1"/>
  <c r="BG47" i="7"/>
  <c r="L47" i="7" a="1"/>
  <c r="L47" i="7"/>
  <c r="AB47" i="7" a="1"/>
  <c r="AB47" i="7"/>
  <c r="AJ47" i="7" a="1"/>
  <c r="AJ47" i="7"/>
  <c r="AR47" i="7" a="1"/>
  <c r="AR47" i="7"/>
  <c r="AZ47" i="7" a="1"/>
  <c r="AZ47" i="7"/>
  <c r="BH47" i="7" a="1"/>
  <c r="BH47" i="7"/>
  <c r="M47" i="7" a="1"/>
  <c r="M47" i="7"/>
  <c r="U47" i="7" a="1"/>
  <c r="U47" i="7"/>
  <c r="AC47" i="7" a="1"/>
  <c r="AC47" i="7"/>
  <c r="AK47" i="7" a="1"/>
  <c r="AK47" i="7"/>
  <c r="AS47" i="7" a="1"/>
  <c r="AS47" i="7"/>
  <c r="BA47" i="7" a="1"/>
  <c r="BA47" i="7"/>
  <c r="BI47" i="7" a="1"/>
  <c r="BI47" i="7"/>
  <c r="M42" i="7" a="1"/>
  <c r="M42" i="7"/>
  <c r="U42" i="7" a="1"/>
  <c r="U42" i="7"/>
  <c r="AC42" i="7" a="1"/>
  <c r="AC42" i="7"/>
  <c r="AK42" i="7" a="1"/>
  <c r="AK42" i="7"/>
  <c r="AS42" i="7" a="1"/>
  <c r="AS42" i="7"/>
  <c r="BA42" i="7" a="1"/>
  <c r="BA42" i="7"/>
  <c r="BI42" i="7" a="1"/>
  <c r="BI42" i="7"/>
  <c r="N42" i="7" a="1"/>
  <c r="N42" i="7"/>
  <c r="V42" i="7" a="1"/>
  <c r="V42" i="7"/>
  <c r="AD42" i="7" a="1"/>
  <c r="AD42" i="7"/>
  <c r="AL42" i="7" a="1"/>
  <c r="AL42" i="7"/>
  <c r="AT42" i="7" a="1"/>
  <c r="AT42" i="7"/>
  <c r="BB42" i="7" a="1"/>
  <c r="BB42" i="7"/>
  <c r="O42" i="7" a="1"/>
  <c r="O42" i="7"/>
  <c r="W42" i="7" a="1"/>
  <c r="W42" i="7"/>
  <c r="AM42" i="7" a="1"/>
  <c r="AM42" i="7"/>
  <c r="BC42" i="7" a="1"/>
  <c r="BC42" i="7"/>
  <c r="P42" i="7" a="1"/>
  <c r="P42" i="7"/>
  <c r="X42" i="7" a="1"/>
  <c r="X42" i="7"/>
  <c r="AF42" i="7" a="1"/>
  <c r="AF42" i="7"/>
  <c r="AV42" i="7" a="1"/>
  <c r="AV42" i="7"/>
  <c r="BD42" i="7" a="1"/>
  <c r="BD42" i="7"/>
  <c r="Y42" i="7" a="1"/>
  <c r="Y42" i="7"/>
  <c r="AO42" i="7" a="1"/>
  <c r="AO42" i="7"/>
  <c r="BE42" i="7" a="1"/>
  <c r="BE42" i="7"/>
  <c r="R42" i="7" a="1"/>
  <c r="R42" i="7"/>
  <c r="AH42" i="7" a="1"/>
  <c r="AH42" i="7"/>
  <c r="AP42" i="7" a="1"/>
  <c r="AP42" i="7"/>
  <c r="AX42" i="7" a="1"/>
  <c r="AX42" i="7"/>
  <c r="S42" i="7" a="1"/>
  <c r="S42" i="7"/>
  <c r="AA42" i="7" a="1"/>
  <c r="AA42" i="7"/>
  <c r="AI42" i="7" a="1"/>
  <c r="AI42" i="7"/>
  <c r="AQ42" i="7" a="1"/>
  <c r="AQ42" i="7"/>
  <c r="AY42" i="7" a="1"/>
  <c r="AY42" i="7"/>
  <c r="BG42" i="7" a="1"/>
  <c r="BG42" i="7"/>
  <c r="L42" i="7" a="1"/>
  <c r="L42" i="7"/>
  <c r="AB42" i="7" a="1"/>
  <c r="AB42" i="7"/>
  <c r="AJ42" i="7" a="1"/>
  <c r="AJ42" i="7"/>
  <c r="AR42" i="7" a="1"/>
  <c r="AR42" i="7"/>
  <c r="BH42" i="7" a="1"/>
  <c r="BH42" i="7"/>
  <c r="BG109" i="7" a="1"/>
  <c r="BG109" i="7"/>
  <c r="BC109" i="7" a="1"/>
  <c r="BC109" i="7"/>
  <c r="AY109" i="7" a="1"/>
  <c r="AY109" i="7"/>
  <c r="AQ109" i="7" a="1"/>
  <c r="AQ109" i="7"/>
  <c r="AM109" i="7" a="1"/>
  <c r="AM109" i="7"/>
  <c r="AI109" i="7" a="1"/>
  <c r="AI109" i="7"/>
  <c r="AA109" i="7" a="1"/>
  <c r="AA109" i="7"/>
  <c r="W109" i="7" a="1"/>
  <c r="W109" i="7"/>
  <c r="S109" i="7" a="1"/>
  <c r="S109" i="7"/>
  <c r="O109" i="7" a="1"/>
  <c r="O109" i="7"/>
  <c r="BB108" i="7" a="1"/>
  <c r="BB108" i="7"/>
  <c r="AX108" i="7" a="1"/>
  <c r="AX108" i="7"/>
  <c r="AT108" i="7" a="1"/>
  <c r="AT108" i="7"/>
  <c r="AP108" i="7" a="1"/>
  <c r="AP108" i="7"/>
  <c r="AL108" i="7" a="1"/>
  <c r="AL108" i="7"/>
  <c r="AH108" i="7" a="1"/>
  <c r="AH108" i="7"/>
  <c r="Z108" i="7" a="1"/>
  <c r="Z108" i="7"/>
  <c r="V108" i="7" a="1"/>
  <c r="V108" i="7"/>
  <c r="R108" i="7" a="1"/>
  <c r="R108" i="7"/>
  <c r="N108" i="7" a="1"/>
  <c r="N108" i="7"/>
  <c r="BH106" i="7" a="1"/>
  <c r="BH106" i="7"/>
  <c r="BD106" i="7" a="1"/>
  <c r="BD106" i="7"/>
  <c r="AV106" i="7" a="1"/>
  <c r="AV106" i="7"/>
  <c r="AR106" i="7" a="1"/>
  <c r="AR106" i="7"/>
  <c r="AN106" i="7" a="1"/>
  <c r="AN106" i="7"/>
  <c r="AJ106" i="7" a="1"/>
  <c r="AJ106" i="7"/>
  <c r="AF106" i="7" a="1"/>
  <c r="AF106" i="7"/>
  <c r="AB106" i="7" a="1"/>
  <c r="AB106" i="7"/>
  <c r="X106" i="7" a="1"/>
  <c r="X106" i="7"/>
  <c r="P106" i="7" a="1"/>
  <c r="P106" i="7"/>
  <c r="L106" i="7" a="1"/>
  <c r="L106" i="7"/>
  <c r="BG105" i="7" a="1"/>
  <c r="BG105" i="7"/>
  <c r="BC105" i="7" a="1"/>
  <c r="BC105" i="7"/>
  <c r="AY105" i="7" a="1"/>
  <c r="AY105" i="7"/>
  <c r="AQ105" i="7" a="1"/>
  <c r="AQ105" i="7"/>
  <c r="AM105" i="7" a="1"/>
  <c r="AM105" i="7"/>
  <c r="AI105" i="7" a="1"/>
  <c r="AI105" i="7"/>
  <c r="AA105" i="7" a="1"/>
  <c r="AA105" i="7"/>
  <c r="W105" i="7" a="1"/>
  <c r="W105" i="7"/>
  <c r="S105" i="7" a="1"/>
  <c r="S105" i="7"/>
  <c r="BB104" i="7" a="1"/>
  <c r="BB104" i="7"/>
  <c r="AX104" i="7" a="1"/>
  <c r="AX104" i="7"/>
  <c r="AT104" i="7" a="1"/>
  <c r="AT104" i="7"/>
  <c r="AP104" i="7" a="1"/>
  <c r="AP104" i="7"/>
  <c r="AL104" i="7" a="1"/>
  <c r="AL104" i="7"/>
  <c r="AH104" i="7" a="1"/>
  <c r="AH104" i="7"/>
  <c r="R104" i="7" a="1"/>
  <c r="R104" i="7"/>
  <c r="BD102" i="7" a="1"/>
  <c r="BD102" i="7"/>
  <c r="AV102" i="7" a="1"/>
  <c r="AV102" i="7"/>
  <c r="AN102" i="7" a="1"/>
  <c r="AN102" i="7"/>
  <c r="AF102" i="7" a="1"/>
  <c r="AF102" i="7"/>
  <c r="X102" i="7" a="1"/>
  <c r="X102" i="7"/>
  <c r="P102" i="7" a="1"/>
  <c r="P102" i="7"/>
  <c r="BG101" i="7" a="1"/>
  <c r="BG101" i="7"/>
  <c r="AY101" i="7" a="1"/>
  <c r="AY101" i="7"/>
  <c r="AQ101" i="7" a="1"/>
  <c r="AQ101" i="7"/>
  <c r="AI101" i="7" a="1"/>
  <c r="AI101" i="7"/>
  <c r="AA101" i="7" a="1"/>
  <c r="AA101" i="7"/>
  <c r="S101" i="7" a="1"/>
  <c r="S101" i="7"/>
  <c r="BJ100" i="7" a="1"/>
  <c r="BJ100" i="7"/>
  <c r="BB100" i="7" a="1"/>
  <c r="BB100" i="7"/>
  <c r="AT100" i="7" a="1"/>
  <c r="AT100" i="7"/>
  <c r="AL100" i="7" a="1"/>
  <c r="AL100" i="7"/>
  <c r="V100" i="7" a="1"/>
  <c r="V100" i="7"/>
  <c r="N100" i="7" a="1"/>
  <c r="N100" i="7"/>
  <c r="BE99" i="7" a="1"/>
  <c r="BE99" i="7"/>
  <c r="AO99" i="7" a="1"/>
  <c r="AO99" i="7"/>
  <c r="AG99" i="7" a="1"/>
  <c r="AG99" i="7"/>
  <c r="Y99" i="7" a="1"/>
  <c r="Y99" i="7"/>
  <c r="BH98" i="7" a="1"/>
  <c r="BH98" i="7"/>
  <c r="AR98" i="7" a="1"/>
  <c r="AR98" i="7"/>
  <c r="AJ98" i="7" a="1"/>
  <c r="AJ98" i="7"/>
  <c r="AB98" i="7" a="1"/>
  <c r="AB98" i="7"/>
  <c r="L98" i="7" a="1"/>
  <c r="L98" i="7"/>
  <c r="BC97" i="7" a="1"/>
  <c r="BC97" i="7"/>
  <c r="AM97" i="7" a="1"/>
  <c r="AM97" i="7"/>
  <c r="W97" i="7" a="1"/>
  <c r="W97" i="7"/>
  <c r="AX96" i="7" a="1"/>
  <c r="AX96" i="7"/>
  <c r="AP96" i="7" a="1"/>
  <c r="AP96" i="7"/>
  <c r="AH96" i="7" a="1"/>
  <c r="AH96" i="7"/>
  <c r="Z96" i="7" a="1"/>
  <c r="Z96" i="7"/>
  <c r="R96" i="7" a="1"/>
  <c r="R96" i="7"/>
  <c r="BG95" i="7" a="1"/>
  <c r="BG95" i="7"/>
  <c r="AQ95" i="7" a="1"/>
  <c r="AQ95" i="7"/>
  <c r="AA95" i="7" a="1"/>
  <c r="AA95" i="7"/>
  <c r="AT94" i="7" a="1"/>
  <c r="AT94" i="7"/>
  <c r="N94" i="7" a="1"/>
  <c r="N94" i="7"/>
  <c r="AG93" i="7" a="1"/>
  <c r="AG93" i="7"/>
  <c r="AJ92" i="7" a="1"/>
  <c r="AJ92" i="7"/>
  <c r="R21" i="13"/>
  <c r="R52" i="13"/>
  <c r="R50" i="13"/>
  <c r="R48" i="13"/>
  <c r="R46" i="13"/>
  <c r="R44" i="13"/>
  <c r="R42" i="13"/>
  <c r="R40" i="13"/>
  <c r="R38" i="13"/>
  <c r="R36" i="13"/>
  <c r="R34" i="13"/>
  <c r="R32" i="13"/>
  <c r="R30" i="13"/>
  <c r="R28" i="13"/>
  <c r="R26" i="13"/>
  <c r="R24" i="13"/>
  <c r="R22" i="13"/>
  <c r="I109" i="7" a="1"/>
  <c r="I109" i="7"/>
  <c r="K105" i="7" a="1"/>
  <c r="K105" i="7"/>
  <c r="B105" i="7"/>
  <c r="I101" i="7" a="1"/>
  <c r="I101" i="7"/>
  <c r="H99" i="7" a="1"/>
  <c r="H99" i="7"/>
  <c r="D99" i="7" a="1"/>
  <c r="D99" i="7"/>
  <c r="K97" i="7" a="1"/>
  <c r="K97" i="7"/>
  <c r="B97" i="7"/>
  <c r="J95" i="7" a="1"/>
  <c r="J95" i="7"/>
  <c r="F95" i="7" a="1"/>
  <c r="F95" i="7"/>
  <c r="I93" i="7" a="1"/>
  <c r="I93" i="7"/>
  <c r="S92" i="7" a="1"/>
  <c r="S92" i="7"/>
  <c r="W92" i="7" a="1"/>
  <c r="W92" i="7"/>
  <c r="AA92" i="7" a="1"/>
  <c r="AA92" i="7"/>
  <c r="AE92" i="7" a="1"/>
  <c r="AE92" i="7"/>
  <c r="AI92" i="7" a="1"/>
  <c r="AI92" i="7"/>
  <c r="AM92" i="7" a="1"/>
  <c r="AM92" i="7"/>
  <c r="AQ92" i="7" a="1"/>
  <c r="AQ92" i="7"/>
  <c r="AY92" i="7" a="1"/>
  <c r="AY92" i="7"/>
  <c r="BC92" i="7" a="1"/>
  <c r="BC92" i="7"/>
  <c r="BG92" i="7" a="1"/>
  <c r="BG92" i="7"/>
  <c r="M92" i="7" a="1"/>
  <c r="M92" i="7"/>
  <c r="U92" i="7" a="1"/>
  <c r="U92" i="7"/>
  <c r="Y92" i="7" a="1"/>
  <c r="Y92" i="7"/>
  <c r="AC92" i="7" a="1"/>
  <c r="AC92" i="7"/>
  <c r="AK92" i="7" a="1"/>
  <c r="AK92" i="7"/>
  <c r="AO92" i="7" a="1"/>
  <c r="AO92" i="7"/>
  <c r="AS92" i="7" a="1"/>
  <c r="AS92" i="7"/>
  <c r="BA92" i="7" a="1"/>
  <c r="BA92" i="7"/>
  <c r="BE92" i="7" a="1"/>
  <c r="BE92" i="7"/>
  <c r="BI92" i="7" a="1"/>
  <c r="BI92" i="7"/>
  <c r="H91" i="7" a="1"/>
  <c r="H91" i="7"/>
  <c r="D91" i="7" a="1"/>
  <c r="D91" i="7"/>
  <c r="K89" i="7" a="1"/>
  <c r="K89" i="7"/>
  <c r="G89" i="7" a="1"/>
  <c r="G89" i="7"/>
  <c r="J87" i="7" a="1"/>
  <c r="J87" i="7"/>
  <c r="F87" i="7" a="1"/>
  <c r="F87" i="7"/>
  <c r="I85" i="7" a="1"/>
  <c r="I85" i="7"/>
  <c r="AE84" i="7" a="1"/>
  <c r="AE84" i="7"/>
  <c r="AJ84" i="7" a="1"/>
  <c r="AJ84" i="7"/>
  <c r="U84" i="7" a="1"/>
  <c r="U84" i="7"/>
  <c r="AK84" i="7" a="1"/>
  <c r="AK84" i="7"/>
  <c r="AP84" i="7" a="1"/>
  <c r="AP84" i="7"/>
  <c r="AT84" i="7" a="1"/>
  <c r="AT84" i="7"/>
  <c r="AX84" i="7" a="1"/>
  <c r="AX84" i="7"/>
  <c r="BB84" i="7" a="1"/>
  <c r="BB84" i="7"/>
  <c r="BF84" i="7" a="1"/>
  <c r="BF84" i="7"/>
  <c r="BJ84" i="7" a="1"/>
  <c r="BJ84" i="7"/>
  <c r="P84" i="7" a="1"/>
  <c r="P84" i="7"/>
  <c r="V84" i="7" a="1"/>
  <c r="V84" i="7"/>
  <c r="AA84" i="7" a="1"/>
  <c r="AA84" i="7"/>
  <c r="AF84" i="7" a="1"/>
  <c r="AF84" i="7"/>
  <c r="AL84" i="7" a="1"/>
  <c r="AL84" i="7"/>
  <c r="AQ84" i="7" a="1"/>
  <c r="AQ84" i="7"/>
  <c r="AU84" i="7" a="1"/>
  <c r="AU84" i="7"/>
  <c r="AY84" i="7" a="1"/>
  <c r="AY84" i="7"/>
  <c r="BC84" i="7" a="1"/>
  <c r="BC84" i="7"/>
  <c r="BG84" i="7" a="1"/>
  <c r="BG84" i="7"/>
  <c r="L84" i="7" a="1"/>
  <c r="L84" i="7"/>
  <c r="R84" i="7" a="1"/>
  <c r="R84" i="7"/>
  <c r="W84" i="7" a="1"/>
  <c r="W84" i="7"/>
  <c r="AB84" i="7" a="1"/>
  <c r="AB84" i="7"/>
  <c r="AH84" i="7" a="1"/>
  <c r="AH84" i="7"/>
  <c r="AM84" i="7" a="1"/>
  <c r="AM84" i="7"/>
  <c r="M84" i="7" a="1"/>
  <c r="M84" i="7"/>
  <c r="AC84" i="7" a="1"/>
  <c r="AC84" i="7"/>
  <c r="AR84" i="7" a="1"/>
  <c r="AR84" i="7"/>
  <c r="AV84" i="7" a="1"/>
  <c r="AV84" i="7"/>
  <c r="BD84" i="7" a="1"/>
  <c r="BD84" i="7"/>
  <c r="BH84" i="7" a="1"/>
  <c r="BH84" i="7"/>
  <c r="N84" i="7" a="1"/>
  <c r="N84" i="7"/>
  <c r="S84" i="7" a="1"/>
  <c r="S84" i="7"/>
  <c r="X84" i="7" a="1"/>
  <c r="X84" i="7"/>
  <c r="AI84" i="7" a="1"/>
  <c r="AI84" i="7"/>
  <c r="AN84" i="7" a="1"/>
  <c r="AN84" i="7"/>
  <c r="Y84" i="7" a="1"/>
  <c r="Y84" i="7"/>
  <c r="AO84" i="7" a="1"/>
  <c r="AO84" i="7"/>
  <c r="AS84" i="7" a="1"/>
  <c r="AS84" i="7"/>
  <c r="BA84" i="7" a="1"/>
  <c r="BA84" i="7"/>
  <c r="BE84" i="7" a="1"/>
  <c r="BE84" i="7"/>
  <c r="BI84" i="7" a="1"/>
  <c r="BI84" i="7"/>
  <c r="H83" i="7" a="1"/>
  <c r="H83" i="7"/>
  <c r="D83" i="7" a="1"/>
  <c r="D83" i="7"/>
  <c r="K81" i="7" a="1"/>
  <c r="K81" i="7"/>
  <c r="J79" i="7" a="1"/>
  <c r="J79" i="7"/>
  <c r="F79" i="7" a="1"/>
  <c r="F79" i="7"/>
  <c r="I77" i="7" a="1"/>
  <c r="I77" i="7"/>
  <c r="M76" i="7" a="1"/>
  <c r="M76" i="7"/>
  <c r="U76" i="7" a="1"/>
  <c r="U76" i="7"/>
  <c r="AC76" i="7" a="1"/>
  <c r="AC76" i="7"/>
  <c r="AK76" i="7" a="1"/>
  <c r="AK76" i="7"/>
  <c r="AS76" i="7" a="1"/>
  <c r="AS76" i="7"/>
  <c r="BA76" i="7" a="1"/>
  <c r="BA76" i="7"/>
  <c r="BI76" i="7" a="1"/>
  <c r="BI76" i="7"/>
  <c r="N76" i="7" a="1"/>
  <c r="N76" i="7"/>
  <c r="V76" i="7" a="1"/>
  <c r="V76" i="7"/>
  <c r="AL76" i="7" a="1"/>
  <c r="AL76" i="7"/>
  <c r="AT76" i="7" a="1"/>
  <c r="AT76" i="7"/>
  <c r="BB76" i="7" a="1"/>
  <c r="BB76" i="7"/>
  <c r="O76" i="7" a="1"/>
  <c r="O76" i="7"/>
  <c r="W76" i="7" a="1"/>
  <c r="W76" i="7"/>
  <c r="AE76" i="7" a="1"/>
  <c r="AE76" i="7"/>
  <c r="AM76" i="7" a="1"/>
  <c r="AM76" i="7"/>
  <c r="BC76" i="7" a="1"/>
  <c r="BC76" i="7"/>
  <c r="P76" i="7" a="1"/>
  <c r="P76" i="7"/>
  <c r="X76" i="7" a="1"/>
  <c r="X76" i="7"/>
  <c r="AF76" i="7" a="1"/>
  <c r="AF76" i="7"/>
  <c r="AV76" i="7" a="1"/>
  <c r="AV76" i="7"/>
  <c r="BD76" i="7" a="1"/>
  <c r="BD76" i="7"/>
  <c r="Y76" i="7" a="1"/>
  <c r="Y76" i="7"/>
  <c r="AO76" i="7" a="1"/>
  <c r="AO76" i="7"/>
  <c r="BE76" i="7" a="1"/>
  <c r="BE76" i="7"/>
  <c r="R76" i="7" a="1"/>
  <c r="R76" i="7"/>
  <c r="Z76" i="7" a="1"/>
  <c r="Z76" i="7"/>
  <c r="AH76" i="7" a="1"/>
  <c r="AH76" i="7"/>
  <c r="AP76" i="7" a="1"/>
  <c r="AP76" i="7"/>
  <c r="AX76" i="7" a="1"/>
  <c r="AX76" i="7"/>
  <c r="S76" i="7" a="1"/>
  <c r="S76" i="7"/>
  <c r="AA76" i="7" a="1"/>
  <c r="AA76" i="7"/>
  <c r="AI76" i="7" a="1"/>
  <c r="AI76" i="7"/>
  <c r="AQ76" i="7" a="1"/>
  <c r="AQ76" i="7"/>
  <c r="AY76" i="7" a="1"/>
  <c r="AY76" i="7"/>
  <c r="BG76" i="7" a="1"/>
  <c r="BG76" i="7"/>
  <c r="L76" i="7" a="1"/>
  <c r="L76" i="7"/>
  <c r="AB76" i="7" a="1"/>
  <c r="AB76" i="7"/>
  <c r="AJ76" i="7" a="1"/>
  <c r="AJ76" i="7"/>
  <c r="AR76" i="7" a="1"/>
  <c r="AR76" i="7"/>
  <c r="BH76" i="7" a="1"/>
  <c r="BH76" i="7"/>
  <c r="H75" i="7" a="1"/>
  <c r="H75" i="7"/>
  <c r="D75" i="7" a="1"/>
  <c r="D75" i="7"/>
  <c r="K73" i="7" a="1"/>
  <c r="K73" i="7"/>
  <c r="J71" i="7" a="1"/>
  <c r="J71" i="7"/>
  <c r="F71" i="7" a="1"/>
  <c r="F71" i="7"/>
  <c r="I69" i="7" a="1"/>
  <c r="I69" i="7"/>
  <c r="S68" i="7" a="1"/>
  <c r="S68" i="7"/>
  <c r="W68" i="7" a="1"/>
  <c r="W68" i="7"/>
  <c r="AA68" i="7" a="1"/>
  <c r="AA68" i="7"/>
  <c r="AI68" i="7" a="1"/>
  <c r="AI68" i="7"/>
  <c r="AM68" i="7" a="1"/>
  <c r="AM68" i="7"/>
  <c r="AQ68" i="7" a="1"/>
  <c r="AQ68" i="7"/>
  <c r="AY68" i="7" a="1"/>
  <c r="AY68" i="7"/>
  <c r="BC68" i="7" a="1"/>
  <c r="BC68" i="7"/>
  <c r="BG68" i="7" a="1"/>
  <c r="BG68" i="7"/>
  <c r="L68" i="7" a="1"/>
  <c r="L68" i="7"/>
  <c r="P68" i="7" a="1"/>
  <c r="P68" i="7"/>
  <c r="X68" i="7" a="1"/>
  <c r="X68" i="7"/>
  <c r="AB68" i="7" a="1"/>
  <c r="AB68" i="7"/>
  <c r="AF68" i="7" a="1"/>
  <c r="AF68" i="7"/>
  <c r="AJ68" i="7" a="1"/>
  <c r="AJ68" i="7"/>
  <c r="AR68" i="7" a="1"/>
  <c r="AR68" i="7"/>
  <c r="AV68" i="7" a="1"/>
  <c r="AV68" i="7"/>
  <c r="BD68" i="7" a="1"/>
  <c r="BD68" i="7"/>
  <c r="BH68" i="7" a="1"/>
  <c r="BH68" i="7"/>
  <c r="M68" i="7" a="1"/>
  <c r="M68" i="7"/>
  <c r="U68" i="7" a="1"/>
  <c r="U68" i="7"/>
  <c r="Y68" i="7" a="1"/>
  <c r="Y68" i="7"/>
  <c r="AC68" i="7" a="1"/>
  <c r="AC68" i="7"/>
  <c r="AG68" i="7" a="1"/>
  <c r="AG68" i="7"/>
  <c r="AK68" i="7" a="1"/>
  <c r="AK68" i="7"/>
  <c r="AO68" i="7" a="1"/>
  <c r="AO68" i="7"/>
  <c r="AS68" i="7" a="1"/>
  <c r="AS68" i="7"/>
  <c r="BA68" i="7" a="1"/>
  <c r="BA68" i="7"/>
  <c r="BE68" i="7" a="1"/>
  <c r="BE68" i="7"/>
  <c r="BI68" i="7" a="1"/>
  <c r="BI68" i="7"/>
  <c r="N68" i="7" a="1"/>
  <c r="N68" i="7"/>
  <c r="R68" i="7" a="1"/>
  <c r="R68" i="7"/>
  <c r="V68" i="7" a="1"/>
  <c r="V68" i="7"/>
  <c r="AH68" i="7" a="1"/>
  <c r="AH68" i="7"/>
  <c r="AL68" i="7" a="1"/>
  <c r="AL68" i="7"/>
  <c r="AP68" i="7" a="1"/>
  <c r="AP68" i="7"/>
  <c r="AT68" i="7" a="1"/>
  <c r="AT68" i="7"/>
  <c r="AX68" i="7" a="1"/>
  <c r="AX68" i="7"/>
  <c r="BB68" i="7" a="1"/>
  <c r="BB68" i="7"/>
  <c r="H67" i="7" a="1"/>
  <c r="H67" i="7"/>
  <c r="D67" i="7" a="1"/>
  <c r="D67" i="7"/>
  <c r="K65" i="7" a="1"/>
  <c r="K65" i="7"/>
  <c r="J63" i="7" a="1"/>
  <c r="J63" i="7"/>
  <c r="F63" i="7" a="1"/>
  <c r="F63" i="7"/>
  <c r="I61" i="7" a="1"/>
  <c r="I61" i="7"/>
  <c r="M60" i="7" a="1"/>
  <c r="M60" i="7"/>
  <c r="R60" i="7" a="1"/>
  <c r="R60" i="7"/>
  <c r="S60" i="7" a="1"/>
  <c r="S60" i="7"/>
  <c r="W60" i="7" a="1"/>
  <c r="W60" i="7"/>
  <c r="AA60" i="7" a="1"/>
  <c r="AA60" i="7"/>
  <c r="AI60" i="7" a="1"/>
  <c r="AI60" i="7"/>
  <c r="AM60" i="7" a="1"/>
  <c r="AM60" i="7"/>
  <c r="AQ60" i="7" a="1"/>
  <c r="AQ60" i="7"/>
  <c r="AY60" i="7" a="1"/>
  <c r="AY60" i="7"/>
  <c r="BC60" i="7" a="1"/>
  <c r="BC60" i="7"/>
  <c r="BG60" i="7" a="1"/>
  <c r="BG60" i="7"/>
  <c r="N60" i="7" a="1"/>
  <c r="N60" i="7"/>
  <c r="X60" i="7" a="1"/>
  <c r="X60" i="7"/>
  <c r="AB60" i="7" a="1"/>
  <c r="AB60" i="7"/>
  <c r="AF60" i="7" a="1"/>
  <c r="AF60" i="7"/>
  <c r="AJ60" i="7" a="1"/>
  <c r="AJ60" i="7"/>
  <c r="AR60" i="7" a="1"/>
  <c r="AR60" i="7"/>
  <c r="AV60" i="7" a="1"/>
  <c r="AV60" i="7"/>
  <c r="BD60" i="7" a="1"/>
  <c r="BD60" i="7"/>
  <c r="BH60" i="7" a="1"/>
  <c r="BH60" i="7"/>
  <c r="P60" i="7" a="1"/>
  <c r="P60" i="7"/>
  <c r="U60" i="7" a="1"/>
  <c r="U60" i="7"/>
  <c r="Y60" i="7" a="1"/>
  <c r="Y60" i="7"/>
  <c r="AC60" i="7" a="1"/>
  <c r="AC60" i="7"/>
  <c r="AK60" i="7" a="1"/>
  <c r="AK60" i="7"/>
  <c r="AO60" i="7" a="1"/>
  <c r="AO60" i="7"/>
  <c r="AS60" i="7" a="1"/>
  <c r="AS60" i="7"/>
  <c r="AW60" i="7" a="1"/>
  <c r="AW60" i="7"/>
  <c r="BA60" i="7" a="1"/>
  <c r="BA60" i="7"/>
  <c r="BE60" i="7" a="1"/>
  <c r="BE60" i="7"/>
  <c r="BI60" i="7" a="1"/>
  <c r="BI60" i="7"/>
  <c r="L60" i="7" a="1"/>
  <c r="L60" i="7"/>
  <c r="V60" i="7" a="1"/>
  <c r="V60" i="7"/>
  <c r="AD60" i="7" a="1"/>
  <c r="AD60" i="7"/>
  <c r="AH60" i="7" a="1"/>
  <c r="AH60" i="7"/>
  <c r="AL60" i="7" a="1"/>
  <c r="AL60" i="7"/>
  <c r="AP60" i="7" a="1"/>
  <c r="AP60" i="7"/>
  <c r="AT60" i="7" a="1"/>
  <c r="AT60" i="7"/>
  <c r="AX60" i="7" a="1"/>
  <c r="AX60" i="7"/>
  <c r="BB60" i="7" a="1"/>
  <c r="BB60" i="7"/>
  <c r="H59" i="7" a="1"/>
  <c r="H59" i="7"/>
  <c r="D59" i="7" a="1"/>
  <c r="D59" i="7"/>
  <c r="K57" i="7" a="1"/>
  <c r="K57" i="7"/>
  <c r="J55" i="7" a="1"/>
  <c r="J55" i="7"/>
  <c r="F55" i="7" a="1"/>
  <c r="F55" i="7"/>
  <c r="I53" i="7" a="1"/>
  <c r="I53" i="7"/>
  <c r="E53" i="7" a="1"/>
  <c r="E53" i="7"/>
  <c r="O52" i="7" a="1"/>
  <c r="O52" i="7"/>
  <c r="S52" i="7" a="1"/>
  <c r="S52" i="7"/>
  <c r="W52" i="7" a="1"/>
  <c r="W52" i="7"/>
  <c r="AA52" i="7" a="1"/>
  <c r="AA52" i="7"/>
  <c r="AI52" i="7" a="1"/>
  <c r="AI52" i="7"/>
  <c r="AM52" i="7" a="1"/>
  <c r="AM52" i="7"/>
  <c r="AQ52" i="7" a="1"/>
  <c r="AQ52" i="7"/>
  <c r="AY52" i="7" a="1"/>
  <c r="AY52" i="7"/>
  <c r="BC52" i="7" a="1"/>
  <c r="BC52" i="7"/>
  <c r="BG52" i="7" a="1"/>
  <c r="BG52" i="7"/>
  <c r="L52" i="7" a="1"/>
  <c r="L52" i="7"/>
  <c r="P52" i="7" a="1"/>
  <c r="P52" i="7"/>
  <c r="X52" i="7" a="1"/>
  <c r="X52" i="7"/>
  <c r="AB52" i="7" a="1"/>
  <c r="AB52" i="7"/>
  <c r="AF52" i="7" a="1"/>
  <c r="AF52" i="7"/>
  <c r="AJ52" i="7" a="1"/>
  <c r="AJ52" i="7"/>
  <c r="AR52" i="7" a="1"/>
  <c r="AR52" i="7"/>
  <c r="AV52" i="7" a="1"/>
  <c r="AV52" i="7"/>
  <c r="BD52" i="7" a="1"/>
  <c r="BD52" i="7"/>
  <c r="BH52" i="7" a="1"/>
  <c r="BH52" i="7"/>
  <c r="M52" i="7" a="1"/>
  <c r="M52" i="7"/>
  <c r="U52" i="7" a="1"/>
  <c r="U52" i="7"/>
  <c r="Y52" i="7" a="1"/>
  <c r="Y52" i="7"/>
  <c r="AC52" i="7" a="1"/>
  <c r="AC52" i="7"/>
  <c r="AK52" i="7" a="1"/>
  <c r="AK52" i="7"/>
  <c r="AO52" i="7" a="1"/>
  <c r="AO52" i="7"/>
  <c r="AS52" i="7" a="1"/>
  <c r="AS52" i="7"/>
  <c r="BA52" i="7" a="1"/>
  <c r="BA52" i="7"/>
  <c r="BE52" i="7" a="1"/>
  <c r="BE52" i="7"/>
  <c r="BI52" i="7" a="1"/>
  <c r="BI52" i="7"/>
  <c r="N52" i="7" a="1"/>
  <c r="N52" i="7"/>
  <c r="R52" i="7" a="1"/>
  <c r="R52" i="7"/>
  <c r="V52" i="7" a="1"/>
  <c r="V52" i="7"/>
  <c r="AH52" i="7" a="1"/>
  <c r="AH52" i="7"/>
  <c r="AL52" i="7" a="1"/>
  <c r="AL52" i="7"/>
  <c r="AP52" i="7" a="1"/>
  <c r="AP52" i="7"/>
  <c r="AT52" i="7" a="1"/>
  <c r="AT52" i="7"/>
  <c r="AX52" i="7" a="1"/>
  <c r="AX52" i="7"/>
  <c r="BB52" i="7" a="1"/>
  <c r="BB52" i="7"/>
  <c r="H51" i="7" a="1"/>
  <c r="H51" i="7"/>
  <c r="D51" i="7" a="1"/>
  <c r="D51" i="7"/>
  <c r="K49" i="7" a="1"/>
  <c r="K49" i="7"/>
  <c r="J47" i="7" a="1"/>
  <c r="J47" i="7"/>
  <c r="F47" i="7" a="1"/>
  <c r="F47" i="7"/>
  <c r="I45" i="7" a="1"/>
  <c r="I45" i="7"/>
  <c r="W44" i="7" a="1"/>
  <c r="W44" i="7"/>
  <c r="AM44" i="7" a="1"/>
  <c r="AM44" i="7"/>
  <c r="BC44" i="7" a="1"/>
  <c r="BC44" i="7"/>
  <c r="P44" i="7" a="1"/>
  <c r="P44" i="7"/>
  <c r="X44" i="7" a="1"/>
  <c r="X44" i="7"/>
  <c r="AF44" i="7" a="1"/>
  <c r="AF44" i="7"/>
  <c r="AV44" i="7" a="1"/>
  <c r="AV44" i="7"/>
  <c r="BD44" i="7" a="1"/>
  <c r="BD44" i="7"/>
  <c r="Q44" i="7" a="1"/>
  <c r="Q44" i="7"/>
  <c r="Y44" i="7" a="1"/>
  <c r="Y44" i="7"/>
  <c r="AO44" i="7" a="1"/>
  <c r="AO44" i="7"/>
  <c r="BE44" i="7" a="1"/>
  <c r="BE44" i="7"/>
  <c r="R44" i="7" a="1"/>
  <c r="R44" i="7"/>
  <c r="AH44" i="7" a="1"/>
  <c r="AH44" i="7"/>
  <c r="AP44" i="7" a="1"/>
  <c r="AP44" i="7"/>
  <c r="AX44" i="7" a="1"/>
  <c r="AX44" i="7"/>
  <c r="S44" i="7" a="1"/>
  <c r="S44" i="7"/>
  <c r="AA44" i="7" a="1"/>
  <c r="AA44" i="7"/>
  <c r="AI44" i="7" a="1"/>
  <c r="AI44" i="7"/>
  <c r="AQ44" i="7" a="1"/>
  <c r="AQ44" i="7"/>
  <c r="AY44" i="7" a="1"/>
  <c r="AY44" i="7"/>
  <c r="BG44" i="7" a="1"/>
  <c r="BG44" i="7"/>
  <c r="L44" i="7" a="1"/>
  <c r="L44" i="7"/>
  <c r="AB44" i="7" a="1"/>
  <c r="AB44" i="7"/>
  <c r="AJ44" i="7" a="1"/>
  <c r="AJ44" i="7"/>
  <c r="AR44" i="7" a="1"/>
  <c r="AR44" i="7"/>
  <c r="AZ44" i="7" a="1"/>
  <c r="AZ44" i="7"/>
  <c r="BH44" i="7" a="1"/>
  <c r="BH44" i="7"/>
  <c r="M44" i="7" a="1"/>
  <c r="M44" i="7"/>
  <c r="U44" i="7" a="1"/>
  <c r="U44" i="7"/>
  <c r="AC44" i="7" a="1"/>
  <c r="AC44" i="7"/>
  <c r="AK44" i="7" a="1"/>
  <c r="AK44" i="7"/>
  <c r="AS44" i="7" a="1"/>
  <c r="AS44" i="7"/>
  <c r="BA44" i="7" a="1"/>
  <c r="BA44" i="7"/>
  <c r="BI44" i="7" a="1"/>
  <c r="BI44" i="7"/>
  <c r="N44" i="7" a="1"/>
  <c r="N44" i="7"/>
  <c r="V44" i="7" a="1"/>
  <c r="V44" i="7"/>
  <c r="AL44" i="7" a="1"/>
  <c r="AL44" i="7"/>
  <c r="AT44" i="7" a="1"/>
  <c r="AT44" i="7"/>
  <c r="BB44" i="7" a="1"/>
  <c r="BB44" i="7"/>
  <c r="H43" i="7" a="1"/>
  <c r="H43" i="7"/>
  <c r="D43" i="7" a="1"/>
  <c r="D43" i="7"/>
  <c r="J42" i="7" a="1"/>
  <c r="J42" i="7"/>
  <c r="F42" i="7" a="1"/>
  <c r="F42" i="7"/>
  <c r="Y104" i="7" a="1"/>
  <c r="Y104" i="7"/>
  <c r="BC102" i="7" a="1"/>
  <c r="BC102" i="7"/>
  <c r="AM102" i="7" a="1"/>
  <c r="AM102" i="7"/>
  <c r="W102" i="7" a="1"/>
  <c r="W102" i="7"/>
  <c r="AX101" i="7" a="1"/>
  <c r="AX101" i="7"/>
  <c r="AP101" i="7" a="1"/>
  <c r="AP101" i="7"/>
  <c r="AH101" i="7" a="1"/>
  <c r="AH101" i="7"/>
  <c r="R101" i="7" a="1"/>
  <c r="R101" i="7"/>
  <c r="BI100" i="7" a="1"/>
  <c r="BI100" i="7"/>
  <c r="BA100" i="7" a="1"/>
  <c r="BA100" i="7"/>
  <c r="AS100" i="7" a="1"/>
  <c r="AS100" i="7"/>
  <c r="AK100" i="7" a="1"/>
  <c r="AK100" i="7"/>
  <c r="AC100" i="7" a="1"/>
  <c r="AC100" i="7"/>
  <c r="U100" i="7" a="1"/>
  <c r="U100" i="7"/>
  <c r="M100" i="7" a="1"/>
  <c r="M100" i="7"/>
  <c r="BD99" i="7" a="1"/>
  <c r="BD99" i="7"/>
  <c r="AV99" i="7" a="1"/>
  <c r="AV99" i="7"/>
  <c r="AF99" i="7" a="1"/>
  <c r="AF99" i="7"/>
  <c r="X99" i="7" a="1"/>
  <c r="X99" i="7"/>
  <c r="P99" i="7" a="1"/>
  <c r="P99" i="7"/>
  <c r="BG98" i="7" a="1"/>
  <c r="BG98" i="7"/>
  <c r="AY98" i="7" a="1"/>
  <c r="AY98" i="7"/>
  <c r="AQ98" i="7" a="1"/>
  <c r="AQ98" i="7"/>
  <c r="AI98" i="7" a="1"/>
  <c r="AI98" i="7"/>
  <c r="AA98" i="7" a="1"/>
  <c r="AA98" i="7"/>
  <c r="S98" i="7" a="1"/>
  <c r="S98" i="7"/>
  <c r="BB97" i="7" a="1"/>
  <c r="BB97" i="7"/>
  <c r="AT97" i="7" a="1"/>
  <c r="AT97" i="7"/>
  <c r="AL97" i="7" a="1"/>
  <c r="AL97" i="7"/>
  <c r="V97" i="7" a="1"/>
  <c r="V97" i="7"/>
  <c r="N97" i="7" a="1"/>
  <c r="N97" i="7"/>
  <c r="BE96" i="7" a="1"/>
  <c r="BE96" i="7"/>
  <c r="AO96" i="7" a="1"/>
  <c r="AO96" i="7"/>
  <c r="Y96" i="7" a="1"/>
  <c r="Y96" i="7"/>
  <c r="BE95" i="7" a="1"/>
  <c r="BE95" i="7"/>
  <c r="AO95" i="7" a="1"/>
  <c r="AO95" i="7"/>
  <c r="Y95" i="7" a="1"/>
  <c r="Y95" i="7"/>
  <c r="BH94" i="7" a="1"/>
  <c r="BH94" i="7"/>
  <c r="AR94" i="7" a="1"/>
  <c r="AR94" i="7"/>
  <c r="AB94" i="7" a="1"/>
  <c r="AB94" i="7"/>
  <c r="L94" i="7" a="1"/>
  <c r="L94" i="7"/>
  <c r="AX92" i="7" a="1"/>
  <c r="AX92" i="7"/>
  <c r="AH92" i="7" a="1"/>
  <c r="AH92" i="7"/>
  <c r="R92" i="7" a="1"/>
  <c r="R92" i="7"/>
  <c r="C99" i="7"/>
  <c r="C91" i="7"/>
  <c r="S89" i="7" a="1"/>
  <c r="S89" i="7"/>
  <c r="W89" i="7" a="1"/>
  <c r="W89" i="7"/>
  <c r="AA89" i="7" a="1"/>
  <c r="AA89" i="7"/>
  <c r="AI89" i="7" a="1"/>
  <c r="AI89" i="7"/>
  <c r="AM89" i="7" a="1"/>
  <c r="AM89" i="7"/>
  <c r="AQ89" i="7" a="1"/>
  <c r="AQ89" i="7"/>
  <c r="AY89" i="7" a="1"/>
  <c r="AY89" i="7"/>
  <c r="BC89" i="7" a="1"/>
  <c r="BC89" i="7"/>
  <c r="BG89" i="7" a="1"/>
  <c r="BG89" i="7"/>
  <c r="L89" i="7" a="1"/>
  <c r="L89" i="7"/>
  <c r="P89" i="7" a="1"/>
  <c r="P89" i="7"/>
  <c r="X89" i="7" a="1"/>
  <c r="X89" i="7"/>
  <c r="AB89" i="7" a="1"/>
  <c r="AB89" i="7"/>
  <c r="AF89" i="7" a="1"/>
  <c r="AF89" i="7"/>
  <c r="AJ89" i="7" a="1"/>
  <c r="AJ89" i="7"/>
  <c r="AR89" i="7" a="1"/>
  <c r="AR89" i="7"/>
  <c r="AV89" i="7" a="1"/>
  <c r="AV89" i="7"/>
  <c r="BD89" i="7" a="1"/>
  <c r="BD89" i="7"/>
  <c r="BH89" i="7" a="1"/>
  <c r="BH89" i="7"/>
  <c r="M89" i="7" a="1"/>
  <c r="M89" i="7"/>
  <c r="Q89" i="7" a="1"/>
  <c r="Q89" i="7"/>
  <c r="U89" i="7" a="1"/>
  <c r="U89" i="7"/>
  <c r="Y89" i="7" a="1"/>
  <c r="Y89" i="7"/>
  <c r="AC89" i="7" a="1"/>
  <c r="AC89" i="7"/>
  <c r="AK89" i="7" a="1"/>
  <c r="AK89" i="7"/>
  <c r="AO89" i="7" a="1"/>
  <c r="AO89" i="7"/>
  <c r="AS89" i="7" a="1"/>
  <c r="AS89" i="7"/>
  <c r="AW89" i="7" a="1"/>
  <c r="AW89" i="7"/>
  <c r="BA89" i="7" a="1"/>
  <c r="BA89" i="7"/>
  <c r="BE89" i="7" a="1"/>
  <c r="BE89" i="7"/>
  <c r="BI89" i="7" a="1"/>
  <c r="BI89" i="7"/>
  <c r="N89" i="7" a="1"/>
  <c r="N89" i="7"/>
  <c r="R89" i="7" a="1"/>
  <c r="R89" i="7"/>
  <c r="V89" i="7" a="1"/>
  <c r="V89" i="7"/>
  <c r="AD89" i="7" a="1"/>
  <c r="AD89" i="7"/>
  <c r="AH89" i="7" a="1"/>
  <c r="AH89" i="7"/>
  <c r="AL89" i="7" a="1"/>
  <c r="AL89" i="7"/>
  <c r="AP89" i="7" a="1"/>
  <c r="AP89" i="7"/>
  <c r="AT89" i="7" a="1"/>
  <c r="AT89" i="7"/>
  <c r="AX89" i="7" a="1"/>
  <c r="AX89" i="7"/>
  <c r="BB89" i="7" a="1"/>
  <c r="BB89" i="7"/>
  <c r="C83" i="7"/>
  <c r="N81" i="7" a="1"/>
  <c r="N81" i="7"/>
  <c r="V81" i="7" a="1"/>
  <c r="V81" i="7"/>
  <c r="AL81" i="7" a="1"/>
  <c r="AL81" i="7"/>
  <c r="AT81" i="7" a="1"/>
  <c r="AT81" i="7"/>
  <c r="BB81" i="7" a="1"/>
  <c r="BB81" i="7"/>
  <c r="W81" i="7" a="1"/>
  <c r="W81" i="7"/>
  <c r="AM81" i="7" a="1"/>
  <c r="AM81" i="7"/>
  <c r="AU81" i="7" a="1"/>
  <c r="AU81" i="7"/>
  <c r="BC81" i="7" a="1"/>
  <c r="BC81" i="7"/>
  <c r="P81" i="7" a="1"/>
  <c r="P81" i="7"/>
  <c r="X81" i="7" a="1"/>
  <c r="X81" i="7"/>
  <c r="AF81" i="7" a="1"/>
  <c r="AF81" i="7"/>
  <c r="AV81" i="7" a="1"/>
  <c r="AV81" i="7"/>
  <c r="BD81" i="7" a="1"/>
  <c r="BD81" i="7"/>
  <c r="Y81" i="7" a="1"/>
  <c r="Y81" i="7"/>
  <c r="AG81" i="7" a="1"/>
  <c r="AG81" i="7"/>
  <c r="AO81" i="7" a="1"/>
  <c r="AO81" i="7"/>
  <c r="BE81" i="7" a="1"/>
  <c r="BE81" i="7"/>
  <c r="R81" i="7" a="1"/>
  <c r="R81" i="7"/>
  <c r="AH81" i="7" a="1"/>
  <c r="AH81" i="7"/>
  <c r="AP81" i="7" a="1"/>
  <c r="AP81" i="7"/>
  <c r="AX81" i="7" a="1"/>
  <c r="AX81" i="7"/>
  <c r="BF81" i="7" a="1"/>
  <c r="BF81" i="7"/>
  <c r="S81" i="7" a="1"/>
  <c r="S81" i="7"/>
  <c r="AA81" i="7" a="1"/>
  <c r="AA81" i="7"/>
  <c r="AI81" i="7" a="1"/>
  <c r="AI81" i="7"/>
  <c r="AQ81" i="7" a="1"/>
  <c r="AQ81" i="7"/>
  <c r="AY81" i="7" a="1"/>
  <c r="AY81" i="7"/>
  <c r="BG81" i="7" a="1"/>
  <c r="BG81" i="7"/>
  <c r="L81" i="7" a="1"/>
  <c r="L81" i="7"/>
  <c r="T81" i="7" a="1"/>
  <c r="T81" i="7"/>
  <c r="AB81" i="7" a="1"/>
  <c r="AB81" i="7"/>
  <c r="AJ81" i="7" a="1"/>
  <c r="AJ81" i="7"/>
  <c r="AR81" i="7" a="1"/>
  <c r="AR81" i="7"/>
  <c r="BH81" i="7" a="1"/>
  <c r="BH81" i="7"/>
  <c r="M81" i="7" a="1"/>
  <c r="M81" i="7"/>
  <c r="U81" i="7" a="1"/>
  <c r="U81" i="7"/>
  <c r="AC81" i="7" a="1"/>
  <c r="AC81" i="7"/>
  <c r="AK81" i="7" a="1"/>
  <c r="AK81" i="7"/>
  <c r="AS81" i="7" a="1"/>
  <c r="AS81" i="7"/>
  <c r="BA81" i="7" a="1"/>
  <c r="BA81" i="7"/>
  <c r="BI81" i="7" a="1"/>
  <c r="BI81" i="7"/>
  <c r="C75" i="7"/>
  <c r="M73" i="7" a="1"/>
  <c r="M73" i="7"/>
  <c r="U73" i="7" a="1"/>
  <c r="U73" i="7"/>
  <c r="Y73" i="7" a="1"/>
  <c r="Y73" i="7"/>
  <c r="AC73" i="7" a="1"/>
  <c r="AC73" i="7"/>
  <c r="AK73" i="7" a="1"/>
  <c r="AK73" i="7"/>
  <c r="AO73" i="7" a="1"/>
  <c r="AO73" i="7"/>
  <c r="AS73" i="7" a="1"/>
  <c r="AS73" i="7"/>
  <c r="BA73" i="7" a="1"/>
  <c r="BA73" i="7"/>
  <c r="BE73" i="7" a="1"/>
  <c r="BE73" i="7"/>
  <c r="BI73" i="7" a="1"/>
  <c r="BI73" i="7"/>
  <c r="O73" i="7" a="1"/>
  <c r="O73" i="7"/>
  <c r="S73" i="7" a="1"/>
  <c r="S73" i="7"/>
  <c r="W73" i="7" a="1"/>
  <c r="W73" i="7"/>
  <c r="AA73" i="7" a="1"/>
  <c r="AA73" i="7"/>
  <c r="AI73" i="7" a="1"/>
  <c r="AI73" i="7"/>
  <c r="AM73" i="7" a="1"/>
  <c r="AM73" i="7"/>
  <c r="AQ73" i="7" a="1"/>
  <c r="AQ73" i="7"/>
  <c r="AU73" i="7" a="1"/>
  <c r="AU73" i="7"/>
  <c r="AY73" i="7" a="1"/>
  <c r="AY73" i="7"/>
  <c r="BC73" i="7" a="1"/>
  <c r="BC73" i="7"/>
  <c r="BG73" i="7" a="1"/>
  <c r="BG73" i="7"/>
  <c r="X73" i="7" a="1"/>
  <c r="X73" i="7"/>
  <c r="AN73" i="7" a="1"/>
  <c r="AN73" i="7"/>
  <c r="BD73" i="7" a="1"/>
  <c r="BD73" i="7"/>
  <c r="AP73" i="7" a="1"/>
  <c r="AP73" i="7"/>
  <c r="L73" i="7" a="1"/>
  <c r="L73" i="7"/>
  <c r="AB73" i="7" a="1"/>
  <c r="AB73" i="7"/>
  <c r="AR73" i="7" a="1"/>
  <c r="AR73" i="7"/>
  <c r="BH73" i="7" a="1"/>
  <c r="BH73" i="7"/>
  <c r="N73" i="7" a="1"/>
  <c r="N73" i="7"/>
  <c r="AT73" i="7" a="1"/>
  <c r="AT73" i="7"/>
  <c r="P73" i="7" a="1"/>
  <c r="P73" i="7"/>
  <c r="AF73" i="7" a="1"/>
  <c r="AF73" i="7"/>
  <c r="AV73" i="7" a="1"/>
  <c r="AV73" i="7"/>
  <c r="R73" i="7" a="1"/>
  <c r="R73" i="7"/>
  <c r="AH73" i="7" a="1"/>
  <c r="AH73" i="7"/>
  <c r="AX73" i="7" a="1"/>
  <c r="AX73" i="7"/>
  <c r="AJ73" i="7" a="1"/>
  <c r="AJ73" i="7"/>
  <c r="V73" i="7" a="1"/>
  <c r="V73" i="7"/>
  <c r="AL73" i="7" a="1"/>
  <c r="AL73" i="7"/>
  <c r="BB73" i="7" a="1"/>
  <c r="BB73" i="7"/>
  <c r="C67" i="7"/>
  <c r="L65" i="7" a="1"/>
  <c r="L65" i="7"/>
  <c r="P65" i="7" a="1"/>
  <c r="P65" i="7"/>
  <c r="X65" i="7" a="1"/>
  <c r="X65" i="7"/>
  <c r="AB65" i="7" a="1"/>
  <c r="AB65" i="7"/>
  <c r="AF65" i="7" a="1"/>
  <c r="AF65" i="7"/>
  <c r="AJ65" i="7" a="1"/>
  <c r="AJ65" i="7"/>
  <c r="AR65" i="7" a="1"/>
  <c r="AR65" i="7"/>
  <c r="AV65" i="7" a="1"/>
  <c r="AV65" i="7"/>
  <c r="BD65" i="7" a="1"/>
  <c r="BD65" i="7"/>
  <c r="BH65" i="7" a="1"/>
  <c r="BH65" i="7"/>
  <c r="M65" i="7" a="1"/>
  <c r="M65" i="7"/>
  <c r="Q65" i="7" a="1"/>
  <c r="Q65" i="7"/>
  <c r="U65" i="7" a="1"/>
  <c r="U65" i="7"/>
  <c r="Y65" i="7" a="1"/>
  <c r="Y65" i="7"/>
  <c r="AC65" i="7" a="1"/>
  <c r="AC65" i="7"/>
  <c r="AK65" i="7" a="1"/>
  <c r="AK65" i="7"/>
  <c r="AO65" i="7" a="1"/>
  <c r="AO65" i="7"/>
  <c r="AS65" i="7" a="1"/>
  <c r="AS65" i="7"/>
  <c r="AW65" i="7" a="1"/>
  <c r="AW65" i="7"/>
  <c r="BA65" i="7" a="1"/>
  <c r="BA65" i="7"/>
  <c r="BE65" i="7" a="1"/>
  <c r="BE65" i="7"/>
  <c r="BI65" i="7" a="1"/>
  <c r="BI65" i="7"/>
  <c r="N65" i="7" a="1"/>
  <c r="N65" i="7"/>
  <c r="R65" i="7" a="1"/>
  <c r="R65" i="7"/>
  <c r="V65" i="7" a="1"/>
  <c r="V65" i="7"/>
  <c r="AD65" i="7" a="1"/>
  <c r="AD65" i="7"/>
  <c r="AH65" i="7" a="1"/>
  <c r="AH65" i="7"/>
  <c r="AL65" i="7" a="1"/>
  <c r="AL65" i="7"/>
  <c r="AP65" i="7" a="1"/>
  <c r="AP65" i="7"/>
  <c r="AT65" i="7" a="1"/>
  <c r="AT65" i="7"/>
  <c r="AX65" i="7" a="1"/>
  <c r="AX65" i="7"/>
  <c r="BB65" i="7" a="1"/>
  <c r="BB65" i="7"/>
  <c r="O65" i="7" a="1"/>
  <c r="O65" i="7"/>
  <c r="S65" i="7" a="1"/>
  <c r="S65" i="7"/>
  <c r="W65" i="7" a="1"/>
  <c r="W65" i="7"/>
  <c r="AA65" i="7" a="1"/>
  <c r="AA65" i="7"/>
  <c r="AI65" i="7" a="1"/>
  <c r="AI65" i="7"/>
  <c r="AM65" i="7" a="1"/>
  <c r="AM65" i="7"/>
  <c r="AQ65" i="7" a="1"/>
  <c r="AQ65" i="7"/>
  <c r="AY65" i="7" a="1"/>
  <c r="AY65" i="7"/>
  <c r="BC65" i="7" a="1"/>
  <c r="BC65" i="7"/>
  <c r="BG65" i="7" a="1"/>
  <c r="BG65" i="7"/>
  <c r="C59" i="7"/>
  <c r="M57" i="7" a="1"/>
  <c r="M57" i="7"/>
  <c r="N57" i="7" a="1"/>
  <c r="N57" i="7"/>
  <c r="R57" i="7" a="1"/>
  <c r="R57" i="7"/>
  <c r="V57" i="7" a="1"/>
  <c r="V57" i="7"/>
  <c r="Z57" i="7" a="1"/>
  <c r="Z57" i="7"/>
  <c r="AH57" i="7" a="1"/>
  <c r="AH57" i="7"/>
  <c r="S57" i="7" a="1"/>
  <c r="S57" i="7"/>
  <c r="W57" i="7" a="1"/>
  <c r="W57" i="7"/>
  <c r="AA57" i="7" a="1"/>
  <c r="AA57" i="7"/>
  <c r="L57" i="7" a="1"/>
  <c r="L57" i="7"/>
  <c r="X57" i="7" a="1"/>
  <c r="X57" i="7"/>
  <c r="AF57" i="7" a="1"/>
  <c r="AF57" i="7"/>
  <c r="AL57" i="7" a="1"/>
  <c r="AL57" i="7"/>
  <c r="AQ57" i="7" a="1"/>
  <c r="AQ57" i="7"/>
  <c r="BB57" i="7" a="1"/>
  <c r="BB57" i="7"/>
  <c r="BG57" i="7" a="1"/>
  <c r="BG57" i="7"/>
  <c r="P57" i="7" a="1"/>
  <c r="P57" i="7"/>
  <c r="AR57" i="7" a="1"/>
  <c r="AR57" i="7"/>
  <c r="BH57" i="7" a="1"/>
  <c r="BH57" i="7"/>
  <c r="Y57" i="7" a="1"/>
  <c r="Y57" i="7"/>
  <c r="AG57" i="7" a="1"/>
  <c r="AG57" i="7"/>
  <c r="AM57" i="7" a="1"/>
  <c r="AM57" i="7"/>
  <c r="AX57" i="7" a="1"/>
  <c r="AX57" i="7"/>
  <c r="BC57" i="7" a="1"/>
  <c r="BC57" i="7"/>
  <c r="AS57" i="7" a="1"/>
  <c r="AS57" i="7"/>
  <c r="BD57" i="7" a="1"/>
  <c r="BD57" i="7"/>
  <c r="BI57" i="7" a="1"/>
  <c r="BI57" i="7"/>
  <c r="AB57" i="7" a="1"/>
  <c r="AB57" i="7"/>
  <c r="AI57" i="7" a="1"/>
  <c r="AI57" i="7"/>
  <c r="AT57" i="7" a="1"/>
  <c r="AT57" i="7"/>
  <c r="AY57" i="7" a="1"/>
  <c r="AY57" i="7"/>
  <c r="AJ57" i="7" a="1"/>
  <c r="AJ57" i="7"/>
  <c r="AO57" i="7" a="1"/>
  <c r="AO57" i="7"/>
  <c r="BE57" i="7" a="1"/>
  <c r="BE57" i="7"/>
  <c r="U57" i="7" a="1"/>
  <c r="U57" i="7"/>
  <c r="AC57" i="7" a="1"/>
  <c r="AC57" i="7"/>
  <c r="AP57" i="7" a="1"/>
  <c r="AP57" i="7"/>
  <c r="AK57" i="7" a="1"/>
  <c r="AK57" i="7"/>
  <c r="AV57" i="7" a="1"/>
  <c r="AV57" i="7"/>
  <c r="BA57" i="7" a="1"/>
  <c r="BA57" i="7"/>
  <c r="C51" i="7"/>
  <c r="P49" i="7" a="1"/>
  <c r="P49" i="7"/>
  <c r="X49" i="7" a="1"/>
  <c r="X49" i="7"/>
  <c r="AF49" i="7" a="1"/>
  <c r="AF49" i="7"/>
  <c r="AV49" i="7" a="1"/>
  <c r="AV49" i="7"/>
  <c r="BD49" i="7" a="1"/>
  <c r="BD49" i="7"/>
  <c r="Q49" i="7" a="1"/>
  <c r="Q49" i="7"/>
  <c r="Y49" i="7" a="1"/>
  <c r="Y49" i="7"/>
  <c r="AG49" i="7" a="1"/>
  <c r="AG49" i="7"/>
  <c r="AO49" i="7" a="1"/>
  <c r="AO49" i="7"/>
  <c r="BE49" i="7" a="1"/>
  <c r="BE49" i="7"/>
  <c r="R49" i="7" a="1"/>
  <c r="R49" i="7"/>
  <c r="AH49" i="7" a="1"/>
  <c r="AH49" i="7"/>
  <c r="AP49" i="7" a="1"/>
  <c r="AP49" i="7"/>
  <c r="AX49" i="7" a="1"/>
  <c r="AX49" i="7"/>
  <c r="S49" i="7" a="1"/>
  <c r="S49" i="7"/>
  <c r="AA49" i="7" a="1"/>
  <c r="AA49" i="7"/>
  <c r="AI49" i="7" a="1"/>
  <c r="AI49" i="7"/>
  <c r="AQ49" i="7" a="1"/>
  <c r="AQ49" i="7"/>
  <c r="AY49" i="7" a="1"/>
  <c r="AY49" i="7"/>
  <c r="BG49" i="7" a="1"/>
  <c r="BG49" i="7"/>
  <c r="L49" i="7" a="1"/>
  <c r="L49" i="7"/>
  <c r="AB49" i="7" a="1"/>
  <c r="AB49" i="7"/>
  <c r="AJ49" i="7" a="1"/>
  <c r="AJ49" i="7"/>
  <c r="AR49" i="7" a="1"/>
  <c r="AR49" i="7"/>
  <c r="BH49" i="7" a="1"/>
  <c r="BH49" i="7"/>
  <c r="M49" i="7" a="1"/>
  <c r="M49" i="7"/>
  <c r="U49" i="7" a="1"/>
  <c r="U49" i="7"/>
  <c r="AC49" i="7" a="1"/>
  <c r="AC49" i="7"/>
  <c r="AK49" i="7" a="1"/>
  <c r="AK49" i="7"/>
  <c r="AS49" i="7" a="1"/>
  <c r="AS49" i="7"/>
  <c r="BA49" i="7" a="1"/>
  <c r="BA49" i="7"/>
  <c r="BI49" i="7" a="1"/>
  <c r="BI49" i="7"/>
  <c r="N49" i="7" a="1"/>
  <c r="N49" i="7"/>
  <c r="V49" i="7" a="1"/>
  <c r="V49" i="7"/>
  <c r="AL49" i="7" a="1"/>
  <c r="AL49" i="7"/>
  <c r="AT49" i="7" a="1"/>
  <c r="AT49" i="7"/>
  <c r="BB49" i="7" a="1"/>
  <c r="BB49" i="7"/>
  <c r="BJ49" i="7" a="1"/>
  <c r="BJ49" i="7"/>
  <c r="O49" i="7" a="1"/>
  <c r="O49" i="7"/>
  <c r="W49" i="7" a="1"/>
  <c r="W49" i="7"/>
  <c r="AM49" i="7" a="1"/>
  <c r="AM49" i="7"/>
  <c r="BC49" i="7" a="1"/>
  <c r="BC49" i="7"/>
  <c r="C43" i="7"/>
  <c r="BB109" i="7" a="1"/>
  <c r="BB109" i="7"/>
  <c r="AX109" i="7" a="1"/>
  <c r="AX109" i="7"/>
  <c r="AT109" i="7" a="1"/>
  <c r="AT109" i="7"/>
  <c r="AP109" i="7" a="1"/>
  <c r="AP109" i="7"/>
  <c r="AL109" i="7" a="1"/>
  <c r="AL109" i="7"/>
  <c r="AH109" i="7" a="1"/>
  <c r="AH109" i="7"/>
  <c r="V109" i="7" a="1"/>
  <c r="V109" i="7"/>
  <c r="R109" i="7" a="1"/>
  <c r="R109" i="7"/>
  <c r="N109" i="7" a="1"/>
  <c r="N109" i="7"/>
  <c r="BI108" i="7" a="1"/>
  <c r="BI108" i="7"/>
  <c r="BE108" i="7" a="1"/>
  <c r="BE108" i="7"/>
  <c r="BA108" i="7" a="1"/>
  <c r="BA108" i="7"/>
  <c r="AS108" i="7" a="1"/>
  <c r="AS108" i="7"/>
  <c r="AO108" i="7" a="1"/>
  <c r="AO108" i="7"/>
  <c r="AK108" i="7" a="1"/>
  <c r="AK108" i="7"/>
  <c r="AG108" i="7" a="1"/>
  <c r="AG108" i="7"/>
  <c r="AC108" i="7" a="1"/>
  <c r="AC108" i="7"/>
  <c r="Y108" i="7" a="1"/>
  <c r="Y108" i="7"/>
  <c r="U108" i="7" a="1"/>
  <c r="U108" i="7"/>
  <c r="M108" i="7" a="1"/>
  <c r="M108" i="7"/>
  <c r="BG106" i="7" a="1"/>
  <c r="BG106" i="7"/>
  <c r="BC106" i="7" a="1"/>
  <c r="BC106" i="7"/>
  <c r="AY106" i="7" a="1"/>
  <c r="AY106" i="7"/>
  <c r="AU106" i="7" a="1"/>
  <c r="AU106" i="7"/>
  <c r="AQ106" i="7" a="1"/>
  <c r="AQ106" i="7"/>
  <c r="AM106" i="7" a="1"/>
  <c r="AM106" i="7"/>
  <c r="AI106" i="7" a="1"/>
  <c r="AI106" i="7"/>
  <c r="AA106" i="7" a="1"/>
  <c r="AA106" i="7"/>
  <c r="W106" i="7" a="1"/>
  <c r="W106" i="7"/>
  <c r="S106" i="7" a="1"/>
  <c r="S106" i="7"/>
  <c r="BJ105" i="7" a="1"/>
  <c r="BJ105" i="7"/>
  <c r="BB105" i="7" a="1"/>
  <c r="BB105" i="7"/>
  <c r="AX105" i="7" a="1"/>
  <c r="AX105" i="7"/>
  <c r="AT105" i="7" a="1"/>
  <c r="AT105" i="7"/>
  <c r="AP105" i="7" a="1"/>
  <c r="AP105" i="7"/>
  <c r="AL105" i="7" a="1"/>
  <c r="AL105" i="7"/>
  <c r="AH105" i="7" a="1"/>
  <c r="AH105" i="7"/>
  <c r="V105" i="7" a="1"/>
  <c r="V105" i="7"/>
  <c r="R105" i="7" a="1"/>
  <c r="R105" i="7"/>
  <c r="N105" i="7" a="1"/>
  <c r="N105" i="7"/>
  <c r="BI104" i="7" a="1"/>
  <c r="BI104" i="7"/>
  <c r="BE104" i="7" a="1"/>
  <c r="BE104" i="7"/>
  <c r="BA104" i="7" a="1"/>
  <c r="BA104" i="7"/>
  <c r="AS104" i="7" a="1"/>
  <c r="AS104" i="7"/>
  <c r="AO104" i="7" a="1"/>
  <c r="AO104" i="7"/>
  <c r="AK104" i="7" a="1"/>
  <c r="AK104" i="7"/>
  <c r="AF104" i="7" a="1"/>
  <c r="AF104" i="7"/>
  <c r="X104" i="7" a="1"/>
  <c r="X104" i="7"/>
  <c r="P104" i="7" a="1"/>
  <c r="P104" i="7"/>
  <c r="BB102" i="7" a="1"/>
  <c r="BB102" i="7"/>
  <c r="AT102" i="7" a="1"/>
  <c r="AT102" i="7"/>
  <c r="AL102" i="7" a="1"/>
  <c r="AL102" i="7"/>
  <c r="V102" i="7" a="1"/>
  <c r="V102" i="7"/>
  <c r="N102" i="7" a="1"/>
  <c r="N102" i="7"/>
  <c r="BE101" i="7" a="1"/>
  <c r="BE101" i="7"/>
  <c r="AO101" i="7" a="1"/>
  <c r="AO101" i="7"/>
  <c r="Y101" i="7" a="1"/>
  <c r="Y101" i="7"/>
  <c r="BH100" i="7" a="1"/>
  <c r="BH100" i="7"/>
  <c r="AR100" i="7" a="1"/>
  <c r="AR100" i="7"/>
  <c r="AJ100" i="7" a="1"/>
  <c r="AJ100" i="7"/>
  <c r="AB100" i="7" a="1"/>
  <c r="AB100" i="7"/>
  <c r="L100" i="7" a="1"/>
  <c r="L100" i="7"/>
  <c r="BC99" i="7" a="1"/>
  <c r="BC99" i="7"/>
  <c r="AM99" i="7" a="1"/>
  <c r="AM99" i="7"/>
  <c r="W99" i="7" a="1"/>
  <c r="W99" i="7"/>
  <c r="O99" i="7" a="1"/>
  <c r="O99" i="7"/>
  <c r="AX98" i="7" a="1"/>
  <c r="AX98" i="7"/>
  <c r="AP98" i="7" a="1"/>
  <c r="AP98" i="7"/>
  <c r="AH98" i="7" a="1"/>
  <c r="AH98" i="7"/>
  <c r="R98" i="7" a="1"/>
  <c r="R98" i="7"/>
  <c r="BI97" i="7" a="1"/>
  <c r="BI97" i="7"/>
  <c r="BA97" i="7" a="1"/>
  <c r="BA97" i="7"/>
  <c r="AS97" i="7" a="1"/>
  <c r="AS97" i="7"/>
  <c r="AK97" i="7" a="1"/>
  <c r="AK97" i="7"/>
  <c r="AC97" i="7" a="1"/>
  <c r="AC97" i="7"/>
  <c r="U97" i="7" a="1"/>
  <c r="U97" i="7"/>
  <c r="M97" i="7" a="1"/>
  <c r="M97" i="7"/>
  <c r="BD96" i="7" a="1"/>
  <c r="BD96" i="7"/>
  <c r="AV96" i="7" a="1"/>
  <c r="AV96" i="7"/>
  <c r="AF96" i="7" a="1"/>
  <c r="AF96" i="7"/>
  <c r="X96" i="7" a="1"/>
  <c r="X96" i="7"/>
  <c r="P96" i="7" a="1"/>
  <c r="P96" i="7"/>
  <c r="BC95" i="7" a="1"/>
  <c r="BC95" i="7"/>
  <c r="AM95" i="7" a="1"/>
  <c r="AM95" i="7"/>
  <c r="W95" i="7" a="1"/>
  <c r="W95" i="7"/>
  <c r="AP94" i="7" a="1"/>
  <c r="AP94" i="7"/>
  <c r="BI93" i="7" a="1"/>
  <c r="BI93" i="7"/>
  <c r="AS93" i="7" a="1"/>
  <c r="AS93" i="7"/>
  <c r="AC93" i="7" a="1"/>
  <c r="AC93" i="7"/>
  <c r="M93" i="7" a="1"/>
  <c r="M93" i="7"/>
  <c r="AV92" i="7" a="1"/>
  <c r="AV92" i="7"/>
  <c r="AF92" i="7" a="1"/>
  <c r="AF92" i="7"/>
  <c r="P92" i="7" a="1"/>
  <c r="P92" i="7"/>
  <c r="L47" i="13"/>
  <c r="M47" i="13"/>
  <c r="N47" i="13"/>
  <c r="L49" i="13"/>
  <c r="M49" i="13"/>
  <c r="N49" i="13"/>
  <c r="L51" i="13"/>
  <c r="M51" i="13"/>
  <c r="N51" i="13"/>
  <c r="L53" i="13"/>
  <c r="M53" i="13"/>
  <c r="N53" i="13"/>
  <c r="P21" i="13"/>
  <c r="P52" i="13"/>
  <c r="P50" i="13"/>
  <c r="P48" i="13"/>
  <c r="P46" i="13"/>
  <c r="P44" i="13"/>
  <c r="P42" i="13"/>
  <c r="P40" i="13"/>
  <c r="P38" i="13"/>
  <c r="P36" i="13"/>
  <c r="P34" i="13"/>
  <c r="P32" i="13"/>
  <c r="P30" i="13"/>
  <c r="P28" i="13"/>
  <c r="P26" i="13"/>
  <c r="P24" i="13"/>
  <c r="H109" i="7" a="1"/>
  <c r="H109" i="7"/>
  <c r="D109" i="7" a="1"/>
  <c r="D109" i="7"/>
  <c r="J105" i="7" a="1"/>
  <c r="J105" i="7"/>
  <c r="F105" i="7" a="1"/>
  <c r="F105" i="7"/>
  <c r="C104" i="7"/>
  <c r="H101" i="7" a="1"/>
  <c r="H101" i="7"/>
  <c r="D101" i="7" a="1"/>
  <c r="D101" i="7"/>
  <c r="K99" i="7" a="1"/>
  <c r="K99" i="7"/>
  <c r="B99" i="7"/>
  <c r="J97" i="7" a="1"/>
  <c r="J97" i="7"/>
  <c r="F97" i="7" a="1"/>
  <c r="F97" i="7"/>
  <c r="C96" i="7"/>
  <c r="I95" i="7" a="1"/>
  <c r="I95" i="7"/>
  <c r="E95" i="7" a="1"/>
  <c r="E95" i="7"/>
  <c r="M94" i="7" a="1"/>
  <c r="M94" i="7"/>
  <c r="U94" i="7" a="1"/>
  <c r="U94" i="7"/>
  <c r="Y94" i="7" a="1"/>
  <c r="Y94" i="7"/>
  <c r="AC94" i="7" a="1"/>
  <c r="AC94" i="7"/>
  <c r="AK94" i="7" a="1"/>
  <c r="AK94" i="7"/>
  <c r="AO94" i="7" a="1"/>
  <c r="AO94" i="7"/>
  <c r="AS94" i="7" a="1"/>
  <c r="AS94" i="7"/>
  <c r="BA94" i="7" a="1"/>
  <c r="BA94" i="7"/>
  <c r="BE94" i="7" a="1"/>
  <c r="BE94" i="7"/>
  <c r="BI94" i="7" a="1"/>
  <c r="BI94" i="7"/>
  <c r="S94" i="7" a="1"/>
  <c r="S94" i="7"/>
  <c r="W94" i="7" a="1"/>
  <c r="W94" i="7"/>
  <c r="AA94" i="7" a="1"/>
  <c r="AA94" i="7"/>
  <c r="AI94" i="7" a="1"/>
  <c r="AI94" i="7"/>
  <c r="AM94" i="7" a="1"/>
  <c r="AM94" i="7"/>
  <c r="AQ94" i="7" a="1"/>
  <c r="AQ94" i="7"/>
  <c r="AY94" i="7" a="1"/>
  <c r="AY94" i="7"/>
  <c r="BC94" i="7" a="1"/>
  <c r="BC94" i="7"/>
  <c r="BG94" i="7" a="1"/>
  <c r="BG94" i="7"/>
  <c r="H93" i="7" a="1"/>
  <c r="H93" i="7"/>
  <c r="D93" i="7" a="1"/>
  <c r="D93" i="7"/>
  <c r="K91" i="7" a="1"/>
  <c r="K91" i="7"/>
  <c r="J89" i="7" a="1"/>
  <c r="J89" i="7"/>
  <c r="F89" i="7" a="1"/>
  <c r="F89" i="7"/>
  <c r="I87" i="7" a="1"/>
  <c r="I87" i="7"/>
  <c r="L86" i="7" a="1"/>
  <c r="L86" i="7"/>
  <c r="P86" i="7" a="1"/>
  <c r="P86" i="7"/>
  <c r="X86" i="7" a="1"/>
  <c r="X86" i="7"/>
  <c r="AB86" i="7" a="1"/>
  <c r="AB86" i="7"/>
  <c r="AF86" i="7" a="1"/>
  <c r="AF86" i="7"/>
  <c r="AJ86" i="7" a="1"/>
  <c r="AJ86" i="7"/>
  <c r="AR86" i="7" a="1"/>
  <c r="AR86" i="7"/>
  <c r="AV86" i="7" a="1"/>
  <c r="AV86" i="7"/>
  <c r="BD86" i="7" a="1"/>
  <c r="BD86" i="7"/>
  <c r="BH86" i="7" a="1"/>
  <c r="BH86" i="7"/>
  <c r="M86" i="7" a="1"/>
  <c r="M86" i="7"/>
  <c r="Q86" i="7" a="1"/>
  <c r="Q86" i="7"/>
  <c r="U86" i="7" a="1"/>
  <c r="U86" i="7"/>
  <c r="Y86" i="7" a="1"/>
  <c r="Y86" i="7"/>
  <c r="AC86" i="7" a="1"/>
  <c r="AC86" i="7"/>
  <c r="AK86" i="7" a="1"/>
  <c r="AK86" i="7"/>
  <c r="AO86" i="7" a="1"/>
  <c r="AO86" i="7"/>
  <c r="AS86" i="7" a="1"/>
  <c r="AS86" i="7"/>
  <c r="AW86" i="7" a="1"/>
  <c r="AW86" i="7"/>
  <c r="BA86" i="7" a="1"/>
  <c r="BA86" i="7"/>
  <c r="BE86" i="7" a="1"/>
  <c r="BE86" i="7"/>
  <c r="BI86" i="7" a="1"/>
  <c r="BI86" i="7"/>
  <c r="N86" i="7" a="1"/>
  <c r="N86" i="7"/>
  <c r="R86" i="7" a="1"/>
  <c r="R86" i="7"/>
  <c r="V86" i="7" a="1"/>
  <c r="V86" i="7"/>
  <c r="AD86" i="7" a="1"/>
  <c r="AD86" i="7"/>
  <c r="AH86" i="7" a="1"/>
  <c r="AH86" i="7"/>
  <c r="AL86" i="7" a="1"/>
  <c r="AL86" i="7"/>
  <c r="AP86" i="7" a="1"/>
  <c r="AP86" i="7"/>
  <c r="AT86" i="7" a="1"/>
  <c r="AT86" i="7"/>
  <c r="AX86" i="7" a="1"/>
  <c r="AX86" i="7"/>
  <c r="BB86" i="7" a="1"/>
  <c r="BB86" i="7"/>
  <c r="S86" i="7" a="1"/>
  <c r="S86" i="7"/>
  <c r="W86" i="7" a="1"/>
  <c r="W86" i="7"/>
  <c r="AA86" i="7" a="1"/>
  <c r="AA86" i="7"/>
  <c r="AI86" i="7" a="1"/>
  <c r="AI86" i="7"/>
  <c r="AM86" i="7" a="1"/>
  <c r="AM86" i="7"/>
  <c r="AQ86" i="7" a="1"/>
  <c r="AQ86" i="7"/>
  <c r="AY86" i="7" a="1"/>
  <c r="AY86" i="7"/>
  <c r="BC86" i="7" a="1"/>
  <c r="BC86" i="7"/>
  <c r="BG86" i="7" a="1"/>
  <c r="BG86" i="7"/>
  <c r="H85" i="7" a="1"/>
  <c r="H85" i="7"/>
  <c r="D85" i="7" a="1"/>
  <c r="D85" i="7"/>
  <c r="K83" i="7" a="1"/>
  <c r="K83" i="7"/>
  <c r="G83" i="7" a="1"/>
  <c r="G83" i="7"/>
  <c r="J81" i="7" a="1"/>
  <c r="J81" i="7"/>
  <c r="F81" i="7" a="1"/>
  <c r="F81" i="7"/>
  <c r="I79" i="7" a="1"/>
  <c r="I79" i="7"/>
  <c r="W78" i="7" a="1"/>
  <c r="W78" i="7"/>
  <c r="AM78" i="7" a="1"/>
  <c r="AM78" i="7"/>
  <c r="AU78" i="7" a="1"/>
  <c r="AU78" i="7"/>
  <c r="BC78" i="7" a="1"/>
  <c r="BC78" i="7"/>
  <c r="P78" i="7" a="1"/>
  <c r="P78" i="7"/>
  <c r="X78" i="7" a="1"/>
  <c r="X78" i="7"/>
  <c r="AF78" i="7" a="1"/>
  <c r="AF78" i="7"/>
  <c r="AV78" i="7" a="1"/>
  <c r="AV78" i="7"/>
  <c r="BD78" i="7" a="1"/>
  <c r="BD78" i="7"/>
  <c r="Y78" i="7" a="1"/>
  <c r="Y78" i="7"/>
  <c r="AG78" i="7" a="1"/>
  <c r="AG78" i="7"/>
  <c r="AO78" i="7" a="1"/>
  <c r="AO78" i="7"/>
  <c r="BE78" i="7" a="1"/>
  <c r="BE78" i="7"/>
  <c r="R78" i="7" a="1"/>
  <c r="R78" i="7"/>
  <c r="AH78" i="7" a="1"/>
  <c r="AH78" i="7"/>
  <c r="AP78" i="7" a="1"/>
  <c r="AP78" i="7"/>
  <c r="AX78" i="7" a="1"/>
  <c r="AX78" i="7"/>
  <c r="S78" i="7" a="1"/>
  <c r="S78" i="7"/>
  <c r="AA78" i="7" a="1"/>
  <c r="AA78" i="7"/>
  <c r="AI78" i="7" a="1"/>
  <c r="AI78" i="7"/>
  <c r="AQ78" i="7" a="1"/>
  <c r="AQ78" i="7"/>
  <c r="AY78" i="7" a="1"/>
  <c r="AY78" i="7"/>
  <c r="BG78" i="7" a="1"/>
  <c r="BG78" i="7"/>
  <c r="L78" i="7" a="1"/>
  <c r="L78" i="7"/>
  <c r="AB78" i="7" a="1"/>
  <c r="AB78" i="7"/>
  <c r="AJ78" i="7" a="1"/>
  <c r="AJ78" i="7"/>
  <c r="AR78" i="7" a="1"/>
  <c r="AR78" i="7"/>
  <c r="BH78" i="7" a="1"/>
  <c r="BH78" i="7"/>
  <c r="M78" i="7" a="1"/>
  <c r="M78" i="7"/>
  <c r="U78" i="7" a="1"/>
  <c r="U78" i="7"/>
  <c r="AC78" i="7" a="1"/>
  <c r="AC78" i="7"/>
  <c r="AK78" i="7" a="1"/>
  <c r="AK78" i="7"/>
  <c r="AS78" i="7" a="1"/>
  <c r="AS78" i="7"/>
  <c r="BA78" i="7" a="1"/>
  <c r="BA78" i="7"/>
  <c r="BI78" i="7" a="1"/>
  <c r="BI78" i="7"/>
  <c r="N78" i="7" a="1"/>
  <c r="N78" i="7"/>
  <c r="V78" i="7" a="1"/>
  <c r="V78" i="7"/>
  <c r="AL78" i="7" a="1"/>
  <c r="AL78" i="7"/>
  <c r="AT78" i="7" a="1"/>
  <c r="AT78" i="7"/>
  <c r="BB78" i="7" a="1"/>
  <c r="BB78" i="7"/>
  <c r="BJ78" i="7" a="1"/>
  <c r="BJ78" i="7"/>
  <c r="H77" i="7" a="1"/>
  <c r="H77" i="7"/>
  <c r="D77" i="7" a="1"/>
  <c r="D77" i="7"/>
  <c r="K75" i="7" a="1"/>
  <c r="K75" i="7"/>
  <c r="J73" i="7" a="1"/>
  <c r="J73" i="7"/>
  <c r="F73" i="7" a="1"/>
  <c r="F73" i="7"/>
  <c r="I71" i="7" a="1"/>
  <c r="I71" i="7"/>
  <c r="M70" i="7" a="1"/>
  <c r="M70" i="7"/>
  <c r="U70" i="7" a="1"/>
  <c r="U70" i="7"/>
  <c r="Y70" i="7" a="1"/>
  <c r="Y70" i="7"/>
  <c r="AC70" i="7" a="1"/>
  <c r="AC70" i="7"/>
  <c r="AK70" i="7" a="1"/>
  <c r="AK70" i="7"/>
  <c r="AO70" i="7" a="1"/>
  <c r="AO70" i="7"/>
  <c r="AS70" i="7" a="1"/>
  <c r="AS70" i="7"/>
  <c r="N70" i="7" a="1"/>
  <c r="N70" i="7"/>
  <c r="R70" i="7" a="1"/>
  <c r="R70" i="7"/>
  <c r="V70" i="7" a="1"/>
  <c r="V70" i="7"/>
  <c r="AH70" i="7" a="1"/>
  <c r="AH70" i="7"/>
  <c r="AL70" i="7" a="1"/>
  <c r="AL70" i="7"/>
  <c r="AP70" i="7" a="1"/>
  <c r="AP70" i="7"/>
  <c r="AT70" i="7" a="1"/>
  <c r="AT70" i="7"/>
  <c r="AX70" i="7" a="1"/>
  <c r="AX70" i="7"/>
  <c r="BB70" i="7" a="1"/>
  <c r="BB70" i="7"/>
  <c r="S70" i="7" a="1"/>
  <c r="S70" i="7"/>
  <c r="W70" i="7" a="1"/>
  <c r="W70" i="7"/>
  <c r="AA70" i="7" a="1"/>
  <c r="AA70" i="7"/>
  <c r="AI70" i="7" a="1"/>
  <c r="AI70" i="7"/>
  <c r="AM70" i="7" a="1"/>
  <c r="AM70" i="7"/>
  <c r="AQ70" i="7" a="1"/>
  <c r="AQ70" i="7"/>
  <c r="L70" i="7" a="1"/>
  <c r="L70" i="7"/>
  <c r="P70" i="7" a="1"/>
  <c r="P70" i="7"/>
  <c r="X70" i="7" a="1"/>
  <c r="X70" i="7"/>
  <c r="AB70" i="7" a="1"/>
  <c r="AB70" i="7"/>
  <c r="AF70" i="7" a="1"/>
  <c r="AF70" i="7"/>
  <c r="AJ70" i="7" a="1"/>
  <c r="AJ70" i="7"/>
  <c r="AR70" i="7" a="1"/>
  <c r="AR70" i="7"/>
  <c r="AV70" i="7" a="1"/>
  <c r="AV70" i="7"/>
  <c r="BD70" i="7" a="1"/>
  <c r="BD70" i="7"/>
  <c r="BH70" i="7" a="1"/>
  <c r="BH70" i="7"/>
  <c r="AY70" i="7" a="1"/>
  <c r="AY70" i="7"/>
  <c r="BA70" i="7" a="1"/>
  <c r="BA70" i="7"/>
  <c r="BC70" i="7" a="1"/>
  <c r="BC70" i="7"/>
  <c r="BE70" i="7" a="1"/>
  <c r="BE70" i="7"/>
  <c r="BG70" i="7" a="1"/>
  <c r="BG70" i="7"/>
  <c r="BI70" i="7" a="1"/>
  <c r="BI70" i="7"/>
  <c r="H69" i="7" a="1"/>
  <c r="H69" i="7"/>
  <c r="D69" i="7" a="1"/>
  <c r="D69" i="7"/>
  <c r="K67" i="7" a="1"/>
  <c r="K67" i="7"/>
  <c r="J65" i="7" a="1"/>
  <c r="J65" i="7"/>
  <c r="F65" i="7" a="1"/>
  <c r="F65" i="7"/>
  <c r="I63" i="7" a="1"/>
  <c r="I63" i="7"/>
  <c r="M62" i="7" a="1"/>
  <c r="M62" i="7"/>
  <c r="U62" i="7" a="1"/>
  <c r="U62" i="7"/>
  <c r="Y62" i="7" a="1"/>
  <c r="Y62" i="7"/>
  <c r="AC62" i="7" a="1"/>
  <c r="AC62" i="7"/>
  <c r="AK62" i="7" a="1"/>
  <c r="AK62" i="7"/>
  <c r="AO62" i="7" a="1"/>
  <c r="AO62" i="7"/>
  <c r="AS62" i="7" a="1"/>
  <c r="AS62" i="7"/>
  <c r="BA62" i="7" a="1"/>
  <c r="BA62" i="7"/>
  <c r="BE62" i="7" a="1"/>
  <c r="BE62" i="7"/>
  <c r="BI62" i="7" a="1"/>
  <c r="BI62" i="7"/>
  <c r="N62" i="7" a="1"/>
  <c r="N62" i="7"/>
  <c r="R62" i="7" a="1"/>
  <c r="R62" i="7"/>
  <c r="V62" i="7" a="1"/>
  <c r="V62" i="7"/>
  <c r="Z62" i="7" a="1"/>
  <c r="Z62" i="7"/>
  <c r="AH62" i="7" a="1"/>
  <c r="AH62" i="7"/>
  <c r="AL62" i="7" a="1"/>
  <c r="AL62" i="7"/>
  <c r="AP62" i="7" a="1"/>
  <c r="AP62" i="7"/>
  <c r="AT62" i="7" a="1"/>
  <c r="AT62" i="7"/>
  <c r="AX62" i="7" a="1"/>
  <c r="AX62" i="7"/>
  <c r="BB62" i="7" a="1"/>
  <c r="BB62" i="7"/>
  <c r="BJ62" i="7" a="1"/>
  <c r="BJ62" i="7"/>
  <c r="O62" i="7" a="1"/>
  <c r="O62" i="7"/>
  <c r="S62" i="7" a="1"/>
  <c r="S62" i="7"/>
  <c r="W62" i="7" a="1"/>
  <c r="W62" i="7"/>
  <c r="AA62" i="7" a="1"/>
  <c r="AA62" i="7"/>
  <c r="AI62" i="7" a="1"/>
  <c r="AI62" i="7"/>
  <c r="AM62" i="7" a="1"/>
  <c r="AM62" i="7"/>
  <c r="AQ62" i="7" a="1"/>
  <c r="AQ62" i="7"/>
  <c r="AU62" i="7" a="1"/>
  <c r="AU62" i="7"/>
  <c r="AY62" i="7" a="1"/>
  <c r="AY62" i="7"/>
  <c r="BC62" i="7" a="1"/>
  <c r="BC62" i="7"/>
  <c r="BG62" i="7" a="1"/>
  <c r="BG62" i="7"/>
  <c r="L62" i="7" a="1"/>
  <c r="L62" i="7"/>
  <c r="P62" i="7" a="1"/>
  <c r="P62" i="7"/>
  <c r="X62" i="7" a="1"/>
  <c r="X62" i="7"/>
  <c r="AB62" i="7" a="1"/>
  <c r="AB62" i="7"/>
  <c r="AF62" i="7" a="1"/>
  <c r="AF62" i="7"/>
  <c r="AJ62" i="7" a="1"/>
  <c r="AJ62" i="7"/>
  <c r="AN62" i="7" a="1"/>
  <c r="AN62" i="7"/>
  <c r="AR62" i="7" a="1"/>
  <c r="AR62" i="7"/>
  <c r="AV62" i="7" a="1"/>
  <c r="AV62" i="7"/>
  <c r="BD62" i="7" a="1"/>
  <c r="BD62" i="7"/>
  <c r="BH62" i="7" a="1"/>
  <c r="BH62" i="7"/>
  <c r="H61" i="7" a="1"/>
  <c r="H61" i="7"/>
  <c r="D61" i="7" a="1"/>
  <c r="D61" i="7"/>
  <c r="K59" i="7" a="1"/>
  <c r="K59" i="7"/>
  <c r="J57" i="7" a="1"/>
  <c r="J57" i="7"/>
  <c r="F57" i="7" a="1"/>
  <c r="F57" i="7"/>
  <c r="I55" i="7" a="1"/>
  <c r="I55" i="7"/>
  <c r="M54" i="7" a="1"/>
  <c r="M54" i="7"/>
  <c r="U54" i="7" a="1"/>
  <c r="U54" i="7"/>
  <c r="Y54" i="7" a="1"/>
  <c r="Y54" i="7"/>
  <c r="AC54" i="7" a="1"/>
  <c r="AC54" i="7"/>
  <c r="AK54" i="7" a="1"/>
  <c r="AK54" i="7"/>
  <c r="AO54" i="7" a="1"/>
  <c r="AO54" i="7"/>
  <c r="AS54" i="7" a="1"/>
  <c r="AS54" i="7"/>
  <c r="BA54" i="7" a="1"/>
  <c r="BA54" i="7"/>
  <c r="BE54" i="7" a="1"/>
  <c r="BE54" i="7"/>
  <c r="BI54" i="7" a="1"/>
  <c r="BI54" i="7"/>
  <c r="N54" i="7" a="1"/>
  <c r="N54" i="7"/>
  <c r="R54" i="7" a="1"/>
  <c r="R54" i="7"/>
  <c r="V54" i="7" a="1"/>
  <c r="V54" i="7"/>
  <c r="AH54" i="7" a="1"/>
  <c r="AH54" i="7"/>
  <c r="AL54" i="7" a="1"/>
  <c r="AL54" i="7"/>
  <c r="AP54" i="7" a="1"/>
  <c r="AP54" i="7"/>
  <c r="AT54" i="7" a="1"/>
  <c r="AT54" i="7"/>
  <c r="AX54" i="7" a="1"/>
  <c r="AX54" i="7"/>
  <c r="BB54" i="7" a="1"/>
  <c r="BB54" i="7"/>
  <c r="S54" i="7" a="1"/>
  <c r="S54" i="7"/>
  <c r="W54" i="7" a="1"/>
  <c r="W54" i="7"/>
  <c r="AA54" i="7" a="1"/>
  <c r="AA54" i="7"/>
  <c r="AI54" i="7" a="1"/>
  <c r="AI54" i="7"/>
  <c r="AM54" i="7" a="1"/>
  <c r="AM54" i="7"/>
  <c r="AQ54" i="7" a="1"/>
  <c r="AQ54" i="7"/>
  <c r="AY54" i="7" a="1"/>
  <c r="AY54" i="7"/>
  <c r="BC54" i="7" a="1"/>
  <c r="BC54" i="7"/>
  <c r="BG54" i="7" a="1"/>
  <c r="BG54" i="7"/>
  <c r="L54" i="7" a="1"/>
  <c r="L54" i="7"/>
  <c r="P54" i="7" a="1"/>
  <c r="P54" i="7"/>
  <c r="X54" i="7" a="1"/>
  <c r="X54" i="7"/>
  <c r="AB54" i="7" a="1"/>
  <c r="AB54" i="7"/>
  <c r="AF54" i="7" a="1"/>
  <c r="AF54" i="7"/>
  <c r="AJ54" i="7" a="1"/>
  <c r="AJ54" i="7"/>
  <c r="AR54" i="7" a="1"/>
  <c r="AR54" i="7"/>
  <c r="AV54" i="7" a="1"/>
  <c r="AV54" i="7"/>
  <c r="AZ54" i="7" a="1"/>
  <c r="AZ54" i="7"/>
  <c r="BD54" i="7" a="1"/>
  <c r="BD54" i="7"/>
  <c r="BH54" i="7" a="1"/>
  <c r="BH54" i="7"/>
  <c r="H53" i="7" a="1"/>
  <c r="H53" i="7"/>
  <c r="D53" i="7" a="1"/>
  <c r="D53" i="7"/>
  <c r="K51" i="7" a="1"/>
  <c r="K51" i="7"/>
  <c r="J49" i="7" a="1"/>
  <c r="J49" i="7"/>
  <c r="F49" i="7" a="1"/>
  <c r="F49" i="7"/>
  <c r="I47" i="7" a="1"/>
  <c r="I47" i="7"/>
  <c r="E47" i="7" a="1"/>
  <c r="E47" i="7"/>
  <c r="Y46" i="7" a="1"/>
  <c r="Y46" i="7"/>
  <c r="AO46" i="7" a="1"/>
  <c r="AO46" i="7"/>
  <c r="BE46" i="7" a="1"/>
  <c r="BE46" i="7"/>
  <c r="R46" i="7" a="1"/>
  <c r="R46" i="7"/>
  <c r="Z46" i="7" a="1"/>
  <c r="Z46" i="7"/>
  <c r="AH46" i="7" a="1"/>
  <c r="AH46" i="7"/>
  <c r="AP46" i="7" a="1"/>
  <c r="AP46" i="7"/>
  <c r="AX46" i="7" a="1"/>
  <c r="AX46" i="7"/>
  <c r="S46" i="7" a="1"/>
  <c r="S46" i="7"/>
  <c r="AA46" i="7" a="1"/>
  <c r="AA46" i="7"/>
  <c r="AI46" i="7" a="1"/>
  <c r="AI46" i="7"/>
  <c r="AQ46" i="7" a="1"/>
  <c r="AQ46" i="7"/>
  <c r="AY46" i="7" a="1"/>
  <c r="AY46" i="7"/>
  <c r="BG46" i="7" a="1"/>
  <c r="BG46" i="7"/>
  <c r="L46" i="7" a="1"/>
  <c r="L46" i="7"/>
  <c r="AB46" i="7" a="1"/>
  <c r="AB46" i="7"/>
  <c r="AJ46" i="7" a="1"/>
  <c r="AJ46" i="7"/>
  <c r="AR46" i="7" a="1"/>
  <c r="AR46" i="7"/>
  <c r="BH46" i="7" a="1"/>
  <c r="BH46" i="7"/>
  <c r="M46" i="7" a="1"/>
  <c r="M46" i="7"/>
  <c r="U46" i="7" a="1"/>
  <c r="U46" i="7"/>
  <c r="AC46" i="7" a="1"/>
  <c r="AC46" i="7"/>
  <c r="AK46" i="7" a="1"/>
  <c r="AK46" i="7"/>
  <c r="AS46" i="7" a="1"/>
  <c r="AS46" i="7"/>
  <c r="BA46" i="7" a="1"/>
  <c r="BA46" i="7"/>
  <c r="BI46" i="7" a="1"/>
  <c r="BI46" i="7"/>
  <c r="N46" i="7" a="1"/>
  <c r="N46" i="7"/>
  <c r="V46" i="7" a="1"/>
  <c r="V46" i="7"/>
  <c r="AL46" i="7" a="1"/>
  <c r="AL46" i="7"/>
  <c r="AT46" i="7" a="1"/>
  <c r="AT46" i="7"/>
  <c r="BB46" i="7" a="1"/>
  <c r="BB46" i="7"/>
  <c r="W46" i="7" a="1"/>
  <c r="W46" i="7"/>
  <c r="AM46" i="7" a="1"/>
  <c r="AM46" i="7"/>
  <c r="AU46" i="7" a="1"/>
  <c r="AU46" i="7"/>
  <c r="BC46" i="7" a="1"/>
  <c r="BC46" i="7"/>
  <c r="P46" i="7" a="1"/>
  <c r="P46" i="7"/>
  <c r="X46" i="7" a="1"/>
  <c r="X46" i="7"/>
  <c r="AF46" i="7" a="1"/>
  <c r="AF46" i="7"/>
  <c r="AV46" i="7" a="1"/>
  <c r="AV46" i="7"/>
  <c r="BD46" i="7" a="1"/>
  <c r="BD46" i="7"/>
  <c r="H45" i="7" a="1"/>
  <c r="H45" i="7"/>
  <c r="D45" i="7" a="1"/>
  <c r="D45" i="7"/>
  <c r="K43" i="7" a="1"/>
  <c r="K43" i="7"/>
  <c r="I42" i="7" a="1"/>
  <c r="I42" i="7"/>
  <c r="W104" i="7" a="1"/>
  <c r="W104" i="7"/>
  <c r="BI102" i="7" a="1"/>
  <c r="BI102" i="7"/>
  <c r="BA102" i="7" a="1"/>
  <c r="BA102" i="7"/>
  <c r="AS102" i="7" a="1"/>
  <c r="AS102" i="7"/>
  <c r="AK102" i="7" a="1"/>
  <c r="AK102" i="7"/>
  <c r="AC102" i="7" a="1"/>
  <c r="AC102" i="7"/>
  <c r="U102" i="7" a="1"/>
  <c r="U102" i="7"/>
  <c r="M102" i="7" a="1"/>
  <c r="M102" i="7"/>
  <c r="BD101" i="7" a="1"/>
  <c r="BD101" i="7"/>
  <c r="AV101" i="7" a="1"/>
  <c r="AV101" i="7"/>
  <c r="AF101" i="7" a="1"/>
  <c r="AF101" i="7"/>
  <c r="X101" i="7" a="1"/>
  <c r="X101" i="7"/>
  <c r="P101" i="7" a="1"/>
  <c r="P101" i="7"/>
  <c r="BG100" i="7" a="1"/>
  <c r="BG100" i="7"/>
  <c r="AY100" i="7" a="1"/>
  <c r="AY100" i="7"/>
  <c r="AQ100" i="7" a="1"/>
  <c r="AQ100" i="7"/>
  <c r="AI100" i="7" a="1"/>
  <c r="AI100" i="7"/>
  <c r="AA100" i="7" a="1"/>
  <c r="AA100" i="7"/>
  <c r="S100" i="7" a="1"/>
  <c r="S100" i="7"/>
  <c r="BJ99" i="7" a="1"/>
  <c r="BJ99" i="7"/>
  <c r="BB99" i="7" a="1"/>
  <c r="BB99" i="7"/>
  <c r="AT99" i="7" a="1"/>
  <c r="AT99" i="7"/>
  <c r="AL99" i="7" a="1"/>
  <c r="AL99" i="7"/>
  <c r="V99" i="7" a="1"/>
  <c r="V99" i="7"/>
  <c r="N99" i="7" a="1"/>
  <c r="N99" i="7"/>
  <c r="BE98" i="7" a="1"/>
  <c r="BE98" i="7"/>
  <c r="AW98" i="7" a="1"/>
  <c r="AW98" i="7"/>
  <c r="AO98" i="7" a="1"/>
  <c r="AO98" i="7"/>
  <c r="AG98" i="7" a="1"/>
  <c r="AG98" i="7"/>
  <c r="Y98" i="7" a="1"/>
  <c r="Y98" i="7"/>
  <c r="BH97" i="7" a="1"/>
  <c r="BH97" i="7"/>
  <c r="AR97" i="7" a="1"/>
  <c r="AR97" i="7"/>
  <c r="AJ97" i="7" a="1"/>
  <c r="AJ97" i="7"/>
  <c r="AB97" i="7" a="1"/>
  <c r="AB97" i="7"/>
  <c r="L97" i="7" a="1"/>
  <c r="L97" i="7"/>
  <c r="BC96" i="7" a="1"/>
  <c r="BC96" i="7"/>
  <c r="AM96" i="7" a="1"/>
  <c r="AM96" i="7"/>
  <c r="W96" i="7" a="1"/>
  <c r="W96" i="7"/>
  <c r="BA95" i="7" a="1"/>
  <c r="BA95" i="7"/>
  <c r="AK95" i="7" a="1"/>
  <c r="AK95" i="7"/>
  <c r="U95" i="7" a="1"/>
  <c r="U95" i="7"/>
  <c r="BD94" i="7" a="1"/>
  <c r="BD94" i="7"/>
  <c r="X94" i="7" a="1"/>
  <c r="X94" i="7"/>
  <c r="BG93" i="7" a="1"/>
  <c r="BG93" i="7"/>
  <c r="AQ93" i="7" a="1"/>
  <c r="AQ93" i="7"/>
  <c r="AA93" i="7" a="1"/>
  <c r="AA93" i="7"/>
  <c r="AT92" i="7" a="1"/>
  <c r="AT92" i="7"/>
  <c r="N92" i="7" a="1"/>
  <c r="N92" i="7"/>
  <c r="M91" i="7" a="1"/>
  <c r="M91" i="7"/>
  <c r="Q91" i="7" a="1"/>
  <c r="Q91" i="7"/>
  <c r="U91" i="7" a="1"/>
  <c r="U91" i="7"/>
  <c r="Y91" i="7" a="1"/>
  <c r="Y91" i="7"/>
  <c r="AC91" i="7" a="1"/>
  <c r="AC91" i="7"/>
  <c r="AK91" i="7" a="1"/>
  <c r="AK91" i="7"/>
  <c r="AO91" i="7" a="1"/>
  <c r="AO91" i="7"/>
  <c r="AS91" i="7" a="1"/>
  <c r="AS91" i="7"/>
  <c r="AW91" i="7" a="1"/>
  <c r="AW91" i="7"/>
  <c r="BA91" i="7" a="1"/>
  <c r="BA91" i="7"/>
  <c r="BE91" i="7" a="1"/>
  <c r="BE91" i="7"/>
  <c r="BI91" i="7" a="1"/>
  <c r="BI91" i="7"/>
  <c r="N91" i="7" a="1"/>
  <c r="N91" i="7"/>
  <c r="R91" i="7" a="1"/>
  <c r="R91" i="7"/>
  <c r="V91" i="7" a="1"/>
  <c r="V91" i="7"/>
  <c r="Z91" i="7" a="1"/>
  <c r="Z91" i="7"/>
  <c r="AD91" i="7" a="1"/>
  <c r="AD91" i="7"/>
  <c r="AH91" i="7" a="1"/>
  <c r="AH91" i="7"/>
  <c r="AL91" i="7" a="1"/>
  <c r="AL91" i="7"/>
  <c r="AP91" i="7" a="1"/>
  <c r="AP91" i="7"/>
  <c r="AT91" i="7" a="1"/>
  <c r="AT91" i="7"/>
  <c r="AX91" i="7" a="1"/>
  <c r="AX91" i="7"/>
  <c r="BB91" i="7" a="1"/>
  <c r="BB91" i="7"/>
  <c r="BJ91" i="7" a="1"/>
  <c r="BJ91" i="7"/>
  <c r="S91" i="7" a="1"/>
  <c r="S91" i="7"/>
  <c r="W91" i="7" a="1"/>
  <c r="W91" i="7"/>
  <c r="AA91" i="7" a="1"/>
  <c r="AA91" i="7"/>
  <c r="AI91" i="7" a="1"/>
  <c r="AI91" i="7"/>
  <c r="AM91" i="7" a="1"/>
  <c r="AM91" i="7"/>
  <c r="AQ91" i="7" a="1"/>
  <c r="AQ91" i="7"/>
  <c r="AU91" i="7" a="1"/>
  <c r="AU91" i="7"/>
  <c r="AY91" i="7" a="1"/>
  <c r="AY91" i="7"/>
  <c r="BC91" i="7" a="1"/>
  <c r="BC91" i="7"/>
  <c r="L91" i="7" a="1"/>
  <c r="L91" i="7"/>
  <c r="P91" i="7" a="1"/>
  <c r="P91" i="7"/>
  <c r="X91" i="7" a="1"/>
  <c r="X91" i="7"/>
  <c r="AB91" i="7" a="1"/>
  <c r="AB91" i="7"/>
  <c r="AF91" i="7" a="1"/>
  <c r="AF91" i="7"/>
  <c r="AJ91" i="7" a="1"/>
  <c r="AJ91" i="7"/>
  <c r="AR91" i="7" a="1"/>
  <c r="AR91" i="7"/>
  <c r="AV91" i="7" a="1"/>
  <c r="AV91" i="7"/>
  <c r="BD91" i="7" a="1"/>
  <c r="BD91" i="7"/>
  <c r="BH91" i="7" a="1"/>
  <c r="BH91" i="7"/>
  <c r="P83" i="7" a="1"/>
  <c r="P83" i="7"/>
  <c r="X83" i="7" a="1"/>
  <c r="X83" i="7"/>
  <c r="AF83" i="7" a="1"/>
  <c r="AF83" i="7"/>
  <c r="AV83" i="7" a="1"/>
  <c r="AV83" i="7"/>
  <c r="BC83" i="7" a="1"/>
  <c r="BC83" i="7"/>
  <c r="BI83" i="7" a="1"/>
  <c r="BI83" i="7"/>
  <c r="Q83" i="7" a="1"/>
  <c r="Q83" i="7"/>
  <c r="Y83" i="7" a="1"/>
  <c r="Y83" i="7"/>
  <c r="AO83" i="7" a="1"/>
  <c r="AO83" i="7"/>
  <c r="BD83" i="7" a="1"/>
  <c r="BD83" i="7"/>
  <c r="R83" i="7" a="1"/>
  <c r="R83" i="7"/>
  <c r="AH83" i="7" a="1"/>
  <c r="AH83" i="7"/>
  <c r="AP83" i="7" a="1"/>
  <c r="AP83" i="7"/>
  <c r="AX83" i="7" a="1"/>
  <c r="AX83" i="7"/>
  <c r="BE83" i="7" a="1"/>
  <c r="BE83" i="7"/>
  <c r="BJ83" i="7" a="1"/>
  <c r="BJ83" i="7"/>
  <c r="S83" i="7" a="1"/>
  <c r="S83" i="7"/>
  <c r="AA83" i="7" a="1"/>
  <c r="AA83" i="7"/>
  <c r="AI83" i="7" a="1"/>
  <c r="AI83" i="7"/>
  <c r="AQ83" i="7" a="1"/>
  <c r="AQ83" i="7"/>
  <c r="AY83" i="7" a="1"/>
  <c r="AY83" i="7"/>
  <c r="L83" i="7" a="1"/>
  <c r="L83" i="7"/>
  <c r="AB83" i="7" a="1"/>
  <c r="AB83" i="7"/>
  <c r="AJ83" i="7" a="1"/>
  <c r="AJ83" i="7"/>
  <c r="AR83" i="7" a="1"/>
  <c r="AR83" i="7"/>
  <c r="BF83" i="7" a="1"/>
  <c r="BF83" i="7"/>
  <c r="M83" i="7" a="1"/>
  <c r="M83" i="7"/>
  <c r="U83" i="7" a="1"/>
  <c r="U83" i="7"/>
  <c r="AC83" i="7" a="1"/>
  <c r="AC83" i="7"/>
  <c r="AK83" i="7" a="1"/>
  <c r="AK83" i="7"/>
  <c r="AS83" i="7" a="1"/>
  <c r="AS83" i="7"/>
  <c r="BA83" i="7" a="1"/>
  <c r="BA83" i="7"/>
  <c r="N83" i="7" a="1"/>
  <c r="N83" i="7"/>
  <c r="V83" i="7" a="1"/>
  <c r="V83" i="7"/>
  <c r="AL83" i="7" a="1"/>
  <c r="AL83" i="7"/>
  <c r="AT83" i="7" a="1"/>
  <c r="AT83" i="7"/>
  <c r="BB83" i="7" a="1"/>
  <c r="BB83" i="7"/>
  <c r="BG83" i="7" a="1"/>
  <c r="BG83" i="7"/>
  <c r="O83" i="7" a="1"/>
  <c r="O83" i="7"/>
  <c r="W83" i="7" a="1"/>
  <c r="W83" i="7"/>
  <c r="AE83" i="7" a="1"/>
  <c r="AE83" i="7"/>
  <c r="AM83" i="7" a="1"/>
  <c r="AM83" i="7"/>
  <c r="BH83" i="7" a="1"/>
  <c r="BH83" i="7"/>
  <c r="M75" i="7" a="1"/>
  <c r="M75" i="7"/>
  <c r="P75" i="7" a="1"/>
  <c r="P75" i="7"/>
  <c r="X75" i="7" a="1"/>
  <c r="X75" i="7"/>
  <c r="AF75" i="7" a="1"/>
  <c r="AF75" i="7"/>
  <c r="AN75" i="7" a="1"/>
  <c r="AN75" i="7"/>
  <c r="AV75" i="7" a="1"/>
  <c r="AV75" i="7"/>
  <c r="BD75" i="7" a="1"/>
  <c r="BD75" i="7"/>
  <c r="Y75" i="7" a="1"/>
  <c r="Y75" i="7"/>
  <c r="AO75" i="7" a="1"/>
  <c r="AO75" i="7"/>
  <c r="BE75" i="7" a="1"/>
  <c r="BE75" i="7"/>
  <c r="R75" i="7" a="1"/>
  <c r="R75" i="7"/>
  <c r="AH75" i="7" a="1"/>
  <c r="AH75" i="7"/>
  <c r="AP75" i="7" a="1"/>
  <c r="AP75" i="7"/>
  <c r="AX75" i="7" a="1"/>
  <c r="AX75" i="7"/>
  <c r="S75" i="7" a="1"/>
  <c r="S75" i="7"/>
  <c r="AA75" i="7" a="1"/>
  <c r="AA75" i="7"/>
  <c r="AI75" i="7" a="1"/>
  <c r="AI75" i="7"/>
  <c r="AQ75" i="7" a="1"/>
  <c r="AQ75" i="7"/>
  <c r="AY75" i="7" a="1"/>
  <c r="AY75" i="7"/>
  <c r="BG75" i="7" a="1"/>
  <c r="BG75" i="7"/>
  <c r="AB75" i="7" a="1"/>
  <c r="AB75" i="7"/>
  <c r="AJ75" i="7" a="1"/>
  <c r="AJ75" i="7"/>
  <c r="AR75" i="7" a="1"/>
  <c r="AR75" i="7"/>
  <c r="BH75" i="7" a="1"/>
  <c r="BH75" i="7"/>
  <c r="L75" i="7" a="1"/>
  <c r="L75" i="7"/>
  <c r="U75" i="7" a="1"/>
  <c r="U75" i="7"/>
  <c r="AC75" i="7" a="1"/>
  <c r="AC75" i="7"/>
  <c r="AK75" i="7" a="1"/>
  <c r="AK75" i="7"/>
  <c r="AS75" i="7" a="1"/>
  <c r="AS75" i="7"/>
  <c r="BA75" i="7" a="1"/>
  <c r="BA75" i="7"/>
  <c r="BI75" i="7" a="1"/>
  <c r="BI75" i="7"/>
  <c r="N75" i="7" a="1"/>
  <c r="N75" i="7"/>
  <c r="V75" i="7" a="1"/>
  <c r="V75" i="7"/>
  <c r="AL75" i="7" a="1"/>
  <c r="AL75" i="7"/>
  <c r="AT75" i="7" a="1"/>
  <c r="AT75" i="7"/>
  <c r="BB75" i="7" a="1"/>
  <c r="BB75" i="7"/>
  <c r="W75" i="7" a="1"/>
  <c r="W75" i="7"/>
  <c r="AM75" i="7" a="1"/>
  <c r="AM75" i="7"/>
  <c r="AU75" i="7" a="1"/>
  <c r="AU75" i="7"/>
  <c r="BC75" i="7" a="1"/>
  <c r="BC75" i="7"/>
  <c r="N67" i="7" a="1"/>
  <c r="N67" i="7"/>
  <c r="R67" i="7" a="1"/>
  <c r="R67" i="7"/>
  <c r="V67" i="7" a="1"/>
  <c r="V67" i="7"/>
  <c r="AH67" i="7" a="1"/>
  <c r="AH67" i="7"/>
  <c r="AL67" i="7" a="1"/>
  <c r="AL67" i="7"/>
  <c r="AP67" i="7" a="1"/>
  <c r="AP67" i="7"/>
  <c r="AT67" i="7" a="1"/>
  <c r="AT67" i="7"/>
  <c r="AX67" i="7" a="1"/>
  <c r="AX67" i="7"/>
  <c r="BB67" i="7" a="1"/>
  <c r="BB67" i="7"/>
  <c r="S67" i="7" a="1"/>
  <c r="S67" i="7"/>
  <c r="W67" i="7" a="1"/>
  <c r="W67" i="7"/>
  <c r="AA67" i="7" a="1"/>
  <c r="AA67" i="7"/>
  <c r="AE67" i="7" a="1"/>
  <c r="AE67" i="7"/>
  <c r="AI67" i="7" a="1"/>
  <c r="AI67" i="7"/>
  <c r="AM67" i="7" a="1"/>
  <c r="AM67" i="7"/>
  <c r="AQ67" i="7" a="1"/>
  <c r="AQ67" i="7"/>
  <c r="AY67" i="7" a="1"/>
  <c r="AY67" i="7"/>
  <c r="BC67" i="7" a="1"/>
  <c r="BC67" i="7"/>
  <c r="BG67" i="7" a="1"/>
  <c r="BG67" i="7"/>
  <c r="L67" i="7" a="1"/>
  <c r="L67" i="7"/>
  <c r="P67" i="7" a="1"/>
  <c r="P67" i="7"/>
  <c r="X67" i="7" a="1"/>
  <c r="X67" i="7"/>
  <c r="AB67" i="7" a="1"/>
  <c r="AB67" i="7"/>
  <c r="AF67" i="7" a="1"/>
  <c r="AF67" i="7"/>
  <c r="AJ67" i="7" a="1"/>
  <c r="AJ67" i="7"/>
  <c r="AR67" i="7" a="1"/>
  <c r="AR67" i="7"/>
  <c r="AV67" i="7" a="1"/>
  <c r="AV67" i="7"/>
  <c r="BD67" i="7" a="1"/>
  <c r="BD67" i="7"/>
  <c r="BH67" i="7" a="1"/>
  <c r="BH67" i="7"/>
  <c r="M67" i="7" a="1"/>
  <c r="M67" i="7"/>
  <c r="U67" i="7" a="1"/>
  <c r="U67" i="7"/>
  <c r="Y67" i="7" a="1"/>
  <c r="Y67" i="7"/>
  <c r="AC67" i="7" a="1"/>
  <c r="AC67" i="7"/>
  <c r="AG67" i="7" a="1"/>
  <c r="AG67" i="7"/>
  <c r="AK67" i="7" a="1"/>
  <c r="AK67" i="7"/>
  <c r="AO67" i="7" a="1"/>
  <c r="AO67" i="7"/>
  <c r="AS67" i="7" a="1"/>
  <c r="AS67" i="7"/>
  <c r="BA67" i="7" a="1"/>
  <c r="BA67" i="7"/>
  <c r="BE67" i="7" a="1"/>
  <c r="BE67" i="7"/>
  <c r="BI67" i="7" a="1"/>
  <c r="BI67" i="7"/>
  <c r="P59" i="7" a="1"/>
  <c r="P59" i="7"/>
  <c r="U59" i="7" a="1"/>
  <c r="U59" i="7"/>
  <c r="AF59" i="7" a="1"/>
  <c r="AF59" i="7"/>
  <c r="AK59" i="7" a="1"/>
  <c r="AK59" i="7"/>
  <c r="AV59" i="7" a="1"/>
  <c r="AV59" i="7"/>
  <c r="BA59" i="7" a="1"/>
  <c r="BA59" i="7"/>
  <c r="V59" i="7" a="1"/>
  <c r="V59" i="7"/>
  <c r="AA59" i="7" a="1"/>
  <c r="AA59" i="7"/>
  <c r="AL59" i="7" a="1"/>
  <c r="AL59" i="7"/>
  <c r="AQ59" i="7" a="1"/>
  <c r="AQ59" i="7"/>
  <c r="BB59" i="7" a="1"/>
  <c r="BB59" i="7"/>
  <c r="BG59" i="7" a="1"/>
  <c r="BG59" i="7"/>
  <c r="L59" i="7" a="1"/>
  <c r="L59" i="7"/>
  <c r="AB59" i="7" a="1"/>
  <c r="AB59" i="7"/>
  <c r="AR59" i="7" a="1"/>
  <c r="AR59" i="7"/>
  <c r="BH59" i="7" a="1"/>
  <c r="BH59" i="7"/>
  <c r="R59" i="7" a="1"/>
  <c r="R59" i="7"/>
  <c r="W59" i="7" a="1"/>
  <c r="W59" i="7"/>
  <c r="AH59" i="7" a="1"/>
  <c r="AH59" i="7"/>
  <c r="AM59" i="7" a="1"/>
  <c r="AM59" i="7"/>
  <c r="AX59" i="7" a="1"/>
  <c r="AX59" i="7"/>
  <c r="BC59" i="7" a="1"/>
  <c r="BC59" i="7"/>
  <c r="M59" i="7" a="1"/>
  <c r="M59" i="7"/>
  <c r="X59" i="7" a="1"/>
  <c r="X59" i="7"/>
  <c r="AC59" i="7" a="1"/>
  <c r="AC59" i="7"/>
  <c r="AS59" i="7" a="1"/>
  <c r="AS59" i="7"/>
  <c r="BD59" i="7" a="1"/>
  <c r="BD59" i="7"/>
  <c r="BI59" i="7" a="1"/>
  <c r="BI59" i="7"/>
  <c r="N59" i="7" a="1"/>
  <c r="N59" i="7"/>
  <c r="S59" i="7" a="1"/>
  <c r="S59" i="7"/>
  <c r="AI59" i="7" a="1"/>
  <c r="AI59" i="7"/>
  <c r="AT59" i="7" a="1"/>
  <c r="AT59" i="7"/>
  <c r="AY59" i="7" a="1"/>
  <c r="AY59" i="7"/>
  <c r="Y59" i="7" a="1"/>
  <c r="Y59" i="7"/>
  <c r="AJ59" i="7" a="1"/>
  <c r="AJ59" i="7"/>
  <c r="AO59" i="7" a="1"/>
  <c r="AO59" i="7"/>
  <c r="BE59" i="7" a="1"/>
  <c r="BE59" i="7"/>
  <c r="O59" i="7" a="1"/>
  <c r="O59" i="7"/>
  <c r="Z59" i="7" a="1"/>
  <c r="Z59" i="7"/>
  <c r="AP59" i="7" a="1"/>
  <c r="AP59" i="7"/>
  <c r="N51" i="7" a="1"/>
  <c r="N51" i="7"/>
  <c r="R51" i="7" a="1"/>
  <c r="R51" i="7"/>
  <c r="V51" i="7" a="1"/>
  <c r="V51" i="7"/>
  <c r="AH51" i="7" a="1"/>
  <c r="AH51" i="7"/>
  <c r="AL51" i="7" a="1"/>
  <c r="AL51" i="7"/>
  <c r="AP51" i="7" a="1"/>
  <c r="AP51" i="7"/>
  <c r="AT51" i="7" a="1"/>
  <c r="AT51" i="7"/>
  <c r="AX51" i="7" a="1"/>
  <c r="AX51" i="7"/>
  <c r="BB51" i="7" a="1"/>
  <c r="BB51" i="7"/>
  <c r="BF51" i="7" a="1"/>
  <c r="BF51" i="7"/>
  <c r="O51" i="7" a="1"/>
  <c r="O51" i="7"/>
  <c r="S51" i="7" a="1"/>
  <c r="S51" i="7"/>
  <c r="W51" i="7" a="1"/>
  <c r="W51" i="7"/>
  <c r="AA51" i="7" a="1"/>
  <c r="AA51" i="7"/>
  <c r="AI51" i="7" a="1"/>
  <c r="AI51" i="7"/>
  <c r="AM51" i="7" a="1"/>
  <c r="AM51" i="7"/>
  <c r="AQ51" i="7" a="1"/>
  <c r="AQ51" i="7"/>
  <c r="AY51" i="7" a="1"/>
  <c r="AY51" i="7"/>
  <c r="BC51" i="7" a="1"/>
  <c r="BC51" i="7"/>
  <c r="BG51" i="7" a="1"/>
  <c r="BG51" i="7"/>
  <c r="L51" i="7" a="1"/>
  <c r="L51" i="7"/>
  <c r="P51" i="7" a="1"/>
  <c r="P51" i="7"/>
  <c r="T51" i="7" a="1"/>
  <c r="T51" i="7"/>
  <c r="X51" i="7" a="1"/>
  <c r="X51" i="7"/>
  <c r="AB51" i="7" a="1"/>
  <c r="AB51" i="7"/>
  <c r="AF51" i="7" a="1"/>
  <c r="AF51" i="7"/>
  <c r="AJ51" i="7" a="1"/>
  <c r="AJ51" i="7"/>
  <c r="AR51" i="7" a="1"/>
  <c r="AR51" i="7"/>
  <c r="AV51" i="7" a="1"/>
  <c r="AV51" i="7"/>
  <c r="BD51" i="7" a="1"/>
  <c r="BD51" i="7"/>
  <c r="BH51" i="7" a="1"/>
  <c r="BH51" i="7"/>
  <c r="M51" i="7" a="1"/>
  <c r="M51" i="7"/>
  <c r="U51" i="7" a="1"/>
  <c r="U51" i="7"/>
  <c r="Y51" i="7" a="1"/>
  <c r="Y51" i="7"/>
  <c r="AC51" i="7" a="1"/>
  <c r="AC51" i="7"/>
  <c r="AK51" i="7" a="1"/>
  <c r="AK51" i="7"/>
  <c r="AO51" i="7" a="1"/>
  <c r="AO51" i="7"/>
  <c r="AS51" i="7" a="1"/>
  <c r="AS51" i="7"/>
  <c r="BA51" i="7" a="1"/>
  <c r="BA51" i="7"/>
  <c r="BE51" i="7" a="1"/>
  <c r="BE51" i="7"/>
  <c r="BI51" i="7" a="1"/>
  <c r="BI51" i="7"/>
  <c r="R43" i="7" a="1"/>
  <c r="R43" i="7"/>
  <c r="AH43" i="7" a="1"/>
  <c r="AH43" i="7"/>
  <c r="AP43" i="7" a="1"/>
  <c r="AP43" i="7"/>
  <c r="AX43" i="7" a="1"/>
  <c r="AX43" i="7"/>
  <c r="S43" i="7" a="1"/>
  <c r="S43" i="7"/>
  <c r="AA43" i="7" a="1"/>
  <c r="AA43" i="7"/>
  <c r="AI43" i="7" a="1"/>
  <c r="AI43" i="7"/>
  <c r="AQ43" i="7" a="1"/>
  <c r="AQ43" i="7"/>
  <c r="AY43" i="7" a="1"/>
  <c r="AY43" i="7"/>
  <c r="BG43" i="7" a="1"/>
  <c r="BG43" i="7"/>
  <c r="L43" i="7" a="1"/>
  <c r="L43" i="7"/>
  <c r="AB43" i="7" a="1"/>
  <c r="AB43" i="7"/>
  <c r="AJ43" i="7" a="1"/>
  <c r="AJ43" i="7"/>
  <c r="AR43" i="7" a="1"/>
  <c r="AR43" i="7"/>
  <c r="AZ43" i="7" a="1"/>
  <c r="AZ43" i="7"/>
  <c r="BH43" i="7" a="1"/>
  <c r="BH43" i="7"/>
  <c r="M43" i="7" a="1"/>
  <c r="M43" i="7"/>
  <c r="U43" i="7" a="1"/>
  <c r="U43" i="7"/>
  <c r="AC43" i="7" a="1"/>
  <c r="AC43" i="7"/>
  <c r="AK43" i="7" a="1"/>
  <c r="AK43" i="7"/>
  <c r="AS43" i="7" a="1"/>
  <c r="AS43" i="7"/>
  <c r="BA43" i="7" a="1"/>
  <c r="BA43" i="7"/>
  <c r="BI43" i="7" a="1"/>
  <c r="BI43" i="7"/>
  <c r="N43" i="7" a="1"/>
  <c r="N43" i="7"/>
  <c r="V43" i="7" a="1"/>
  <c r="V43" i="7"/>
  <c r="AL43" i="7" a="1"/>
  <c r="AL43" i="7"/>
  <c r="AT43" i="7" a="1"/>
  <c r="AT43" i="7"/>
  <c r="BB43" i="7" a="1"/>
  <c r="BB43" i="7"/>
  <c r="O43" i="7" a="1"/>
  <c r="O43" i="7"/>
  <c r="W43" i="7" a="1"/>
  <c r="W43" i="7"/>
  <c r="AM43" i="7" a="1"/>
  <c r="AM43" i="7"/>
  <c r="BC43" i="7" a="1"/>
  <c r="BC43" i="7"/>
  <c r="P43" i="7" a="1"/>
  <c r="P43" i="7"/>
  <c r="X43" i="7" a="1"/>
  <c r="X43" i="7"/>
  <c r="AF43" i="7" a="1"/>
  <c r="AF43" i="7"/>
  <c r="AV43" i="7" a="1"/>
  <c r="AV43" i="7"/>
  <c r="BD43" i="7" a="1"/>
  <c r="BD43" i="7"/>
  <c r="Y43" i="7" a="1"/>
  <c r="Y43" i="7"/>
  <c r="AO43" i="7" a="1"/>
  <c r="AO43" i="7"/>
  <c r="BE43" i="7" a="1"/>
  <c r="BE43" i="7"/>
  <c r="BI109" i="7" a="1"/>
  <c r="BI109" i="7"/>
  <c r="BE109" i="7" a="1"/>
  <c r="BE109" i="7"/>
  <c r="BA109" i="7" a="1"/>
  <c r="BA109" i="7"/>
  <c r="AS109" i="7" a="1"/>
  <c r="AS109" i="7"/>
  <c r="AO109" i="7" a="1"/>
  <c r="AO109" i="7"/>
  <c r="AK109" i="7" a="1"/>
  <c r="AK109" i="7"/>
  <c r="AC109" i="7" a="1"/>
  <c r="AC109" i="7"/>
  <c r="Y109" i="7" a="1"/>
  <c r="Y109" i="7"/>
  <c r="U109" i="7" a="1"/>
  <c r="U109" i="7"/>
  <c r="M109" i="7" a="1"/>
  <c r="M109" i="7"/>
  <c r="BH108" i="7" a="1"/>
  <c r="BH108" i="7"/>
  <c r="BD108" i="7" a="1"/>
  <c r="BD108" i="7"/>
  <c r="AV108" i="7" a="1"/>
  <c r="AV108" i="7"/>
  <c r="AR108" i="7" a="1"/>
  <c r="AR108" i="7"/>
  <c r="AJ108" i="7" a="1"/>
  <c r="AJ108" i="7"/>
  <c r="AF108" i="7" a="1"/>
  <c r="AF108" i="7"/>
  <c r="AB108" i="7" a="1"/>
  <c r="AB108" i="7"/>
  <c r="X108" i="7" a="1"/>
  <c r="X108" i="7"/>
  <c r="P108" i="7" a="1"/>
  <c r="P108" i="7"/>
  <c r="BB106" i="7" a="1"/>
  <c r="BB106" i="7"/>
  <c r="AX106" i="7" a="1"/>
  <c r="AX106" i="7"/>
  <c r="AT106" i="7" a="1"/>
  <c r="AT106" i="7"/>
  <c r="AP106" i="7" a="1"/>
  <c r="AP106" i="7"/>
  <c r="AL106" i="7" a="1"/>
  <c r="AL106" i="7"/>
  <c r="AH106" i="7" a="1"/>
  <c r="AH106" i="7"/>
  <c r="V106" i="7" a="1"/>
  <c r="V106" i="7"/>
  <c r="R106" i="7" a="1"/>
  <c r="R106" i="7"/>
  <c r="BI105" i="7" a="1"/>
  <c r="BI105" i="7"/>
  <c r="BE105" i="7" a="1"/>
  <c r="BE105" i="7"/>
  <c r="BA105" i="7" a="1"/>
  <c r="BA105" i="7"/>
  <c r="AS105" i="7" a="1"/>
  <c r="AS105" i="7"/>
  <c r="AO105" i="7" a="1"/>
  <c r="AO105" i="7"/>
  <c r="AK105" i="7" a="1"/>
  <c r="AK105" i="7"/>
  <c r="AC105" i="7" a="1"/>
  <c r="AC105" i="7"/>
  <c r="Y105" i="7" a="1"/>
  <c r="Y105" i="7"/>
  <c r="U105" i="7" a="1"/>
  <c r="U105" i="7"/>
  <c r="M105" i="7" a="1"/>
  <c r="M105" i="7"/>
  <c r="BH104" i="7" a="1"/>
  <c r="BH104" i="7"/>
  <c r="BD104" i="7" a="1"/>
  <c r="BD104" i="7"/>
  <c r="AV104" i="7" a="1"/>
  <c r="AV104" i="7"/>
  <c r="AR104" i="7" a="1"/>
  <c r="AR104" i="7"/>
  <c r="AJ104" i="7" a="1"/>
  <c r="AJ104" i="7"/>
  <c r="V104" i="7" a="1"/>
  <c r="V104" i="7"/>
  <c r="N104" i="7" a="1"/>
  <c r="N104" i="7"/>
  <c r="BH102" i="7" a="1"/>
  <c r="BH102" i="7"/>
  <c r="AZ102" i="7" a="1"/>
  <c r="AZ102" i="7"/>
  <c r="AR102" i="7" a="1"/>
  <c r="AR102" i="7"/>
  <c r="AJ102" i="7" a="1"/>
  <c r="AJ102" i="7"/>
  <c r="AB102" i="7" a="1"/>
  <c r="AB102" i="7"/>
  <c r="L102" i="7" a="1"/>
  <c r="L102" i="7"/>
  <c r="BC101" i="7" a="1"/>
  <c r="BC101" i="7"/>
  <c r="AM101" i="7" a="1"/>
  <c r="AM101" i="7"/>
  <c r="W101" i="7" a="1"/>
  <c r="W101" i="7"/>
  <c r="AX100" i="7" a="1"/>
  <c r="AX100" i="7"/>
  <c r="AP100" i="7" a="1"/>
  <c r="AP100" i="7"/>
  <c r="AH100" i="7" a="1"/>
  <c r="AH100" i="7"/>
  <c r="R100" i="7" a="1"/>
  <c r="R100" i="7"/>
  <c r="BI99" i="7" a="1"/>
  <c r="BI99" i="7"/>
  <c r="BA99" i="7" a="1"/>
  <c r="BA99" i="7"/>
  <c r="AS99" i="7" a="1"/>
  <c r="AS99" i="7"/>
  <c r="AK99" i="7" a="1"/>
  <c r="AK99" i="7"/>
  <c r="AC99" i="7" a="1"/>
  <c r="AC99" i="7"/>
  <c r="U99" i="7" a="1"/>
  <c r="U99" i="7"/>
  <c r="M99" i="7" a="1"/>
  <c r="M99" i="7"/>
  <c r="BD98" i="7" a="1"/>
  <c r="BD98" i="7"/>
  <c r="AV98" i="7" a="1"/>
  <c r="AV98" i="7"/>
  <c r="AF98" i="7" a="1"/>
  <c r="AF98" i="7"/>
  <c r="X98" i="7" a="1"/>
  <c r="X98" i="7"/>
  <c r="P98" i="7" a="1"/>
  <c r="P98" i="7"/>
  <c r="BG97" i="7" a="1"/>
  <c r="BG97" i="7"/>
  <c r="AY97" i="7" a="1"/>
  <c r="AY97" i="7"/>
  <c r="AQ97" i="7" a="1"/>
  <c r="AQ97" i="7"/>
  <c r="AI97" i="7" a="1"/>
  <c r="AI97" i="7"/>
  <c r="AA97" i="7" a="1"/>
  <c r="AA97" i="7"/>
  <c r="S97" i="7" a="1"/>
  <c r="S97" i="7"/>
  <c r="BB96" i="7" a="1"/>
  <c r="BB96" i="7"/>
  <c r="AT96" i="7" a="1"/>
  <c r="AT96" i="7"/>
  <c r="AL96" i="7" a="1"/>
  <c r="AL96" i="7"/>
  <c r="V96" i="7" a="1"/>
  <c r="V96" i="7"/>
  <c r="N96" i="7" a="1"/>
  <c r="N96" i="7"/>
  <c r="AY95" i="7" a="1"/>
  <c r="AY95" i="7"/>
  <c r="AI95" i="7" a="1"/>
  <c r="AI95" i="7"/>
  <c r="S95" i="7" a="1"/>
  <c r="S95" i="7"/>
  <c r="BB94" i="7" a="1"/>
  <c r="BB94" i="7"/>
  <c r="AL94" i="7" a="1"/>
  <c r="AL94" i="7"/>
  <c r="V94" i="7" a="1"/>
  <c r="V94" i="7"/>
  <c r="BE93" i="7" a="1"/>
  <c r="BE93" i="7"/>
  <c r="AO93" i="7" a="1"/>
  <c r="AO93" i="7"/>
  <c r="Y93" i="7" a="1"/>
  <c r="Y93" i="7"/>
  <c r="BH92" i="7" a="1"/>
  <c r="BH92" i="7"/>
  <c r="AR92" i="7" a="1"/>
  <c r="AR92" i="7"/>
  <c r="AB92" i="7" a="1"/>
  <c r="AB92" i="7"/>
  <c r="L92" i="7" a="1"/>
  <c r="L92" i="7"/>
  <c r="R53" i="13"/>
  <c r="R51" i="13"/>
  <c r="R49" i="13"/>
  <c r="R47" i="13"/>
  <c r="R45" i="13"/>
  <c r="R43" i="13"/>
  <c r="R41" i="13"/>
  <c r="R39" i="13"/>
  <c r="R37" i="13"/>
  <c r="R35" i="13"/>
  <c r="R33" i="13"/>
  <c r="R31" i="13"/>
  <c r="R29" i="13"/>
  <c r="R27" i="13"/>
  <c r="R25" i="13"/>
  <c r="K109" i="7" a="1"/>
  <c r="K109" i="7"/>
  <c r="I105" i="7" a="1"/>
  <c r="I105" i="7"/>
  <c r="K101" i="7" a="1"/>
  <c r="K101" i="7"/>
  <c r="B101" i="7"/>
  <c r="J99" i="7" a="1"/>
  <c r="J99" i="7"/>
  <c r="F99" i="7" a="1"/>
  <c r="F99" i="7"/>
  <c r="I97" i="7" a="1"/>
  <c r="I97" i="7"/>
  <c r="H95" i="7" a="1"/>
  <c r="H95" i="7"/>
  <c r="D95" i="7" a="1"/>
  <c r="D95" i="7"/>
  <c r="K93" i="7" a="1"/>
  <c r="K93" i="7"/>
  <c r="B93" i="7"/>
  <c r="J91" i="7" a="1"/>
  <c r="J91" i="7"/>
  <c r="F91" i="7" a="1"/>
  <c r="F91" i="7"/>
  <c r="I89" i="7" a="1"/>
  <c r="I89" i="7"/>
  <c r="N88" i="7" a="1"/>
  <c r="N88" i="7"/>
  <c r="R88" i="7" a="1"/>
  <c r="R88" i="7"/>
  <c r="V88" i="7" a="1"/>
  <c r="V88" i="7"/>
  <c r="AH88" i="7" a="1"/>
  <c r="AH88" i="7"/>
  <c r="AL88" i="7" a="1"/>
  <c r="AL88" i="7"/>
  <c r="AP88" i="7" a="1"/>
  <c r="AP88" i="7"/>
  <c r="AT88" i="7" a="1"/>
  <c r="AT88" i="7"/>
  <c r="AX88" i="7" a="1"/>
  <c r="AX88" i="7"/>
  <c r="BB88" i="7" a="1"/>
  <c r="BB88" i="7"/>
  <c r="S88" i="7" a="1"/>
  <c r="S88" i="7"/>
  <c r="W88" i="7" a="1"/>
  <c r="W88" i="7"/>
  <c r="AA88" i="7" a="1"/>
  <c r="AA88" i="7"/>
  <c r="AI88" i="7" a="1"/>
  <c r="AI88" i="7"/>
  <c r="AM88" i="7" a="1"/>
  <c r="AM88" i="7"/>
  <c r="AQ88" i="7" a="1"/>
  <c r="AQ88" i="7"/>
  <c r="AY88" i="7" a="1"/>
  <c r="AY88" i="7"/>
  <c r="BC88" i="7" a="1"/>
  <c r="BC88" i="7"/>
  <c r="BG88" i="7" a="1"/>
  <c r="BG88" i="7"/>
  <c r="L88" i="7" a="1"/>
  <c r="L88" i="7"/>
  <c r="P88" i="7" a="1"/>
  <c r="P88" i="7"/>
  <c r="X88" i="7" a="1"/>
  <c r="X88" i="7"/>
  <c r="AB88" i="7" a="1"/>
  <c r="AB88" i="7"/>
  <c r="AF88" i="7" a="1"/>
  <c r="AF88" i="7"/>
  <c r="AJ88" i="7" a="1"/>
  <c r="AJ88" i="7"/>
  <c r="AN88" i="7" a="1"/>
  <c r="AN88" i="7"/>
  <c r="AR88" i="7" a="1"/>
  <c r="AR88" i="7"/>
  <c r="AV88" i="7" a="1"/>
  <c r="AV88" i="7"/>
  <c r="AZ88" i="7" a="1"/>
  <c r="AZ88" i="7"/>
  <c r="BD88" i="7" a="1"/>
  <c r="BD88" i="7"/>
  <c r="BH88" i="7" a="1"/>
  <c r="BH88" i="7"/>
  <c r="M88" i="7" a="1"/>
  <c r="M88" i="7"/>
  <c r="U88" i="7" a="1"/>
  <c r="U88" i="7"/>
  <c r="Y88" i="7" a="1"/>
  <c r="Y88" i="7"/>
  <c r="AC88" i="7" a="1"/>
  <c r="AC88" i="7"/>
  <c r="AG88" i="7" a="1"/>
  <c r="AG88" i="7"/>
  <c r="AK88" i="7" a="1"/>
  <c r="AK88" i="7"/>
  <c r="AO88" i="7" a="1"/>
  <c r="AO88" i="7"/>
  <c r="AS88" i="7" a="1"/>
  <c r="AS88" i="7"/>
  <c r="BA88" i="7" a="1"/>
  <c r="BA88" i="7"/>
  <c r="BE88" i="7" a="1"/>
  <c r="BE88" i="7"/>
  <c r="BI88" i="7" a="1"/>
  <c r="BI88" i="7"/>
  <c r="H87" i="7" a="1"/>
  <c r="H87" i="7"/>
  <c r="D87" i="7" a="1"/>
  <c r="D87" i="7"/>
  <c r="K85" i="7" a="1"/>
  <c r="K85" i="7"/>
  <c r="B85" i="7"/>
  <c r="J83" i="7" a="1"/>
  <c r="J83" i="7"/>
  <c r="F83" i="7" a="1"/>
  <c r="F83" i="7"/>
  <c r="I81" i="7" a="1"/>
  <c r="I81" i="7"/>
  <c r="Y80" i="7" a="1"/>
  <c r="Y80" i="7"/>
  <c r="AG80" i="7" a="1"/>
  <c r="AG80" i="7"/>
  <c r="AO80" i="7" a="1"/>
  <c r="AO80" i="7"/>
  <c r="AW80" i="7" a="1"/>
  <c r="AW80" i="7"/>
  <c r="BE80" i="7" a="1"/>
  <c r="BE80" i="7"/>
  <c r="R80" i="7" a="1"/>
  <c r="R80" i="7"/>
  <c r="AH80" i="7" a="1"/>
  <c r="AH80" i="7"/>
  <c r="AP80" i="7" a="1"/>
  <c r="AP80" i="7"/>
  <c r="AX80" i="7" a="1"/>
  <c r="AX80" i="7"/>
  <c r="S80" i="7" a="1"/>
  <c r="S80" i="7"/>
  <c r="AA80" i="7" a="1"/>
  <c r="AA80" i="7"/>
  <c r="AI80" i="7" a="1"/>
  <c r="AI80" i="7"/>
  <c r="AQ80" i="7" a="1"/>
  <c r="AQ80" i="7"/>
  <c r="AY80" i="7" a="1"/>
  <c r="AY80" i="7"/>
  <c r="BG80" i="7" a="1"/>
  <c r="BG80" i="7"/>
  <c r="L80" i="7" a="1"/>
  <c r="L80" i="7"/>
  <c r="AB80" i="7" a="1"/>
  <c r="AB80" i="7"/>
  <c r="AJ80" i="7" a="1"/>
  <c r="AJ80" i="7"/>
  <c r="AR80" i="7" a="1"/>
  <c r="AR80" i="7"/>
  <c r="BH80" i="7" a="1"/>
  <c r="BH80" i="7"/>
  <c r="M80" i="7" a="1"/>
  <c r="M80" i="7"/>
  <c r="U80" i="7" a="1"/>
  <c r="U80" i="7"/>
  <c r="AC80" i="7" a="1"/>
  <c r="AC80" i="7"/>
  <c r="AK80" i="7" a="1"/>
  <c r="AK80" i="7"/>
  <c r="AS80" i="7" a="1"/>
  <c r="AS80" i="7"/>
  <c r="BA80" i="7" a="1"/>
  <c r="BA80" i="7"/>
  <c r="BI80" i="7" a="1"/>
  <c r="BI80" i="7"/>
  <c r="N80" i="7" a="1"/>
  <c r="N80" i="7"/>
  <c r="V80" i="7" a="1"/>
  <c r="V80" i="7"/>
  <c r="AL80" i="7" a="1"/>
  <c r="AL80" i="7"/>
  <c r="AT80" i="7" a="1"/>
  <c r="AT80" i="7"/>
  <c r="BB80" i="7" a="1"/>
  <c r="BB80" i="7"/>
  <c r="BJ80" i="7" a="1"/>
  <c r="BJ80" i="7"/>
  <c r="W80" i="7" a="1"/>
  <c r="W80" i="7"/>
  <c r="AM80" i="7" a="1"/>
  <c r="AM80" i="7"/>
  <c r="BC80" i="7" a="1"/>
  <c r="BC80" i="7"/>
  <c r="P80" i="7" a="1"/>
  <c r="P80" i="7"/>
  <c r="X80" i="7" a="1"/>
  <c r="X80" i="7"/>
  <c r="AF80" i="7" a="1"/>
  <c r="AF80" i="7"/>
  <c r="AV80" i="7" a="1"/>
  <c r="AV80" i="7"/>
  <c r="BD80" i="7" a="1"/>
  <c r="BD80" i="7"/>
  <c r="H79" i="7" a="1"/>
  <c r="H79" i="7"/>
  <c r="D79" i="7" a="1"/>
  <c r="D79" i="7"/>
  <c r="K77" i="7" a="1"/>
  <c r="K77" i="7"/>
  <c r="B77" i="7"/>
  <c r="J75" i="7" a="1"/>
  <c r="J75" i="7"/>
  <c r="F75" i="7" a="1"/>
  <c r="F75" i="7"/>
  <c r="I73" i="7" a="1"/>
  <c r="I73" i="7"/>
  <c r="L72" i="7" a="1"/>
  <c r="L72" i="7"/>
  <c r="P72" i="7" a="1"/>
  <c r="P72" i="7"/>
  <c r="X72" i="7" a="1"/>
  <c r="X72" i="7"/>
  <c r="AB72" i="7" a="1"/>
  <c r="AB72" i="7"/>
  <c r="AF72" i="7" a="1"/>
  <c r="AF72" i="7"/>
  <c r="AJ72" i="7" a="1"/>
  <c r="AJ72" i="7"/>
  <c r="AR72" i="7" a="1"/>
  <c r="AR72" i="7"/>
  <c r="AV72" i="7" a="1"/>
  <c r="AV72" i="7"/>
  <c r="BD72" i="7" a="1"/>
  <c r="BD72" i="7"/>
  <c r="BH72" i="7" a="1"/>
  <c r="BH72" i="7"/>
  <c r="N72" i="7" a="1"/>
  <c r="N72" i="7"/>
  <c r="R72" i="7" a="1"/>
  <c r="R72" i="7"/>
  <c r="V72" i="7" a="1"/>
  <c r="V72" i="7"/>
  <c r="AH72" i="7" a="1"/>
  <c r="AH72" i="7"/>
  <c r="AL72" i="7" a="1"/>
  <c r="AL72" i="7"/>
  <c r="AP72" i="7" a="1"/>
  <c r="AP72" i="7"/>
  <c r="AT72" i="7" a="1"/>
  <c r="AT72" i="7"/>
  <c r="AX72" i="7" a="1"/>
  <c r="AX72" i="7"/>
  <c r="BB72" i="7" a="1"/>
  <c r="BB72" i="7"/>
  <c r="BF72" i="7" a="1"/>
  <c r="BF72" i="7"/>
  <c r="AA72" i="7" a="1"/>
  <c r="AA72" i="7"/>
  <c r="AQ72" i="7" a="1"/>
  <c r="AQ72" i="7"/>
  <c r="BG72" i="7" a="1"/>
  <c r="BG72" i="7"/>
  <c r="M72" i="7" a="1"/>
  <c r="M72" i="7"/>
  <c r="AC72" i="7" a="1"/>
  <c r="AC72" i="7"/>
  <c r="AS72" i="7" a="1"/>
  <c r="AS72" i="7"/>
  <c r="BI72" i="7" a="1"/>
  <c r="BI72" i="7"/>
  <c r="S72" i="7" a="1"/>
  <c r="S72" i="7"/>
  <c r="AI72" i="7" a="1"/>
  <c r="AI72" i="7"/>
  <c r="AY72" i="7" a="1"/>
  <c r="AY72" i="7"/>
  <c r="U72" i="7" a="1"/>
  <c r="U72" i="7"/>
  <c r="AK72" i="7" a="1"/>
  <c r="AK72" i="7"/>
  <c r="BA72" i="7" a="1"/>
  <c r="BA72" i="7"/>
  <c r="W72" i="7" a="1"/>
  <c r="W72" i="7"/>
  <c r="AM72" i="7" a="1"/>
  <c r="AM72" i="7"/>
  <c r="BC72" i="7" a="1"/>
  <c r="BC72" i="7"/>
  <c r="Y72" i="7" a="1"/>
  <c r="Y72" i="7"/>
  <c r="AO72" i="7" a="1"/>
  <c r="AO72" i="7"/>
  <c r="BE72" i="7" a="1"/>
  <c r="BE72" i="7"/>
  <c r="H71" i="7" a="1"/>
  <c r="H71" i="7"/>
  <c r="D71" i="7" a="1"/>
  <c r="D71" i="7"/>
  <c r="K69" i="7" a="1"/>
  <c r="K69" i="7"/>
  <c r="B69" i="7"/>
  <c r="J67" i="7" a="1"/>
  <c r="J67" i="7"/>
  <c r="F67" i="7" a="1"/>
  <c r="F67" i="7"/>
  <c r="C66" i="7"/>
  <c r="I65" i="7" a="1"/>
  <c r="I65" i="7"/>
  <c r="S64" i="7" a="1"/>
  <c r="S64" i="7"/>
  <c r="W64" i="7" a="1"/>
  <c r="W64" i="7"/>
  <c r="AA64" i="7" a="1"/>
  <c r="AA64" i="7"/>
  <c r="AI64" i="7" a="1"/>
  <c r="AI64" i="7"/>
  <c r="AM64" i="7" a="1"/>
  <c r="AM64" i="7"/>
  <c r="AQ64" i="7" a="1"/>
  <c r="AQ64" i="7"/>
  <c r="AU64" i="7" a="1"/>
  <c r="AU64" i="7"/>
  <c r="AY64" i="7" a="1"/>
  <c r="AY64" i="7"/>
  <c r="BC64" i="7" a="1"/>
  <c r="BC64" i="7"/>
  <c r="BG64" i="7" a="1"/>
  <c r="BG64" i="7"/>
  <c r="L64" i="7" a="1"/>
  <c r="L64" i="7"/>
  <c r="P64" i="7" a="1"/>
  <c r="P64" i="7"/>
  <c r="X64" i="7" a="1"/>
  <c r="X64" i="7"/>
  <c r="AB64" i="7" a="1"/>
  <c r="AB64" i="7"/>
  <c r="AF64" i="7" a="1"/>
  <c r="AF64" i="7"/>
  <c r="AJ64" i="7" a="1"/>
  <c r="AJ64" i="7"/>
  <c r="AN64" i="7" a="1"/>
  <c r="AN64" i="7"/>
  <c r="AR64" i="7" a="1"/>
  <c r="AR64" i="7"/>
  <c r="AV64" i="7" a="1"/>
  <c r="AV64" i="7"/>
  <c r="BD64" i="7" a="1"/>
  <c r="BD64" i="7"/>
  <c r="BH64" i="7" a="1"/>
  <c r="BH64" i="7"/>
  <c r="M64" i="7" a="1"/>
  <c r="M64" i="7"/>
  <c r="U64" i="7" a="1"/>
  <c r="U64" i="7"/>
  <c r="Y64" i="7" a="1"/>
  <c r="Y64" i="7"/>
  <c r="AC64" i="7" a="1"/>
  <c r="AC64" i="7"/>
  <c r="AK64" i="7" a="1"/>
  <c r="AK64" i="7"/>
  <c r="AO64" i="7" a="1"/>
  <c r="AO64" i="7"/>
  <c r="AS64" i="7" a="1"/>
  <c r="AS64" i="7"/>
  <c r="BA64" i="7" a="1"/>
  <c r="BA64" i="7"/>
  <c r="BE64" i="7" a="1"/>
  <c r="BE64" i="7"/>
  <c r="BI64" i="7" a="1"/>
  <c r="BI64" i="7"/>
  <c r="N64" i="7" a="1"/>
  <c r="N64" i="7"/>
  <c r="R64" i="7" a="1"/>
  <c r="R64" i="7"/>
  <c r="V64" i="7" a="1"/>
  <c r="V64" i="7"/>
  <c r="AH64" i="7" a="1"/>
  <c r="AH64" i="7"/>
  <c r="AL64" i="7" a="1"/>
  <c r="AL64" i="7"/>
  <c r="AP64" i="7" a="1"/>
  <c r="AP64" i="7"/>
  <c r="AT64" i="7" a="1"/>
  <c r="AT64" i="7"/>
  <c r="AX64" i="7" a="1"/>
  <c r="AX64" i="7"/>
  <c r="BB64" i="7" a="1"/>
  <c r="BB64" i="7"/>
  <c r="H63" i="7" a="1"/>
  <c r="H63" i="7"/>
  <c r="D63" i="7" a="1"/>
  <c r="D63" i="7"/>
  <c r="K61" i="7" a="1"/>
  <c r="K61" i="7"/>
  <c r="B61" i="7"/>
  <c r="J59" i="7" a="1"/>
  <c r="J59" i="7"/>
  <c r="F59" i="7" a="1"/>
  <c r="F59" i="7"/>
  <c r="C58" i="7"/>
  <c r="I57" i="7" a="1"/>
  <c r="I57" i="7"/>
  <c r="O56" i="7" a="1"/>
  <c r="O56" i="7"/>
  <c r="S56" i="7" a="1"/>
  <c r="S56" i="7"/>
  <c r="W56" i="7" a="1"/>
  <c r="W56" i="7"/>
  <c r="AA56" i="7" a="1"/>
  <c r="AA56" i="7"/>
  <c r="L56" i="7" a="1"/>
  <c r="L56" i="7"/>
  <c r="P56" i="7" a="1"/>
  <c r="P56" i="7"/>
  <c r="T56" i="7" a="1"/>
  <c r="T56" i="7"/>
  <c r="X56" i="7" a="1"/>
  <c r="X56" i="7"/>
  <c r="AB56" i="7" a="1"/>
  <c r="AB56" i="7"/>
  <c r="AF56" i="7" a="1"/>
  <c r="AF56" i="7"/>
  <c r="AJ56" i="7" a="1"/>
  <c r="AJ56" i="7"/>
  <c r="AR56" i="7" a="1"/>
  <c r="AR56" i="7"/>
  <c r="AV56" i="7" a="1"/>
  <c r="AV56" i="7"/>
  <c r="BD56" i="7" a="1"/>
  <c r="BD56" i="7"/>
  <c r="BH56" i="7" a="1"/>
  <c r="BH56" i="7"/>
  <c r="M56" i="7" a="1"/>
  <c r="M56" i="7"/>
  <c r="U56" i="7" a="1"/>
  <c r="U56" i="7"/>
  <c r="Y56" i="7" a="1"/>
  <c r="Y56" i="7"/>
  <c r="AC56" i="7" a="1"/>
  <c r="AC56" i="7"/>
  <c r="AK56" i="7" a="1"/>
  <c r="AK56" i="7"/>
  <c r="AO56" i="7" a="1"/>
  <c r="AO56" i="7"/>
  <c r="AS56" i="7" a="1"/>
  <c r="AS56" i="7"/>
  <c r="BA56" i="7" a="1"/>
  <c r="BA56" i="7"/>
  <c r="BE56" i="7" a="1"/>
  <c r="BE56" i="7"/>
  <c r="BI56" i="7" a="1"/>
  <c r="BI56" i="7"/>
  <c r="N56" i="7" a="1"/>
  <c r="N56" i="7"/>
  <c r="R56" i="7" a="1"/>
  <c r="R56" i="7"/>
  <c r="V56" i="7" a="1"/>
  <c r="V56" i="7"/>
  <c r="AH56" i="7" a="1"/>
  <c r="AH56" i="7"/>
  <c r="AL56" i="7" a="1"/>
  <c r="AL56" i="7"/>
  <c r="AP56" i="7" a="1"/>
  <c r="AP56" i="7"/>
  <c r="AT56" i="7" a="1"/>
  <c r="AT56" i="7"/>
  <c r="AX56" i="7" a="1"/>
  <c r="AX56" i="7"/>
  <c r="BB56" i="7" a="1"/>
  <c r="BB56" i="7"/>
  <c r="BF56" i="7" a="1"/>
  <c r="BF56" i="7"/>
  <c r="AI56" i="7" a="1"/>
  <c r="AI56" i="7"/>
  <c r="AM56" i="7" a="1"/>
  <c r="AM56" i="7"/>
  <c r="AQ56" i="7" a="1"/>
  <c r="AQ56" i="7"/>
  <c r="AY56" i="7" a="1"/>
  <c r="AY56" i="7"/>
  <c r="BC56" i="7" a="1"/>
  <c r="BC56" i="7"/>
  <c r="BG56" i="7" a="1"/>
  <c r="BG56" i="7"/>
  <c r="H55" i="7" a="1"/>
  <c r="H55" i="7"/>
  <c r="D55" i="7" a="1"/>
  <c r="D55" i="7"/>
  <c r="K53" i="7" a="1"/>
  <c r="K53" i="7"/>
  <c r="G53" i="7" a="1"/>
  <c r="G53" i="7"/>
  <c r="B53" i="7"/>
  <c r="J51" i="7" a="1"/>
  <c r="J51" i="7"/>
  <c r="F51" i="7" a="1"/>
  <c r="F51" i="7"/>
  <c r="C50" i="7"/>
  <c r="I49" i="7" a="1"/>
  <c r="I49" i="7"/>
  <c r="S48" i="7" a="1"/>
  <c r="S48" i="7"/>
  <c r="AA48" i="7" a="1"/>
  <c r="AA48" i="7"/>
  <c r="AI48" i="7" a="1"/>
  <c r="AI48" i="7"/>
  <c r="AQ48" i="7" a="1"/>
  <c r="AQ48" i="7"/>
  <c r="AY48" i="7" a="1"/>
  <c r="AY48" i="7"/>
  <c r="BG48" i="7" a="1"/>
  <c r="BG48" i="7"/>
  <c r="L48" i="7" a="1"/>
  <c r="L48" i="7"/>
  <c r="AB48" i="7" a="1"/>
  <c r="AB48" i="7"/>
  <c r="AJ48" i="7" a="1"/>
  <c r="AJ48" i="7"/>
  <c r="AR48" i="7" a="1"/>
  <c r="AR48" i="7"/>
  <c r="AZ48" i="7" a="1"/>
  <c r="AZ48" i="7"/>
  <c r="BH48" i="7" a="1"/>
  <c r="BH48" i="7"/>
  <c r="M48" i="7" a="1"/>
  <c r="M48" i="7"/>
  <c r="U48" i="7" a="1"/>
  <c r="U48" i="7"/>
  <c r="AC48" i="7" a="1"/>
  <c r="AC48" i="7"/>
  <c r="AK48" i="7" a="1"/>
  <c r="AK48" i="7"/>
  <c r="AS48" i="7" a="1"/>
  <c r="AS48" i="7"/>
  <c r="BA48" i="7" a="1"/>
  <c r="BA48" i="7"/>
  <c r="BI48" i="7" a="1"/>
  <c r="BI48" i="7"/>
  <c r="N48" i="7" a="1"/>
  <c r="N48" i="7"/>
  <c r="V48" i="7" a="1"/>
  <c r="V48" i="7"/>
  <c r="AL48" i="7" a="1"/>
  <c r="AL48" i="7"/>
  <c r="AT48" i="7" a="1"/>
  <c r="AT48" i="7"/>
  <c r="BB48" i="7" a="1"/>
  <c r="BB48" i="7"/>
  <c r="O48" i="7" a="1"/>
  <c r="O48" i="7"/>
  <c r="W48" i="7" a="1"/>
  <c r="W48" i="7"/>
  <c r="AM48" i="7" a="1"/>
  <c r="AM48" i="7"/>
  <c r="BC48" i="7" a="1"/>
  <c r="BC48" i="7"/>
  <c r="P48" i="7" a="1"/>
  <c r="P48" i="7"/>
  <c r="X48" i="7" a="1"/>
  <c r="X48" i="7"/>
  <c r="AF48" i="7" a="1"/>
  <c r="AF48" i="7"/>
  <c r="AN48" i="7" a="1"/>
  <c r="AN48" i="7"/>
  <c r="AV48" i="7" a="1"/>
  <c r="AV48" i="7"/>
  <c r="BD48" i="7" a="1"/>
  <c r="BD48" i="7"/>
  <c r="Y48" i="7" a="1"/>
  <c r="Y48" i="7"/>
  <c r="AO48" i="7" a="1"/>
  <c r="AO48" i="7"/>
  <c r="BE48" i="7" a="1"/>
  <c r="BE48" i="7"/>
  <c r="R48" i="7" a="1"/>
  <c r="R48" i="7"/>
  <c r="Z48" i="7" a="1"/>
  <c r="Z48" i="7"/>
  <c r="AH48" i="7" a="1"/>
  <c r="AH48" i="7"/>
  <c r="AP48" i="7" a="1"/>
  <c r="AP48" i="7"/>
  <c r="AX48" i="7" a="1"/>
  <c r="AX48" i="7"/>
  <c r="H47" i="7" a="1"/>
  <c r="H47" i="7"/>
  <c r="D47" i="7" a="1"/>
  <c r="D47" i="7"/>
  <c r="K45" i="7" a="1"/>
  <c r="K45" i="7"/>
  <c r="B45" i="7"/>
  <c r="J43" i="7" a="1"/>
  <c r="J43" i="7"/>
  <c r="F43" i="7" a="1"/>
  <c r="F43" i="7"/>
  <c r="H42" i="7" a="1"/>
  <c r="H42" i="7"/>
  <c r="D42" i="7" a="1"/>
  <c r="D42" i="7"/>
  <c r="AC104" i="7" a="1"/>
  <c r="AC104" i="7"/>
  <c r="U104" i="7" a="1"/>
  <c r="U104" i="7"/>
  <c r="BG102" i="7" a="1"/>
  <c r="BG102" i="7"/>
  <c r="AY102" i="7" a="1"/>
  <c r="AY102" i="7"/>
  <c r="AQ102" i="7" a="1"/>
  <c r="AQ102" i="7"/>
  <c r="AI102" i="7" a="1"/>
  <c r="AI102" i="7"/>
  <c r="AA102" i="7" a="1"/>
  <c r="AA102" i="7"/>
  <c r="BB101" i="7" a="1"/>
  <c r="BB101" i="7"/>
  <c r="AT101" i="7" a="1"/>
  <c r="AT101" i="7"/>
  <c r="AL101" i="7" a="1"/>
  <c r="AL101" i="7"/>
  <c r="V101" i="7" a="1"/>
  <c r="V101" i="7"/>
  <c r="BE100" i="7" a="1"/>
  <c r="BE100" i="7"/>
  <c r="AO100" i="7" a="1"/>
  <c r="AO100" i="7"/>
  <c r="Y100" i="7" a="1"/>
  <c r="Y100" i="7"/>
  <c r="BH99" i="7" a="1"/>
  <c r="BH99" i="7"/>
  <c r="AR99" i="7" a="1"/>
  <c r="AR99" i="7"/>
  <c r="AJ99" i="7" a="1"/>
  <c r="AJ99" i="7"/>
  <c r="AB99" i="7" a="1"/>
  <c r="AB99" i="7"/>
  <c r="BC98" i="7" a="1"/>
  <c r="BC98" i="7"/>
  <c r="AM98" i="7" a="1"/>
  <c r="AM98" i="7"/>
  <c r="W98" i="7" a="1"/>
  <c r="W98" i="7"/>
  <c r="BF97" i="7" a="1"/>
  <c r="BF97" i="7"/>
  <c r="AX97" i="7" a="1"/>
  <c r="AX97" i="7"/>
  <c r="AP97" i="7" a="1"/>
  <c r="AP97" i="7"/>
  <c r="AH97" i="7" a="1"/>
  <c r="AH97" i="7"/>
  <c r="BI96" i="7" a="1"/>
  <c r="BI96" i="7"/>
  <c r="BA96" i="7" a="1"/>
  <c r="BA96" i="7"/>
  <c r="AS96" i="7" a="1"/>
  <c r="AS96" i="7"/>
  <c r="AK96" i="7" a="1"/>
  <c r="AK96" i="7"/>
  <c r="AC96" i="7" a="1"/>
  <c r="AC96" i="7"/>
  <c r="U96" i="7" a="1"/>
  <c r="U96" i="7"/>
  <c r="AW95" i="7" a="1"/>
  <c r="AW95" i="7"/>
  <c r="AJ94" i="7" a="1"/>
  <c r="AJ94" i="7"/>
  <c r="T94" i="7" a="1"/>
  <c r="T94" i="7"/>
  <c r="BC93" i="7" a="1"/>
  <c r="BC93" i="7"/>
  <c r="AM93" i="7" a="1"/>
  <c r="AM93" i="7"/>
  <c r="W93" i="7" a="1"/>
  <c r="W93" i="7"/>
  <c r="AP92" i="7" a="1"/>
  <c r="AP92" i="7"/>
  <c r="BG91" i="7" a="1"/>
  <c r="BG91" i="7"/>
  <c r="L19" i="7" a="1"/>
  <c r="L19" i="7"/>
  <c r="L11" i="7" a="1"/>
  <c r="L11" i="7"/>
  <c r="L39" i="7" a="1"/>
  <c r="L39" i="7"/>
  <c r="L31" i="7" a="1"/>
  <c r="L31" i="7"/>
  <c r="L23" i="7" a="1"/>
  <c r="L23" i="7"/>
  <c r="L15" i="7" a="1"/>
  <c r="L15" i="7"/>
  <c r="L9" i="7" a="1"/>
  <c r="L9" i="7"/>
  <c r="E103" i="6"/>
  <c r="B103" i="6"/>
  <c r="C103" i="6"/>
  <c r="L37" i="7" a="1"/>
  <c r="L37" i="7"/>
  <c r="L34" i="7" a="1"/>
  <c r="L34" i="7"/>
  <c r="E102" i="6"/>
  <c r="B102" i="6"/>
  <c r="C102" i="6"/>
  <c r="L33" i="7" a="1"/>
  <c r="L33" i="7"/>
  <c r="L30" i="7" a="1"/>
  <c r="L30" i="7"/>
  <c r="L26" i="7" a="1"/>
  <c r="L26" i="7"/>
  <c r="L22" i="7" a="1"/>
  <c r="L22" i="7"/>
  <c r="L18" i="7" a="1"/>
  <c r="L18" i="7"/>
  <c r="L14" i="7" a="1"/>
  <c r="L14" i="7"/>
  <c r="L10" i="7" a="1"/>
  <c r="L10" i="7"/>
  <c r="L38" i="7" a="1"/>
  <c r="L38" i="7"/>
  <c r="L25" i="7" a="1"/>
  <c r="L25" i="7"/>
  <c r="E104" i="6"/>
  <c r="B104" i="6"/>
  <c r="C104" i="6"/>
  <c r="C100" i="6"/>
  <c r="C98" i="6"/>
  <c r="C96" i="6"/>
  <c r="C94" i="6"/>
  <c r="C92" i="6"/>
  <c r="C90" i="6"/>
  <c r="C88" i="6"/>
  <c r="C86" i="6"/>
  <c r="C84" i="6"/>
  <c r="C82" i="6"/>
  <c r="C80" i="6"/>
  <c r="C78" i="6"/>
  <c r="C76" i="6"/>
  <c r="C74" i="6"/>
  <c r="C72" i="6"/>
  <c r="C70" i="6"/>
  <c r="C68" i="6"/>
  <c r="C66" i="6"/>
  <c r="B100" i="6"/>
  <c r="B98" i="6"/>
  <c r="B96" i="6"/>
  <c r="B94" i="6"/>
  <c r="B92" i="6"/>
  <c r="B90" i="6"/>
  <c r="C101" i="6"/>
  <c r="C99" i="6"/>
  <c r="C97" i="6"/>
  <c r="C95" i="6"/>
  <c r="C93" i="6"/>
  <c r="C91" i="6"/>
  <c r="C89" i="6"/>
  <c r="C87" i="6"/>
  <c r="C85" i="6"/>
  <c r="C83" i="6"/>
  <c r="C81" i="6"/>
  <c r="C79" i="6"/>
  <c r="C77" i="6"/>
  <c r="C75" i="6"/>
  <c r="C73" i="6"/>
  <c r="C71" i="6"/>
  <c r="C69" i="6"/>
  <c r="C67" i="6"/>
  <c r="C65" i="6"/>
  <c r="B101" i="6"/>
  <c r="B99" i="6"/>
  <c r="B97" i="6"/>
  <c r="B95" i="6"/>
  <c r="B93" i="6"/>
  <c r="B91" i="6"/>
  <c r="M52" i="18"/>
  <c r="S52" i="18"/>
  <c r="K52" i="18"/>
  <c r="R52" i="18"/>
  <c r="L52" i="18"/>
  <c r="Q52" i="18"/>
  <c r="O52" i="18"/>
  <c r="N52" i="18"/>
  <c r="N47" i="18"/>
  <c r="S49" i="18"/>
  <c r="R49" i="18"/>
  <c r="M49" i="18"/>
  <c r="Q49" i="18"/>
  <c r="K49" i="18"/>
  <c r="O49" i="18"/>
  <c r="L49" i="18"/>
  <c r="N49" i="18"/>
  <c r="P47" i="18"/>
  <c r="K47" i="18"/>
  <c r="Q47" i="18"/>
  <c r="L47" i="18"/>
  <c r="M47" i="18"/>
  <c r="O47" i="18"/>
  <c r="S47" i="18"/>
  <c r="K48" i="18"/>
  <c r="I5" i="12"/>
  <c r="Q5" i="12"/>
  <c r="K6" i="12"/>
  <c r="S6" i="12"/>
  <c r="M7" i="12"/>
  <c r="G8" i="12"/>
  <c r="O8" i="12"/>
  <c r="I9" i="12"/>
  <c r="Q9" i="12"/>
  <c r="F5" i="12"/>
  <c r="I10" i="12"/>
  <c r="M10" i="12"/>
  <c r="Q10" i="12"/>
  <c r="U10" i="12"/>
  <c r="J5" i="12"/>
  <c r="R5" i="12"/>
  <c r="L6" i="12"/>
  <c r="T6" i="12"/>
  <c r="N7" i="12"/>
  <c r="H8" i="12"/>
  <c r="P8" i="12"/>
  <c r="J9" i="12"/>
  <c r="R9" i="12"/>
  <c r="K5" i="12"/>
  <c r="S5" i="12"/>
  <c r="M6" i="12"/>
  <c r="G7" i="12"/>
  <c r="O7" i="12"/>
  <c r="I8" i="12"/>
  <c r="Q8" i="12"/>
  <c r="K9" i="12"/>
  <c r="S9" i="12"/>
  <c r="J10" i="12"/>
  <c r="N10" i="12"/>
  <c r="R10" i="12"/>
  <c r="V10" i="12"/>
  <c r="V4" i="12"/>
  <c r="F10" i="12"/>
  <c r="L5" i="12"/>
  <c r="T5" i="12"/>
  <c r="N6" i="12"/>
  <c r="H7" i="12"/>
  <c r="P7" i="12"/>
  <c r="J8" i="12"/>
  <c r="R8" i="12"/>
  <c r="L9" i="12"/>
  <c r="T9" i="12"/>
  <c r="M5" i="12"/>
  <c r="G6" i="12"/>
  <c r="O6" i="12"/>
  <c r="I7" i="12"/>
  <c r="Q7" i="12"/>
  <c r="K8" i="12"/>
  <c r="S8" i="12"/>
  <c r="M9" i="12"/>
  <c r="F6" i="12"/>
  <c r="G10" i="12"/>
  <c r="K10" i="12"/>
  <c r="O10" i="12"/>
  <c r="S10" i="12"/>
  <c r="N5" i="12"/>
  <c r="H6" i="12"/>
  <c r="P6" i="12"/>
  <c r="J7" i="12"/>
  <c r="R7" i="12"/>
  <c r="L8" i="12"/>
  <c r="T8" i="12"/>
  <c r="N9" i="12"/>
  <c r="F7" i="12"/>
  <c r="G5" i="12"/>
  <c r="O5" i="12"/>
  <c r="I6" i="12"/>
  <c r="Q6" i="12"/>
  <c r="K7" i="12"/>
  <c r="S7" i="12"/>
  <c r="M8" i="12"/>
  <c r="G9" i="12"/>
  <c r="O9" i="12"/>
  <c r="F8" i="12"/>
  <c r="H10" i="12"/>
  <c r="L10" i="12"/>
  <c r="P10" i="12"/>
  <c r="T10" i="12"/>
  <c r="H5" i="12"/>
  <c r="P5" i="12"/>
  <c r="J6" i="12"/>
  <c r="R6" i="12"/>
  <c r="L7" i="12"/>
  <c r="T7" i="12"/>
  <c r="N8" i="12"/>
  <c r="H9" i="12"/>
  <c r="P9" i="12"/>
  <c r="F9" i="12"/>
  <c r="L50" i="18"/>
  <c r="O53" i="13"/>
  <c r="O51" i="13"/>
  <c r="O49" i="13"/>
  <c r="O47" i="13"/>
  <c r="O45" i="13"/>
  <c r="O41" i="13"/>
  <c r="O37" i="13"/>
  <c r="O33" i="13"/>
  <c r="O29" i="13"/>
  <c r="O25" i="13"/>
  <c r="O21" i="13"/>
  <c r="L43" i="13"/>
  <c r="S40" i="18"/>
  <c r="Q38" i="18"/>
  <c r="O32" i="18"/>
  <c r="Q32" i="18"/>
  <c r="L32" i="18"/>
  <c r="R32" i="18"/>
  <c r="S32" i="18"/>
  <c r="K50" i="18"/>
  <c r="S48" i="18"/>
  <c r="O50" i="18"/>
  <c r="N53" i="18"/>
  <c r="M55" i="18"/>
  <c r="K51" i="18"/>
  <c r="O44" i="13"/>
  <c r="O40" i="13"/>
  <c r="O36" i="13"/>
  <c r="O32" i="13"/>
  <c r="O28" i="13"/>
  <c r="O24" i="13"/>
  <c r="M44" i="18"/>
  <c r="Q40" i="18"/>
  <c r="P39" i="18"/>
  <c r="O38" i="18"/>
  <c r="K38" i="18"/>
  <c r="P35" i="18"/>
  <c r="T34" i="18"/>
  <c r="T32" i="18"/>
  <c r="R28" i="18"/>
  <c r="O46" i="18"/>
  <c r="P50" i="18"/>
  <c r="O53" i="18"/>
  <c r="M48" i="18"/>
  <c r="E21" i="13"/>
  <c r="E21" i="17"/>
  <c r="E21" i="18"/>
  <c r="P40" i="18"/>
  <c r="O39" i="18"/>
  <c r="N38" i="18"/>
  <c r="O35" i="18"/>
  <c r="S34" i="18"/>
  <c r="L34" i="18"/>
  <c r="P32" i="18"/>
  <c r="S28" i="18"/>
  <c r="T28" i="18"/>
  <c r="M28" i="18"/>
  <c r="N28" i="18"/>
  <c r="O28" i="18"/>
  <c r="P28" i="18"/>
  <c r="P46" i="18"/>
  <c r="Q50" i="18"/>
  <c r="P53" i="18"/>
  <c r="L46" i="18"/>
  <c r="O54" i="13"/>
  <c r="O52" i="13"/>
  <c r="O50" i="13"/>
  <c r="O48" i="13"/>
  <c r="O46" i="13"/>
  <c r="O43" i="13"/>
  <c r="O39" i="13"/>
  <c r="O35" i="13"/>
  <c r="O31" i="13"/>
  <c r="O27" i="13"/>
  <c r="O23" i="13"/>
  <c r="S44" i="18"/>
  <c r="Q42" i="18"/>
  <c r="O40" i="18"/>
  <c r="K40" i="18"/>
  <c r="N39" i="18"/>
  <c r="M38" i="18"/>
  <c r="N35" i="18"/>
  <c r="N32" i="18"/>
  <c r="K46" i="18"/>
  <c r="R46" i="18"/>
  <c r="O48" i="18"/>
  <c r="S50" i="18"/>
  <c r="N46" i="18"/>
  <c r="O42" i="13"/>
  <c r="O38" i="13"/>
  <c r="O34" i="13"/>
  <c r="O30" i="13"/>
  <c r="O26" i="13"/>
  <c r="Q44" i="18"/>
  <c r="O42" i="18"/>
  <c r="K42" i="18"/>
  <c r="M40" i="18"/>
  <c r="S38" i="18"/>
  <c r="T35" i="18"/>
  <c r="O34" i="18"/>
  <c r="L28" i="18"/>
  <c r="L21" i="13"/>
  <c r="H21" i="18"/>
  <c r="T21" i="18"/>
  <c r="Q26" i="18"/>
  <c r="S24" i="18"/>
  <c r="P23" i="18"/>
  <c r="L23" i="13"/>
  <c r="S21" i="18"/>
  <c r="F21" i="18"/>
  <c r="M33" i="18"/>
  <c r="O31" i="18"/>
  <c r="P26" i="18"/>
  <c r="M25" i="18"/>
  <c r="R24" i="18"/>
  <c r="L24" i="18"/>
  <c r="R21" i="18"/>
  <c r="O26" i="18"/>
  <c r="Q24" i="18"/>
  <c r="Q21" i="18"/>
  <c r="K22" i="13"/>
  <c r="K30" i="13"/>
  <c r="K38" i="13"/>
  <c r="K46" i="13"/>
  <c r="K54" i="13"/>
  <c r="K23" i="13"/>
  <c r="K31" i="13"/>
  <c r="K39" i="13"/>
  <c r="K47" i="13"/>
  <c r="K24" i="13"/>
  <c r="K40" i="13"/>
  <c r="K48" i="13"/>
  <c r="K25" i="13"/>
  <c r="K33" i="13"/>
  <c r="K41" i="13"/>
  <c r="K49" i="13"/>
  <c r="K26" i="13"/>
  <c r="K34" i="13"/>
  <c r="K42" i="13"/>
  <c r="K50" i="13"/>
  <c r="K27" i="13"/>
  <c r="K43" i="13"/>
  <c r="K51" i="13"/>
  <c r="K28" i="13"/>
  <c r="K44" i="13"/>
  <c r="K52" i="13"/>
  <c r="K21" i="13"/>
  <c r="K29" i="13"/>
  <c r="K45" i="13"/>
  <c r="K53" i="13"/>
  <c r="I21" i="18"/>
  <c r="G21" i="18"/>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L21" i="18"/>
  <c r="M26" i="18"/>
  <c r="O24" i="18"/>
  <c r="O21" i="18"/>
  <c r="C23" i="7"/>
  <c r="A1" i="11"/>
  <c r="C19" i="7"/>
  <c r="C15" i="7"/>
  <c r="C11" i="7"/>
  <c r="C2" i="7"/>
  <c r="A1" i="9"/>
  <c r="C8" i="7"/>
  <c r="F7" i="11"/>
  <c r="F22" i="5"/>
  <c r="H22" i="18"/>
  <c r="I22" i="5"/>
  <c r="E23" i="5"/>
  <c r="F23" i="5"/>
  <c r="G23" i="5"/>
  <c r="H23" i="5"/>
  <c r="I23" i="5"/>
  <c r="K3" i="6"/>
  <c r="E25" i="5"/>
  <c r="F25" i="5"/>
  <c r="G25" i="5"/>
  <c r="H25" i="5"/>
  <c r="I25" i="5"/>
  <c r="E28" i="5"/>
  <c r="F28" i="5"/>
  <c r="G28" i="5"/>
  <c r="H28" i="5"/>
  <c r="I28" i="5"/>
  <c r="G22" i="18"/>
  <c r="G23" i="18"/>
  <c r="G24" i="18"/>
  <c r="G25" i="18"/>
  <c r="E22" i="18"/>
  <c r="F22" i="18"/>
  <c r="I22" i="18"/>
  <c r="H42" i="5"/>
  <c r="I42" i="5"/>
  <c r="F42" i="5"/>
  <c r="G42" i="5"/>
  <c r="E42" i="5"/>
  <c r="Y5" i="6"/>
  <c r="I3" i="6"/>
  <c r="AA5" i="6"/>
  <c r="F9" i="11"/>
  <c r="Z5" i="6"/>
  <c r="N3" i="6"/>
  <c r="B47" i="18"/>
  <c r="B47" i="17"/>
  <c r="M5" i="6"/>
  <c r="A47" i="17"/>
  <c r="A47" i="13"/>
  <c r="A51" i="18"/>
  <c r="A51" i="17"/>
  <c r="A51" i="13"/>
  <c r="B51" i="17"/>
  <c r="B51" i="18"/>
  <c r="A43" i="18"/>
  <c r="C42" i="18"/>
  <c r="A43" i="17"/>
  <c r="A43" i="13"/>
  <c r="C42" i="13"/>
  <c r="A44" i="18"/>
  <c r="A44" i="17"/>
  <c r="A44" i="13"/>
  <c r="C43" i="18"/>
  <c r="C43" i="13"/>
  <c r="B43" i="18"/>
  <c r="B43" i="17"/>
  <c r="AB3" i="6"/>
  <c r="A29" i="17"/>
  <c r="A29" i="13"/>
  <c r="A29" i="18"/>
  <c r="C28" i="13"/>
  <c r="C28" i="18"/>
  <c r="B26" i="18"/>
  <c r="B26" i="17"/>
  <c r="C29" i="18"/>
  <c r="A30" i="13"/>
  <c r="C29" i="13"/>
  <c r="A30" i="17"/>
  <c r="A30" i="18"/>
  <c r="A26" i="13"/>
  <c r="C25" i="13"/>
  <c r="A26" i="17"/>
  <c r="A26" i="18"/>
  <c r="C23" i="13"/>
  <c r="C23" i="18"/>
  <c r="Z92" i="7" a="1"/>
  <c r="Z92" i="7"/>
  <c r="AG95" i="7" a="1"/>
  <c r="AG95" i="7"/>
  <c r="Z97" i="7" a="1"/>
  <c r="Z97" i="7"/>
  <c r="AU56" i="7" a="1"/>
  <c r="AU56" i="7"/>
  <c r="G61" i="7" a="1"/>
  <c r="G61" i="7"/>
  <c r="O64" i="7" a="1"/>
  <c r="O64" i="7"/>
  <c r="O72" i="7" a="1"/>
  <c r="O72" i="7"/>
  <c r="BJ72" i="7" a="1"/>
  <c r="BJ72" i="7"/>
  <c r="Z72" i="7" a="1"/>
  <c r="Z72" i="7"/>
  <c r="O80" i="7" a="1"/>
  <c r="O80" i="7"/>
  <c r="G85" i="7" a="1"/>
  <c r="G85" i="7"/>
  <c r="G109" i="7" a="1"/>
  <c r="G109" i="7"/>
  <c r="BJ96" i="7" a="1"/>
  <c r="BJ96" i="7"/>
  <c r="O101" i="7" a="1"/>
  <c r="O101" i="7"/>
  <c r="AZ104" i="7" a="1"/>
  <c r="AZ104" i="7"/>
  <c r="Z106" i="7" a="1"/>
  <c r="Z106" i="7"/>
  <c r="BJ59" i="7" a="1"/>
  <c r="BJ59" i="7"/>
  <c r="AZ67" i="7" a="1"/>
  <c r="AZ67" i="7"/>
  <c r="Z75" i="7" a="1"/>
  <c r="Z75" i="7"/>
  <c r="AZ83" i="7" a="1"/>
  <c r="AZ83" i="7"/>
  <c r="O91" i="7" a="1"/>
  <c r="O91" i="7"/>
  <c r="AU96" i="7" a="1"/>
  <c r="AU96" i="7"/>
  <c r="G43" i="7" a="1"/>
  <c r="G43" i="7"/>
  <c r="AU70" i="7" a="1"/>
  <c r="AU70" i="7"/>
  <c r="BJ70" i="7" a="1"/>
  <c r="BJ70" i="7"/>
  <c r="AZ78" i="7" a="1"/>
  <c r="AZ78" i="7"/>
  <c r="AU86" i="7" a="1"/>
  <c r="AU86" i="7"/>
  <c r="BJ86" i="7" a="1"/>
  <c r="BJ86" i="7"/>
  <c r="Z86" i="7" a="1"/>
  <c r="Z86" i="7"/>
  <c r="AZ49" i="7" a="1"/>
  <c r="AZ49" i="7"/>
  <c r="O57" i="7" a="1"/>
  <c r="O57" i="7"/>
  <c r="AG73" i="7" a="1"/>
  <c r="AG73" i="7"/>
  <c r="AG89" i="7" a="1"/>
  <c r="AG89" i="7"/>
  <c r="AZ89" i="7" a="1"/>
  <c r="AZ89" i="7"/>
  <c r="AG96" i="7" a="1"/>
  <c r="AG96" i="7"/>
  <c r="BJ97" i="7" a="1"/>
  <c r="BJ97" i="7"/>
  <c r="O102" i="7" a="1"/>
  <c r="O102" i="7"/>
  <c r="AG52" i="7" a="1"/>
  <c r="AG52" i="7"/>
  <c r="AU60" i="7" a="1"/>
  <c r="AU60" i="7"/>
  <c r="BJ68" i="7" a="1"/>
  <c r="BJ68" i="7"/>
  <c r="AZ68" i="7" a="1"/>
  <c r="AZ68" i="7"/>
  <c r="G97" i="7" a="1"/>
  <c r="G97" i="7"/>
  <c r="AZ92" i="7" a="1"/>
  <c r="AZ92" i="7"/>
  <c r="AU97" i="7" a="1"/>
  <c r="AU97" i="7"/>
  <c r="BJ108" i="7" a="1"/>
  <c r="BJ108" i="7"/>
  <c r="AU109" i="7" a="1"/>
  <c r="AU109" i="7"/>
  <c r="AU55" i="7" a="1"/>
  <c r="AU55" i="7"/>
  <c r="BJ55" i="7" a="1"/>
  <c r="BJ55" i="7"/>
  <c r="AZ63" i="7" a="1"/>
  <c r="AZ63" i="7"/>
  <c r="AU87" i="7" a="1"/>
  <c r="AU87" i="7"/>
  <c r="BJ87" i="7" a="1"/>
  <c r="BJ87" i="7"/>
  <c r="AZ95" i="7" a="1"/>
  <c r="AZ95" i="7"/>
  <c r="Z95" i="7" a="1"/>
  <c r="Z95" i="7"/>
  <c r="AZ101" i="7" a="1"/>
  <c r="AZ101" i="7"/>
  <c r="Z50" i="7" a="1"/>
  <c r="Z50" i="7"/>
  <c r="O50" i="7" a="1"/>
  <c r="O50" i="7"/>
  <c r="G55" i="7" a="1"/>
  <c r="G55" i="7"/>
  <c r="BJ74" i="7" a="1"/>
  <c r="BJ74" i="7"/>
  <c r="Z74" i="7" a="1"/>
  <c r="Z74" i="7"/>
  <c r="AU61" i="7" a="1"/>
  <c r="AU61" i="7"/>
  <c r="BJ61" i="7" a="1"/>
  <c r="BJ61" i="7"/>
  <c r="AZ61" i="7" a="1"/>
  <c r="AZ61" i="7"/>
  <c r="AL77" i="7" a="1"/>
  <c r="AL77" i="7"/>
  <c r="AU95" i="7" a="1"/>
  <c r="AU95" i="7"/>
  <c r="AG97" i="7" a="1"/>
  <c r="AG97" i="7"/>
  <c r="BJ98" i="7" a="1"/>
  <c r="BJ98" i="7"/>
  <c r="AU108" i="7" a="1"/>
  <c r="AU108" i="7"/>
  <c r="AG61" i="7" a="1"/>
  <c r="AG61" i="7"/>
  <c r="AV61" i="7" a="1"/>
  <c r="AV61" i="7"/>
  <c r="AG77" i="7" a="1"/>
  <c r="AG77" i="7"/>
  <c r="AU77" i="7" a="1"/>
  <c r="AU77" i="7"/>
  <c r="AZ77" i="7" a="1"/>
  <c r="AZ77" i="7"/>
  <c r="BJ85" i="7" a="1"/>
  <c r="BJ85" i="7"/>
  <c r="L99" i="7" a="1"/>
  <c r="L99" i="7"/>
  <c r="G45" i="7" a="1"/>
  <c r="G45" i="7"/>
  <c r="BJ48" i="7" a="1"/>
  <c r="BJ48" i="7"/>
  <c r="Z64" i="7" a="1"/>
  <c r="Z64" i="7"/>
  <c r="G77" i="7" a="1"/>
  <c r="G77" i="7"/>
  <c r="AU101" i="7" a="1"/>
  <c r="AU101" i="7"/>
  <c r="BJ43" i="7" a="1"/>
  <c r="BJ43" i="7"/>
  <c r="AU51" i="7" a="1"/>
  <c r="AU51" i="7"/>
  <c r="BJ51" i="7" a="1"/>
  <c r="BJ51" i="7"/>
  <c r="Z51" i="7" a="1"/>
  <c r="Z51" i="7"/>
  <c r="AZ75" i="7" a="1"/>
  <c r="AZ75" i="7"/>
  <c r="AG83" i="7" a="1"/>
  <c r="AG83" i="7"/>
  <c r="AG62" i="7" a="1"/>
  <c r="AG62" i="7"/>
  <c r="G67" i="7" a="1"/>
  <c r="G67" i="7"/>
  <c r="AG86" i="7" a="1"/>
  <c r="AG86" i="7"/>
  <c r="AZ86" i="7" a="1"/>
  <c r="AZ86" i="7"/>
  <c r="AZ100" i="7" a="1"/>
  <c r="AZ100" i="7"/>
  <c r="Z105" i="7" a="1"/>
  <c r="Z105" i="7"/>
  <c r="O106" i="7" a="1"/>
  <c r="O106" i="7"/>
  <c r="BJ109" i="7" a="1"/>
  <c r="BJ109" i="7"/>
  <c r="AZ57" i="7" a="1"/>
  <c r="AZ57" i="7"/>
  <c r="AU65" i="7" a="1"/>
  <c r="AU65" i="7"/>
  <c r="BJ65" i="7" a="1"/>
  <c r="BJ65" i="7"/>
  <c r="Z65" i="7" a="1"/>
  <c r="Z65" i="7"/>
  <c r="AZ73" i="7" a="1"/>
  <c r="AZ73" i="7"/>
  <c r="BJ73" i="7" a="1"/>
  <c r="BJ73" i="7"/>
  <c r="Z73" i="7" a="1"/>
  <c r="Z73" i="7"/>
  <c r="O89" i="7" a="1"/>
  <c r="O89" i="7"/>
  <c r="AU102" i="7" a="1"/>
  <c r="AU102" i="7"/>
  <c r="BJ44" i="7" a="1"/>
  <c r="BJ44" i="7"/>
  <c r="AG44" i="7" a="1"/>
  <c r="AG44" i="7"/>
  <c r="G49" i="7" a="1"/>
  <c r="G49" i="7"/>
  <c r="AU52" i="7" a="1"/>
  <c r="AU52" i="7"/>
  <c r="BJ60" i="7" a="1"/>
  <c r="BJ60" i="7"/>
  <c r="Z60" i="7" a="1"/>
  <c r="Z60" i="7"/>
  <c r="O60" i="7" a="1"/>
  <c r="O60" i="7"/>
  <c r="O68" i="7" a="1"/>
  <c r="O68" i="7"/>
  <c r="BJ76" i="7" a="1"/>
  <c r="BJ76" i="7"/>
  <c r="G81" i="7" a="1"/>
  <c r="G81" i="7"/>
  <c r="AG92" i="7" a="1"/>
  <c r="AG92" i="7"/>
  <c r="AU92" i="7" a="1"/>
  <c r="AU92" i="7"/>
  <c r="O92" i="7" a="1"/>
  <c r="O92" i="7"/>
  <c r="AZ106" i="7" a="1"/>
  <c r="AZ106" i="7"/>
  <c r="Z42" i="7" a="1"/>
  <c r="Z42" i="7"/>
  <c r="BJ42" i="7" a="1"/>
  <c r="BJ42" i="7"/>
  <c r="AG47" i="7" a="1"/>
  <c r="AG47" i="7"/>
  <c r="AU47" i="7" a="1"/>
  <c r="AU47" i="7"/>
  <c r="O63" i="7" a="1"/>
  <c r="O63" i="7"/>
  <c r="Z63" i="7" a="1"/>
  <c r="Z63" i="7"/>
  <c r="Z99" i="7" a="1"/>
  <c r="Z99" i="7"/>
  <c r="BJ50" i="7" a="1"/>
  <c r="BJ50" i="7"/>
  <c r="O74" i="7" a="1"/>
  <c r="O74" i="7"/>
  <c r="AU82" i="7" a="1"/>
  <c r="AU82" i="7"/>
  <c r="O90" i="7" a="1"/>
  <c r="O90" i="7"/>
  <c r="Z90" i="7" a="1"/>
  <c r="Z90" i="7"/>
  <c r="G95" i="7" a="1"/>
  <c r="G95" i="7"/>
  <c r="AV105" i="7" a="1"/>
  <c r="AV105" i="7"/>
  <c r="AG106" i="7" a="1"/>
  <c r="AG106" i="7"/>
  <c r="Z45" i="7" a="1"/>
  <c r="Z45" i="7"/>
  <c r="BJ45" i="7" a="1"/>
  <c r="BJ45" i="7"/>
  <c r="AU53" i="7" a="1"/>
  <c r="AU53" i="7"/>
  <c r="BJ53" i="7" a="1"/>
  <c r="BJ53" i="7"/>
  <c r="AZ53" i="7" a="1"/>
  <c r="AZ53" i="7"/>
  <c r="AL93" i="7" a="1"/>
  <c r="AL93" i="7"/>
  <c r="AV93" i="7" a="1"/>
  <c r="AV93" i="7"/>
  <c r="N106" i="7" a="1"/>
  <c r="N106" i="7"/>
  <c r="AZ99" i="7" a="1"/>
  <c r="AZ99" i="7"/>
  <c r="BJ56" i="7" a="1"/>
  <c r="BJ56" i="7"/>
  <c r="Z56" i="7" a="1"/>
  <c r="Z56" i="7"/>
  <c r="BJ64" i="7" a="1"/>
  <c r="BJ64" i="7"/>
  <c r="AZ64" i="7" a="1"/>
  <c r="AZ64" i="7"/>
  <c r="Z100" i="7" a="1"/>
  <c r="Z100" i="7"/>
  <c r="AZ59" i="7" a="1"/>
  <c r="AZ59" i="7"/>
  <c r="AG59" i="7" a="1"/>
  <c r="AG59" i="7"/>
  <c r="AU67" i="7" a="1"/>
  <c r="AU67" i="7"/>
  <c r="O67" i="7" a="1"/>
  <c r="O67" i="7"/>
  <c r="Z67" i="7" a="1"/>
  <c r="Z67" i="7"/>
  <c r="O75" i="7" a="1"/>
  <c r="O75" i="7"/>
  <c r="AG75" i="7" a="1"/>
  <c r="AG75" i="7"/>
  <c r="AG91" i="7" a="1"/>
  <c r="AG91" i="7"/>
  <c r="BJ92" i="7" a="1"/>
  <c r="BJ92" i="7"/>
  <c r="AZ46" i="7" a="1"/>
  <c r="AZ46" i="7"/>
  <c r="G51" i="7" a="1"/>
  <c r="G51" i="7"/>
  <c r="AG94" i="7" a="1"/>
  <c r="AG94" i="7"/>
  <c r="Z109" i="7" a="1"/>
  <c r="Z109" i="7"/>
  <c r="AU89" i="7" a="1"/>
  <c r="AU89" i="7"/>
  <c r="Z101" i="7" a="1"/>
  <c r="Z101" i="7"/>
  <c r="AU44" i="7" a="1"/>
  <c r="AU44" i="7"/>
  <c r="AZ60" i="7" a="1"/>
  <c r="AZ60" i="7"/>
  <c r="G65" i="7" a="1"/>
  <c r="G65" i="7"/>
  <c r="AU68" i="7" a="1"/>
  <c r="AU68" i="7"/>
  <c r="AZ76" i="7" a="1"/>
  <c r="AZ76" i="7"/>
  <c r="AZ84" i="7" a="1"/>
  <c r="AZ84" i="7"/>
  <c r="AG84" i="7" a="1"/>
  <c r="AG84" i="7"/>
  <c r="Z84" i="7" a="1"/>
  <c r="Z84" i="7"/>
  <c r="BJ94" i="7" a="1"/>
  <c r="BJ94" i="7"/>
  <c r="AG55" i="7" a="1"/>
  <c r="AG55" i="7"/>
  <c r="AZ55" i="7" a="1"/>
  <c r="AZ55" i="7"/>
  <c r="AU63" i="7" a="1"/>
  <c r="AU63" i="7"/>
  <c r="BJ63" i="7" a="1"/>
  <c r="BJ63" i="7"/>
  <c r="Z71" i="7" a="1"/>
  <c r="Z71" i="7"/>
  <c r="AG71" i="7" a="1"/>
  <c r="AG71" i="7"/>
  <c r="O71" i="7" a="1"/>
  <c r="O71" i="7"/>
  <c r="AZ87" i="7" a="1"/>
  <c r="AZ87" i="7"/>
  <c r="AG102" i="7" a="1"/>
  <c r="AG102" i="7"/>
  <c r="AG50" i="7" a="1"/>
  <c r="AG50" i="7"/>
  <c r="AG58" i="7" a="1"/>
  <c r="AG58" i="7"/>
  <c r="G63" i="7" a="1"/>
  <c r="G63" i="7"/>
  <c r="AU90" i="7" a="1"/>
  <c r="AU90" i="7"/>
  <c r="BJ90" i="7" a="1"/>
  <c r="BJ90" i="7"/>
  <c r="AZ90" i="7" a="1"/>
  <c r="AZ90" i="7"/>
  <c r="AZ105" i="7" a="1"/>
  <c r="AZ105" i="7"/>
  <c r="AV109" i="7" a="1"/>
  <c r="AV109" i="7"/>
  <c r="AG53" i="7" a="1"/>
  <c r="AG53" i="7"/>
  <c r="AV53" i="7" a="1"/>
  <c r="AV53" i="7"/>
  <c r="O69" i="7" a="1"/>
  <c r="O69" i="7"/>
  <c r="Z69" i="7" a="1"/>
  <c r="Z69" i="7"/>
  <c r="AV77" i="7" a="1"/>
  <c r="AV77" i="7"/>
  <c r="O77" i="7" a="1"/>
  <c r="O77" i="7"/>
  <c r="AZ56" i="7" a="1"/>
  <c r="AZ56" i="7"/>
  <c r="AG64" i="7" a="1"/>
  <c r="AG64" i="7"/>
  <c r="AU80" i="7" a="1"/>
  <c r="AU80" i="7"/>
  <c r="Z80" i="7" a="1"/>
  <c r="Z80" i="7"/>
  <c r="O88" i="7" a="1"/>
  <c r="O88" i="7"/>
  <c r="Z88" i="7" a="1"/>
  <c r="Z88" i="7"/>
  <c r="G93" i="7" a="1"/>
  <c r="G93" i="7"/>
  <c r="G101" i="7" a="1"/>
  <c r="G101" i="7"/>
  <c r="BJ67" i="7" a="1"/>
  <c r="BJ67" i="7"/>
  <c r="BJ75" i="7" a="1"/>
  <c r="BJ75" i="7"/>
  <c r="O96" i="7" a="1"/>
  <c r="O96" i="7"/>
  <c r="O104" i="7" a="1"/>
  <c r="O104" i="7"/>
  <c r="O46" i="7" a="1"/>
  <c r="O46" i="7"/>
  <c r="O54" i="7" a="1"/>
  <c r="O54" i="7"/>
  <c r="Z54" i="7" a="1"/>
  <c r="Z54" i="7"/>
  <c r="AZ62" i="7" a="1"/>
  <c r="AZ62" i="7"/>
  <c r="O78" i="7" a="1"/>
  <c r="O78" i="7"/>
  <c r="O94" i="7" a="1"/>
  <c r="O94" i="7"/>
  <c r="AU99" i="7" a="1"/>
  <c r="AU99" i="7"/>
  <c r="O81" i="7" a="1"/>
  <c r="O81" i="7"/>
  <c r="BJ89" i="7" a="1"/>
  <c r="BJ89" i="7"/>
  <c r="Z89" i="7" a="1"/>
  <c r="Z89" i="7"/>
  <c r="AG60" i="7" a="1"/>
  <c r="AG60" i="7"/>
  <c r="O84" i="7" a="1"/>
  <c r="O84" i="7"/>
  <c r="O97" i="7" a="1"/>
  <c r="O97" i="7"/>
  <c r="AZ42" i="7" a="1"/>
  <c r="AZ42" i="7"/>
  <c r="AU71" i="7" a="1"/>
  <c r="AU71" i="7"/>
  <c r="O79" i="7" a="1"/>
  <c r="O79" i="7"/>
  <c r="AZ79" i="7" a="1"/>
  <c r="AZ79" i="7"/>
  <c r="G47" i="7" a="1"/>
  <c r="G47" i="7"/>
  <c r="AU50" i="7" a="1"/>
  <c r="AU50" i="7"/>
  <c r="O58" i="7" a="1"/>
  <c r="O58" i="7"/>
  <c r="O66" i="7" a="1"/>
  <c r="O66" i="7"/>
  <c r="AZ82" i="7" a="1"/>
  <c r="AZ82" i="7"/>
  <c r="G87" i="7" a="1"/>
  <c r="G87" i="7"/>
  <c r="AG90" i="7" a="1"/>
  <c r="AG90" i="7"/>
  <c r="Z102" i="7" a="1"/>
  <c r="Z102" i="7"/>
  <c r="AZ109" i="7" a="1"/>
  <c r="AZ109" i="7"/>
  <c r="AU69" i="7" a="1"/>
  <c r="AU69" i="7"/>
  <c r="BJ69" i="7" a="1"/>
  <c r="BJ69" i="7"/>
  <c r="AZ69" i="7" a="1"/>
  <c r="AZ69" i="7"/>
  <c r="BJ77" i="7" a="1"/>
  <c r="BJ77" i="7"/>
  <c r="AZ85" i="7" a="1"/>
  <c r="AZ85" i="7"/>
  <c r="O85" i="7" a="1"/>
  <c r="O85" i="7"/>
  <c r="Z93" i="7" a="1"/>
  <c r="Z93" i="7"/>
  <c r="BJ101" i="7" a="1"/>
  <c r="BJ101" i="7"/>
  <c r="AG48" i="7" a="1"/>
  <c r="AG48" i="7"/>
  <c r="AG56" i="7" a="1"/>
  <c r="AG56" i="7"/>
  <c r="G69" i="7" a="1"/>
  <c r="G69" i="7"/>
  <c r="AG72" i="7" a="1"/>
  <c r="AG72" i="7"/>
  <c r="AZ72" i="7" a="1"/>
  <c r="AZ72" i="7"/>
  <c r="AU88" i="7" a="1"/>
  <c r="AU88" i="7"/>
  <c r="BJ88" i="7" a="1"/>
  <c r="BJ88" i="7"/>
  <c r="AG109" i="7" a="1"/>
  <c r="AG109" i="7"/>
  <c r="AZ51" i="7" a="1"/>
  <c r="AZ51" i="7"/>
  <c r="AU83" i="7" a="1"/>
  <c r="AU83" i="7"/>
  <c r="AZ91" i="7" a="1"/>
  <c r="AZ91" i="7"/>
  <c r="AZ97" i="7" a="1"/>
  <c r="AZ97" i="7"/>
  <c r="BJ46" i="7" a="1"/>
  <c r="BJ46" i="7"/>
  <c r="AG46" i="7" a="1"/>
  <c r="AG46" i="7"/>
  <c r="AU54" i="7" a="1"/>
  <c r="AU54" i="7"/>
  <c r="BJ54" i="7" a="1"/>
  <c r="BJ54" i="7"/>
  <c r="AG70" i="7" a="1"/>
  <c r="AG70" i="7"/>
  <c r="G75" i="7" a="1"/>
  <c r="G75" i="7"/>
  <c r="Z78" i="7" a="1"/>
  <c r="Z78" i="7"/>
  <c r="AU94" i="7" a="1"/>
  <c r="AU94" i="7"/>
  <c r="Z98" i="7" a="1"/>
  <c r="Z98" i="7"/>
  <c r="AG101" i="7" a="1"/>
  <c r="AG101" i="7"/>
  <c r="BJ102" i="7" a="1"/>
  <c r="BJ102" i="7"/>
  <c r="AU49" i="7" a="1"/>
  <c r="AU49" i="7"/>
  <c r="Z49" i="7" a="1"/>
  <c r="Z49" i="7"/>
  <c r="AU57" i="7" a="1"/>
  <c r="AU57" i="7"/>
  <c r="BJ57" i="7" a="1"/>
  <c r="BJ57" i="7"/>
  <c r="AG65" i="7" a="1"/>
  <c r="AG65" i="7"/>
  <c r="AZ65" i="7" a="1"/>
  <c r="AZ65" i="7"/>
  <c r="AZ81" i="7" a="1"/>
  <c r="AZ81" i="7"/>
  <c r="Z81" i="7" a="1"/>
  <c r="Z81" i="7"/>
  <c r="BJ81" i="7" a="1"/>
  <c r="BJ81" i="7"/>
  <c r="O93" i="7" a="1"/>
  <c r="O93" i="7"/>
  <c r="AG104" i="7" a="1"/>
  <c r="AG104" i="7"/>
  <c r="Z52" i="7" a="1"/>
  <c r="Z52" i="7"/>
  <c r="AG76" i="7" a="1"/>
  <c r="AG76" i="7"/>
  <c r="AU76" i="7" a="1"/>
  <c r="AU76" i="7"/>
  <c r="G105" i="7" a="1"/>
  <c r="G105" i="7"/>
  <c r="AZ98" i="7" a="1"/>
  <c r="AZ98" i="7"/>
  <c r="BJ104" i="7" a="1"/>
  <c r="BJ104" i="7"/>
  <c r="AU105" i="7" a="1"/>
  <c r="AU105" i="7"/>
  <c r="O47" i="7" a="1"/>
  <c r="O47" i="7"/>
  <c r="Z79" i="7" a="1"/>
  <c r="Z79" i="7"/>
  <c r="BJ79" i="7" a="1"/>
  <c r="BJ79" i="7"/>
  <c r="BJ58" i="7" a="1"/>
  <c r="BJ58" i="7"/>
  <c r="AU66" i="7" a="1"/>
  <c r="AU66" i="7"/>
  <c r="BJ66" i="7" a="1"/>
  <c r="BJ66" i="7"/>
  <c r="Z66" i="7" a="1"/>
  <c r="Z66" i="7"/>
  <c r="AZ74" i="7" a="1"/>
  <c r="AZ74" i="7"/>
  <c r="Z82" i="7" a="1"/>
  <c r="Z82" i="7"/>
  <c r="O82" i="7" a="1"/>
  <c r="O82" i="7"/>
  <c r="AZ96" i="7" a="1"/>
  <c r="AZ96" i="7"/>
  <c r="AG69" i="7" a="1"/>
  <c r="AG69" i="7"/>
  <c r="AV69" i="7" a="1"/>
  <c r="AV69" i="7"/>
  <c r="Z77" i="7" a="1"/>
  <c r="Z77" i="7"/>
  <c r="AZ94" i="7" a="1"/>
  <c r="AZ94" i="7"/>
  <c r="AU98" i="7" a="1"/>
  <c r="AU98" i="7"/>
  <c r="AG100" i="7" a="1"/>
  <c r="AG100" i="7"/>
  <c r="AU48" i="7" a="1"/>
  <c r="AU48" i="7"/>
  <c r="AU72" i="7" a="1"/>
  <c r="AU72" i="7"/>
  <c r="AZ80" i="7" a="1"/>
  <c r="AZ80" i="7"/>
  <c r="AG105" i="7" a="1"/>
  <c r="AG105" i="7"/>
  <c r="BJ106" i="7" a="1"/>
  <c r="BJ106" i="7"/>
  <c r="AZ108" i="7" a="1"/>
  <c r="AZ108" i="7"/>
  <c r="AG43" i="7" a="1"/>
  <c r="AG43" i="7"/>
  <c r="AU43" i="7" a="1"/>
  <c r="AU43" i="7"/>
  <c r="Z43" i="7" a="1"/>
  <c r="Z43" i="7"/>
  <c r="AG51" i="7" a="1"/>
  <c r="AG51" i="7"/>
  <c r="AU59" i="7" a="1"/>
  <c r="AU59" i="7"/>
  <c r="Z83" i="7" a="1"/>
  <c r="Z83" i="7"/>
  <c r="AG54" i="7" a="1"/>
  <c r="AG54" i="7"/>
  <c r="G59" i="7" a="1"/>
  <c r="G59" i="7"/>
  <c r="AZ70" i="7" a="1"/>
  <c r="AZ70" i="7"/>
  <c r="O70" i="7" a="1"/>
  <c r="O70" i="7"/>
  <c r="Z70" i="7" a="1"/>
  <c r="Z70" i="7"/>
  <c r="O86" i="7" a="1"/>
  <c r="O86" i="7"/>
  <c r="G91" i="7" a="1"/>
  <c r="G91" i="7"/>
  <c r="G99" i="7" a="1"/>
  <c r="G99" i="7"/>
  <c r="AU93" i="7" a="1"/>
  <c r="AU93" i="7"/>
  <c r="Z44" i="7" a="1"/>
  <c r="Z44" i="7"/>
  <c r="O44" i="7" a="1"/>
  <c r="O44" i="7"/>
  <c r="BJ52" i="7" a="1"/>
  <c r="BJ52" i="7"/>
  <c r="AZ52" i="7" a="1"/>
  <c r="AZ52" i="7"/>
  <c r="G57" i="7" a="1"/>
  <c r="G57" i="7"/>
  <c r="Z68" i="7" a="1"/>
  <c r="Z68" i="7"/>
  <c r="G73" i="7" a="1"/>
  <c r="G73" i="7"/>
  <c r="Z104" i="7" a="1"/>
  <c r="Z104" i="7"/>
  <c r="O105" i="7" a="1"/>
  <c r="O105" i="7"/>
  <c r="AG42" i="7" a="1"/>
  <c r="AG42" i="7"/>
  <c r="AU42" i="7" a="1"/>
  <c r="AU42" i="7"/>
  <c r="Z47" i="7" a="1"/>
  <c r="Z47" i="7"/>
  <c r="BJ47" i="7" a="1"/>
  <c r="BJ47" i="7"/>
  <c r="O55" i="7" a="1"/>
  <c r="O55" i="7"/>
  <c r="Z55" i="7" a="1"/>
  <c r="Z55" i="7"/>
  <c r="O87" i="7" a="1"/>
  <c r="O87" i="7"/>
  <c r="Z87" i="7" a="1"/>
  <c r="Z87" i="7"/>
  <c r="O100" i="7" a="1"/>
  <c r="O100" i="7"/>
  <c r="Z58" i="7" a="1"/>
  <c r="Z58" i="7"/>
  <c r="G79" i="7" a="1"/>
  <c r="G79" i="7"/>
  <c r="BJ82" i="7" a="1"/>
  <c r="BJ82" i="7"/>
  <c r="O95" i="7" a="1"/>
  <c r="O95" i="7"/>
  <c r="AU104" i="7" a="1"/>
  <c r="AU104" i="7"/>
  <c r="AG45" i="7" a="1"/>
  <c r="AG45" i="7"/>
  <c r="AU45" i="7" a="1"/>
  <c r="AU45" i="7"/>
  <c r="O61" i="7" a="1"/>
  <c r="O61" i="7"/>
  <c r="Z61" i="7" a="1"/>
  <c r="Z61" i="7"/>
  <c r="Z85" i="7" a="1"/>
  <c r="Z85" i="7"/>
  <c r="AG85" i="7" a="1"/>
  <c r="AG85" i="7"/>
  <c r="AU85" i="7" a="1"/>
  <c r="AU85" i="7"/>
  <c r="BJ93" i="7" a="1"/>
  <c r="BJ93" i="7"/>
  <c r="AD64" i="7" a="1"/>
  <c r="AD64" i="7"/>
  <c r="AW64" i="7" a="1"/>
  <c r="AW64" i="7"/>
  <c r="Q64" i="7" a="1"/>
  <c r="Q64" i="7"/>
  <c r="AN72" i="7" a="1"/>
  <c r="AN72" i="7"/>
  <c r="E73" i="7" a="1"/>
  <c r="E73" i="7"/>
  <c r="T80" i="7" a="1"/>
  <c r="T80" i="7"/>
  <c r="BF80" i="7" a="1"/>
  <c r="BF80" i="7"/>
  <c r="AW88" i="7" a="1"/>
  <c r="AW88" i="7"/>
  <c r="Q88" i="7" a="1"/>
  <c r="Q88" i="7"/>
  <c r="E89" i="7" a="1"/>
  <c r="E89" i="7"/>
  <c r="Q59" i="7" a="1"/>
  <c r="Q59" i="7"/>
  <c r="AN67" i="7" a="1"/>
  <c r="AN67" i="7"/>
  <c r="AW75" i="7" a="1"/>
  <c r="AW75" i="7"/>
  <c r="BF91" i="7" a="1"/>
  <c r="BF91" i="7"/>
  <c r="AE96" i="7" a="1"/>
  <c r="AE96" i="7"/>
  <c r="AD54" i="7" a="1"/>
  <c r="AD54" i="7"/>
  <c r="AW54" i="7" a="1"/>
  <c r="AW54" i="7"/>
  <c r="Q54" i="7" a="1"/>
  <c r="Q54" i="7"/>
  <c r="E71" i="7" a="1"/>
  <c r="E71" i="7"/>
  <c r="AE78" i="7" a="1"/>
  <c r="AE78" i="7"/>
  <c r="BF86" i="7" a="1"/>
  <c r="BF86" i="7"/>
  <c r="Q101" i="7" a="1"/>
  <c r="Q101" i="7"/>
  <c r="AD102" i="7" a="1"/>
  <c r="AD102" i="7"/>
  <c r="AE106" i="7" a="1"/>
  <c r="AE106" i="7"/>
  <c r="BF109" i="7" a="1"/>
  <c r="BF109" i="7"/>
  <c r="T57" i="7" a="1"/>
  <c r="T57" i="7"/>
  <c r="Q57" i="7" a="1"/>
  <c r="Q57" i="7"/>
  <c r="BF65" i="7" a="1"/>
  <c r="BF65" i="7"/>
  <c r="AE73" i="7" a="1"/>
  <c r="AE73" i="7"/>
  <c r="AW73" i="7" a="1"/>
  <c r="AW73" i="7"/>
  <c r="Q73" i="7" a="1"/>
  <c r="Q73" i="7"/>
  <c r="BF89" i="7" a="1"/>
  <c r="BF89" i="7"/>
  <c r="T52" i="7" a="1"/>
  <c r="T52" i="7"/>
  <c r="BF60" i="7" a="1"/>
  <c r="BF60" i="7"/>
  <c r="AE68" i="7" a="1"/>
  <c r="AE68" i="7"/>
  <c r="AN76" i="7" a="1"/>
  <c r="AN76" i="7"/>
  <c r="E77" i="7" a="1"/>
  <c r="E77" i="7"/>
  <c r="Q84" i="7" a="1"/>
  <c r="Q84" i="7"/>
  <c r="AD94" i="7" a="1"/>
  <c r="AD94" i="7"/>
  <c r="AE105" i="7" a="1"/>
  <c r="AE105" i="7"/>
  <c r="BF108" i="7" a="1"/>
  <c r="BF108" i="7"/>
  <c r="AE42" i="7" a="1"/>
  <c r="AE42" i="7"/>
  <c r="Q47" i="7" a="1"/>
  <c r="Q47" i="7"/>
  <c r="AE63" i="7" a="1"/>
  <c r="AE63" i="7"/>
  <c r="AE71" i="7" a="1"/>
  <c r="AE71" i="7"/>
  <c r="AE79" i="7" a="1"/>
  <c r="AE79" i="7"/>
  <c r="AN95" i="7" a="1"/>
  <c r="AN95" i="7"/>
  <c r="AD95" i="7" a="1"/>
  <c r="AD95" i="7"/>
  <c r="E43" i="7" a="1"/>
  <c r="E43" i="7"/>
  <c r="Q50" i="7" a="1"/>
  <c r="Q50" i="7"/>
  <c r="T66" i="7" a="1"/>
  <c r="T66" i="7"/>
  <c r="BF66" i="7" a="1"/>
  <c r="BF66" i="7"/>
  <c r="AE74" i="7" a="1"/>
  <c r="AE74" i="7"/>
  <c r="BF74" i="7" a="1"/>
  <c r="BF74" i="7"/>
  <c r="AD82" i="7" a="1"/>
  <c r="AD82" i="7"/>
  <c r="Q97" i="7" a="1"/>
  <c r="Q97" i="7"/>
  <c r="AD98" i="7" a="1"/>
  <c r="AD98" i="7"/>
  <c r="T109" i="7" a="1"/>
  <c r="T109" i="7"/>
  <c r="AE45" i="7" a="1"/>
  <c r="AE45" i="7"/>
  <c r="AE53" i="7" a="1"/>
  <c r="AE53" i="7"/>
  <c r="AN61" i="7" a="1"/>
  <c r="AN61" i="7"/>
  <c r="AE69" i="7" a="1"/>
  <c r="AE69" i="7"/>
  <c r="T77" i="7" a="1"/>
  <c r="T77" i="7"/>
  <c r="AN85" i="7" a="1"/>
  <c r="AN85" i="7"/>
  <c r="R97" i="7" a="1"/>
  <c r="R97" i="7"/>
  <c r="AE98" i="7" a="1"/>
  <c r="AE98" i="7"/>
  <c r="AD101" i="7" a="1"/>
  <c r="AD101" i="7"/>
  <c r="Q48" i="7" a="1"/>
  <c r="Q48" i="7"/>
  <c r="T48" i="7" a="1"/>
  <c r="T48" i="7"/>
  <c r="E49" i="7" a="1"/>
  <c r="E49" i="7"/>
  <c r="BF64" i="7" a="1"/>
  <c r="BF64" i="7"/>
  <c r="AW72" i="7" a="1"/>
  <c r="AW72" i="7"/>
  <c r="AD80" i="7" a="1"/>
  <c r="AD80" i="7"/>
  <c r="E97" i="7" a="1"/>
  <c r="E97" i="7"/>
  <c r="Q109" i="7" a="1"/>
  <c r="Q109" i="7"/>
  <c r="AW109" i="7" a="1"/>
  <c r="AW109" i="7"/>
  <c r="AE51" i="7" a="1"/>
  <c r="AE51" i="7"/>
  <c r="AN59" i="7" a="1"/>
  <c r="AN59" i="7"/>
  <c r="AW67" i="7" a="1"/>
  <c r="AW67" i="7"/>
  <c r="Q67" i="7" a="1"/>
  <c r="Q67" i="7"/>
  <c r="BF75" i="7" a="1"/>
  <c r="BF75" i="7"/>
  <c r="T91" i="7" a="1"/>
  <c r="T91" i="7"/>
  <c r="AN94" i="7" a="1"/>
  <c r="AN94" i="7"/>
  <c r="AN101" i="7" a="1"/>
  <c r="AN101" i="7"/>
  <c r="T54" i="7" a="1"/>
  <c r="T54" i="7"/>
  <c r="BF54" i="7" a="1"/>
  <c r="BF54" i="7"/>
  <c r="AN70" i="7" a="1"/>
  <c r="AN70" i="7"/>
  <c r="AN78" i="7" a="1"/>
  <c r="AN78" i="7"/>
  <c r="Q108" i="7" a="1"/>
  <c r="Q108" i="7"/>
  <c r="AW108" i="7" a="1"/>
  <c r="AW108" i="7"/>
  <c r="AD109" i="7" a="1"/>
  <c r="AD109" i="7"/>
  <c r="AE44" i="7" a="1"/>
  <c r="AE44" i="7"/>
  <c r="AN68" i="7" a="1"/>
  <c r="AN68" i="7"/>
  <c r="AW76" i="7" a="1"/>
  <c r="AW76" i="7"/>
  <c r="AD84" i="7" a="1"/>
  <c r="AD84" i="7"/>
  <c r="T84" i="7" a="1"/>
  <c r="T84" i="7"/>
  <c r="Q99" i="7" a="1"/>
  <c r="Q99" i="7"/>
  <c r="AD100" i="7" a="1"/>
  <c r="AD100" i="7"/>
  <c r="AD108" i="7" a="1"/>
  <c r="AD108" i="7"/>
  <c r="AN42" i="7" a="1"/>
  <c r="AN42" i="7"/>
  <c r="AD47" i="7" a="1"/>
  <c r="AD47" i="7"/>
  <c r="AN63" i="7" a="1"/>
  <c r="AN63" i="7"/>
  <c r="T71" i="7" a="1"/>
  <c r="T71" i="7"/>
  <c r="AN79" i="7" a="1"/>
  <c r="AN79" i="7"/>
  <c r="AD87" i="7" a="1"/>
  <c r="AD87" i="7"/>
  <c r="AW87" i="7" a="1"/>
  <c r="AW87" i="7"/>
  <c r="Q87" i="7" a="1"/>
  <c r="Q87" i="7"/>
  <c r="BF95" i="7" a="1"/>
  <c r="BF95" i="7"/>
  <c r="BF99" i="7" a="1"/>
  <c r="BF99" i="7"/>
  <c r="T101" i="7" a="1"/>
  <c r="T101" i="7"/>
  <c r="AD50" i="7" a="1"/>
  <c r="AD50" i="7"/>
  <c r="E67" i="7" a="1"/>
  <c r="E67" i="7"/>
  <c r="AE82" i="7" a="1"/>
  <c r="AE82" i="7"/>
  <c r="AN45" i="7" a="1"/>
  <c r="AN45" i="7"/>
  <c r="T53" i="7" a="1"/>
  <c r="T53" i="7"/>
  <c r="AD61" i="7" a="1"/>
  <c r="AD61" i="7"/>
  <c r="AW61" i="7" a="1"/>
  <c r="AW61" i="7"/>
  <c r="Q61" i="7" a="1"/>
  <c r="Q61" i="7"/>
  <c r="T69" i="7" a="1"/>
  <c r="T69" i="7"/>
  <c r="AD93" i="7" a="1"/>
  <c r="AD93" i="7"/>
  <c r="Z94" i="7" a="1"/>
  <c r="Z94" i="7"/>
  <c r="Q95" i="7" a="1"/>
  <c r="Q95" i="7"/>
  <c r="AD48" i="7" a="1"/>
  <c r="AD48" i="7"/>
  <c r="AE56" i="7" a="1"/>
  <c r="AE56" i="7"/>
  <c r="AN56" i="7" a="1"/>
  <c r="AN56" i="7"/>
  <c r="AE80" i="7" a="1"/>
  <c r="AE80" i="7"/>
  <c r="BF106" i="7" a="1"/>
  <c r="BF106" i="7"/>
  <c r="AN108" i="7" a="1"/>
  <c r="AN108" i="7"/>
  <c r="Q43" i="7" a="1"/>
  <c r="Q43" i="7"/>
  <c r="T43" i="7" a="1"/>
  <c r="T43" i="7"/>
  <c r="BF43" i="7" a="1"/>
  <c r="BF43" i="7"/>
  <c r="AN51" i="7" a="1"/>
  <c r="AN51" i="7"/>
  <c r="T75" i="7" a="1"/>
  <c r="T75" i="7"/>
  <c r="AE91" i="7" a="1"/>
  <c r="AE91" i="7"/>
  <c r="AD92" i="7" a="1"/>
  <c r="AD92" i="7"/>
  <c r="AW46" i="7" a="1"/>
  <c r="AW46" i="7"/>
  <c r="E55" i="7" a="1"/>
  <c r="E55" i="7"/>
  <c r="AD70" i="7" a="1"/>
  <c r="AD70" i="7"/>
  <c r="AW78" i="7" a="1"/>
  <c r="AW78" i="7"/>
  <c r="AE86" i="7" a="1"/>
  <c r="AE86" i="7"/>
  <c r="BF98" i="7" a="1"/>
  <c r="BF98" i="7"/>
  <c r="T100" i="7" a="1"/>
  <c r="T100" i="7"/>
  <c r="BF105" i="7" a="1"/>
  <c r="BF105" i="7"/>
  <c r="AN49" i="7" a="1"/>
  <c r="AN49" i="7"/>
  <c r="BF57" i="7" a="1"/>
  <c r="BF57" i="7"/>
  <c r="AE65" i="7" a="1"/>
  <c r="AE65" i="7"/>
  <c r="Q81" i="7" a="1"/>
  <c r="Q81" i="7"/>
  <c r="AW96" i="7" a="1"/>
  <c r="AW96" i="7"/>
  <c r="Q104" i="7" a="1"/>
  <c r="Q104" i="7"/>
  <c r="AN44" i="7" a="1"/>
  <c r="AN44" i="7"/>
  <c r="AE52" i="7" a="1"/>
  <c r="AE52" i="7"/>
  <c r="T60" i="7" a="1"/>
  <c r="T60" i="7"/>
  <c r="E61" i="7" a="1"/>
  <c r="E61" i="7"/>
  <c r="AD68" i="7" a="1"/>
  <c r="AD68" i="7"/>
  <c r="AW68" i="7" a="1"/>
  <c r="AW68" i="7"/>
  <c r="Q68" i="7" a="1"/>
  <c r="Q68" i="7"/>
  <c r="T76" i="7" a="1"/>
  <c r="T76" i="7"/>
  <c r="BF76" i="7" a="1"/>
  <c r="BF76" i="7"/>
  <c r="E109" i="7" a="1"/>
  <c r="E109" i="7"/>
  <c r="BF104" i="7" a="1"/>
  <c r="BF104" i="7"/>
  <c r="T106" i="7" a="1"/>
  <c r="T106" i="7"/>
  <c r="AW42" i="7" a="1"/>
  <c r="AW42" i="7"/>
  <c r="AE47" i="7" a="1"/>
  <c r="AE47" i="7"/>
  <c r="AD55" i="7" a="1"/>
  <c r="AD55" i="7"/>
  <c r="AW63" i="7" a="1"/>
  <c r="AW63" i="7"/>
  <c r="Q63" i="7" a="1"/>
  <c r="Q63" i="7"/>
  <c r="AN71" i="7" a="1"/>
  <c r="AN71" i="7"/>
  <c r="AD71" i="7" a="1"/>
  <c r="AD71" i="7"/>
  <c r="AW79" i="7" a="1"/>
  <c r="AW79" i="7"/>
  <c r="T87" i="7" a="1"/>
  <c r="T87" i="7"/>
  <c r="BF87" i="7" a="1"/>
  <c r="BF87" i="7"/>
  <c r="AN97" i="7" a="1"/>
  <c r="AN97" i="7"/>
  <c r="AW58" i="7" a="1"/>
  <c r="AW58" i="7"/>
  <c r="AN58" i="7" a="1"/>
  <c r="AN58" i="7"/>
  <c r="AE66" i="7" a="1"/>
  <c r="AE66" i="7"/>
  <c r="AN82" i="7" a="1"/>
  <c r="AN82" i="7"/>
  <c r="AN90" i="7" a="1"/>
  <c r="AN90" i="7"/>
  <c r="E91" i="7" a="1"/>
  <c r="E91" i="7"/>
  <c r="T96" i="7" a="1"/>
  <c r="T96" i="7"/>
  <c r="T105" i="7" a="1"/>
  <c r="T105" i="7"/>
  <c r="AW45" i="7" a="1"/>
  <c r="AW45" i="7"/>
  <c r="BF61" i="7" a="1"/>
  <c r="BF61" i="7"/>
  <c r="Q77" i="7" a="1"/>
  <c r="Q77" i="7"/>
  <c r="Q85" i="7" a="1"/>
  <c r="Q85" i="7"/>
  <c r="AN93" i="7" a="1"/>
  <c r="AN93" i="7"/>
  <c r="BF92" i="7" a="1"/>
  <c r="BF92" i="7"/>
  <c r="AE48" i="7" a="1"/>
  <c r="AE48" i="7"/>
  <c r="AD56" i="7" a="1"/>
  <c r="AD56" i="7"/>
  <c r="AW56" i="7" a="1"/>
  <c r="AW56" i="7"/>
  <c r="Q56" i="7" a="1"/>
  <c r="Q56" i="7"/>
  <c r="E65" i="7" a="1"/>
  <c r="E65" i="7"/>
  <c r="Q72" i="7" a="1"/>
  <c r="Q72" i="7"/>
  <c r="AN80" i="7" a="1"/>
  <c r="AN80" i="7"/>
  <c r="Q80" i="7" a="1"/>
  <c r="Q80" i="7"/>
  <c r="AD88" i="7" a="1"/>
  <c r="AD88" i="7"/>
  <c r="BF100" i="7" a="1"/>
  <c r="BF100" i="7"/>
  <c r="T102" i="7" a="1"/>
  <c r="T102" i="7"/>
  <c r="AD104" i="7" a="1"/>
  <c r="AD104" i="7"/>
  <c r="AD106" i="7" a="1"/>
  <c r="AD106" i="7"/>
  <c r="AD43" i="7" a="1"/>
  <c r="AD43" i="7"/>
  <c r="AW51" i="7" a="1"/>
  <c r="AW51" i="7"/>
  <c r="Q51" i="7" a="1"/>
  <c r="Q51" i="7"/>
  <c r="BF59" i="7" a="1"/>
  <c r="BF59" i="7"/>
  <c r="AD59" i="7" a="1"/>
  <c r="AD59" i="7"/>
  <c r="AD75" i="7" a="1"/>
  <c r="AD75" i="7"/>
  <c r="AW83" i="7" a="1"/>
  <c r="AW83" i="7"/>
  <c r="AN83" i="7" a="1"/>
  <c r="AN83" i="7"/>
  <c r="Q98" i="7" a="1"/>
  <c r="Q98" i="7"/>
  <c r="AD99" i="7" a="1"/>
  <c r="AD99" i="7"/>
  <c r="T46" i="7" a="1"/>
  <c r="T46" i="7"/>
  <c r="BF46" i="7" a="1"/>
  <c r="BF46" i="7"/>
  <c r="AE54" i="7" a="1"/>
  <c r="AE54" i="7"/>
  <c r="AD62" i="7" a="1"/>
  <c r="AD62" i="7"/>
  <c r="AW62" i="7" a="1"/>
  <c r="AW62" i="7"/>
  <c r="Q62" i="7" a="1"/>
  <c r="Q62" i="7"/>
  <c r="AW70" i="7" a="1"/>
  <c r="AW70" i="7"/>
  <c r="BF70" i="7" a="1"/>
  <c r="BF70" i="7"/>
  <c r="T78" i="7" a="1"/>
  <c r="T78" i="7"/>
  <c r="BF78" i="7" a="1"/>
  <c r="BF78" i="7"/>
  <c r="E79" i="7" a="1"/>
  <c r="E79" i="7"/>
  <c r="T86" i="7" a="1"/>
  <c r="T86" i="7"/>
  <c r="AN96" i="7" a="1"/>
  <c r="AN96" i="7"/>
  <c r="AW104" i="7" a="1"/>
  <c r="AW104" i="7"/>
  <c r="AD105" i="7" a="1"/>
  <c r="AD105" i="7"/>
  <c r="AW49" i="7" a="1"/>
  <c r="AW49" i="7"/>
  <c r="AW57" i="7" a="1"/>
  <c r="AW57" i="7"/>
  <c r="AD57" i="7" a="1"/>
  <c r="AD57" i="7"/>
  <c r="T65" i="7" a="1"/>
  <c r="T65" i="7"/>
  <c r="BF73" i="7" a="1"/>
  <c r="BF73" i="7"/>
  <c r="AD81" i="7" a="1"/>
  <c r="AD81" i="7"/>
  <c r="T89" i="7" a="1"/>
  <c r="T89" i="7"/>
  <c r="BF101" i="7" a="1"/>
  <c r="BF101" i="7"/>
  <c r="AW44" i="7" a="1"/>
  <c r="AW44" i="7"/>
  <c r="AN52" i="7" a="1"/>
  <c r="AN52" i="7"/>
  <c r="Q60" i="7" a="1"/>
  <c r="Q60" i="7"/>
  <c r="BF68" i="7" a="1"/>
  <c r="BF68" i="7"/>
  <c r="AW84" i="7" a="1"/>
  <c r="AW84" i="7"/>
  <c r="E85" i="7" a="1"/>
  <c r="E85" i="7"/>
  <c r="BF96" i="7" a="1"/>
  <c r="BF96" i="7"/>
  <c r="T98" i="7" a="1"/>
  <c r="T98" i="7"/>
  <c r="T42" i="7" a="1"/>
  <c r="T42" i="7"/>
  <c r="BF42" i="7" a="1"/>
  <c r="BF42" i="7"/>
  <c r="AN47" i="7" a="1"/>
  <c r="AN47" i="7"/>
  <c r="T55" i="7" a="1"/>
  <c r="T55" i="7"/>
  <c r="BF55" i="7" a="1"/>
  <c r="BF55" i="7"/>
  <c r="BF79" i="7" a="1"/>
  <c r="BF79" i="7"/>
  <c r="AW102" i="7" a="1"/>
  <c r="AW102" i="7"/>
  <c r="AN50" i="7" a="1"/>
  <c r="AN50" i="7"/>
  <c r="AE50" i="7" a="1"/>
  <c r="AE50" i="7"/>
  <c r="E51" i="7" a="1"/>
  <c r="E51" i="7"/>
  <c r="AN66" i="7" a="1"/>
  <c r="AN66" i="7"/>
  <c r="AW82" i="7" a="1"/>
  <c r="AW82" i="7"/>
  <c r="AD90" i="7" a="1"/>
  <c r="AD90" i="7"/>
  <c r="AW90" i="7" a="1"/>
  <c r="AW90" i="7"/>
  <c r="Q90" i="7" a="1"/>
  <c r="Q90" i="7"/>
  <c r="BF45" i="7" a="1"/>
  <c r="BF45" i="7"/>
  <c r="AD77" i="7" a="1"/>
  <c r="AD77" i="7"/>
  <c r="AW85" i="7" a="1"/>
  <c r="AW85" i="7"/>
  <c r="BF93" i="7" a="1"/>
  <c r="BF93" i="7"/>
  <c r="T64" i="7" a="1"/>
  <c r="T64" i="7"/>
  <c r="E81" i="7" a="1"/>
  <c r="E81" i="7"/>
  <c r="T88" i="7" a="1"/>
  <c r="T88" i="7"/>
  <c r="BF88" i="7" a="1"/>
  <c r="BF88" i="7"/>
  <c r="AN98" i="7" a="1"/>
  <c r="AN98" i="7"/>
  <c r="Q105" i="7" a="1"/>
  <c r="Q105" i="7"/>
  <c r="AW105" i="7" a="1"/>
  <c r="AW105" i="7"/>
  <c r="AE43" i="7" a="1"/>
  <c r="AE43" i="7"/>
  <c r="AW59" i="7" a="1"/>
  <c r="AW59" i="7"/>
  <c r="AD67" i="7" a="1"/>
  <c r="AD67" i="7"/>
  <c r="AE75" i="7" a="1"/>
  <c r="AE75" i="7"/>
  <c r="Q75" i="7" a="1"/>
  <c r="Q75" i="7"/>
  <c r="T83" i="7" a="1"/>
  <c r="T83" i="7"/>
  <c r="AN91" i="7" a="1"/>
  <c r="AN91" i="7"/>
  <c r="AD46" i="7" a="1"/>
  <c r="AD46" i="7"/>
  <c r="AN54" i="7" a="1"/>
  <c r="AN54" i="7"/>
  <c r="T62" i="7" a="1"/>
  <c r="T62" i="7"/>
  <c r="BF62" i="7" a="1"/>
  <c r="BF62" i="7"/>
  <c r="AD78" i="7" a="1"/>
  <c r="AD78" i="7"/>
  <c r="BF94" i="7" a="1"/>
  <c r="BF94" i="7"/>
  <c r="AW101" i="7" a="1"/>
  <c r="AW101" i="7"/>
  <c r="T49" i="7" a="1"/>
  <c r="T49" i="7"/>
  <c r="BF49" i="7" a="1"/>
  <c r="BF49" i="7"/>
  <c r="AN57" i="7" a="1"/>
  <c r="AN57" i="7"/>
  <c r="T73" i="7" a="1"/>
  <c r="T73" i="7"/>
  <c r="AE81" i="7" a="1"/>
  <c r="AE81" i="7"/>
  <c r="AN99" i="7" a="1"/>
  <c r="AN99" i="7"/>
  <c r="T44" i="7" a="1"/>
  <c r="T44" i="7"/>
  <c r="BF44" i="7" a="1"/>
  <c r="BF44" i="7"/>
  <c r="E45" i="7" a="1"/>
  <c r="E45" i="7"/>
  <c r="AD52" i="7" a="1"/>
  <c r="AD52" i="7"/>
  <c r="AW52" i="7" a="1"/>
  <c r="AW52" i="7"/>
  <c r="Q52" i="7" a="1"/>
  <c r="Q52" i="7"/>
  <c r="AE60" i="7" a="1"/>
  <c r="AE60" i="7"/>
  <c r="E93" i="7" a="1"/>
  <c r="E93" i="7"/>
  <c r="Q93" i="7" a="1"/>
  <c r="Q93" i="7"/>
  <c r="AW47" i="7" a="1"/>
  <c r="AW47" i="7"/>
  <c r="AE87" i="7" a="1"/>
  <c r="AE87" i="7"/>
  <c r="AE100" i="7" a="1"/>
  <c r="AE100" i="7"/>
  <c r="AW50" i="7" a="1"/>
  <c r="AW50" i="7"/>
  <c r="AW74" i="7" a="1"/>
  <c r="AW74" i="7"/>
  <c r="T74" i="7" a="1"/>
  <c r="T74" i="7"/>
  <c r="E75" i="7" a="1"/>
  <c r="E75" i="7"/>
  <c r="BF82" i="7" a="1"/>
  <c r="BF82" i="7"/>
  <c r="BF90" i="7" a="1"/>
  <c r="BF90" i="7"/>
  <c r="E99" i="7" a="1"/>
  <c r="E99" i="7"/>
  <c r="AW97" i="7" a="1"/>
  <c r="AW97" i="7"/>
  <c r="AN53" i="7" a="1"/>
  <c r="AN53" i="7"/>
  <c r="AE61" i="7" a="1"/>
  <c r="AE61" i="7"/>
  <c r="AN69" i="7" a="1"/>
  <c r="AN69" i="7"/>
  <c r="AE77" i="7" a="1"/>
  <c r="AE77" i="7"/>
  <c r="AD85" i="7" a="1"/>
  <c r="AD85" i="7"/>
  <c r="T85" i="7" a="1"/>
  <c r="T85" i="7"/>
  <c r="T92" i="7" a="1"/>
  <c r="T92" i="7"/>
  <c r="AW48" i="7" a="1"/>
  <c r="AW48" i="7"/>
  <c r="AE72" i="7" a="1"/>
  <c r="AE72" i="7"/>
  <c r="T72" i="7" a="1"/>
  <c r="T72" i="7"/>
  <c r="AN104" i="7" a="1"/>
  <c r="AN104" i="7"/>
  <c r="T108" i="7" a="1"/>
  <c r="T108" i="7"/>
  <c r="AN43" i="7" a="1"/>
  <c r="AN43" i="7"/>
  <c r="T67" i="7" a="1"/>
  <c r="T67" i="7"/>
  <c r="BF67" i="7" a="1"/>
  <c r="BF67" i="7"/>
  <c r="T97" i="7" a="1"/>
  <c r="T97" i="7"/>
  <c r="AE104" i="7" a="1"/>
  <c r="AE104" i="7"/>
  <c r="AE46" i="7" a="1"/>
  <c r="AE46" i="7"/>
  <c r="E63" i="7" a="1"/>
  <c r="E63" i="7"/>
  <c r="AE70" i="7" a="1"/>
  <c r="AE70" i="7"/>
  <c r="AE94" i="7" a="1"/>
  <c r="AE94" i="7"/>
  <c r="AW94" i="7" a="1"/>
  <c r="AW94" i="7"/>
  <c r="Q94" i="7" a="1"/>
  <c r="Q94" i="7"/>
  <c r="AE99" i="7" a="1"/>
  <c r="AE99" i="7"/>
  <c r="AD49" i="7" a="1"/>
  <c r="AD49" i="7"/>
  <c r="AE57" i="7" a="1"/>
  <c r="AE57" i="7"/>
  <c r="AD73" i="7" a="1"/>
  <c r="AD73" i="7"/>
  <c r="AN81" i="7" a="1"/>
  <c r="AN81" i="7"/>
  <c r="AE89" i="7" a="1"/>
  <c r="AE89" i="7"/>
  <c r="AE93" i="7" a="1"/>
  <c r="AE93" i="7"/>
  <c r="AD44" i="7" a="1"/>
  <c r="AD44" i="7"/>
  <c r="BF52" i="7" a="1"/>
  <c r="BF52" i="7"/>
  <c r="AN60" i="7" a="1"/>
  <c r="AN60" i="7"/>
  <c r="E69" i="7" a="1"/>
  <c r="E69" i="7"/>
  <c r="Q76" i="7" a="1"/>
  <c r="Q76" i="7"/>
  <c r="E101" i="7" a="1"/>
  <c r="E101" i="7"/>
  <c r="AW99" i="7" a="1"/>
  <c r="AW99" i="7"/>
  <c r="T47" i="7" a="1"/>
  <c r="T47" i="7"/>
  <c r="BF47" i="7" a="1"/>
  <c r="BF47" i="7"/>
  <c r="AE55" i="7" a="1"/>
  <c r="AE55" i="7"/>
  <c r="AD63" i="7" a="1"/>
  <c r="AD63" i="7"/>
  <c r="AN87" i="7" a="1"/>
  <c r="AN87" i="7"/>
  <c r="T95" i="7" a="1"/>
  <c r="T95" i="7"/>
  <c r="T50" i="7" a="1"/>
  <c r="T50" i="7"/>
  <c r="BF50" i="7" a="1"/>
  <c r="BF50" i="7"/>
  <c r="BF58" i="7" a="1"/>
  <c r="BF58" i="7"/>
  <c r="AD58" i="7" a="1"/>
  <c r="AD58" i="7"/>
  <c r="BF102" i="7" a="1"/>
  <c r="BF102" i="7"/>
  <c r="AN109" i="7" a="1"/>
  <c r="AN109" i="7"/>
  <c r="AD53" i="7" a="1"/>
  <c r="AD53" i="7"/>
  <c r="AW53" i="7" a="1"/>
  <c r="AW53" i="7"/>
  <c r="Q53" i="7" a="1"/>
  <c r="Q53" i="7"/>
  <c r="T61" i="7" a="1"/>
  <c r="T61" i="7"/>
  <c r="AD69" i="7" a="1"/>
  <c r="AD69" i="7"/>
  <c r="AW69" i="7" a="1"/>
  <c r="AW69" i="7"/>
  <c r="Q69" i="7" a="1"/>
  <c r="Q69" i="7"/>
  <c r="AN77" i="7" a="1"/>
  <c r="AN77" i="7"/>
  <c r="AE85" i="7" a="1"/>
  <c r="AE85" i="7"/>
  <c r="Q100" i="7" a="1"/>
  <c r="Q100" i="7"/>
  <c r="T99" i="7" a="1"/>
  <c r="T99" i="7"/>
  <c r="AW100" i="7" a="1"/>
  <c r="AW100" i="7"/>
  <c r="BF48" i="7" a="1"/>
  <c r="BF48" i="7"/>
  <c r="E57" i="7" a="1"/>
  <c r="E57" i="7"/>
  <c r="AE64" i="7" a="1"/>
  <c r="AE64" i="7"/>
  <c r="AD72" i="7" a="1"/>
  <c r="AD72" i="7"/>
  <c r="AE88" i="7" a="1"/>
  <c r="AE88" i="7"/>
  <c r="AD96" i="7" a="1"/>
  <c r="AD96" i="7"/>
  <c r="AE101" i="7" a="1"/>
  <c r="AE101" i="7"/>
  <c r="AW43" i="7" a="1"/>
  <c r="AW43" i="7"/>
  <c r="AD51" i="7" a="1"/>
  <c r="AD51" i="7"/>
  <c r="AE59" i="7" a="1"/>
  <c r="AE59" i="7"/>
  <c r="T59" i="7" a="1"/>
  <c r="T59" i="7"/>
  <c r="AD83" i="7" a="1"/>
  <c r="AD83" i="7"/>
  <c r="E42" i="7" a="1"/>
  <c r="E42" i="7"/>
  <c r="AN46" i="7" a="1"/>
  <c r="AN46" i="7"/>
  <c r="Q46" i="7" a="1"/>
  <c r="Q46" i="7"/>
  <c r="AE62" i="7" a="1"/>
  <c r="AE62" i="7"/>
  <c r="T70" i="7" a="1"/>
  <c r="T70" i="7"/>
  <c r="Q70" i="7" a="1"/>
  <c r="Q70" i="7"/>
  <c r="Q78" i="7" a="1"/>
  <c r="Q78" i="7"/>
  <c r="AN86" i="7" a="1"/>
  <c r="AN86" i="7"/>
  <c r="E87" i="7" a="1"/>
  <c r="E87" i="7"/>
  <c r="AE49" i="7" a="1"/>
  <c r="AE49" i="7"/>
  <c r="AN65" i="7" a="1"/>
  <c r="AN65" i="7"/>
  <c r="AW81" i="7" a="1"/>
  <c r="AW81" i="7"/>
  <c r="AN89" i="7" a="1"/>
  <c r="AN89" i="7"/>
  <c r="Q96" i="7" a="1"/>
  <c r="Q96" i="7"/>
  <c r="AD97" i="7" a="1"/>
  <c r="AD97" i="7"/>
  <c r="AE102" i="7" a="1"/>
  <c r="AE102" i="7"/>
  <c r="T68" i="7" a="1"/>
  <c r="T68" i="7"/>
  <c r="AD76" i="7" a="1"/>
  <c r="AD76" i="7"/>
  <c r="AW92" i="7" a="1"/>
  <c r="AW92" i="7"/>
  <c r="Q92" i="7" a="1"/>
  <c r="Q92" i="7"/>
  <c r="AW93" i="7" a="1"/>
  <c r="AW93" i="7"/>
  <c r="AE97" i="7" a="1"/>
  <c r="AE97" i="7"/>
  <c r="AE109" i="7" a="1"/>
  <c r="AE109" i="7"/>
  <c r="Q42" i="7" a="1"/>
  <c r="Q42" i="7"/>
  <c r="AN55" i="7" a="1"/>
  <c r="AN55" i="7"/>
  <c r="T63" i="7" a="1"/>
  <c r="T63" i="7"/>
  <c r="BF63" i="7" a="1"/>
  <c r="BF63" i="7"/>
  <c r="BF71" i="7" a="1"/>
  <c r="BF71" i="7"/>
  <c r="Q79" i="7" a="1"/>
  <c r="Q79" i="7"/>
  <c r="T79" i="7" a="1"/>
  <c r="T79" i="7"/>
  <c r="Q58" i="7" a="1"/>
  <c r="Q58" i="7"/>
  <c r="AE58" i="7" a="1"/>
  <c r="AE58" i="7"/>
  <c r="E59" i="7" a="1"/>
  <c r="E59" i="7"/>
  <c r="Q74" i="7" a="1"/>
  <c r="Q74" i="7"/>
  <c r="AE90" i="7" a="1"/>
  <c r="AE90" i="7"/>
  <c r="AN92" i="7" a="1"/>
  <c r="AN92" i="7"/>
  <c r="Q106" i="7" a="1"/>
  <c r="Q106" i="7"/>
  <c r="AW106" i="7" a="1"/>
  <c r="AW106" i="7"/>
  <c r="Q45" i="7" a="1"/>
  <c r="Q45" i="7"/>
  <c r="T45" i="7" a="1"/>
  <c r="T45" i="7"/>
  <c r="BF53" i="7" a="1"/>
  <c r="BF53" i="7"/>
  <c r="BF69" i="7" a="1"/>
  <c r="BF69" i="7"/>
  <c r="AW77" i="7" a="1"/>
  <c r="AW77" i="7"/>
  <c r="BF85" i="7" a="1"/>
  <c r="BF85" i="7"/>
  <c r="BD2" i="7"/>
  <c r="BD3" i="7"/>
  <c r="BD7" i="7" a="1"/>
  <c r="BD7" i="7"/>
  <c r="BD9" i="7" a="1"/>
  <c r="BD9" i="7"/>
  <c r="BD6" i="7" a="1"/>
  <c r="BD6" i="7"/>
  <c r="BD8" i="7" a="1"/>
  <c r="BD8" i="7"/>
  <c r="BD10" i="7" a="1"/>
  <c r="BD10" i="7"/>
  <c r="BD4" i="7"/>
  <c r="BD12" i="7" a="1"/>
  <c r="BD12" i="7"/>
  <c r="BD16" i="7" a="1"/>
  <c r="BD16" i="7"/>
  <c r="BD13" i="7" a="1"/>
  <c r="BD13" i="7"/>
  <c r="BD14" i="7" a="1"/>
  <c r="BD14" i="7"/>
  <c r="BD17" i="7" a="1"/>
  <c r="BD17" i="7"/>
  <c r="BD11" i="7" a="1"/>
  <c r="BD11" i="7"/>
  <c r="BD15" i="7" a="1"/>
  <c r="BD15" i="7"/>
  <c r="BD20" i="7" a="1"/>
  <c r="BD20" i="7"/>
  <c r="BD22" i="7" a="1"/>
  <c r="BD22" i="7"/>
  <c r="BD26" i="7" a="1"/>
  <c r="BD26" i="7"/>
  <c r="BD23" i="7" a="1"/>
  <c r="BD23" i="7"/>
  <c r="BD28" i="7" a="1"/>
  <c r="BD28" i="7"/>
  <c r="BD30" i="7" a="1"/>
  <c r="BD30" i="7"/>
  <c r="BD32" i="7" a="1"/>
  <c r="BD32" i="7"/>
  <c r="BD34" i="7" a="1"/>
  <c r="BD34" i="7"/>
  <c r="BD36" i="7" a="1"/>
  <c r="BD36" i="7"/>
  <c r="BD24" i="7" a="1"/>
  <c r="BD24" i="7"/>
  <c r="BD18" i="7" a="1"/>
  <c r="BD18" i="7"/>
  <c r="BD21" i="7" a="1"/>
  <c r="BD21" i="7"/>
  <c r="BD25" i="7" a="1"/>
  <c r="BD25" i="7"/>
  <c r="BD19" i="7" a="1"/>
  <c r="BD19" i="7"/>
  <c r="BD27" i="7" a="1"/>
  <c r="BD27" i="7"/>
  <c r="BD29" i="7" a="1"/>
  <c r="BD29" i="7"/>
  <c r="BD31" i="7" a="1"/>
  <c r="BD31" i="7"/>
  <c r="BD33" i="7" a="1"/>
  <c r="BD33" i="7"/>
  <c r="BD35" i="7" a="1"/>
  <c r="BD35" i="7"/>
  <c r="BD37" i="7" a="1"/>
  <c r="BD37" i="7"/>
  <c r="BD41" i="7" a="1"/>
  <c r="BD41" i="7"/>
  <c r="BD38" i="7" a="1"/>
  <c r="BD38" i="7"/>
  <c r="BD39" i="7" a="1"/>
  <c r="BD39" i="7"/>
  <c r="BD40" i="7" a="1"/>
  <c r="BD40" i="7"/>
  <c r="AT2" i="7"/>
  <c r="AT6" i="7" a="1"/>
  <c r="AT6" i="7"/>
  <c r="AT8" i="7" a="1"/>
  <c r="AT8" i="7"/>
  <c r="AT10" i="7" a="1"/>
  <c r="AT10" i="7"/>
  <c r="AT3" i="7"/>
  <c r="AT7" i="7" a="1"/>
  <c r="AT7" i="7"/>
  <c r="AT9" i="7" a="1"/>
  <c r="AT9" i="7"/>
  <c r="AT4" i="7"/>
  <c r="AT13" i="7" a="1"/>
  <c r="AT13" i="7"/>
  <c r="AT17" i="7" a="1"/>
  <c r="AT17" i="7"/>
  <c r="AT14" i="7" a="1"/>
  <c r="AT14" i="7"/>
  <c r="AT16" i="7" a="1"/>
  <c r="AT16" i="7"/>
  <c r="AT11" i="7" a="1"/>
  <c r="AT11" i="7"/>
  <c r="AT15" i="7" a="1"/>
  <c r="AT15" i="7"/>
  <c r="AT12" i="7" a="1"/>
  <c r="AT12" i="7"/>
  <c r="AT23" i="7" a="1"/>
  <c r="AT23" i="7"/>
  <c r="AT27" i="7" a="1"/>
  <c r="AT27" i="7"/>
  <c r="AT18" i="7" a="1"/>
  <c r="AT18" i="7"/>
  <c r="AT19" i="7" a="1"/>
  <c r="AT19" i="7"/>
  <c r="AT24" i="7" a="1"/>
  <c r="AT24" i="7"/>
  <c r="AT20" i="7" a="1"/>
  <c r="AT20" i="7"/>
  <c r="AT29" i="7" a="1"/>
  <c r="AT29" i="7"/>
  <c r="AT31" i="7" a="1"/>
  <c r="AT31" i="7"/>
  <c r="AT33" i="7" a="1"/>
  <c r="AT33" i="7"/>
  <c r="AT35" i="7" a="1"/>
  <c r="AT35" i="7"/>
  <c r="AT21" i="7" a="1"/>
  <c r="AT21" i="7"/>
  <c r="AT25" i="7" a="1"/>
  <c r="AT25" i="7"/>
  <c r="AT22" i="7" a="1"/>
  <c r="AT22" i="7"/>
  <c r="AT26" i="7" a="1"/>
  <c r="AT26" i="7"/>
  <c r="AT28" i="7" a="1"/>
  <c r="AT28" i="7"/>
  <c r="AT30" i="7" a="1"/>
  <c r="AT30" i="7"/>
  <c r="AT32" i="7" a="1"/>
  <c r="AT32" i="7"/>
  <c r="AT34" i="7" a="1"/>
  <c r="AT34" i="7"/>
  <c r="AT38" i="7" a="1"/>
  <c r="AT38" i="7"/>
  <c r="AT39" i="7" a="1"/>
  <c r="AT39" i="7"/>
  <c r="AT36" i="7" a="1"/>
  <c r="AT36" i="7"/>
  <c r="AT40" i="7" a="1"/>
  <c r="AT40" i="7"/>
  <c r="AT37" i="7" a="1"/>
  <c r="AT37" i="7"/>
  <c r="AT41" i="7" a="1"/>
  <c r="AT41" i="7"/>
  <c r="AJ2" i="7"/>
  <c r="AJ3" i="7"/>
  <c r="AJ7" i="7" a="1"/>
  <c r="AJ7" i="7"/>
  <c r="AJ9" i="7" a="1"/>
  <c r="AJ9" i="7"/>
  <c r="AJ4" i="7"/>
  <c r="AJ6" i="7" a="1"/>
  <c r="AJ6" i="7"/>
  <c r="AJ8" i="7" a="1"/>
  <c r="AJ8" i="7"/>
  <c r="AJ10" i="7" a="1"/>
  <c r="AJ10" i="7"/>
  <c r="AJ14" i="7" a="1"/>
  <c r="AJ14" i="7"/>
  <c r="AJ18" i="7" a="1"/>
  <c r="AJ18" i="7"/>
  <c r="AJ11" i="7" a="1"/>
  <c r="AJ11" i="7"/>
  <c r="AJ15" i="7" a="1"/>
  <c r="AJ15" i="7"/>
  <c r="AJ12" i="7" a="1"/>
  <c r="AJ12" i="7"/>
  <c r="AJ16" i="7" a="1"/>
  <c r="AJ16" i="7"/>
  <c r="AJ13" i="7" a="1"/>
  <c r="AJ13" i="7"/>
  <c r="AJ17" i="7" a="1"/>
  <c r="AJ17" i="7"/>
  <c r="AJ24" i="7" a="1"/>
  <c r="AJ24" i="7"/>
  <c r="AJ21" i="7" a="1"/>
  <c r="AJ21" i="7"/>
  <c r="AJ25" i="7" a="1"/>
  <c r="AJ25" i="7"/>
  <c r="AJ28" i="7" a="1"/>
  <c r="AJ28" i="7"/>
  <c r="AJ30" i="7" a="1"/>
  <c r="AJ30" i="7"/>
  <c r="AJ32" i="7" a="1"/>
  <c r="AJ32" i="7"/>
  <c r="AJ34" i="7" a="1"/>
  <c r="AJ34" i="7"/>
  <c r="AJ36" i="7" a="1"/>
  <c r="AJ36" i="7"/>
  <c r="AJ22" i="7" a="1"/>
  <c r="AJ22" i="7"/>
  <c r="AJ26" i="7" a="1"/>
  <c r="AJ26" i="7"/>
  <c r="AJ19" i="7" a="1"/>
  <c r="AJ19" i="7"/>
  <c r="AJ20" i="7" a="1"/>
  <c r="AJ20" i="7"/>
  <c r="AJ23" i="7" a="1"/>
  <c r="AJ23" i="7"/>
  <c r="AJ27" i="7" a="1"/>
  <c r="AJ27" i="7"/>
  <c r="AJ29" i="7" a="1"/>
  <c r="AJ29" i="7"/>
  <c r="AJ31" i="7" a="1"/>
  <c r="AJ31" i="7"/>
  <c r="AJ33" i="7" a="1"/>
  <c r="AJ33" i="7"/>
  <c r="AJ35" i="7" a="1"/>
  <c r="AJ35" i="7"/>
  <c r="AJ39" i="7" a="1"/>
  <c r="AJ39" i="7"/>
  <c r="AJ40" i="7" a="1"/>
  <c r="AJ40" i="7"/>
  <c r="AJ37" i="7" a="1"/>
  <c r="AJ37" i="7"/>
  <c r="AJ41" i="7" a="1"/>
  <c r="AJ41" i="7"/>
  <c r="AJ38" i="7" a="1"/>
  <c r="AJ38" i="7"/>
  <c r="AM3" i="7"/>
  <c r="AM6" i="7" a="1"/>
  <c r="AM6" i="7"/>
  <c r="AM8" i="7" a="1"/>
  <c r="AM8" i="7"/>
  <c r="AM10" i="7" a="1"/>
  <c r="AM10" i="7"/>
  <c r="AM2" i="7"/>
  <c r="AM4" i="7"/>
  <c r="AM7" i="7" a="1"/>
  <c r="AM7" i="7"/>
  <c r="AM9" i="7" a="1"/>
  <c r="AM9" i="7"/>
  <c r="AM12" i="7" a="1"/>
  <c r="AM12" i="7"/>
  <c r="AM16" i="7" a="1"/>
  <c r="AM16" i="7"/>
  <c r="AM13" i="7" a="1"/>
  <c r="AM13" i="7"/>
  <c r="AM19" i="7" a="1"/>
  <c r="AM19" i="7"/>
  <c r="AM14" i="7" a="1"/>
  <c r="AM14" i="7"/>
  <c r="AM17" i="7" a="1"/>
  <c r="AM17" i="7"/>
  <c r="AM11" i="7" a="1"/>
  <c r="AM11" i="7"/>
  <c r="AM15" i="7" a="1"/>
  <c r="AM15" i="7"/>
  <c r="AM18" i="7" a="1"/>
  <c r="AM18" i="7"/>
  <c r="AM20" i="7" a="1"/>
  <c r="AM20" i="7"/>
  <c r="AM23" i="7" a="1"/>
  <c r="AM23" i="7"/>
  <c r="AM27" i="7" a="1"/>
  <c r="AM27" i="7"/>
  <c r="AM28" i="7" a="1"/>
  <c r="AM28" i="7"/>
  <c r="AM30" i="7" a="1"/>
  <c r="AM30" i="7"/>
  <c r="AM32" i="7" a="1"/>
  <c r="AM32" i="7"/>
  <c r="AM34" i="7" a="1"/>
  <c r="AM34" i="7"/>
  <c r="AM36" i="7" a="1"/>
  <c r="AM36" i="7"/>
  <c r="AM24" i="7" a="1"/>
  <c r="AM24" i="7"/>
  <c r="AM21" i="7" a="1"/>
  <c r="AM21" i="7"/>
  <c r="AM25" i="7" a="1"/>
  <c r="AM25" i="7"/>
  <c r="AM29" i="7" a="1"/>
  <c r="AM29" i="7"/>
  <c r="AM31" i="7" a="1"/>
  <c r="AM31" i="7"/>
  <c r="AM33" i="7" a="1"/>
  <c r="AM33" i="7"/>
  <c r="AM35" i="7" a="1"/>
  <c r="AM35" i="7"/>
  <c r="AM22" i="7" a="1"/>
  <c r="AM22" i="7"/>
  <c r="AM26" i="7" a="1"/>
  <c r="AM26" i="7"/>
  <c r="AM38" i="7" a="1"/>
  <c r="AM38" i="7"/>
  <c r="AM39" i="7" a="1"/>
  <c r="AM39" i="7"/>
  <c r="AM40" i="7" a="1"/>
  <c r="AM40" i="7"/>
  <c r="AM37" i="7" a="1"/>
  <c r="AM37" i="7"/>
  <c r="AM41" i="7" a="1"/>
  <c r="AM41" i="7"/>
  <c r="BE3" i="7"/>
  <c r="BE4" i="7"/>
  <c r="BE7" i="7" a="1"/>
  <c r="BE7" i="7"/>
  <c r="BE9" i="7" a="1"/>
  <c r="BE9" i="7"/>
  <c r="BE2" i="7"/>
  <c r="BE6" i="7" a="1"/>
  <c r="BE6" i="7"/>
  <c r="BE8" i="7" a="1"/>
  <c r="BE8" i="7"/>
  <c r="BE10" i="7" a="1"/>
  <c r="BE10" i="7"/>
  <c r="BE11" i="7" a="1"/>
  <c r="BE11" i="7"/>
  <c r="BE15" i="7" a="1"/>
  <c r="BE15" i="7"/>
  <c r="BE12" i="7" a="1"/>
  <c r="BE12" i="7"/>
  <c r="BE18" i="7" a="1"/>
  <c r="BE18" i="7"/>
  <c r="BE20" i="7" a="1"/>
  <c r="BE20" i="7"/>
  <c r="BE13" i="7" a="1"/>
  <c r="BE13" i="7"/>
  <c r="BE16" i="7" a="1"/>
  <c r="BE16" i="7"/>
  <c r="BE14" i="7" a="1"/>
  <c r="BE14" i="7"/>
  <c r="BE17" i="7" a="1"/>
  <c r="BE17" i="7"/>
  <c r="BE19" i="7" a="1"/>
  <c r="BE19" i="7"/>
  <c r="BE22" i="7" a="1"/>
  <c r="BE22" i="7"/>
  <c r="BE26" i="7" a="1"/>
  <c r="BE26" i="7"/>
  <c r="BE27" i="7" a="1"/>
  <c r="BE27" i="7"/>
  <c r="BE29" i="7" a="1"/>
  <c r="BE29" i="7"/>
  <c r="BE31" i="7" a="1"/>
  <c r="BE31" i="7"/>
  <c r="BE33" i="7" a="1"/>
  <c r="BE33" i="7"/>
  <c r="BE35" i="7" a="1"/>
  <c r="BE35" i="7"/>
  <c r="BE23" i="7" a="1"/>
  <c r="BE23" i="7"/>
  <c r="BE24" i="7" a="1"/>
  <c r="BE24" i="7"/>
  <c r="BE28" i="7" a="1"/>
  <c r="BE28" i="7"/>
  <c r="BE30" i="7" a="1"/>
  <c r="BE30" i="7"/>
  <c r="BE32" i="7" a="1"/>
  <c r="BE32" i="7"/>
  <c r="BE34" i="7" a="1"/>
  <c r="BE34" i="7"/>
  <c r="BE21" i="7" a="1"/>
  <c r="BE21" i="7"/>
  <c r="BE25" i="7" a="1"/>
  <c r="BE25" i="7"/>
  <c r="BE36" i="7" a="1"/>
  <c r="BE36" i="7"/>
  <c r="BE37" i="7" a="1"/>
  <c r="BE37" i="7"/>
  <c r="BE41" i="7" a="1"/>
  <c r="BE41" i="7"/>
  <c r="BE38" i="7" a="1"/>
  <c r="BE38" i="7"/>
  <c r="BE39" i="7" a="1"/>
  <c r="BE39" i="7"/>
  <c r="BE40" i="7" a="1"/>
  <c r="BE40" i="7"/>
  <c r="Y3" i="7"/>
  <c r="Y4" i="7"/>
  <c r="Y7" i="7" a="1"/>
  <c r="Y7" i="7"/>
  <c r="Y9" i="7" a="1"/>
  <c r="Y9" i="7"/>
  <c r="Y11" i="7" a="1"/>
  <c r="Y11" i="7"/>
  <c r="Y2" i="7"/>
  <c r="Y6" i="7" a="1"/>
  <c r="Y6" i="7"/>
  <c r="Y8" i="7" a="1"/>
  <c r="Y8" i="7"/>
  <c r="Y10" i="7" a="1"/>
  <c r="Y10" i="7"/>
  <c r="Y15" i="7" a="1"/>
  <c r="Y15" i="7"/>
  <c r="Y12" i="7" a="1"/>
  <c r="Y12" i="7"/>
  <c r="Y16" i="7" a="1"/>
  <c r="Y16" i="7"/>
  <c r="Y18" i="7" a="1"/>
  <c r="Y18" i="7"/>
  <c r="Y20" i="7" a="1"/>
  <c r="Y20" i="7"/>
  <c r="Y13" i="7" a="1"/>
  <c r="Y13" i="7"/>
  <c r="Y14" i="7" a="1"/>
  <c r="Y14" i="7"/>
  <c r="Y17" i="7" a="1"/>
  <c r="Y17" i="7"/>
  <c r="Y19" i="7" a="1"/>
  <c r="Y19" i="7"/>
  <c r="Y21" i="7" a="1"/>
  <c r="Y21" i="7"/>
  <c r="Y22" i="7" a="1"/>
  <c r="Y22" i="7"/>
  <c r="Y26" i="7" a="1"/>
  <c r="Y26" i="7"/>
  <c r="Y29" i="7" a="1"/>
  <c r="Y29" i="7"/>
  <c r="Y31" i="7" a="1"/>
  <c r="Y31" i="7"/>
  <c r="Y33" i="7" a="1"/>
  <c r="Y33" i="7"/>
  <c r="Y35" i="7" a="1"/>
  <c r="Y35" i="7"/>
  <c r="Y23" i="7" a="1"/>
  <c r="Y23" i="7"/>
  <c r="Y27" i="7" a="1"/>
  <c r="Y27" i="7"/>
  <c r="Y24" i="7" a="1"/>
  <c r="Y24" i="7"/>
  <c r="Y28" i="7" a="1"/>
  <c r="Y28" i="7"/>
  <c r="Y30" i="7" a="1"/>
  <c r="Y30" i="7"/>
  <c r="Y32" i="7" a="1"/>
  <c r="Y32" i="7"/>
  <c r="Y34" i="7" a="1"/>
  <c r="Y34" i="7"/>
  <c r="Y25" i="7" a="1"/>
  <c r="Y25" i="7"/>
  <c r="Y36" i="7" a="1"/>
  <c r="Y36" i="7"/>
  <c r="Y37" i="7" a="1"/>
  <c r="Y37" i="7"/>
  <c r="Y41" i="7" a="1"/>
  <c r="Y41" i="7"/>
  <c r="Y38" i="7" a="1"/>
  <c r="Y38" i="7"/>
  <c r="Y39" i="7" a="1"/>
  <c r="Y39" i="7"/>
  <c r="Y40" i="7" a="1"/>
  <c r="Y40" i="7"/>
  <c r="J46" i="7" a="1"/>
  <c r="J46" i="7"/>
  <c r="J54" i="7" a="1"/>
  <c r="J54" i="7"/>
  <c r="J62" i="7" a="1"/>
  <c r="J62" i="7"/>
  <c r="J70" i="7" a="1"/>
  <c r="J70" i="7"/>
  <c r="J78" i="7" a="1"/>
  <c r="J78" i="7"/>
  <c r="J86" i="7" a="1"/>
  <c r="J86" i="7"/>
  <c r="J94" i="7" a="1"/>
  <c r="J94" i="7"/>
  <c r="J44" i="7" a="1"/>
  <c r="J44" i="7"/>
  <c r="J52" i="7" a="1"/>
  <c r="J52" i="7"/>
  <c r="J60" i="7" a="1"/>
  <c r="J60" i="7"/>
  <c r="J68" i="7" a="1"/>
  <c r="J68" i="7"/>
  <c r="J76" i="7" a="1"/>
  <c r="J76" i="7"/>
  <c r="J84" i="7" a="1"/>
  <c r="J84" i="7"/>
  <c r="J92" i="7" a="1"/>
  <c r="J92" i="7"/>
  <c r="J100" i="7" a="1"/>
  <c r="J100" i="7"/>
  <c r="J108" i="7" a="1"/>
  <c r="J108" i="7"/>
  <c r="J50" i="7" a="1"/>
  <c r="J50" i="7"/>
  <c r="J58" i="7" a="1"/>
  <c r="J58" i="7"/>
  <c r="J66" i="7" a="1"/>
  <c r="J66" i="7"/>
  <c r="J74" i="7" a="1"/>
  <c r="J74" i="7"/>
  <c r="J82" i="7" a="1"/>
  <c r="J82" i="7"/>
  <c r="J90" i="7" a="1"/>
  <c r="J90" i="7"/>
  <c r="J98" i="7" a="1"/>
  <c r="J98" i="7"/>
  <c r="J48" i="7" a="1"/>
  <c r="J48" i="7"/>
  <c r="J56" i="7" a="1"/>
  <c r="J56" i="7"/>
  <c r="J64" i="7" a="1"/>
  <c r="J64" i="7"/>
  <c r="J72" i="7" a="1"/>
  <c r="J72" i="7"/>
  <c r="J80" i="7" a="1"/>
  <c r="J80" i="7"/>
  <c r="J88" i="7" a="1"/>
  <c r="J88" i="7"/>
  <c r="J96" i="7" a="1"/>
  <c r="J96" i="7"/>
  <c r="J104" i="7" a="1"/>
  <c r="J104" i="7"/>
  <c r="J32" i="7" a="1"/>
  <c r="J32" i="7"/>
  <c r="J33" i="7" a="1"/>
  <c r="J33" i="7"/>
  <c r="J34" i="7" a="1"/>
  <c r="J34" i="7"/>
  <c r="J35" i="7" a="1"/>
  <c r="J35" i="7"/>
  <c r="J36" i="7" a="1"/>
  <c r="J36" i="7"/>
  <c r="J37" i="7" a="1"/>
  <c r="J37" i="7"/>
  <c r="J38" i="7" a="1"/>
  <c r="J38" i="7"/>
  <c r="J39" i="7" a="1"/>
  <c r="J39" i="7"/>
  <c r="J40" i="7" a="1"/>
  <c r="J40" i="7"/>
  <c r="J41" i="7" a="1"/>
  <c r="J41" i="7"/>
  <c r="J102" i="7" a="1"/>
  <c r="J102" i="7"/>
  <c r="J106" i="7" a="1"/>
  <c r="J106" i="7"/>
  <c r="O103" i="7" a="1"/>
  <c r="O103" i="7"/>
  <c r="U103" i="7" a="1"/>
  <c r="U103" i="7"/>
  <c r="S103" i="7" a="1"/>
  <c r="S103" i="7"/>
  <c r="R103" i="7" a="1"/>
  <c r="R103" i="7"/>
  <c r="AZ107" i="7" a="1"/>
  <c r="AZ107" i="7"/>
  <c r="T107" i="7" a="1"/>
  <c r="T107" i="7"/>
  <c r="AY107" i="7" a="1"/>
  <c r="AY107" i="7"/>
  <c r="U12" i="12"/>
  <c r="U4" i="12"/>
  <c r="V93" i="7" a="1"/>
  <c r="V93" i="7"/>
  <c r="K48" i="7" a="1"/>
  <c r="K48" i="7"/>
  <c r="K56" i="7" a="1"/>
  <c r="K56" i="7"/>
  <c r="K64" i="7" a="1"/>
  <c r="K64" i="7"/>
  <c r="K72" i="7" a="1"/>
  <c r="K72" i="7"/>
  <c r="K80" i="7" a="1"/>
  <c r="K80" i="7"/>
  <c r="K88" i="7" a="1"/>
  <c r="K88" i="7"/>
  <c r="K96" i="7" a="1"/>
  <c r="K96" i="7"/>
  <c r="K46" i="7" a="1"/>
  <c r="K46" i="7"/>
  <c r="K54" i="7" a="1"/>
  <c r="K54" i="7"/>
  <c r="K62" i="7" a="1"/>
  <c r="K62" i="7"/>
  <c r="K70" i="7" a="1"/>
  <c r="K70" i="7"/>
  <c r="K78" i="7" a="1"/>
  <c r="K78" i="7"/>
  <c r="K86" i="7" a="1"/>
  <c r="K86" i="7"/>
  <c r="K94" i="7" a="1"/>
  <c r="K94" i="7"/>
  <c r="K102" i="7" a="1"/>
  <c r="K102" i="7"/>
  <c r="K44" i="7" a="1"/>
  <c r="K44" i="7"/>
  <c r="K52" i="7" a="1"/>
  <c r="K52" i="7"/>
  <c r="K60" i="7" a="1"/>
  <c r="K60" i="7"/>
  <c r="K68" i="7" a="1"/>
  <c r="K68" i="7"/>
  <c r="K76" i="7" a="1"/>
  <c r="K76" i="7"/>
  <c r="K84" i="7" a="1"/>
  <c r="K84" i="7"/>
  <c r="K92" i="7" a="1"/>
  <c r="K92" i="7"/>
  <c r="K100" i="7" a="1"/>
  <c r="K100" i="7"/>
  <c r="K50" i="7" a="1"/>
  <c r="K50" i="7"/>
  <c r="K58" i="7" a="1"/>
  <c r="K58" i="7"/>
  <c r="K66" i="7" a="1"/>
  <c r="K66" i="7"/>
  <c r="K74" i="7" a="1"/>
  <c r="K74" i="7"/>
  <c r="K82" i="7" a="1"/>
  <c r="K82" i="7"/>
  <c r="K90" i="7" a="1"/>
  <c r="K90" i="7"/>
  <c r="K98" i="7" a="1"/>
  <c r="K98" i="7"/>
  <c r="K106" i="7" a="1"/>
  <c r="K106" i="7"/>
  <c r="K2" i="7"/>
  <c r="K8" i="7" a="1"/>
  <c r="K8" i="7"/>
  <c r="K12" i="7" a="1"/>
  <c r="K12" i="7"/>
  <c r="K16" i="7" a="1"/>
  <c r="K16" i="7"/>
  <c r="K20" i="7" a="1"/>
  <c r="K20" i="7"/>
  <c r="K24" i="7" a="1"/>
  <c r="K24" i="7"/>
  <c r="K104" i="7" a="1"/>
  <c r="K104" i="7"/>
  <c r="K108" i="7" a="1"/>
  <c r="K108" i="7"/>
  <c r="K9" i="7" a="1"/>
  <c r="K9" i="7"/>
  <c r="K13" i="7" a="1"/>
  <c r="K13" i="7"/>
  <c r="K17" i="7" a="1"/>
  <c r="K17" i="7"/>
  <c r="K21" i="7" a="1"/>
  <c r="K21" i="7"/>
  <c r="K25" i="7" a="1"/>
  <c r="K25" i="7"/>
  <c r="K26" i="7" a="1"/>
  <c r="K26" i="7"/>
  <c r="K27" i="7" a="1"/>
  <c r="K27" i="7"/>
  <c r="K28" i="7" a="1"/>
  <c r="K28" i="7"/>
  <c r="K29" i="7" a="1"/>
  <c r="K29" i="7"/>
  <c r="K30" i="7" a="1"/>
  <c r="K30" i="7"/>
  <c r="K31" i="7" a="1"/>
  <c r="K31" i="7"/>
  <c r="K32" i="7" a="1"/>
  <c r="K32" i="7"/>
  <c r="K33" i="7" a="1"/>
  <c r="K33" i="7"/>
  <c r="K34" i="7" a="1"/>
  <c r="K34" i="7"/>
  <c r="K35" i="7" a="1"/>
  <c r="K35" i="7"/>
  <c r="K36" i="7" a="1"/>
  <c r="K36" i="7"/>
  <c r="K37" i="7" a="1"/>
  <c r="K37" i="7"/>
  <c r="K38" i="7" a="1"/>
  <c r="K38" i="7"/>
  <c r="K39" i="7" a="1"/>
  <c r="K39" i="7"/>
  <c r="K40" i="7" a="1"/>
  <c r="K40" i="7"/>
  <c r="K41" i="7" a="1"/>
  <c r="K41" i="7"/>
  <c r="K4" i="7"/>
  <c r="K10" i="7" a="1"/>
  <c r="K10" i="7"/>
  <c r="K14" i="7" a="1"/>
  <c r="K14" i="7"/>
  <c r="K18" i="7" a="1"/>
  <c r="K18" i="7"/>
  <c r="K22" i="7" a="1"/>
  <c r="K22" i="7"/>
  <c r="K6" i="7" a="1"/>
  <c r="K6" i="7"/>
  <c r="K7" i="7" a="1"/>
  <c r="K7" i="7"/>
  <c r="K11" i="7" a="1"/>
  <c r="K11" i="7"/>
  <c r="K15" i="7" a="1"/>
  <c r="K15" i="7"/>
  <c r="K19" i="7" a="1"/>
  <c r="K19" i="7"/>
  <c r="K23" i="7" a="1"/>
  <c r="K23" i="7"/>
  <c r="K3" i="7"/>
  <c r="AV2" i="7"/>
  <c r="AV3" i="7"/>
  <c r="AV7" i="7" a="1"/>
  <c r="AV7" i="7"/>
  <c r="AV9" i="7" a="1"/>
  <c r="AV9" i="7"/>
  <c r="AV6" i="7" a="1"/>
  <c r="AV6" i="7"/>
  <c r="AV8" i="7" a="1"/>
  <c r="AV8" i="7"/>
  <c r="AV10" i="7" a="1"/>
  <c r="AV10" i="7"/>
  <c r="AV4" i="7"/>
  <c r="AV12" i="7" a="1"/>
  <c r="AV12" i="7"/>
  <c r="AV13" i="7" a="1"/>
  <c r="AV13" i="7"/>
  <c r="AV14" i="7" a="1"/>
  <c r="AV14" i="7"/>
  <c r="AV17" i="7" a="1"/>
  <c r="AV17" i="7"/>
  <c r="AV16" i="7" a="1"/>
  <c r="AV16" i="7"/>
  <c r="AV11" i="7" a="1"/>
  <c r="AV11" i="7"/>
  <c r="AV15" i="7" a="1"/>
  <c r="AV15" i="7"/>
  <c r="AV22" i="7" a="1"/>
  <c r="AV22" i="7"/>
  <c r="AV26" i="7" a="1"/>
  <c r="AV26" i="7"/>
  <c r="AV18" i="7" a="1"/>
  <c r="AV18" i="7"/>
  <c r="AV23" i="7" a="1"/>
  <c r="AV23" i="7"/>
  <c r="AV27" i="7" a="1"/>
  <c r="AV27" i="7"/>
  <c r="AV19" i="7" a="1"/>
  <c r="AV19" i="7"/>
  <c r="AV28" i="7" a="1"/>
  <c r="AV28" i="7"/>
  <c r="AV30" i="7" a="1"/>
  <c r="AV30" i="7"/>
  <c r="AV32" i="7" a="1"/>
  <c r="AV32" i="7"/>
  <c r="AV34" i="7" a="1"/>
  <c r="AV34" i="7"/>
  <c r="AV36" i="7" a="1"/>
  <c r="AV36" i="7"/>
  <c r="AV20" i="7" a="1"/>
  <c r="AV20" i="7"/>
  <c r="AV24" i="7" a="1"/>
  <c r="AV24" i="7"/>
  <c r="AV21" i="7" a="1"/>
  <c r="AV21" i="7"/>
  <c r="AV25" i="7" a="1"/>
  <c r="AV25" i="7"/>
  <c r="AV29" i="7" a="1"/>
  <c r="AV29" i="7"/>
  <c r="AV31" i="7" a="1"/>
  <c r="AV31" i="7"/>
  <c r="AV33" i="7" a="1"/>
  <c r="AV33" i="7"/>
  <c r="AV35" i="7" a="1"/>
  <c r="AV35" i="7"/>
  <c r="AV37" i="7" a="1"/>
  <c r="AV37" i="7"/>
  <c r="AV41" i="7" a="1"/>
  <c r="AV41" i="7"/>
  <c r="AV38" i="7" a="1"/>
  <c r="AV38" i="7"/>
  <c r="AV39" i="7" a="1"/>
  <c r="AV39" i="7"/>
  <c r="AV40" i="7" a="1"/>
  <c r="AV40" i="7"/>
  <c r="AL2" i="7"/>
  <c r="AL6" i="7" a="1"/>
  <c r="AL6" i="7"/>
  <c r="AL8" i="7" a="1"/>
  <c r="AL8" i="7"/>
  <c r="AL10" i="7" a="1"/>
  <c r="AL10" i="7"/>
  <c r="AL7" i="7" a="1"/>
  <c r="AL7" i="7"/>
  <c r="AL9" i="7" a="1"/>
  <c r="AL9" i="7"/>
  <c r="AL4" i="7"/>
  <c r="AL3" i="7"/>
  <c r="AL13" i="7" a="1"/>
  <c r="AL13" i="7"/>
  <c r="AL17" i="7" a="1"/>
  <c r="AL17" i="7"/>
  <c r="AL14" i="7" a="1"/>
  <c r="AL14" i="7"/>
  <c r="AL11" i="7" a="1"/>
  <c r="AL11" i="7"/>
  <c r="AL15" i="7" a="1"/>
  <c r="AL15" i="7"/>
  <c r="AL18" i="7" a="1"/>
  <c r="AL18" i="7"/>
  <c r="AL12" i="7" a="1"/>
  <c r="AL12" i="7"/>
  <c r="AL16" i="7" a="1"/>
  <c r="AL16" i="7"/>
  <c r="AL23" i="7" a="1"/>
  <c r="AL23" i="7"/>
  <c r="AL27" i="7" a="1"/>
  <c r="AL27" i="7"/>
  <c r="AL24" i="7" a="1"/>
  <c r="AL24" i="7"/>
  <c r="AL29" i="7" a="1"/>
  <c r="AL29" i="7"/>
  <c r="AL31" i="7" a="1"/>
  <c r="AL31" i="7"/>
  <c r="AL33" i="7" a="1"/>
  <c r="AL33" i="7"/>
  <c r="AL35" i="7" a="1"/>
  <c r="AL35" i="7"/>
  <c r="AL21" i="7" a="1"/>
  <c r="AL21" i="7"/>
  <c r="AL25" i="7" a="1"/>
  <c r="AL25" i="7"/>
  <c r="AL19" i="7" a="1"/>
  <c r="AL19" i="7"/>
  <c r="AL22" i="7" a="1"/>
  <c r="AL22" i="7"/>
  <c r="AL26" i="7" a="1"/>
  <c r="AL26" i="7"/>
  <c r="AL20" i="7" a="1"/>
  <c r="AL20" i="7"/>
  <c r="AL28" i="7" a="1"/>
  <c r="AL28" i="7"/>
  <c r="AL30" i="7" a="1"/>
  <c r="AL30" i="7"/>
  <c r="AL32" i="7" a="1"/>
  <c r="AL32" i="7"/>
  <c r="AL34" i="7" a="1"/>
  <c r="AL34" i="7"/>
  <c r="AL38" i="7" a="1"/>
  <c r="AL38" i="7"/>
  <c r="AL39" i="7" a="1"/>
  <c r="AL39" i="7"/>
  <c r="AL40" i="7" a="1"/>
  <c r="AL40" i="7"/>
  <c r="AL37" i="7" a="1"/>
  <c r="AL37" i="7"/>
  <c r="AL41" i="7" a="1"/>
  <c r="AL41" i="7"/>
  <c r="AL36" i="7" a="1"/>
  <c r="AL36" i="7"/>
  <c r="AB2" i="7"/>
  <c r="AB3" i="7"/>
  <c r="AB7" i="7" a="1"/>
  <c r="AB7" i="7"/>
  <c r="AB9" i="7" a="1"/>
  <c r="AB9" i="7"/>
  <c r="AB4" i="7"/>
  <c r="AB6" i="7" a="1"/>
  <c r="AB6" i="7"/>
  <c r="AB8" i="7" a="1"/>
  <c r="AB8" i="7"/>
  <c r="AB10" i="7" a="1"/>
  <c r="AB10" i="7"/>
  <c r="AB14" i="7" a="1"/>
  <c r="AB14" i="7"/>
  <c r="AB18" i="7" a="1"/>
  <c r="AB18" i="7"/>
  <c r="AB11" i="7" a="1"/>
  <c r="AB11" i="7"/>
  <c r="AB15" i="7" a="1"/>
  <c r="AB15" i="7"/>
  <c r="AB17" i="7" a="1"/>
  <c r="AB17" i="7"/>
  <c r="AB12" i="7" a="1"/>
  <c r="AB12" i="7"/>
  <c r="AB16" i="7" a="1"/>
  <c r="AB16" i="7"/>
  <c r="AB13" i="7" a="1"/>
  <c r="AB13" i="7"/>
  <c r="AB24" i="7" a="1"/>
  <c r="AB24" i="7"/>
  <c r="AB19" i="7" a="1"/>
  <c r="AB19" i="7"/>
  <c r="AB20" i="7" a="1"/>
  <c r="AB20" i="7"/>
  <c r="AB25" i="7" a="1"/>
  <c r="AB25" i="7"/>
  <c r="AB21" i="7" a="1"/>
  <c r="AB21" i="7"/>
  <c r="AB28" i="7" a="1"/>
  <c r="AB28" i="7"/>
  <c r="AB30" i="7" a="1"/>
  <c r="AB30" i="7"/>
  <c r="AB32" i="7" a="1"/>
  <c r="AB32" i="7"/>
  <c r="AB34" i="7" a="1"/>
  <c r="AB34" i="7"/>
  <c r="AB36" i="7" a="1"/>
  <c r="AB36" i="7"/>
  <c r="AB22" i="7" a="1"/>
  <c r="AB22" i="7"/>
  <c r="AB26" i="7" a="1"/>
  <c r="AB26" i="7"/>
  <c r="AB23" i="7" a="1"/>
  <c r="AB23" i="7"/>
  <c r="AB27" i="7" a="1"/>
  <c r="AB27" i="7"/>
  <c r="AB29" i="7" a="1"/>
  <c r="AB29" i="7"/>
  <c r="AB31" i="7" a="1"/>
  <c r="AB31" i="7"/>
  <c r="AB33" i="7" a="1"/>
  <c r="AB33" i="7"/>
  <c r="AB35" i="7" a="1"/>
  <c r="AB35" i="7"/>
  <c r="AB39" i="7" a="1"/>
  <c r="AB39" i="7"/>
  <c r="AB40" i="7" a="1"/>
  <c r="AB40" i="7"/>
  <c r="AB37" i="7" a="1"/>
  <c r="AB37" i="7"/>
  <c r="AB41" i="7" a="1"/>
  <c r="AB41" i="7"/>
  <c r="AB38" i="7" a="1"/>
  <c r="AB38" i="7"/>
  <c r="AI2" i="7"/>
  <c r="AI4" i="7"/>
  <c r="AI6" i="7" a="1"/>
  <c r="AI6" i="7"/>
  <c r="AI8" i="7" a="1"/>
  <c r="AI8" i="7"/>
  <c r="AI10" i="7" a="1"/>
  <c r="AI10" i="7"/>
  <c r="AI3" i="7"/>
  <c r="AI7" i="7" a="1"/>
  <c r="AI7" i="7"/>
  <c r="AI9" i="7" a="1"/>
  <c r="AI9" i="7"/>
  <c r="AI14" i="7" a="1"/>
  <c r="AI14" i="7"/>
  <c r="AI11" i="7" a="1"/>
  <c r="AI11" i="7"/>
  <c r="AI15" i="7" a="1"/>
  <c r="AI15" i="7"/>
  <c r="AI19" i="7" a="1"/>
  <c r="AI19" i="7"/>
  <c r="AI12" i="7" a="1"/>
  <c r="AI12" i="7"/>
  <c r="AI16" i="7" a="1"/>
  <c r="AI16" i="7"/>
  <c r="AI13" i="7" a="1"/>
  <c r="AI13" i="7"/>
  <c r="AI17" i="7" a="1"/>
  <c r="AI17" i="7"/>
  <c r="AI18" i="7" a="1"/>
  <c r="AI18" i="7"/>
  <c r="AI20" i="7" a="1"/>
  <c r="AI20" i="7"/>
  <c r="AI21" i="7" a="1"/>
  <c r="AI21" i="7"/>
  <c r="AI25" i="7" a="1"/>
  <c r="AI25" i="7"/>
  <c r="AI28" i="7" a="1"/>
  <c r="AI28" i="7"/>
  <c r="AI30" i="7" a="1"/>
  <c r="AI30" i="7"/>
  <c r="AI32" i="7" a="1"/>
  <c r="AI32" i="7"/>
  <c r="AI34" i="7" a="1"/>
  <c r="AI34" i="7"/>
  <c r="AI36" i="7" a="1"/>
  <c r="AI36" i="7"/>
  <c r="AI22" i="7" a="1"/>
  <c r="AI22" i="7"/>
  <c r="AI26" i="7" a="1"/>
  <c r="AI26" i="7"/>
  <c r="AI23" i="7" a="1"/>
  <c r="AI23" i="7"/>
  <c r="AI27" i="7" a="1"/>
  <c r="AI27" i="7"/>
  <c r="AI29" i="7" a="1"/>
  <c r="AI29" i="7"/>
  <c r="AI31" i="7" a="1"/>
  <c r="AI31" i="7"/>
  <c r="AI33" i="7" a="1"/>
  <c r="AI33" i="7"/>
  <c r="AI35" i="7" a="1"/>
  <c r="AI35" i="7"/>
  <c r="AI24" i="7" a="1"/>
  <c r="AI24" i="7"/>
  <c r="AI40" i="7" a="1"/>
  <c r="AI40" i="7"/>
  <c r="AI37" i="7" a="1"/>
  <c r="AI37" i="7"/>
  <c r="AI41" i="7" a="1"/>
  <c r="AI41" i="7"/>
  <c r="AI38" i="7" a="1"/>
  <c r="AI38" i="7"/>
  <c r="AI39" i="7" a="1"/>
  <c r="AI39" i="7"/>
  <c r="BA3" i="7"/>
  <c r="BA2" i="7"/>
  <c r="BA7" i="7" a="1"/>
  <c r="BA7" i="7"/>
  <c r="BA9" i="7" a="1"/>
  <c r="BA9" i="7"/>
  <c r="BA4" i="7"/>
  <c r="BA6" i="7" a="1"/>
  <c r="BA6" i="7"/>
  <c r="BA8" i="7" a="1"/>
  <c r="BA8" i="7"/>
  <c r="BA10" i="7" a="1"/>
  <c r="BA10" i="7"/>
  <c r="BA13" i="7" a="1"/>
  <c r="BA13" i="7"/>
  <c r="BA14" i="7" a="1"/>
  <c r="BA14" i="7"/>
  <c r="BA18" i="7" a="1"/>
  <c r="BA18" i="7"/>
  <c r="BA20" i="7" a="1"/>
  <c r="BA20" i="7"/>
  <c r="BA11" i="7" a="1"/>
  <c r="BA11" i="7"/>
  <c r="BA15" i="7" a="1"/>
  <c r="BA15" i="7"/>
  <c r="BA12" i="7" a="1"/>
  <c r="BA12" i="7"/>
  <c r="BA16" i="7" a="1"/>
  <c r="BA16" i="7"/>
  <c r="BA17" i="7" a="1"/>
  <c r="BA17" i="7"/>
  <c r="BA19" i="7" a="1"/>
  <c r="BA19" i="7"/>
  <c r="BA24" i="7" a="1"/>
  <c r="BA24" i="7"/>
  <c r="BA27" i="7" a="1"/>
  <c r="BA27" i="7"/>
  <c r="BA29" i="7" a="1"/>
  <c r="BA29" i="7"/>
  <c r="BA31" i="7" a="1"/>
  <c r="BA31" i="7"/>
  <c r="BA33" i="7" a="1"/>
  <c r="BA33" i="7"/>
  <c r="BA35" i="7" a="1"/>
  <c r="BA35" i="7"/>
  <c r="BA21" i="7" a="1"/>
  <c r="BA21" i="7"/>
  <c r="BA25" i="7" a="1"/>
  <c r="BA25" i="7"/>
  <c r="BA22" i="7" a="1"/>
  <c r="BA22" i="7"/>
  <c r="BA26" i="7" a="1"/>
  <c r="BA26" i="7"/>
  <c r="BA28" i="7" a="1"/>
  <c r="BA28" i="7"/>
  <c r="BA30" i="7" a="1"/>
  <c r="BA30" i="7"/>
  <c r="BA32" i="7" a="1"/>
  <c r="BA32" i="7"/>
  <c r="BA34" i="7" a="1"/>
  <c r="BA34" i="7"/>
  <c r="BA23" i="7" a="1"/>
  <c r="BA23" i="7"/>
  <c r="BA39" i="7" a="1"/>
  <c r="BA39" i="7"/>
  <c r="BA40" i="7" a="1"/>
  <c r="BA40" i="7"/>
  <c r="BA37" i="7" a="1"/>
  <c r="BA37" i="7"/>
  <c r="BA41" i="7" a="1"/>
  <c r="BA41" i="7"/>
  <c r="BA36" i="7" a="1"/>
  <c r="BA36" i="7"/>
  <c r="BA38" i="7" a="1"/>
  <c r="BA38" i="7"/>
  <c r="U3" i="7"/>
  <c r="U4" i="7"/>
  <c r="U2" i="7"/>
  <c r="U7" i="7" a="1"/>
  <c r="U7" i="7"/>
  <c r="U9" i="7" a="1"/>
  <c r="U9" i="7"/>
  <c r="U11" i="7" a="1"/>
  <c r="U11" i="7"/>
  <c r="U6" i="7" a="1"/>
  <c r="U6" i="7"/>
  <c r="U8" i="7" a="1"/>
  <c r="U8" i="7"/>
  <c r="U10" i="7" a="1"/>
  <c r="U10" i="7"/>
  <c r="U13" i="7" a="1"/>
  <c r="U13" i="7"/>
  <c r="U17" i="7" a="1"/>
  <c r="U17" i="7"/>
  <c r="U14" i="7" a="1"/>
  <c r="U14" i="7"/>
  <c r="U18" i="7" a="1"/>
  <c r="U18" i="7"/>
  <c r="U20" i="7" a="1"/>
  <c r="U20" i="7"/>
  <c r="U15" i="7" a="1"/>
  <c r="U15" i="7"/>
  <c r="U12" i="7" a="1"/>
  <c r="U12" i="7"/>
  <c r="U16" i="7" a="1"/>
  <c r="U16" i="7"/>
  <c r="U19" i="7" a="1"/>
  <c r="U19" i="7"/>
  <c r="U21" i="7" a="1"/>
  <c r="U21" i="7"/>
  <c r="U24" i="7" a="1"/>
  <c r="U24" i="7"/>
  <c r="U29" i="7" a="1"/>
  <c r="U29" i="7"/>
  <c r="U31" i="7" a="1"/>
  <c r="U31" i="7"/>
  <c r="U33" i="7" a="1"/>
  <c r="U33" i="7"/>
  <c r="U35" i="7" a="1"/>
  <c r="U35" i="7"/>
  <c r="U25" i="7" a="1"/>
  <c r="U25" i="7"/>
  <c r="U22" i="7" a="1"/>
  <c r="U22" i="7"/>
  <c r="U26" i="7" a="1"/>
  <c r="U26" i="7"/>
  <c r="U28" i="7" a="1"/>
  <c r="U28" i="7"/>
  <c r="U30" i="7" a="1"/>
  <c r="U30" i="7"/>
  <c r="U32" i="7" a="1"/>
  <c r="U32" i="7"/>
  <c r="U34" i="7" a="1"/>
  <c r="U34" i="7"/>
  <c r="U23" i="7" a="1"/>
  <c r="U23" i="7"/>
  <c r="U27" i="7" a="1"/>
  <c r="U27" i="7"/>
  <c r="U39" i="7" a="1"/>
  <c r="U39" i="7"/>
  <c r="U40" i="7" a="1"/>
  <c r="U40" i="7"/>
  <c r="U37" i="7" a="1"/>
  <c r="U37" i="7"/>
  <c r="U41" i="7" a="1"/>
  <c r="U41" i="7"/>
  <c r="U36" i="7" a="1"/>
  <c r="U36" i="7"/>
  <c r="U38" i="7" a="1"/>
  <c r="U38" i="7"/>
  <c r="H50" i="7" a="1"/>
  <c r="H50" i="7"/>
  <c r="H58" i="7" a="1"/>
  <c r="H58" i="7"/>
  <c r="H66" i="7" a="1"/>
  <c r="H66" i="7"/>
  <c r="H74" i="7" a="1"/>
  <c r="H74" i="7"/>
  <c r="H82" i="7" a="1"/>
  <c r="H82" i="7"/>
  <c r="H90" i="7" a="1"/>
  <c r="H90" i="7"/>
  <c r="H98" i="7" a="1"/>
  <c r="H98" i="7"/>
  <c r="H48" i="7" a="1"/>
  <c r="H48" i="7"/>
  <c r="H56" i="7" a="1"/>
  <c r="H56" i="7"/>
  <c r="H64" i="7" a="1"/>
  <c r="H64" i="7"/>
  <c r="H72" i="7" a="1"/>
  <c r="H72" i="7"/>
  <c r="H80" i="7" a="1"/>
  <c r="H80" i="7"/>
  <c r="H88" i="7" a="1"/>
  <c r="H88" i="7"/>
  <c r="H96" i="7" a="1"/>
  <c r="H96" i="7"/>
  <c r="H104" i="7" a="1"/>
  <c r="H104" i="7"/>
  <c r="H46" i="7" a="1"/>
  <c r="H46" i="7"/>
  <c r="H54" i="7" a="1"/>
  <c r="H54" i="7"/>
  <c r="H62" i="7" a="1"/>
  <c r="H62" i="7"/>
  <c r="H70" i="7" a="1"/>
  <c r="H70" i="7"/>
  <c r="H78" i="7" a="1"/>
  <c r="H78" i="7"/>
  <c r="H86" i="7" a="1"/>
  <c r="H86" i="7"/>
  <c r="H94" i="7" a="1"/>
  <c r="H94" i="7"/>
  <c r="H44" i="7" a="1"/>
  <c r="H44" i="7"/>
  <c r="H52" i="7" a="1"/>
  <c r="H52" i="7"/>
  <c r="H60" i="7" a="1"/>
  <c r="H60" i="7"/>
  <c r="H68" i="7" a="1"/>
  <c r="H68" i="7"/>
  <c r="H76" i="7" a="1"/>
  <c r="H76" i="7"/>
  <c r="H84" i="7" a="1"/>
  <c r="H84" i="7"/>
  <c r="H92" i="7" a="1"/>
  <c r="H92" i="7"/>
  <c r="H100" i="7" a="1"/>
  <c r="H100" i="7"/>
  <c r="H108" i="7" a="1"/>
  <c r="H108" i="7"/>
  <c r="H102" i="7" a="1"/>
  <c r="H102" i="7"/>
  <c r="H106" i="7" a="1"/>
  <c r="H106" i="7"/>
  <c r="H32" i="7" a="1"/>
  <c r="H32" i="7"/>
  <c r="H33" i="7" a="1"/>
  <c r="H33" i="7"/>
  <c r="H34" i="7" a="1"/>
  <c r="H34" i="7"/>
  <c r="H35" i="7" a="1"/>
  <c r="H35" i="7"/>
  <c r="H36" i="7" a="1"/>
  <c r="H36" i="7"/>
  <c r="H37" i="7" a="1"/>
  <c r="H37" i="7"/>
  <c r="H38" i="7" a="1"/>
  <c r="H38" i="7"/>
  <c r="H39" i="7" a="1"/>
  <c r="H39" i="7"/>
  <c r="H40" i="7" a="1"/>
  <c r="H40" i="7"/>
  <c r="H41" i="7" a="1"/>
  <c r="H41" i="7"/>
  <c r="K103" i="7" a="1"/>
  <c r="K103" i="7"/>
  <c r="V103" i="7" a="1"/>
  <c r="V103" i="7"/>
  <c r="M103" i="7" a="1"/>
  <c r="M103" i="7"/>
  <c r="I103" i="7" a="1"/>
  <c r="I103" i="7"/>
  <c r="BE103" i="7" a="1"/>
  <c r="BE103" i="7"/>
  <c r="BD103" i="7" a="1"/>
  <c r="BD103" i="7"/>
  <c r="BB107" i="7" a="1"/>
  <c r="BB107" i="7"/>
  <c r="AV107" i="7" a="1"/>
  <c r="AV107" i="7"/>
  <c r="AU107" i="7" a="1"/>
  <c r="AU107" i="7"/>
  <c r="O107" i="7" a="1"/>
  <c r="O107" i="7"/>
  <c r="K28" i="18"/>
  <c r="K29" i="18"/>
  <c r="K30" i="18"/>
  <c r="K31" i="18"/>
  <c r="Q12" i="12"/>
  <c r="Q4" i="12"/>
  <c r="Q11" i="12"/>
  <c r="AX93" i="7" a="1"/>
  <c r="AX93" i="7"/>
  <c r="M95" i="7" a="1"/>
  <c r="M95" i="7"/>
  <c r="M96" i="7" a="1"/>
  <c r="M96" i="7"/>
  <c r="BF2" i="7"/>
  <c r="BF6" i="7" a="1"/>
  <c r="BF6" i="7"/>
  <c r="BF8" i="7" a="1"/>
  <c r="BF8" i="7"/>
  <c r="BF10" i="7" a="1"/>
  <c r="BF10" i="7"/>
  <c r="BF3" i="7"/>
  <c r="BF4" i="7"/>
  <c r="BF7" i="7" a="1"/>
  <c r="BF7" i="7"/>
  <c r="BF9" i="7" a="1"/>
  <c r="BF9" i="7"/>
  <c r="BF11" i="7" a="1"/>
  <c r="BF11" i="7"/>
  <c r="BF15" i="7" a="1"/>
  <c r="BF15" i="7"/>
  <c r="BF17" i="7" a="1"/>
  <c r="BF17" i="7"/>
  <c r="BF12" i="7" a="1"/>
  <c r="BF12" i="7"/>
  <c r="BF13" i="7" a="1"/>
  <c r="BF13" i="7"/>
  <c r="BF16" i="7" a="1"/>
  <c r="BF16" i="7"/>
  <c r="BF14" i="7" a="1"/>
  <c r="BF14" i="7"/>
  <c r="BF19" i="7" a="1"/>
  <c r="BF19" i="7"/>
  <c r="BF21" i="7" a="1"/>
  <c r="BF21" i="7"/>
  <c r="BF25" i="7" a="1"/>
  <c r="BF25" i="7"/>
  <c r="BF20" i="7" a="1"/>
  <c r="BF20" i="7"/>
  <c r="BF22" i="7" a="1"/>
  <c r="BF22" i="7"/>
  <c r="BF26" i="7" a="1"/>
  <c r="BF26" i="7"/>
  <c r="BF27" i="7" a="1"/>
  <c r="BF27" i="7"/>
  <c r="BF29" i="7" a="1"/>
  <c r="BF29" i="7"/>
  <c r="BF31" i="7" a="1"/>
  <c r="BF31" i="7"/>
  <c r="BF33" i="7" a="1"/>
  <c r="BF33" i="7"/>
  <c r="BF35" i="7" a="1"/>
  <c r="BF35" i="7"/>
  <c r="BF23" i="7" a="1"/>
  <c r="BF23" i="7"/>
  <c r="BF24" i="7" a="1"/>
  <c r="BF24" i="7"/>
  <c r="BF18" i="7" a="1"/>
  <c r="BF18" i="7"/>
  <c r="BF28" i="7" a="1"/>
  <c r="BF28" i="7"/>
  <c r="BF30" i="7" a="1"/>
  <c r="BF30" i="7"/>
  <c r="BF32" i="7" a="1"/>
  <c r="BF32" i="7"/>
  <c r="BF34" i="7" a="1"/>
  <c r="BF34" i="7"/>
  <c r="BF40" i="7" a="1"/>
  <c r="BF40" i="7"/>
  <c r="BF36" i="7" a="1"/>
  <c r="BF36" i="7"/>
  <c r="BF37" i="7" a="1"/>
  <c r="BF37" i="7"/>
  <c r="BF41" i="7" a="1"/>
  <c r="BF41" i="7"/>
  <c r="BF38" i="7" a="1"/>
  <c r="BF38" i="7"/>
  <c r="BF39" i="7" a="1"/>
  <c r="BF39" i="7"/>
  <c r="AN2" i="7"/>
  <c r="AN3" i="7"/>
  <c r="AN7" i="7" a="1"/>
  <c r="AN7" i="7"/>
  <c r="AN9" i="7" a="1"/>
  <c r="AN9" i="7"/>
  <c r="AN6" i="7" a="1"/>
  <c r="AN6" i="7"/>
  <c r="AN8" i="7" a="1"/>
  <c r="AN8" i="7"/>
  <c r="AN10" i="7" a="1"/>
  <c r="AN10" i="7"/>
  <c r="AN4" i="7"/>
  <c r="AN12" i="7" a="1"/>
  <c r="AN12" i="7"/>
  <c r="AN18" i="7" a="1"/>
  <c r="AN18" i="7"/>
  <c r="AN16" i="7" a="1"/>
  <c r="AN16" i="7"/>
  <c r="AN13" i="7" a="1"/>
  <c r="AN13" i="7"/>
  <c r="AN14" i="7" a="1"/>
  <c r="AN14" i="7"/>
  <c r="AN17" i="7" a="1"/>
  <c r="AN17" i="7"/>
  <c r="AN11" i="7" a="1"/>
  <c r="AN11" i="7"/>
  <c r="AN15" i="7" a="1"/>
  <c r="AN15" i="7"/>
  <c r="AN20" i="7" a="1"/>
  <c r="AN20" i="7"/>
  <c r="AN22" i="7" a="1"/>
  <c r="AN22" i="7"/>
  <c r="AN26" i="7" a="1"/>
  <c r="AN26" i="7"/>
  <c r="AN23" i="7" a="1"/>
  <c r="AN23" i="7"/>
  <c r="AN27" i="7" a="1"/>
  <c r="AN27" i="7"/>
  <c r="AN28" i="7" a="1"/>
  <c r="AN28" i="7"/>
  <c r="AN30" i="7" a="1"/>
  <c r="AN30" i="7"/>
  <c r="AN32" i="7" a="1"/>
  <c r="AN32" i="7"/>
  <c r="AN34" i="7" a="1"/>
  <c r="AN34" i="7"/>
  <c r="AN36" i="7" a="1"/>
  <c r="AN36" i="7"/>
  <c r="AN24" i="7" a="1"/>
  <c r="AN24" i="7"/>
  <c r="AN21" i="7" a="1"/>
  <c r="AN21" i="7"/>
  <c r="AN25" i="7" a="1"/>
  <c r="AN25" i="7"/>
  <c r="AN19" i="7" a="1"/>
  <c r="AN19" i="7"/>
  <c r="AN29" i="7" a="1"/>
  <c r="AN29" i="7"/>
  <c r="AN31" i="7" a="1"/>
  <c r="AN31" i="7"/>
  <c r="AN33" i="7" a="1"/>
  <c r="AN33" i="7"/>
  <c r="AN35" i="7" a="1"/>
  <c r="AN35" i="7"/>
  <c r="AN37" i="7" a="1"/>
  <c r="AN37" i="7"/>
  <c r="AN41" i="7" a="1"/>
  <c r="AN41" i="7"/>
  <c r="AN38" i="7" a="1"/>
  <c r="AN38" i="7"/>
  <c r="AN39" i="7" a="1"/>
  <c r="AN39" i="7"/>
  <c r="AN40" i="7" a="1"/>
  <c r="AN40" i="7"/>
  <c r="AD2" i="7"/>
  <c r="AD6" i="7" a="1"/>
  <c r="AD6" i="7"/>
  <c r="AD8" i="7" a="1"/>
  <c r="AD8" i="7"/>
  <c r="AD10" i="7" a="1"/>
  <c r="AD10" i="7"/>
  <c r="AD3" i="7"/>
  <c r="AD7" i="7" a="1"/>
  <c r="AD7" i="7"/>
  <c r="AD9" i="7" a="1"/>
  <c r="AD9" i="7"/>
  <c r="AD4" i="7"/>
  <c r="AD13" i="7" a="1"/>
  <c r="AD13" i="7"/>
  <c r="AD14" i="7" a="1"/>
  <c r="AD14" i="7"/>
  <c r="AD11" i="7" a="1"/>
  <c r="AD11" i="7"/>
  <c r="AD15" i="7" a="1"/>
  <c r="AD15" i="7"/>
  <c r="AD18" i="7" a="1"/>
  <c r="AD18" i="7"/>
  <c r="AD17" i="7" a="1"/>
  <c r="AD17" i="7"/>
  <c r="AD12" i="7" a="1"/>
  <c r="AD12" i="7"/>
  <c r="AD16" i="7" a="1"/>
  <c r="AD16" i="7"/>
  <c r="AD23" i="7" a="1"/>
  <c r="AD23" i="7"/>
  <c r="AD27" i="7" a="1"/>
  <c r="AD27" i="7"/>
  <c r="AD19" i="7" a="1"/>
  <c r="AD19" i="7"/>
  <c r="AD24" i="7" a="1"/>
  <c r="AD24" i="7"/>
  <c r="AD20" i="7" a="1"/>
  <c r="AD20" i="7"/>
  <c r="AD29" i="7" a="1"/>
  <c r="AD29" i="7"/>
  <c r="AD31" i="7" a="1"/>
  <c r="AD31" i="7"/>
  <c r="AD33" i="7" a="1"/>
  <c r="AD33" i="7"/>
  <c r="AD35" i="7" a="1"/>
  <c r="AD35" i="7"/>
  <c r="AD21" i="7" a="1"/>
  <c r="AD21" i="7"/>
  <c r="AD25" i="7" a="1"/>
  <c r="AD25" i="7"/>
  <c r="AD22" i="7" a="1"/>
  <c r="AD22" i="7"/>
  <c r="AD26" i="7" a="1"/>
  <c r="AD26" i="7"/>
  <c r="AD28" i="7" a="1"/>
  <c r="AD28" i="7"/>
  <c r="AD30" i="7" a="1"/>
  <c r="AD30" i="7"/>
  <c r="AD32" i="7" a="1"/>
  <c r="AD32" i="7"/>
  <c r="AD34" i="7" a="1"/>
  <c r="AD34" i="7"/>
  <c r="AD38" i="7" a="1"/>
  <c r="AD38" i="7"/>
  <c r="AD39" i="7" a="1"/>
  <c r="AD39" i="7"/>
  <c r="AD36" i="7" a="1"/>
  <c r="AD36" i="7"/>
  <c r="AD40" i="7" a="1"/>
  <c r="AD40" i="7"/>
  <c r="AD37" i="7" a="1"/>
  <c r="AD37" i="7"/>
  <c r="AD41" i="7" a="1"/>
  <c r="AD41" i="7"/>
  <c r="T2" i="7"/>
  <c r="T3" i="7"/>
  <c r="T7" i="7" a="1"/>
  <c r="T7" i="7"/>
  <c r="T9" i="7" a="1"/>
  <c r="T9" i="7"/>
  <c r="T11" i="7" a="1"/>
  <c r="T11" i="7"/>
  <c r="T6" i="7" a="1"/>
  <c r="T6" i="7"/>
  <c r="T8" i="7" a="1"/>
  <c r="T8" i="7"/>
  <c r="T10" i="7" a="1"/>
  <c r="T10" i="7"/>
  <c r="T4" i="7"/>
  <c r="T14" i="7" a="1"/>
  <c r="T14" i="7"/>
  <c r="T18" i="7" a="1"/>
  <c r="T18" i="7"/>
  <c r="T15" i="7" a="1"/>
  <c r="T15" i="7"/>
  <c r="T12" i="7" a="1"/>
  <c r="T12" i="7"/>
  <c r="T16" i="7" a="1"/>
  <c r="T16" i="7"/>
  <c r="T13" i="7" a="1"/>
  <c r="T13" i="7"/>
  <c r="T17" i="7" a="1"/>
  <c r="T17" i="7"/>
  <c r="T24" i="7" a="1"/>
  <c r="T24" i="7"/>
  <c r="T25" i="7" a="1"/>
  <c r="T25" i="7"/>
  <c r="T28" i="7" a="1"/>
  <c r="T28" i="7"/>
  <c r="T30" i="7" a="1"/>
  <c r="T30" i="7"/>
  <c r="T32" i="7" a="1"/>
  <c r="T32" i="7"/>
  <c r="T34" i="7" a="1"/>
  <c r="T34" i="7"/>
  <c r="T36" i="7" a="1"/>
  <c r="T36" i="7"/>
  <c r="T22" i="7" a="1"/>
  <c r="T22" i="7"/>
  <c r="T26" i="7" a="1"/>
  <c r="T26" i="7"/>
  <c r="T19" i="7" a="1"/>
  <c r="T19" i="7"/>
  <c r="T20" i="7" a="1"/>
  <c r="T20" i="7"/>
  <c r="T23" i="7" a="1"/>
  <c r="T23" i="7"/>
  <c r="T27" i="7" a="1"/>
  <c r="T27" i="7"/>
  <c r="T21" i="7" a="1"/>
  <c r="T21" i="7"/>
  <c r="T29" i="7" a="1"/>
  <c r="T29" i="7"/>
  <c r="T31" i="7" a="1"/>
  <c r="T31" i="7"/>
  <c r="T33" i="7" a="1"/>
  <c r="T33" i="7"/>
  <c r="T35" i="7" a="1"/>
  <c r="T35" i="7"/>
  <c r="T39" i="7" a="1"/>
  <c r="T39" i="7"/>
  <c r="T40" i="7" a="1"/>
  <c r="T40" i="7"/>
  <c r="T37" i="7" a="1"/>
  <c r="T37" i="7"/>
  <c r="T41" i="7" a="1"/>
  <c r="T41" i="7"/>
  <c r="T38" i="7" a="1"/>
  <c r="T38" i="7"/>
  <c r="AE6" i="7" a="1"/>
  <c r="AE6" i="7"/>
  <c r="AE8" i="7" a="1"/>
  <c r="AE8" i="7"/>
  <c r="AE10" i="7" a="1"/>
  <c r="AE10" i="7"/>
  <c r="AE2" i="7"/>
  <c r="AE3" i="7"/>
  <c r="AE4" i="7"/>
  <c r="AE7" i="7" a="1"/>
  <c r="AE7" i="7"/>
  <c r="AE9" i="7" a="1"/>
  <c r="AE9" i="7"/>
  <c r="AE12" i="7" a="1"/>
  <c r="AE12" i="7"/>
  <c r="AE16" i="7" a="1"/>
  <c r="AE16" i="7"/>
  <c r="AE17" i="7" a="1"/>
  <c r="AE17" i="7"/>
  <c r="AE13" i="7" a="1"/>
  <c r="AE13" i="7"/>
  <c r="AE19" i="7" a="1"/>
  <c r="AE19" i="7"/>
  <c r="AE14" i="7" a="1"/>
  <c r="AE14" i="7"/>
  <c r="AE11" i="7" a="1"/>
  <c r="AE11" i="7"/>
  <c r="AE15" i="7" a="1"/>
  <c r="AE15" i="7"/>
  <c r="AE18" i="7" a="1"/>
  <c r="AE18" i="7"/>
  <c r="AE20" i="7" a="1"/>
  <c r="AE20" i="7"/>
  <c r="AE23" i="7" a="1"/>
  <c r="AE23" i="7"/>
  <c r="AE27" i="7" a="1"/>
  <c r="AE27" i="7"/>
  <c r="AE28" i="7" a="1"/>
  <c r="AE28" i="7"/>
  <c r="AE30" i="7" a="1"/>
  <c r="AE30" i="7"/>
  <c r="AE32" i="7" a="1"/>
  <c r="AE32" i="7"/>
  <c r="AE34" i="7" a="1"/>
  <c r="AE34" i="7"/>
  <c r="AE36" i="7" a="1"/>
  <c r="AE36" i="7"/>
  <c r="AE24" i="7" a="1"/>
  <c r="AE24" i="7"/>
  <c r="AE21" i="7" a="1"/>
  <c r="AE21" i="7"/>
  <c r="AE25" i="7" a="1"/>
  <c r="AE25" i="7"/>
  <c r="AE29" i="7" a="1"/>
  <c r="AE29" i="7"/>
  <c r="AE31" i="7" a="1"/>
  <c r="AE31" i="7"/>
  <c r="AE33" i="7" a="1"/>
  <c r="AE33" i="7"/>
  <c r="AE35" i="7" a="1"/>
  <c r="AE35" i="7"/>
  <c r="AE22" i="7" a="1"/>
  <c r="AE22" i="7"/>
  <c r="AE26" i="7" a="1"/>
  <c r="AE26" i="7"/>
  <c r="AE38" i="7" a="1"/>
  <c r="AE38" i="7"/>
  <c r="AE39" i="7" a="1"/>
  <c r="AE39" i="7"/>
  <c r="AE40" i="7" a="1"/>
  <c r="AE40" i="7"/>
  <c r="AE37" i="7" a="1"/>
  <c r="AE37" i="7"/>
  <c r="AE41" i="7" a="1"/>
  <c r="AE41" i="7"/>
  <c r="AW3" i="7"/>
  <c r="AW4" i="7"/>
  <c r="AW7" i="7" a="1"/>
  <c r="AW7" i="7"/>
  <c r="AW9" i="7" a="1"/>
  <c r="AW9" i="7"/>
  <c r="AW2" i="7"/>
  <c r="AW6" i="7" a="1"/>
  <c r="AW6" i="7"/>
  <c r="AW8" i="7" a="1"/>
  <c r="AW8" i="7"/>
  <c r="AW10" i="7" a="1"/>
  <c r="AW10" i="7"/>
  <c r="AW11" i="7" a="1"/>
  <c r="AW11" i="7"/>
  <c r="AW15" i="7" a="1"/>
  <c r="AW15" i="7"/>
  <c r="AW16" i="7" a="1"/>
  <c r="AW16" i="7"/>
  <c r="AW12" i="7" a="1"/>
  <c r="AW12" i="7"/>
  <c r="AW18" i="7" a="1"/>
  <c r="AW18" i="7"/>
  <c r="AW20" i="7" a="1"/>
  <c r="AW20" i="7"/>
  <c r="AW13" i="7" a="1"/>
  <c r="AW13" i="7"/>
  <c r="AW14" i="7" a="1"/>
  <c r="AW14" i="7"/>
  <c r="AW17" i="7" a="1"/>
  <c r="AW17" i="7"/>
  <c r="AW19" i="7" a="1"/>
  <c r="AW19" i="7"/>
  <c r="AW22" i="7" a="1"/>
  <c r="AW22" i="7"/>
  <c r="AW26" i="7" a="1"/>
  <c r="AW26" i="7"/>
  <c r="AW29" i="7" a="1"/>
  <c r="AW29" i="7"/>
  <c r="AW31" i="7" a="1"/>
  <c r="AW31" i="7"/>
  <c r="AW33" i="7" a="1"/>
  <c r="AW33" i="7"/>
  <c r="AW35" i="7" a="1"/>
  <c r="AW35" i="7"/>
  <c r="AW23" i="7" a="1"/>
  <c r="AW23" i="7"/>
  <c r="AW27" i="7" a="1"/>
  <c r="AW27" i="7"/>
  <c r="AW24" i="7" a="1"/>
  <c r="AW24" i="7"/>
  <c r="AW28" i="7" a="1"/>
  <c r="AW28" i="7"/>
  <c r="AW30" i="7" a="1"/>
  <c r="AW30" i="7"/>
  <c r="AW32" i="7" a="1"/>
  <c r="AW32" i="7"/>
  <c r="AW34" i="7" a="1"/>
  <c r="AW34" i="7"/>
  <c r="AW21" i="7" a="1"/>
  <c r="AW21" i="7"/>
  <c r="AW25" i="7" a="1"/>
  <c r="AW25" i="7"/>
  <c r="AW37" i="7" a="1"/>
  <c r="AW37" i="7"/>
  <c r="AW41" i="7" a="1"/>
  <c r="AW41" i="7"/>
  <c r="AW38" i="7" a="1"/>
  <c r="AW38" i="7"/>
  <c r="AW36" i="7" a="1"/>
  <c r="AW36" i="7"/>
  <c r="AW39" i="7" a="1"/>
  <c r="AW39" i="7"/>
  <c r="AW40" i="7" a="1"/>
  <c r="AW40" i="7"/>
  <c r="Q3" i="7"/>
  <c r="Q7" i="7" a="1"/>
  <c r="Q7" i="7"/>
  <c r="Q9" i="7" a="1"/>
  <c r="Q9" i="7"/>
  <c r="Q11" i="7" a="1"/>
  <c r="Q11" i="7"/>
  <c r="Q2" i="7"/>
  <c r="Q4" i="7"/>
  <c r="Q6" i="7" a="1"/>
  <c r="Q6" i="7"/>
  <c r="Q8" i="7" a="1"/>
  <c r="Q8" i="7"/>
  <c r="Q10" i="7" a="1"/>
  <c r="Q10" i="7"/>
  <c r="Q15" i="7" a="1"/>
  <c r="Q15" i="7"/>
  <c r="Q12" i="7" a="1"/>
  <c r="Q12" i="7"/>
  <c r="Q16" i="7" a="1"/>
  <c r="Q16" i="7"/>
  <c r="Q17" i="7" a="1"/>
  <c r="Q17" i="7"/>
  <c r="Q18" i="7" a="1"/>
  <c r="Q18" i="7"/>
  <c r="Q20" i="7" a="1"/>
  <c r="Q20" i="7"/>
  <c r="Q13" i="7" a="1"/>
  <c r="Q13" i="7"/>
  <c r="Q14" i="7" a="1"/>
  <c r="Q14" i="7"/>
  <c r="Q19" i="7" a="1"/>
  <c r="Q19" i="7"/>
  <c r="Q21" i="7" a="1"/>
  <c r="Q21" i="7"/>
  <c r="Q22" i="7" a="1"/>
  <c r="Q22" i="7"/>
  <c r="Q26" i="7" a="1"/>
  <c r="Q26" i="7"/>
  <c r="Q29" i="7" a="1"/>
  <c r="Q29" i="7"/>
  <c r="Q31" i="7" a="1"/>
  <c r="Q31" i="7"/>
  <c r="Q33" i="7" a="1"/>
  <c r="Q33" i="7"/>
  <c r="Q35" i="7" a="1"/>
  <c r="Q35" i="7"/>
  <c r="Q23" i="7" a="1"/>
  <c r="Q23" i="7"/>
  <c r="Q27" i="7" a="1"/>
  <c r="Q27" i="7"/>
  <c r="Q24" i="7" a="1"/>
  <c r="Q24" i="7"/>
  <c r="Q28" i="7" a="1"/>
  <c r="Q28" i="7"/>
  <c r="Q30" i="7" a="1"/>
  <c r="Q30" i="7"/>
  <c r="Q32" i="7" a="1"/>
  <c r="Q32" i="7"/>
  <c r="Q34" i="7" a="1"/>
  <c r="Q34" i="7"/>
  <c r="Q25" i="7" a="1"/>
  <c r="Q25" i="7"/>
  <c r="Q37" i="7" a="1"/>
  <c r="Q37" i="7"/>
  <c r="Q41" i="7" a="1"/>
  <c r="Q41" i="7"/>
  <c r="Q38" i="7" a="1"/>
  <c r="Q38" i="7"/>
  <c r="Q36" i="7" a="1"/>
  <c r="Q36" i="7"/>
  <c r="Q39" i="7" a="1"/>
  <c r="Q39" i="7"/>
  <c r="Q40" i="7" a="1"/>
  <c r="Q40" i="7"/>
  <c r="E44" i="7" a="1"/>
  <c r="E44" i="7"/>
  <c r="E52" i="7" a="1"/>
  <c r="E52" i="7"/>
  <c r="E60" i="7" a="1"/>
  <c r="E60" i="7"/>
  <c r="E68" i="7" a="1"/>
  <c r="E68" i="7"/>
  <c r="E76" i="7" a="1"/>
  <c r="E76" i="7"/>
  <c r="E84" i="7" a="1"/>
  <c r="E84" i="7"/>
  <c r="E92" i="7" a="1"/>
  <c r="E92" i="7"/>
  <c r="E100" i="7" a="1"/>
  <c r="E100" i="7"/>
  <c r="E50" i="7" a="1"/>
  <c r="E50" i="7"/>
  <c r="E58" i="7" a="1"/>
  <c r="E58" i="7"/>
  <c r="E66" i="7" a="1"/>
  <c r="E66" i="7"/>
  <c r="E74" i="7" a="1"/>
  <c r="E74" i="7"/>
  <c r="E82" i="7" a="1"/>
  <c r="E82" i="7"/>
  <c r="E90" i="7" a="1"/>
  <c r="E90" i="7"/>
  <c r="E98" i="7" a="1"/>
  <c r="E98" i="7"/>
  <c r="E106" i="7" a="1"/>
  <c r="E106" i="7"/>
  <c r="E48" i="7" a="1"/>
  <c r="E48" i="7"/>
  <c r="E56" i="7" a="1"/>
  <c r="E56" i="7"/>
  <c r="E64" i="7" a="1"/>
  <c r="E64" i="7"/>
  <c r="E72" i="7" a="1"/>
  <c r="E72" i="7"/>
  <c r="E80" i="7" a="1"/>
  <c r="E80" i="7"/>
  <c r="E88" i="7" a="1"/>
  <c r="E88" i="7"/>
  <c r="E96" i="7" a="1"/>
  <c r="E96" i="7"/>
  <c r="E46" i="7" a="1"/>
  <c r="E46" i="7"/>
  <c r="E54" i="7" a="1"/>
  <c r="E54" i="7"/>
  <c r="E62" i="7" a="1"/>
  <c r="E62" i="7"/>
  <c r="E70" i="7" a="1"/>
  <c r="E70" i="7"/>
  <c r="E78" i="7" a="1"/>
  <c r="E78" i="7"/>
  <c r="E86" i="7" a="1"/>
  <c r="E86" i="7"/>
  <c r="E94" i="7" a="1"/>
  <c r="E94" i="7"/>
  <c r="E102" i="7" a="1"/>
  <c r="E102" i="7"/>
  <c r="E32" i="7" a="1"/>
  <c r="E32" i="7"/>
  <c r="E33" i="7" a="1"/>
  <c r="E33" i="7"/>
  <c r="E34" i="7" a="1"/>
  <c r="E34" i="7"/>
  <c r="E35" i="7" a="1"/>
  <c r="E35" i="7"/>
  <c r="E36" i="7" a="1"/>
  <c r="E36" i="7"/>
  <c r="E37" i="7" a="1"/>
  <c r="E37" i="7"/>
  <c r="E38" i="7" a="1"/>
  <c r="E38" i="7"/>
  <c r="E39" i="7" a="1"/>
  <c r="E39" i="7"/>
  <c r="E40" i="7" a="1"/>
  <c r="E40" i="7"/>
  <c r="E41" i="7" a="1"/>
  <c r="E41" i="7"/>
  <c r="E104" i="7" a="1"/>
  <c r="E104" i="7"/>
  <c r="E108" i="7" a="1"/>
  <c r="E108" i="7"/>
  <c r="G103" i="7" a="1"/>
  <c r="G103" i="7"/>
  <c r="N103" i="7" a="1"/>
  <c r="N103" i="7"/>
  <c r="J103" i="7" a="1"/>
  <c r="J103" i="7"/>
  <c r="L103" i="7" a="1"/>
  <c r="L103" i="7"/>
  <c r="E103" i="7" a="1"/>
  <c r="E103" i="7"/>
  <c r="AW103" i="7" a="1"/>
  <c r="AW103" i="7"/>
  <c r="AV103" i="7" a="1"/>
  <c r="AV103" i="7"/>
  <c r="AR107" i="7" a="1"/>
  <c r="AR107" i="7"/>
  <c r="AQ107" i="7" a="1"/>
  <c r="AQ107" i="7"/>
  <c r="J107" i="7" a="1"/>
  <c r="J107" i="7"/>
  <c r="K35" i="13"/>
  <c r="M12" i="12"/>
  <c r="M4" i="12"/>
  <c r="M11" i="12"/>
  <c r="M13" i="12"/>
  <c r="D102" i="6"/>
  <c r="D103" i="6"/>
  <c r="D104" i="6"/>
  <c r="AX2" i="7"/>
  <c r="AX6" i="7" a="1"/>
  <c r="AX6" i="7"/>
  <c r="AX8" i="7" a="1"/>
  <c r="AX8" i="7"/>
  <c r="AX10" i="7" a="1"/>
  <c r="AX10" i="7"/>
  <c r="AX4" i="7"/>
  <c r="AX7" i="7" a="1"/>
  <c r="AX7" i="7"/>
  <c r="AX9" i="7" a="1"/>
  <c r="AX9" i="7"/>
  <c r="AX3" i="7"/>
  <c r="AX11" i="7" a="1"/>
  <c r="AX11" i="7"/>
  <c r="AX15" i="7" a="1"/>
  <c r="AX15" i="7"/>
  <c r="AX16" i="7" a="1"/>
  <c r="AX16" i="7"/>
  <c r="AX17" i="7" a="1"/>
  <c r="AX17" i="7"/>
  <c r="AX12" i="7" a="1"/>
  <c r="AX12" i="7"/>
  <c r="AX13" i="7" a="1"/>
  <c r="AX13" i="7"/>
  <c r="AX14" i="7" a="1"/>
  <c r="AX14" i="7"/>
  <c r="AX21" i="7" a="1"/>
  <c r="AX21" i="7"/>
  <c r="AX25" i="7" a="1"/>
  <c r="AX25" i="7"/>
  <c r="AX22" i="7" a="1"/>
  <c r="AX22" i="7"/>
  <c r="AX26" i="7" a="1"/>
  <c r="AX26" i="7"/>
  <c r="AX18" i="7" a="1"/>
  <c r="AX18" i="7"/>
  <c r="AX29" i="7" a="1"/>
  <c r="AX29" i="7"/>
  <c r="AX31" i="7" a="1"/>
  <c r="AX31" i="7"/>
  <c r="AX33" i="7" a="1"/>
  <c r="AX33" i="7"/>
  <c r="AX35" i="7" a="1"/>
  <c r="AX35" i="7"/>
  <c r="AX19" i="7" a="1"/>
  <c r="AX19" i="7"/>
  <c r="AX23" i="7" a="1"/>
  <c r="AX23" i="7"/>
  <c r="AX27" i="7" a="1"/>
  <c r="AX27" i="7"/>
  <c r="AX20" i="7" a="1"/>
  <c r="AX20" i="7"/>
  <c r="AX24" i="7" a="1"/>
  <c r="AX24" i="7"/>
  <c r="AX28" i="7" a="1"/>
  <c r="AX28" i="7"/>
  <c r="AX30" i="7" a="1"/>
  <c r="AX30" i="7"/>
  <c r="AX32" i="7" a="1"/>
  <c r="AX32" i="7"/>
  <c r="AX34" i="7" a="1"/>
  <c r="AX34" i="7"/>
  <c r="AX40" i="7" a="1"/>
  <c r="AX40" i="7"/>
  <c r="AX37" i="7" a="1"/>
  <c r="AX37" i="7"/>
  <c r="AX41" i="7" a="1"/>
  <c r="AX41" i="7"/>
  <c r="AX38" i="7" a="1"/>
  <c r="AX38" i="7"/>
  <c r="AX36" i="7" a="1"/>
  <c r="AX36" i="7"/>
  <c r="AX39" i="7" a="1"/>
  <c r="AX39" i="7"/>
  <c r="AF2" i="7"/>
  <c r="AF3" i="7"/>
  <c r="AF7" i="7" a="1"/>
  <c r="AF7" i="7"/>
  <c r="AF9" i="7" a="1"/>
  <c r="AF9" i="7"/>
  <c r="AF6" i="7" a="1"/>
  <c r="AF6" i="7"/>
  <c r="AF8" i="7" a="1"/>
  <c r="AF8" i="7"/>
  <c r="AF10" i="7" a="1"/>
  <c r="AF10" i="7"/>
  <c r="AF4" i="7"/>
  <c r="AF12" i="7" a="1"/>
  <c r="AF12" i="7"/>
  <c r="AF16" i="7" a="1"/>
  <c r="AF16" i="7"/>
  <c r="AF17" i="7" a="1"/>
  <c r="AF17" i="7"/>
  <c r="AF18" i="7" a="1"/>
  <c r="AF18" i="7"/>
  <c r="AF13" i="7" a="1"/>
  <c r="AF13" i="7"/>
  <c r="AF14" i="7" a="1"/>
  <c r="AF14" i="7"/>
  <c r="AF11" i="7" a="1"/>
  <c r="AF11" i="7"/>
  <c r="AF15" i="7" a="1"/>
  <c r="AF15" i="7"/>
  <c r="AF22" i="7" a="1"/>
  <c r="AF22" i="7"/>
  <c r="AF26" i="7" a="1"/>
  <c r="AF26" i="7"/>
  <c r="AF23" i="7" a="1"/>
  <c r="AF23" i="7"/>
  <c r="AF27" i="7" a="1"/>
  <c r="AF27" i="7"/>
  <c r="AF19" i="7" a="1"/>
  <c r="AF19" i="7"/>
  <c r="AF28" i="7" a="1"/>
  <c r="AF28" i="7"/>
  <c r="AF30" i="7" a="1"/>
  <c r="AF30" i="7"/>
  <c r="AF32" i="7" a="1"/>
  <c r="AF32" i="7"/>
  <c r="AF34" i="7" a="1"/>
  <c r="AF34" i="7"/>
  <c r="AF36" i="7" a="1"/>
  <c r="AF36" i="7"/>
  <c r="AF20" i="7" a="1"/>
  <c r="AF20" i="7"/>
  <c r="AF24" i="7" a="1"/>
  <c r="AF24" i="7"/>
  <c r="AF21" i="7" a="1"/>
  <c r="AF21" i="7"/>
  <c r="AF25" i="7" a="1"/>
  <c r="AF25" i="7"/>
  <c r="AF29" i="7" a="1"/>
  <c r="AF29" i="7"/>
  <c r="AF31" i="7" a="1"/>
  <c r="AF31" i="7"/>
  <c r="AF33" i="7" a="1"/>
  <c r="AF33" i="7"/>
  <c r="AF35" i="7" a="1"/>
  <c r="AF35" i="7"/>
  <c r="AF37" i="7" a="1"/>
  <c r="AF37" i="7"/>
  <c r="AF41" i="7" a="1"/>
  <c r="AF41" i="7"/>
  <c r="AF38" i="7" a="1"/>
  <c r="AF38" i="7"/>
  <c r="AF39" i="7" a="1"/>
  <c r="AF39" i="7"/>
  <c r="AF40" i="7" a="1"/>
  <c r="AF40" i="7"/>
  <c r="V2" i="7"/>
  <c r="V4" i="7"/>
  <c r="V6" i="7" a="1"/>
  <c r="V6" i="7"/>
  <c r="V8" i="7" a="1"/>
  <c r="V8" i="7"/>
  <c r="V10" i="7" a="1"/>
  <c r="V10" i="7"/>
  <c r="V7" i="7" a="1"/>
  <c r="V7" i="7"/>
  <c r="V9" i="7" a="1"/>
  <c r="V9" i="7"/>
  <c r="V11" i="7" a="1"/>
  <c r="V11" i="7"/>
  <c r="V3" i="7"/>
  <c r="V13" i="7" a="1"/>
  <c r="V13" i="7"/>
  <c r="V17" i="7" a="1"/>
  <c r="V17" i="7"/>
  <c r="V14" i="7" a="1"/>
  <c r="V14" i="7"/>
  <c r="V15" i="7" a="1"/>
  <c r="V15" i="7"/>
  <c r="V18" i="7" a="1"/>
  <c r="V18" i="7"/>
  <c r="V12" i="7" a="1"/>
  <c r="V12" i="7"/>
  <c r="V16" i="7" a="1"/>
  <c r="V16" i="7"/>
  <c r="V21" i="7" a="1"/>
  <c r="V21" i="7"/>
  <c r="V23" i="7" a="1"/>
  <c r="V23" i="7"/>
  <c r="V27" i="7" a="1"/>
  <c r="V27" i="7"/>
  <c r="V24" i="7" a="1"/>
  <c r="V24" i="7"/>
  <c r="V29" i="7" a="1"/>
  <c r="V29" i="7"/>
  <c r="V31" i="7" a="1"/>
  <c r="V31" i="7"/>
  <c r="V33" i="7" a="1"/>
  <c r="V33" i="7"/>
  <c r="V35" i="7" a="1"/>
  <c r="V35" i="7"/>
  <c r="V25" i="7" a="1"/>
  <c r="V25" i="7"/>
  <c r="V19" i="7" a="1"/>
  <c r="V19" i="7"/>
  <c r="V22" i="7" a="1"/>
  <c r="V22" i="7"/>
  <c r="V26" i="7" a="1"/>
  <c r="V26" i="7"/>
  <c r="V20" i="7" a="1"/>
  <c r="V20" i="7"/>
  <c r="V28" i="7" a="1"/>
  <c r="V28" i="7"/>
  <c r="V30" i="7" a="1"/>
  <c r="V30" i="7"/>
  <c r="V32" i="7" a="1"/>
  <c r="V32" i="7"/>
  <c r="V34" i="7" a="1"/>
  <c r="V34" i="7"/>
  <c r="V38" i="7" a="1"/>
  <c r="V38" i="7"/>
  <c r="V39" i="7" a="1"/>
  <c r="V39" i="7"/>
  <c r="V40" i="7" a="1"/>
  <c r="V40" i="7"/>
  <c r="V37" i="7" a="1"/>
  <c r="V37" i="7"/>
  <c r="V41" i="7" a="1"/>
  <c r="V41" i="7"/>
  <c r="V36" i="7" a="1"/>
  <c r="V36" i="7"/>
  <c r="BG2" i="7"/>
  <c r="BG3" i="7"/>
  <c r="BG4" i="7"/>
  <c r="BG6" i="7" a="1"/>
  <c r="BG6" i="7"/>
  <c r="BG8" i="7" a="1"/>
  <c r="BG8" i="7"/>
  <c r="BG10" i="7" a="1"/>
  <c r="BG10" i="7"/>
  <c r="BG7" i="7" a="1"/>
  <c r="BG7" i="7"/>
  <c r="BG9" i="7" a="1"/>
  <c r="BG9" i="7"/>
  <c r="BG14" i="7" a="1"/>
  <c r="BG14" i="7"/>
  <c r="BG11" i="7" a="1"/>
  <c r="BG11" i="7"/>
  <c r="BG15" i="7" a="1"/>
  <c r="BG15" i="7"/>
  <c r="BG17" i="7" a="1"/>
  <c r="BG17" i="7"/>
  <c r="BG19" i="7" a="1"/>
  <c r="BG19" i="7"/>
  <c r="BG12" i="7" a="1"/>
  <c r="BG12" i="7"/>
  <c r="BG13" i="7" a="1"/>
  <c r="BG13" i="7"/>
  <c r="BG16" i="7" a="1"/>
  <c r="BG16" i="7"/>
  <c r="BG18" i="7" a="1"/>
  <c r="BG18" i="7"/>
  <c r="BG20" i="7" a="1"/>
  <c r="BG20" i="7"/>
  <c r="BG21" i="7" a="1"/>
  <c r="BG21" i="7"/>
  <c r="BG25" i="7" a="1"/>
  <c r="BG25" i="7"/>
  <c r="BG28" i="7" a="1"/>
  <c r="BG28" i="7"/>
  <c r="BG30" i="7" a="1"/>
  <c r="BG30" i="7"/>
  <c r="BG32" i="7" a="1"/>
  <c r="BG32" i="7"/>
  <c r="BG34" i="7" a="1"/>
  <c r="BG34" i="7"/>
  <c r="BG36" i="7" a="1"/>
  <c r="BG36" i="7"/>
  <c r="BG22" i="7" a="1"/>
  <c r="BG22" i="7"/>
  <c r="BG26" i="7" a="1"/>
  <c r="BG26" i="7"/>
  <c r="BG23" i="7" a="1"/>
  <c r="BG23" i="7"/>
  <c r="BG27" i="7" a="1"/>
  <c r="BG27" i="7"/>
  <c r="BG29" i="7" a="1"/>
  <c r="BG29" i="7"/>
  <c r="BG31" i="7" a="1"/>
  <c r="BG31" i="7"/>
  <c r="BG33" i="7" a="1"/>
  <c r="BG33" i="7"/>
  <c r="BG24" i="7" a="1"/>
  <c r="BG24" i="7"/>
  <c r="BG35" i="7" a="1"/>
  <c r="BG35" i="7"/>
  <c r="BG40" i="7" a="1"/>
  <c r="BG40" i="7"/>
  <c r="BG37" i="7" a="1"/>
  <c r="BG37" i="7"/>
  <c r="BG41" i="7" a="1"/>
  <c r="BG41" i="7"/>
  <c r="BG38" i="7" a="1"/>
  <c r="BG38" i="7"/>
  <c r="BG39" i="7" a="1"/>
  <c r="BG39" i="7"/>
  <c r="AA4" i="7"/>
  <c r="AA2" i="7"/>
  <c r="AA3" i="7"/>
  <c r="AA6" i="7" a="1"/>
  <c r="AA6" i="7"/>
  <c r="AA8" i="7" a="1"/>
  <c r="AA8" i="7"/>
  <c r="AA10" i="7" a="1"/>
  <c r="AA10" i="7"/>
  <c r="AA7" i="7" a="1"/>
  <c r="AA7" i="7"/>
  <c r="AA9" i="7" a="1"/>
  <c r="AA9" i="7"/>
  <c r="AA14" i="7" a="1"/>
  <c r="AA14" i="7"/>
  <c r="AA11" i="7" a="1"/>
  <c r="AA11" i="7"/>
  <c r="AA15" i="7" a="1"/>
  <c r="AA15" i="7"/>
  <c r="AA17" i="7" a="1"/>
  <c r="AA17" i="7"/>
  <c r="AA19" i="7" a="1"/>
  <c r="AA19" i="7"/>
  <c r="AA21" i="7" a="1"/>
  <c r="AA21" i="7"/>
  <c r="AA12" i="7" a="1"/>
  <c r="AA12" i="7"/>
  <c r="AA16" i="7" a="1"/>
  <c r="AA16" i="7"/>
  <c r="AA13" i="7" a="1"/>
  <c r="AA13" i="7"/>
  <c r="AA18" i="7" a="1"/>
  <c r="AA18" i="7"/>
  <c r="AA20" i="7" a="1"/>
  <c r="AA20" i="7"/>
  <c r="AA25" i="7" a="1"/>
  <c r="AA25" i="7"/>
  <c r="AA28" i="7" a="1"/>
  <c r="AA28" i="7"/>
  <c r="AA30" i="7" a="1"/>
  <c r="AA30" i="7"/>
  <c r="AA32" i="7" a="1"/>
  <c r="AA32" i="7"/>
  <c r="AA34" i="7" a="1"/>
  <c r="AA34" i="7"/>
  <c r="AA36" i="7" a="1"/>
  <c r="AA36" i="7"/>
  <c r="AA22" i="7" a="1"/>
  <c r="AA22" i="7"/>
  <c r="AA26" i="7" a="1"/>
  <c r="AA26" i="7"/>
  <c r="AA23" i="7" a="1"/>
  <c r="AA23" i="7"/>
  <c r="AA27" i="7" a="1"/>
  <c r="AA27" i="7"/>
  <c r="AA29" i="7" a="1"/>
  <c r="AA29" i="7"/>
  <c r="AA31" i="7" a="1"/>
  <c r="AA31" i="7"/>
  <c r="AA33" i="7" a="1"/>
  <c r="AA33" i="7"/>
  <c r="AA35" i="7" a="1"/>
  <c r="AA35" i="7"/>
  <c r="AA24" i="7" a="1"/>
  <c r="AA24" i="7"/>
  <c r="AA40" i="7" a="1"/>
  <c r="AA40" i="7"/>
  <c r="AA37" i="7" a="1"/>
  <c r="AA37" i="7"/>
  <c r="AA41" i="7" a="1"/>
  <c r="AA41" i="7"/>
  <c r="AA38" i="7" a="1"/>
  <c r="AA38" i="7"/>
  <c r="AA39" i="7" a="1"/>
  <c r="AA39" i="7"/>
  <c r="AS3" i="7"/>
  <c r="AS2" i="7"/>
  <c r="AS7" i="7" a="1"/>
  <c r="AS7" i="7"/>
  <c r="AS9" i="7" a="1"/>
  <c r="AS9" i="7"/>
  <c r="AS4" i="7"/>
  <c r="AS6" i="7" a="1"/>
  <c r="AS6" i="7"/>
  <c r="AS8" i="7" a="1"/>
  <c r="AS8" i="7"/>
  <c r="AS10" i="7" a="1"/>
  <c r="AS10" i="7"/>
  <c r="AS13" i="7" a="1"/>
  <c r="AS13" i="7"/>
  <c r="AS14" i="7" a="1"/>
  <c r="AS14" i="7"/>
  <c r="AS16" i="7" a="1"/>
  <c r="AS16" i="7"/>
  <c r="AS18" i="7" a="1"/>
  <c r="AS18" i="7"/>
  <c r="AS20" i="7" a="1"/>
  <c r="AS20" i="7"/>
  <c r="AS11" i="7" a="1"/>
  <c r="AS11" i="7"/>
  <c r="AS15" i="7" a="1"/>
  <c r="AS15" i="7"/>
  <c r="AS12" i="7" a="1"/>
  <c r="AS12" i="7"/>
  <c r="AS17" i="7" a="1"/>
  <c r="AS17" i="7"/>
  <c r="AS19" i="7" a="1"/>
  <c r="AS19" i="7"/>
  <c r="AS24" i="7" a="1"/>
  <c r="AS24" i="7"/>
  <c r="AS29" i="7" a="1"/>
  <c r="AS29" i="7"/>
  <c r="AS31" i="7" a="1"/>
  <c r="AS31" i="7"/>
  <c r="AS33" i="7" a="1"/>
  <c r="AS33" i="7"/>
  <c r="AS35" i="7" a="1"/>
  <c r="AS35" i="7"/>
  <c r="AS21" i="7" a="1"/>
  <c r="AS21" i="7"/>
  <c r="AS25" i="7" a="1"/>
  <c r="AS25" i="7"/>
  <c r="AS22" i="7" a="1"/>
  <c r="AS22" i="7"/>
  <c r="AS26" i="7" a="1"/>
  <c r="AS26" i="7"/>
  <c r="AS28" i="7" a="1"/>
  <c r="AS28" i="7"/>
  <c r="AS30" i="7" a="1"/>
  <c r="AS30" i="7"/>
  <c r="AS32" i="7" a="1"/>
  <c r="AS32" i="7"/>
  <c r="AS34" i="7" a="1"/>
  <c r="AS34" i="7"/>
  <c r="AS23" i="7" a="1"/>
  <c r="AS23" i="7"/>
  <c r="AS27" i="7" a="1"/>
  <c r="AS27" i="7"/>
  <c r="AS39" i="7" a="1"/>
  <c r="AS39" i="7"/>
  <c r="AS36" i="7" a="1"/>
  <c r="AS36" i="7"/>
  <c r="AS40" i="7" a="1"/>
  <c r="AS40" i="7"/>
  <c r="AS37" i="7" a="1"/>
  <c r="AS37" i="7"/>
  <c r="AS41" i="7" a="1"/>
  <c r="AS41" i="7"/>
  <c r="AS38" i="7" a="1"/>
  <c r="AS38" i="7"/>
  <c r="M3" i="7"/>
  <c r="M2" i="7"/>
  <c r="M7" i="7" a="1"/>
  <c r="M7" i="7"/>
  <c r="M9" i="7" a="1"/>
  <c r="M9" i="7"/>
  <c r="M11" i="7" a="1"/>
  <c r="M11" i="7"/>
  <c r="M4" i="7"/>
  <c r="M6" i="7" a="1"/>
  <c r="M6" i="7"/>
  <c r="M8" i="7" a="1"/>
  <c r="M8" i="7"/>
  <c r="M10" i="7" a="1"/>
  <c r="M10" i="7"/>
  <c r="M13" i="7" a="1"/>
  <c r="M13" i="7"/>
  <c r="M14" i="7" a="1"/>
  <c r="M14" i="7"/>
  <c r="M18" i="7" a="1"/>
  <c r="M18" i="7"/>
  <c r="M20" i="7" a="1"/>
  <c r="M20" i="7"/>
  <c r="M15" i="7" a="1"/>
  <c r="M15" i="7"/>
  <c r="M17" i="7" a="1"/>
  <c r="M17" i="7"/>
  <c r="M12" i="7" a="1"/>
  <c r="M12" i="7"/>
  <c r="M16" i="7" a="1"/>
  <c r="M16" i="7"/>
  <c r="M19" i="7" a="1"/>
  <c r="M19" i="7"/>
  <c r="M21" i="7" a="1"/>
  <c r="M21" i="7"/>
  <c r="M24" i="7" a="1"/>
  <c r="M24" i="7"/>
  <c r="M29" i="7" a="1"/>
  <c r="M29" i="7"/>
  <c r="M31" i="7" a="1"/>
  <c r="M31" i="7"/>
  <c r="M33" i="7" a="1"/>
  <c r="M33" i="7"/>
  <c r="M35" i="7" a="1"/>
  <c r="M35" i="7"/>
  <c r="M25" i="7" a="1"/>
  <c r="M25" i="7"/>
  <c r="M22" i="7" a="1"/>
  <c r="M22" i="7"/>
  <c r="M26" i="7" a="1"/>
  <c r="M26" i="7"/>
  <c r="M28" i="7" a="1"/>
  <c r="M28" i="7"/>
  <c r="M30" i="7" a="1"/>
  <c r="M30" i="7"/>
  <c r="M32" i="7" a="1"/>
  <c r="M32" i="7"/>
  <c r="M34" i="7" a="1"/>
  <c r="M34" i="7"/>
  <c r="M23" i="7" a="1"/>
  <c r="M23" i="7"/>
  <c r="M27" i="7" a="1"/>
  <c r="M27" i="7"/>
  <c r="M39" i="7" a="1"/>
  <c r="M39" i="7"/>
  <c r="M36" i="7" a="1"/>
  <c r="M36" i="7"/>
  <c r="M40" i="7" a="1"/>
  <c r="M40" i="7"/>
  <c r="M37" i="7" a="1"/>
  <c r="M37" i="7"/>
  <c r="M41" i="7" a="1"/>
  <c r="M41" i="7"/>
  <c r="M38" i="7" a="1"/>
  <c r="M38" i="7"/>
  <c r="D50" i="7" a="1"/>
  <c r="D50" i="7"/>
  <c r="D58" i="7" a="1"/>
  <c r="D58" i="7"/>
  <c r="D66" i="7" a="1"/>
  <c r="D66" i="7"/>
  <c r="D74" i="7" a="1"/>
  <c r="D74" i="7"/>
  <c r="D82" i="7" a="1"/>
  <c r="D82" i="7"/>
  <c r="D90" i="7" a="1"/>
  <c r="D90" i="7"/>
  <c r="D98" i="7" a="1"/>
  <c r="D98" i="7"/>
  <c r="D48" i="7" a="1"/>
  <c r="D48" i="7"/>
  <c r="D56" i="7" a="1"/>
  <c r="D56" i="7"/>
  <c r="D64" i="7" a="1"/>
  <c r="D64" i="7"/>
  <c r="D72" i="7" a="1"/>
  <c r="D72" i="7"/>
  <c r="D80" i="7" a="1"/>
  <c r="D80" i="7"/>
  <c r="D88" i="7" a="1"/>
  <c r="D88" i="7"/>
  <c r="D96" i="7" a="1"/>
  <c r="D96" i="7"/>
  <c r="D104" i="7" a="1"/>
  <c r="D104" i="7"/>
  <c r="D46" i="7" a="1"/>
  <c r="D46" i="7"/>
  <c r="D54" i="7" a="1"/>
  <c r="D54" i="7"/>
  <c r="D62" i="7" a="1"/>
  <c r="D62" i="7"/>
  <c r="D70" i="7" a="1"/>
  <c r="D70" i="7"/>
  <c r="D78" i="7" a="1"/>
  <c r="D78" i="7"/>
  <c r="D86" i="7" a="1"/>
  <c r="D86" i="7"/>
  <c r="D94" i="7" a="1"/>
  <c r="D94" i="7"/>
  <c r="D44" i="7" a="1"/>
  <c r="D44" i="7"/>
  <c r="D52" i="7" a="1"/>
  <c r="D52" i="7"/>
  <c r="D60" i="7" a="1"/>
  <c r="D60" i="7"/>
  <c r="D68" i="7" a="1"/>
  <c r="D68" i="7"/>
  <c r="D76" i="7" a="1"/>
  <c r="D76" i="7"/>
  <c r="D84" i="7" a="1"/>
  <c r="D84" i="7"/>
  <c r="D92" i="7" a="1"/>
  <c r="D92" i="7"/>
  <c r="D100" i="7" a="1"/>
  <c r="D100" i="7"/>
  <c r="D108" i="7" a="1"/>
  <c r="D108" i="7"/>
  <c r="D102" i="7" a="1"/>
  <c r="D102" i="7"/>
  <c r="D106" i="7" a="1"/>
  <c r="D106" i="7"/>
  <c r="D32" i="7" a="1"/>
  <c r="D32" i="7"/>
  <c r="D33" i="7" a="1"/>
  <c r="D33" i="7"/>
  <c r="D34" i="7" a="1"/>
  <c r="D34" i="7"/>
  <c r="D35" i="7" a="1"/>
  <c r="D35" i="7"/>
  <c r="D36" i="7" a="1"/>
  <c r="D36" i="7"/>
  <c r="D37" i="7" a="1"/>
  <c r="D37" i="7"/>
  <c r="D38" i="7" a="1"/>
  <c r="D38" i="7"/>
  <c r="D39" i="7" a="1"/>
  <c r="D39" i="7"/>
  <c r="D40" i="7" a="1"/>
  <c r="D40" i="7"/>
  <c r="D41" i="7" a="1"/>
  <c r="D41" i="7"/>
  <c r="BI103" i="7" a="1"/>
  <c r="BI103" i="7"/>
  <c r="F103" i="7" a="1"/>
  <c r="F103" i="7"/>
  <c r="BG103" i="7" a="1"/>
  <c r="BG103" i="7"/>
  <c r="BF103" i="7" a="1"/>
  <c r="BF103" i="7"/>
  <c r="AO103" i="7" a="1"/>
  <c r="AO103" i="7"/>
  <c r="AN103" i="7" a="1"/>
  <c r="AN103" i="7"/>
  <c r="AT107" i="7" a="1"/>
  <c r="AT107" i="7"/>
  <c r="H107" i="7" a="1"/>
  <c r="H107" i="7"/>
  <c r="AN107" i="7" a="1"/>
  <c r="AN107" i="7"/>
  <c r="K107" i="7" a="1"/>
  <c r="K107" i="7"/>
  <c r="AM107" i="7" a="1"/>
  <c r="AM107" i="7"/>
  <c r="S12" i="12"/>
  <c r="S4" i="12"/>
  <c r="S11" i="12"/>
  <c r="R12" i="12"/>
  <c r="R4" i="12"/>
  <c r="R11" i="12"/>
  <c r="AS85" i="7" a="1"/>
  <c r="AS85" i="7"/>
  <c r="M85" i="7" a="1"/>
  <c r="M85" i="7"/>
  <c r="AF85" i="7" a="1"/>
  <c r="AF85" i="7"/>
  <c r="AP2" i="7"/>
  <c r="AP6" i="7" a="1"/>
  <c r="AP6" i="7"/>
  <c r="AP8" i="7" a="1"/>
  <c r="AP8" i="7"/>
  <c r="AP10" i="7" a="1"/>
  <c r="AP10" i="7"/>
  <c r="AP3" i="7"/>
  <c r="AP4" i="7"/>
  <c r="AP7" i="7" a="1"/>
  <c r="AP7" i="7"/>
  <c r="AP9" i="7" a="1"/>
  <c r="AP9" i="7"/>
  <c r="AP11" i="7" a="1"/>
  <c r="AP11" i="7"/>
  <c r="AP15" i="7" a="1"/>
  <c r="AP15" i="7"/>
  <c r="AP17" i="7" a="1"/>
  <c r="AP17" i="7"/>
  <c r="AP12" i="7" a="1"/>
  <c r="AP12" i="7"/>
  <c r="AP13" i="7" a="1"/>
  <c r="AP13" i="7"/>
  <c r="AP16" i="7" a="1"/>
  <c r="AP16" i="7"/>
  <c r="AP18" i="7" a="1"/>
  <c r="AP18" i="7"/>
  <c r="AP14" i="7" a="1"/>
  <c r="AP14" i="7"/>
  <c r="AP19" i="7" a="1"/>
  <c r="AP19" i="7"/>
  <c r="AP21" i="7" a="1"/>
  <c r="AP21" i="7"/>
  <c r="AP25" i="7" a="1"/>
  <c r="AP25" i="7"/>
  <c r="AP20" i="7" a="1"/>
  <c r="AP20" i="7"/>
  <c r="AP22" i="7" a="1"/>
  <c r="AP22" i="7"/>
  <c r="AP26" i="7" a="1"/>
  <c r="AP26" i="7"/>
  <c r="AP29" i="7" a="1"/>
  <c r="AP29" i="7"/>
  <c r="AP31" i="7" a="1"/>
  <c r="AP31" i="7"/>
  <c r="AP33" i="7" a="1"/>
  <c r="AP33" i="7"/>
  <c r="AP35" i="7" a="1"/>
  <c r="AP35" i="7"/>
  <c r="AP23" i="7" a="1"/>
  <c r="AP23" i="7"/>
  <c r="AP27" i="7" a="1"/>
  <c r="AP27" i="7"/>
  <c r="AP24" i="7" a="1"/>
  <c r="AP24" i="7"/>
  <c r="AP28" i="7" a="1"/>
  <c r="AP28" i="7"/>
  <c r="AP30" i="7" a="1"/>
  <c r="AP30" i="7"/>
  <c r="AP32" i="7" a="1"/>
  <c r="AP32" i="7"/>
  <c r="AP34" i="7" a="1"/>
  <c r="AP34" i="7"/>
  <c r="AP40" i="7" a="1"/>
  <c r="AP40" i="7"/>
  <c r="AP36" i="7" a="1"/>
  <c r="AP36" i="7"/>
  <c r="AP37" i="7" a="1"/>
  <c r="AP37" i="7"/>
  <c r="AP41" i="7" a="1"/>
  <c r="AP41" i="7"/>
  <c r="AP38" i="7" a="1"/>
  <c r="AP38" i="7"/>
  <c r="AP39" i="7" a="1"/>
  <c r="AP39" i="7"/>
  <c r="X2" i="7"/>
  <c r="X3" i="7"/>
  <c r="X7" i="7" a="1"/>
  <c r="X7" i="7"/>
  <c r="X9" i="7" a="1"/>
  <c r="X9" i="7"/>
  <c r="X4" i="7"/>
  <c r="X6" i="7" a="1"/>
  <c r="X6" i="7"/>
  <c r="X8" i="7" a="1"/>
  <c r="X8" i="7"/>
  <c r="X10" i="7" a="1"/>
  <c r="X10" i="7"/>
  <c r="X11" i="7" a="1"/>
  <c r="X11" i="7"/>
  <c r="X12" i="7" a="1"/>
  <c r="X12" i="7"/>
  <c r="X16" i="7" a="1"/>
  <c r="X16" i="7"/>
  <c r="X18" i="7" a="1"/>
  <c r="X18" i="7"/>
  <c r="X13" i="7" a="1"/>
  <c r="X13" i="7"/>
  <c r="X14" i="7" a="1"/>
  <c r="X14" i="7"/>
  <c r="X17" i="7" a="1"/>
  <c r="X17" i="7"/>
  <c r="X15" i="7" a="1"/>
  <c r="X15" i="7"/>
  <c r="X20" i="7" a="1"/>
  <c r="X20" i="7"/>
  <c r="X22" i="7" a="1"/>
  <c r="X22" i="7"/>
  <c r="X26" i="7" a="1"/>
  <c r="X26" i="7"/>
  <c r="X21" i="7" a="1"/>
  <c r="X21" i="7"/>
  <c r="X23" i="7" a="1"/>
  <c r="X23" i="7"/>
  <c r="X27" i="7" a="1"/>
  <c r="X27" i="7"/>
  <c r="X28" i="7" a="1"/>
  <c r="X28" i="7"/>
  <c r="X30" i="7" a="1"/>
  <c r="X30" i="7"/>
  <c r="X32" i="7" a="1"/>
  <c r="X32" i="7"/>
  <c r="X34" i="7" a="1"/>
  <c r="X34" i="7"/>
  <c r="X36" i="7" a="1"/>
  <c r="X36" i="7"/>
  <c r="X24" i="7" a="1"/>
  <c r="X24" i="7"/>
  <c r="X25" i="7" a="1"/>
  <c r="X25" i="7"/>
  <c r="X19" i="7" a="1"/>
  <c r="X19" i="7"/>
  <c r="X29" i="7" a="1"/>
  <c r="X29" i="7"/>
  <c r="X31" i="7" a="1"/>
  <c r="X31" i="7"/>
  <c r="X33" i="7" a="1"/>
  <c r="X33" i="7"/>
  <c r="X35" i="7" a="1"/>
  <c r="X35" i="7"/>
  <c r="X37" i="7" a="1"/>
  <c r="X37" i="7"/>
  <c r="X41" i="7" a="1"/>
  <c r="X41" i="7"/>
  <c r="X38" i="7" a="1"/>
  <c r="X38" i="7"/>
  <c r="X39" i="7" a="1"/>
  <c r="X39" i="7"/>
  <c r="X40" i="7" a="1"/>
  <c r="X40" i="7"/>
  <c r="N2" i="7"/>
  <c r="N4" i="7"/>
  <c r="N6" i="7" a="1"/>
  <c r="N6" i="7"/>
  <c r="N8" i="7" a="1"/>
  <c r="N8" i="7"/>
  <c r="N10" i="7" a="1"/>
  <c r="N10" i="7"/>
  <c r="N3" i="7"/>
  <c r="N7" i="7" a="1"/>
  <c r="N7" i="7"/>
  <c r="N9" i="7" a="1"/>
  <c r="N9" i="7"/>
  <c r="N11" i="7" a="1"/>
  <c r="N11" i="7"/>
  <c r="N13" i="7" a="1"/>
  <c r="N13" i="7"/>
  <c r="N14" i="7" a="1"/>
  <c r="N14" i="7"/>
  <c r="N15" i="7" a="1"/>
  <c r="N15" i="7"/>
  <c r="N18" i="7" a="1"/>
  <c r="N18" i="7"/>
  <c r="N17" i="7" a="1"/>
  <c r="N17" i="7"/>
  <c r="N12" i="7" a="1"/>
  <c r="N12" i="7"/>
  <c r="N16" i="7" a="1"/>
  <c r="N16" i="7"/>
  <c r="N23" i="7" a="1"/>
  <c r="N23" i="7"/>
  <c r="N27" i="7" a="1"/>
  <c r="N27" i="7"/>
  <c r="N19" i="7" a="1"/>
  <c r="N19" i="7"/>
  <c r="N24" i="7" a="1"/>
  <c r="N24" i="7"/>
  <c r="N20" i="7" a="1"/>
  <c r="N20" i="7"/>
  <c r="N29" i="7" a="1"/>
  <c r="N29" i="7"/>
  <c r="N31" i="7" a="1"/>
  <c r="N31" i="7"/>
  <c r="N33" i="7" a="1"/>
  <c r="N33" i="7"/>
  <c r="N35" i="7" a="1"/>
  <c r="N35" i="7"/>
  <c r="N21" i="7" a="1"/>
  <c r="N21" i="7"/>
  <c r="N25" i="7" a="1"/>
  <c r="N25" i="7"/>
  <c r="N22" i="7" a="1"/>
  <c r="N22" i="7"/>
  <c r="N26" i="7" a="1"/>
  <c r="N26" i="7"/>
  <c r="N28" i="7" a="1"/>
  <c r="N28" i="7"/>
  <c r="N30" i="7" a="1"/>
  <c r="N30" i="7"/>
  <c r="N32" i="7" a="1"/>
  <c r="N32" i="7"/>
  <c r="N34" i="7" a="1"/>
  <c r="N34" i="7"/>
  <c r="N38" i="7" a="1"/>
  <c r="N38" i="7"/>
  <c r="N39" i="7" a="1"/>
  <c r="N39" i="7"/>
  <c r="N36" i="7" a="1"/>
  <c r="N36" i="7"/>
  <c r="N40" i="7" a="1"/>
  <c r="N40" i="7"/>
  <c r="N37" i="7" a="1"/>
  <c r="N37" i="7"/>
  <c r="N41" i="7" a="1"/>
  <c r="N41" i="7"/>
  <c r="BC3" i="7"/>
  <c r="BC6" i="7" a="1"/>
  <c r="BC6" i="7"/>
  <c r="BC8" i="7" a="1"/>
  <c r="BC8" i="7"/>
  <c r="BC10" i="7" a="1"/>
  <c r="BC10" i="7"/>
  <c r="BC2" i="7"/>
  <c r="BC4" i="7"/>
  <c r="BC7" i="7" a="1"/>
  <c r="BC7" i="7"/>
  <c r="BC9" i="7" a="1"/>
  <c r="BC9" i="7"/>
  <c r="BC12" i="7" a="1"/>
  <c r="BC12" i="7"/>
  <c r="BC16" i="7" a="1"/>
  <c r="BC16" i="7"/>
  <c r="BC13" i="7" a="1"/>
  <c r="BC13" i="7"/>
  <c r="BC17" i="7" a="1"/>
  <c r="BC17" i="7"/>
  <c r="BC19" i="7" a="1"/>
  <c r="BC19" i="7"/>
  <c r="BC14" i="7" a="1"/>
  <c r="BC14" i="7"/>
  <c r="BC11" i="7" a="1"/>
  <c r="BC11" i="7"/>
  <c r="BC15" i="7" a="1"/>
  <c r="BC15" i="7"/>
  <c r="BC18" i="7" a="1"/>
  <c r="BC18" i="7"/>
  <c r="BC20" i="7" a="1"/>
  <c r="BC20" i="7"/>
  <c r="BC23" i="7" a="1"/>
  <c r="BC23" i="7"/>
  <c r="BC28" i="7" a="1"/>
  <c r="BC28" i="7"/>
  <c r="BC30" i="7" a="1"/>
  <c r="BC30" i="7"/>
  <c r="BC32" i="7" a="1"/>
  <c r="BC32" i="7"/>
  <c r="BC34" i="7" a="1"/>
  <c r="BC34" i="7"/>
  <c r="BC36" i="7" a="1"/>
  <c r="BC36" i="7"/>
  <c r="BC24" i="7" a="1"/>
  <c r="BC24" i="7"/>
  <c r="BC21" i="7" a="1"/>
  <c r="BC21" i="7"/>
  <c r="BC25" i="7" a="1"/>
  <c r="BC25" i="7"/>
  <c r="BC27" i="7" a="1"/>
  <c r="BC27" i="7"/>
  <c r="BC29" i="7" a="1"/>
  <c r="BC29" i="7"/>
  <c r="BC31" i="7" a="1"/>
  <c r="BC31" i="7"/>
  <c r="BC33" i="7" a="1"/>
  <c r="BC33" i="7"/>
  <c r="BC35" i="7" a="1"/>
  <c r="BC35" i="7"/>
  <c r="BC22" i="7" a="1"/>
  <c r="BC22" i="7"/>
  <c r="BC26" i="7" a="1"/>
  <c r="BC26" i="7"/>
  <c r="BC38" i="7" a="1"/>
  <c r="BC38" i="7"/>
  <c r="BC39" i="7" a="1"/>
  <c r="BC39" i="7"/>
  <c r="BC40" i="7" a="1"/>
  <c r="BC40" i="7"/>
  <c r="BC37" i="7" a="1"/>
  <c r="BC37" i="7"/>
  <c r="BC41" i="7" a="1"/>
  <c r="BC41" i="7"/>
  <c r="W4" i="7"/>
  <c r="W3" i="7"/>
  <c r="W6" i="7" a="1"/>
  <c r="W6" i="7"/>
  <c r="W8" i="7" a="1"/>
  <c r="W8" i="7"/>
  <c r="W10" i="7" a="1"/>
  <c r="W10" i="7"/>
  <c r="W2" i="7"/>
  <c r="W7" i="7" a="1"/>
  <c r="W7" i="7"/>
  <c r="W9" i="7" a="1"/>
  <c r="W9" i="7"/>
  <c r="W11" i="7" a="1"/>
  <c r="W11" i="7"/>
  <c r="W12" i="7" a="1"/>
  <c r="W12" i="7"/>
  <c r="W16" i="7" a="1"/>
  <c r="W16" i="7"/>
  <c r="W13" i="7" a="1"/>
  <c r="W13" i="7"/>
  <c r="W19" i="7" a="1"/>
  <c r="W19" i="7"/>
  <c r="W21" i="7" a="1"/>
  <c r="W21" i="7"/>
  <c r="W14" i="7" a="1"/>
  <c r="W14" i="7"/>
  <c r="W17" i="7" a="1"/>
  <c r="W17" i="7"/>
  <c r="W15" i="7" a="1"/>
  <c r="W15" i="7"/>
  <c r="W18" i="7" a="1"/>
  <c r="W18" i="7"/>
  <c r="W20" i="7" a="1"/>
  <c r="W20" i="7"/>
  <c r="W23" i="7" a="1"/>
  <c r="W23" i="7"/>
  <c r="W27" i="7" a="1"/>
  <c r="W27" i="7"/>
  <c r="W28" i="7" a="1"/>
  <c r="W28" i="7"/>
  <c r="W30" i="7" a="1"/>
  <c r="W30" i="7"/>
  <c r="W32" i="7" a="1"/>
  <c r="W32" i="7"/>
  <c r="W34" i="7" a="1"/>
  <c r="W34" i="7"/>
  <c r="W36" i="7" a="1"/>
  <c r="W36" i="7"/>
  <c r="W24" i="7" a="1"/>
  <c r="W24" i="7"/>
  <c r="W25" i="7" a="1"/>
  <c r="W25" i="7"/>
  <c r="W29" i="7" a="1"/>
  <c r="W29" i="7"/>
  <c r="W31" i="7" a="1"/>
  <c r="W31" i="7"/>
  <c r="W33" i="7" a="1"/>
  <c r="W33" i="7"/>
  <c r="W35" i="7" a="1"/>
  <c r="W35" i="7"/>
  <c r="W22" i="7" a="1"/>
  <c r="W22" i="7"/>
  <c r="W26" i="7" a="1"/>
  <c r="W26" i="7"/>
  <c r="W38" i="7" a="1"/>
  <c r="W38" i="7"/>
  <c r="W39" i="7" a="1"/>
  <c r="W39" i="7"/>
  <c r="W40" i="7" a="1"/>
  <c r="W40" i="7"/>
  <c r="W37" i="7" a="1"/>
  <c r="W37" i="7"/>
  <c r="W41" i="7" a="1"/>
  <c r="W41" i="7"/>
  <c r="AO3" i="7"/>
  <c r="AO4" i="7"/>
  <c r="AO7" i="7" a="1"/>
  <c r="AO7" i="7"/>
  <c r="AO9" i="7" a="1"/>
  <c r="AO9" i="7"/>
  <c r="AO2" i="7"/>
  <c r="AO6" i="7" a="1"/>
  <c r="AO6" i="7"/>
  <c r="AO8" i="7" a="1"/>
  <c r="AO8" i="7"/>
  <c r="AO10" i="7" a="1"/>
  <c r="AO10" i="7"/>
  <c r="AO11" i="7" a="1"/>
  <c r="AO11" i="7"/>
  <c r="AO15" i="7" a="1"/>
  <c r="AO15" i="7"/>
  <c r="AO12" i="7" a="1"/>
  <c r="AO12" i="7"/>
  <c r="AO18" i="7" a="1"/>
  <c r="AO18" i="7"/>
  <c r="AO20" i="7" a="1"/>
  <c r="AO20" i="7"/>
  <c r="AO13" i="7" a="1"/>
  <c r="AO13" i="7"/>
  <c r="AO16" i="7" a="1"/>
  <c r="AO16" i="7"/>
  <c r="AO14" i="7" a="1"/>
  <c r="AO14" i="7"/>
  <c r="AO17" i="7" a="1"/>
  <c r="AO17" i="7"/>
  <c r="AO19" i="7" a="1"/>
  <c r="AO19" i="7"/>
  <c r="AO22" i="7" a="1"/>
  <c r="AO22" i="7"/>
  <c r="AO26" i="7" a="1"/>
  <c r="AO26" i="7"/>
  <c r="AO29" i="7" a="1"/>
  <c r="AO29" i="7"/>
  <c r="AO31" i="7" a="1"/>
  <c r="AO31" i="7"/>
  <c r="AO33" i="7" a="1"/>
  <c r="AO33" i="7"/>
  <c r="AO35" i="7" a="1"/>
  <c r="AO35" i="7"/>
  <c r="AO23" i="7" a="1"/>
  <c r="AO23" i="7"/>
  <c r="AO27" i="7" a="1"/>
  <c r="AO27" i="7"/>
  <c r="AO24" i="7" a="1"/>
  <c r="AO24" i="7"/>
  <c r="AO28" i="7" a="1"/>
  <c r="AO28" i="7"/>
  <c r="AO30" i="7" a="1"/>
  <c r="AO30" i="7"/>
  <c r="AO32" i="7" a="1"/>
  <c r="AO32" i="7"/>
  <c r="AO34" i="7" a="1"/>
  <c r="AO34" i="7"/>
  <c r="AO21" i="7" a="1"/>
  <c r="AO21" i="7"/>
  <c r="AO25" i="7" a="1"/>
  <c r="AO25" i="7"/>
  <c r="AO36" i="7" a="1"/>
  <c r="AO36" i="7"/>
  <c r="AO37" i="7" a="1"/>
  <c r="AO37" i="7"/>
  <c r="AO41" i="7" a="1"/>
  <c r="AO41" i="7"/>
  <c r="AO38" i="7" a="1"/>
  <c r="AO38" i="7"/>
  <c r="AO39" i="7" a="1"/>
  <c r="AO39" i="7"/>
  <c r="AO40" i="7" a="1"/>
  <c r="AO40" i="7"/>
  <c r="L3" i="7"/>
  <c r="L2" i="7"/>
  <c r="L13" i="7" a="1"/>
  <c r="L13" i="7"/>
  <c r="L21" i="7" a="1"/>
  <c r="L21" i="7"/>
  <c r="L29" i="7" a="1"/>
  <c r="L29" i="7"/>
  <c r="L4" i="7"/>
  <c r="L17" i="7" a="1"/>
  <c r="L17" i="7"/>
  <c r="L41" i="7" a="1"/>
  <c r="L41" i="7"/>
  <c r="L28" i="7" a="1"/>
  <c r="L28" i="7"/>
  <c r="L35" i="7" a="1"/>
  <c r="L35" i="7"/>
  <c r="L7" i="7" a="1"/>
  <c r="L7" i="7"/>
  <c r="L32" i="7" a="1"/>
  <c r="L32" i="7"/>
  <c r="L36" i="7" a="1"/>
  <c r="L36" i="7"/>
  <c r="L8" i="7" a="1"/>
  <c r="L8" i="7"/>
  <c r="L12" i="7" a="1"/>
  <c r="L12" i="7"/>
  <c r="L16" i="7" a="1"/>
  <c r="L16" i="7"/>
  <c r="L20" i="7" a="1"/>
  <c r="L20" i="7"/>
  <c r="L27" i="7" a="1"/>
  <c r="L27" i="7"/>
  <c r="L24" i="7" a="1"/>
  <c r="L24" i="7"/>
  <c r="L40" i="7" a="1"/>
  <c r="L40" i="7"/>
  <c r="L6" i="7" a="1"/>
  <c r="L6" i="7"/>
  <c r="N101" i="7" a="1"/>
  <c r="N101" i="7"/>
  <c r="BA103" i="7" a="1"/>
  <c r="BA103" i="7"/>
  <c r="AX103" i="7" a="1"/>
  <c r="AX103" i="7"/>
  <c r="AG103" i="7" a="1"/>
  <c r="AG103" i="7"/>
  <c r="AF103" i="7" a="1"/>
  <c r="AF103" i="7"/>
  <c r="AP107" i="7" a="1"/>
  <c r="AP107" i="7"/>
  <c r="D107" i="7" a="1"/>
  <c r="D107" i="7"/>
  <c r="AJ107" i="7" a="1"/>
  <c r="AJ107" i="7"/>
  <c r="AI107" i="7" a="1"/>
  <c r="AI107" i="7"/>
  <c r="T12" i="12"/>
  <c r="T4" i="12"/>
  <c r="O12" i="12"/>
  <c r="O4" i="12"/>
  <c r="O11" i="12"/>
  <c r="N12" i="12"/>
  <c r="N4" i="12"/>
  <c r="N11" i="12"/>
  <c r="N13" i="12"/>
  <c r="AX77" i="7" a="1"/>
  <c r="AX77" i="7"/>
  <c r="V85" i="7" a="1"/>
  <c r="V85" i="7"/>
  <c r="AH2" i="7"/>
  <c r="AH6" i="7" a="1"/>
  <c r="AH6" i="7"/>
  <c r="AH8" i="7" a="1"/>
  <c r="AH8" i="7"/>
  <c r="AH10" i="7" a="1"/>
  <c r="AH10" i="7"/>
  <c r="AH4" i="7"/>
  <c r="AH7" i="7" a="1"/>
  <c r="AH7" i="7"/>
  <c r="AH9" i="7" a="1"/>
  <c r="AH9" i="7"/>
  <c r="AH3" i="7"/>
  <c r="AH11" i="7" a="1"/>
  <c r="AH11" i="7"/>
  <c r="AH15" i="7" a="1"/>
  <c r="AH15" i="7"/>
  <c r="AH12" i="7" a="1"/>
  <c r="AH12" i="7"/>
  <c r="AH16" i="7" a="1"/>
  <c r="AH16" i="7"/>
  <c r="AH17" i="7" a="1"/>
  <c r="AH17" i="7"/>
  <c r="AH13" i="7" a="1"/>
  <c r="AH13" i="7"/>
  <c r="AH18" i="7" a="1"/>
  <c r="AH18" i="7"/>
  <c r="AH14" i="7" a="1"/>
  <c r="AH14" i="7"/>
  <c r="AH21" i="7" a="1"/>
  <c r="AH21" i="7"/>
  <c r="AH25" i="7" a="1"/>
  <c r="AH25" i="7"/>
  <c r="AH22" i="7" a="1"/>
  <c r="AH22" i="7"/>
  <c r="AH26" i="7" a="1"/>
  <c r="AH26" i="7"/>
  <c r="AH29" i="7" a="1"/>
  <c r="AH29" i="7"/>
  <c r="AH31" i="7" a="1"/>
  <c r="AH31" i="7"/>
  <c r="AH33" i="7" a="1"/>
  <c r="AH33" i="7"/>
  <c r="AH35" i="7" a="1"/>
  <c r="AH35" i="7"/>
  <c r="AH19" i="7" a="1"/>
  <c r="AH19" i="7"/>
  <c r="AH23" i="7" a="1"/>
  <c r="AH23" i="7"/>
  <c r="AH27" i="7" a="1"/>
  <c r="AH27" i="7"/>
  <c r="AH20" i="7" a="1"/>
  <c r="AH20" i="7"/>
  <c r="AH24" i="7" a="1"/>
  <c r="AH24" i="7"/>
  <c r="AH28" i="7" a="1"/>
  <c r="AH28" i="7"/>
  <c r="AH30" i="7" a="1"/>
  <c r="AH30" i="7"/>
  <c r="AH32" i="7" a="1"/>
  <c r="AH32" i="7"/>
  <c r="AH34" i="7" a="1"/>
  <c r="AH34" i="7"/>
  <c r="AH40" i="7" a="1"/>
  <c r="AH40" i="7"/>
  <c r="AH37" i="7" a="1"/>
  <c r="AH37" i="7"/>
  <c r="AH41" i="7" a="1"/>
  <c r="AH41" i="7"/>
  <c r="AH38" i="7" a="1"/>
  <c r="AH38" i="7"/>
  <c r="AH36" i="7" a="1"/>
  <c r="AH36" i="7"/>
  <c r="AH39" i="7" a="1"/>
  <c r="AH39" i="7"/>
  <c r="P2" i="7"/>
  <c r="P3" i="7"/>
  <c r="P7" i="7" a="1"/>
  <c r="P7" i="7"/>
  <c r="P9" i="7" a="1"/>
  <c r="P9" i="7"/>
  <c r="P11" i="7" a="1"/>
  <c r="P11" i="7"/>
  <c r="P6" i="7" a="1"/>
  <c r="P6" i="7"/>
  <c r="P8" i="7" a="1"/>
  <c r="P8" i="7"/>
  <c r="P10" i="7" a="1"/>
  <c r="P10" i="7"/>
  <c r="P4" i="7"/>
  <c r="P12" i="7" a="1"/>
  <c r="P12" i="7"/>
  <c r="P16" i="7" a="1"/>
  <c r="P16" i="7"/>
  <c r="P17" i="7" a="1"/>
  <c r="P17" i="7"/>
  <c r="P18" i="7" a="1"/>
  <c r="P18" i="7"/>
  <c r="P13" i="7" a="1"/>
  <c r="P13" i="7"/>
  <c r="P14" i="7" a="1"/>
  <c r="P14" i="7"/>
  <c r="P15" i="7" a="1"/>
  <c r="P15" i="7"/>
  <c r="P22" i="7" a="1"/>
  <c r="P22" i="7"/>
  <c r="P26" i="7" a="1"/>
  <c r="P26" i="7"/>
  <c r="P23" i="7" a="1"/>
  <c r="P23" i="7"/>
  <c r="P27" i="7" a="1"/>
  <c r="P27" i="7"/>
  <c r="P19" i="7" a="1"/>
  <c r="P19" i="7"/>
  <c r="P28" i="7" a="1"/>
  <c r="P28" i="7"/>
  <c r="P30" i="7" a="1"/>
  <c r="P30" i="7"/>
  <c r="P32" i="7" a="1"/>
  <c r="P32" i="7"/>
  <c r="P34" i="7" a="1"/>
  <c r="P34" i="7"/>
  <c r="P36" i="7" a="1"/>
  <c r="P36" i="7"/>
  <c r="P20" i="7" a="1"/>
  <c r="P20" i="7"/>
  <c r="P24" i="7" a="1"/>
  <c r="P24" i="7"/>
  <c r="P21" i="7" a="1"/>
  <c r="P21" i="7"/>
  <c r="P25" i="7" a="1"/>
  <c r="P25" i="7"/>
  <c r="P29" i="7" a="1"/>
  <c r="P29" i="7"/>
  <c r="P31" i="7" a="1"/>
  <c r="P31" i="7"/>
  <c r="P33" i="7" a="1"/>
  <c r="P33" i="7"/>
  <c r="P35" i="7" a="1"/>
  <c r="P35" i="7"/>
  <c r="P37" i="7" a="1"/>
  <c r="P37" i="7"/>
  <c r="P41" i="7" a="1"/>
  <c r="P41" i="7"/>
  <c r="P38" i="7" a="1"/>
  <c r="P38" i="7"/>
  <c r="P39" i="7" a="1"/>
  <c r="P39" i="7"/>
  <c r="P40" i="7" a="1"/>
  <c r="P40" i="7"/>
  <c r="BH2" i="7"/>
  <c r="BH3" i="7"/>
  <c r="BH7" i="7" a="1"/>
  <c r="BH7" i="7"/>
  <c r="BH9" i="7" a="1"/>
  <c r="BH9" i="7"/>
  <c r="BH4" i="7"/>
  <c r="BH6" i="7" a="1"/>
  <c r="BH6" i="7"/>
  <c r="BH8" i="7" a="1"/>
  <c r="BH8" i="7"/>
  <c r="BH10" i="7" a="1"/>
  <c r="BH10" i="7"/>
  <c r="BH16" i="7" a="1"/>
  <c r="BH16" i="7"/>
  <c r="BH14" i="7" a="1"/>
  <c r="BH14" i="7"/>
  <c r="BH11" i="7" a="1"/>
  <c r="BH11" i="7"/>
  <c r="BH15" i="7" a="1"/>
  <c r="BH15" i="7"/>
  <c r="BH12" i="7" a="1"/>
  <c r="BH12" i="7"/>
  <c r="BH17" i="7" a="1"/>
  <c r="BH17" i="7"/>
  <c r="BH13" i="7" a="1"/>
  <c r="BH13" i="7"/>
  <c r="BH18" i="7" a="1"/>
  <c r="BH18" i="7"/>
  <c r="BH24" i="7" a="1"/>
  <c r="BH24" i="7"/>
  <c r="BH19" i="7" a="1"/>
  <c r="BH19" i="7"/>
  <c r="BH20" i="7" a="1"/>
  <c r="BH20" i="7"/>
  <c r="BH21" i="7" a="1"/>
  <c r="BH21" i="7"/>
  <c r="BH25" i="7" a="1"/>
  <c r="BH25" i="7"/>
  <c r="BH28" i="7" a="1"/>
  <c r="BH28" i="7"/>
  <c r="BH30" i="7" a="1"/>
  <c r="BH30" i="7"/>
  <c r="BH32" i="7" a="1"/>
  <c r="BH32" i="7"/>
  <c r="BH34" i="7" a="1"/>
  <c r="BH34" i="7"/>
  <c r="BH22" i="7" a="1"/>
  <c r="BH22" i="7"/>
  <c r="BH26" i="7" a="1"/>
  <c r="BH26" i="7"/>
  <c r="BH23" i="7" a="1"/>
  <c r="BH23" i="7"/>
  <c r="BH27" i="7" a="1"/>
  <c r="BH27" i="7"/>
  <c r="BH29" i="7" a="1"/>
  <c r="BH29" i="7"/>
  <c r="BH31" i="7" a="1"/>
  <c r="BH31" i="7"/>
  <c r="BH33" i="7" a="1"/>
  <c r="BH33" i="7"/>
  <c r="BH39" i="7" a="1"/>
  <c r="BH39" i="7"/>
  <c r="BH35" i="7" a="1"/>
  <c r="BH35" i="7"/>
  <c r="BH36" i="7" a="1"/>
  <c r="BH36" i="7"/>
  <c r="BH40" i="7" a="1"/>
  <c r="BH40" i="7"/>
  <c r="BH37" i="7" a="1"/>
  <c r="BH37" i="7"/>
  <c r="BH41" i="7" a="1"/>
  <c r="BH41" i="7"/>
  <c r="BH38" i="7" a="1"/>
  <c r="BH38" i="7"/>
  <c r="AY2" i="7"/>
  <c r="AY4" i="7"/>
  <c r="AY6" i="7" a="1"/>
  <c r="AY6" i="7"/>
  <c r="AY8" i="7" a="1"/>
  <c r="AY8" i="7"/>
  <c r="AY10" i="7" a="1"/>
  <c r="AY10" i="7"/>
  <c r="AY3" i="7"/>
  <c r="AY7" i="7" a="1"/>
  <c r="AY7" i="7"/>
  <c r="AY9" i="7" a="1"/>
  <c r="AY9" i="7"/>
  <c r="AY14" i="7" a="1"/>
  <c r="AY14" i="7"/>
  <c r="AY11" i="7" a="1"/>
  <c r="AY11" i="7"/>
  <c r="AY15" i="7" a="1"/>
  <c r="AY15" i="7"/>
  <c r="AY16" i="7" a="1"/>
  <c r="AY16" i="7"/>
  <c r="AY17" i="7" a="1"/>
  <c r="AY17" i="7"/>
  <c r="AY19" i="7" a="1"/>
  <c r="AY19" i="7"/>
  <c r="AY12" i="7" a="1"/>
  <c r="AY12" i="7"/>
  <c r="AY13" i="7" a="1"/>
  <c r="AY13" i="7"/>
  <c r="AY18" i="7" a="1"/>
  <c r="AY18" i="7"/>
  <c r="AY20" i="7" a="1"/>
  <c r="AY20" i="7"/>
  <c r="AY21" i="7" a="1"/>
  <c r="AY21" i="7"/>
  <c r="AY25" i="7" a="1"/>
  <c r="AY25" i="7"/>
  <c r="AY28" i="7" a="1"/>
  <c r="AY28" i="7"/>
  <c r="AY30" i="7" a="1"/>
  <c r="AY30" i="7"/>
  <c r="AY32" i="7" a="1"/>
  <c r="AY32" i="7"/>
  <c r="AY34" i="7" a="1"/>
  <c r="AY34" i="7"/>
  <c r="AY36" i="7" a="1"/>
  <c r="AY36" i="7"/>
  <c r="AY22" i="7" a="1"/>
  <c r="AY22" i="7"/>
  <c r="AY26" i="7" a="1"/>
  <c r="AY26" i="7"/>
  <c r="AY23" i="7" a="1"/>
  <c r="AY23" i="7"/>
  <c r="AY27" i="7" a="1"/>
  <c r="AY27" i="7"/>
  <c r="AY29" i="7" a="1"/>
  <c r="AY29" i="7"/>
  <c r="AY31" i="7" a="1"/>
  <c r="AY31" i="7"/>
  <c r="AY33" i="7" a="1"/>
  <c r="AY33" i="7"/>
  <c r="AY35" i="7" a="1"/>
  <c r="AY35" i="7"/>
  <c r="AY24" i="7" a="1"/>
  <c r="AY24" i="7"/>
  <c r="AY40" i="7" a="1"/>
  <c r="AY40" i="7"/>
  <c r="AY37" i="7" a="1"/>
  <c r="AY37" i="7"/>
  <c r="AY41" i="7" a="1"/>
  <c r="AY41" i="7"/>
  <c r="AY38" i="7" a="1"/>
  <c r="AY38" i="7"/>
  <c r="AY39" i="7" a="1"/>
  <c r="AY39" i="7"/>
  <c r="S4" i="7"/>
  <c r="S2" i="7"/>
  <c r="S6" i="7" a="1"/>
  <c r="S6" i="7"/>
  <c r="S8" i="7" a="1"/>
  <c r="S8" i="7"/>
  <c r="S10" i="7" a="1"/>
  <c r="S10" i="7"/>
  <c r="S3" i="7"/>
  <c r="S7" i="7" a="1"/>
  <c r="S7" i="7"/>
  <c r="S9" i="7" a="1"/>
  <c r="S9" i="7"/>
  <c r="S11" i="7" a="1"/>
  <c r="S11" i="7"/>
  <c r="S14" i="7" a="1"/>
  <c r="S14" i="7"/>
  <c r="S15" i="7" a="1"/>
  <c r="S15" i="7"/>
  <c r="S19" i="7" a="1"/>
  <c r="S19" i="7"/>
  <c r="S21" i="7" a="1"/>
  <c r="S21" i="7"/>
  <c r="S12" i="7" a="1"/>
  <c r="S12" i="7"/>
  <c r="S16" i="7" a="1"/>
  <c r="S16" i="7"/>
  <c r="S13" i="7" a="1"/>
  <c r="S13" i="7"/>
  <c r="S17" i="7" a="1"/>
  <c r="S17" i="7"/>
  <c r="S18" i="7" a="1"/>
  <c r="S18" i="7"/>
  <c r="S20" i="7" a="1"/>
  <c r="S20" i="7"/>
  <c r="S25" i="7" a="1"/>
  <c r="S25" i="7"/>
  <c r="S28" i="7" a="1"/>
  <c r="S28" i="7"/>
  <c r="S30" i="7" a="1"/>
  <c r="S30" i="7"/>
  <c r="S32" i="7" a="1"/>
  <c r="S32" i="7"/>
  <c r="S34" i="7" a="1"/>
  <c r="S34" i="7"/>
  <c r="S36" i="7" a="1"/>
  <c r="S36" i="7"/>
  <c r="S22" i="7" a="1"/>
  <c r="S22" i="7"/>
  <c r="S26" i="7" a="1"/>
  <c r="S26" i="7"/>
  <c r="S23" i="7" a="1"/>
  <c r="S23" i="7"/>
  <c r="S27" i="7" a="1"/>
  <c r="S27" i="7"/>
  <c r="S29" i="7" a="1"/>
  <c r="S29" i="7"/>
  <c r="S31" i="7" a="1"/>
  <c r="S31" i="7"/>
  <c r="S33" i="7" a="1"/>
  <c r="S33" i="7"/>
  <c r="S35" i="7" a="1"/>
  <c r="S35" i="7"/>
  <c r="S24" i="7" a="1"/>
  <c r="S24" i="7"/>
  <c r="S40" i="7" a="1"/>
  <c r="S40" i="7"/>
  <c r="S37" i="7" a="1"/>
  <c r="S37" i="7"/>
  <c r="S41" i="7" a="1"/>
  <c r="S41" i="7"/>
  <c r="S38" i="7" a="1"/>
  <c r="S38" i="7"/>
  <c r="S39" i="7" a="1"/>
  <c r="S39" i="7"/>
  <c r="AK3" i="7"/>
  <c r="AK2" i="7"/>
  <c r="AK7" i="7" a="1"/>
  <c r="AK7" i="7"/>
  <c r="AK9" i="7" a="1"/>
  <c r="AK9" i="7"/>
  <c r="AK4" i="7"/>
  <c r="AK6" i="7" a="1"/>
  <c r="AK6" i="7"/>
  <c r="AK8" i="7" a="1"/>
  <c r="AK8" i="7"/>
  <c r="AK10" i="7" a="1"/>
  <c r="AK10" i="7"/>
  <c r="AK13" i="7" a="1"/>
  <c r="AK13" i="7"/>
  <c r="AK17" i="7" a="1"/>
  <c r="AK17" i="7"/>
  <c r="AK14" i="7" a="1"/>
  <c r="AK14" i="7"/>
  <c r="AK18" i="7" a="1"/>
  <c r="AK18" i="7"/>
  <c r="AK20" i="7" a="1"/>
  <c r="AK20" i="7"/>
  <c r="AK11" i="7" a="1"/>
  <c r="AK11" i="7"/>
  <c r="AK15" i="7" a="1"/>
  <c r="AK15" i="7"/>
  <c r="AK12" i="7" a="1"/>
  <c r="AK12" i="7"/>
  <c r="AK16" i="7" a="1"/>
  <c r="AK16" i="7"/>
  <c r="AK19" i="7" a="1"/>
  <c r="AK19" i="7"/>
  <c r="AK24" i="7" a="1"/>
  <c r="AK24" i="7"/>
  <c r="AK29" i="7" a="1"/>
  <c r="AK29" i="7"/>
  <c r="AK31" i="7" a="1"/>
  <c r="AK31" i="7"/>
  <c r="AK33" i="7" a="1"/>
  <c r="AK33" i="7"/>
  <c r="AK35" i="7" a="1"/>
  <c r="AK35" i="7"/>
  <c r="AK21" i="7" a="1"/>
  <c r="AK21" i="7"/>
  <c r="AK25" i="7" a="1"/>
  <c r="AK25" i="7"/>
  <c r="AK22" i="7" a="1"/>
  <c r="AK22" i="7"/>
  <c r="AK26" i="7" a="1"/>
  <c r="AK26" i="7"/>
  <c r="AK28" i="7" a="1"/>
  <c r="AK28" i="7"/>
  <c r="AK30" i="7" a="1"/>
  <c r="AK30" i="7"/>
  <c r="AK32" i="7" a="1"/>
  <c r="AK32" i="7"/>
  <c r="AK34" i="7" a="1"/>
  <c r="AK34" i="7"/>
  <c r="AK23" i="7" a="1"/>
  <c r="AK23" i="7"/>
  <c r="AK27" i="7" a="1"/>
  <c r="AK27" i="7"/>
  <c r="AK39" i="7" a="1"/>
  <c r="AK39" i="7"/>
  <c r="AK40" i="7" a="1"/>
  <c r="AK40" i="7"/>
  <c r="AK37" i="7" a="1"/>
  <c r="AK37" i="7"/>
  <c r="AK41" i="7" a="1"/>
  <c r="AK41" i="7"/>
  <c r="AK36" i="7" a="1"/>
  <c r="AK36" i="7"/>
  <c r="AK38" i="7" a="1"/>
  <c r="AK38" i="7"/>
  <c r="I44" i="7" a="1"/>
  <c r="I44" i="7"/>
  <c r="I52" i="7" a="1"/>
  <c r="I52" i="7"/>
  <c r="I60" i="7" a="1"/>
  <c r="I60" i="7"/>
  <c r="I68" i="7" a="1"/>
  <c r="I68" i="7"/>
  <c r="I76" i="7" a="1"/>
  <c r="I76" i="7"/>
  <c r="I84" i="7" a="1"/>
  <c r="I84" i="7"/>
  <c r="I92" i="7" a="1"/>
  <c r="I92" i="7"/>
  <c r="I100" i="7" a="1"/>
  <c r="I100" i="7"/>
  <c r="I50" i="7" a="1"/>
  <c r="I50" i="7"/>
  <c r="I58" i="7" a="1"/>
  <c r="I58" i="7"/>
  <c r="I66" i="7" a="1"/>
  <c r="I66" i="7"/>
  <c r="I74" i="7" a="1"/>
  <c r="I74" i="7"/>
  <c r="I82" i="7" a="1"/>
  <c r="I82" i="7"/>
  <c r="I90" i="7" a="1"/>
  <c r="I90" i="7"/>
  <c r="I98" i="7" a="1"/>
  <c r="I98" i="7"/>
  <c r="I106" i="7" a="1"/>
  <c r="I106" i="7"/>
  <c r="I48" i="7" a="1"/>
  <c r="I48" i="7"/>
  <c r="I56" i="7" a="1"/>
  <c r="I56" i="7"/>
  <c r="I64" i="7" a="1"/>
  <c r="I64" i="7"/>
  <c r="I72" i="7" a="1"/>
  <c r="I72" i="7"/>
  <c r="I80" i="7" a="1"/>
  <c r="I80" i="7"/>
  <c r="I88" i="7" a="1"/>
  <c r="I88" i="7"/>
  <c r="I96" i="7" a="1"/>
  <c r="I96" i="7"/>
  <c r="I46" i="7" a="1"/>
  <c r="I46" i="7"/>
  <c r="I54" i="7" a="1"/>
  <c r="I54" i="7"/>
  <c r="I62" i="7" a="1"/>
  <c r="I62" i="7"/>
  <c r="I70" i="7" a="1"/>
  <c r="I70" i="7"/>
  <c r="I78" i="7" a="1"/>
  <c r="I78" i="7"/>
  <c r="I86" i="7" a="1"/>
  <c r="I86" i="7"/>
  <c r="I94" i="7" a="1"/>
  <c r="I94" i="7"/>
  <c r="I102" i="7" a="1"/>
  <c r="I102" i="7"/>
  <c r="I104" i="7" a="1"/>
  <c r="I104" i="7"/>
  <c r="I108" i="7" a="1"/>
  <c r="I108" i="7"/>
  <c r="I32" i="7" a="1"/>
  <c r="I32" i="7"/>
  <c r="I33" i="7" a="1"/>
  <c r="I33" i="7"/>
  <c r="I34" i="7" a="1"/>
  <c r="I34" i="7"/>
  <c r="I35" i="7" a="1"/>
  <c r="I35" i="7"/>
  <c r="I36" i="7" a="1"/>
  <c r="I36" i="7"/>
  <c r="I37" i="7" a="1"/>
  <c r="I37" i="7"/>
  <c r="I38" i="7" a="1"/>
  <c r="I38" i="7"/>
  <c r="I39" i="7" a="1"/>
  <c r="I39" i="7"/>
  <c r="I40" i="7" a="1"/>
  <c r="I40" i="7"/>
  <c r="I41" i="7" a="1"/>
  <c r="I41" i="7"/>
  <c r="M104" i="7" a="1"/>
  <c r="M104" i="7"/>
  <c r="AM103" i="7" a="1"/>
  <c r="AM103" i="7"/>
  <c r="AS103" i="7" a="1"/>
  <c r="AS103" i="7"/>
  <c r="AP103" i="7" a="1"/>
  <c r="AP103" i="7"/>
  <c r="Y103" i="7" a="1"/>
  <c r="Y103" i="7"/>
  <c r="X103" i="7" a="1"/>
  <c r="X103" i="7"/>
  <c r="AL107" i="7" a="1"/>
  <c r="AL107" i="7"/>
  <c r="E107" i="7" a="1"/>
  <c r="E107" i="7"/>
  <c r="AF107" i="7" a="1"/>
  <c r="AF107" i="7"/>
  <c r="AE107" i="7" a="1"/>
  <c r="AE107" i="7"/>
  <c r="B32" i="17"/>
  <c r="B32" i="18"/>
  <c r="P12" i="12"/>
  <c r="P4" i="12"/>
  <c r="P11" i="12"/>
  <c r="V77" i="7" a="1"/>
  <c r="V77" i="7"/>
  <c r="M77" i="7" a="1"/>
  <c r="M77" i="7"/>
  <c r="BG77" i="7" a="1"/>
  <c r="BG77" i="7"/>
  <c r="AX85" i="7" a="1"/>
  <c r="AX85" i="7"/>
  <c r="Z4" i="7"/>
  <c r="Z2" i="7"/>
  <c r="Z6" i="7" a="1"/>
  <c r="Z6" i="7"/>
  <c r="Z8" i="7" a="1"/>
  <c r="Z8" i="7"/>
  <c r="Z10" i="7" a="1"/>
  <c r="Z10" i="7"/>
  <c r="Z3" i="7"/>
  <c r="Z7" i="7" a="1"/>
  <c r="Z7" i="7"/>
  <c r="Z9" i="7" a="1"/>
  <c r="Z9" i="7"/>
  <c r="Z17" i="7" a="1"/>
  <c r="Z17" i="7"/>
  <c r="Z11" i="7" a="1"/>
  <c r="Z11" i="7"/>
  <c r="Z15" i="7" a="1"/>
  <c r="Z15" i="7"/>
  <c r="Z12" i="7" a="1"/>
  <c r="Z12" i="7"/>
  <c r="Z16" i="7" a="1"/>
  <c r="Z16" i="7"/>
  <c r="Z13" i="7" a="1"/>
  <c r="Z13" i="7"/>
  <c r="Z18" i="7" a="1"/>
  <c r="Z18" i="7"/>
  <c r="Z14" i="7" a="1"/>
  <c r="Z14" i="7"/>
  <c r="Z19" i="7" a="1"/>
  <c r="Z19" i="7"/>
  <c r="Z25" i="7" a="1"/>
  <c r="Z25" i="7"/>
  <c r="Z20" i="7" a="1"/>
  <c r="Z20" i="7"/>
  <c r="Z21" i="7" a="1"/>
  <c r="Z21" i="7"/>
  <c r="Z22" i="7" a="1"/>
  <c r="Z22" i="7"/>
  <c r="Z26" i="7" a="1"/>
  <c r="Z26" i="7"/>
  <c r="Z29" i="7" a="1"/>
  <c r="Z29" i="7"/>
  <c r="Z31" i="7" a="1"/>
  <c r="Z31" i="7"/>
  <c r="Z33" i="7" a="1"/>
  <c r="Z33" i="7"/>
  <c r="Z35" i="7" a="1"/>
  <c r="Z35" i="7"/>
  <c r="Z23" i="7" a="1"/>
  <c r="Z23" i="7"/>
  <c r="Z27" i="7" a="1"/>
  <c r="Z27" i="7"/>
  <c r="Z24" i="7" a="1"/>
  <c r="Z24" i="7"/>
  <c r="Z28" i="7" a="1"/>
  <c r="Z28" i="7"/>
  <c r="Z30" i="7" a="1"/>
  <c r="Z30" i="7"/>
  <c r="Z32" i="7" a="1"/>
  <c r="Z32" i="7"/>
  <c r="Z34" i="7" a="1"/>
  <c r="Z34" i="7"/>
  <c r="Z40" i="7" a="1"/>
  <c r="Z40" i="7"/>
  <c r="Z36" i="7" a="1"/>
  <c r="Z36" i="7"/>
  <c r="Z37" i="7" a="1"/>
  <c r="Z37" i="7"/>
  <c r="Z41" i="7" a="1"/>
  <c r="Z41" i="7"/>
  <c r="Z38" i="7" a="1"/>
  <c r="Z38" i="7"/>
  <c r="Z39" i="7" a="1"/>
  <c r="Z39" i="7"/>
  <c r="BJ2" i="7"/>
  <c r="BJ6" i="7" a="1"/>
  <c r="BJ6" i="7"/>
  <c r="BJ8" i="7" a="1"/>
  <c r="BJ8" i="7"/>
  <c r="BJ10" i="7" a="1"/>
  <c r="BJ10" i="7"/>
  <c r="BJ3" i="7"/>
  <c r="BJ7" i="7" a="1"/>
  <c r="BJ7" i="7"/>
  <c r="BJ9" i="7" a="1"/>
  <c r="BJ9" i="7"/>
  <c r="BJ4" i="7"/>
  <c r="BJ13" i="7" a="1"/>
  <c r="BJ13" i="7"/>
  <c r="BJ17" i="7" a="1"/>
  <c r="BJ17" i="7"/>
  <c r="BJ14" i="7" a="1"/>
  <c r="BJ14" i="7"/>
  <c r="BJ16" i="7" a="1"/>
  <c r="BJ16" i="7"/>
  <c r="BJ11" i="7" a="1"/>
  <c r="BJ11" i="7"/>
  <c r="BJ15" i="7" a="1"/>
  <c r="BJ15" i="7"/>
  <c r="BJ12" i="7" a="1"/>
  <c r="BJ12" i="7"/>
  <c r="BJ23" i="7" a="1"/>
  <c r="BJ23" i="7"/>
  <c r="BJ18" i="7" a="1"/>
  <c r="BJ18" i="7"/>
  <c r="BJ19" i="7" a="1"/>
  <c r="BJ19" i="7"/>
  <c r="BJ24" i="7" a="1"/>
  <c r="BJ24" i="7"/>
  <c r="BJ20" i="7" a="1"/>
  <c r="BJ20" i="7"/>
  <c r="BJ27" i="7" a="1"/>
  <c r="BJ27" i="7"/>
  <c r="BJ29" i="7" a="1"/>
  <c r="BJ29" i="7"/>
  <c r="BJ31" i="7" a="1"/>
  <c r="BJ31" i="7"/>
  <c r="BJ33" i="7" a="1"/>
  <c r="BJ33" i="7"/>
  <c r="BJ35" i="7" a="1"/>
  <c r="BJ35" i="7"/>
  <c r="BJ21" i="7" a="1"/>
  <c r="BJ21" i="7"/>
  <c r="BJ25" i="7" a="1"/>
  <c r="BJ25" i="7"/>
  <c r="BJ22" i="7" a="1"/>
  <c r="BJ22" i="7"/>
  <c r="BJ26" i="7" a="1"/>
  <c r="BJ26" i="7"/>
  <c r="BJ28" i="7" a="1"/>
  <c r="BJ28" i="7"/>
  <c r="BJ30" i="7" a="1"/>
  <c r="BJ30" i="7"/>
  <c r="BJ32" i="7" a="1"/>
  <c r="BJ32" i="7"/>
  <c r="BJ34" i="7" a="1"/>
  <c r="BJ34" i="7"/>
  <c r="BJ38" i="7" a="1"/>
  <c r="BJ38" i="7"/>
  <c r="BJ39" i="7" a="1"/>
  <c r="BJ39" i="7"/>
  <c r="BJ36" i="7" a="1"/>
  <c r="BJ36" i="7"/>
  <c r="BJ40" i="7" a="1"/>
  <c r="BJ40" i="7"/>
  <c r="BJ37" i="7" a="1"/>
  <c r="BJ37" i="7"/>
  <c r="BJ41" i="7" a="1"/>
  <c r="BJ41" i="7"/>
  <c r="AZ2" i="7"/>
  <c r="AZ3" i="7"/>
  <c r="AZ7" i="7" a="1"/>
  <c r="AZ7" i="7"/>
  <c r="AZ9" i="7" a="1"/>
  <c r="AZ9" i="7"/>
  <c r="AZ4" i="7"/>
  <c r="AZ6" i="7" a="1"/>
  <c r="AZ6" i="7"/>
  <c r="AZ8" i="7" a="1"/>
  <c r="AZ8" i="7"/>
  <c r="AZ10" i="7" a="1"/>
  <c r="AZ10" i="7"/>
  <c r="AZ14" i="7" a="1"/>
  <c r="AZ14" i="7"/>
  <c r="AZ11" i="7" a="1"/>
  <c r="AZ11" i="7"/>
  <c r="AZ15" i="7" a="1"/>
  <c r="AZ15" i="7"/>
  <c r="AZ16" i="7" a="1"/>
  <c r="AZ16" i="7"/>
  <c r="AZ12" i="7" a="1"/>
  <c r="AZ12" i="7"/>
  <c r="AZ17" i="7" a="1"/>
  <c r="AZ17" i="7"/>
  <c r="AZ13" i="7" a="1"/>
  <c r="AZ13" i="7"/>
  <c r="AZ24" i="7" a="1"/>
  <c r="AZ24" i="7"/>
  <c r="AZ21" i="7" a="1"/>
  <c r="AZ21" i="7"/>
  <c r="AZ25" i="7" a="1"/>
  <c r="AZ25" i="7"/>
  <c r="AZ28" i="7" a="1"/>
  <c r="AZ28" i="7"/>
  <c r="AZ30" i="7" a="1"/>
  <c r="AZ30" i="7"/>
  <c r="AZ32" i="7" a="1"/>
  <c r="AZ32" i="7"/>
  <c r="AZ34" i="7" a="1"/>
  <c r="AZ34" i="7"/>
  <c r="AZ36" i="7" a="1"/>
  <c r="AZ36" i="7"/>
  <c r="AZ18" i="7" a="1"/>
  <c r="AZ18" i="7"/>
  <c r="AZ22" i="7" a="1"/>
  <c r="AZ22" i="7"/>
  <c r="AZ26" i="7" a="1"/>
  <c r="AZ26" i="7"/>
  <c r="AZ19" i="7" a="1"/>
  <c r="AZ19" i="7"/>
  <c r="AZ20" i="7" a="1"/>
  <c r="AZ20" i="7"/>
  <c r="AZ23" i="7" a="1"/>
  <c r="AZ23" i="7"/>
  <c r="AZ27" i="7" a="1"/>
  <c r="AZ27" i="7"/>
  <c r="AZ29" i="7" a="1"/>
  <c r="AZ29" i="7"/>
  <c r="AZ31" i="7" a="1"/>
  <c r="AZ31" i="7"/>
  <c r="AZ33" i="7" a="1"/>
  <c r="AZ33" i="7"/>
  <c r="AZ35" i="7" a="1"/>
  <c r="AZ35" i="7"/>
  <c r="AZ39" i="7" a="1"/>
  <c r="AZ39" i="7"/>
  <c r="AZ40" i="7" a="1"/>
  <c r="AZ40" i="7"/>
  <c r="AZ37" i="7" a="1"/>
  <c r="AZ37" i="7"/>
  <c r="AZ41" i="7" a="1"/>
  <c r="AZ41" i="7"/>
  <c r="AZ38" i="7" a="1"/>
  <c r="AZ38" i="7"/>
  <c r="AU6" i="7" a="1"/>
  <c r="AU6" i="7"/>
  <c r="AU8" i="7" a="1"/>
  <c r="AU8" i="7"/>
  <c r="AU10" i="7" a="1"/>
  <c r="AU10" i="7"/>
  <c r="AU2" i="7"/>
  <c r="AU3" i="7"/>
  <c r="AU4" i="7"/>
  <c r="AU7" i="7" a="1"/>
  <c r="AU7" i="7"/>
  <c r="AU9" i="7" a="1"/>
  <c r="AU9" i="7"/>
  <c r="AU12" i="7" a="1"/>
  <c r="AU12" i="7"/>
  <c r="AU13" i="7" a="1"/>
  <c r="AU13" i="7"/>
  <c r="AU17" i="7" a="1"/>
  <c r="AU17" i="7"/>
  <c r="AU19" i="7" a="1"/>
  <c r="AU19" i="7"/>
  <c r="AU14" i="7" a="1"/>
  <c r="AU14" i="7"/>
  <c r="AU16" i="7" a="1"/>
  <c r="AU16" i="7"/>
  <c r="AU11" i="7" a="1"/>
  <c r="AU11" i="7"/>
  <c r="AU15" i="7" a="1"/>
  <c r="AU15" i="7"/>
  <c r="AU18" i="7" a="1"/>
  <c r="AU18" i="7"/>
  <c r="AU20" i="7" a="1"/>
  <c r="AU20" i="7"/>
  <c r="AU23" i="7" a="1"/>
  <c r="AU23" i="7"/>
  <c r="AU27" i="7" a="1"/>
  <c r="AU27" i="7"/>
  <c r="AU28" i="7" a="1"/>
  <c r="AU28" i="7"/>
  <c r="AU30" i="7" a="1"/>
  <c r="AU30" i="7"/>
  <c r="AU32" i="7" a="1"/>
  <c r="AU32" i="7"/>
  <c r="AU34" i="7" a="1"/>
  <c r="AU34" i="7"/>
  <c r="AU36" i="7" a="1"/>
  <c r="AU36" i="7"/>
  <c r="AU24" i="7" a="1"/>
  <c r="AU24" i="7"/>
  <c r="AU21" i="7" a="1"/>
  <c r="AU21" i="7"/>
  <c r="AU25" i="7" a="1"/>
  <c r="AU25" i="7"/>
  <c r="AU29" i="7" a="1"/>
  <c r="AU29" i="7"/>
  <c r="AU31" i="7" a="1"/>
  <c r="AU31" i="7"/>
  <c r="AU33" i="7" a="1"/>
  <c r="AU33" i="7"/>
  <c r="AU35" i="7" a="1"/>
  <c r="AU35" i="7"/>
  <c r="AU22" i="7" a="1"/>
  <c r="AU22" i="7"/>
  <c r="AU26" i="7" a="1"/>
  <c r="AU26" i="7"/>
  <c r="AU38" i="7" a="1"/>
  <c r="AU38" i="7"/>
  <c r="AU39" i="7" a="1"/>
  <c r="AU39" i="7"/>
  <c r="AU40" i="7" a="1"/>
  <c r="AU40" i="7"/>
  <c r="AU37" i="7" a="1"/>
  <c r="AU37" i="7"/>
  <c r="AU41" i="7" a="1"/>
  <c r="AU41" i="7"/>
  <c r="O4" i="7"/>
  <c r="O6" i="7" a="1"/>
  <c r="O6" i="7"/>
  <c r="O8" i="7" a="1"/>
  <c r="O8" i="7"/>
  <c r="O10" i="7" a="1"/>
  <c r="O10" i="7"/>
  <c r="O2" i="7"/>
  <c r="O3" i="7"/>
  <c r="O7" i="7" a="1"/>
  <c r="O7" i="7"/>
  <c r="O9" i="7" a="1"/>
  <c r="O9" i="7"/>
  <c r="O11" i="7" a="1"/>
  <c r="O11" i="7"/>
  <c r="O12" i="7" a="1"/>
  <c r="O12" i="7"/>
  <c r="O16" i="7" a="1"/>
  <c r="O16" i="7"/>
  <c r="O17" i="7" a="1"/>
  <c r="O17" i="7"/>
  <c r="O13" i="7" a="1"/>
  <c r="O13" i="7"/>
  <c r="O19" i="7" a="1"/>
  <c r="O19" i="7"/>
  <c r="O21" i="7" a="1"/>
  <c r="O21" i="7"/>
  <c r="O14" i="7" a="1"/>
  <c r="O14" i="7"/>
  <c r="O15" i="7" a="1"/>
  <c r="O15" i="7"/>
  <c r="O18" i="7" a="1"/>
  <c r="O18" i="7"/>
  <c r="O20" i="7" a="1"/>
  <c r="O20" i="7"/>
  <c r="O23" i="7" a="1"/>
  <c r="O23" i="7"/>
  <c r="O27" i="7" a="1"/>
  <c r="O27" i="7"/>
  <c r="O28" i="7" a="1"/>
  <c r="O28" i="7"/>
  <c r="O30" i="7" a="1"/>
  <c r="O30" i="7"/>
  <c r="O32" i="7" a="1"/>
  <c r="O32" i="7"/>
  <c r="O34" i="7" a="1"/>
  <c r="O34" i="7"/>
  <c r="O36" i="7" a="1"/>
  <c r="O36" i="7"/>
  <c r="O24" i="7" a="1"/>
  <c r="O24" i="7"/>
  <c r="O25" i="7" a="1"/>
  <c r="O25" i="7"/>
  <c r="O29" i="7" a="1"/>
  <c r="O29" i="7"/>
  <c r="O31" i="7" a="1"/>
  <c r="O31" i="7"/>
  <c r="O33" i="7" a="1"/>
  <c r="O33" i="7"/>
  <c r="O35" i="7" a="1"/>
  <c r="O35" i="7"/>
  <c r="O22" i="7" a="1"/>
  <c r="O22" i="7"/>
  <c r="O26" i="7" a="1"/>
  <c r="O26" i="7"/>
  <c r="O38" i="7" a="1"/>
  <c r="O38" i="7"/>
  <c r="O39" i="7" a="1"/>
  <c r="O39" i="7"/>
  <c r="O40" i="7" a="1"/>
  <c r="O40" i="7"/>
  <c r="O37" i="7" a="1"/>
  <c r="O37" i="7"/>
  <c r="O41" i="7" a="1"/>
  <c r="O41" i="7"/>
  <c r="AG3" i="7"/>
  <c r="AG4" i="7"/>
  <c r="AG7" i="7" a="1"/>
  <c r="AG7" i="7"/>
  <c r="AG9" i="7" a="1"/>
  <c r="AG9" i="7"/>
  <c r="AG2" i="7"/>
  <c r="AG6" i="7" a="1"/>
  <c r="AG6" i="7"/>
  <c r="AG8" i="7" a="1"/>
  <c r="AG8" i="7"/>
  <c r="AG10" i="7" a="1"/>
  <c r="AG10" i="7"/>
  <c r="AG11" i="7" a="1"/>
  <c r="AG11" i="7"/>
  <c r="AG15" i="7" a="1"/>
  <c r="AG15" i="7"/>
  <c r="AG12" i="7" a="1"/>
  <c r="AG12" i="7"/>
  <c r="AG16" i="7" a="1"/>
  <c r="AG16" i="7"/>
  <c r="AG17" i="7" a="1"/>
  <c r="AG17" i="7"/>
  <c r="AG18" i="7" a="1"/>
  <c r="AG18" i="7"/>
  <c r="AG20" i="7" a="1"/>
  <c r="AG20" i="7"/>
  <c r="AG13" i="7" a="1"/>
  <c r="AG13" i="7"/>
  <c r="AG14" i="7" a="1"/>
  <c r="AG14" i="7"/>
  <c r="AG19" i="7" a="1"/>
  <c r="AG19" i="7"/>
  <c r="AG22" i="7" a="1"/>
  <c r="AG22" i="7"/>
  <c r="AG26" i="7" a="1"/>
  <c r="AG26" i="7"/>
  <c r="AG29" i="7" a="1"/>
  <c r="AG29" i="7"/>
  <c r="AG31" i="7" a="1"/>
  <c r="AG31" i="7"/>
  <c r="AG33" i="7" a="1"/>
  <c r="AG33" i="7"/>
  <c r="AG35" i="7" a="1"/>
  <c r="AG35" i="7"/>
  <c r="AG23" i="7" a="1"/>
  <c r="AG23" i="7"/>
  <c r="AG27" i="7" a="1"/>
  <c r="AG27" i="7"/>
  <c r="AG24" i="7" a="1"/>
  <c r="AG24" i="7"/>
  <c r="AG28" i="7" a="1"/>
  <c r="AG28" i="7"/>
  <c r="AG30" i="7" a="1"/>
  <c r="AG30" i="7"/>
  <c r="AG32" i="7" a="1"/>
  <c r="AG32" i="7"/>
  <c r="AG34" i="7" a="1"/>
  <c r="AG34" i="7"/>
  <c r="AG21" i="7" a="1"/>
  <c r="AG21" i="7"/>
  <c r="AG25" i="7" a="1"/>
  <c r="AG25" i="7"/>
  <c r="AG37" i="7" a="1"/>
  <c r="AG37" i="7"/>
  <c r="AG41" i="7" a="1"/>
  <c r="AG41" i="7"/>
  <c r="AG38" i="7" a="1"/>
  <c r="AG38" i="7"/>
  <c r="AG36" i="7" a="1"/>
  <c r="AG36" i="7"/>
  <c r="AG39" i="7" a="1"/>
  <c r="AG39" i="7"/>
  <c r="AG40" i="7" a="1"/>
  <c r="AG40" i="7"/>
  <c r="G48" i="7" a="1"/>
  <c r="G48" i="7"/>
  <c r="G56" i="7" a="1"/>
  <c r="G56" i="7"/>
  <c r="G64" i="7" a="1"/>
  <c r="G64" i="7"/>
  <c r="G72" i="7" a="1"/>
  <c r="G72" i="7"/>
  <c r="G80" i="7" a="1"/>
  <c r="G80" i="7"/>
  <c r="G88" i="7" a="1"/>
  <c r="G88" i="7"/>
  <c r="G96" i="7" a="1"/>
  <c r="G96" i="7"/>
  <c r="G46" i="7" a="1"/>
  <c r="G46" i="7"/>
  <c r="G54" i="7" a="1"/>
  <c r="G54" i="7"/>
  <c r="G62" i="7" a="1"/>
  <c r="G62" i="7"/>
  <c r="G70" i="7" a="1"/>
  <c r="G70" i="7"/>
  <c r="G78" i="7" a="1"/>
  <c r="G78" i="7"/>
  <c r="G86" i="7" a="1"/>
  <c r="G86" i="7"/>
  <c r="G94" i="7" a="1"/>
  <c r="G94" i="7"/>
  <c r="G102" i="7" a="1"/>
  <c r="G102" i="7"/>
  <c r="G44" i="7" a="1"/>
  <c r="G44" i="7"/>
  <c r="G52" i="7" a="1"/>
  <c r="G52" i="7"/>
  <c r="G60" i="7" a="1"/>
  <c r="G60" i="7"/>
  <c r="G68" i="7" a="1"/>
  <c r="G68" i="7"/>
  <c r="G76" i="7" a="1"/>
  <c r="G76" i="7"/>
  <c r="G84" i="7" a="1"/>
  <c r="G84" i="7"/>
  <c r="G92" i="7" a="1"/>
  <c r="G92" i="7"/>
  <c r="G100" i="7" a="1"/>
  <c r="G100" i="7"/>
  <c r="G50" i="7" a="1"/>
  <c r="G50" i="7"/>
  <c r="G58" i="7" a="1"/>
  <c r="G58" i="7"/>
  <c r="G66" i="7" a="1"/>
  <c r="G66" i="7"/>
  <c r="G74" i="7" a="1"/>
  <c r="G74" i="7"/>
  <c r="G82" i="7" a="1"/>
  <c r="G82" i="7"/>
  <c r="G90" i="7" a="1"/>
  <c r="G90" i="7"/>
  <c r="G98" i="7" a="1"/>
  <c r="G98" i="7"/>
  <c r="G106" i="7" a="1"/>
  <c r="G106" i="7"/>
  <c r="G32" i="7" a="1"/>
  <c r="G32" i="7"/>
  <c r="G33" i="7" a="1"/>
  <c r="G33" i="7"/>
  <c r="G34" i="7" a="1"/>
  <c r="G34" i="7"/>
  <c r="G35" i="7" a="1"/>
  <c r="G35" i="7"/>
  <c r="G36" i="7" a="1"/>
  <c r="G36" i="7"/>
  <c r="G37" i="7" a="1"/>
  <c r="G37" i="7"/>
  <c r="G38" i="7" a="1"/>
  <c r="G38" i="7"/>
  <c r="G39" i="7" a="1"/>
  <c r="G39" i="7"/>
  <c r="G40" i="7" a="1"/>
  <c r="G40" i="7"/>
  <c r="G41" i="7" a="1"/>
  <c r="G41" i="7"/>
  <c r="G104" i="7" a="1"/>
  <c r="G104" i="7"/>
  <c r="G108" i="7" a="1"/>
  <c r="G108" i="7"/>
  <c r="L108" i="7" a="1"/>
  <c r="L108" i="7"/>
  <c r="AE103" i="7" a="1"/>
  <c r="AE103" i="7"/>
  <c r="AT103" i="7" a="1"/>
  <c r="AT103" i="7"/>
  <c r="AK103" i="7" a="1"/>
  <c r="AK103" i="7"/>
  <c r="AI103" i="7" a="1"/>
  <c r="AI103" i="7"/>
  <c r="AH103" i="7" a="1"/>
  <c r="AH103" i="7"/>
  <c r="Q103" i="7" a="1"/>
  <c r="Q103" i="7"/>
  <c r="P103" i="7" a="1"/>
  <c r="P103" i="7"/>
  <c r="AH107" i="7" a="1"/>
  <c r="AH107" i="7"/>
  <c r="BH107" i="7" a="1"/>
  <c r="BH107" i="7"/>
  <c r="AB107" i="7" a="1"/>
  <c r="AB107" i="7"/>
  <c r="BG107" i="7" a="1"/>
  <c r="BG107" i="7"/>
  <c r="AA107" i="7" a="1"/>
  <c r="AA107" i="7"/>
  <c r="K36" i="13"/>
  <c r="R4" i="7"/>
  <c r="R2" i="7"/>
  <c r="R6" i="7" a="1"/>
  <c r="R6" i="7"/>
  <c r="R8" i="7" a="1"/>
  <c r="R8" i="7"/>
  <c r="R10" i="7" a="1"/>
  <c r="R10" i="7"/>
  <c r="R7" i="7" a="1"/>
  <c r="R7" i="7"/>
  <c r="R9" i="7" a="1"/>
  <c r="R9" i="7"/>
  <c r="R11" i="7" a="1"/>
  <c r="R11" i="7"/>
  <c r="R3" i="7"/>
  <c r="R15" i="7" a="1"/>
  <c r="R15" i="7"/>
  <c r="R12" i="7" a="1"/>
  <c r="R12" i="7"/>
  <c r="R16" i="7" a="1"/>
  <c r="R16" i="7"/>
  <c r="R17" i="7" a="1"/>
  <c r="R17" i="7"/>
  <c r="R13" i="7" a="1"/>
  <c r="R13" i="7"/>
  <c r="R18" i="7" a="1"/>
  <c r="R18" i="7"/>
  <c r="R14" i="7" a="1"/>
  <c r="R14" i="7"/>
  <c r="R25" i="7" a="1"/>
  <c r="R25" i="7"/>
  <c r="R22" i="7" a="1"/>
  <c r="R22" i="7"/>
  <c r="R26" i="7" a="1"/>
  <c r="R26" i="7"/>
  <c r="R29" i="7" a="1"/>
  <c r="R29" i="7"/>
  <c r="R31" i="7" a="1"/>
  <c r="R31" i="7"/>
  <c r="R33" i="7" a="1"/>
  <c r="R33" i="7"/>
  <c r="R35" i="7" a="1"/>
  <c r="R35" i="7"/>
  <c r="R19" i="7" a="1"/>
  <c r="R19" i="7"/>
  <c r="R23" i="7" a="1"/>
  <c r="R23" i="7"/>
  <c r="R27" i="7" a="1"/>
  <c r="R27" i="7"/>
  <c r="R20" i="7" a="1"/>
  <c r="R20" i="7"/>
  <c r="R21" i="7" a="1"/>
  <c r="R21" i="7"/>
  <c r="R24" i="7" a="1"/>
  <c r="R24" i="7"/>
  <c r="R28" i="7" a="1"/>
  <c r="R28" i="7"/>
  <c r="R30" i="7" a="1"/>
  <c r="R30" i="7"/>
  <c r="R32" i="7" a="1"/>
  <c r="R32" i="7"/>
  <c r="R34" i="7" a="1"/>
  <c r="R34" i="7"/>
  <c r="R40" i="7" a="1"/>
  <c r="R40" i="7"/>
  <c r="R37" i="7" a="1"/>
  <c r="R37" i="7"/>
  <c r="R41" i="7" a="1"/>
  <c r="R41" i="7"/>
  <c r="R38" i="7" a="1"/>
  <c r="R38" i="7"/>
  <c r="R36" i="7" a="1"/>
  <c r="R36" i="7"/>
  <c r="R39" i="7" a="1"/>
  <c r="R39" i="7"/>
  <c r="BB2" i="7"/>
  <c r="BB6" i="7" a="1"/>
  <c r="BB6" i="7"/>
  <c r="BB8" i="7" a="1"/>
  <c r="BB8" i="7"/>
  <c r="BB10" i="7" a="1"/>
  <c r="BB10" i="7"/>
  <c r="BB7" i="7" a="1"/>
  <c r="BB7" i="7"/>
  <c r="BB9" i="7" a="1"/>
  <c r="BB9" i="7"/>
  <c r="BB4" i="7"/>
  <c r="BB3" i="7"/>
  <c r="BB13" i="7" a="1"/>
  <c r="BB13" i="7"/>
  <c r="BB17" i="7" a="1"/>
  <c r="BB17" i="7"/>
  <c r="BB14" i="7" a="1"/>
  <c r="BB14" i="7"/>
  <c r="BB11" i="7" a="1"/>
  <c r="BB11" i="7"/>
  <c r="BB15" i="7" a="1"/>
  <c r="BB15" i="7"/>
  <c r="BB12" i="7" a="1"/>
  <c r="BB12" i="7"/>
  <c r="BB16" i="7" a="1"/>
  <c r="BB16" i="7"/>
  <c r="BB23" i="7" a="1"/>
  <c r="BB23" i="7"/>
  <c r="BB24" i="7" a="1"/>
  <c r="BB24" i="7"/>
  <c r="BB27" i="7" a="1"/>
  <c r="BB27" i="7"/>
  <c r="BB29" i="7" a="1"/>
  <c r="BB29" i="7"/>
  <c r="BB31" i="7" a="1"/>
  <c r="BB31" i="7"/>
  <c r="BB33" i="7" a="1"/>
  <c r="BB33" i="7"/>
  <c r="BB35" i="7" a="1"/>
  <c r="BB35" i="7"/>
  <c r="BB21" i="7" a="1"/>
  <c r="BB21" i="7"/>
  <c r="BB25" i="7" a="1"/>
  <c r="BB25" i="7"/>
  <c r="BB18" i="7" a="1"/>
  <c r="BB18" i="7"/>
  <c r="BB19" i="7" a="1"/>
  <c r="BB19" i="7"/>
  <c r="BB22" i="7" a="1"/>
  <c r="BB22" i="7"/>
  <c r="BB26" i="7" a="1"/>
  <c r="BB26" i="7"/>
  <c r="BB20" i="7" a="1"/>
  <c r="BB20" i="7"/>
  <c r="BB28" i="7" a="1"/>
  <c r="BB28" i="7"/>
  <c r="BB30" i="7" a="1"/>
  <c r="BB30" i="7"/>
  <c r="BB32" i="7" a="1"/>
  <c r="BB32" i="7"/>
  <c r="BB34" i="7" a="1"/>
  <c r="BB34" i="7"/>
  <c r="BB38" i="7" a="1"/>
  <c r="BB38" i="7"/>
  <c r="BB39" i="7" a="1"/>
  <c r="BB39" i="7"/>
  <c r="BB40" i="7" a="1"/>
  <c r="BB40" i="7"/>
  <c r="BB37" i="7" a="1"/>
  <c r="BB37" i="7"/>
  <c r="BB41" i="7" a="1"/>
  <c r="BB41" i="7"/>
  <c r="BB36" i="7" a="1"/>
  <c r="BB36" i="7"/>
  <c r="AR2" i="7"/>
  <c r="AR3" i="7"/>
  <c r="AR7" i="7" a="1"/>
  <c r="AR7" i="7"/>
  <c r="AR9" i="7" a="1"/>
  <c r="AR9" i="7"/>
  <c r="AR4" i="7"/>
  <c r="AR6" i="7" a="1"/>
  <c r="AR6" i="7"/>
  <c r="AR8" i="7" a="1"/>
  <c r="AR8" i="7"/>
  <c r="AR10" i="7" a="1"/>
  <c r="AR10" i="7"/>
  <c r="AR16" i="7" a="1"/>
  <c r="AR16" i="7"/>
  <c r="AR14" i="7" a="1"/>
  <c r="AR14" i="7"/>
  <c r="AR11" i="7" a="1"/>
  <c r="AR11" i="7"/>
  <c r="AR15" i="7" a="1"/>
  <c r="AR15" i="7"/>
  <c r="AR12" i="7" a="1"/>
  <c r="AR12" i="7"/>
  <c r="AR17" i="7" a="1"/>
  <c r="AR17" i="7"/>
  <c r="AR13" i="7" a="1"/>
  <c r="AR13" i="7"/>
  <c r="AR18" i="7" a="1"/>
  <c r="AR18" i="7"/>
  <c r="AR24" i="7" a="1"/>
  <c r="AR24" i="7"/>
  <c r="AR19" i="7" a="1"/>
  <c r="AR19" i="7"/>
  <c r="AR20" i="7" a="1"/>
  <c r="AR20" i="7"/>
  <c r="AR21" i="7" a="1"/>
  <c r="AR21" i="7"/>
  <c r="AR25" i="7" a="1"/>
  <c r="AR25" i="7"/>
  <c r="AR28" i="7" a="1"/>
  <c r="AR28" i="7"/>
  <c r="AR30" i="7" a="1"/>
  <c r="AR30" i="7"/>
  <c r="AR32" i="7" a="1"/>
  <c r="AR32" i="7"/>
  <c r="AR34" i="7" a="1"/>
  <c r="AR34" i="7"/>
  <c r="AR36" i="7" a="1"/>
  <c r="AR36" i="7"/>
  <c r="AR22" i="7" a="1"/>
  <c r="AR22" i="7"/>
  <c r="AR26" i="7" a="1"/>
  <c r="AR26" i="7"/>
  <c r="AR23" i="7" a="1"/>
  <c r="AR23" i="7"/>
  <c r="AR27" i="7" a="1"/>
  <c r="AR27" i="7"/>
  <c r="AR29" i="7" a="1"/>
  <c r="AR29" i="7"/>
  <c r="AR31" i="7" a="1"/>
  <c r="AR31" i="7"/>
  <c r="AR33" i="7" a="1"/>
  <c r="AR33" i="7"/>
  <c r="AR35" i="7" a="1"/>
  <c r="AR35" i="7"/>
  <c r="AR39" i="7" a="1"/>
  <c r="AR39" i="7"/>
  <c r="AR40" i="7" a="1"/>
  <c r="AR40" i="7"/>
  <c r="AR37" i="7" a="1"/>
  <c r="AR37" i="7"/>
  <c r="AR41" i="7" a="1"/>
  <c r="AR41" i="7"/>
  <c r="AR38" i="7" a="1"/>
  <c r="AR38" i="7"/>
  <c r="AQ2" i="7"/>
  <c r="AQ3" i="7"/>
  <c r="AQ4" i="7"/>
  <c r="AQ6" i="7" a="1"/>
  <c r="AQ6" i="7"/>
  <c r="AQ8" i="7" a="1"/>
  <c r="AQ8" i="7"/>
  <c r="AQ10" i="7" a="1"/>
  <c r="AQ10" i="7"/>
  <c r="AQ7" i="7" a="1"/>
  <c r="AQ7" i="7"/>
  <c r="AQ9" i="7" a="1"/>
  <c r="AQ9" i="7"/>
  <c r="AQ14" i="7" a="1"/>
  <c r="AQ14" i="7"/>
  <c r="AQ11" i="7" a="1"/>
  <c r="AQ11" i="7"/>
  <c r="AQ15" i="7" a="1"/>
  <c r="AQ15" i="7"/>
  <c r="AQ17" i="7" a="1"/>
  <c r="AQ17" i="7"/>
  <c r="AQ19" i="7" a="1"/>
  <c r="AQ19" i="7"/>
  <c r="AQ12" i="7" a="1"/>
  <c r="AQ12" i="7"/>
  <c r="AQ13" i="7" a="1"/>
  <c r="AQ13" i="7"/>
  <c r="AQ16" i="7" a="1"/>
  <c r="AQ16" i="7"/>
  <c r="AQ18" i="7" a="1"/>
  <c r="AQ18" i="7"/>
  <c r="AQ20" i="7" a="1"/>
  <c r="AQ20" i="7"/>
  <c r="AQ21" i="7" a="1"/>
  <c r="AQ21" i="7"/>
  <c r="AQ25" i="7" a="1"/>
  <c r="AQ25" i="7"/>
  <c r="AQ28" i="7" a="1"/>
  <c r="AQ28" i="7"/>
  <c r="AQ30" i="7" a="1"/>
  <c r="AQ30" i="7"/>
  <c r="AQ32" i="7" a="1"/>
  <c r="AQ32" i="7"/>
  <c r="AQ34" i="7" a="1"/>
  <c r="AQ34" i="7"/>
  <c r="AQ36" i="7" a="1"/>
  <c r="AQ36" i="7"/>
  <c r="AQ22" i="7" a="1"/>
  <c r="AQ22" i="7"/>
  <c r="AQ26" i="7" a="1"/>
  <c r="AQ26" i="7"/>
  <c r="AQ23" i="7" a="1"/>
  <c r="AQ23" i="7"/>
  <c r="AQ27" i="7" a="1"/>
  <c r="AQ27" i="7"/>
  <c r="AQ29" i="7" a="1"/>
  <c r="AQ29" i="7"/>
  <c r="AQ31" i="7" a="1"/>
  <c r="AQ31" i="7"/>
  <c r="AQ33" i="7" a="1"/>
  <c r="AQ33" i="7"/>
  <c r="AQ35" i="7" a="1"/>
  <c r="AQ35" i="7"/>
  <c r="AQ24" i="7" a="1"/>
  <c r="AQ24" i="7"/>
  <c r="AQ40" i="7" a="1"/>
  <c r="AQ40" i="7"/>
  <c r="AQ37" i="7" a="1"/>
  <c r="AQ37" i="7"/>
  <c r="AQ41" i="7" a="1"/>
  <c r="AQ41" i="7"/>
  <c r="AQ38" i="7" a="1"/>
  <c r="AQ38" i="7"/>
  <c r="AQ39" i="7" a="1"/>
  <c r="AQ39" i="7"/>
  <c r="BI3" i="7"/>
  <c r="BI2" i="7"/>
  <c r="BI7" i="7" a="1"/>
  <c r="BI7" i="7"/>
  <c r="BI9" i="7" a="1"/>
  <c r="BI9" i="7"/>
  <c r="BI4" i="7"/>
  <c r="BI6" i="7" a="1"/>
  <c r="BI6" i="7"/>
  <c r="BI8" i="7" a="1"/>
  <c r="BI8" i="7"/>
  <c r="BI10" i="7" a="1"/>
  <c r="BI10" i="7"/>
  <c r="BI13" i="7" a="1"/>
  <c r="BI13" i="7"/>
  <c r="BI14" i="7" a="1"/>
  <c r="BI14" i="7"/>
  <c r="BI16" i="7" a="1"/>
  <c r="BI16" i="7"/>
  <c r="BI18" i="7" a="1"/>
  <c r="BI18" i="7"/>
  <c r="BI20" i="7" a="1"/>
  <c r="BI20" i="7"/>
  <c r="BI11" i="7" a="1"/>
  <c r="BI11" i="7"/>
  <c r="BI15" i="7" a="1"/>
  <c r="BI15" i="7"/>
  <c r="BI12" i="7" a="1"/>
  <c r="BI12" i="7"/>
  <c r="BI17" i="7" a="1"/>
  <c r="BI17" i="7"/>
  <c r="BI19" i="7" a="1"/>
  <c r="BI19" i="7"/>
  <c r="BI24" i="7" a="1"/>
  <c r="BI24" i="7"/>
  <c r="BI27" i="7" a="1"/>
  <c r="BI27" i="7"/>
  <c r="BI29" i="7" a="1"/>
  <c r="BI29" i="7"/>
  <c r="BI31" i="7" a="1"/>
  <c r="BI31" i="7"/>
  <c r="BI33" i="7" a="1"/>
  <c r="BI33" i="7"/>
  <c r="BI35" i="7" a="1"/>
  <c r="BI35" i="7"/>
  <c r="BI21" i="7" a="1"/>
  <c r="BI21" i="7"/>
  <c r="BI25" i="7" a="1"/>
  <c r="BI25" i="7"/>
  <c r="BI22" i="7" a="1"/>
  <c r="BI22" i="7"/>
  <c r="BI26" i="7" a="1"/>
  <c r="BI26" i="7"/>
  <c r="BI28" i="7" a="1"/>
  <c r="BI28" i="7"/>
  <c r="BI30" i="7" a="1"/>
  <c r="BI30" i="7"/>
  <c r="BI32" i="7" a="1"/>
  <c r="BI32" i="7"/>
  <c r="BI34" i="7" a="1"/>
  <c r="BI34" i="7"/>
  <c r="BI23" i="7" a="1"/>
  <c r="BI23" i="7"/>
  <c r="BI39" i="7" a="1"/>
  <c r="BI39" i="7"/>
  <c r="BI36" i="7" a="1"/>
  <c r="BI36" i="7"/>
  <c r="BI40" i="7" a="1"/>
  <c r="BI40" i="7"/>
  <c r="BI37" i="7" a="1"/>
  <c r="BI37" i="7"/>
  <c r="BI41" i="7" a="1"/>
  <c r="BI41" i="7"/>
  <c r="BI38" i="7" a="1"/>
  <c r="BI38" i="7"/>
  <c r="AC3" i="7"/>
  <c r="AC2" i="7"/>
  <c r="AC7" i="7" a="1"/>
  <c r="AC7" i="7"/>
  <c r="AC9" i="7" a="1"/>
  <c r="AC9" i="7"/>
  <c r="AC4" i="7"/>
  <c r="AC6" i="7" a="1"/>
  <c r="AC6" i="7"/>
  <c r="AC8" i="7" a="1"/>
  <c r="AC8" i="7"/>
  <c r="AC10" i="7" a="1"/>
  <c r="AC10" i="7"/>
  <c r="AC13" i="7" a="1"/>
  <c r="AC13" i="7"/>
  <c r="AC14" i="7" a="1"/>
  <c r="AC14" i="7"/>
  <c r="AC18" i="7" a="1"/>
  <c r="AC18" i="7"/>
  <c r="AC20" i="7" a="1"/>
  <c r="AC20" i="7"/>
  <c r="AC11" i="7" a="1"/>
  <c r="AC11" i="7"/>
  <c r="AC15" i="7" a="1"/>
  <c r="AC15" i="7"/>
  <c r="AC17" i="7" a="1"/>
  <c r="AC17" i="7"/>
  <c r="AC12" i="7" a="1"/>
  <c r="AC12" i="7"/>
  <c r="AC16" i="7" a="1"/>
  <c r="AC16" i="7"/>
  <c r="AC19" i="7" a="1"/>
  <c r="AC19" i="7"/>
  <c r="AC21" i="7" a="1"/>
  <c r="AC21" i="7"/>
  <c r="AC24" i="7" a="1"/>
  <c r="AC24" i="7"/>
  <c r="AC29" i="7" a="1"/>
  <c r="AC29" i="7"/>
  <c r="AC31" i="7" a="1"/>
  <c r="AC31" i="7"/>
  <c r="AC33" i="7" a="1"/>
  <c r="AC33" i="7"/>
  <c r="AC35" i="7" a="1"/>
  <c r="AC35" i="7"/>
  <c r="AC25" i="7" a="1"/>
  <c r="AC25" i="7"/>
  <c r="AC22" i="7" a="1"/>
  <c r="AC22" i="7"/>
  <c r="AC26" i="7" a="1"/>
  <c r="AC26" i="7"/>
  <c r="AC28" i="7" a="1"/>
  <c r="AC28" i="7"/>
  <c r="AC30" i="7" a="1"/>
  <c r="AC30" i="7"/>
  <c r="AC32" i="7" a="1"/>
  <c r="AC32" i="7"/>
  <c r="AC34" i="7" a="1"/>
  <c r="AC34" i="7"/>
  <c r="AC23" i="7" a="1"/>
  <c r="AC23" i="7"/>
  <c r="AC27" i="7" a="1"/>
  <c r="AC27" i="7"/>
  <c r="AC39" i="7" a="1"/>
  <c r="AC39" i="7"/>
  <c r="AC36" i="7" a="1"/>
  <c r="AC36" i="7"/>
  <c r="AC40" i="7" a="1"/>
  <c r="AC40" i="7"/>
  <c r="AC37" i="7" a="1"/>
  <c r="AC37" i="7"/>
  <c r="AC41" i="7" a="1"/>
  <c r="AC41" i="7"/>
  <c r="AC38" i="7" a="1"/>
  <c r="AC38" i="7"/>
  <c r="F46" i="7" a="1"/>
  <c r="F46" i="7"/>
  <c r="F54" i="7" a="1"/>
  <c r="F54" i="7"/>
  <c r="F62" i="7" a="1"/>
  <c r="F62" i="7"/>
  <c r="F70" i="7" a="1"/>
  <c r="F70" i="7"/>
  <c r="F78" i="7" a="1"/>
  <c r="F78" i="7"/>
  <c r="F86" i="7" a="1"/>
  <c r="F86" i="7"/>
  <c r="F94" i="7" a="1"/>
  <c r="F94" i="7"/>
  <c r="F44" i="7" a="1"/>
  <c r="F44" i="7"/>
  <c r="F52" i="7" a="1"/>
  <c r="F52" i="7"/>
  <c r="F60" i="7" a="1"/>
  <c r="F60" i="7"/>
  <c r="F68" i="7" a="1"/>
  <c r="F68" i="7"/>
  <c r="F76" i="7" a="1"/>
  <c r="F76" i="7"/>
  <c r="F84" i="7" a="1"/>
  <c r="F84" i="7"/>
  <c r="F92" i="7" a="1"/>
  <c r="F92" i="7"/>
  <c r="F100" i="7" a="1"/>
  <c r="F100" i="7"/>
  <c r="F108" i="7" a="1"/>
  <c r="F108" i="7"/>
  <c r="F50" i="7" a="1"/>
  <c r="F50" i="7"/>
  <c r="F58" i="7" a="1"/>
  <c r="F58" i="7"/>
  <c r="F66" i="7" a="1"/>
  <c r="F66" i="7"/>
  <c r="F74" i="7" a="1"/>
  <c r="F74" i="7"/>
  <c r="F82" i="7" a="1"/>
  <c r="F82" i="7"/>
  <c r="F90" i="7" a="1"/>
  <c r="F90" i="7"/>
  <c r="F98" i="7" a="1"/>
  <c r="F98" i="7"/>
  <c r="F48" i="7" a="1"/>
  <c r="F48" i="7"/>
  <c r="F56" i="7" a="1"/>
  <c r="F56" i="7"/>
  <c r="F64" i="7" a="1"/>
  <c r="F64" i="7"/>
  <c r="F72" i="7" a="1"/>
  <c r="F72" i="7"/>
  <c r="F80" i="7" a="1"/>
  <c r="F80" i="7"/>
  <c r="F88" i="7" a="1"/>
  <c r="F88" i="7"/>
  <c r="F96" i="7" a="1"/>
  <c r="F96" i="7"/>
  <c r="F104" i="7" a="1"/>
  <c r="F104" i="7"/>
  <c r="F32" i="7" a="1"/>
  <c r="F32" i="7"/>
  <c r="F33" i="7" a="1"/>
  <c r="F33" i="7"/>
  <c r="F34" i="7" a="1"/>
  <c r="F34" i="7"/>
  <c r="F35" i="7" a="1"/>
  <c r="F35" i="7"/>
  <c r="F36" i="7" a="1"/>
  <c r="F36" i="7"/>
  <c r="F37" i="7" a="1"/>
  <c r="F37" i="7"/>
  <c r="F38" i="7" a="1"/>
  <c r="F38" i="7"/>
  <c r="F39" i="7" a="1"/>
  <c r="F39" i="7"/>
  <c r="F40" i="7" a="1"/>
  <c r="F40" i="7"/>
  <c r="F41" i="7" a="1"/>
  <c r="F41" i="7"/>
  <c r="F102" i="7" a="1"/>
  <c r="F102" i="7"/>
  <c r="F106" i="7" a="1"/>
  <c r="F106" i="7"/>
  <c r="W103" i="7" a="1"/>
  <c r="W103" i="7"/>
  <c r="AL103" i="7" a="1"/>
  <c r="AL103" i="7"/>
  <c r="AC103" i="7" a="1"/>
  <c r="AC103" i="7"/>
  <c r="AJ103" i="7" a="1"/>
  <c r="AJ103" i="7"/>
  <c r="AA103" i="7" a="1"/>
  <c r="AA103" i="7"/>
  <c r="Z103" i="7" a="1"/>
  <c r="Z103" i="7"/>
  <c r="H103" i="7" a="1"/>
  <c r="H103" i="7"/>
  <c r="BJ107" i="7" a="1"/>
  <c r="BJ107" i="7"/>
  <c r="AD107" i="7" a="1"/>
  <c r="AD107" i="7"/>
  <c r="BE107" i="7" a="1"/>
  <c r="BE107" i="7"/>
  <c r="Y107" i="7" a="1"/>
  <c r="Y107" i="7"/>
  <c r="BD107" i="7" a="1"/>
  <c r="BD107" i="7"/>
  <c r="X107" i="7" a="1"/>
  <c r="X107" i="7"/>
  <c r="BC107" i="7" a="1"/>
  <c r="BC107" i="7"/>
  <c r="W107" i="7" a="1"/>
  <c r="W107" i="7"/>
  <c r="J4" i="7"/>
  <c r="E4" i="7"/>
  <c r="L4" i="12"/>
  <c r="H4" i="7"/>
  <c r="K4" i="12"/>
  <c r="I4" i="7"/>
  <c r="G4" i="7"/>
  <c r="F4" i="7"/>
  <c r="D4" i="7"/>
  <c r="G4" i="12"/>
  <c r="F4" i="12"/>
  <c r="H4" i="12"/>
  <c r="I4" i="12"/>
  <c r="J4" i="12"/>
  <c r="I23" i="18"/>
  <c r="I24" i="18"/>
  <c r="I25" i="18"/>
  <c r="B30" i="18"/>
  <c r="G30" i="5"/>
  <c r="O3" i="6"/>
  <c r="F23" i="18"/>
  <c r="F24" i="18"/>
  <c r="F25" i="18"/>
  <c r="B30" i="17"/>
  <c r="E29" i="5"/>
  <c r="F29" i="5"/>
  <c r="G29" i="5"/>
  <c r="H29" i="5"/>
  <c r="I29" i="5"/>
  <c r="E26" i="5"/>
  <c r="F26" i="5"/>
  <c r="G26" i="5"/>
  <c r="H26" i="5"/>
  <c r="I26" i="5"/>
  <c r="H47" i="5"/>
  <c r="I47" i="5"/>
  <c r="AG3" i="6"/>
  <c r="G47" i="5"/>
  <c r="F47" i="5"/>
  <c r="E47" i="5"/>
  <c r="H43" i="5"/>
  <c r="I43" i="5"/>
  <c r="F43" i="5"/>
  <c r="G43" i="5"/>
  <c r="E43" i="5"/>
  <c r="H32" i="5"/>
  <c r="I32" i="5"/>
  <c r="G32" i="5"/>
  <c r="E32" i="5"/>
  <c r="F32" i="5"/>
  <c r="H51" i="5"/>
  <c r="I51" i="5"/>
  <c r="G51" i="5"/>
  <c r="F51" i="5"/>
  <c r="AK3" i="6"/>
  <c r="E51" i="5"/>
  <c r="A45" i="17"/>
  <c r="A45" i="13"/>
  <c r="A45" i="18"/>
  <c r="B48" i="17"/>
  <c r="B48" i="18"/>
  <c r="H23" i="18"/>
  <c r="H24" i="18"/>
  <c r="K5" i="6"/>
  <c r="A48" i="17"/>
  <c r="A48" i="13"/>
  <c r="A48" i="18"/>
  <c r="C47" i="13"/>
  <c r="C47" i="18"/>
  <c r="P3" i="6"/>
  <c r="AK5" i="6"/>
  <c r="A52" i="13"/>
  <c r="A52" i="17"/>
  <c r="C51" i="13"/>
  <c r="C51" i="18"/>
  <c r="A52" i="18"/>
  <c r="B52" i="17"/>
  <c r="B52" i="18"/>
  <c r="AB5" i="6"/>
  <c r="B44" i="17"/>
  <c r="B44" i="18"/>
  <c r="C44" i="13"/>
  <c r="C44" i="18"/>
  <c r="AC5" i="6"/>
  <c r="AC3" i="6"/>
  <c r="B33" i="18"/>
  <c r="B33" i="17"/>
  <c r="N5" i="6"/>
  <c r="L3" i="6"/>
  <c r="G26" i="18"/>
  <c r="G27" i="18"/>
  <c r="G28" i="18"/>
  <c r="G29" i="18"/>
  <c r="O5" i="6"/>
  <c r="C26" i="18"/>
  <c r="C26" i="13"/>
  <c r="C30" i="13"/>
  <c r="A31" i="18"/>
  <c r="A31" i="17"/>
  <c r="A31" i="13"/>
  <c r="C30" i="18"/>
  <c r="I5" i="6"/>
  <c r="E23" i="18"/>
  <c r="E24" i="18"/>
  <c r="E25" i="18"/>
  <c r="R3" i="6"/>
  <c r="K32" i="13"/>
  <c r="K37" i="13"/>
  <c r="E30" i="5"/>
  <c r="I30" i="5"/>
  <c r="B31" i="18"/>
  <c r="F30" i="5"/>
  <c r="B31" i="17"/>
  <c r="H30" i="5"/>
  <c r="G30" i="18"/>
  <c r="F26" i="18"/>
  <c r="F27" i="18"/>
  <c r="F28" i="18"/>
  <c r="F29" i="18"/>
  <c r="H25" i="18"/>
  <c r="I26" i="18"/>
  <c r="I27" i="18"/>
  <c r="I28" i="18"/>
  <c r="I29" i="18"/>
  <c r="I30" i="18"/>
  <c r="H52" i="5"/>
  <c r="G52" i="5"/>
  <c r="I52" i="5"/>
  <c r="F52" i="5"/>
  <c r="E52" i="5"/>
  <c r="AL3" i="6"/>
  <c r="H48" i="5"/>
  <c r="I48" i="5"/>
  <c r="F48" i="5"/>
  <c r="AH3" i="6"/>
  <c r="G48" i="5"/>
  <c r="E48" i="5"/>
  <c r="H31" i="5"/>
  <c r="I31" i="5"/>
  <c r="G31" i="5"/>
  <c r="E31" i="5"/>
  <c r="F31" i="5"/>
  <c r="H33" i="5"/>
  <c r="F33" i="5"/>
  <c r="G33" i="5"/>
  <c r="I33" i="5"/>
  <c r="E33" i="5"/>
  <c r="H44" i="5"/>
  <c r="F44" i="5"/>
  <c r="I44" i="5"/>
  <c r="G44" i="5"/>
  <c r="E44" i="5"/>
  <c r="AG5" i="6"/>
  <c r="B53" i="18"/>
  <c r="B53" i="17"/>
  <c r="B49" i="17"/>
  <c r="B49" i="18"/>
  <c r="B45" i="18"/>
  <c r="B45" i="17"/>
  <c r="A53" i="18"/>
  <c r="A53" i="17"/>
  <c r="A53" i="13"/>
  <c r="A46" i="13"/>
  <c r="C45" i="18"/>
  <c r="C45" i="13"/>
  <c r="A46" i="18"/>
  <c r="A46" i="17"/>
  <c r="AH5" i="6"/>
  <c r="A49" i="18"/>
  <c r="A49" i="17"/>
  <c r="A49" i="13"/>
  <c r="E26" i="18"/>
  <c r="E27" i="18"/>
  <c r="E28" i="18"/>
  <c r="E29" i="18"/>
  <c r="H26" i="18"/>
  <c r="H27" i="18"/>
  <c r="H28" i="18"/>
  <c r="H29" i="18"/>
  <c r="C48" i="13"/>
  <c r="C48" i="18"/>
  <c r="Q3" i="6"/>
  <c r="C52" i="13"/>
  <c r="AL5" i="6"/>
  <c r="C52" i="18"/>
  <c r="AD3" i="6"/>
  <c r="AD5" i="6"/>
  <c r="B34" i="17"/>
  <c r="B34" i="18"/>
  <c r="S3" i="6"/>
  <c r="L5" i="6"/>
  <c r="C31" i="13"/>
  <c r="A32" i="17"/>
  <c r="A32" i="13"/>
  <c r="A32" i="18"/>
  <c r="C31" i="18"/>
  <c r="P5" i="6"/>
  <c r="J2" i="7"/>
  <c r="I2" i="7"/>
  <c r="D82" i="11"/>
  <c r="E82" i="11"/>
  <c r="F82" i="11"/>
  <c r="C24" i="12"/>
  <c r="D91" i="11"/>
  <c r="E91" i="11"/>
  <c r="F91" i="11"/>
  <c r="D81" i="11"/>
  <c r="E81" i="11"/>
  <c r="F81" i="11"/>
  <c r="E85" i="11"/>
  <c r="D85" i="11"/>
  <c r="F85" i="11"/>
  <c r="C31" i="12"/>
  <c r="C49" i="12"/>
  <c r="D45" i="11"/>
  <c r="E45" i="11"/>
  <c r="F45" i="11"/>
  <c r="D97" i="11"/>
  <c r="E97" i="11"/>
  <c r="F97" i="11"/>
  <c r="C76" i="12"/>
  <c r="E73" i="11"/>
  <c r="D73" i="11"/>
  <c r="F73" i="11"/>
  <c r="C14" i="12"/>
  <c r="D83" i="11"/>
  <c r="E83" i="11"/>
  <c r="F83" i="11"/>
  <c r="C68" i="12"/>
  <c r="D65" i="11"/>
  <c r="E65" i="11"/>
  <c r="F65" i="11"/>
  <c r="C74" i="12"/>
  <c r="D71" i="11"/>
  <c r="E71" i="11"/>
  <c r="F71" i="11"/>
  <c r="C37" i="12"/>
  <c r="D33" i="11"/>
  <c r="E33" i="11"/>
  <c r="F33" i="11"/>
  <c r="C73" i="12"/>
  <c r="E70" i="11"/>
  <c r="D70" i="11"/>
  <c r="F70" i="11"/>
  <c r="C20" i="12"/>
  <c r="D94" i="11"/>
  <c r="E94" i="11"/>
  <c r="F94" i="11"/>
  <c r="C67" i="12"/>
  <c r="E64" i="11"/>
  <c r="D64" i="11"/>
  <c r="F64" i="11"/>
  <c r="E62" i="11"/>
  <c r="D62" i="11"/>
  <c r="F62" i="11"/>
  <c r="C77" i="12"/>
  <c r="D74" i="11"/>
  <c r="E74" i="11"/>
  <c r="F74" i="11"/>
  <c r="C15" i="12"/>
  <c r="C60" i="12"/>
  <c r="E56" i="11"/>
  <c r="D56" i="11"/>
  <c r="F56" i="11"/>
  <c r="C65" i="12"/>
  <c r="D61" i="11"/>
  <c r="E61" i="11"/>
  <c r="F61" i="11"/>
  <c r="C63" i="12"/>
  <c r="D59" i="11"/>
  <c r="E59" i="11"/>
  <c r="F59" i="11"/>
  <c r="C40" i="12"/>
  <c r="D36" i="11"/>
  <c r="E36" i="11"/>
  <c r="F36" i="11"/>
  <c r="C53" i="12"/>
  <c r="D49" i="11"/>
  <c r="E49" i="11"/>
  <c r="F49" i="11"/>
  <c r="C44" i="12"/>
  <c r="D40" i="11"/>
  <c r="E40" i="11"/>
  <c r="F40" i="11"/>
  <c r="D84" i="11"/>
  <c r="E84" i="11"/>
  <c r="F84" i="11"/>
  <c r="C75" i="12"/>
  <c r="E72" i="11"/>
  <c r="D72" i="11"/>
  <c r="F72" i="11"/>
  <c r="C52" i="12"/>
  <c r="E48" i="11"/>
  <c r="D48" i="11"/>
  <c r="F48" i="11"/>
  <c r="C55" i="12"/>
  <c r="D51" i="11"/>
  <c r="E51" i="11"/>
  <c r="F51" i="11"/>
  <c r="C29" i="12"/>
  <c r="C32" i="12"/>
  <c r="C41" i="12"/>
  <c r="D37" i="11"/>
  <c r="E37" i="11"/>
  <c r="F37" i="11"/>
  <c r="C50" i="12"/>
  <c r="D46" i="11"/>
  <c r="E46" i="11"/>
  <c r="F46" i="11"/>
  <c r="C16" i="12"/>
  <c r="D87" i="11"/>
  <c r="E87" i="11"/>
  <c r="F87" i="11"/>
  <c r="C27" i="12"/>
  <c r="C66" i="12"/>
  <c r="D63" i="11"/>
  <c r="E63" i="11"/>
  <c r="F63" i="11"/>
  <c r="C47" i="12"/>
  <c r="E43" i="11"/>
  <c r="D43" i="11"/>
  <c r="F43" i="11"/>
  <c r="C26" i="12"/>
  <c r="C30" i="12"/>
  <c r="D92" i="11"/>
  <c r="E92" i="11"/>
  <c r="F92" i="11"/>
  <c r="D80" i="11"/>
  <c r="E80" i="11"/>
  <c r="F80" i="11"/>
  <c r="D86" i="11"/>
  <c r="E86" i="11"/>
  <c r="F86" i="11"/>
  <c r="C36" i="12"/>
  <c r="D32" i="11"/>
  <c r="E32" i="11"/>
  <c r="F32" i="11"/>
  <c r="C79" i="12"/>
  <c r="D76" i="11"/>
  <c r="E76" i="11"/>
  <c r="F76" i="11"/>
  <c r="C25" i="12"/>
  <c r="D90" i="11"/>
  <c r="E90" i="11"/>
  <c r="F90" i="11"/>
  <c r="C42" i="12"/>
  <c r="D38" i="11"/>
  <c r="E38" i="11"/>
  <c r="F38" i="11"/>
  <c r="C33" i="12"/>
  <c r="D29" i="11"/>
  <c r="E29" i="11"/>
  <c r="F29" i="11"/>
  <c r="D89" i="11"/>
  <c r="E89" i="11"/>
  <c r="F89" i="11"/>
  <c r="E93" i="11"/>
  <c r="D93" i="11"/>
  <c r="F93" i="11"/>
  <c r="C69" i="12"/>
  <c r="E66" i="11"/>
  <c r="D66" i="11"/>
  <c r="F66" i="11"/>
  <c r="C78" i="12"/>
  <c r="D75" i="11"/>
  <c r="E75" i="11"/>
  <c r="F75" i="11"/>
  <c r="C80" i="12"/>
  <c r="D77" i="11"/>
  <c r="E77" i="11"/>
  <c r="F77" i="11"/>
  <c r="C38" i="12"/>
  <c r="D34" i="11"/>
  <c r="E34" i="11"/>
  <c r="F34" i="11"/>
  <c r="D88" i="11"/>
  <c r="E88" i="11"/>
  <c r="F88" i="11"/>
  <c r="C58" i="12"/>
  <c r="D54" i="11"/>
  <c r="E54" i="11"/>
  <c r="F54" i="11"/>
  <c r="C22" i="12"/>
  <c r="C71" i="12"/>
  <c r="D68" i="11"/>
  <c r="E68" i="11"/>
  <c r="F68" i="11"/>
  <c r="C39" i="12"/>
  <c r="D35" i="11"/>
  <c r="E35" i="11"/>
  <c r="F35" i="11"/>
  <c r="D96" i="11"/>
  <c r="E96" i="11"/>
  <c r="F96" i="11"/>
  <c r="C81" i="12"/>
  <c r="D78" i="11"/>
  <c r="E78" i="11"/>
  <c r="F78" i="11"/>
  <c r="C35" i="12"/>
  <c r="D31" i="11"/>
  <c r="E31" i="11"/>
  <c r="F31" i="11"/>
  <c r="C59" i="12"/>
  <c r="D55" i="11"/>
  <c r="E55" i="11"/>
  <c r="F55" i="11"/>
  <c r="C70" i="12"/>
  <c r="D67" i="11"/>
  <c r="E67" i="11"/>
  <c r="F67" i="11"/>
  <c r="C64" i="12"/>
  <c r="D60" i="11"/>
  <c r="E60" i="11"/>
  <c r="F60" i="11"/>
  <c r="C48" i="12"/>
  <c r="D44" i="11"/>
  <c r="E44" i="11"/>
  <c r="F44" i="11"/>
  <c r="C43" i="12"/>
  <c r="E39" i="11"/>
  <c r="D39" i="11"/>
  <c r="F39" i="11"/>
  <c r="C61" i="12"/>
  <c r="D57" i="11"/>
  <c r="E57" i="11"/>
  <c r="F57" i="11"/>
  <c r="C54" i="12"/>
  <c r="D50" i="11"/>
  <c r="E50" i="11"/>
  <c r="F50" i="11"/>
  <c r="C82" i="12"/>
  <c r="D79" i="11"/>
  <c r="E79" i="11"/>
  <c r="F79" i="11"/>
  <c r="C72" i="12"/>
  <c r="D69" i="11"/>
  <c r="E69" i="11"/>
  <c r="F69" i="11"/>
  <c r="C57" i="12"/>
  <c r="D53" i="11"/>
  <c r="E53" i="11"/>
  <c r="F53" i="11"/>
  <c r="C46" i="12"/>
  <c r="D42" i="11"/>
  <c r="E42" i="11"/>
  <c r="F42" i="11"/>
  <c r="C56" i="12"/>
  <c r="D52" i="11"/>
  <c r="E52" i="11"/>
  <c r="F52" i="11"/>
  <c r="C18" i="12"/>
  <c r="C45" i="12"/>
  <c r="E41" i="11"/>
  <c r="D41" i="11"/>
  <c r="F41" i="11"/>
  <c r="C28" i="12"/>
  <c r="C17" i="12"/>
  <c r="E95" i="11"/>
  <c r="D95" i="11"/>
  <c r="F95" i="11"/>
  <c r="C21" i="12"/>
  <c r="C34" i="12"/>
  <c r="D30" i="11"/>
  <c r="E30" i="11"/>
  <c r="F30" i="11"/>
  <c r="C51" i="12"/>
  <c r="D47" i="11"/>
  <c r="E47" i="11"/>
  <c r="F47" i="11"/>
  <c r="C23" i="12"/>
  <c r="C62" i="12"/>
  <c r="D58" i="11"/>
  <c r="E58" i="11"/>
  <c r="F58" i="11"/>
  <c r="C19" i="12"/>
  <c r="K32" i="18"/>
  <c r="K33" i="18"/>
  <c r="K34" i="18"/>
  <c r="K35" i="18"/>
  <c r="K36" i="18"/>
  <c r="K37" i="18"/>
  <c r="L12" i="12"/>
  <c r="K12" i="12"/>
  <c r="J31" i="7" a="1"/>
  <c r="J26" i="7" a="1"/>
  <c r="J29" i="7" a="1"/>
  <c r="J24" i="7" a="1"/>
  <c r="J25" i="7" a="1"/>
  <c r="J30" i="7" a="1"/>
  <c r="J27" i="7" a="1"/>
  <c r="J28" i="7" a="1"/>
  <c r="I31" i="7" a="1"/>
  <c r="I24" i="7" a="1"/>
  <c r="I27" i="7" a="1"/>
  <c r="I25" i="7" a="1"/>
  <c r="I28" i="7" a="1"/>
  <c r="I26" i="7" a="1"/>
  <c r="I29" i="7" a="1"/>
  <c r="I30" i="7" a="1"/>
  <c r="J20" i="7" a="1"/>
  <c r="I23" i="7" a="1"/>
  <c r="I18" i="7" a="1"/>
  <c r="J7" i="7" a="1"/>
  <c r="I9" i="7" a="1"/>
  <c r="J8" i="7" a="1"/>
  <c r="I13" i="7" a="1"/>
  <c r="I22" i="7" a="1"/>
  <c r="J12" i="7" a="1"/>
  <c r="I6" i="7" a="1"/>
  <c r="J16" i="7" a="1"/>
  <c r="J10" i="7" a="1"/>
  <c r="I17" i="7" a="1"/>
  <c r="J11" i="7" a="1"/>
  <c r="I7" i="7" a="1"/>
  <c r="I12" i="7" a="1"/>
  <c r="I8" i="7" a="1"/>
  <c r="I21" i="7" a="1"/>
  <c r="J19" i="7" a="1"/>
  <c r="J18" i="7" a="1"/>
  <c r="I20" i="7" a="1"/>
  <c r="I15" i="7" a="1"/>
  <c r="J23" i="7" a="1"/>
  <c r="I16" i="7" a="1"/>
  <c r="I11" i="7" a="1"/>
  <c r="J14" i="7" a="1"/>
  <c r="J15" i="7" a="1"/>
  <c r="J9" i="7" a="1"/>
  <c r="J13" i="7" a="1"/>
  <c r="I10" i="7" a="1"/>
  <c r="J21" i="7" a="1"/>
  <c r="J17" i="7" a="1"/>
  <c r="J6" i="7" a="1"/>
  <c r="J22" i="7" a="1"/>
  <c r="I14" i="7" a="1"/>
  <c r="I19" i="7" a="1"/>
  <c r="F28" i="11"/>
  <c r="D28" i="11"/>
  <c r="F27" i="11"/>
  <c r="D27" i="11"/>
  <c r="D26" i="11"/>
  <c r="F26" i="11"/>
  <c r="F25" i="11"/>
  <c r="D25" i="11"/>
  <c r="C53" i="17"/>
  <c r="E53" i="17"/>
  <c r="H53" i="17"/>
  <c r="G53" i="17"/>
  <c r="I53" i="17"/>
  <c r="F53" i="17"/>
  <c r="E30" i="18"/>
  <c r="E31" i="18"/>
  <c r="H30" i="18"/>
  <c r="F30" i="18"/>
  <c r="I31" i="18"/>
  <c r="I32" i="18"/>
  <c r="I33" i="18"/>
  <c r="H34" i="5"/>
  <c r="F34" i="5"/>
  <c r="I34" i="5"/>
  <c r="G34" i="5"/>
  <c r="E34" i="5"/>
  <c r="H49" i="5"/>
  <c r="I49" i="5"/>
  <c r="AI3" i="6"/>
  <c r="G49" i="5"/>
  <c r="E49" i="5"/>
  <c r="F49" i="5"/>
  <c r="H45" i="5"/>
  <c r="F45" i="5"/>
  <c r="I45" i="5"/>
  <c r="G45" i="5"/>
  <c r="E45" i="5"/>
  <c r="AM3" i="6"/>
  <c r="H53" i="5"/>
  <c r="G53" i="5"/>
  <c r="I53" i="5"/>
  <c r="F53" i="5"/>
  <c r="E53" i="5"/>
  <c r="AE5" i="6"/>
  <c r="C49" i="18"/>
  <c r="A50" i="17"/>
  <c r="A50" i="13"/>
  <c r="A50" i="18"/>
  <c r="C49" i="13"/>
  <c r="AI5" i="6"/>
  <c r="A47" i="18"/>
  <c r="C46" i="18"/>
  <c r="C46" i="13"/>
  <c r="B46" i="18"/>
  <c r="B46" i="17"/>
  <c r="AE3" i="6"/>
  <c r="C53" i="18"/>
  <c r="A54" i="13"/>
  <c r="A54" i="17"/>
  <c r="A54" i="18"/>
  <c r="C53" i="13"/>
  <c r="AM5" i="6"/>
  <c r="B50" i="17"/>
  <c r="B50" i="18"/>
  <c r="B54" i="17"/>
  <c r="B54" i="18"/>
  <c r="A33" i="17"/>
  <c r="A33" i="13"/>
  <c r="A33" i="18"/>
  <c r="B35" i="18"/>
  <c r="B35" i="17"/>
  <c r="T3" i="6"/>
  <c r="Q5" i="6"/>
  <c r="C32" i="18"/>
  <c r="C32" i="13"/>
  <c r="G31" i="18"/>
  <c r="H31" i="18"/>
  <c r="I30" i="7"/>
  <c r="I29" i="7"/>
  <c r="I26" i="7"/>
  <c r="I28" i="7"/>
  <c r="I25" i="7"/>
  <c r="I27" i="7"/>
  <c r="I24" i="7"/>
  <c r="I31" i="7"/>
  <c r="J28" i="7"/>
  <c r="J27" i="7"/>
  <c r="J30" i="7"/>
  <c r="J25" i="7"/>
  <c r="J24" i="7"/>
  <c r="J29" i="7"/>
  <c r="J26" i="7"/>
  <c r="J31" i="7"/>
  <c r="I19" i="7"/>
  <c r="I14" i="7"/>
  <c r="J22" i="7"/>
  <c r="J6" i="7"/>
  <c r="J17" i="7"/>
  <c r="J21" i="7"/>
  <c r="I10" i="7"/>
  <c r="J13" i="7"/>
  <c r="J9" i="7"/>
  <c r="J15" i="7"/>
  <c r="J14" i="7"/>
  <c r="I11" i="7"/>
  <c r="I16" i="7"/>
  <c r="J23" i="7"/>
  <c r="I15" i="7"/>
  <c r="I20" i="7"/>
  <c r="J18" i="7"/>
  <c r="J19" i="7"/>
  <c r="I21" i="7"/>
  <c r="I8" i="7"/>
  <c r="I12" i="7"/>
  <c r="I7" i="7"/>
  <c r="J11" i="7"/>
  <c r="I17" i="7"/>
  <c r="J10" i="7"/>
  <c r="J16" i="7"/>
  <c r="I6" i="7"/>
  <c r="J12" i="7"/>
  <c r="I22" i="7"/>
  <c r="I13" i="7"/>
  <c r="J8" i="7"/>
  <c r="I9" i="7"/>
  <c r="J7" i="7"/>
  <c r="I18" i="7"/>
  <c r="I23" i="7"/>
  <c r="J20" i="7"/>
  <c r="Q28" i="12" a="1"/>
  <c r="Q28" i="12"/>
  <c r="R28" i="12" a="1"/>
  <c r="R28" i="12"/>
  <c r="S28" i="12" a="1"/>
  <c r="S28" i="12"/>
  <c r="T28" i="12" a="1"/>
  <c r="T28" i="12"/>
  <c r="O28" i="12" a="1"/>
  <c r="O28" i="12"/>
  <c r="V28" i="12" a="1"/>
  <c r="V28" i="12"/>
  <c r="P28" i="12" a="1"/>
  <c r="P28" i="12"/>
  <c r="U28" i="12" a="1"/>
  <c r="U28" i="12"/>
  <c r="N28" i="12" a="1"/>
  <c r="N28" i="12"/>
  <c r="M28" i="12" a="1"/>
  <c r="M28" i="12"/>
  <c r="Q34" i="12" a="1"/>
  <c r="Q34" i="12"/>
  <c r="U34" i="12" a="1"/>
  <c r="U34" i="12"/>
  <c r="R34" i="12" a="1"/>
  <c r="R34" i="12"/>
  <c r="V34" i="12" a="1"/>
  <c r="V34" i="12"/>
  <c r="O34" i="12" a="1"/>
  <c r="O34" i="12"/>
  <c r="S34" i="12" a="1"/>
  <c r="S34" i="12"/>
  <c r="P34" i="12" a="1"/>
  <c r="P34" i="12"/>
  <c r="T34" i="12" a="1"/>
  <c r="T34" i="12"/>
  <c r="L34" i="12" a="1"/>
  <c r="L34" i="12"/>
  <c r="K34" i="12" a="1"/>
  <c r="K34" i="12"/>
  <c r="G34" i="12" a="1"/>
  <c r="G34" i="12"/>
  <c r="M34" i="12" a="1"/>
  <c r="M34" i="12"/>
  <c r="N34" i="12" a="1"/>
  <c r="N34" i="12"/>
  <c r="H34" i="12" a="1"/>
  <c r="H34" i="12"/>
  <c r="E34" i="12"/>
  <c r="I34" i="12" a="1"/>
  <c r="I34" i="12"/>
  <c r="J34" i="12" a="1"/>
  <c r="J34" i="12"/>
  <c r="F34" i="12" a="1"/>
  <c r="F34" i="12"/>
  <c r="D34" i="12"/>
  <c r="E45" i="12"/>
  <c r="F45" i="12" a="1"/>
  <c r="F45" i="12"/>
  <c r="J45" i="12" a="1"/>
  <c r="J45" i="12"/>
  <c r="N45" i="12" a="1"/>
  <c r="N45" i="12"/>
  <c r="R45" i="12" a="1"/>
  <c r="R45" i="12"/>
  <c r="H45" i="12" a="1"/>
  <c r="H45" i="12"/>
  <c r="L45" i="12" a="1"/>
  <c r="L45" i="12"/>
  <c r="P45" i="12" a="1"/>
  <c r="P45" i="12"/>
  <c r="T45" i="12" a="1"/>
  <c r="T45" i="12"/>
  <c r="M45" i="12" a="1"/>
  <c r="M45" i="12"/>
  <c r="O45" i="12" a="1"/>
  <c r="O45" i="12"/>
  <c r="D45" i="12"/>
  <c r="G45" i="12" a="1"/>
  <c r="G45" i="12"/>
  <c r="Q45" i="12" a="1"/>
  <c r="Q45" i="12"/>
  <c r="S45" i="12" a="1"/>
  <c r="S45" i="12"/>
  <c r="I45" i="12" a="1"/>
  <c r="I45" i="12"/>
  <c r="K45" i="12" a="1"/>
  <c r="K45" i="12"/>
  <c r="U45" i="12" a="1"/>
  <c r="U45" i="12"/>
  <c r="E61" i="12"/>
  <c r="F61" i="12" a="1"/>
  <c r="F61" i="12"/>
  <c r="J61" i="12" a="1"/>
  <c r="J61" i="12"/>
  <c r="N61" i="12" a="1"/>
  <c r="N61" i="12"/>
  <c r="R61" i="12" a="1"/>
  <c r="R61" i="12"/>
  <c r="G61" i="12" a="1"/>
  <c r="G61" i="12"/>
  <c r="K61" i="12" a="1"/>
  <c r="K61" i="12"/>
  <c r="O61" i="12" a="1"/>
  <c r="O61" i="12"/>
  <c r="S61" i="12" a="1"/>
  <c r="S61" i="12"/>
  <c r="P61" i="12" a="1"/>
  <c r="P61" i="12"/>
  <c r="Q61" i="12" a="1"/>
  <c r="Q61" i="12"/>
  <c r="T61" i="12" a="1"/>
  <c r="T61" i="12"/>
  <c r="D61" i="12"/>
  <c r="U61" i="12" a="1"/>
  <c r="U61" i="12"/>
  <c r="H61" i="12" a="1"/>
  <c r="H61" i="12"/>
  <c r="I61" i="12" a="1"/>
  <c r="I61" i="12"/>
  <c r="L61" i="12" a="1"/>
  <c r="L61" i="12"/>
  <c r="M61" i="12" a="1"/>
  <c r="M61" i="12"/>
  <c r="S33" i="12" a="1"/>
  <c r="S33" i="12"/>
  <c r="Q33" i="12" a="1"/>
  <c r="Q33" i="12"/>
  <c r="R33" i="12" a="1"/>
  <c r="R33" i="12"/>
  <c r="P33" i="12" a="1"/>
  <c r="P33" i="12"/>
  <c r="T33" i="12" a="1"/>
  <c r="T33" i="12"/>
  <c r="U33" i="12" a="1"/>
  <c r="U33" i="12"/>
  <c r="O33" i="12" a="1"/>
  <c r="O33" i="12"/>
  <c r="V33" i="12" a="1"/>
  <c r="V33" i="12"/>
  <c r="E33" i="12"/>
  <c r="M33" i="12" a="1"/>
  <c r="M33" i="12"/>
  <c r="H33" i="12" a="1"/>
  <c r="H33" i="12"/>
  <c r="N33" i="12" a="1"/>
  <c r="N33" i="12"/>
  <c r="I33" i="12" a="1"/>
  <c r="I33" i="12"/>
  <c r="F33" i="12" a="1"/>
  <c r="F33" i="12"/>
  <c r="J33" i="12" a="1"/>
  <c r="J33" i="12"/>
  <c r="D33" i="12"/>
  <c r="L33" i="12" a="1"/>
  <c r="L33" i="12"/>
  <c r="K33" i="12" a="1"/>
  <c r="K33" i="12"/>
  <c r="G33" i="12" a="1"/>
  <c r="G33" i="12"/>
  <c r="Q36" i="12" a="1"/>
  <c r="Q36" i="12"/>
  <c r="U36" i="12" a="1"/>
  <c r="U36" i="12"/>
  <c r="R36" i="12" a="1"/>
  <c r="R36" i="12"/>
  <c r="V36" i="12" a="1"/>
  <c r="V36" i="12"/>
  <c r="O36" i="12" a="1"/>
  <c r="O36" i="12"/>
  <c r="S36" i="12" a="1"/>
  <c r="S36" i="12"/>
  <c r="P36" i="12" a="1"/>
  <c r="P36" i="12"/>
  <c r="T36" i="12" a="1"/>
  <c r="T36" i="12"/>
  <c r="J36" i="12" a="1"/>
  <c r="J36" i="12"/>
  <c r="F36" i="12" a="1"/>
  <c r="F36" i="12"/>
  <c r="L36" i="12" a="1"/>
  <c r="L36" i="12"/>
  <c r="K36" i="12" a="1"/>
  <c r="K36" i="12"/>
  <c r="G36" i="12" a="1"/>
  <c r="G36" i="12"/>
  <c r="D36" i="12"/>
  <c r="E36" i="12"/>
  <c r="M36" i="12" a="1"/>
  <c r="M36" i="12"/>
  <c r="H36" i="12" a="1"/>
  <c r="H36" i="12"/>
  <c r="N36" i="12" a="1"/>
  <c r="N36" i="12"/>
  <c r="I36" i="12" a="1"/>
  <c r="I36" i="12"/>
  <c r="H66" i="12" a="1"/>
  <c r="H66" i="12"/>
  <c r="L66" i="12" a="1"/>
  <c r="L66" i="12"/>
  <c r="P66" i="12" a="1"/>
  <c r="P66" i="12"/>
  <c r="T66" i="12" a="1"/>
  <c r="T66" i="12"/>
  <c r="E66" i="12"/>
  <c r="F66" i="12" a="1"/>
  <c r="F66" i="12"/>
  <c r="J66" i="12" a="1"/>
  <c r="J66" i="12"/>
  <c r="N66" i="12" a="1"/>
  <c r="N66" i="12"/>
  <c r="R66" i="12" a="1"/>
  <c r="R66" i="12"/>
  <c r="K66" i="12" a="1"/>
  <c r="K66" i="12"/>
  <c r="M66" i="12" a="1"/>
  <c r="M66" i="12"/>
  <c r="O66" i="12" a="1"/>
  <c r="O66" i="12"/>
  <c r="Q66" i="12" a="1"/>
  <c r="Q66" i="12"/>
  <c r="S66" i="12" a="1"/>
  <c r="S66" i="12"/>
  <c r="D66" i="12"/>
  <c r="U66" i="12" a="1"/>
  <c r="U66" i="12"/>
  <c r="G66" i="12" a="1"/>
  <c r="G66" i="12"/>
  <c r="I66" i="12" a="1"/>
  <c r="I66" i="12"/>
  <c r="H41" i="12" a="1"/>
  <c r="H41" i="12"/>
  <c r="L41" i="12" a="1"/>
  <c r="L41" i="12"/>
  <c r="P41" i="12" a="1"/>
  <c r="P41" i="12"/>
  <c r="T41" i="12" a="1"/>
  <c r="T41" i="12"/>
  <c r="E41" i="12"/>
  <c r="F41" i="12" a="1"/>
  <c r="F41" i="12"/>
  <c r="J41" i="12" a="1"/>
  <c r="J41" i="12"/>
  <c r="N41" i="12" a="1"/>
  <c r="N41" i="12"/>
  <c r="R41" i="12" a="1"/>
  <c r="R41" i="12"/>
  <c r="M41" i="12" a="1"/>
  <c r="M41" i="12"/>
  <c r="D41" i="12"/>
  <c r="O41" i="12" a="1"/>
  <c r="O41" i="12"/>
  <c r="Q41" i="12" a="1"/>
  <c r="Q41" i="12"/>
  <c r="G41" i="12" a="1"/>
  <c r="G41" i="12"/>
  <c r="I41" i="12" a="1"/>
  <c r="I41" i="12"/>
  <c r="S41" i="12" a="1"/>
  <c r="S41" i="12"/>
  <c r="U41" i="12" a="1"/>
  <c r="U41" i="12"/>
  <c r="K41" i="12" a="1"/>
  <c r="K41" i="12"/>
  <c r="R15" i="12" a="1"/>
  <c r="R15" i="12"/>
  <c r="V15" i="12" a="1"/>
  <c r="V15" i="12"/>
  <c r="O15" i="12" a="1"/>
  <c r="O15" i="12"/>
  <c r="S15" i="12" a="1"/>
  <c r="S15" i="12"/>
  <c r="P15" i="12" a="1"/>
  <c r="P15" i="12"/>
  <c r="T15" i="12" a="1"/>
  <c r="T15" i="12"/>
  <c r="Q15" i="12" a="1"/>
  <c r="Q15" i="12"/>
  <c r="U15" i="12" a="1"/>
  <c r="U15" i="12"/>
  <c r="N15" i="12" a="1"/>
  <c r="N15" i="12"/>
  <c r="M15" i="12" a="1"/>
  <c r="M15" i="12"/>
  <c r="Q31" i="12" a="1"/>
  <c r="Q31" i="12"/>
  <c r="R31" i="12" a="1"/>
  <c r="R31" i="12"/>
  <c r="S31" i="12" a="1"/>
  <c r="S31" i="12"/>
  <c r="O31" i="12" a="1"/>
  <c r="O31" i="12"/>
  <c r="V31" i="12" a="1"/>
  <c r="V31" i="12"/>
  <c r="P31" i="12" a="1"/>
  <c r="P31" i="12"/>
  <c r="T31" i="12" a="1"/>
  <c r="T31" i="12"/>
  <c r="U31" i="12" a="1"/>
  <c r="U31" i="12"/>
  <c r="K31" i="12" a="1"/>
  <c r="K31" i="12"/>
  <c r="M31" i="12" a="1"/>
  <c r="M31" i="12"/>
  <c r="N31" i="12" a="1"/>
  <c r="N31" i="12"/>
  <c r="L31" i="12" a="1"/>
  <c r="L31" i="12"/>
  <c r="G62" i="12" a="1"/>
  <c r="G62" i="12"/>
  <c r="K62" i="12" a="1"/>
  <c r="K62" i="12"/>
  <c r="O62" i="12" a="1"/>
  <c r="O62" i="12"/>
  <c r="S62" i="12" a="1"/>
  <c r="S62" i="12"/>
  <c r="H62" i="12" a="1"/>
  <c r="H62" i="12"/>
  <c r="L62" i="12" a="1"/>
  <c r="L62" i="12"/>
  <c r="P62" i="12" a="1"/>
  <c r="P62" i="12"/>
  <c r="T62" i="12" a="1"/>
  <c r="T62" i="12"/>
  <c r="D62" i="12"/>
  <c r="I62" i="12" a="1"/>
  <c r="I62" i="12"/>
  <c r="M62" i="12" a="1"/>
  <c r="M62" i="12"/>
  <c r="Q62" i="12" a="1"/>
  <c r="Q62" i="12"/>
  <c r="U62" i="12" a="1"/>
  <c r="U62" i="12"/>
  <c r="F62" i="12" a="1"/>
  <c r="F62" i="12"/>
  <c r="J62" i="12" a="1"/>
  <c r="J62" i="12"/>
  <c r="N62" i="12" a="1"/>
  <c r="N62" i="12"/>
  <c r="R62" i="12" a="1"/>
  <c r="R62" i="12"/>
  <c r="E62" i="12"/>
  <c r="F72" i="12" a="1"/>
  <c r="F72" i="12"/>
  <c r="J72" i="12" a="1"/>
  <c r="J72" i="12"/>
  <c r="N72" i="12" a="1"/>
  <c r="N72" i="12"/>
  <c r="R72" i="12" a="1"/>
  <c r="R72" i="12"/>
  <c r="G72" i="12" a="1"/>
  <c r="G72" i="12"/>
  <c r="K72" i="12" a="1"/>
  <c r="K72" i="12"/>
  <c r="O72" i="12" a="1"/>
  <c r="O72" i="12"/>
  <c r="S72" i="12" a="1"/>
  <c r="S72" i="12"/>
  <c r="H72" i="12" a="1"/>
  <c r="H72" i="12"/>
  <c r="L72" i="12" a="1"/>
  <c r="L72" i="12"/>
  <c r="P72" i="12" a="1"/>
  <c r="P72" i="12"/>
  <c r="T72" i="12" a="1"/>
  <c r="T72" i="12"/>
  <c r="D72" i="12"/>
  <c r="I72" i="12" a="1"/>
  <c r="I72" i="12"/>
  <c r="M72" i="12" a="1"/>
  <c r="M72" i="12"/>
  <c r="Q72" i="12" a="1"/>
  <c r="Q72" i="12"/>
  <c r="U72" i="12" a="1"/>
  <c r="U72" i="12"/>
  <c r="E72" i="12"/>
  <c r="G59" i="12" a="1"/>
  <c r="G59" i="12"/>
  <c r="K59" i="12" a="1"/>
  <c r="K59" i="12"/>
  <c r="O59" i="12" a="1"/>
  <c r="O59" i="12"/>
  <c r="S59" i="12" a="1"/>
  <c r="S59" i="12"/>
  <c r="H59" i="12" a="1"/>
  <c r="H59" i="12"/>
  <c r="L59" i="12" a="1"/>
  <c r="L59" i="12"/>
  <c r="P59" i="12" a="1"/>
  <c r="P59" i="12"/>
  <c r="T59" i="12" a="1"/>
  <c r="T59" i="12"/>
  <c r="E59" i="12"/>
  <c r="D59" i="12"/>
  <c r="U59" i="12" a="1"/>
  <c r="U59" i="12"/>
  <c r="F59" i="12" a="1"/>
  <c r="F59" i="12"/>
  <c r="I59" i="12" a="1"/>
  <c r="I59" i="12"/>
  <c r="J59" i="12" a="1"/>
  <c r="J59" i="12"/>
  <c r="M59" i="12" a="1"/>
  <c r="M59" i="12"/>
  <c r="N59" i="12" a="1"/>
  <c r="N59" i="12"/>
  <c r="Q59" i="12" a="1"/>
  <c r="Q59" i="12"/>
  <c r="R59" i="12" a="1"/>
  <c r="R59" i="12"/>
  <c r="D71" i="12"/>
  <c r="I71" i="12" a="1"/>
  <c r="I71" i="12"/>
  <c r="M71" i="12" a="1"/>
  <c r="M71" i="12"/>
  <c r="Q71" i="12" a="1"/>
  <c r="Q71" i="12"/>
  <c r="U71" i="12" a="1"/>
  <c r="U71" i="12"/>
  <c r="E71" i="12"/>
  <c r="F71" i="12" a="1"/>
  <c r="F71" i="12"/>
  <c r="J71" i="12" a="1"/>
  <c r="J71" i="12"/>
  <c r="N71" i="12" a="1"/>
  <c r="N71" i="12"/>
  <c r="R71" i="12" a="1"/>
  <c r="R71" i="12"/>
  <c r="G71" i="12" a="1"/>
  <c r="G71" i="12"/>
  <c r="K71" i="12" a="1"/>
  <c r="K71" i="12"/>
  <c r="O71" i="12" a="1"/>
  <c r="O71" i="12"/>
  <c r="S71" i="12" a="1"/>
  <c r="S71" i="12"/>
  <c r="H71" i="12" a="1"/>
  <c r="H71" i="12"/>
  <c r="L71" i="12" a="1"/>
  <c r="L71" i="12"/>
  <c r="P71" i="12" a="1"/>
  <c r="P71" i="12"/>
  <c r="T71" i="12" a="1"/>
  <c r="T71" i="12"/>
  <c r="F80" i="12" a="1"/>
  <c r="F80" i="12"/>
  <c r="J80" i="12" a="1"/>
  <c r="J80" i="12"/>
  <c r="N80" i="12" a="1"/>
  <c r="N80" i="12"/>
  <c r="R80" i="12" a="1"/>
  <c r="R80" i="12"/>
  <c r="G80" i="12" a="1"/>
  <c r="G80" i="12"/>
  <c r="K80" i="12" a="1"/>
  <c r="K80" i="12"/>
  <c r="O80" i="12" a="1"/>
  <c r="O80" i="12"/>
  <c r="S80" i="12" a="1"/>
  <c r="S80" i="12"/>
  <c r="H80" i="12" a="1"/>
  <c r="H80" i="12"/>
  <c r="L80" i="12" a="1"/>
  <c r="L80" i="12"/>
  <c r="P80" i="12" a="1"/>
  <c r="P80" i="12"/>
  <c r="T80" i="12" a="1"/>
  <c r="T80" i="12"/>
  <c r="D80" i="12"/>
  <c r="I80" i="12" a="1"/>
  <c r="I80" i="12"/>
  <c r="M80" i="12" a="1"/>
  <c r="M80" i="12"/>
  <c r="Q80" i="12" a="1"/>
  <c r="Q80" i="12"/>
  <c r="U80" i="12" a="1"/>
  <c r="U80" i="12"/>
  <c r="E80" i="12"/>
  <c r="Q30" i="12" a="1"/>
  <c r="Q30" i="12"/>
  <c r="R30" i="12" a="1"/>
  <c r="R30" i="12"/>
  <c r="S30" i="12" a="1"/>
  <c r="S30" i="12"/>
  <c r="U30" i="12" a="1"/>
  <c r="U30" i="12"/>
  <c r="P30" i="12" a="1"/>
  <c r="P30" i="12"/>
  <c r="O30" i="12" a="1"/>
  <c r="O30" i="12"/>
  <c r="T30" i="12" a="1"/>
  <c r="T30" i="12"/>
  <c r="V30" i="12" a="1"/>
  <c r="V30" i="12"/>
  <c r="M30" i="12" a="1"/>
  <c r="M30" i="12"/>
  <c r="L30" i="12" a="1"/>
  <c r="L30" i="12"/>
  <c r="N30" i="12" a="1"/>
  <c r="N30" i="12"/>
  <c r="K30" i="12" a="1"/>
  <c r="K30" i="12"/>
  <c r="G75" i="12" a="1"/>
  <c r="G75" i="12"/>
  <c r="K75" i="12" a="1"/>
  <c r="K75" i="12"/>
  <c r="O75" i="12" a="1"/>
  <c r="O75" i="12"/>
  <c r="S75" i="12" a="1"/>
  <c r="S75" i="12"/>
  <c r="H75" i="12" a="1"/>
  <c r="H75" i="12"/>
  <c r="L75" i="12" a="1"/>
  <c r="L75" i="12"/>
  <c r="P75" i="12" a="1"/>
  <c r="P75" i="12"/>
  <c r="T75" i="12" a="1"/>
  <c r="T75" i="12"/>
  <c r="D75" i="12"/>
  <c r="I75" i="12" a="1"/>
  <c r="I75" i="12"/>
  <c r="M75" i="12" a="1"/>
  <c r="M75" i="12"/>
  <c r="Q75" i="12" a="1"/>
  <c r="Q75" i="12"/>
  <c r="U75" i="12" a="1"/>
  <c r="U75" i="12"/>
  <c r="E75" i="12"/>
  <c r="F75" i="12" a="1"/>
  <c r="F75" i="12"/>
  <c r="J75" i="12" a="1"/>
  <c r="J75" i="12"/>
  <c r="N75" i="12" a="1"/>
  <c r="N75" i="12"/>
  <c r="R75" i="12" a="1"/>
  <c r="R75" i="12"/>
  <c r="D63" i="12"/>
  <c r="I63" i="12" a="1"/>
  <c r="I63" i="12"/>
  <c r="M63" i="12" a="1"/>
  <c r="M63" i="12"/>
  <c r="Q63" i="12" a="1"/>
  <c r="Q63" i="12"/>
  <c r="U63" i="12" a="1"/>
  <c r="U63" i="12"/>
  <c r="E63" i="12"/>
  <c r="F63" i="12" a="1"/>
  <c r="F63" i="12"/>
  <c r="J63" i="12" a="1"/>
  <c r="J63" i="12"/>
  <c r="N63" i="12" a="1"/>
  <c r="N63" i="12"/>
  <c r="R63" i="12" a="1"/>
  <c r="R63" i="12"/>
  <c r="K63" i="12" a="1"/>
  <c r="K63" i="12"/>
  <c r="L63" i="12" a="1"/>
  <c r="L63" i="12"/>
  <c r="O63" i="12" a="1"/>
  <c r="O63" i="12"/>
  <c r="P63" i="12" a="1"/>
  <c r="P63" i="12"/>
  <c r="S63" i="12" a="1"/>
  <c r="S63" i="12"/>
  <c r="T63" i="12" a="1"/>
  <c r="T63" i="12"/>
  <c r="G63" i="12" a="1"/>
  <c r="G63" i="12"/>
  <c r="H63" i="12" a="1"/>
  <c r="H63" i="12"/>
  <c r="O37" i="12" a="1"/>
  <c r="O37" i="12"/>
  <c r="S37" i="12" a="1"/>
  <c r="S37" i="12"/>
  <c r="P37" i="12" a="1"/>
  <c r="P37" i="12"/>
  <c r="T37" i="12" a="1"/>
  <c r="T37" i="12"/>
  <c r="Q37" i="12" a="1"/>
  <c r="Q37" i="12"/>
  <c r="U37" i="12" a="1"/>
  <c r="U37" i="12"/>
  <c r="R37" i="12" a="1"/>
  <c r="R37" i="12"/>
  <c r="V37" i="12" a="1"/>
  <c r="V37" i="12"/>
  <c r="E37" i="12"/>
  <c r="I37" i="12" a="1"/>
  <c r="I37" i="12"/>
  <c r="D37" i="12"/>
  <c r="J37" i="12" a="1"/>
  <c r="J37" i="12"/>
  <c r="F37" i="12" a="1"/>
  <c r="F37" i="12"/>
  <c r="L37" i="12" a="1"/>
  <c r="L37" i="12"/>
  <c r="K37" i="12" a="1"/>
  <c r="K37" i="12"/>
  <c r="G37" i="12" a="1"/>
  <c r="G37" i="12"/>
  <c r="M37" i="12" a="1"/>
  <c r="M37" i="12"/>
  <c r="H37" i="12" a="1"/>
  <c r="H37" i="12"/>
  <c r="N37" i="12" a="1"/>
  <c r="N37" i="12"/>
  <c r="S24" i="12" a="1"/>
  <c r="S24" i="12"/>
  <c r="Q24" i="12" a="1"/>
  <c r="Q24" i="12"/>
  <c r="R24" i="12" a="1"/>
  <c r="R24" i="12"/>
  <c r="U24" i="12" a="1"/>
  <c r="U24" i="12"/>
  <c r="O24" i="12" a="1"/>
  <c r="O24" i="12"/>
  <c r="V24" i="12" a="1"/>
  <c r="V24" i="12"/>
  <c r="P24" i="12" a="1"/>
  <c r="P24" i="12"/>
  <c r="T24" i="12" a="1"/>
  <c r="T24" i="12"/>
  <c r="N24" i="12" a="1"/>
  <c r="N24" i="12"/>
  <c r="M24" i="12" a="1"/>
  <c r="M24" i="12"/>
  <c r="F56" i="12" a="1"/>
  <c r="F56" i="12"/>
  <c r="J56" i="12" a="1"/>
  <c r="J56" i="12"/>
  <c r="N56" i="12" a="1"/>
  <c r="N56" i="12"/>
  <c r="R56" i="12" a="1"/>
  <c r="R56" i="12"/>
  <c r="G56" i="12" a="1"/>
  <c r="G56" i="12"/>
  <c r="K56" i="12" a="1"/>
  <c r="K56" i="12"/>
  <c r="O56" i="12" a="1"/>
  <c r="O56" i="12"/>
  <c r="S56" i="12" a="1"/>
  <c r="S56" i="12"/>
  <c r="H56" i="12" a="1"/>
  <c r="H56" i="12"/>
  <c r="L56" i="12" a="1"/>
  <c r="L56" i="12"/>
  <c r="P56" i="12" a="1"/>
  <c r="P56" i="12"/>
  <c r="T56" i="12" a="1"/>
  <c r="T56" i="12"/>
  <c r="D56" i="12"/>
  <c r="I56" i="12" a="1"/>
  <c r="I56" i="12"/>
  <c r="M56" i="12" a="1"/>
  <c r="M56" i="12"/>
  <c r="Q56" i="12" a="1"/>
  <c r="Q56" i="12"/>
  <c r="U56" i="12" a="1"/>
  <c r="U56" i="12"/>
  <c r="E56" i="12"/>
  <c r="F48" i="12" a="1"/>
  <c r="F48" i="12"/>
  <c r="J48" i="12" a="1"/>
  <c r="J48" i="12"/>
  <c r="N48" i="12" a="1"/>
  <c r="N48" i="12"/>
  <c r="R48" i="12" a="1"/>
  <c r="R48" i="12"/>
  <c r="G48" i="12" a="1"/>
  <c r="G48" i="12"/>
  <c r="K48" i="12" a="1"/>
  <c r="K48" i="12"/>
  <c r="O48" i="12" a="1"/>
  <c r="O48" i="12"/>
  <c r="S48" i="12" a="1"/>
  <c r="S48" i="12"/>
  <c r="H48" i="12" a="1"/>
  <c r="H48" i="12"/>
  <c r="L48" i="12" a="1"/>
  <c r="L48" i="12"/>
  <c r="P48" i="12" a="1"/>
  <c r="P48" i="12"/>
  <c r="T48" i="12" a="1"/>
  <c r="T48" i="12"/>
  <c r="M48" i="12" a="1"/>
  <c r="M48" i="12"/>
  <c r="D48" i="12"/>
  <c r="E48" i="12"/>
  <c r="Q48" i="12" a="1"/>
  <c r="Q48" i="12"/>
  <c r="I48" i="12" a="1"/>
  <c r="I48" i="12"/>
  <c r="U48" i="12" a="1"/>
  <c r="U48" i="12"/>
  <c r="Q29" i="12" a="1"/>
  <c r="Q29" i="12"/>
  <c r="R29" i="12" a="1"/>
  <c r="R29" i="12"/>
  <c r="S29" i="12" a="1"/>
  <c r="S29" i="12"/>
  <c r="U29" i="12" a="1"/>
  <c r="U29" i="12"/>
  <c r="O29" i="12" a="1"/>
  <c r="O29" i="12"/>
  <c r="V29" i="12" a="1"/>
  <c r="V29" i="12"/>
  <c r="P29" i="12" a="1"/>
  <c r="P29" i="12"/>
  <c r="T29" i="12" a="1"/>
  <c r="T29" i="12"/>
  <c r="K29" i="12" a="1"/>
  <c r="K29" i="12"/>
  <c r="N29" i="12" a="1"/>
  <c r="N29" i="12"/>
  <c r="M29" i="12" a="1"/>
  <c r="M29" i="12"/>
  <c r="L29" i="12" a="1"/>
  <c r="L29" i="12"/>
  <c r="H44" i="12" a="1"/>
  <c r="H44" i="12"/>
  <c r="L44" i="12" a="1"/>
  <c r="L44" i="12"/>
  <c r="P44" i="12" a="1"/>
  <c r="P44" i="12"/>
  <c r="T44" i="12" a="1"/>
  <c r="T44" i="12"/>
  <c r="D44" i="12"/>
  <c r="I44" i="12" a="1"/>
  <c r="I44" i="12"/>
  <c r="M44" i="12" a="1"/>
  <c r="M44" i="12"/>
  <c r="Q44" i="12" a="1"/>
  <c r="Q44" i="12"/>
  <c r="U44" i="12" a="1"/>
  <c r="U44" i="12"/>
  <c r="F44" i="12" a="1"/>
  <c r="F44" i="12"/>
  <c r="J44" i="12" a="1"/>
  <c r="J44" i="12"/>
  <c r="N44" i="12" a="1"/>
  <c r="N44" i="12"/>
  <c r="R44" i="12" a="1"/>
  <c r="R44" i="12"/>
  <c r="K44" i="12" a="1"/>
  <c r="K44" i="12"/>
  <c r="O44" i="12" a="1"/>
  <c r="O44" i="12"/>
  <c r="E44" i="12"/>
  <c r="G44" i="12" a="1"/>
  <c r="G44" i="12"/>
  <c r="S44" i="12" a="1"/>
  <c r="S44" i="12"/>
  <c r="H76" i="12" a="1"/>
  <c r="H76" i="12"/>
  <c r="L76" i="12" a="1"/>
  <c r="L76" i="12"/>
  <c r="P76" i="12" a="1"/>
  <c r="P76" i="12"/>
  <c r="T76" i="12" a="1"/>
  <c r="T76" i="12"/>
  <c r="D76" i="12"/>
  <c r="I76" i="12" a="1"/>
  <c r="I76" i="12"/>
  <c r="M76" i="12" a="1"/>
  <c r="M76" i="12"/>
  <c r="Q76" i="12" a="1"/>
  <c r="Q76" i="12"/>
  <c r="U76" i="12" a="1"/>
  <c r="U76" i="12"/>
  <c r="E76" i="12"/>
  <c r="F76" i="12" a="1"/>
  <c r="F76" i="12"/>
  <c r="J76" i="12" a="1"/>
  <c r="J76" i="12"/>
  <c r="N76" i="12" a="1"/>
  <c r="N76" i="12"/>
  <c r="R76" i="12" a="1"/>
  <c r="R76" i="12"/>
  <c r="G76" i="12" a="1"/>
  <c r="G76" i="12"/>
  <c r="K76" i="12" a="1"/>
  <c r="K76" i="12"/>
  <c r="O76" i="12" a="1"/>
  <c r="O76" i="12"/>
  <c r="S76" i="12" a="1"/>
  <c r="S76" i="12"/>
  <c r="H81" i="12" a="1"/>
  <c r="H81" i="12"/>
  <c r="L81" i="12" a="1"/>
  <c r="L81" i="12"/>
  <c r="P81" i="12" a="1"/>
  <c r="P81" i="12"/>
  <c r="T81" i="12" a="1"/>
  <c r="T81" i="12"/>
  <c r="D81" i="12"/>
  <c r="I81" i="12" a="1"/>
  <c r="I81" i="12"/>
  <c r="M81" i="12" a="1"/>
  <c r="M81" i="12"/>
  <c r="Q81" i="12" a="1"/>
  <c r="Q81" i="12"/>
  <c r="U81" i="12" a="1"/>
  <c r="U81" i="12"/>
  <c r="E81" i="12"/>
  <c r="F81" i="12" a="1"/>
  <c r="F81" i="12"/>
  <c r="J81" i="12" a="1"/>
  <c r="J81" i="12"/>
  <c r="N81" i="12" a="1"/>
  <c r="N81" i="12"/>
  <c r="R81" i="12" a="1"/>
  <c r="R81" i="12"/>
  <c r="G81" i="12" a="1"/>
  <c r="G81" i="12"/>
  <c r="K81" i="12" a="1"/>
  <c r="K81" i="12"/>
  <c r="O81" i="12" a="1"/>
  <c r="O81" i="12"/>
  <c r="S81" i="12" a="1"/>
  <c r="S81" i="12"/>
  <c r="D58" i="12"/>
  <c r="I58" i="12" a="1"/>
  <c r="I58" i="12"/>
  <c r="M58" i="12" a="1"/>
  <c r="M58" i="12"/>
  <c r="Q58" i="12" a="1"/>
  <c r="Q58" i="12"/>
  <c r="U58" i="12" a="1"/>
  <c r="U58" i="12"/>
  <c r="E58" i="12"/>
  <c r="F58" i="12" a="1"/>
  <c r="F58" i="12"/>
  <c r="J58" i="12" a="1"/>
  <c r="J58" i="12"/>
  <c r="N58" i="12" a="1"/>
  <c r="N58" i="12"/>
  <c r="R58" i="12" a="1"/>
  <c r="R58" i="12"/>
  <c r="G58" i="12" a="1"/>
  <c r="G58" i="12"/>
  <c r="K58" i="12" a="1"/>
  <c r="K58" i="12"/>
  <c r="O58" i="12" a="1"/>
  <c r="O58" i="12"/>
  <c r="S58" i="12" a="1"/>
  <c r="S58" i="12"/>
  <c r="H58" i="12" a="1"/>
  <c r="H58" i="12"/>
  <c r="L58" i="12" a="1"/>
  <c r="L58" i="12"/>
  <c r="P58" i="12" a="1"/>
  <c r="P58" i="12"/>
  <c r="T58" i="12" a="1"/>
  <c r="T58" i="12"/>
  <c r="G69" i="12" a="1"/>
  <c r="G69" i="12"/>
  <c r="K69" i="12" a="1"/>
  <c r="K69" i="12"/>
  <c r="O69" i="12" a="1"/>
  <c r="O69" i="12"/>
  <c r="S69" i="12" a="1"/>
  <c r="S69" i="12"/>
  <c r="H69" i="12" a="1"/>
  <c r="H69" i="12"/>
  <c r="L69" i="12" a="1"/>
  <c r="L69" i="12"/>
  <c r="P69" i="12" a="1"/>
  <c r="P69" i="12"/>
  <c r="T69" i="12" a="1"/>
  <c r="T69" i="12"/>
  <c r="D69" i="12"/>
  <c r="I69" i="12" a="1"/>
  <c r="I69" i="12"/>
  <c r="M69" i="12" a="1"/>
  <c r="M69" i="12"/>
  <c r="Q69" i="12" a="1"/>
  <c r="Q69" i="12"/>
  <c r="U69" i="12" a="1"/>
  <c r="U69" i="12"/>
  <c r="F69" i="12" a="1"/>
  <c r="F69" i="12"/>
  <c r="J69" i="12" a="1"/>
  <c r="J69" i="12"/>
  <c r="N69" i="12" a="1"/>
  <c r="N69" i="12"/>
  <c r="R69" i="12" a="1"/>
  <c r="R69" i="12"/>
  <c r="E69" i="12"/>
  <c r="D79" i="12"/>
  <c r="I79" i="12" a="1"/>
  <c r="I79" i="12"/>
  <c r="M79" i="12" a="1"/>
  <c r="M79" i="12"/>
  <c r="Q79" i="12" a="1"/>
  <c r="Q79" i="12"/>
  <c r="U79" i="12" a="1"/>
  <c r="U79" i="12"/>
  <c r="E79" i="12"/>
  <c r="F79" i="12" a="1"/>
  <c r="F79" i="12"/>
  <c r="J79" i="12" a="1"/>
  <c r="J79" i="12"/>
  <c r="N79" i="12" a="1"/>
  <c r="N79" i="12"/>
  <c r="R79" i="12" a="1"/>
  <c r="R79" i="12"/>
  <c r="G79" i="12" a="1"/>
  <c r="G79" i="12"/>
  <c r="K79" i="12" a="1"/>
  <c r="K79" i="12"/>
  <c r="O79" i="12" a="1"/>
  <c r="O79" i="12"/>
  <c r="S79" i="12" a="1"/>
  <c r="S79" i="12"/>
  <c r="H79" i="12" a="1"/>
  <c r="H79" i="12"/>
  <c r="L79" i="12" a="1"/>
  <c r="L79" i="12"/>
  <c r="P79" i="12" a="1"/>
  <c r="P79" i="12"/>
  <c r="T79" i="12" a="1"/>
  <c r="T79" i="12"/>
  <c r="D47" i="12"/>
  <c r="I47" i="12" a="1"/>
  <c r="I47" i="12"/>
  <c r="M47" i="12" a="1"/>
  <c r="M47" i="12"/>
  <c r="Q47" i="12" a="1"/>
  <c r="Q47" i="12"/>
  <c r="U47" i="12" a="1"/>
  <c r="U47" i="12"/>
  <c r="E47" i="12"/>
  <c r="G47" i="12" a="1"/>
  <c r="G47" i="12"/>
  <c r="K47" i="12" a="1"/>
  <c r="K47" i="12"/>
  <c r="O47" i="12" a="1"/>
  <c r="O47" i="12"/>
  <c r="S47" i="12" a="1"/>
  <c r="S47" i="12"/>
  <c r="H47" i="12" a="1"/>
  <c r="H47" i="12"/>
  <c r="J47" i="12" a="1"/>
  <c r="J47" i="12"/>
  <c r="T47" i="12" a="1"/>
  <c r="T47" i="12"/>
  <c r="L47" i="12" a="1"/>
  <c r="L47" i="12"/>
  <c r="N47" i="12" a="1"/>
  <c r="N47" i="12"/>
  <c r="F47" i="12" a="1"/>
  <c r="F47" i="12"/>
  <c r="P47" i="12" a="1"/>
  <c r="P47" i="12"/>
  <c r="R47" i="12" a="1"/>
  <c r="R47" i="12"/>
  <c r="D50" i="12"/>
  <c r="I50" i="12" a="1"/>
  <c r="I50" i="12"/>
  <c r="M50" i="12" a="1"/>
  <c r="M50" i="12"/>
  <c r="Q50" i="12" a="1"/>
  <c r="Q50" i="12"/>
  <c r="U50" i="12" a="1"/>
  <c r="U50" i="12"/>
  <c r="E50" i="12"/>
  <c r="F50" i="12" a="1"/>
  <c r="F50" i="12"/>
  <c r="J50" i="12" a="1"/>
  <c r="J50" i="12"/>
  <c r="N50" i="12" a="1"/>
  <c r="N50" i="12"/>
  <c r="R50" i="12" a="1"/>
  <c r="R50" i="12"/>
  <c r="G50" i="12" a="1"/>
  <c r="G50" i="12"/>
  <c r="K50" i="12" a="1"/>
  <c r="K50" i="12"/>
  <c r="O50" i="12" a="1"/>
  <c r="O50" i="12"/>
  <c r="S50" i="12" a="1"/>
  <c r="S50" i="12"/>
  <c r="H50" i="12" a="1"/>
  <c r="H50" i="12"/>
  <c r="T50" i="12" a="1"/>
  <c r="T50" i="12"/>
  <c r="L50" i="12" a="1"/>
  <c r="L50" i="12"/>
  <c r="P50" i="12" a="1"/>
  <c r="P50" i="12"/>
  <c r="H60" i="12" a="1"/>
  <c r="H60" i="12"/>
  <c r="L60" i="12" a="1"/>
  <c r="L60" i="12"/>
  <c r="P60" i="12" a="1"/>
  <c r="P60" i="12"/>
  <c r="T60" i="12" a="1"/>
  <c r="T60" i="12"/>
  <c r="D60" i="12"/>
  <c r="I60" i="12" a="1"/>
  <c r="I60" i="12"/>
  <c r="M60" i="12" a="1"/>
  <c r="M60" i="12"/>
  <c r="Q60" i="12" a="1"/>
  <c r="Q60" i="12"/>
  <c r="U60" i="12" a="1"/>
  <c r="U60" i="12"/>
  <c r="E60" i="12"/>
  <c r="F60" i="12" a="1"/>
  <c r="F60" i="12"/>
  <c r="J60" i="12" a="1"/>
  <c r="J60" i="12"/>
  <c r="N60" i="12" a="1"/>
  <c r="N60" i="12"/>
  <c r="R60" i="12" a="1"/>
  <c r="R60" i="12"/>
  <c r="G60" i="12" a="1"/>
  <c r="G60" i="12"/>
  <c r="K60" i="12" a="1"/>
  <c r="K60" i="12"/>
  <c r="O60" i="12" a="1"/>
  <c r="O60" i="12"/>
  <c r="S60" i="12" a="1"/>
  <c r="S60" i="12"/>
  <c r="E68" i="12"/>
  <c r="G68" i="12" a="1"/>
  <c r="G68" i="12"/>
  <c r="K68" i="12" a="1"/>
  <c r="K68" i="12"/>
  <c r="O68" i="12" a="1"/>
  <c r="O68" i="12"/>
  <c r="S68" i="12" a="1"/>
  <c r="S68" i="12"/>
  <c r="D68" i="12"/>
  <c r="I68" i="12" a="1"/>
  <c r="I68" i="12"/>
  <c r="M68" i="12" a="1"/>
  <c r="M68" i="12"/>
  <c r="Q68" i="12" a="1"/>
  <c r="Q68" i="12"/>
  <c r="U68" i="12" a="1"/>
  <c r="U68" i="12"/>
  <c r="F68" i="12" a="1"/>
  <c r="F68" i="12"/>
  <c r="H68" i="12" a="1"/>
  <c r="H68" i="12"/>
  <c r="J68" i="12" a="1"/>
  <c r="J68" i="12"/>
  <c r="L68" i="12" a="1"/>
  <c r="L68" i="12"/>
  <c r="N68" i="12" a="1"/>
  <c r="N68" i="12"/>
  <c r="P68" i="12" a="1"/>
  <c r="P68" i="12"/>
  <c r="R68" i="12" a="1"/>
  <c r="R68" i="12"/>
  <c r="T68" i="12" a="1"/>
  <c r="T68" i="12"/>
  <c r="H49" i="12" a="1"/>
  <c r="H49" i="12"/>
  <c r="L49" i="12" a="1"/>
  <c r="L49" i="12"/>
  <c r="P49" i="12" a="1"/>
  <c r="P49" i="12"/>
  <c r="T49" i="12" a="1"/>
  <c r="T49" i="12"/>
  <c r="E49" i="12"/>
  <c r="F49" i="12" a="1"/>
  <c r="F49" i="12"/>
  <c r="J49" i="12" a="1"/>
  <c r="J49" i="12"/>
  <c r="N49" i="12" a="1"/>
  <c r="N49" i="12"/>
  <c r="R49" i="12" a="1"/>
  <c r="R49" i="12"/>
  <c r="D49" i="12"/>
  <c r="O49" i="12" a="1"/>
  <c r="O49" i="12"/>
  <c r="Q49" i="12" a="1"/>
  <c r="Q49" i="12"/>
  <c r="G49" i="12" a="1"/>
  <c r="G49" i="12"/>
  <c r="I49" i="12" a="1"/>
  <c r="I49" i="12"/>
  <c r="S49" i="12" a="1"/>
  <c r="S49" i="12"/>
  <c r="U49" i="12" a="1"/>
  <c r="U49" i="12"/>
  <c r="K49" i="12" a="1"/>
  <c r="K49" i="12"/>
  <c r="M49" i="12" a="1"/>
  <c r="M49" i="12"/>
  <c r="Q19" i="12" a="1"/>
  <c r="Q19" i="12"/>
  <c r="R19" i="12" a="1"/>
  <c r="R19" i="12"/>
  <c r="S19" i="12" a="1"/>
  <c r="S19" i="12"/>
  <c r="T19" i="12" a="1"/>
  <c r="T19" i="12"/>
  <c r="U19" i="12" a="1"/>
  <c r="U19" i="12"/>
  <c r="O19" i="12" a="1"/>
  <c r="O19" i="12"/>
  <c r="V19" i="12" a="1"/>
  <c r="V19" i="12"/>
  <c r="P19" i="12" a="1"/>
  <c r="P19" i="12"/>
  <c r="N19" i="12" a="1"/>
  <c r="N19" i="12"/>
  <c r="M19" i="12" a="1"/>
  <c r="M19" i="12"/>
  <c r="H57" i="12" a="1"/>
  <c r="H57" i="12"/>
  <c r="L57" i="12" a="1"/>
  <c r="L57" i="12"/>
  <c r="P57" i="12" a="1"/>
  <c r="P57" i="12"/>
  <c r="T57" i="12" a="1"/>
  <c r="T57" i="12"/>
  <c r="D57" i="12"/>
  <c r="I57" i="12" a="1"/>
  <c r="I57" i="12"/>
  <c r="M57" i="12" a="1"/>
  <c r="M57" i="12"/>
  <c r="Q57" i="12" a="1"/>
  <c r="Q57" i="12"/>
  <c r="U57" i="12" a="1"/>
  <c r="U57" i="12"/>
  <c r="E57" i="12"/>
  <c r="J57" i="12" a="1"/>
  <c r="J57" i="12"/>
  <c r="K57" i="12" a="1"/>
  <c r="K57" i="12"/>
  <c r="N57" i="12" a="1"/>
  <c r="N57" i="12"/>
  <c r="O57" i="12" a="1"/>
  <c r="O57" i="12"/>
  <c r="R57" i="12" a="1"/>
  <c r="R57" i="12"/>
  <c r="S57" i="12" a="1"/>
  <c r="S57" i="12"/>
  <c r="F57" i="12" a="1"/>
  <c r="F57" i="12"/>
  <c r="G57" i="12" a="1"/>
  <c r="G57" i="12"/>
  <c r="E70" i="12"/>
  <c r="F70" i="12" a="1"/>
  <c r="F70" i="12"/>
  <c r="J70" i="12" a="1"/>
  <c r="J70" i="12"/>
  <c r="H70" i="12" a="1"/>
  <c r="H70" i="12"/>
  <c r="K70" i="12" a="1"/>
  <c r="K70" i="12"/>
  <c r="O70" i="12" a="1"/>
  <c r="O70" i="12"/>
  <c r="S70" i="12" a="1"/>
  <c r="S70" i="12"/>
  <c r="D70" i="12"/>
  <c r="L70" i="12" a="1"/>
  <c r="L70" i="12"/>
  <c r="P70" i="12" a="1"/>
  <c r="P70" i="12"/>
  <c r="T70" i="12" a="1"/>
  <c r="T70" i="12"/>
  <c r="G70" i="12" a="1"/>
  <c r="G70" i="12"/>
  <c r="M70" i="12" a="1"/>
  <c r="M70" i="12"/>
  <c r="Q70" i="12" a="1"/>
  <c r="Q70" i="12"/>
  <c r="U70" i="12" a="1"/>
  <c r="U70" i="12"/>
  <c r="I70" i="12" a="1"/>
  <c r="I70" i="12"/>
  <c r="N70" i="12" a="1"/>
  <c r="N70" i="12"/>
  <c r="R70" i="12" a="1"/>
  <c r="R70" i="12"/>
  <c r="O39" i="12" a="1"/>
  <c r="O39" i="12"/>
  <c r="S39" i="12" a="1"/>
  <c r="S39" i="12"/>
  <c r="P39" i="12" a="1"/>
  <c r="P39" i="12"/>
  <c r="T39" i="12" a="1"/>
  <c r="T39" i="12"/>
  <c r="Q39" i="12" a="1"/>
  <c r="Q39" i="12"/>
  <c r="U39" i="12" a="1"/>
  <c r="U39" i="12"/>
  <c r="R39" i="12" a="1"/>
  <c r="R39" i="12"/>
  <c r="V39" i="12" a="1"/>
  <c r="V39" i="12"/>
  <c r="E39" i="12"/>
  <c r="M39" i="12" a="1"/>
  <c r="M39" i="12"/>
  <c r="H39" i="12" a="1"/>
  <c r="H39" i="12"/>
  <c r="I39" i="12" a="1"/>
  <c r="I39" i="12"/>
  <c r="D39" i="12"/>
  <c r="J39" i="12" a="1"/>
  <c r="J39" i="12"/>
  <c r="F39" i="12" a="1"/>
  <c r="F39" i="12"/>
  <c r="L39" i="12" a="1"/>
  <c r="L39" i="12"/>
  <c r="K39" i="12" a="1"/>
  <c r="K39" i="12"/>
  <c r="G39" i="12" a="1"/>
  <c r="G39" i="12"/>
  <c r="N39" i="12" a="1"/>
  <c r="N39" i="12"/>
  <c r="Q38" i="12" a="1"/>
  <c r="Q38" i="12"/>
  <c r="U38" i="12" a="1"/>
  <c r="U38" i="12"/>
  <c r="R38" i="12" a="1"/>
  <c r="R38" i="12"/>
  <c r="V38" i="12" a="1"/>
  <c r="V38" i="12"/>
  <c r="O38" i="12" a="1"/>
  <c r="O38" i="12"/>
  <c r="S38" i="12" a="1"/>
  <c r="S38" i="12"/>
  <c r="P38" i="12" a="1"/>
  <c r="P38" i="12"/>
  <c r="T38" i="12" a="1"/>
  <c r="T38" i="12"/>
  <c r="I38" i="12" a="1"/>
  <c r="I38" i="12"/>
  <c r="J38" i="12" a="1"/>
  <c r="J38" i="12"/>
  <c r="F38" i="12" a="1"/>
  <c r="F38" i="12"/>
  <c r="N38" i="12" a="1"/>
  <c r="N38" i="12"/>
  <c r="L38" i="12" a="1"/>
  <c r="L38" i="12"/>
  <c r="K38" i="12" a="1"/>
  <c r="K38" i="12"/>
  <c r="G38" i="12" a="1"/>
  <c r="G38" i="12"/>
  <c r="E38" i="12"/>
  <c r="M38" i="12" a="1"/>
  <c r="M38" i="12"/>
  <c r="H38" i="12" a="1"/>
  <c r="H38" i="12"/>
  <c r="D38" i="12"/>
  <c r="D52" i="12"/>
  <c r="F52" i="12" a="1"/>
  <c r="F52" i="12"/>
  <c r="H52" i="12" a="1"/>
  <c r="H52" i="12"/>
  <c r="L52" i="12" a="1"/>
  <c r="L52" i="12"/>
  <c r="P52" i="12" a="1"/>
  <c r="P52" i="12"/>
  <c r="T52" i="12" a="1"/>
  <c r="T52" i="12"/>
  <c r="I52" i="12" a="1"/>
  <c r="I52" i="12"/>
  <c r="M52" i="12" a="1"/>
  <c r="M52" i="12"/>
  <c r="Q52" i="12" a="1"/>
  <c r="Q52" i="12"/>
  <c r="U52" i="12" a="1"/>
  <c r="U52" i="12"/>
  <c r="E52" i="12"/>
  <c r="J52" i="12" a="1"/>
  <c r="J52" i="12"/>
  <c r="N52" i="12" a="1"/>
  <c r="N52" i="12"/>
  <c r="R52" i="12" a="1"/>
  <c r="R52" i="12"/>
  <c r="G52" i="12" a="1"/>
  <c r="G52" i="12"/>
  <c r="K52" i="12" a="1"/>
  <c r="K52" i="12"/>
  <c r="O52" i="12" a="1"/>
  <c r="O52" i="12"/>
  <c r="S52" i="12" a="1"/>
  <c r="S52" i="12"/>
  <c r="E40" i="12"/>
  <c r="F40" i="12" a="1"/>
  <c r="F40" i="12"/>
  <c r="J40" i="12" a="1"/>
  <c r="J40" i="12"/>
  <c r="N40" i="12" a="1"/>
  <c r="N40" i="12"/>
  <c r="R40" i="12" a="1"/>
  <c r="R40" i="12"/>
  <c r="G40" i="12" a="1"/>
  <c r="G40" i="12"/>
  <c r="K40" i="12" a="1"/>
  <c r="K40" i="12"/>
  <c r="O40" i="12" a="1"/>
  <c r="O40" i="12"/>
  <c r="S40" i="12" a="1"/>
  <c r="S40" i="12"/>
  <c r="H40" i="12" a="1"/>
  <c r="H40" i="12"/>
  <c r="L40" i="12" a="1"/>
  <c r="L40" i="12"/>
  <c r="P40" i="12" a="1"/>
  <c r="P40" i="12"/>
  <c r="T40" i="12" a="1"/>
  <c r="T40" i="12"/>
  <c r="D40" i="12"/>
  <c r="U40" i="12" a="1"/>
  <c r="U40" i="12"/>
  <c r="I40" i="12" a="1"/>
  <c r="I40" i="12"/>
  <c r="M40" i="12" a="1"/>
  <c r="M40" i="12"/>
  <c r="Q40" i="12" a="1"/>
  <c r="Q40" i="12"/>
  <c r="H73" i="12" a="1"/>
  <c r="H73" i="12"/>
  <c r="L73" i="12" a="1"/>
  <c r="L73" i="12"/>
  <c r="P73" i="12" a="1"/>
  <c r="P73" i="12"/>
  <c r="T73" i="12" a="1"/>
  <c r="T73" i="12"/>
  <c r="D73" i="12"/>
  <c r="I73" i="12" a="1"/>
  <c r="I73" i="12"/>
  <c r="M73" i="12" a="1"/>
  <c r="M73" i="12"/>
  <c r="Q73" i="12" a="1"/>
  <c r="Q73" i="12"/>
  <c r="U73" i="12" a="1"/>
  <c r="U73" i="12"/>
  <c r="E73" i="12"/>
  <c r="F73" i="12" a="1"/>
  <c r="F73" i="12"/>
  <c r="J73" i="12" a="1"/>
  <c r="J73" i="12"/>
  <c r="N73" i="12" a="1"/>
  <c r="N73" i="12"/>
  <c r="R73" i="12" a="1"/>
  <c r="R73" i="12"/>
  <c r="G73" i="12" a="1"/>
  <c r="G73" i="12"/>
  <c r="K73" i="12" a="1"/>
  <c r="K73" i="12"/>
  <c r="O73" i="12" a="1"/>
  <c r="O73" i="12"/>
  <c r="S73" i="12" a="1"/>
  <c r="S73" i="12"/>
  <c r="G51" i="12" a="1"/>
  <c r="G51" i="12"/>
  <c r="K51" i="12" a="1"/>
  <c r="K51" i="12"/>
  <c r="O51" i="12" a="1"/>
  <c r="O51" i="12"/>
  <c r="S51" i="12" a="1"/>
  <c r="S51" i="12"/>
  <c r="D51" i="12"/>
  <c r="I51" i="12" a="1"/>
  <c r="I51" i="12"/>
  <c r="M51" i="12" a="1"/>
  <c r="M51" i="12"/>
  <c r="Q51" i="12" a="1"/>
  <c r="Q51" i="12"/>
  <c r="U51" i="12" a="1"/>
  <c r="U51" i="12"/>
  <c r="T51" i="12" a="1"/>
  <c r="T51" i="12"/>
  <c r="J51" i="12" a="1"/>
  <c r="J51" i="12"/>
  <c r="L51" i="12" a="1"/>
  <c r="L51" i="12"/>
  <c r="N51" i="12" a="1"/>
  <c r="N51" i="12"/>
  <c r="E51" i="12"/>
  <c r="P51" i="12" a="1"/>
  <c r="P51" i="12"/>
  <c r="F51" i="12" a="1"/>
  <c r="F51" i="12"/>
  <c r="H51" i="12" a="1"/>
  <c r="H51" i="12"/>
  <c r="R51" i="12" a="1"/>
  <c r="R51" i="12"/>
  <c r="G54" i="12" a="1"/>
  <c r="G54" i="12"/>
  <c r="K54" i="12" a="1"/>
  <c r="K54" i="12"/>
  <c r="O54" i="12" a="1"/>
  <c r="O54" i="12"/>
  <c r="S54" i="12" a="1"/>
  <c r="S54" i="12"/>
  <c r="H54" i="12" a="1"/>
  <c r="H54" i="12"/>
  <c r="L54" i="12" a="1"/>
  <c r="L54" i="12"/>
  <c r="P54" i="12" a="1"/>
  <c r="P54" i="12"/>
  <c r="T54" i="12" a="1"/>
  <c r="T54" i="12"/>
  <c r="D54" i="12"/>
  <c r="I54" i="12" a="1"/>
  <c r="I54" i="12"/>
  <c r="M54" i="12" a="1"/>
  <c r="M54" i="12"/>
  <c r="Q54" i="12" a="1"/>
  <c r="Q54" i="12"/>
  <c r="U54" i="12" a="1"/>
  <c r="U54" i="12"/>
  <c r="E54" i="12"/>
  <c r="F54" i="12" a="1"/>
  <c r="F54" i="12"/>
  <c r="J54" i="12" a="1"/>
  <c r="J54" i="12"/>
  <c r="N54" i="12" a="1"/>
  <c r="N54" i="12"/>
  <c r="R54" i="12" a="1"/>
  <c r="R54" i="12"/>
  <c r="Q21" i="12" a="1"/>
  <c r="Q21" i="12"/>
  <c r="R21" i="12" a="1"/>
  <c r="R21" i="12"/>
  <c r="S21" i="12" a="1"/>
  <c r="S21" i="12"/>
  <c r="U21" i="12" a="1"/>
  <c r="U21" i="12"/>
  <c r="O21" i="12" a="1"/>
  <c r="O21" i="12"/>
  <c r="V21" i="12" a="1"/>
  <c r="V21" i="12"/>
  <c r="P21" i="12" a="1"/>
  <c r="P21" i="12"/>
  <c r="T21" i="12" a="1"/>
  <c r="T21" i="12"/>
  <c r="N21" i="12" a="1"/>
  <c r="N21" i="12"/>
  <c r="M21" i="12" a="1"/>
  <c r="M21" i="12"/>
  <c r="R18" i="12" a="1"/>
  <c r="R18" i="12"/>
  <c r="S18" i="12" a="1"/>
  <c r="S18" i="12"/>
  <c r="Q18" i="12" a="1"/>
  <c r="Q18" i="12"/>
  <c r="O18" i="12" a="1"/>
  <c r="O18" i="12"/>
  <c r="V18" i="12" a="1"/>
  <c r="V18" i="12"/>
  <c r="P18" i="12" a="1"/>
  <c r="P18" i="12"/>
  <c r="T18" i="12" a="1"/>
  <c r="T18" i="12"/>
  <c r="U18" i="12" a="1"/>
  <c r="U18" i="12"/>
  <c r="N18" i="12" a="1"/>
  <c r="N18" i="12"/>
  <c r="M18" i="12" a="1"/>
  <c r="M18" i="12"/>
  <c r="G43" i="12" a="1"/>
  <c r="G43" i="12"/>
  <c r="K43" i="12" a="1"/>
  <c r="K43" i="12"/>
  <c r="O43" i="12" a="1"/>
  <c r="O43" i="12"/>
  <c r="S43" i="12" a="1"/>
  <c r="S43" i="12"/>
  <c r="D43" i="12"/>
  <c r="I43" i="12" a="1"/>
  <c r="I43" i="12"/>
  <c r="M43" i="12" a="1"/>
  <c r="M43" i="12"/>
  <c r="Q43" i="12" a="1"/>
  <c r="Q43" i="12"/>
  <c r="U43" i="12" a="1"/>
  <c r="U43" i="12"/>
  <c r="H43" i="12" a="1"/>
  <c r="H43" i="12"/>
  <c r="R43" i="12" a="1"/>
  <c r="R43" i="12"/>
  <c r="T43" i="12" a="1"/>
  <c r="T43" i="12"/>
  <c r="J43" i="12" a="1"/>
  <c r="J43" i="12"/>
  <c r="L43" i="12" a="1"/>
  <c r="L43" i="12"/>
  <c r="N43" i="12" a="1"/>
  <c r="N43" i="12"/>
  <c r="E43" i="12"/>
  <c r="P43" i="12" a="1"/>
  <c r="P43" i="12"/>
  <c r="F43" i="12" a="1"/>
  <c r="F43" i="12"/>
  <c r="D42" i="12"/>
  <c r="I42" i="12" a="1"/>
  <c r="I42" i="12"/>
  <c r="M42" i="12" a="1"/>
  <c r="M42" i="12"/>
  <c r="Q42" i="12" a="1"/>
  <c r="Q42" i="12"/>
  <c r="U42" i="12" a="1"/>
  <c r="U42" i="12"/>
  <c r="E42" i="12"/>
  <c r="F42" i="12" a="1"/>
  <c r="F42" i="12"/>
  <c r="J42" i="12" a="1"/>
  <c r="J42" i="12"/>
  <c r="N42" i="12" a="1"/>
  <c r="N42" i="12"/>
  <c r="R42" i="12" a="1"/>
  <c r="R42" i="12"/>
  <c r="G42" i="12" a="1"/>
  <c r="G42" i="12"/>
  <c r="K42" i="12" a="1"/>
  <c r="K42" i="12"/>
  <c r="O42" i="12" a="1"/>
  <c r="O42" i="12"/>
  <c r="S42" i="12" a="1"/>
  <c r="S42" i="12"/>
  <c r="P42" i="12" a="1"/>
  <c r="P42" i="12"/>
  <c r="H42" i="12" a="1"/>
  <c r="H42" i="12"/>
  <c r="T42" i="12" a="1"/>
  <c r="T42" i="12"/>
  <c r="L42" i="12" a="1"/>
  <c r="L42" i="12"/>
  <c r="R27" i="12" a="1"/>
  <c r="R27" i="12"/>
  <c r="S27" i="12" a="1"/>
  <c r="S27" i="12"/>
  <c r="Q27" i="12" a="1"/>
  <c r="Q27" i="12"/>
  <c r="T27" i="12" a="1"/>
  <c r="T27" i="12"/>
  <c r="U27" i="12" a="1"/>
  <c r="U27" i="12"/>
  <c r="O27" i="12" a="1"/>
  <c r="O27" i="12"/>
  <c r="V27" i="12" a="1"/>
  <c r="V27" i="12"/>
  <c r="P27" i="12" a="1"/>
  <c r="P27" i="12"/>
  <c r="N27" i="12" a="1"/>
  <c r="N27" i="12"/>
  <c r="M27" i="12" a="1"/>
  <c r="M27" i="12"/>
  <c r="S32" i="12" a="1"/>
  <c r="S32" i="12"/>
  <c r="Q32" i="12" a="1"/>
  <c r="Q32" i="12"/>
  <c r="R32" i="12" a="1"/>
  <c r="R32" i="12"/>
  <c r="O32" i="12" a="1"/>
  <c r="O32" i="12"/>
  <c r="V32" i="12" a="1"/>
  <c r="V32" i="12"/>
  <c r="T32" i="12" a="1"/>
  <c r="T32" i="12"/>
  <c r="P32" i="12" a="1"/>
  <c r="P32" i="12"/>
  <c r="U32" i="12" a="1"/>
  <c r="U32" i="12"/>
  <c r="K32" i="12" a="1"/>
  <c r="K32" i="12"/>
  <c r="N32" i="12" a="1"/>
  <c r="N32" i="12"/>
  <c r="L32" i="12" a="1"/>
  <c r="L32" i="12"/>
  <c r="M32" i="12" a="1"/>
  <c r="M32" i="12"/>
  <c r="E77" i="12"/>
  <c r="F77" i="12" a="1"/>
  <c r="F77" i="12"/>
  <c r="J77" i="12" a="1"/>
  <c r="J77" i="12"/>
  <c r="N77" i="12" a="1"/>
  <c r="N77" i="12"/>
  <c r="R77" i="12" a="1"/>
  <c r="R77" i="12"/>
  <c r="G77" i="12" a="1"/>
  <c r="G77" i="12"/>
  <c r="K77" i="12" a="1"/>
  <c r="K77" i="12"/>
  <c r="O77" i="12" a="1"/>
  <c r="O77" i="12"/>
  <c r="S77" i="12" a="1"/>
  <c r="S77" i="12"/>
  <c r="H77" i="12" a="1"/>
  <c r="H77" i="12"/>
  <c r="L77" i="12" a="1"/>
  <c r="L77" i="12"/>
  <c r="P77" i="12" a="1"/>
  <c r="P77" i="12"/>
  <c r="T77" i="12" a="1"/>
  <c r="T77" i="12"/>
  <c r="D77" i="12"/>
  <c r="I77" i="12" a="1"/>
  <c r="I77" i="12"/>
  <c r="M77" i="12" a="1"/>
  <c r="M77" i="12"/>
  <c r="Q77" i="12" a="1"/>
  <c r="Q77" i="12"/>
  <c r="U77" i="12" a="1"/>
  <c r="U77" i="12"/>
  <c r="P14" i="12" a="1"/>
  <c r="P14" i="12"/>
  <c r="T14" i="12" a="1"/>
  <c r="T14" i="12"/>
  <c r="Q14" i="12" a="1"/>
  <c r="Q14" i="12"/>
  <c r="U14" i="12" a="1"/>
  <c r="U14" i="12"/>
  <c r="R14" i="12" a="1"/>
  <c r="R14" i="12"/>
  <c r="V14" i="12" a="1"/>
  <c r="V14" i="12"/>
  <c r="O14" i="12" a="1"/>
  <c r="O14" i="12"/>
  <c r="S14" i="12" a="1"/>
  <c r="S14" i="12"/>
  <c r="N14" i="12" a="1"/>
  <c r="N14" i="12"/>
  <c r="M14" i="12" a="1"/>
  <c r="M14" i="12"/>
  <c r="S23" i="12" a="1"/>
  <c r="S23" i="12"/>
  <c r="Q23" i="12" a="1"/>
  <c r="Q23" i="12"/>
  <c r="R23" i="12" a="1"/>
  <c r="R23" i="12"/>
  <c r="O23" i="12" a="1"/>
  <c r="O23" i="12"/>
  <c r="V23" i="12" a="1"/>
  <c r="V23" i="12"/>
  <c r="P23" i="12" a="1"/>
  <c r="P23" i="12"/>
  <c r="T23" i="12" a="1"/>
  <c r="T23" i="12"/>
  <c r="U23" i="12" a="1"/>
  <c r="U23" i="12"/>
  <c r="M23" i="12" a="1"/>
  <c r="M23" i="12"/>
  <c r="N23" i="12" a="1"/>
  <c r="N23" i="12"/>
  <c r="R17" i="12" a="1"/>
  <c r="R17" i="12"/>
  <c r="S17" i="12" a="1"/>
  <c r="S17" i="12"/>
  <c r="Q17" i="12" a="1"/>
  <c r="Q17" i="12"/>
  <c r="P17" i="12" a="1"/>
  <c r="P17" i="12"/>
  <c r="T17" i="12" a="1"/>
  <c r="T17" i="12"/>
  <c r="U17" i="12" a="1"/>
  <c r="U17" i="12"/>
  <c r="O17" i="12" a="1"/>
  <c r="O17" i="12"/>
  <c r="V17" i="12" a="1"/>
  <c r="V17" i="12"/>
  <c r="N17" i="12" a="1"/>
  <c r="N17" i="12"/>
  <c r="M17" i="12" a="1"/>
  <c r="M17" i="12"/>
  <c r="D82" i="12"/>
  <c r="I82" i="12" a="1"/>
  <c r="I82" i="12"/>
  <c r="M82" i="12" a="1"/>
  <c r="M82" i="12"/>
  <c r="Q82" i="12" a="1"/>
  <c r="Q82" i="12"/>
  <c r="U82" i="12" a="1"/>
  <c r="U82" i="12"/>
  <c r="E82" i="12"/>
  <c r="F82" i="12" a="1"/>
  <c r="F82" i="12"/>
  <c r="J82" i="12" a="1"/>
  <c r="J82" i="12"/>
  <c r="N82" i="12" a="1"/>
  <c r="N82" i="12"/>
  <c r="R82" i="12" a="1"/>
  <c r="R82" i="12"/>
  <c r="G82" i="12" a="1"/>
  <c r="G82" i="12"/>
  <c r="K82" i="12" a="1"/>
  <c r="K82" i="12"/>
  <c r="O82" i="12" a="1"/>
  <c r="O82" i="12"/>
  <c r="S82" i="12" a="1"/>
  <c r="S82" i="12"/>
  <c r="H82" i="12" a="1"/>
  <c r="H82" i="12"/>
  <c r="L82" i="12" a="1"/>
  <c r="L82" i="12"/>
  <c r="P82" i="12" a="1"/>
  <c r="P82" i="12"/>
  <c r="T82" i="12" a="1"/>
  <c r="T82" i="12"/>
  <c r="O35" i="12" a="1"/>
  <c r="O35" i="12"/>
  <c r="S35" i="12" a="1"/>
  <c r="S35" i="12"/>
  <c r="P35" i="12" a="1"/>
  <c r="P35" i="12"/>
  <c r="T35" i="12" a="1"/>
  <c r="T35" i="12"/>
  <c r="Q35" i="12" a="1"/>
  <c r="Q35" i="12"/>
  <c r="U35" i="12" a="1"/>
  <c r="U35" i="12"/>
  <c r="R35" i="12" a="1"/>
  <c r="R35" i="12"/>
  <c r="V35" i="12" a="1"/>
  <c r="V35" i="12"/>
  <c r="E35" i="12"/>
  <c r="J35" i="12" a="1"/>
  <c r="J35" i="12"/>
  <c r="F35" i="12" a="1"/>
  <c r="F35" i="12"/>
  <c r="L35" i="12" a="1"/>
  <c r="L35" i="12"/>
  <c r="K35" i="12" a="1"/>
  <c r="K35" i="12"/>
  <c r="G35" i="12" a="1"/>
  <c r="G35" i="12"/>
  <c r="N35" i="12" a="1"/>
  <c r="N35" i="12"/>
  <c r="D35" i="12"/>
  <c r="M35" i="12" a="1"/>
  <c r="M35" i="12"/>
  <c r="H35" i="12" a="1"/>
  <c r="H35" i="12"/>
  <c r="I35" i="12" a="1"/>
  <c r="I35" i="12"/>
  <c r="Q22" i="12" a="1"/>
  <c r="Q22" i="12"/>
  <c r="R22" i="12" a="1"/>
  <c r="R22" i="12"/>
  <c r="S22" i="12" a="1"/>
  <c r="S22" i="12"/>
  <c r="T22" i="12" a="1"/>
  <c r="T22" i="12"/>
  <c r="U22" i="12" a="1"/>
  <c r="U22" i="12"/>
  <c r="O22" i="12" a="1"/>
  <c r="O22" i="12"/>
  <c r="V22" i="12" a="1"/>
  <c r="V22" i="12"/>
  <c r="P22" i="12" a="1"/>
  <c r="P22" i="12"/>
  <c r="M22" i="12" a="1"/>
  <c r="M22" i="12"/>
  <c r="N22" i="12" a="1"/>
  <c r="N22" i="12"/>
  <c r="G78" i="12" a="1"/>
  <c r="G78" i="12"/>
  <c r="K78" i="12" a="1"/>
  <c r="K78" i="12"/>
  <c r="O78" i="12" a="1"/>
  <c r="O78" i="12"/>
  <c r="S78" i="12" a="1"/>
  <c r="S78" i="12"/>
  <c r="H78" i="12" a="1"/>
  <c r="H78" i="12"/>
  <c r="L78" i="12" a="1"/>
  <c r="L78" i="12"/>
  <c r="P78" i="12" a="1"/>
  <c r="P78" i="12"/>
  <c r="T78" i="12" a="1"/>
  <c r="T78" i="12"/>
  <c r="D78" i="12"/>
  <c r="I78" i="12" a="1"/>
  <c r="I78" i="12"/>
  <c r="M78" i="12" a="1"/>
  <c r="M78" i="12"/>
  <c r="Q78" i="12" a="1"/>
  <c r="Q78" i="12"/>
  <c r="U78" i="12" a="1"/>
  <c r="U78" i="12"/>
  <c r="E78" i="12"/>
  <c r="F78" i="12" a="1"/>
  <c r="F78" i="12"/>
  <c r="J78" i="12" a="1"/>
  <c r="J78" i="12"/>
  <c r="N78" i="12" a="1"/>
  <c r="N78" i="12"/>
  <c r="R78" i="12" a="1"/>
  <c r="R78" i="12"/>
  <c r="S25" i="12" a="1"/>
  <c r="S25" i="12"/>
  <c r="Q25" i="12" a="1"/>
  <c r="Q25" i="12"/>
  <c r="R25" i="12" a="1"/>
  <c r="R25" i="12"/>
  <c r="P25" i="12" a="1"/>
  <c r="P25" i="12"/>
  <c r="T25" i="12" a="1"/>
  <c r="T25" i="12"/>
  <c r="U25" i="12" a="1"/>
  <c r="U25" i="12"/>
  <c r="O25" i="12" a="1"/>
  <c r="O25" i="12"/>
  <c r="V25" i="12" a="1"/>
  <c r="V25" i="12"/>
  <c r="N25" i="12" a="1"/>
  <c r="N25" i="12"/>
  <c r="M25" i="12" a="1"/>
  <c r="M25" i="12"/>
  <c r="R26" i="12" a="1"/>
  <c r="R26" i="12"/>
  <c r="S26" i="12" a="1"/>
  <c r="S26" i="12"/>
  <c r="Q26" i="12" a="1"/>
  <c r="Q26" i="12"/>
  <c r="P26" i="12" a="1"/>
  <c r="P26" i="12"/>
  <c r="U26" i="12" a="1"/>
  <c r="U26" i="12"/>
  <c r="O26" i="12" a="1"/>
  <c r="O26" i="12"/>
  <c r="T26" i="12" a="1"/>
  <c r="T26" i="12"/>
  <c r="V26" i="12" a="1"/>
  <c r="V26" i="12"/>
  <c r="N26" i="12" a="1"/>
  <c r="N26" i="12"/>
  <c r="M26" i="12" a="1"/>
  <c r="M26" i="12"/>
  <c r="S16" i="12" a="1"/>
  <c r="S16" i="12"/>
  <c r="Q16" i="12" a="1"/>
  <c r="Q16" i="12"/>
  <c r="R16" i="12" a="1"/>
  <c r="R16" i="12"/>
  <c r="U16" i="12" a="1"/>
  <c r="U16" i="12"/>
  <c r="O16" i="12" a="1"/>
  <c r="O16" i="12"/>
  <c r="V16" i="12" a="1"/>
  <c r="V16" i="12"/>
  <c r="P16" i="12" a="1"/>
  <c r="P16" i="12"/>
  <c r="T16" i="12" a="1"/>
  <c r="T16" i="12"/>
  <c r="N16" i="12" a="1"/>
  <c r="N16" i="12"/>
  <c r="M16" i="12" a="1"/>
  <c r="M16" i="12"/>
  <c r="H65" i="12" a="1"/>
  <c r="H65" i="12"/>
  <c r="L65" i="12" a="1"/>
  <c r="L65" i="12"/>
  <c r="D65" i="12"/>
  <c r="I65" i="12" a="1"/>
  <c r="I65" i="12"/>
  <c r="E65" i="12"/>
  <c r="M65" i="12" a="1"/>
  <c r="M65" i="12"/>
  <c r="S65" i="12" a="1"/>
  <c r="S65" i="12"/>
  <c r="N65" i="12" a="1"/>
  <c r="N65" i="12"/>
  <c r="T65" i="12" a="1"/>
  <c r="T65" i="12"/>
  <c r="F65" i="12" a="1"/>
  <c r="F65" i="12"/>
  <c r="O65" i="12" a="1"/>
  <c r="O65" i="12"/>
  <c r="G65" i="12" a="1"/>
  <c r="G65" i="12"/>
  <c r="P65" i="12" a="1"/>
  <c r="P65" i="12"/>
  <c r="U65" i="12" a="1"/>
  <c r="U65" i="12"/>
  <c r="J65" i="12" a="1"/>
  <c r="J65" i="12"/>
  <c r="Q65" i="12" a="1"/>
  <c r="Q65" i="12"/>
  <c r="K65" i="12" a="1"/>
  <c r="K65" i="12"/>
  <c r="R65" i="12" a="1"/>
  <c r="R65" i="12"/>
  <c r="H67" i="12" a="1"/>
  <c r="H67" i="12"/>
  <c r="L67" i="12" a="1"/>
  <c r="L67" i="12"/>
  <c r="P67" i="12" a="1"/>
  <c r="P67" i="12"/>
  <c r="T67" i="12" a="1"/>
  <c r="T67" i="12"/>
  <c r="D67" i="12"/>
  <c r="I67" i="12" a="1"/>
  <c r="I67" i="12"/>
  <c r="M67" i="12" a="1"/>
  <c r="M67" i="12"/>
  <c r="Q67" i="12" a="1"/>
  <c r="Q67" i="12"/>
  <c r="U67" i="12" a="1"/>
  <c r="U67" i="12"/>
  <c r="E67" i="12"/>
  <c r="F67" i="12" a="1"/>
  <c r="F67" i="12"/>
  <c r="J67" i="12" a="1"/>
  <c r="J67" i="12"/>
  <c r="N67" i="12" a="1"/>
  <c r="N67" i="12"/>
  <c r="R67" i="12" a="1"/>
  <c r="R67" i="12"/>
  <c r="G67" i="12" a="1"/>
  <c r="G67" i="12"/>
  <c r="K67" i="12" a="1"/>
  <c r="K67" i="12"/>
  <c r="O67" i="12" a="1"/>
  <c r="O67" i="12"/>
  <c r="S67" i="12" a="1"/>
  <c r="S67" i="12"/>
  <c r="D74" i="12"/>
  <c r="I74" i="12" a="1"/>
  <c r="I74" i="12"/>
  <c r="M74" i="12" a="1"/>
  <c r="M74" i="12"/>
  <c r="Q74" i="12" a="1"/>
  <c r="Q74" i="12"/>
  <c r="U74" i="12" a="1"/>
  <c r="U74" i="12"/>
  <c r="E74" i="12"/>
  <c r="F74" i="12" a="1"/>
  <c r="F74" i="12"/>
  <c r="J74" i="12" a="1"/>
  <c r="J74" i="12"/>
  <c r="N74" i="12" a="1"/>
  <c r="N74" i="12"/>
  <c r="R74" i="12" a="1"/>
  <c r="R74" i="12"/>
  <c r="G74" i="12" a="1"/>
  <c r="G74" i="12"/>
  <c r="K74" i="12" a="1"/>
  <c r="K74" i="12"/>
  <c r="O74" i="12" a="1"/>
  <c r="O74" i="12"/>
  <c r="S74" i="12" a="1"/>
  <c r="S74" i="12"/>
  <c r="H74" i="12" a="1"/>
  <c r="H74" i="12"/>
  <c r="L74" i="12" a="1"/>
  <c r="L74" i="12"/>
  <c r="P74" i="12" a="1"/>
  <c r="P74" i="12"/>
  <c r="T74" i="12" a="1"/>
  <c r="T74" i="12"/>
  <c r="G46" i="12" a="1"/>
  <c r="G46" i="12"/>
  <c r="K46" i="12" a="1"/>
  <c r="K46" i="12"/>
  <c r="O46" i="12" a="1"/>
  <c r="O46" i="12"/>
  <c r="S46" i="12" a="1"/>
  <c r="S46" i="12"/>
  <c r="H46" i="12" a="1"/>
  <c r="H46" i="12"/>
  <c r="L46" i="12" a="1"/>
  <c r="L46" i="12"/>
  <c r="P46" i="12" a="1"/>
  <c r="P46" i="12"/>
  <c r="T46" i="12" a="1"/>
  <c r="T46" i="12"/>
  <c r="D46" i="12"/>
  <c r="I46" i="12" a="1"/>
  <c r="I46" i="12"/>
  <c r="M46" i="12" a="1"/>
  <c r="M46" i="12"/>
  <c r="Q46" i="12" a="1"/>
  <c r="Q46" i="12"/>
  <c r="U46" i="12" a="1"/>
  <c r="U46" i="12"/>
  <c r="E46" i="12"/>
  <c r="F46" i="12" a="1"/>
  <c r="F46" i="12"/>
  <c r="R46" i="12" a="1"/>
  <c r="R46" i="12"/>
  <c r="J46" i="12" a="1"/>
  <c r="J46" i="12"/>
  <c r="N46" i="12" a="1"/>
  <c r="N46" i="12"/>
  <c r="F64" i="12" a="1"/>
  <c r="F64" i="12"/>
  <c r="J64" i="12" a="1"/>
  <c r="J64" i="12"/>
  <c r="N64" i="12" a="1"/>
  <c r="N64" i="12"/>
  <c r="R64" i="12" a="1"/>
  <c r="R64" i="12"/>
  <c r="G64" i="12" a="1"/>
  <c r="G64" i="12"/>
  <c r="K64" i="12" a="1"/>
  <c r="K64" i="12"/>
  <c r="H64" i="12" a="1"/>
  <c r="H64" i="12"/>
  <c r="L64" i="12" a="1"/>
  <c r="L64" i="12"/>
  <c r="P64" i="12" a="1"/>
  <c r="P64" i="12"/>
  <c r="T64" i="12" a="1"/>
  <c r="T64" i="12"/>
  <c r="D64" i="12"/>
  <c r="I64" i="12" a="1"/>
  <c r="I64" i="12"/>
  <c r="M64" i="12" a="1"/>
  <c r="M64" i="12"/>
  <c r="Q64" i="12" a="1"/>
  <c r="Q64" i="12"/>
  <c r="U64" i="12" a="1"/>
  <c r="U64" i="12"/>
  <c r="O64" i="12" a="1"/>
  <c r="O64" i="12"/>
  <c r="E64" i="12"/>
  <c r="S64" i="12" a="1"/>
  <c r="S64" i="12"/>
  <c r="D55" i="12"/>
  <c r="I55" i="12" a="1"/>
  <c r="I55" i="12"/>
  <c r="M55" i="12" a="1"/>
  <c r="M55" i="12"/>
  <c r="Q55" i="12" a="1"/>
  <c r="Q55" i="12"/>
  <c r="U55" i="12" a="1"/>
  <c r="U55" i="12"/>
  <c r="E55" i="12"/>
  <c r="F55" i="12" a="1"/>
  <c r="F55" i="12"/>
  <c r="J55" i="12" a="1"/>
  <c r="J55" i="12"/>
  <c r="N55" i="12" a="1"/>
  <c r="N55" i="12"/>
  <c r="R55" i="12" a="1"/>
  <c r="R55" i="12"/>
  <c r="G55" i="12" a="1"/>
  <c r="G55" i="12"/>
  <c r="K55" i="12" a="1"/>
  <c r="K55" i="12"/>
  <c r="O55" i="12" a="1"/>
  <c r="O55" i="12"/>
  <c r="S55" i="12" a="1"/>
  <c r="S55" i="12"/>
  <c r="H55" i="12" a="1"/>
  <c r="H55" i="12"/>
  <c r="L55" i="12" a="1"/>
  <c r="L55" i="12"/>
  <c r="P55" i="12" a="1"/>
  <c r="P55" i="12"/>
  <c r="T55" i="12" a="1"/>
  <c r="T55" i="12"/>
  <c r="E53" i="12"/>
  <c r="F53" i="12" a="1"/>
  <c r="F53" i="12"/>
  <c r="J53" i="12" a="1"/>
  <c r="J53" i="12"/>
  <c r="N53" i="12" a="1"/>
  <c r="N53" i="12"/>
  <c r="R53" i="12" a="1"/>
  <c r="R53" i="12"/>
  <c r="G53" i="12" a="1"/>
  <c r="G53" i="12"/>
  <c r="K53" i="12" a="1"/>
  <c r="K53" i="12"/>
  <c r="O53" i="12" a="1"/>
  <c r="O53" i="12"/>
  <c r="S53" i="12" a="1"/>
  <c r="S53" i="12"/>
  <c r="H53" i="12" a="1"/>
  <c r="H53" i="12"/>
  <c r="L53" i="12" a="1"/>
  <c r="L53" i="12"/>
  <c r="P53" i="12" a="1"/>
  <c r="P53" i="12"/>
  <c r="T53" i="12" a="1"/>
  <c r="T53" i="12"/>
  <c r="M53" i="12" a="1"/>
  <c r="M53" i="12"/>
  <c r="Q53" i="12" a="1"/>
  <c r="Q53" i="12"/>
  <c r="U53" i="12" a="1"/>
  <c r="U53" i="12"/>
  <c r="D53" i="12"/>
  <c r="I53" i="12" a="1"/>
  <c r="I53" i="12"/>
  <c r="Q20" i="12" a="1"/>
  <c r="Q20" i="12"/>
  <c r="R20" i="12" a="1"/>
  <c r="R20" i="12"/>
  <c r="S20" i="12" a="1"/>
  <c r="S20" i="12"/>
  <c r="P20" i="12" a="1"/>
  <c r="P20" i="12"/>
  <c r="T20" i="12" a="1"/>
  <c r="T20" i="12"/>
  <c r="U20" i="12" a="1"/>
  <c r="U20" i="12"/>
  <c r="O20" i="12" a="1"/>
  <c r="O20" i="12"/>
  <c r="V20" i="12" a="1"/>
  <c r="V20" i="12"/>
  <c r="N20" i="12" a="1"/>
  <c r="N20" i="12"/>
  <c r="M20" i="12" a="1"/>
  <c r="M20" i="12"/>
  <c r="D20" i="11"/>
  <c r="F20" i="11"/>
  <c r="K24" i="12" a="1"/>
  <c r="L27" i="12" a="1"/>
  <c r="D19" i="11"/>
  <c r="F19" i="11"/>
  <c r="K23" i="12" a="1"/>
  <c r="K11" i="12"/>
  <c r="I3" i="7"/>
  <c r="L11" i="12"/>
  <c r="J3" i="7"/>
  <c r="L17" i="12" a="1"/>
  <c r="D10" i="11"/>
  <c r="F10" i="11"/>
  <c r="K14" i="12" a="1"/>
  <c r="L14" i="12" a="1"/>
  <c r="D13" i="11"/>
  <c r="F13" i="11"/>
  <c r="K17" i="12" a="1"/>
  <c r="D11" i="11"/>
  <c r="F11" i="11"/>
  <c r="K15" i="12" a="1"/>
  <c r="L19" i="12" a="1"/>
  <c r="D15" i="11"/>
  <c r="F15" i="11"/>
  <c r="K19" i="12" a="1"/>
  <c r="L20" i="12" a="1"/>
  <c r="D16" i="11"/>
  <c r="F16" i="11"/>
  <c r="K20" i="12" a="1"/>
  <c r="L18" i="12" a="1"/>
  <c r="D14" i="11"/>
  <c r="F14" i="11"/>
  <c r="K18" i="12" a="1"/>
  <c r="L16" i="12" a="1"/>
  <c r="D12" i="11"/>
  <c r="F12" i="11"/>
  <c r="K16" i="12" a="1"/>
  <c r="L15" i="12" a="1"/>
  <c r="K28" i="12" a="1"/>
  <c r="L21" i="12" a="1"/>
  <c r="D17" i="11"/>
  <c r="F17" i="11"/>
  <c r="K21" i="12" a="1"/>
  <c r="K27" i="12" a="1"/>
  <c r="L24" i="12" a="1"/>
  <c r="L22" i="12" a="1"/>
  <c r="D18" i="11"/>
  <c r="F18" i="11"/>
  <c r="K22" i="12" a="1"/>
  <c r="L25" i="12" a="1"/>
  <c r="D21" i="11"/>
  <c r="F21" i="11"/>
  <c r="K25" i="12" a="1"/>
  <c r="L23" i="12" a="1"/>
  <c r="L26" i="12" a="1"/>
  <c r="D22" i="11"/>
  <c r="F22" i="11"/>
  <c r="K26" i="12" a="1"/>
  <c r="L28" i="12" a="1"/>
  <c r="E32" i="12"/>
  <c r="E31" i="12"/>
  <c r="E30" i="12"/>
  <c r="E29" i="12"/>
  <c r="E22" i="12"/>
  <c r="E19" i="12"/>
  <c r="E20" i="12"/>
  <c r="E26" i="12"/>
  <c r="E28" i="12"/>
  <c r="E21" i="12"/>
  <c r="E17" i="12"/>
  <c r="E16" i="12"/>
  <c r="E27" i="12"/>
  <c r="E24" i="12"/>
  <c r="E15" i="12"/>
  <c r="E25" i="12"/>
  <c r="E18" i="12"/>
  <c r="E23" i="12"/>
  <c r="E14" i="12"/>
  <c r="E54" i="17"/>
  <c r="C54" i="17"/>
  <c r="F54" i="17"/>
  <c r="G54" i="17"/>
  <c r="H54" i="17"/>
  <c r="I54" i="17"/>
  <c r="E32" i="18"/>
  <c r="F31" i="18"/>
  <c r="F32" i="18"/>
  <c r="F33" i="18"/>
  <c r="H54" i="5"/>
  <c r="AN3" i="6"/>
  <c r="I54" i="5"/>
  <c r="G54" i="5"/>
  <c r="F54" i="5"/>
  <c r="E54" i="5"/>
  <c r="H46" i="5"/>
  <c r="AF3" i="6"/>
  <c r="I46" i="5"/>
  <c r="G46" i="5"/>
  <c r="E46" i="5"/>
  <c r="F46" i="5"/>
  <c r="AF5" i="6"/>
  <c r="H50" i="5"/>
  <c r="I50" i="5"/>
  <c r="G50" i="5"/>
  <c r="AJ3" i="6"/>
  <c r="E50" i="5"/>
  <c r="F50" i="5"/>
  <c r="H35" i="5"/>
  <c r="I35" i="5"/>
  <c r="G35" i="5"/>
  <c r="E35" i="5"/>
  <c r="F35" i="5"/>
  <c r="AN5" i="6"/>
  <c r="C54" i="18"/>
  <c r="C54" i="13"/>
  <c r="C50" i="18"/>
  <c r="AJ5" i="6"/>
  <c r="C50" i="13"/>
  <c r="U3" i="6"/>
  <c r="B36" i="17"/>
  <c r="B36" i="18"/>
  <c r="C33" i="13"/>
  <c r="A34" i="13"/>
  <c r="C33" i="18"/>
  <c r="A34" i="17"/>
  <c r="A34" i="18"/>
  <c r="I34" i="18"/>
  <c r="R5" i="6"/>
  <c r="H32" i="18"/>
  <c r="G32" i="18"/>
  <c r="L28" i="12"/>
  <c r="K26" i="12"/>
  <c r="L26" i="12"/>
  <c r="L23" i="12"/>
  <c r="K25" i="12"/>
  <c r="L25" i="12"/>
  <c r="K22" i="12"/>
  <c r="L22" i="12"/>
  <c r="L24" i="12"/>
  <c r="K27" i="12"/>
  <c r="K21" i="12"/>
  <c r="L21" i="12"/>
  <c r="K28" i="12"/>
  <c r="K23" i="12"/>
  <c r="L27" i="12"/>
  <c r="K24" i="12"/>
  <c r="L15" i="12"/>
  <c r="K16" i="12"/>
  <c r="L16" i="12"/>
  <c r="K18" i="12"/>
  <c r="L18" i="12"/>
  <c r="K20" i="12"/>
  <c r="L20" i="12"/>
  <c r="K19" i="12"/>
  <c r="L19" i="12"/>
  <c r="K15" i="12"/>
  <c r="K17" i="12"/>
  <c r="L14" i="12"/>
  <c r="K14" i="12"/>
  <c r="L17" i="12"/>
  <c r="K13" i="12"/>
  <c r="L13" i="12"/>
  <c r="I35" i="18"/>
  <c r="H36" i="5"/>
  <c r="I36" i="5"/>
  <c r="F36" i="5"/>
  <c r="G36" i="5"/>
  <c r="E36" i="5"/>
  <c r="G33" i="18"/>
  <c r="E33" i="18"/>
  <c r="E34" i="18"/>
  <c r="E35" i="18"/>
  <c r="H33" i="18"/>
  <c r="C34" i="13"/>
  <c r="A35" i="17"/>
  <c r="A35" i="18"/>
  <c r="C34" i="18"/>
  <c r="A35" i="13"/>
  <c r="S5" i="6"/>
  <c r="B37" i="18"/>
  <c r="B37" i="17"/>
  <c r="V3" i="6"/>
  <c r="H34" i="18"/>
  <c r="H35" i="18"/>
  <c r="E36" i="18"/>
  <c r="C2" i="18"/>
  <c r="H37" i="5"/>
  <c r="G2" i="7"/>
  <c r="F37" i="5"/>
  <c r="E2" i="7"/>
  <c r="I37" i="5"/>
  <c r="H2" i="7"/>
  <c r="G37" i="5"/>
  <c r="F2" i="7"/>
  <c r="E37" i="5"/>
  <c r="D2" i="7"/>
  <c r="F34" i="18"/>
  <c r="G34" i="18"/>
  <c r="A36" i="13"/>
  <c r="C35" i="13"/>
  <c r="C35" i="18"/>
  <c r="A36" i="17"/>
  <c r="A36" i="18"/>
  <c r="W3" i="6"/>
  <c r="T5" i="6"/>
  <c r="C2" i="13"/>
  <c r="I12" i="12"/>
  <c r="F19" i="18"/>
  <c r="Q19" i="18"/>
  <c r="G19" i="18"/>
  <c r="O19" i="18"/>
  <c r="M19" i="18"/>
  <c r="I19" i="18"/>
  <c r="H19" i="18"/>
  <c r="R19" i="18"/>
  <c r="W19" i="18"/>
  <c r="P19" i="18"/>
  <c r="E19" i="18"/>
  <c r="C19" i="18"/>
  <c r="L19" i="18"/>
  <c r="S19" i="18"/>
  <c r="V19" i="18"/>
  <c r="K19" i="18"/>
  <c r="J19" i="18"/>
  <c r="T19" i="18"/>
  <c r="N19" i="18"/>
  <c r="X19" i="18"/>
  <c r="U19" i="18"/>
  <c r="C2" i="6"/>
  <c r="C10" i="6"/>
  <c r="C25" i="6"/>
  <c r="C17" i="6"/>
  <c r="C9" i="6"/>
  <c r="C18" i="6"/>
  <c r="C24" i="6"/>
  <c r="C16" i="6"/>
  <c r="C8" i="6"/>
  <c r="C31" i="6"/>
  <c r="C23" i="6"/>
  <c r="C15" i="6"/>
  <c r="C7" i="6"/>
  <c r="C26" i="6"/>
  <c r="C30" i="6"/>
  <c r="C22" i="6"/>
  <c r="C14" i="6"/>
  <c r="C6" i="6"/>
  <c r="C29" i="6"/>
  <c r="C21" i="6"/>
  <c r="C13" i="6"/>
  <c r="C5" i="6"/>
  <c r="C28" i="6"/>
  <c r="C20" i="6"/>
  <c r="C12" i="6"/>
  <c r="C4" i="6"/>
  <c r="C27" i="6"/>
  <c r="C19" i="6"/>
  <c r="C11" i="6"/>
  <c r="C3" i="6"/>
  <c r="J19" i="13"/>
  <c r="E19" i="13"/>
  <c r="M19" i="13"/>
  <c r="H19" i="17"/>
  <c r="U19" i="13"/>
  <c r="N19" i="5"/>
  <c r="S19" i="13"/>
  <c r="T19" i="13"/>
  <c r="K19" i="13"/>
  <c r="U19" i="17"/>
  <c r="T19" i="17"/>
  <c r="G19" i="17"/>
  <c r="D6" i="11"/>
  <c r="O19" i="13"/>
  <c r="P19" i="13"/>
  <c r="E19" i="17"/>
  <c r="AM19" i="5"/>
  <c r="F19" i="13"/>
  <c r="D4" i="11"/>
  <c r="R19" i="13"/>
  <c r="C19" i="17"/>
  <c r="S19" i="5"/>
  <c r="X19" i="17"/>
  <c r="D9" i="11"/>
  <c r="C19" i="13"/>
  <c r="V19" i="13"/>
  <c r="H19" i="13"/>
  <c r="V19" i="17"/>
  <c r="I19" i="17"/>
  <c r="S19" i="17"/>
  <c r="L19" i="5"/>
  <c r="D5" i="11"/>
  <c r="N19" i="13"/>
  <c r="G19" i="13"/>
  <c r="X19" i="13"/>
  <c r="W19" i="17"/>
  <c r="AT19" i="5"/>
  <c r="W19" i="13"/>
  <c r="I19" i="13"/>
  <c r="Q19" i="13"/>
  <c r="F19" i="17"/>
  <c r="V19" i="5"/>
  <c r="L19" i="13"/>
  <c r="I19" i="5"/>
  <c r="B15" i="6"/>
  <c r="H8" i="7" a="1"/>
  <c r="H10" i="7" a="1"/>
  <c r="B11" i="6"/>
  <c r="H21" i="7" a="1"/>
  <c r="H31" i="7" a="1"/>
  <c r="H28" i="7" a="1"/>
  <c r="D4" i="9"/>
  <c r="B9" i="6"/>
  <c r="B19" i="6"/>
  <c r="H18" i="7" a="1"/>
  <c r="B22" i="6"/>
  <c r="H6" i="7" a="1"/>
  <c r="B20" i="6"/>
  <c r="B13" i="6"/>
  <c r="B30" i="6"/>
  <c r="B24" i="6"/>
  <c r="B27" i="6"/>
  <c r="D24" i="11"/>
  <c r="H9" i="7" a="1"/>
  <c r="B23" i="6"/>
  <c r="H16" i="7" a="1"/>
  <c r="H14" i="7" a="1"/>
  <c r="H27" i="7" a="1"/>
  <c r="H29" i="7" a="1"/>
  <c r="H23" i="7" a="1"/>
  <c r="H26" i="7" a="1"/>
  <c r="D3" i="9"/>
  <c r="H19" i="7" a="1"/>
  <c r="H12" i="7" a="1"/>
  <c r="B17" i="6"/>
  <c r="B26" i="6"/>
  <c r="B25" i="6"/>
  <c r="D7" i="9"/>
  <c r="H17" i="7" a="1"/>
  <c r="H25" i="7" a="1"/>
  <c r="D5" i="9"/>
  <c r="B12" i="6"/>
  <c r="D23" i="11"/>
  <c r="H15" i="7" a="1"/>
  <c r="H13" i="7" a="1"/>
  <c r="B10" i="6"/>
  <c r="H11" i="7" a="1"/>
  <c r="H30" i="7" a="1"/>
  <c r="H24" i="7" a="1"/>
  <c r="D6" i="9"/>
  <c r="H20" i="7" a="1"/>
  <c r="B6" i="6"/>
  <c r="B18" i="6"/>
  <c r="H22" i="7" a="1"/>
  <c r="B8" i="6"/>
  <c r="B16" i="6"/>
  <c r="B21" i="6"/>
  <c r="B31" i="6"/>
  <c r="B28" i="6"/>
  <c r="B14" i="6"/>
  <c r="H7" i="7" a="1"/>
  <c r="B29" i="6"/>
  <c r="G1" i="6"/>
  <c r="B7" i="6"/>
  <c r="G35" i="18"/>
  <c r="G36" i="18"/>
  <c r="G37" i="18"/>
  <c r="G38" i="18"/>
  <c r="G39" i="18"/>
  <c r="G40" i="18"/>
  <c r="G41" i="18"/>
  <c r="G42" i="18"/>
  <c r="G43" i="18"/>
  <c r="G44" i="18"/>
  <c r="G45" i="18"/>
  <c r="G46" i="18"/>
  <c r="G47" i="18"/>
  <c r="G48" i="18"/>
  <c r="G49" i="18"/>
  <c r="G50" i="18"/>
  <c r="G51" i="18"/>
  <c r="G52" i="18"/>
  <c r="G53" i="18"/>
  <c r="G54" i="18"/>
  <c r="F35" i="18"/>
  <c r="F36" i="18"/>
  <c r="F37" i="18"/>
  <c r="F38" i="18"/>
  <c r="F39" i="18"/>
  <c r="F40" i="18"/>
  <c r="F41" i="18"/>
  <c r="F42" i="18"/>
  <c r="F43" i="18"/>
  <c r="F44" i="18"/>
  <c r="F45" i="18"/>
  <c r="F46" i="18"/>
  <c r="F47" i="18"/>
  <c r="F48" i="18"/>
  <c r="F49" i="18"/>
  <c r="F50" i="18"/>
  <c r="F51" i="18"/>
  <c r="F52" i="18"/>
  <c r="F53" i="18"/>
  <c r="F54" i="18"/>
  <c r="J12" i="12"/>
  <c r="H28" i="7"/>
  <c r="H29" i="7"/>
  <c r="H24" i="7"/>
  <c r="H25" i="7"/>
  <c r="H31" i="7"/>
  <c r="H27" i="7"/>
  <c r="H30" i="7"/>
  <c r="H26" i="7"/>
  <c r="H21" i="7"/>
  <c r="H14" i="7"/>
  <c r="H11" i="7"/>
  <c r="H17" i="7"/>
  <c r="H10" i="7"/>
  <c r="H16" i="7"/>
  <c r="H13" i="7"/>
  <c r="H23" i="7"/>
  <c r="H8" i="7"/>
  <c r="H9" i="7"/>
  <c r="H15" i="7"/>
  <c r="H20" i="7"/>
  <c r="H6" i="7"/>
  <c r="H12" i="7"/>
  <c r="H22" i="7"/>
  <c r="H7" i="7"/>
  <c r="H18" i="7"/>
  <c r="H19" i="7"/>
  <c r="F5" i="9"/>
  <c r="G5" i="9"/>
  <c r="F6" i="9"/>
  <c r="G6" i="9"/>
  <c r="F7" i="9"/>
  <c r="G7" i="9"/>
  <c r="F3" i="9"/>
  <c r="G3" i="9"/>
  <c r="F4" i="9"/>
  <c r="G4" i="9"/>
  <c r="U5" i="6"/>
  <c r="G12" i="12"/>
  <c r="F12" i="12"/>
  <c r="H12" i="12"/>
  <c r="C36" i="13"/>
  <c r="A37" i="17"/>
  <c r="A37" i="18"/>
  <c r="A37" i="13"/>
  <c r="C36" i="18"/>
  <c r="AR19" i="5"/>
  <c r="U19" i="5"/>
  <c r="AF19" i="5"/>
  <c r="AP19" i="5"/>
  <c r="G19" i="5"/>
  <c r="E19" i="5"/>
  <c r="AI19" i="5"/>
  <c r="AD19" i="5"/>
  <c r="AK19" i="5"/>
  <c r="F19" i="5"/>
  <c r="AJ19" i="5"/>
  <c r="W19" i="5"/>
  <c r="AG19" i="5"/>
  <c r="AL19" i="5"/>
  <c r="AQ19" i="5"/>
  <c r="X19" i="5"/>
  <c r="AH19" i="5"/>
  <c r="AB19" i="5"/>
  <c r="AC19" i="5"/>
  <c r="H19" i="5"/>
  <c r="AS19" i="5"/>
  <c r="M19" i="5"/>
  <c r="AA19" i="5"/>
  <c r="P19" i="5"/>
  <c r="J19" i="5"/>
  <c r="O19" i="5"/>
  <c r="Y19" i="5"/>
  <c r="Z19" i="5"/>
  <c r="R19" i="5"/>
  <c r="T19" i="5"/>
  <c r="AE19" i="5"/>
  <c r="AO19" i="5"/>
  <c r="AN19" i="5"/>
  <c r="Q19" i="5"/>
  <c r="K19" i="5"/>
  <c r="G11" i="12"/>
  <c r="H11" i="12"/>
  <c r="H3" i="7"/>
  <c r="F14" i="7" a="1"/>
  <c r="F10" i="7" a="1"/>
  <c r="F9" i="7" a="1"/>
  <c r="F15" i="7" a="1"/>
  <c r="F28" i="7" a="1"/>
  <c r="F31" i="7" a="1"/>
  <c r="F21" i="7" a="1"/>
  <c r="F8" i="7" a="1"/>
  <c r="F6" i="7" a="1"/>
  <c r="F23" i="7" a="1"/>
  <c r="F16" i="7" a="1"/>
  <c r="F25" i="7" a="1"/>
  <c r="F26" i="7" a="1"/>
  <c r="F20" i="7" a="1"/>
  <c r="F7" i="7" a="1"/>
  <c r="F29" i="7" a="1"/>
  <c r="F11" i="7" a="1"/>
  <c r="F17" i="7" a="1"/>
  <c r="F27" i="7" a="1"/>
  <c r="F18" i="7" a="1"/>
  <c r="F24" i="7" a="1"/>
  <c r="F30" i="7" a="1"/>
  <c r="F13" i="7" a="1"/>
  <c r="F12" i="7" a="1"/>
  <c r="F22" i="7" a="1"/>
  <c r="F19" i="7" a="1"/>
  <c r="D29" i="7" a="1"/>
  <c r="D27" i="7" a="1"/>
  <c r="D14" i="7" a="1"/>
  <c r="D6" i="7" a="1"/>
  <c r="D12" i="7" a="1"/>
  <c r="D30" i="7" a="1"/>
  <c r="D9" i="7" a="1"/>
  <c r="D7" i="7" a="1"/>
  <c r="D13" i="7" a="1"/>
  <c r="D28" i="7" a="1"/>
  <c r="D31" i="7" a="1"/>
  <c r="D21" i="7" a="1"/>
  <c r="D10" i="7" a="1"/>
  <c r="D16" i="7" a="1"/>
  <c r="D8" i="7" a="1"/>
  <c r="D20" i="7" a="1"/>
  <c r="D18" i="7" a="1"/>
  <c r="D22" i="7" a="1"/>
  <c r="D19" i="7" a="1"/>
  <c r="D25" i="7" a="1"/>
  <c r="D26" i="7" a="1"/>
  <c r="D11" i="7" a="1"/>
  <c r="D23" i="7" a="1"/>
  <c r="D15" i="7" a="1"/>
  <c r="D24" i="7" a="1"/>
  <c r="D17" i="7" a="1"/>
  <c r="E24" i="7" a="1"/>
  <c r="E15" i="7" a="1"/>
  <c r="E19" i="7" a="1"/>
  <c r="E30" i="7" a="1"/>
  <c r="E13" i="7" a="1"/>
  <c r="E29" i="7" a="1"/>
  <c r="E27" i="7" a="1"/>
  <c r="E14" i="7" a="1"/>
  <c r="E12" i="7" a="1"/>
  <c r="E6" i="7" a="1"/>
  <c r="E28" i="7" a="1"/>
  <c r="E31" i="7" a="1"/>
  <c r="E21" i="7" a="1"/>
  <c r="E17" i="7" a="1"/>
  <c r="E10" i="7" a="1"/>
  <c r="E8" i="7" a="1"/>
  <c r="E22" i="7" a="1"/>
  <c r="E18" i="7" a="1"/>
  <c r="E11" i="7" a="1"/>
  <c r="E7" i="7" a="1"/>
  <c r="E9" i="7" a="1"/>
  <c r="E16" i="7" a="1"/>
  <c r="E25" i="7" a="1"/>
  <c r="E26" i="7" a="1"/>
  <c r="E23" i="7" a="1"/>
  <c r="E20" i="7" a="1"/>
  <c r="G23" i="7" a="1"/>
  <c r="G24" i="7" a="1"/>
  <c r="G30" i="7" a="1"/>
  <c r="G11" i="7" a="1"/>
  <c r="G13" i="7" a="1"/>
  <c r="G15" i="7" a="1"/>
  <c r="G16" i="7" a="1"/>
  <c r="G12" i="7" a="1"/>
  <c r="G18" i="7" a="1"/>
  <c r="G19" i="7" a="1"/>
  <c r="G26" i="7" a="1"/>
  <c r="G29" i="7" a="1"/>
  <c r="G27" i="7" a="1"/>
  <c r="G14" i="7" a="1"/>
  <c r="G9" i="7" a="1"/>
  <c r="G25" i="7" a="1"/>
  <c r="G20" i="7" a="1"/>
  <c r="G22" i="7" a="1"/>
  <c r="G6" i="7" a="1"/>
  <c r="G28" i="7" a="1"/>
  <c r="G31" i="7" a="1"/>
  <c r="G21" i="7" a="1"/>
  <c r="G10" i="7" a="1"/>
  <c r="G8" i="7" a="1"/>
  <c r="G17" i="7" a="1"/>
  <c r="G7" i="7" a="1"/>
  <c r="F23" i="11"/>
  <c r="F24" i="11"/>
  <c r="F8" i="11"/>
  <c r="I36" i="18"/>
  <c r="I37" i="18"/>
  <c r="I38" i="18"/>
  <c r="I39" i="18"/>
  <c r="I40" i="18"/>
  <c r="I41" i="18"/>
  <c r="I42" i="18"/>
  <c r="I43" i="18"/>
  <c r="I44" i="18"/>
  <c r="I45" i="18"/>
  <c r="I46" i="18"/>
  <c r="I47" i="18"/>
  <c r="I48" i="18"/>
  <c r="I49" i="18"/>
  <c r="I50" i="18"/>
  <c r="I51" i="18"/>
  <c r="I52" i="18"/>
  <c r="I53" i="18"/>
  <c r="I54" i="18"/>
  <c r="H36" i="18"/>
  <c r="G7" i="7"/>
  <c r="G17" i="7"/>
  <c r="G8" i="7"/>
  <c r="G10" i="7"/>
  <c r="G21" i="7"/>
  <c r="G31" i="7"/>
  <c r="G28" i="7"/>
  <c r="G6" i="7"/>
  <c r="G22" i="7"/>
  <c r="G20" i="7"/>
  <c r="G25" i="7"/>
  <c r="G9" i="7"/>
  <c r="G14" i="7"/>
  <c r="G27" i="7"/>
  <c r="G29" i="7"/>
  <c r="G26" i="7"/>
  <c r="G19" i="7"/>
  <c r="G18" i="7"/>
  <c r="G12" i="7"/>
  <c r="G16" i="7"/>
  <c r="G15" i="7"/>
  <c r="G13" i="7"/>
  <c r="G11" i="7"/>
  <c r="G30" i="7"/>
  <c r="G24" i="7"/>
  <c r="G23" i="7"/>
  <c r="E20" i="7"/>
  <c r="E23" i="7"/>
  <c r="E26" i="7"/>
  <c r="E25" i="7"/>
  <c r="E16" i="7"/>
  <c r="E9" i="7"/>
  <c r="E7" i="7"/>
  <c r="E11" i="7"/>
  <c r="E18" i="7"/>
  <c r="E22" i="7"/>
  <c r="E8" i="7"/>
  <c r="E10" i="7"/>
  <c r="E17" i="7"/>
  <c r="E21" i="7"/>
  <c r="E31" i="7"/>
  <c r="E28" i="7"/>
  <c r="E6" i="7"/>
  <c r="E12" i="7"/>
  <c r="E14" i="7"/>
  <c r="E27" i="7"/>
  <c r="E29" i="7"/>
  <c r="E13" i="7"/>
  <c r="E30" i="7"/>
  <c r="E19" i="7"/>
  <c r="E15" i="7"/>
  <c r="E24" i="7"/>
  <c r="D17" i="7"/>
  <c r="D24" i="7"/>
  <c r="D15" i="7"/>
  <c r="D23" i="7"/>
  <c r="D11" i="7"/>
  <c r="D26" i="7"/>
  <c r="D25" i="7"/>
  <c r="D19" i="7"/>
  <c r="D22" i="7"/>
  <c r="D18" i="7"/>
  <c r="D20" i="7"/>
  <c r="D8" i="7"/>
  <c r="D16" i="7"/>
  <c r="D10" i="7"/>
  <c r="D21" i="7"/>
  <c r="D31" i="7"/>
  <c r="D28" i="7"/>
  <c r="D13" i="7"/>
  <c r="D7" i="7"/>
  <c r="D9" i="7"/>
  <c r="D30" i="7"/>
  <c r="D12" i="7"/>
  <c r="D6" i="7"/>
  <c r="D14" i="7"/>
  <c r="D27" i="7"/>
  <c r="D29" i="7"/>
  <c r="F19" i="7"/>
  <c r="F22" i="7"/>
  <c r="F12" i="7"/>
  <c r="F13" i="7"/>
  <c r="F30" i="7"/>
  <c r="F24" i="7"/>
  <c r="F18" i="7"/>
  <c r="F27" i="7"/>
  <c r="F17" i="7"/>
  <c r="F11" i="7"/>
  <c r="F29" i="7"/>
  <c r="F7" i="7"/>
  <c r="F20" i="7"/>
  <c r="F26" i="7"/>
  <c r="F25" i="7"/>
  <c r="F16" i="7"/>
  <c r="F23" i="7"/>
  <c r="F6" i="7"/>
  <c r="F8" i="7"/>
  <c r="F21" i="7"/>
  <c r="F31" i="7"/>
  <c r="F28" i="7"/>
  <c r="F15" i="7"/>
  <c r="F9" i="7"/>
  <c r="F10" i="7"/>
  <c r="F14" i="7"/>
  <c r="V5" i="6"/>
  <c r="C37" i="13"/>
  <c r="C37" i="18"/>
  <c r="J11" i="12"/>
  <c r="E3" i="7"/>
  <c r="D3" i="7"/>
  <c r="G3" i="7"/>
  <c r="F3" i="7"/>
  <c r="H37" i="18"/>
  <c r="H38" i="18"/>
  <c r="H39" i="18"/>
  <c r="H40" i="18"/>
  <c r="H41" i="18"/>
  <c r="H42" i="18"/>
  <c r="H43" i="18"/>
  <c r="H44" i="18"/>
  <c r="H45" i="18"/>
  <c r="H46" i="18"/>
  <c r="H47" i="18"/>
  <c r="H48" i="18"/>
  <c r="H49" i="18"/>
  <c r="H50" i="18"/>
  <c r="H51" i="18"/>
  <c r="H52" i="18"/>
  <c r="H53" i="18"/>
  <c r="H54" i="18"/>
  <c r="E37" i="18"/>
  <c r="E38" i="18"/>
  <c r="E39" i="18"/>
  <c r="E40" i="18"/>
  <c r="E41" i="18"/>
  <c r="E42" i="18"/>
  <c r="E43" i="18"/>
  <c r="E44" i="18"/>
  <c r="E45" i="18"/>
  <c r="E46" i="18"/>
  <c r="E47" i="18"/>
  <c r="E48" i="18"/>
  <c r="E49" i="18"/>
  <c r="E50" i="18"/>
  <c r="E51" i="18"/>
  <c r="E52" i="18"/>
  <c r="E53" i="18"/>
  <c r="E54" i="18"/>
  <c r="W5" i="6"/>
  <c r="I11" i="12"/>
  <c r="F11" i="12"/>
  <c r="E23" i="11"/>
  <c r="I16" i="12" a="1"/>
  <c r="E20" i="11"/>
  <c r="F14" i="12" a="1"/>
  <c r="I27" i="12" a="1"/>
  <c r="G24" i="12" a="1"/>
  <c r="J16" i="12" a="1"/>
  <c r="G14" i="12" a="1"/>
  <c r="F27" i="12" a="1"/>
  <c r="F24" i="12" a="1"/>
  <c r="G16" i="12" a="1"/>
  <c r="E10" i="11"/>
  <c r="I14" i="12" a="1"/>
  <c r="I18" i="12" a="1"/>
  <c r="H17" i="12" a="1"/>
  <c r="G23" i="12" a="1"/>
  <c r="G27" i="12" a="1"/>
  <c r="J24" i="12" a="1"/>
  <c r="I17" i="12" a="1"/>
  <c r="G18" i="12" a="1"/>
  <c r="F16" i="12" a="1"/>
  <c r="J14" i="12" a="1"/>
  <c r="H14" i="12" a="1"/>
  <c r="E19" i="11"/>
  <c r="G22" i="12" a="1"/>
  <c r="J27" i="12" a="1"/>
  <c r="E17" i="11"/>
  <c r="G17" i="12" a="1"/>
  <c r="H19" i="12" a="1"/>
  <c r="H18" i="12" a="1"/>
  <c r="H16" i="12" a="1"/>
  <c r="E13" i="11"/>
  <c r="H23" i="12" a="1"/>
  <c r="I22" i="12" a="1"/>
  <c r="G28" i="12" a="1"/>
  <c r="H27" i="12" a="1"/>
  <c r="J21" i="12" a="1"/>
  <c r="J17" i="12" a="1"/>
  <c r="J19" i="12" a="1"/>
  <c r="E14" i="11"/>
  <c r="E12" i="11"/>
  <c r="E24" i="11"/>
  <c r="F18" i="12" a="1"/>
  <c r="I23" i="12" a="1"/>
  <c r="G26" i="12" a="1"/>
  <c r="H25" i="12" a="1"/>
  <c r="J28" i="12" a="1"/>
  <c r="H24" i="12" a="1"/>
  <c r="H21" i="12" a="1"/>
  <c r="F17" i="12" a="1"/>
  <c r="I15" i="12" a="1"/>
  <c r="E16" i="11"/>
  <c r="J18" i="12" a="1"/>
  <c r="I24" i="12" a="1"/>
  <c r="I21" i="12" a="1"/>
  <c r="G21" i="12" a="1"/>
  <c r="F21" i="12" a="1"/>
  <c r="F23" i="12" a="1"/>
  <c r="J23" i="12" a="1"/>
  <c r="J22" i="12" a="1"/>
  <c r="F22" i="12" a="1"/>
  <c r="H22" i="12" a="1"/>
  <c r="E18" i="11"/>
  <c r="E15" i="11"/>
  <c r="F19" i="12" a="1"/>
  <c r="G19" i="12" a="1"/>
  <c r="I19" i="12" a="1"/>
  <c r="H28" i="12" a="1"/>
  <c r="I28" i="12" a="1"/>
  <c r="F28" i="12" a="1"/>
  <c r="J26" i="12" a="1"/>
  <c r="I26" i="12" a="1"/>
  <c r="E22" i="11"/>
  <c r="F26" i="12" a="1"/>
  <c r="H26" i="12" a="1"/>
  <c r="G15" i="12" a="1"/>
  <c r="E11" i="11"/>
  <c r="J15" i="12" a="1"/>
  <c r="H15" i="12" a="1"/>
  <c r="F15" i="12" a="1"/>
  <c r="E21" i="11"/>
  <c r="F25" i="12" a="1"/>
  <c r="G25" i="12" a="1"/>
  <c r="I25" i="12" a="1"/>
  <c r="J25" i="12" a="1"/>
  <c r="J20" i="12" a="1"/>
  <c r="I20" i="12" a="1"/>
  <c r="H20" i="12" a="1"/>
  <c r="G20" i="12" a="1"/>
  <c r="F20" i="12" a="1"/>
  <c r="I14" i="12"/>
  <c r="J14" i="12"/>
  <c r="G14" i="12"/>
  <c r="F14" i="12"/>
  <c r="H14" i="12"/>
  <c r="H16" i="12"/>
  <c r="F16" i="12"/>
  <c r="G16" i="12"/>
  <c r="J16" i="12"/>
  <c r="I16" i="12"/>
  <c r="F18" i="12"/>
  <c r="J18" i="12"/>
  <c r="H18" i="12"/>
  <c r="G18" i="12"/>
  <c r="I18" i="12"/>
  <c r="H20" i="12"/>
  <c r="F20" i="12"/>
  <c r="G20" i="12"/>
  <c r="J20" i="12"/>
  <c r="I20" i="12"/>
  <c r="G15" i="12"/>
  <c r="J15" i="12"/>
  <c r="H15" i="12"/>
  <c r="F15" i="12"/>
  <c r="I15" i="12"/>
  <c r="J19" i="12"/>
  <c r="H19" i="12"/>
  <c r="F19" i="12"/>
  <c r="G19" i="12"/>
  <c r="I19" i="12"/>
  <c r="F17" i="12"/>
  <c r="J17" i="12"/>
  <c r="G17" i="12"/>
  <c r="I17" i="12"/>
  <c r="H17" i="12"/>
  <c r="G21" i="12"/>
  <c r="F21" i="12"/>
  <c r="I21" i="12"/>
  <c r="H21" i="12"/>
  <c r="J21" i="12"/>
  <c r="J24" i="12"/>
  <c r="F24" i="12"/>
  <c r="G24" i="12"/>
  <c r="I24" i="12"/>
  <c r="H24" i="12"/>
  <c r="H27" i="12"/>
  <c r="J27" i="12"/>
  <c r="G27" i="12"/>
  <c r="F27" i="12"/>
  <c r="I27" i="12"/>
  <c r="J28" i="12"/>
  <c r="G28" i="12"/>
  <c r="H28" i="12"/>
  <c r="I28" i="12"/>
  <c r="F28" i="12"/>
  <c r="I25" i="12"/>
  <c r="J25" i="12"/>
  <c r="G25" i="12"/>
  <c r="H25" i="12"/>
  <c r="F25" i="12"/>
  <c r="J26" i="12"/>
  <c r="I26" i="12"/>
  <c r="F26" i="12"/>
  <c r="H26" i="12"/>
  <c r="G26" i="12"/>
  <c r="I22" i="12"/>
  <c r="G22" i="12"/>
  <c r="J22" i="12"/>
  <c r="F22" i="12"/>
  <c r="H22" i="12"/>
  <c r="J23" i="12"/>
  <c r="I23" i="12"/>
  <c r="H23" i="12"/>
  <c r="G23" i="12"/>
  <c r="F23" i="12"/>
  <c r="B7" i="7"/>
  <c r="B17" i="7"/>
  <c r="B19" i="7"/>
  <c r="B30" i="7"/>
  <c r="D25" i="12"/>
  <c r="D19" i="12"/>
  <c r="D28" i="12"/>
  <c r="B14" i="7"/>
  <c r="B12" i="7"/>
  <c r="B23" i="7"/>
  <c r="B26" i="7"/>
  <c r="D24" i="12"/>
  <c r="D15" i="12"/>
  <c r="B18" i="7"/>
  <c r="B9" i="7"/>
  <c r="B28" i="7"/>
  <c r="D27" i="12"/>
  <c r="D20" i="12"/>
  <c r="D14" i="12"/>
  <c r="D23" i="12"/>
  <c r="B21" i="7"/>
  <c r="B16" i="7"/>
  <c r="B29" i="7"/>
  <c r="D26" i="12"/>
  <c r="D16" i="12"/>
  <c r="D22" i="12"/>
  <c r="B15" i="7"/>
  <c r="B10" i="7"/>
  <c r="B22" i="7"/>
  <c r="B31" i="7"/>
  <c r="D17" i="12"/>
  <c r="B13" i="7"/>
  <c r="B8" i="7"/>
  <c r="B27" i="7"/>
  <c r="D21" i="12"/>
  <c r="D18" i="12"/>
  <c r="B20" i="7"/>
  <c r="B6" i="7"/>
  <c r="B11" i="7"/>
  <c r="B24" i="7"/>
  <c r="B25" i="7"/>
  <c r="E25" i="11"/>
  <c r="G29" i="12" a="1"/>
  <c r="F29" i="12" a="1"/>
  <c r="H29" i="12" a="1"/>
  <c r="J29" i="12" a="1"/>
  <c r="I29" i="12" a="1"/>
  <c r="E26" i="11"/>
  <c r="I30" i="12" a="1"/>
  <c r="F30" i="12" a="1"/>
  <c r="H30" i="12" a="1"/>
  <c r="J30" i="12" a="1"/>
  <c r="G30" i="12" a="1"/>
  <c r="E27" i="11"/>
  <c r="G31" i="12" a="1"/>
  <c r="I31" i="12" a="1"/>
  <c r="H31" i="12" a="1"/>
  <c r="J31" i="12" a="1"/>
  <c r="F31" i="12" a="1"/>
  <c r="I32" i="12" a="1"/>
  <c r="J32" i="12" a="1"/>
  <c r="H32" i="12" a="1"/>
  <c r="E28" i="11"/>
  <c r="G32" i="12" a="1"/>
  <c r="F32" i="12" a="1"/>
  <c r="F32" i="12"/>
  <c r="G32" i="12"/>
  <c r="H32" i="12"/>
  <c r="J32" i="12"/>
  <c r="I32" i="12"/>
  <c r="F31" i="12"/>
  <c r="J31" i="12"/>
  <c r="H31" i="12"/>
  <c r="I31" i="12"/>
  <c r="G31" i="12"/>
  <c r="G30" i="12"/>
  <c r="J30" i="12"/>
  <c r="H30" i="12"/>
  <c r="F30" i="12"/>
  <c r="I30" i="12"/>
  <c r="I29" i="12"/>
  <c r="J29" i="12"/>
  <c r="H29" i="12"/>
  <c r="F29" i="12"/>
  <c r="G29" i="12"/>
  <c r="J13" i="12"/>
  <c r="H13" i="12"/>
  <c r="F13" i="12"/>
  <c r="G13" i="12"/>
  <c r="I13" i="12"/>
  <c r="D29" i="12"/>
  <c r="D30" i="12"/>
  <c r="D31" i="12"/>
  <c r="D32" i="12"/>
</calcChain>
</file>

<file path=xl/sharedStrings.xml><?xml version="1.0" encoding="utf-8"?>
<sst xmlns="http://schemas.openxmlformats.org/spreadsheetml/2006/main" count="286" uniqueCount="127">
  <si>
    <t>Module 0 : Student Information</t>
  </si>
  <si>
    <t>Student ID</t>
  </si>
  <si>
    <t>Student Name</t>
  </si>
  <si>
    <t>100-Value</t>
  </si>
  <si>
    <t>5-Value</t>
  </si>
  <si>
    <t>Module 1 : Course Outcome List</t>
  </si>
  <si>
    <t>Course Outcomes</t>
  </si>
  <si>
    <t>Course Outcome Explanation</t>
  </si>
  <si>
    <t>Program Outcomes</t>
  </si>
  <si>
    <t>Module 0 : 100-to-5 Conversion Table</t>
  </si>
  <si>
    <t>Module 2 : Evaluation Course Outcome Table</t>
  </si>
  <si>
    <t>Evaluation</t>
  </si>
  <si>
    <t>Percentage</t>
  </si>
  <si>
    <t>Question</t>
  </si>
  <si>
    <t>Points</t>
  </si>
  <si>
    <t>Number of Students</t>
  </si>
  <si>
    <t>Number of Questions</t>
  </si>
  <si>
    <t>Number of TRUEs</t>
  </si>
  <si>
    <t>Number of Cos</t>
  </si>
  <si>
    <t>Module 3 : Grade Center</t>
  </si>
  <si>
    <t>Question Cancel</t>
  </si>
  <si>
    <t>Exam Percentage</t>
  </si>
  <si>
    <t>Question Percentage</t>
  </si>
  <si>
    <t>Current Avg</t>
  </si>
  <si>
    <t>Student Cancel</t>
  </si>
  <si>
    <t>Module 4 : Student Percentages for Course Outcomes</t>
  </si>
  <si>
    <t>Average</t>
  </si>
  <si>
    <t>Module 5 : Percentage Importance of Course Outcomes</t>
  </si>
  <si>
    <t>Module 6 : Müdek - Grade Center</t>
  </si>
  <si>
    <t>Module 7 : Müdek - Student Percentages for Course Outcomes</t>
  </si>
  <si>
    <t>Expected</t>
  </si>
  <si>
    <t>Adjusment</t>
  </si>
  <si>
    <t>Final recommendation</t>
  </si>
  <si>
    <t>Program Outcome Explanation</t>
  </si>
  <si>
    <t>Program Outcome List</t>
  </si>
  <si>
    <t>CO1</t>
  </si>
  <si>
    <t>CO2</t>
  </si>
  <si>
    <t>CO3</t>
  </si>
  <si>
    <t>CO4</t>
  </si>
  <si>
    <t>CO5</t>
  </si>
  <si>
    <t>Quiz1</t>
  </si>
  <si>
    <t>1</t>
  </si>
  <si>
    <t>Quiz2</t>
  </si>
  <si>
    <t>Quiz3</t>
  </si>
  <si>
    <t>Quiz4</t>
  </si>
  <si>
    <t>Quiz5</t>
  </si>
  <si>
    <t>Quiz6</t>
  </si>
  <si>
    <t>Quiz7</t>
  </si>
  <si>
    <t>2</t>
  </si>
  <si>
    <t>3</t>
  </si>
  <si>
    <t>4</t>
  </si>
  <si>
    <t>PO1</t>
  </si>
  <si>
    <t>PO2</t>
  </si>
  <si>
    <t>PO3</t>
  </si>
  <si>
    <t>PO4</t>
  </si>
  <si>
    <t>PO5</t>
  </si>
  <si>
    <t>PO6</t>
  </si>
  <si>
    <t>PO7</t>
  </si>
  <si>
    <t>PO8</t>
  </si>
  <si>
    <t>PO9</t>
  </si>
  <si>
    <t>PO10</t>
  </si>
  <si>
    <t>PO11</t>
  </si>
  <si>
    <t>Final</t>
  </si>
  <si>
    <t>FX</t>
  </si>
  <si>
    <t>A-</t>
  </si>
  <si>
    <t>B</t>
  </si>
  <si>
    <t>F</t>
  </si>
  <si>
    <t>D+</t>
  </si>
  <si>
    <t>n1</t>
  </si>
  <si>
    <t>n2</t>
  </si>
  <si>
    <t>n3</t>
  </si>
  <si>
    <t>n4</t>
  </si>
  <si>
    <t>n5</t>
  </si>
  <si>
    <t>n6</t>
  </si>
  <si>
    <t>n7</t>
  </si>
  <si>
    <t>n8</t>
  </si>
  <si>
    <t>n9</t>
  </si>
  <si>
    <t>n10</t>
  </si>
  <si>
    <t>n11</t>
  </si>
  <si>
    <t>n12</t>
  </si>
  <si>
    <t>n13</t>
  </si>
  <si>
    <t>n14</t>
  </si>
  <si>
    <t>n15</t>
  </si>
  <si>
    <t>n16</t>
  </si>
  <si>
    <t>n17</t>
  </si>
  <si>
    <t>n18</t>
  </si>
  <si>
    <t>Letter Grade</t>
  </si>
  <si>
    <t xml:space="preserve">1. Adequate knowledge in mathematics, science and computer engineering subjects pertaining to the relevant discipline; ability to use theoretical and applied information in these areas to model and solve engineering problems. </t>
  </si>
  <si>
    <t xml:space="preserve">2. Ability to identify, formulate, and solve complex computer engineering problems; ability to select and apply proper analysis and modeling methods for this purpose. </t>
  </si>
  <si>
    <t xml:space="preserve">3. Ability to design a complex system, process, device or product under realistic constraints and conditions (e.g., economic and environmental issues, sustainability, manufacturability, ethics, health, safety issues, and social and political issues) in such a way as to meet the desired result; ability to apply modern design methods for this purpose. </t>
  </si>
  <si>
    <t xml:space="preserve">4. Ability to devise, select, and use modern techniques and tools needed for computer engineering practice; ability to employ information technologies effectively. </t>
  </si>
  <si>
    <t xml:space="preserve">5. Ability to design and conduct experiments, to gather data, analyze and interpret results for computer engineering problems. </t>
  </si>
  <si>
    <t xml:space="preserve">6. Ability to work efficiently in intra-disciplinary and multi-disciplinary teams; ability to work individually. </t>
  </si>
  <si>
    <t xml:space="preserve">7. Ability to communicate effectively in Turkish, both orally and in writing; knowledge of English at least at CEFR B2 level. </t>
  </si>
  <si>
    <t xml:space="preserve">8. Recognition of the need for lifelong learning; ability to access information, to follow developments in science and technology, and to continue to educate him/herself. </t>
  </si>
  <si>
    <t xml:space="preserve">9. Awareness of professional and ethical responsibility. </t>
  </si>
  <si>
    <t xml:space="preserve">10. Understanding of business life practices such as project management, risk management, and change management; awareness of entrepreneurship, innovation, and sustainable development. </t>
  </si>
  <si>
    <t xml:space="preserve">11. Understanding of contemporary issues and the global and societal effects of computer engineering practices on health, environment, and safety; awareness of the legal consequences of engineering solutions. </t>
  </si>
  <si>
    <t>PO12</t>
  </si>
  <si>
    <t>12. Breadth in computer engineering practice, analysis and design with 17 required course, and depth in one or more fields with 11 electives.</t>
  </si>
  <si>
    <t>PO13</t>
  </si>
  <si>
    <t>13. Knowledge of mathematics, including differential and integral calculus, basic sciences, computer science, and engineering sciences that is necessary for analysis and design of complex electrical and electronic devices, software, and systems containing hardware and software components.</t>
  </si>
  <si>
    <t>PO14</t>
  </si>
  <si>
    <t xml:space="preserve">14. Knowledge of probability and statistics, including application to computer engineering; knowledge of advanced mathematics, including differential equations, linear algebra, complex variables, and discrete mathematics. </t>
  </si>
  <si>
    <t>n19</t>
  </si>
  <si>
    <t>n20</t>
  </si>
  <si>
    <t>n21</t>
  </si>
  <si>
    <t>n22</t>
  </si>
  <si>
    <t>n23</t>
  </si>
  <si>
    <t>n24</t>
  </si>
  <si>
    <t>n25</t>
  </si>
  <si>
    <t>n26</t>
  </si>
  <si>
    <t>1. Understand computer programming fundamentals.</t>
  </si>
  <si>
    <t>2. Analyze the problems and develop basic computer algorithms</t>
  </si>
  <si>
    <t>P12</t>
  </si>
  <si>
    <t>3. Create computer programs to solve engineering problems</t>
  </si>
  <si>
    <t>4. Understand basics of C programming language</t>
  </si>
  <si>
    <t>5. Write appropriate program documentation and report</t>
  </si>
  <si>
    <t>Quiz8</t>
  </si>
  <si>
    <t>Project1</t>
  </si>
  <si>
    <t>Project2</t>
  </si>
  <si>
    <t>Project3</t>
  </si>
  <si>
    <t>Project4</t>
  </si>
  <si>
    <t>Midterm1</t>
  </si>
  <si>
    <t>Midterm2</t>
  </si>
  <si>
    <t>D</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</si>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</sst>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T_R_Y_-;\-* #,##0.00\ _T_R_Y_-;_-* &quot;-&quot;??\ _T_R_Y_-;_-@_-"/>
  </numFmts>
  <fonts count="18" x14ac:knownFonts="1">
    <font>
      <sz val="12"/>
      <color theme="1"/>
      <name val="Calibri"/>
      <family val="2"/>
      <scheme val="minor"/>
    </font>
    <font>
      <sz val="12"/>
      <color theme="1"/>
      <name val="Calibri"/>
      <family val="2"/>
      <scheme val="minor"/>
    </font>
    <font>
      <b/>
      <sz val="12"/>
      <color theme="1"/>
      <name val="Calibri"/>
      <family val="2"/>
      <scheme val="minor"/>
    </font>
    <font>
      <b/>
      <sz val="20"/>
      <color theme="1"/>
      <name val="Calibri"/>
      <scheme val="minor"/>
    </font>
    <font>
      <b/>
      <sz val="16"/>
      <color theme="1"/>
      <name val="Calibri"/>
      <scheme val="minor"/>
    </font>
    <font>
      <b/>
      <sz val="20"/>
      <color rgb="FF000000"/>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
      <sz val="12"/>
      <color theme="0"/>
      <name val="Calibri"/>
      <family val="2"/>
      <scheme val="minor"/>
    </font>
    <font>
      <b/>
      <sz val="12"/>
      <color rgb="FFFF0000"/>
      <name val="Calibri"/>
      <scheme val="minor"/>
    </font>
    <font>
      <sz val="10"/>
      <name val="Arial"/>
      <family val="2"/>
      <charset val="162"/>
    </font>
    <font>
      <sz val="11"/>
      <color rgb="FFFF0000"/>
      <name val="Calibri"/>
      <family val="2"/>
      <scheme val="minor"/>
    </font>
    <font>
      <sz val="10"/>
      <color rgb="FFFF0000"/>
      <name val="Arial"/>
      <family val="2"/>
      <charset val="162"/>
    </font>
    <font>
      <sz val="12"/>
      <color indexed="205"/>
      <name val="Calibri"/>
      <family val="2"/>
    </font>
    <font>
      <sz val="12"/>
      <color theme="1"/>
      <name val="Verdana"/>
    </font>
    <font>
      <sz val="8"/>
      <name val="Calibri"/>
      <family val="2"/>
      <scheme val="minor"/>
    </font>
    <font>
      <sz val="12"/>
      <color theme="1"/>
      <name val="Verdana"/>
      <family val="2"/>
    </font>
  </fonts>
  <fills count="3">
    <fill>
      <patternFill patternType="none"/>
    </fill>
    <fill>
      <patternFill patternType="gray125"/>
    </fill>
    <fill>
      <patternFill patternType="solid">
        <fgColor rgb="FFDBE5F1"/>
        <bgColor indexed="64"/>
      </patternFill>
    </fill>
  </fills>
  <borders count="4">
    <border>
      <left/>
      <right/>
      <top/>
      <bottom/>
      <diagonal/>
    </border>
    <border>
      <left style="thick">
        <color rgb="FFC0C0C0"/>
      </left>
      <right style="thick">
        <color rgb="FFC0C0C0"/>
      </right>
      <top style="thick">
        <color rgb="FFC0C0C0"/>
      </top>
      <bottom style="dotted">
        <color auto="1"/>
      </bottom>
      <diagonal/>
    </border>
    <border>
      <left style="thick">
        <color rgb="FFC0C0C0"/>
      </left>
      <right style="thick">
        <color rgb="FFC0C0C0"/>
      </right>
      <top/>
      <bottom style="dotted">
        <color auto="1"/>
      </bottom>
      <diagonal/>
    </border>
    <border>
      <left style="thick">
        <color rgb="FFC0C0C0"/>
      </left>
      <right style="thick">
        <color rgb="FFC0C0C0"/>
      </right>
      <top/>
      <bottom style="thick">
        <color rgb="FFC0C0C0"/>
      </bottom>
      <diagonal/>
    </border>
  </borders>
  <cellStyleXfs count="18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43"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4">
    <xf numFmtId="0" fontId="0" fillId="0" borderId="0" xfId="0"/>
    <xf numFmtId="49" fontId="3" fillId="0" borderId="0" xfId="0" applyNumberFormat="1" applyFont="1" applyAlignment="1">
      <alignment horizontal="left"/>
    </xf>
    <xf numFmtId="49" fontId="4" fillId="0" borderId="0" xfId="0" applyNumberFormat="1" applyFont="1" applyAlignment="1">
      <alignment horizontal="center"/>
    </xf>
    <xf numFmtId="49" fontId="0" fillId="0" borderId="0" xfId="0" applyNumberFormat="1" applyAlignment="1">
      <alignment horizontal="left"/>
    </xf>
    <xf numFmtId="0" fontId="5" fillId="0" borderId="0" xfId="0" applyFont="1" applyAlignment="1">
      <alignment horizontal="left"/>
    </xf>
    <xf numFmtId="0" fontId="4" fillId="0" borderId="0" xfId="0" applyFont="1" applyAlignment="1">
      <alignment horizontal="center"/>
    </xf>
    <xf numFmtId="0" fontId="3" fillId="0" borderId="0" xfId="0" applyFont="1"/>
    <xf numFmtId="0" fontId="3"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6" fillId="0" borderId="0" xfId="0" applyFont="1"/>
    <xf numFmtId="0" fontId="6" fillId="0" borderId="0" xfId="0" applyFont="1" applyAlignment="1">
      <alignment horizontal="left"/>
    </xf>
    <xf numFmtId="49" fontId="6" fillId="0" borderId="0" xfId="0" applyNumberFormat="1" applyFont="1" applyAlignment="1">
      <alignment horizontal="left"/>
    </xf>
    <xf numFmtId="0" fontId="2" fillId="0" borderId="0" xfId="0" applyFont="1" applyAlignment="1">
      <alignment horizontal="center"/>
    </xf>
    <xf numFmtId="0" fontId="2" fillId="0" borderId="0" xfId="0" applyFont="1"/>
    <xf numFmtId="0" fontId="3" fillId="0" borderId="0" xfId="0" applyNumberFormat="1" applyFont="1" applyAlignment="1">
      <alignment horizontal="left"/>
    </xf>
    <xf numFmtId="0" fontId="2" fillId="0" borderId="0" xfId="0" applyNumberFormat="1" applyFont="1" applyAlignment="1">
      <alignment horizontal="center"/>
    </xf>
    <xf numFmtId="0" fontId="4" fillId="0" borderId="0" xfId="0" applyNumberFormat="1" applyFont="1" applyAlignment="1">
      <alignment horizontal="center"/>
    </xf>
    <xf numFmtId="0" fontId="0" fillId="0" borderId="0" xfId="0" applyAlignment="1">
      <alignment horizontal="center"/>
    </xf>
    <xf numFmtId="0" fontId="9" fillId="0" borderId="0" xfId="0" applyFont="1" applyAlignment="1">
      <alignment horizontal="left"/>
    </xf>
    <xf numFmtId="0" fontId="10" fillId="0" borderId="0" xfId="0" applyFont="1"/>
    <xf numFmtId="0" fontId="0" fillId="0" borderId="0" xfId="0" applyAlignment="1"/>
    <xf numFmtId="0" fontId="0" fillId="0" borderId="0" xfId="0" applyAlignment="1">
      <alignment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vertical="center" wrapText="1"/>
    </xf>
    <xf numFmtId="0" fontId="0" fillId="0" borderId="0" xfId="0" applyFont="1" applyAlignment="1">
      <alignment horizontal="center" vertical="center" wrapText="1" shrinkToFit="1"/>
    </xf>
    <xf numFmtId="2" fontId="0" fillId="0" borderId="0" xfId="0" applyNumberFormat="1" applyAlignment="1"/>
    <xf numFmtId="0" fontId="4" fillId="0" borderId="0" xfId="0" applyFont="1" applyAlignment="1">
      <alignment horizontal="center" vertical="center" wrapText="1"/>
    </xf>
    <xf numFmtId="0" fontId="4" fillId="0" borderId="0" xfId="0" applyFont="1" applyAlignment="1"/>
    <xf numFmtId="0" fontId="11"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5" fillId="2" borderId="1" xfId="0" applyFont="1" applyFill="1" applyBorder="1" applyAlignment="1">
      <alignment horizontal="justify" vertical="center" wrapText="1"/>
    </xf>
    <xf numFmtId="0" fontId="15" fillId="2" borderId="2" xfId="0" applyFont="1" applyFill="1" applyBorder="1" applyAlignment="1">
      <alignment horizontal="justify" vertical="center" wrapText="1"/>
    </xf>
    <xf numFmtId="0" fontId="15" fillId="2" borderId="3" xfId="0" applyFont="1" applyFill="1" applyBorder="1" applyAlignment="1">
      <alignment horizontal="justify" vertical="center" wrapText="1"/>
    </xf>
    <xf numFmtId="0" fontId="14" fillId="0" borderId="0" xfId="0" applyFont="1"/>
    <xf numFmtId="0" fontId="4" fillId="0" borderId="0" xfId="0" applyFont="1" applyAlignment="1">
      <alignment horizontal="left"/>
    </xf>
    <xf numFmtId="0" fontId="17" fillId="2" borderId="2" xfId="0" applyFont="1" applyFill="1" applyBorder="1" applyAlignment="1">
      <alignment horizontal="justify" vertical="center" wrapText="1"/>
    </xf>
    <xf numFmtId="0" fontId="4"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NumberFormat="1" applyFont="1" applyAlignment="1">
      <alignment horizontal="center"/>
    </xf>
    <xf numFmtId="2" fontId="0" fillId="0" borderId="0" xfId="0" applyNumberFormat="1" applyFont="1" applyAlignment="1">
      <alignment horizontal="left"/>
    </xf>
    <xf numFmtId="43" fontId="0" fillId="0" borderId="0" xfId="179" applyFont="1"/>
  </cellXfs>
  <cellStyles count="182">
    <cellStyle name="Comma" xfId="179"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8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50" zoomScaleNormal="150" zoomScalePageLayoutView="150" workbookViewId="0">
      <selection activeCell="D14" sqref="D14"/>
    </sheetView>
  </sheetViews>
  <sheetFormatPr baseColWidth="10" defaultColWidth="11" defaultRowHeight="15" x14ac:dyDescent="0"/>
  <cols>
    <col min="1" max="1" width="13" customWidth="1"/>
  </cols>
  <sheetData>
    <row r="1" spans="1:2" ht="25">
      <c r="A1" s="4" t="s">
        <v>9</v>
      </c>
    </row>
    <row r="2" spans="1:2" ht="20">
      <c r="A2" s="5" t="s">
        <v>3</v>
      </c>
      <c r="B2" s="5" t="s">
        <v>4</v>
      </c>
    </row>
    <row r="3" spans="1:2">
      <c r="A3">
        <v>19</v>
      </c>
      <c r="B3">
        <v>1</v>
      </c>
    </row>
    <row r="4" spans="1:2">
      <c r="A4">
        <v>39</v>
      </c>
      <c r="B4">
        <v>2</v>
      </c>
    </row>
    <row r="5" spans="1:2">
      <c r="A5">
        <v>59</v>
      </c>
      <c r="B5">
        <v>3</v>
      </c>
    </row>
    <row r="6" spans="1:2">
      <c r="A6">
        <v>79</v>
      </c>
      <c r="B6">
        <v>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0" sqref="B10"/>
    </sheetView>
  </sheetViews>
  <sheetFormatPr baseColWidth="10" defaultColWidth="11" defaultRowHeight="15" x14ac:dyDescent="0"/>
  <cols>
    <col min="1" max="1" width="22.6640625" customWidth="1"/>
    <col min="2" max="2" width="89" customWidth="1"/>
  </cols>
  <sheetData>
    <row r="1" spans="1:4" ht="25">
      <c r="A1" s="6" t="s">
        <v>34</v>
      </c>
    </row>
    <row r="2" spans="1:4" ht="21" thickBot="1">
      <c r="A2" s="5" t="s">
        <v>8</v>
      </c>
      <c r="B2" s="5" t="s">
        <v>33</v>
      </c>
      <c r="D2" s="20"/>
    </row>
    <row r="3" spans="1:4" ht="49" thickTop="1">
      <c r="A3" t="s">
        <v>51</v>
      </c>
      <c r="B3" s="33" t="s">
        <v>87</v>
      </c>
    </row>
    <row r="4" spans="1:4" ht="32">
      <c r="A4" t="s">
        <v>52</v>
      </c>
      <c r="B4" s="34" t="s">
        <v>88</v>
      </c>
    </row>
    <row r="5" spans="1:4" ht="80">
      <c r="A5" t="s">
        <v>53</v>
      </c>
      <c r="B5" s="38" t="s">
        <v>89</v>
      </c>
    </row>
    <row r="6" spans="1:4" ht="32">
      <c r="A6" t="s">
        <v>54</v>
      </c>
      <c r="B6" s="34" t="s">
        <v>90</v>
      </c>
    </row>
    <row r="7" spans="1:4" ht="32">
      <c r="A7" t="s">
        <v>55</v>
      </c>
      <c r="B7" s="34" t="s">
        <v>91</v>
      </c>
    </row>
    <row r="8" spans="1:4" ht="32">
      <c r="A8" t="s">
        <v>56</v>
      </c>
      <c r="B8" s="34" t="s">
        <v>92</v>
      </c>
    </row>
    <row r="9" spans="1:4" ht="32">
      <c r="A9" t="s">
        <v>57</v>
      </c>
      <c r="B9" s="34" t="s">
        <v>93</v>
      </c>
    </row>
    <row r="10" spans="1:4" ht="32">
      <c r="A10" t="s">
        <v>58</v>
      </c>
      <c r="B10" s="34" t="s">
        <v>94</v>
      </c>
    </row>
    <row r="11" spans="1:4" ht="16">
      <c r="A11" t="s">
        <v>59</v>
      </c>
      <c r="B11" s="34" t="s">
        <v>95</v>
      </c>
    </row>
    <row r="12" spans="1:4" ht="48">
      <c r="A12" t="s">
        <v>60</v>
      </c>
      <c r="B12" s="34" t="s">
        <v>96</v>
      </c>
    </row>
    <row r="13" spans="1:4" ht="49" thickBot="1">
      <c r="A13" t="s">
        <v>61</v>
      </c>
      <c r="B13" s="35" t="s">
        <v>97</v>
      </c>
    </row>
    <row r="14" spans="1:4" ht="34" thickTop="1" thickBot="1">
      <c r="A14" t="s">
        <v>98</v>
      </c>
      <c r="B14" s="35" t="s">
        <v>99</v>
      </c>
    </row>
    <row r="15" spans="1:4" ht="66" thickTop="1" thickBot="1">
      <c r="A15" t="s">
        <v>100</v>
      </c>
      <c r="B15" s="35" t="s">
        <v>101</v>
      </c>
    </row>
    <row r="16" spans="1:4" ht="50" thickTop="1" thickBot="1">
      <c r="A16" t="s">
        <v>102</v>
      </c>
      <c r="B16" s="35" t="s">
        <v>103</v>
      </c>
    </row>
    <row r="17" ht="16" thickTop="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17" sqref="B17"/>
    </sheetView>
  </sheetViews>
  <sheetFormatPr baseColWidth="10" defaultColWidth="11" defaultRowHeight="15" x14ac:dyDescent="0"/>
  <cols>
    <col min="1" max="1" width="16.5" customWidth="1"/>
    <col min="2" max="2" width="18.33203125" bestFit="1" customWidth="1"/>
  </cols>
  <sheetData>
    <row r="1" spans="1:3" ht="25">
      <c r="A1" s="1" t="s">
        <v>0</v>
      </c>
      <c r="B1" s="1"/>
    </row>
    <row r="2" spans="1:3" ht="20">
      <c r="A2" s="2" t="s">
        <v>1</v>
      </c>
      <c r="B2" s="2" t="s">
        <v>2</v>
      </c>
    </row>
    <row r="3" spans="1:3">
      <c r="A3" s="18">
        <v>41401003</v>
      </c>
      <c r="B3" s="30" t="s">
        <v>68</v>
      </c>
      <c r="C3" s="30"/>
    </row>
    <row r="4" spans="1:3">
      <c r="A4" s="18">
        <v>41401019</v>
      </c>
      <c r="B4" s="31" t="s">
        <v>69</v>
      </c>
      <c r="C4" s="31"/>
    </row>
    <row r="5" spans="1:3">
      <c r="A5" s="18">
        <v>41402006</v>
      </c>
      <c r="B5" s="30" t="s">
        <v>70</v>
      </c>
      <c r="C5" s="30"/>
    </row>
    <row r="6" spans="1:3">
      <c r="A6" s="31">
        <v>41402017</v>
      </c>
      <c r="B6" s="32" t="s">
        <v>71</v>
      </c>
      <c r="C6" s="32"/>
    </row>
    <row r="7" spans="1:3">
      <c r="A7" s="31">
        <v>41402019</v>
      </c>
      <c r="B7" s="32" t="s">
        <v>72</v>
      </c>
      <c r="C7" s="32"/>
    </row>
    <row r="8" spans="1:3">
      <c r="A8" s="18">
        <v>41402021</v>
      </c>
      <c r="B8" s="30" t="s">
        <v>73</v>
      </c>
      <c r="C8" s="30"/>
    </row>
    <row r="9" spans="1:3">
      <c r="A9" s="18">
        <v>41402024</v>
      </c>
      <c r="B9" s="30" t="s">
        <v>74</v>
      </c>
      <c r="C9" s="30"/>
    </row>
    <row r="10" spans="1:3">
      <c r="A10" s="18">
        <v>41403003</v>
      </c>
      <c r="B10" s="30" t="s">
        <v>75</v>
      </c>
      <c r="C10" s="30"/>
    </row>
    <row r="11" spans="1:3">
      <c r="A11" s="18">
        <v>41403004</v>
      </c>
      <c r="B11" s="30" t="s">
        <v>76</v>
      </c>
      <c r="C11" s="30"/>
    </row>
    <row r="12" spans="1:3">
      <c r="A12" s="31">
        <v>41403017</v>
      </c>
      <c r="B12" s="31" t="s">
        <v>77</v>
      </c>
      <c r="C12" s="31"/>
    </row>
    <row r="13" spans="1:3">
      <c r="A13" s="18">
        <v>41403025</v>
      </c>
      <c r="B13" s="30" t="s">
        <v>78</v>
      </c>
      <c r="C13" s="30"/>
    </row>
    <row r="14" spans="1:3">
      <c r="A14" s="18">
        <v>41403030</v>
      </c>
      <c r="B14" s="31" t="s">
        <v>79</v>
      </c>
      <c r="C14" s="30"/>
    </row>
    <row r="15" spans="1:3">
      <c r="A15" s="18">
        <v>41403033</v>
      </c>
      <c r="B15" s="30" t="s">
        <v>80</v>
      </c>
      <c r="C15" s="30"/>
    </row>
    <row r="16" spans="1:3">
      <c r="A16" s="18">
        <v>41403036</v>
      </c>
      <c r="B16" s="32" t="s">
        <v>81</v>
      </c>
      <c r="C16" s="30"/>
    </row>
    <row r="17" spans="1:3">
      <c r="A17" s="18">
        <v>41403043</v>
      </c>
      <c r="B17" s="32" t="s">
        <v>82</v>
      </c>
      <c r="C17" s="30"/>
    </row>
    <row r="18" spans="1:3">
      <c r="A18" s="31">
        <v>41403045</v>
      </c>
      <c r="B18" s="30" t="s">
        <v>83</v>
      </c>
      <c r="C18" s="32"/>
    </row>
    <row r="19" spans="1:3">
      <c r="A19" s="31">
        <v>41403048</v>
      </c>
      <c r="B19" s="30" t="s">
        <v>84</v>
      </c>
      <c r="C19" s="31"/>
    </row>
    <row r="20" spans="1:3">
      <c r="A20" s="18">
        <v>41403049</v>
      </c>
      <c r="B20" s="30" t="s">
        <v>85</v>
      </c>
      <c r="C20" s="30"/>
    </row>
    <row r="21" spans="1:3">
      <c r="A21" s="18">
        <v>41403051</v>
      </c>
      <c r="B21" s="30" t="s">
        <v>104</v>
      </c>
    </row>
    <row r="22" spans="1:3">
      <c r="A22" s="18">
        <v>41403052</v>
      </c>
      <c r="B22" s="30" t="s">
        <v>105</v>
      </c>
    </row>
    <row r="23" spans="1:3">
      <c r="A23" s="18">
        <v>41404016</v>
      </c>
      <c r="B23" s="30" t="s">
        <v>106</v>
      </c>
    </row>
    <row r="24" spans="1:3">
      <c r="A24" s="18">
        <v>41404031</v>
      </c>
      <c r="B24" s="30" t="s">
        <v>107</v>
      </c>
    </row>
    <row r="25" spans="1:3">
      <c r="A25" s="18">
        <v>41405010</v>
      </c>
      <c r="B25" s="30" t="s">
        <v>108</v>
      </c>
    </row>
    <row r="26" spans="1:3">
      <c r="A26" s="18">
        <v>41405014</v>
      </c>
      <c r="B26" s="30" t="s">
        <v>109</v>
      </c>
    </row>
    <row r="27" spans="1:3">
      <c r="A27" s="18">
        <v>41405027</v>
      </c>
      <c r="B27" s="30" t="s">
        <v>110</v>
      </c>
    </row>
    <row r="28" spans="1:3">
      <c r="A28" s="18">
        <v>41405028</v>
      </c>
      <c r="B28" s="30" t="s">
        <v>111</v>
      </c>
    </row>
    <row r="29" spans="1:3">
      <c r="A29" s="3"/>
      <c r="B29" s="3"/>
    </row>
    <row r="30" spans="1:3">
      <c r="A30" s="3"/>
      <c r="B30" s="3"/>
    </row>
    <row r="31" spans="1:3">
      <c r="A31" s="3"/>
      <c r="B31" s="3"/>
    </row>
    <row r="32" spans="1:3">
      <c r="A32" s="3"/>
      <c r="B32" s="3"/>
    </row>
    <row r="33" spans="1:2">
      <c r="A33" s="3"/>
      <c r="B33" s="3"/>
    </row>
    <row r="34" spans="1:2">
      <c r="A34" s="3"/>
      <c r="B34" s="3"/>
    </row>
    <row r="35" spans="1:2">
      <c r="A35" s="3"/>
      <c r="B35" s="3"/>
    </row>
    <row r="36" spans="1:2">
      <c r="A36" s="3"/>
      <c r="B36" s="3"/>
    </row>
    <row r="37" spans="1:2">
      <c r="A37" s="3"/>
      <c r="B37" s="3"/>
    </row>
    <row r="38" spans="1:2">
      <c r="A38" s="3"/>
      <c r="B38" s="3"/>
    </row>
  </sheetData>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150" zoomScaleNormal="150" zoomScalePageLayoutView="150" workbookViewId="0">
      <selection activeCell="A8" sqref="A8:XFD8"/>
    </sheetView>
  </sheetViews>
  <sheetFormatPr baseColWidth="10" defaultColWidth="11" defaultRowHeight="15" x14ac:dyDescent="0"/>
  <cols>
    <col min="1" max="1" width="25.33203125" customWidth="1"/>
    <col min="2" max="2" width="57.83203125" customWidth="1"/>
    <col min="3" max="3" width="23.1640625" bestFit="1" customWidth="1"/>
  </cols>
  <sheetData>
    <row r="1" spans="1:8" ht="25">
      <c r="A1" s="6" t="s">
        <v>5</v>
      </c>
    </row>
    <row r="2" spans="1:8" ht="20">
      <c r="A2" s="5" t="s">
        <v>6</v>
      </c>
      <c r="B2" s="5" t="s">
        <v>7</v>
      </c>
      <c r="C2" s="5" t="s">
        <v>8</v>
      </c>
      <c r="D2" s="5"/>
      <c r="E2" s="5"/>
      <c r="F2" s="5"/>
    </row>
    <row r="3" spans="1:8">
      <c r="A3" t="s">
        <v>35</v>
      </c>
      <c r="B3" t="s">
        <v>112</v>
      </c>
      <c r="C3" t="s">
        <v>51</v>
      </c>
    </row>
    <row r="4" spans="1:8">
      <c r="A4" t="s">
        <v>36</v>
      </c>
      <c r="B4" t="s">
        <v>113</v>
      </c>
      <c r="C4" t="s">
        <v>51</v>
      </c>
      <c r="D4" t="s">
        <v>52</v>
      </c>
      <c r="E4" t="s">
        <v>54</v>
      </c>
      <c r="F4" t="s">
        <v>56</v>
      </c>
      <c r="G4" t="s">
        <v>59</v>
      </c>
      <c r="H4" t="s">
        <v>114</v>
      </c>
    </row>
    <row r="5" spans="1:8">
      <c r="A5" t="s">
        <v>37</v>
      </c>
      <c r="B5" t="s">
        <v>115</v>
      </c>
      <c r="C5" t="s">
        <v>51</v>
      </c>
      <c r="D5" t="s">
        <v>52</v>
      </c>
      <c r="E5" t="s">
        <v>54</v>
      </c>
      <c r="F5" t="s">
        <v>56</v>
      </c>
      <c r="G5" t="s">
        <v>59</v>
      </c>
      <c r="H5" t="s">
        <v>114</v>
      </c>
    </row>
    <row r="6" spans="1:8">
      <c r="A6" t="s">
        <v>38</v>
      </c>
      <c r="B6" t="s">
        <v>116</v>
      </c>
      <c r="C6" t="s">
        <v>114</v>
      </c>
    </row>
    <row r="7" spans="1:8">
      <c r="A7" t="s">
        <v>39</v>
      </c>
      <c r="B7" t="s">
        <v>117</v>
      </c>
      <c r="C7" t="s">
        <v>114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tabSelected="1" zoomScale="150" zoomScaleNormal="150" zoomScalePageLayoutView="150" workbookViewId="0">
      <selection activeCell="G8" sqref="G8"/>
    </sheetView>
  </sheetViews>
  <sheetFormatPr baseColWidth="10" defaultColWidth="11" defaultRowHeight="15" x14ac:dyDescent="0"/>
  <cols>
    <col min="1" max="1" width="18" customWidth="1"/>
    <col min="2" max="2" width="14.1640625" bestFit="1" customWidth="1"/>
    <col min="3" max="3" width="11.6640625" bestFit="1" customWidth="1"/>
    <col min="4" max="4" width="8.5" bestFit="1" customWidth="1"/>
    <col min="5" max="5" width="9.5" customWidth="1"/>
  </cols>
  <sheetData>
    <row r="1" spans="1:7" ht="25">
      <c r="A1" s="7" t="s">
        <v>10</v>
      </c>
      <c r="B1" s="8"/>
      <c r="C1" s="3"/>
      <c r="D1" s="9"/>
    </row>
    <row r="2" spans="1:7" ht="20">
      <c r="A2" s="5" t="s">
        <v>11</v>
      </c>
      <c r="B2" s="5" t="s">
        <v>12</v>
      </c>
      <c r="C2" s="2" t="s">
        <v>13</v>
      </c>
      <c r="D2" s="5" t="s">
        <v>14</v>
      </c>
      <c r="E2" s="37" t="s">
        <v>6</v>
      </c>
      <c r="F2" s="5"/>
      <c r="G2" s="5"/>
    </row>
    <row r="3" spans="1:7">
      <c r="A3" s="9" t="s">
        <v>40</v>
      </c>
      <c r="B3" s="8">
        <v>1.25</v>
      </c>
      <c r="C3" s="3" t="s">
        <v>41</v>
      </c>
      <c r="D3" s="9">
        <v>30</v>
      </c>
      <c r="E3" t="s">
        <v>35</v>
      </c>
      <c r="F3" s="9"/>
    </row>
    <row r="4" spans="1:7">
      <c r="A4" s="9"/>
      <c r="B4" s="8"/>
      <c r="C4" s="3" t="s">
        <v>48</v>
      </c>
      <c r="D4" s="9">
        <v>25</v>
      </c>
      <c r="E4" t="s">
        <v>38</v>
      </c>
    </row>
    <row r="5" spans="1:7">
      <c r="A5" s="9"/>
      <c r="B5" s="8"/>
      <c r="C5" s="3" t="s">
        <v>49</v>
      </c>
      <c r="D5" s="9">
        <v>45</v>
      </c>
      <c r="E5" t="s">
        <v>35</v>
      </c>
      <c r="F5" t="s">
        <v>38</v>
      </c>
    </row>
    <row r="6" spans="1:7">
      <c r="A6" s="9" t="s">
        <v>42</v>
      </c>
      <c r="B6" s="42">
        <v>1.25</v>
      </c>
      <c r="C6" s="3" t="s">
        <v>41</v>
      </c>
      <c r="D6" s="9">
        <v>30</v>
      </c>
      <c r="E6" s="10" t="s">
        <v>35</v>
      </c>
      <c r="F6" s="10" t="s">
        <v>38</v>
      </c>
      <c r="G6" t="s">
        <v>36</v>
      </c>
    </row>
    <row r="7" spans="1:7">
      <c r="A7" s="9"/>
      <c r="B7" s="8"/>
      <c r="C7" s="3" t="s">
        <v>48</v>
      </c>
      <c r="D7" s="9">
        <v>50</v>
      </c>
      <c r="E7" s="10" t="s">
        <v>36</v>
      </c>
      <c r="F7" t="s">
        <v>38</v>
      </c>
    </row>
    <row r="8" spans="1:7">
      <c r="A8" s="9"/>
      <c r="B8" s="8"/>
      <c r="C8" s="3" t="s">
        <v>49</v>
      </c>
      <c r="D8" s="9">
        <v>20</v>
      </c>
      <c r="E8" s="10" t="s">
        <v>35</v>
      </c>
      <c r="F8" t="s">
        <v>38</v>
      </c>
    </row>
    <row r="9" spans="1:7">
      <c r="A9" s="9" t="s">
        <v>43</v>
      </c>
      <c r="B9" s="8">
        <v>1.25</v>
      </c>
      <c r="C9" s="3" t="s">
        <v>41</v>
      </c>
      <c r="D9" s="9">
        <v>30</v>
      </c>
      <c r="E9" s="10" t="s">
        <v>35</v>
      </c>
      <c r="F9" s="10"/>
    </row>
    <row r="10" spans="1:7">
      <c r="A10" s="9"/>
      <c r="B10" s="8"/>
      <c r="C10" s="3" t="s">
        <v>48</v>
      </c>
      <c r="D10" s="9">
        <v>70</v>
      </c>
      <c r="E10" s="10" t="s">
        <v>36</v>
      </c>
    </row>
    <row r="11" spans="1:7">
      <c r="A11" s="9" t="s">
        <v>44</v>
      </c>
      <c r="B11" s="8">
        <v>1.25</v>
      </c>
      <c r="C11" s="3" t="s">
        <v>41</v>
      </c>
      <c r="D11" s="9">
        <v>40</v>
      </c>
      <c r="E11" s="10" t="s">
        <v>35</v>
      </c>
      <c r="F11" s="10" t="s">
        <v>38</v>
      </c>
    </row>
    <row r="12" spans="1:7">
      <c r="A12" s="9"/>
      <c r="B12" s="8"/>
      <c r="C12" s="3" t="s">
        <v>48</v>
      </c>
      <c r="D12" s="9">
        <v>30</v>
      </c>
      <c r="E12" s="10" t="s">
        <v>35</v>
      </c>
      <c r="F12" t="s">
        <v>38</v>
      </c>
    </row>
    <row r="13" spans="1:7">
      <c r="A13" s="9"/>
      <c r="B13" s="8"/>
      <c r="C13" s="3" t="s">
        <v>49</v>
      </c>
      <c r="D13" s="9">
        <v>30</v>
      </c>
      <c r="E13" s="10" t="s">
        <v>36</v>
      </c>
    </row>
    <row r="14" spans="1:7">
      <c r="A14" s="9" t="s">
        <v>45</v>
      </c>
      <c r="B14" s="8">
        <v>1.25</v>
      </c>
      <c r="C14" s="3" t="s">
        <v>41</v>
      </c>
      <c r="D14" s="9">
        <v>30</v>
      </c>
      <c r="E14" s="10" t="s">
        <v>35</v>
      </c>
      <c r="F14" t="s">
        <v>38</v>
      </c>
    </row>
    <row r="15" spans="1:7">
      <c r="A15" s="9"/>
      <c r="B15" s="8"/>
      <c r="C15" s="3" t="s">
        <v>48</v>
      </c>
      <c r="D15" s="9">
        <v>30</v>
      </c>
      <c r="E15" s="10" t="s">
        <v>38</v>
      </c>
      <c r="F15" s="10"/>
    </row>
    <row r="16" spans="1:7">
      <c r="A16" s="9"/>
      <c r="B16" s="8"/>
      <c r="C16" s="3" t="s">
        <v>49</v>
      </c>
      <c r="D16" s="9">
        <v>40</v>
      </c>
      <c r="E16" s="10" t="s">
        <v>37</v>
      </c>
      <c r="F16" t="s">
        <v>38</v>
      </c>
    </row>
    <row r="17" spans="1:8">
      <c r="A17" s="9" t="s">
        <v>46</v>
      </c>
      <c r="B17" s="8">
        <v>1.25</v>
      </c>
      <c r="C17" s="3" t="s">
        <v>41</v>
      </c>
      <c r="D17" s="9">
        <v>100</v>
      </c>
      <c r="E17" s="10" t="s">
        <v>36</v>
      </c>
      <c r="F17" s="10" t="s">
        <v>37</v>
      </c>
    </row>
    <row r="18" spans="1:8">
      <c r="A18" s="9" t="s">
        <v>47</v>
      </c>
      <c r="B18" s="8">
        <v>1.25</v>
      </c>
      <c r="C18" s="3" t="s">
        <v>41</v>
      </c>
      <c r="D18" s="9">
        <v>70</v>
      </c>
      <c r="E18" s="10" t="s">
        <v>38</v>
      </c>
    </row>
    <row r="19" spans="1:8">
      <c r="A19" s="9"/>
      <c r="B19" s="8"/>
      <c r="C19" s="3" t="s">
        <v>48</v>
      </c>
      <c r="D19" s="9">
        <v>30</v>
      </c>
      <c r="E19" s="10" t="s">
        <v>35</v>
      </c>
      <c r="F19" s="10" t="s">
        <v>38</v>
      </c>
    </row>
    <row r="20" spans="1:8">
      <c r="A20" s="9" t="s">
        <v>118</v>
      </c>
      <c r="B20" s="8">
        <v>1.25</v>
      </c>
      <c r="C20" s="3" t="s">
        <v>41</v>
      </c>
      <c r="D20" s="9">
        <v>100</v>
      </c>
      <c r="E20" s="10" t="s">
        <v>35</v>
      </c>
      <c r="F20" s="10" t="s">
        <v>36</v>
      </c>
      <c r="G20" s="10" t="s">
        <v>38</v>
      </c>
    </row>
    <row r="21" spans="1:8">
      <c r="A21" s="9" t="s">
        <v>119</v>
      </c>
      <c r="B21" s="8">
        <v>5</v>
      </c>
      <c r="C21" s="3" t="s">
        <v>41</v>
      </c>
      <c r="D21" s="9">
        <v>100</v>
      </c>
      <c r="E21" s="10" t="s">
        <v>36</v>
      </c>
      <c r="F21" s="10" t="s">
        <v>37</v>
      </c>
      <c r="G21" s="10" t="s">
        <v>39</v>
      </c>
    </row>
    <row r="22" spans="1:8">
      <c r="A22" s="9" t="s">
        <v>120</v>
      </c>
      <c r="B22" s="8">
        <v>5</v>
      </c>
      <c r="C22" s="3" t="s">
        <v>41</v>
      </c>
      <c r="D22" s="11">
        <v>100</v>
      </c>
      <c r="E22" s="10" t="s">
        <v>36</v>
      </c>
      <c r="F22" s="10" t="s">
        <v>37</v>
      </c>
      <c r="G22" s="10" t="s">
        <v>39</v>
      </c>
    </row>
    <row r="23" spans="1:8">
      <c r="A23" s="9" t="s">
        <v>121</v>
      </c>
      <c r="B23" s="8">
        <v>5</v>
      </c>
      <c r="C23" s="3" t="s">
        <v>41</v>
      </c>
      <c r="D23" s="11">
        <v>100</v>
      </c>
      <c r="E23" s="10" t="s">
        <v>36</v>
      </c>
      <c r="F23" s="10" t="s">
        <v>37</v>
      </c>
      <c r="G23" s="10" t="s">
        <v>39</v>
      </c>
    </row>
    <row r="24" spans="1:8">
      <c r="A24" s="9" t="s">
        <v>122</v>
      </c>
      <c r="B24" s="8">
        <v>5</v>
      </c>
      <c r="C24" s="3" t="s">
        <v>41</v>
      </c>
      <c r="D24" s="11">
        <v>100</v>
      </c>
      <c r="E24" s="10" t="s">
        <v>36</v>
      </c>
      <c r="F24" s="10" t="s">
        <v>37</v>
      </c>
      <c r="G24" s="10" t="s">
        <v>39</v>
      </c>
    </row>
    <row r="25" spans="1:8">
      <c r="A25" s="9" t="s">
        <v>123</v>
      </c>
      <c r="B25" s="8">
        <v>15</v>
      </c>
      <c r="C25" s="3" t="s">
        <v>41</v>
      </c>
      <c r="D25" s="11">
        <v>25</v>
      </c>
      <c r="E25" s="10" t="s">
        <v>38</v>
      </c>
      <c r="F25" s="10"/>
      <c r="G25" s="10"/>
    </row>
    <row r="26" spans="1:8">
      <c r="A26" s="9"/>
      <c r="B26" s="8"/>
      <c r="C26" s="3" t="s">
        <v>48</v>
      </c>
      <c r="D26" s="11">
        <v>25</v>
      </c>
      <c r="E26" s="10" t="s">
        <v>38</v>
      </c>
      <c r="F26" s="10"/>
      <c r="G26" s="10"/>
    </row>
    <row r="27" spans="1:8">
      <c r="A27" s="9"/>
      <c r="B27" s="8"/>
      <c r="C27" s="3" t="s">
        <v>49</v>
      </c>
      <c r="D27" s="11">
        <v>25</v>
      </c>
      <c r="E27" s="10" t="s">
        <v>36</v>
      </c>
      <c r="F27" s="10" t="s">
        <v>37</v>
      </c>
      <c r="G27" s="10"/>
      <c r="H27" s="10"/>
    </row>
    <row r="28" spans="1:8">
      <c r="A28" s="11"/>
      <c r="B28" s="11"/>
      <c r="C28" s="12" t="s">
        <v>50</v>
      </c>
      <c r="D28" s="11">
        <v>25</v>
      </c>
      <c r="E28" s="10" t="s">
        <v>36</v>
      </c>
      <c r="F28" s="10"/>
    </row>
    <row r="29" spans="1:8">
      <c r="A29" s="9" t="s">
        <v>124</v>
      </c>
      <c r="B29" s="8">
        <v>15</v>
      </c>
      <c r="C29" s="3" t="s">
        <v>41</v>
      </c>
      <c r="D29" s="11">
        <v>25</v>
      </c>
      <c r="E29" s="10" t="s">
        <v>35</v>
      </c>
      <c r="F29" s="10" t="s">
        <v>38</v>
      </c>
    </row>
    <row r="30" spans="1:8">
      <c r="A30" s="9"/>
      <c r="B30" s="8"/>
      <c r="C30" s="3" t="s">
        <v>48</v>
      </c>
      <c r="D30" s="11">
        <v>25</v>
      </c>
      <c r="E30" s="10" t="s">
        <v>35</v>
      </c>
      <c r="F30" t="s">
        <v>38</v>
      </c>
    </row>
    <row r="31" spans="1:8">
      <c r="A31" s="9"/>
      <c r="B31" s="8"/>
      <c r="C31" s="3" t="s">
        <v>49</v>
      </c>
      <c r="D31" s="11">
        <v>25</v>
      </c>
      <c r="E31" s="10" t="s">
        <v>35</v>
      </c>
      <c r="F31" s="10" t="s">
        <v>36</v>
      </c>
      <c r="G31" t="s">
        <v>37</v>
      </c>
    </row>
    <row r="32" spans="1:8">
      <c r="A32" s="11"/>
      <c r="B32" s="11"/>
      <c r="C32" s="12" t="s">
        <v>50</v>
      </c>
      <c r="D32" s="11">
        <v>25</v>
      </c>
      <c r="E32" s="10" t="s">
        <v>36</v>
      </c>
      <c r="F32" s="10" t="s">
        <v>37</v>
      </c>
    </row>
    <row r="33" spans="1:18">
      <c r="A33" s="9" t="s">
        <v>62</v>
      </c>
      <c r="B33" s="8">
        <v>40</v>
      </c>
      <c r="C33" s="3" t="s">
        <v>41</v>
      </c>
      <c r="D33" s="11">
        <v>25</v>
      </c>
      <c r="E33" s="10" t="s">
        <v>35</v>
      </c>
      <c r="F33" s="10" t="s">
        <v>38</v>
      </c>
    </row>
    <row r="34" spans="1:18">
      <c r="A34" s="9"/>
      <c r="B34" s="8"/>
      <c r="C34" s="3" t="s">
        <v>48</v>
      </c>
      <c r="D34" s="11">
        <v>25</v>
      </c>
      <c r="E34" s="10" t="s">
        <v>35</v>
      </c>
      <c r="F34" s="10" t="s">
        <v>38</v>
      </c>
    </row>
    <row r="35" spans="1:18">
      <c r="A35" s="9"/>
      <c r="B35" s="8"/>
      <c r="C35" s="3" t="s">
        <v>49</v>
      </c>
      <c r="D35" s="11">
        <v>25</v>
      </c>
      <c r="E35" s="10" t="s">
        <v>35</v>
      </c>
      <c r="F35" s="10" t="s">
        <v>36</v>
      </c>
      <c r="G35" t="s">
        <v>37</v>
      </c>
    </row>
    <row r="36" spans="1:18">
      <c r="A36" s="11"/>
      <c r="B36" s="11"/>
      <c r="C36" s="12" t="s">
        <v>50</v>
      </c>
      <c r="D36" s="11">
        <v>25</v>
      </c>
      <c r="E36" s="10" t="s">
        <v>36</v>
      </c>
      <c r="F36" s="10" t="s">
        <v>37</v>
      </c>
      <c r="L36" s="11"/>
      <c r="M36" s="11"/>
      <c r="N36" s="12"/>
      <c r="O36" s="11"/>
      <c r="P36" s="10"/>
      <c r="Q36" s="10"/>
      <c r="R36" s="10"/>
    </row>
    <row r="37" spans="1:18">
      <c r="L37" s="11"/>
      <c r="M37" s="11"/>
      <c r="N37" s="12"/>
      <c r="O37" s="11"/>
      <c r="P37" s="10"/>
      <c r="Q37" s="10"/>
      <c r="R37" s="10"/>
    </row>
    <row r="38" spans="1:18">
      <c r="L38" s="11"/>
      <c r="M38" s="11"/>
      <c r="N38" s="12"/>
      <c r="O38" s="11"/>
      <c r="P38" s="10"/>
      <c r="Q38" s="10"/>
      <c r="R38" s="10"/>
    </row>
    <row r="39" spans="1:18">
      <c r="L39" s="11"/>
      <c r="M39" s="11"/>
      <c r="N39" s="12"/>
      <c r="O39" s="11"/>
      <c r="P39" s="10"/>
      <c r="Q39" s="10"/>
      <c r="R39" s="10"/>
    </row>
    <row r="40" spans="1:18">
      <c r="L40" s="11"/>
      <c r="M40" s="11"/>
      <c r="N40" s="12"/>
      <c r="O40" s="11"/>
      <c r="P40" s="10"/>
      <c r="Q40" s="10"/>
      <c r="R40" s="10"/>
    </row>
    <row r="41" spans="1:18">
      <c r="L41" s="11"/>
      <c r="M41" s="11"/>
      <c r="N41" s="12"/>
      <c r="O41" s="11"/>
      <c r="P41" s="10"/>
      <c r="Q41" s="10"/>
      <c r="R41" s="10"/>
    </row>
    <row r="42" spans="1:18">
      <c r="L42" s="11"/>
      <c r="M42" s="11"/>
      <c r="N42" s="12"/>
      <c r="O42" s="11"/>
      <c r="P42" s="10"/>
      <c r="Q42" s="10"/>
      <c r="R42" s="10"/>
    </row>
    <row r="43" spans="1:18">
      <c r="L43" s="11"/>
      <c r="M43" s="11"/>
      <c r="N43" s="12"/>
      <c r="O43" s="11"/>
      <c r="P43" s="10"/>
      <c r="Q43" s="10"/>
      <c r="R43"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0"/>
  <sheetViews>
    <sheetView topLeftCell="A23" workbookViewId="0">
      <selection activeCell="B54" sqref="B21:B54"/>
    </sheetView>
  </sheetViews>
  <sheetFormatPr baseColWidth="10" defaultColWidth="11" defaultRowHeight="15" x14ac:dyDescent="0"/>
  <cols>
    <col min="5" max="5" width="16.83203125" bestFit="1" customWidth="1"/>
    <col min="6" max="6" width="16.6640625" bestFit="1" customWidth="1"/>
    <col min="7" max="8" width="17.33203125" bestFit="1" customWidth="1"/>
    <col min="9" max="9" width="15.83203125" bestFit="1" customWidth="1"/>
    <col min="10" max="10" width="16.1640625" bestFit="1" customWidth="1"/>
    <col min="11" max="11" width="17" bestFit="1" customWidth="1"/>
    <col min="12" max="12" width="16.5" bestFit="1" customWidth="1"/>
    <col min="13" max="13" width="18.33203125" bestFit="1" customWidth="1"/>
  </cols>
  <sheetData>
    <row r="1" spans="1:3">
      <c r="A1" s="14" t="s">
        <v>15</v>
      </c>
      <c r="C1">
        <f>COUNTA(Module0!B3:B1000)</f>
        <v>26</v>
      </c>
    </row>
    <row r="2" spans="1:3">
      <c r="A2" s="14" t="s">
        <v>16</v>
      </c>
      <c r="C2">
        <f>COUNT(Calc1!B2:B1000)</f>
        <v>34</v>
      </c>
    </row>
    <row r="3" spans="1:3">
      <c r="A3" s="14" t="s">
        <v>18</v>
      </c>
      <c r="C3">
        <f>COUNTA(Module1!A:A)-2</f>
        <v>5</v>
      </c>
    </row>
    <row r="4" spans="1:3">
      <c r="A4" s="14" t="s">
        <v>17</v>
      </c>
    </row>
    <row r="19" spans="1:46">
      <c r="E19" t="str">
        <f>CONCATENATE(ADDRESS($A$20+1,COLUMN(),1,1,"Calc1"),":",ADDRESS($A$20+$C$2,COLUMN(),1,1))</f>
        <v>Calc1!$E$21:$E$54</v>
      </c>
      <c r="F19" t="str">
        <f t="shared" ref="F19:AT19" si="0">CONCATENATE(ADDRESS($A$20+1,COLUMN(),1,1,"Calc1"),":",ADDRESS($A$20+$C$2,COLUMN(),1,1))</f>
        <v>Calc1!$F$21:$F$54</v>
      </c>
      <c r="G19" t="str">
        <f t="shared" si="0"/>
        <v>Calc1!$G$21:$G$54</v>
      </c>
      <c r="H19" t="str">
        <f t="shared" si="0"/>
        <v>Calc1!$H$21:$H$54</v>
      </c>
      <c r="I19" t="str">
        <f t="shared" si="0"/>
        <v>Calc1!$I$21:$I$54</v>
      </c>
      <c r="J19" t="str">
        <f t="shared" si="0"/>
        <v>Calc1!$J$21:$J$54</v>
      </c>
      <c r="K19" t="str">
        <f t="shared" si="0"/>
        <v>Calc1!$K$21:$K$54</v>
      </c>
      <c r="L19" t="str">
        <f t="shared" si="0"/>
        <v>Calc1!$L$21:$L$54</v>
      </c>
      <c r="M19" t="str">
        <f t="shared" si="0"/>
        <v>Calc1!$M$21:$M$54</v>
      </c>
      <c r="N19" t="str">
        <f t="shared" si="0"/>
        <v>Calc1!$N$21:$N$54</v>
      </c>
      <c r="O19" t="str">
        <f t="shared" si="0"/>
        <v>Calc1!$O$21:$O$54</v>
      </c>
      <c r="P19" t="str">
        <f t="shared" si="0"/>
        <v>Calc1!$P$21:$P$54</v>
      </c>
      <c r="Q19" t="str">
        <f t="shared" si="0"/>
        <v>Calc1!$Q$21:$Q$54</v>
      </c>
      <c r="R19" t="str">
        <f t="shared" si="0"/>
        <v>Calc1!$R$21:$R$54</v>
      </c>
      <c r="S19" t="str">
        <f t="shared" si="0"/>
        <v>Calc1!$S$21:$S$54</v>
      </c>
      <c r="T19" t="str">
        <f t="shared" si="0"/>
        <v>Calc1!$T$21:$T$54</v>
      </c>
      <c r="U19" t="str">
        <f t="shared" si="0"/>
        <v>Calc1!$U$21:$U$54</v>
      </c>
      <c r="V19" t="str">
        <f t="shared" si="0"/>
        <v>Calc1!$V$21:$V$54</v>
      </c>
      <c r="W19" t="str">
        <f t="shared" si="0"/>
        <v>Calc1!$W$21:$W$54</v>
      </c>
      <c r="X19" t="str">
        <f t="shared" si="0"/>
        <v>Calc1!$X$21:$X$54</v>
      </c>
      <c r="Y19" t="str">
        <f t="shared" si="0"/>
        <v>Calc1!$Y$21:$Y$54</v>
      </c>
      <c r="Z19" t="str">
        <f t="shared" si="0"/>
        <v>Calc1!$Z$21:$Z$54</v>
      </c>
      <c r="AA19" t="str">
        <f t="shared" si="0"/>
        <v>Calc1!$AA$21:$AA$54</v>
      </c>
      <c r="AB19" t="str">
        <f t="shared" si="0"/>
        <v>Calc1!$AB$21:$AB$54</v>
      </c>
      <c r="AC19" t="str">
        <f t="shared" si="0"/>
        <v>Calc1!$AC$21:$AC$54</v>
      </c>
      <c r="AD19" t="str">
        <f t="shared" si="0"/>
        <v>Calc1!$AD$21:$AD$54</v>
      </c>
      <c r="AE19" t="str">
        <f t="shared" si="0"/>
        <v>Calc1!$AE$21:$AE$54</v>
      </c>
      <c r="AF19" t="str">
        <f t="shared" si="0"/>
        <v>Calc1!$AF$21:$AF$54</v>
      </c>
      <c r="AG19" t="str">
        <f t="shared" si="0"/>
        <v>Calc1!$AG$21:$AG$54</v>
      </c>
      <c r="AH19" t="str">
        <f t="shared" si="0"/>
        <v>Calc1!$AH$21:$AH$54</v>
      </c>
      <c r="AI19" t="str">
        <f t="shared" si="0"/>
        <v>Calc1!$AI$21:$AI$54</v>
      </c>
      <c r="AJ19" t="str">
        <f t="shared" si="0"/>
        <v>Calc1!$AJ$21:$AJ$54</v>
      </c>
      <c r="AK19" t="str">
        <f t="shared" si="0"/>
        <v>Calc1!$AK$21:$AK$54</v>
      </c>
      <c r="AL19" t="str">
        <f t="shared" si="0"/>
        <v>Calc1!$AL$21:$AL$54</v>
      </c>
      <c r="AM19" t="str">
        <f t="shared" si="0"/>
        <v>Calc1!$AM$21:$AM$54</v>
      </c>
      <c r="AN19" t="str">
        <f t="shared" si="0"/>
        <v>Calc1!$AN$21:$AN$54</v>
      </c>
      <c r="AO19" t="str">
        <f t="shared" si="0"/>
        <v>Calc1!$AO$21:$AO$54</v>
      </c>
      <c r="AP19" t="str">
        <f t="shared" si="0"/>
        <v>Calc1!$AP$21:$AP$54</v>
      </c>
      <c r="AQ19" t="str">
        <f t="shared" si="0"/>
        <v>Calc1!$AQ$21:$AQ$54</v>
      </c>
      <c r="AR19" t="str">
        <f t="shared" si="0"/>
        <v>Calc1!$AR$21:$AR$54</v>
      </c>
      <c r="AS19" t="str">
        <f t="shared" si="0"/>
        <v>Calc1!$AS$21:$AS$54</v>
      </c>
      <c r="AT19" t="str">
        <f t="shared" si="0"/>
        <v>Calc1!$AT$21:$AT$54</v>
      </c>
    </row>
    <row r="20" spans="1:46">
      <c r="A20" s="13">
        <f>ROW()</f>
        <v>20</v>
      </c>
      <c r="B20" s="13"/>
      <c r="C20" s="13"/>
      <c r="D20" s="13"/>
      <c r="E20" s="13" t="str">
        <f>IF(ISBLANK(INDEX(Module1!$A$1:$A$1000,COLUMN()-2,1)),"",INDEX(Module1!$A$1:$A$1000,COLUMN()-2,1))</f>
        <v>CO1</v>
      </c>
      <c r="F20" s="13" t="str">
        <f>IF(ISBLANK(INDEX(Module1!$A1:$A999,COLUMN()-2,1)),"",INDEX(Module1!$A1:$A999,COLUMN()-2,1))</f>
        <v>CO2</v>
      </c>
      <c r="G20" s="13" t="str">
        <f>IF(ISBLANK(INDEX(Module1!$A1:$A999,COLUMN()-2,1)),"",INDEX(Module1!$A1:$A999,COLUMN()-2,1))</f>
        <v>CO3</v>
      </c>
      <c r="H20" s="13" t="str">
        <f>IF(ISBLANK(INDEX(Module1!$A1:$A999,COLUMN()-2,1)),"",INDEX(Module1!$A1:$A999,COLUMN()-2,1))</f>
        <v>CO4</v>
      </c>
      <c r="I20" s="13" t="str">
        <f>IF(ISBLANK(INDEX(Module1!$A1:$A999,COLUMN()-2,1)),"",INDEX(Module1!$A1:$A999,COLUMN()-2,1))</f>
        <v>CO5</v>
      </c>
      <c r="J20" s="13" t="str">
        <f>IF(ISBLANK(INDEX(Module1!$A1:$A999,COLUMN()-2,1)),"",INDEX(Module1!$A1:$A999,COLUMN()-2,1))</f>
        <v/>
      </c>
      <c r="K20" s="13" t="str">
        <f>IF(ISBLANK(INDEX(Module1!$A1:$A999,COLUMN()-2,1)),"",INDEX(Module1!$A1:$A999,COLUMN()-2,1))</f>
        <v/>
      </c>
      <c r="L20" s="13" t="str">
        <f>IF(ISBLANK(INDEX(Module1!$A1:$A999,COLUMN()-2,1)),"",INDEX(Module1!$A1:$A999,COLUMN()-2,1))</f>
        <v/>
      </c>
      <c r="M20" s="13" t="str">
        <f>IF(ISBLANK(INDEX(Module1!$A1:$A999,COLUMN()-2,1)),"",INDEX(Module1!$A1:$A999,COLUMN()-2,1))</f>
        <v/>
      </c>
      <c r="N20" s="13" t="str">
        <f>IF(ISBLANK(INDEX(Module1!$A1:$A999,COLUMN()-2,1)),"",INDEX(Module1!$A1:$A999,COLUMN()-2,1))</f>
        <v/>
      </c>
      <c r="O20" s="13" t="str">
        <f>IF(ISBLANK(INDEX(Module1!$A1:$A999,COLUMN()-2,1)),"",INDEX(Module1!$A1:$A999,COLUMN()-2,1))</f>
        <v/>
      </c>
      <c r="P20" s="13" t="str">
        <f>IF(ISBLANK(INDEX(Module1!$A1:$A999,COLUMN()-2,1)),"",INDEX(Module1!$A1:$A999,COLUMN()-2,1))</f>
        <v/>
      </c>
      <c r="Q20" s="13" t="str">
        <f>IF(ISBLANK(INDEX(Module1!$A1:$A999,COLUMN()-2,1)),"",INDEX(Module1!$A1:$A999,COLUMN()-2,1))</f>
        <v/>
      </c>
      <c r="R20" s="13" t="str">
        <f>IF(ISBLANK(INDEX(Module1!$A1:$A999,COLUMN()-2,1)),"",INDEX(Module1!$A1:$A999,COLUMN()-2,1))</f>
        <v/>
      </c>
    </row>
    <row r="21" spans="1:46">
      <c r="A21" t="str">
        <f>IF(COUNTA(Module2!3:3)&gt;0,IF(ISBLANK(Module2!$A3),Calc1!$A20,Module2!$A3),"")</f>
        <v>Quiz1</v>
      </c>
      <c r="B21">
        <f>IF(COUNTA(Module2!3:3)&gt;0,IF(ISBLANK(Module2!$B3),Calc1!$B20,Module2!$B3),"")</f>
        <v>1.25</v>
      </c>
      <c r="C21" t="str">
        <f>IF(COUNTA(Module2!3:3)&gt;0,CONCATENATE(Calc1!$A21,".",Module2!$C3),"")</f>
        <v>Quiz1.1</v>
      </c>
      <c r="D21">
        <f>IF(ISBLANK(Module2!$D3),"",Module2!$D3)</f>
        <v>30</v>
      </c>
      <c r="E21">
        <f>IF(OR(E$20="",$D21=""),"",$B21*$D21*IF(OR(ISNA(HLOOKUP(E$20,Module2!$E3:$ZZ3,1,FALSE)),INDEX(Module3!$G$2:$ZZ$2,1,ROW()-$A$20)=FALSE),0,COUNTIF(Module2!$E3:$ZZ3,E$20)/COUNTA(Module2!$E3:$ZZ3))/100)</f>
        <v>0.375</v>
      </c>
      <c r="F21">
        <f>IF(OR(F$20="",$D21=""),"",$B21*$D21*IF(OR(ISNA(HLOOKUP(F$20,Module2!$E3:$ZZ3,1,FALSE)),INDEX(Module3!$G$2:$ZZ$2,1,ROW()-$A$20)=FALSE),0,COUNTIF(Module2!$E3:$ZZ3,F$20)/COUNTA(Module2!$E3:$ZZ3))/100)</f>
        <v>0</v>
      </c>
      <c r="G21">
        <f>IF(OR(G$20="",$D21=""),"",$B21*$D21*IF(OR(ISNA(HLOOKUP(G$20,Module2!$E3:$ZZ3,1,FALSE)),INDEX(Module3!$G$2:$ZZ$2,1,ROW()-$A$20)=FALSE),0,COUNTIF(Module2!$E3:$ZZ3,G$20)/COUNTA(Module2!$E3:$ZZ3))/100)</f>
        <v>0</v>
      </c>
      <c r="H21">
        <f>IF(OR(H$20="",$D21=""),"",$B21*$D21*IF(OR(ISNA(HLOOKUP(H$20,Module2!$E3:$ZZ3,1,FALSE)),INDEX(Module3!$G$2:$ZZ$2,1,ROW()-$A$20)=FALSE),0,COUNTIF(Module2!$E3:$ZZ3,H$20)/COUNTA(Module2!$E3:$ZZ3))/100)</f>
        <v>0</v>
      </c>
      <c r="I21">
        <f>IF(OR(I$20="",$D21=""),"",$B21*$D21*IF(OR(ISNA(HLOOKUP(I$20,Module2!$E3:$ZZ3,1,FALSE)),INDEX(Module3!$G$2:$ZZ$2,1,ROW()-$A$20)=FALSE),0,COUNTIF(Module2!$E3:$ZZ3,I$20)/COUNTA(Module2!$E3:$ZZ3))/100)</f>
        <v>0</v>
      </c>
      <c r="J21" t="str">
        <f>IF(OR(J$20="",$D21=""),"",$B21*$D21*IF(OR(ISNA(HLOOKUP(J$20,Module2!$E3:$ZZ3,1,FALSE)),INDEX(Module3!$G$2:$ZZ$2,1,ROW()-$A$20)=FALSE),0,COUNTIF(Module2!$E3:$ZZ3,J$20)/COUNTA(Module2!$E3:$ZZ3))/100)</f>
        <v/>
      </c>
      <c r="K21" t="str">
        <f>IF(OR(K$20="",$D21=""),"",$B21*$D21*IF(OR(ISNA(HLOOKUP(K$20,Module2!$E3:$ZZ3,1,FALSE)),INDEX(Module3!$G$2:$ZZ$2,1,ROW()-$A$20)=FALSE),0,COUNTIF(Module2!$E3:$ZZ3,K$20)/COUNTA(Module2!$E3:$ZZ3))/100)</f>
        <v/>
      </c>
      <c r="L21" t="str">
        <f>IF(OR(L$20="",$D21=""),"",$B21*$D21*IF(OR(ISNA(HLOOKUP(L$20,Module2!$E3:$ZZ3,1,FALSE)),INDEX(Module3!$G$2:$ZZ$2,1,ROW()-$A$20)=FALSE),0,COUNTIF(Module2!$E3:$ZZ3,L$20)/COUNTA(Module2!$E3:$ZZ3))/100)</f>
        <v/>
      </c>
      <c r="M21" t="str">
        <f>IF(OR(M$20="",$D21=""),"",$B21*$D21*IF(OR(ISNA(HLOOKUP(M$20,Module2!$E3:$ZZ3,1,FALSE)),INDEX(Module3!$G$2:$ZZ$2,1,ROW()-$A$20)=FALSE),0,COUNTIF(Module2!$E3:$ZZ3,M$20)/COUNTA(Module2!$E3:$ZZ3))/100)</f>
        <v/>
      </c>
      <c r="N21" t="str">
        <f>IF(OR(N$20="",$D21=""),"",$B21*$D21*IF(OR(ISNA(HLOOKUP(N$20,Module2!$E3:$ZZ3,1,FALSE)),INDEX(Module3!$G$2:$ZZ$2,1,ROW()-$A$20)=FALSE),0,COUNTIF(Module2!$E3:$ZZ3,N$20)/COUNTA(Module2!$E3:$ZZ3))/100)</f>
        <v/>
      </c>
      <c r="O21" t="str">
        <f>IF(OR(O$20="",$D21=""),"",$B21*$D21*IF(OR(ISNA(HLOOKUP(O$20,Module2!$E3:$ZZ3,1,FALSE)),INDEX(Module3!$G$2:$ZZ$2,1,ROW()-$A$20)=FALSE),0,COUNTIF(Module2!$E3:$ZZ3,O$20)/COUNTA(Module2!$E3:$ZZ3))/100)</f>
        <v/>
      </c>
      <c r="P21" t="str">
        <f>IF(OR(P$20="",$D21=""),"",$B21*$D21*IF(OR(ISNA(HLOOKUP(P$20,Module2!$E3:$ZZ3,1,FALSE)),INDEX(Module3!$G$2:$ZZ$2,1,ROW()-$A$20)=FALSE),0,COUNTIF(Module2!$E3:$ZZ3,P$20)/COUNTA(Module2!$E3:$ZZ3))/100)</f>
        <v/>
      </c>
      <c r="Q21" t="str">
        <f>IF(OR(Q$20="",$D21=""),"",$B21*$D21*IF(OR(ISNA(HLOOKUP(Q$20,Module2!$E3:$ZZ3,1,FALSE)),INDEX(Module3!$G$2:$ZZ$2,1,ROW()-$A$20)=FALSE),0,COUNTIF(Module2!$E3:$ZZ3,Q$20)/COUNTA(Module2!$E3:$ZZ3))/100)</f>
        <v/>
      </c>
      <c r="R21" t="str">
        <f>IF(OR(R$20="",$D21=""),"",$B21*$D21*IF(OR(ISNA(HLOOKUP(R$20,Module2!$E3:$ZZ3,1,FALSE)),INDEX(Module3!$G$2:$ZZ$2,1,ROW()-$A$20)=FALSE),0,COUNTIF(Module2!$E3:$ZZ3,R$20)/COUNTA(Module2!$E3:$ZZ3))/100)</f>
        <v/>
      </c>
      <c r="S21" t="str">
        <f>IF(OR(S$20="",$D21=""),"",$B21*$D21*IF(OR(ISNA(HLOOKUP(S$20,Module2!$E3:$ZZ3,1,FALSE)),INDEX(Module3!$G$2:$ZZ$2,1,ROW()-$A$20)=FALSE),0,COUNTIF(Module2!$E3:$ZZ3,S$20)/COUNTA(Module2!$E3:$ZZ3))/100)</f>
        <v/>
      </c>
      <c r="T21" t="str">
        <f>IF(OR(T$20="",$D21=""),"",$B21*$D21*IF(OR(ISNA(HLOOKUP(T$20,Module2!$E3:$ZZ3,1,FALSE)),INDEX(Module3!$G$2:$ZZ$2,1,ROW()-$A$20)=FALSE),0,COUNTIF(Module2!$E3:$ZZ3,T$20)/COUNTA(Module2!$E3:$ZZ3))/100)</f>
        <v/>
      </c>
      <c r="U21" t="str">
        <f>IF(OR(U$20="",$D21=""),"",$B21*$D21*IF(OR(ISNA(HLOOKUP(U$20,Module2!$E3:$ZZ3,1,FALSE)),INDEX(Module3!$G$2:$ZZ$2,1,ROW()-$A$20)=FALSE),0,COUNTIF(Module2!$E3:$ZZ3,U$20)/COUNTA(Module2!$E3:$ZZ3))/100)</f>
        <v/>
      </c>
      <c r="V21" t="str">
        <f>IF(OR(V$20="",$D21=""),"",$B21*$D21*IF(OR(ISNA(HLOOKUP(V$20,Module2!$E3:$ZZ3,1,FALSE)),INDEX(Module3!$G$2:$ZZ$2,1,ROW()-$A$20)=FALSE),0,COUNTIF(Module2!$E3:$ZZ3,V$20)/COUNTA(Module2!$E3:$ZZ3))/100)</f>
        <v/>
      </c>
      <c r="W21" t="str">
        <f>IF(OR(W$20="",$D21=""),"",$B21*$D21*IF(OR(ISNA(HLOOKUP(W$20,Module2!$E3:$ZZ3,1,FALSE)),INDEX(Module3!$G$2:$ZZ$2,1,ROW()-$A$20)=FALSE),0,COUNTIF(Module2!$E3:$ZZ3,W$20)/COUNTA(Module2!$E3:$ZZ3))/100)</f>
        <v/>
      </c>
      <c r="X21" t="str">
        <f>IF(OR(X$20="",$D21=""),"",$B21*$D21*IF(OR(ISNA(HLOOKUP(X$20,Module2!$E3:$ZZ3,1,FALSE)),INDEX(Module3!$G$2:$ZZ$2,1,ROW()-$A$20)=FALSE),0,COUNTIF(Module2!$E3:$ZZ3,X$20)/COUNTA(Module2!$E3:$ZZ3))/100)</f>
        <v/>
      </c>
      <c r="Y21" t="str">
        <f>IF(OR(Y$20="",$D21=""),"",$B21*$D21*IF(OR(ISNA(HLOOKUP(Y$20,Module2!$E3:$ZZ3,1,FALSE)),INDEX(Module3!$G$2:$ZZ$2,1,ROW()-$A$20)=FALSE),0,COUNTIF(Module2!$E3:$ZZ3,Y$20)/COUNTA(Module2!$E3:$ZZ3))/100)</f>
        <v/>
      </c>
      <c r="Z21" t="str">
        <f>IF(OR(Z$20="",$D21=""),"",$B21*$D21*IF(OR(ISNA(HLOOKUP(Z$20,Module2!$E3:$ZZ3,1,FALSE)),INDEX(Module3!$G$2:$ZZ$2,1,ROW()-$A$20)=FALSE),0,COUNTIF(Module2!$E3:$ZZ3,Z$20)/COUNTA(Module2!$E3:$ZZ3))/100)</f>
        <v/>
      </c>
      <c r="AA21" t="str">
        <f>IF(OR(AA$20="",$D21=""),"",$B21*$D21*IF(OR(ISNA(HLOOKUP(AA$20,Module2!$E3:$ZZ3,1,FALSE)),INDEX(Module3!$G$2:$ZZ$2,1,ROW()-$A$20)=FALSE),0,COUNTIF(Module2!$E3:$ZZ3,AA$20)/COUNTA(Module2!$E3:$ZZ3))/100)</f>
        <v/>
      </c>
      <c r="AB21" t="str">
        <f>IF(OR(AB$20="",$D21=""),"",$B21*$D21*IF(OR(ISNA(HLOOKUP(AB$20,Module2!$E3:$ZZ3,1,FALSE)),INDEX(Module3!$G$2:$ZZ$2,1,ROW()-$A$20)=FALSE),0,COUNTIF(Module2!$E3:$ZZ3,AB$20)/COUNTA(Module2!$E3:$ZZ3))/100)</f>
        <v/>
      </c>
      <c r="AC21" t="str">
        <f>IF(OR(AC$20="",$D21=""),"",$B21*$D21*IF(OR(ISNA(HLOOKUP(AC$20,Module2!$E3:$ZZ3,1,FALSE)),INDEX(Module3!$G$2:$ZZ$2,1,ROW()-$A$20)=FALSE),0,COUNTIF(Module2!$E3:$ZZ3,AC$20)/COUNTA(Module2!$E3:$ZZ3))/100)</f>
        <v/>
      </c>
      <c r="AD21" t="str">
        <f>IF(OR(AD$20="",$D21=""),"",$B21*$D21*IF(OR(ISNA(HLOOKUP(AD$20,Module2!$E3:$ZZ3,1,FALSE)),INDEX(Module3!$G$2:$ZZ$2,1,ROW()-$A$20)=FALSE),0,COUNTIF(Module2!$E3:$ZZ3,AD$20)/COUNTA(Module2!$E3:$ZZ3))/100)</f>
        <v/>
      </c>
      <c r="AE21" t="str">
        <f>IF(OR(AE$20="",$D21=""),"",$B21*$D21*IF(OR(ISNA(HLOOKUP(AE$20,Module2!$E3:$ZZ3,1,FALSE)),INDEX(Module3!$G$2:$ZZ$2,1,ROW()-$A$20)=FALSE),0,COUNTIF(Module2!$E3:$ZZ3,AE$20)/COUNTA(Module2!$E3:$ZZ3))/100)</f>
        <v/>
      </c>
      <c r="AF21" t="str">
        <f>IF(OR(AF$20="",$D21=""),"",$B21*$D21*IF(OR(ISNA(HLOOKUP(AF$20,Module2!$E3:$ZZ3,1,FALSE)),INDEX(Module3!$G$2:$ZZ$2,1,ROW()-$A$20)=FALSE),0,COUNTIF(Module2!$E3:$ZZ3,AF$20)/COUNTA(Module2!$E3:$ZZ3))/100)</f>
        <v/>
      </c>
      <c r="AG21" t="str">
        <f>IF(OR(AG$20="",$D21=""),"",$B21*$D21*IF(OR(ISNA(HLOOKUP(AG$20,Module2!$E3:$ZZ3,1,FALSE)),INDEX(Module3!$G$2:$ZZ$2,1,ROW()-$A$20)=FALSE),0,COUNTIF(Module2!$E3:$ZZ3,AG$20)/COUNTA(Module2!$E3:$ZZ3))/100)</f>
        <v/>
      </c>
      <c r="AH21" t="str">
        <f>IF(OR(AH$20="",$D21=""),"",$B21*$D21*IF(OR(ISNA(HLOOKUP(AH$20,Module2!$E3:$ZZ3,1,FALSE)),INDEX(Module3!$G$2:$ZZ$2,1,ROW()-$A$20)=FALSE),0,COUNTIF(Module2!$E3:$ZZ3,AH$20)/COUNTA(Module2!$E3:$ZZ3))/100)</f>
        <v/>
      </c>
      <c r="AI21" t="str">
        <f>IF(OR(AI$20="",$D21=""),"",$B21*$D21*IF(OR(ISNA(HLOOKUP(AI$20,Module2!$E3:$ZZ3,1,FALSE)),INDEX(Module3!$G$2:$ZZ$2,1,ROW()-$A$20)=FALSE),0,COUNTIF(Module2!$E3:$ZZ3,AI$20)/COUNTA(Module2!$E3:$ZZ3))/100)</f>
        <v/>
      </c>
      <c r="AJ21" t="str">
        <f>IF(OR(AJ$20="",$D21=""),"",$B21*$D21*IF(OR(ISNA(HLOOKUP(AJ$20,Module2!$E3:$ZZ3,1,FALSE)),INDEX(Module3!$G$2:$ZZ$2,1,ROW()-$A$20)=FALSE),0,COUNTIF(Module2!$E3:$ZZ3,AJ$20)/COUNTA(Module2!$E3:$ZZ3))/100)</f>
        <v/>
      </c>
      <c r="AK21" t="str">
        <f>IF(OR(AK$20="",$D21=""),"",$B21*$D21*IF(OR(ISNA(HLOOKUP(AK$20,Module2!$E3:$ZZ3,1,FALSE)),INDEX(Module3!$G$2:$ZZ$2,1,ROW()-$A$20)=FALSE),0,COUNTIF(Module2!$E3:$ZZ3,AK$20)/COUNTA(Module2!$E3:$ZZ3))/100)</f>
        <v/>
      </c>
      <c r="AL21" t="str">
        <f>IF(OR(AL$20="",$D21=""),"",$B21*$D21*IF(OR(ISNA(HLOOKUP(AL$20,Module2!$E3:$ZZ3,1,FALSE)),INDEX(Module3!$G$2:$ZZ$2,1,ROW()-$A$20)=FALSE),0,COUNTIF(Module2!$E3:$ZZ3,AL$20)/COUNTA(Module2!$E3:$ZZ3))/100)</f>
        <v/>
      </c>
      <c r="AM21" t="str">
        <f>IF(OR(AM$20="",$D21=""),"",$B21*$D21*IF(OR(ISNA(HLOOKUP(AM$20,Module2!$E3:$ZZ3,1,FALSE)),INDEX(Module3!$G$2:$ZZ$2,1,ROW()-$A$20)=FALSE),0,COUNTIF(Module2!$E3:$ZZ3,AM$20)/COUNTA(Module2!$E3:$ZZ3))/100)</f>
        <v/>
      </c>
      <c r="AN21" t="str">
        <f>IF(OR(AN$20="",$D21=""),"",$B21*$D21*IF(OR(ISNA(HLOOKUP(AN$20,Module2!$E3:$ZZ3,1,FALSE)),INDEX(Module3!$G$2:$ZZ$2,1,ROW()-$A$20)=FALSE),0,COUNTIF(Module2!$E3:$ZZ3,AN$20)/COUNTA(Module2!$E3:$ZZ3))/100)</f>
        <v/>
      </c>
      <c r="AO21" t="str">
        <f>IF(OR(AO$20="",$D21=""),"",$B21*$D21*IF(OR(ISNA(HLOOKUP(AO$20,Module2!$E3:$ZZ3,1,FALSE)),INDEX(Module3!$G$2:$ZZ$2,1,ROW()-$A$20)=FALSE),0,COUNTIF(Module2!$E3:$ZZ3,AO$20)/COUNTA(Module2!$E3:$ZZ3))/100)</f>
        <v/>
      </c>
      <c r="AP21" t="str">
        <f>IF(OR(AP$20="",$D21=""),"",$B21*$D21*IF(OR(ISNA(HLOOKUP(AP$20,Module2!$E3:$ZZ3,1,FALSE)),INDEX(Module3!$G$2:$ZZ$2,1,ROW()-$A$20)=FALSE),0,COUNTIF(Module2!$E3:$ZZ3,AP$20)/COUNTA(Module2!$E3:$ZZ3))/100)</f>
        <v/>
      </c>
      <c r="AQ21" t="str">
        <f>IF(OR(AQ$20="",$D21=""),"",$B21*$D21*IF(OR(ISNA(HLOOKUP(AQ$20,Module2!$E3:$ZZ3,1,FALSE)),INDEX(Module3!$G$2:$ZZ$2,1,ROW()-$A$20)=FALSE),0,COUNTIF(Module2!$E3:$ZZ3,AQ$20)/COUNTA(Module2!$E3:$ZZ3))/100)</f>
        <v/>
      </c>
      <c r="AR21" t="str">
        <f>IF(OR(AR$20="",$D21=""),"",$B21*$D21*IF(OR(ISNA(HLOOKUP(AR$20,Module2!$E3:$ZZ3,1,FALSE)),INDEX(Module3!$G$2:$ZZ$2,1,ROW()-$A$20)=FALSE),0,COUNTIF(Module2!$E3:$ZZ3,AR$20)/COUNTA(Module2!$E3:$ZZ3))/100)</f>
        <v/>
      </c>
    </row>
    <row r="22" spans="1:46">
      <c r="A22" t="str">
        <f>IF(COUNTA(Module2!4:4)&gt;0,IF(ISBLANK(Module2!$A4),Calc1!$A21,Module2!$A4),"")</f>
        <v>Quiz1</v>
      </c>
      <c r="B22">
        <f>IF(COUNTA(Module2!4:4)&gt;0,IF(ISBLANK(Module2!$B4),Calc1!$B21,Module2!$B4),"")</f>
        <v>1.25</v>
      </c>
      <c r="C22" t="str">
        <f>IF(COUNTA(Module2!4:4)&gt;0,CONCATENATE(Calc1!$A22,".",Module2!$C4),"")</f>
        <v>Quiz1.2</v>
      </c>
      <c r="D22">
        <f>IF(ISBLANK(Module2!$D4),"",Module2!$D4)</f>
        <v>25</v>
      </c>
      <c r="E22">
        <f>IF(OR(E$20="",$D22=""),"",$B22*$D22*IF(OR(ISNA(HLOOKUP(E$20,Module2!$E4:$ZZ4,1,FALSE)),INDEX(Module3!$G$2:$ZZ$2,1,ROW()-$A$20)=FALSE),0,COUNTIF(Module2!$E4:$ZZ4,E$20)/COUNTA(Module2!$E4:$ZZ4))/100)</f>
        <v>0</v>
      </c>
      <c r="F22">
        <f>IF(OR(F$20="",$D22=""),"",$B22*$D22*IF(OR(ISNA(HLOOKUP(F$20,Module2!$E4:$ZZ4,1,FALSE)),INDEX(Module3!$G$2:$ZZ$2,1,ROW()-$A$20)=FALSE),0,COUNTIF(Module2!$E4:$ZZ4,F$20)/COUNTA(Module2!$E4:$ZZ4))/100)</f>
        <v>0</v>
      </c>
      <c r="G22">
        <f>IF(OR(G$20="",$D22=""),"",$B22*$D22*IF(OR(ISNA(HLOOKUP(G$20,Module2!$E4:$ZZ4,1,FALSE)),INDEX(Module3!$G$2:$ZZ$2,1,ROW()-$A$20)=FALSE),0,COUNTIF(Module2!$E4:$ZZ4,G$20)/COUNTA(Module2!$E4:$ZZ4))/100)</f>
        <v>0</v>
      </c>
      <c r="H22">
        <f>IF(OR(H$20="",$D22=""),"",$B22*$D22*IF(OR(ISNA(HLOOKUP(H$20,Module2!$E4:$ZZ4,1,FALSE)),INDEX(Module3!$G$2:$ZZ$2,1,ROW()-$A$20)=FALSE),0,COUNTIF(Module2!$E4:$ZZ4,H$20)/COUNTA(Module2!$E4:$ZZ4))/100)</f>
        <v>0.3125</v>
      </c>
      <c r="I22">
        <f>IF(OR(I$20="",$D22=""),"",$B22*$D22*IF(OR(ISNA(HLOOKUP(I$20,Module2!$E4:$ZZ4,1,FALSE)),INDEX(Module3!$G$2:$ZZ$2,1,ROW()-$A$20)=FALSE),0,COUNTIF(Module2!$E4:$ZZ4,I$20)/COUNTA(Module2!$E4:$ZZ4))/100)</f>
        <v>0</v>
      </c>
      <c r="J22" t="str">
        <f>IF(OR(J$20="",$D22=""),"",$B22*$D22*IF(OR(ISNA(HLOOKUP(J$20,Module2!$E4:$ZZ4,1,FALSE)),INDEX(Module3!$G$2:$ZZ$2,1,ROW()-$A$20)=FALSE),0,COUNTIF(Module2!$E4:$ZZ4,J$20)/COUNTA(Module2!$E4:$ZZ4))/100)</f>
        <v/>
      </c>
      <c r="K22" t="str">
        <f>IF(OR(K$20="",$D22=""),"",$B22*$D22*IF(OR(ISNA(HLOOKUP(K$20,Module2!$E4:$ZZ4,1,FALSE)),INDEX(Module3!$G$2:$ZZ$2,1,ROW()-$A$20)=FALSE),0,COUNTIF(Module2!$E4:$ZZ4,K$20)/COUNTA(Module2!$E4:$ZZ4))/100)</f>
        <v/>
      </c>
      <c r="L22" t="str">
        <f>IF(OR(L$20="",$D22=""),"",$B22*$D22*IF(OR(ISNA(HLOOKUP(L$20,Module2!$E4:$ZZ4,1,FALSE)),INDEX(Module3!$G$2:$ZZ$2,1,ROW()-$A$20)=FALSE),0,COUNTIF(Module2!$E4:$ZZ4,L$20)/COUNTA(Module2!$E4:$ZZ4))/100)</f>
        <v/>
      </c>
      <c r="M22" t="str">
        <f>IF(OR(M$20="",$D22=""),"",$B22*$D22*IF(OR(ISNA(HLOOKUP(M$20,Module2!$E4:$ZZ4,1,FALSE)),INDEX(Module3!$G$2:$ZZ$2,1,ROW()-$A$20)=FALSE),0,COUNTIF(Module2!$E4:$ZZ4,M$20)/COUNTA(Module2!$E4:$ZZ4))/100)</f>
        <v/>
      </c>
      <c r="N22" t="str">
        <f>IF(OR(N$20="",$D22=""),"",$B22*$D22*IF(OR(ISNA(HLOOKUP(N$20,Module2!$E4:$ZZ4,1,FALSE)),INDEX(Module3!$G$2:$ZZ$2,1,ROW()-$A$20)=FALSE),0,COUNTIF(Module2!$E4:$ZZ4,N$20)/COUNTA(Module2!$E4:$ZZ4))/100)</f>
        <v/>
      </c>
      <c r="O22" t="str">
        <f>IF(OR(O$20="",$D22=""),"",$B22*$D22*IF(OR(ISNA(HLOOKUP(O$20,Module2!$E4:$ZZ4,1,FALSE)),INDEX(Module3!$G$2:$ZZ$2,1,ROW()-$A$20)=FALSE),0,COUNTIF(Module2!$E4:$ZZ4,O$20)/COUNTA(Module2!$E4:$ZZ4))/100)</f>
        <v/>
      </c>
      <c r="P22" t="str">
        <f>IF(OR(P$20="",$D22=""),"",$B22*$D22*IF(OR(ISNA(HLOOKUP(P$20,Module2!$E4:$ZZ4,1,FALSE)),INDEX(Module3!$G$2:$ZZ$2,1,ROW()-$A$20)=FALSE),0,COUNTIF(Module2!$E4:$ZZ4,P$20)/COUNTA(Module2!$E4:$ZZ4))/100)</f>
        <v/>
      </c>
      <c r="Q22" t="str">
        <f>IF(OR(Q$20="",$D22=""),"",$B22*$D22*IF(OR(ISNA(HLOOKUP(Q$20,Module2!$E4:$ZZ4,1,FALSE)),INDEX(Module3!$G$2:$ZZ$2,1,ROW()-$A$20)=FALSE),0,COUNTIF(Module2!$E4:$ZZ4,Q$20)/COUNTA(Module2!$E4:$ZZ4))/100)</f>
        <v/>
      </c>
      <c r="R22" t="str">
        <f>IF(OR(R$20="",$D22=""),"",$B22*$D22*IF(OR(ISNA(HLOOKUP(R$20,Module2!$E4:$ZZ4,1,FALSE)),INDEX(Module3!$G$2:$ZZ$2,1,ROW()-$A$20)=FALSE),0,COUNTIF(Module2!$E4:$ZZ4,R$20)/COUNTA(Module2!$E4:$ZZ4))/100)</f>
        <v/>
      </c>
      <c r="S22" t="str">
        <f>IF(OR(S$20="",$D22=""),"",$B22*$D22*IF(OR(ISNA(HLOOKUP(S$20,Module2!$E4:$ZZ4,1,FALSE)),INDEX(Module3!$G$2:$ZZ$2,1,ROW()-$A$20)=FALSE),0,COUNTIF(Module2!$E4:$ZZ4,S$20)/COUNTA(Module2!$E4:$ZZ4))/100)</f>
        <v/>
      </c>
      <c r="T22" t="str">
        <f>IF(OR(T$20="",$D22=""),"",$B22*$D22*IF(OR(ISNA(HLOOKUP(T$20,Module2!$E4:$ZZ4,1,FALSE)),INDEX(Module3!$G$2:$ZZ$2,1,ROW()-$A$20)=FALSE),0,COUNTIF(Module2!$E4:$ZZ4,T$20)/COUNTA(Module2!$E4:$ZZ4))/100)</f>
        <v/>
      </c>
      <c r="U22" t="str">
        <f>IF(OR(U$20="",$D22=""),"",$B22*$D22*IF(OR(ISNA(HLOOKUP(U$20,Module2!$E4:$ZZ4,1,FALSE)),INDEX(Module3!$G$2:$ZZ$2,1,ROW()-$A$20)=FALSE),0,COUNTIF(Module2!$E4:$ZZ4,U$20)/COUNTA(Module2!$E4:$ZZ4))/100)</f>
        <v/>
      </c>
      <c r="V22" t="str">
        <f>IF(OR(V$20="",$D22=""),"",$B22*$D22*IF(OR(ISNA(HLOOKUP(V$20,Module2!$E4:$ZZ4,1,FALSE)),INDEX(Module3!$G$2:$ZZ$2,1,ROW()-$A$20)=FALSE),0,COUNTIF(Module2!$E4:$ZZ4,V$20)/COUNTA(Module2!$E4:$ZZ4))/100)</f>
        <v/>
      </c>
      <c r="W22" t="str">
        <f>IF(OR(W$20="",$D22=""),"",$B22*$D22*IF(OR(ISNA(HLOOKUP(W$20,Module2!$E4:$ZZ4,1,FALSE)),INDEX(Module3!$G$2:$ZZ$2,1,ROW()-$A$20)=FALSE),0,COUNTIF(Module2!$E4:$ZZ4,W$20)/COUNTA(Module2!$E4:$ZZ4))/100)</f>
        <v/>
      </c>
      <c r="X22" t="str">
        <f>IF(OR(X$20="",$D22=""),"",$B22*$D22*IF(OR(ISNA(HLOOKUP(X$20,Module2!$E4:$ZZ4,1,FALSE)),INDEX(Module3!$G$2:$ZZ$2,1,ROW()-$A$20)=FALSE),0,COUNTIF(Module2!$E4:$ZZ4,X$20)/COUNTA(Module2!$E4:$ZZ4))/100)</f>
        <v/>
      </c>
      <c r="Y22" t="str">
        <f>IF(OR(Y$20="",$D22=""),"",$B22*$D22*IF(OR(ISNA(HLOOKUP(Y$20,Module2!$E4:$ZZ4,1,FALSE)),INDEX(Module3!$G$2:$ZZ$2,1,ROW()-$A$20)=FALSE),0,COUNTIF(Module2!$E4:$ZZ4,Y$20)/COUNTA(Module2!$E4:$ZZ4))/100)</f>
        <v/>
      </c>
      <c r="Z22" t="str">
        <f>IF(OR(Z$20="",$D22=""),"",$B22*$D22*IF(OR(ISNA(HLOOKUP(Z$20,Module2!$E4:$ZZ4,1,FALSE)),INDEX(Module3!$G$2:$ZZ$2,1,ROW()-$A$20)=FALSE),0,COUNTIF(Module2!$E4:$ZZ4,Z$20)/COUNTA(Module2!$E4:$ZZ4))/100)</f>
        <v/>
      </c>
      <c r="AA22" t="str">
        <f>IF(OR(AA$20="",$D22=""),"",$B22*$D22*IF(OR(ISNA(HLOOKUP(AA$20,Module2!$E4:$ZZ4,1,FALSE)),INDEX(Module3!$G$2:$ZZ$2,1,ROW()-$A$20)=FALSE),0,COUNTIF(Module2!$E4:$ZZ4,AA$20)/COUNTA(Module2!$E4:$ZZ4))/100)</f>
        <v/>
      </c>
      <c r="AB22" t="str">
        <f>IF(OR(AB$20="",$D22=""),"",$B22*$D22*IF(OR(ISNA(HLOOKUP(AB$20,Module2!$E4:$ZZ4,1,FALSE)),INDEX(Module3!$G$2:$ZZ$2,1,ROW()-$A$20)=FALSE),0,COUNTIF(Module2!$E4:$ZZ4,AB$20)/COUNTA(Module2!$E4:$ZZ4))/100)</f>
        <v/>
      </c>
      <c r="AC22" t="str">
        <f>IF(OR(AC$20="",$D22=""),"",$B22*$D22*IF(OR(ISNA(HLOOKUP(AC$20,Module2!$E4:$ZZ4,1,FALSE)),INDEX(Module3!$G$2:$ZZ$2,1,ROW()-$A$20)=FALSE),0,COUNTIF(Module2!$E4:$ZZ4,AC$20)/COUNTA(Module2!$E4:$ZZ4))/100)</f>
        <v/>
      </c>
      <c r="AD22" t="str">
        <f>IF(OR(AD$20="",$D22=""),"",$B22*$D22*IF(OR(ISNA(HLOOKUP(AD$20,Module2!$E4:$ZZ4,1,FALSE)),INDEX(Module3!$G$2:$ZZ$2,1,ROW()-$A$20)=FALSE),0,COUNTIF(Module2!$E4:$ZZ4,AD$20)/COUNTA(Module2!$E4:$ZZ4))/100)</f>
        <v/>
      </c>
      <c r="AE22" t="str">
        <f>IF(OR(AE$20="",$D22=""),"",$B22*$D22*IF(OR(ISNA(HLOOKUP(AE$20,Module2!$E4:$ZZ4,1,FALSE)),INDEX(Module3!$G$2:$ZZ$2,1,ROW()-$A$20)=FALSE),0,COUNTIF(Module2!$E4:$ZZ4,AE$20)/COUNTA(Module2!$E4:$ZZ4))/100)</f>
        <v/>
      </c>
      <c r="AF22" t="str">
        <f>IF(OR(AF$20="",$D22=""),"",$B22*$D22*IF(OR(ISNA(HLOOKUP(AF$20,Module2!$E4:$ZZ4,1,FALSE)),INDEX(Module3!$G$2:$ZZ$2,1,ROW()-$A$20)=FALSE),0,COUNTIF(Module2!$E4:$ZZ4,AF$20)/COUNTA(Module2!$E4:$ZZ4))/100)</f>
        <v/>
      </c>
      <c r="AG22" t="str">
        <f>IF(OR(AG$20="",$D22=""),"",$B22*$D22*IF(OR(ISNA(HLOOKUP(AG$20,Module2!$E4:$ZZ4,1,FALSE)),INDEX(Module3!$G$2:$ZZ$2,1,ROW()-$A$20)=FALSE),0,COUNTIF(Module2!$E4:$ZZ4,AG$20)/COUNTA(Module2!$E4:$ZZ4))/100)</f>
        <v/>
      </c>
      <c r="AH22" t="str">
        <f>IF(OR(AH$20="",$D22=""),"",$B22*$D22*IF(OR(ISNA(HLOOKUP(AH$20,Module2!$E4:$ZZ4,1,FALSE)),INDEX(Module3!$G$2:$ZZ$2,1,ROW()-$A$20)=FALSE),0,COUNTIF(Module2!$E4:$ZZ4,AH$20)/COUNTA(Module2!$E4:$ZZ4))/100)</f>
        <v/>
      </c>
      <c r="AI22" t="str">
        <f>IF(OR(AI$20="",$D22=""),"",$B22*$D22*IF(OR(ISNA(HLOOKUP(AI$20,Module2!$E4:$ZZ4,1,FALSE)),INDEX(Module3!$G$2:$ZZ$2,1,ROW()-$A$20)=FALSE),0,COUNTIF(Module2!$E4:$ZZ4,AI$20)/COUNTA(Module2!$E4:$ZZ4))/100)</f>
        <v/>
      </c>
      <c r="AJ22" t="str">
        <f>IF(OR(AJ$20="",$D22=""),"",$B22*$D22*IF(OR(ISNA(HLOOKUP(AJ$20,Module2!$E4:$ZZ4,1,FALSE)),INDEX(Module3!$G$2:$ZZ$2,1,ROW()-$A$20)=FALSE),0,COUNTIF(Module2!$E4:$ZZ4,AJ$20)/COUNTA(Module2!$E4:$ZZ4))/100)</f>
        <v/>
      </c>
      <c r="AK22" t="str">
        <f>IF(OR(AK$20="",$D22=""),"",$B22*$D22*IF(OR(ISNA(HLOOKUP(AK$20,Module2!$E4:$ZZ4,1,FALSE)),INDEX(Module3!$G$2:$ZZ$2,1,ROW()-$A$20)=FALSE),0,COUNTIF(Module2!$E4:$ZZ4,AK$20)/COUNTA(Module2!$E4:$ZZ4))/100)</f>
        <v/>
      </c>
      <c r="AL22" t="str">
        <f>IF(OR(AL$20="",$D22=""),"",$B22*$D22*IF(OR(ISNA(HLOOKUP(AL$20,Module2!$E4:$ZZ4,1,FALSE)),INDEX(Module3!$G$2:$ZZ$2,1,ROW()-$A$20)=FALSE),0,COUNTIF(Module2!$E4:$ZZ4,AL$20)/COUNTA(Module2!$E4:$ZZ4))/100)</f>
        <v/>
      </c>
      <c r="AM22" t="str">
        <f>IF(OR(AM$20="",$D22=""),"",$B22*$D22*IF(OR(ISNA(HLOOKUP(AM$20,Module2!$E4:$ZZ4,1,FALSE)),INDEX(Module3!$G$2:$ZZ$2,1,ROW()-$A$20)=FALSE),0,COUNTIF(Module2!$E4:$ZZ4,AM$20)/COUNTA(Module2!$E4:$ZZ4))/100)</f>
        <v/>
      </c>
      <c r="AN22" t="str">
        <f>IF(OR(AN$20="",$D22=""),"",$B22*$D22*IF(OR(ISNA(HLOOKUP(AN$20,Module2!$E4:$ZZ4,1,FALSE)),INDEX(Module3!$G$2:$ZZ$2,1,ROW()-$A$20)=FALSE),0,COUNTIF(Module2!$E4:$ZZ4,AN$20)/COUNTA(Module2!$E4:$ZZ4))/100)</f>
        <v/>
      </c>
      <c r="AO22" t="str">
        <f>IF(OR(AO$20="",$D22=""),"",$B22*$D22*IF(OR(ISNA(HLOOKUP(AO$20,Module2!$E4:$ZZ4,1,FALSE)),INDEX(Module3!$G$2:$ZZ$2,1,ROW()-$A$20)=FALSE),0,COUNTIF(Module2!$E4:$ZZ4,AO$20)/COUNTA(Module2!$E4:$ZZ4))/100)</f>
        <v/>
      </c>
      <c r="AP22" t="str">
        <f>IF(OR(AP$20="",$D22=""),"",$B22*$D22*IF(OR(ISNA(HLOOKUP(AP$20,Module2!$E4:$ZZ4,1,FALSE)),INDEX(Module3!$G$2:$ZZ$2,1,ROW()-$A$20)=FALSE),0,COUNTIF(Module2!$E4:$ZZ4,AP$20)/COUNTA(Module2!$E4:$ZZ4))/100)</f>
        <v/>
      </c>
      <c r="AQ22" t="str">
        <f>IF(OR(AQ$20="",$D22=""),"",$B22*$D22*IF(OR(ISNA(HLOOKUP(AQ$20,Module2!$E4:$ZZ4,1,FALSE)),INDEX(Module3!$G$2:$ZZ$2,1,ROW()-$A$20)=FALSE),0,COUNTIF(Module2!$E4:$ZZ4,AQ$20)/COUNTA(Module2!$E4:$ZZ4))/100)</f>
        <v/>
      </c>
      <c r="AR22" t="str">
        <f>IF(OR(AR$20="",$D22=""),"",$B22*$D22*IF(OR(ISNA(HLOOKUP(AR$20,Module2!$E4:$ZZ4,1,FALSE)),INDEX(Module3!$G$2:$ZZ$2,1,ROW()-$A$20)=FALSE),0,COUNTIF(Module2!$E4:$ZZ4,AR$20)/COUNTA(Module2!$E4:$ZZ4))/100)</f>
        <v/>
      </c>
    </row>
    <row r="23" spans="1:46">
      <c r="A23" t="str">
        <f>IF(COUNTA(Module2!5:5)&gt;0,IF(ISBLANK(Module2!$A5),Calc1!$A22,Module2!$A5),"")</f>
        <v>Quiz1</v>
      </c>
      <c r="B23">
        <f>IF(COUNTA(Module2!5:5)&gt;0,IF(ISBLANK(Module2!$B5),Calc1!$B22,Module2!$B5),"")</f>
        <v>1.25</v>
      </c>
      <c r="C23" t="str">
        <f>IF(COUNTA(Module2!5:5)&gt;0,CONCATENATE(Calc1!$A23,".",Module2!$C5),"")</f>
        <v>Quiz1.3</v>
      </c>
      <c r="D23">
        <f>IF(ISBLANK(Module2!$D5),"",Module2!$D5)</f>
        <v>45</v>
      </c>
      <c r="E23">
        <f>IF(OR(E$20="",$D23=""),"",$B23*$D23*IF(OR(ISNA(HLOOKUP(E$20,Module2!$E5:$ZZ5,1,FALSE)),INDEX(Module3!$G$2:$ZZ$2,1,ROW()-$A$20)=FALSE),0,COUNTIF(Module2!$E5:$ZZ5,E$20)/COUNTA(Module2!$E5:$ZZ5))/100)</f>
        <v>0.28125</v>
      </c>
      <c r="F23">
        <f>IF(OR(F$20="",$D23=""),"",$B23*$D23*IF(OR(ISNA(HLOOKUP(F$20,Module2!$E5:$ZZ5,1,FALSE)),INDEX(Module3!$G$2:$ZZ$2,1,ROW()-$A$20)=FALSE),0,COUNTIF(Module2!$E5:$ZZ5,F$20)/COUNTA(Module2!$E5:$ZZ5))/100)</f>
        <v>0</v>
      </c>
      <c r="G23">
        <f>IF(OR(G$20="",$D23=""),"",$B23*$D23*IF(OR(ISNA(HLOOKUP(G$20,Module2!$E5:$ZZ5,1,FALSE)),INDEX(Module3!$G$2:$ZZ$2,1,ROW()-$A$20)=FALSE),0,COUNTIF(Module2!$E5:$ZZ5,G$20)/COUNTA(Module2!$E5:$ZZ5))/100)</f>
        <v>0</v>
      </c>
      <c r="H23">
        <f>IF(OR(H$20="",$D23=""),"",$B23*$D23*IF(OR(ISNA(HLOOKUP(H$20,Module2!$E5:$ZZ5,1,FALSE)),INDEX(Module3!$G$2:$ZZ$2,1,ROW()-$A$20)=FALSE),0,COUNTIF(Module2!$E5:$ZZ5,H$20)/COUNTA(Module2!$E5:$ZZ5))/100)</f>
        <v>0.28125</v>
      </c>
      <c r="I23">
        <f>IF(OR(I$20="",$D23=""),"",$B23*$D23*IF(OR(ISNA(HLOOKUP(I$20,Module2!$E5:$ZZ5,1,FALSE)),INDEX(Module3!$G$2:$ZZ$2,1,ROW()-$A$20)=FALSE),0,COUNTIF(Module2!$E5:$ZZ5,I$20)/COUNTA(Module2!$E5:$ZZ5))/100)</f>
        <v>0</v>
      </c>
      <c r="J23" t="str">
        <f>IF(OR(J$20="",$D23=""),"",$B23*$D23*IF(OR(ISNA(HLOOKUP(J$20,Module2!$E5:$ZZ5,1,FALSE)),INDEX(Module3!$G$2:$ZZ$2,1,ROW()-$A$20)=FALSE),0,COUNTIF(Module2!$E5:$ZZ5,J$20)/COUNTA(Module2!$E5:$ZZ5))/100)</f>
        <v/>
      </c>
      <c r="K23" t="str">
        <f>IF(OR(K$20="",$D23=""),"",$B23*$D23*IF(OR(ISNA(HLOOKUP(K$20,Module2!$E5:$ZZ5,1,FALSE)),INDEX(Module3!$G$2:$ZZ$2,1,ROW()-$A$20)=FALSE),0,COUNTIF(Module2!$E5:$ZZ5,K$20)/COUNTA(Module2!$E5:$ZZ5))/100)</f>
        <v/>
      </c>
      <c r="L23" t="str">
        <f>IF(OR(L$20="",$D23=""),"",$B23*$D23*IF(OR(ISNA(HLOOKUP(L$20,Module2!$E5:$ZZ5,1,FALSE)),INDEX(Module3!$G$2:$ZZ$2,1,ROW()-$A$20)=FALSE),0,COUNTIF(Module2!$E5:$ZZ5,L$20)/COUNTA(Module2!$E5:$ZZ5))/100)</f>
        <v/>
      </c>
      <c r="M23" t="str">
        <f>IF(OR(M$20="",$D23=""),"",$B23*$D23*IF(OR(ISNA(HLOOKUP(M$20,Module2!$E5:$ZZ5,1,FALSE)),INDEX(Module3!$G$2:$ZZ$2,1,ROW()-$A$20)=FALSE),0,COUNTIF(Module2!$E5:$ZZ5,M$20)/COUNTA(Module2!$E5:$ZZ5))/100)</f>
        <v/>
      </c>
      <c r="N23" t="str">
        <f>IF(OR(N$20="",$D23=""),"",$B23*$D23*IF(OR(ISNA(HLOOKUP(N$20,Module2!$E5:$ZZ5,1,FALSE)),INDEX(Module3!$G$2:$ZZ$2,1,ROW()-$A$20)=FALSE),0,COUNTIF(Module2!$E5:$ZZ5,N$20)/COUNTA(Module2!$E5:$ZZ5))/100)</f>
        <v/>
      </c>
      <c r="O23" t="str">
        <f>IF(OR(O$20="",$D23=""),"",$B23*$D23*IF(OR(ISNA(HLOOKUP(O$20,Module2!$E5:$ZZ5,1,FALSE)),INDEX(Module3!$G$2:$ZZ$2,1,ROW()-$A$20)=FALSE),0,COUNTIF(Module2!$E5:$ZZ5,O$20)/COUNTA(Module2!$E5:$ZZ5))/100)</f>
        <v/>
      </c>
      <c r="P23" t="str">
        <f>IF(OR(P$20="",$D23=""),"",$B23*$D23*IF(OR(ISNA(HLOOKUP(P$20,Module2!$E5:$ZZ5,1,FALSE)),INDEX(Module3!$G$2:$ZZ$2,1,ROW()-$A$20)=FALSE),0,COUNTIF(Module2!$E5:$ZZ5,P$20)/COUNTA(Module2!$E5:$ZZ5))/100)</f>
        <v/>
      </c>
      <c r="Q23" t="str">
        <f>IF(OR(Q$20="",$D23=""),"",$B23*$D23*IF(OR(ISNA(HLOOKUP(Q$20,Module2!$E5:$ZZ5,1,FALSE)),INDEX(Module3!$G$2:$ZZ$2,1,ROW()-$A$20)=FALSE),0,COUNTIF(Module2!$E5:$ZZ5,Q$20)/COUNTA(Module2!$E5:$ZZ5))/100)</f>
        <v/>
      </c>
      <c r="R23" t="str">
        <f>IF(OR(R$20="",$D23=""),"",$B23*$D23*IF(OR(ISNA(HLOOKUP(R$20,Module2!$E5:$ZZ5,1,FALSE)),INDEX(Module3!$G$2:$ZZ$2,1,ROW()-$A$20)=FALSE),0,COUNTIF(Module2!$E5:$ZZ5,R$20)/COUNTA(Module2!$E5:$ZZ5))/100)</f>
        <v/>
      </c>
      <c r="S23" t="str">
        <f>IF(OR(S$20="",$D23=""),"",$B23*$D23*IF(OR(ISNA(HLOOKUP(S$20,Module2!$E5:$ZZ5,1,FALSE)),INDEX(Module3!$G$2:$ZZ$2,1,ROW()-$A$20)=FALSE),0,COUNTIF(Module2!$E5:$ZZ5,S$20)/COUNTA(Module2!$E5:$ZZ5))/100)</f>
        <v/>
      </c>
      <c r="T23" t="str">
        <f>IF(OR(T$20="",$D23=""),"",$B23*$D23*IF(OR(ISNA(HLOOKUP(T$20,Module2!$E5:$ZZ5,1,FALSE)),INDEX(Module3!$G$2:$ZZ$2,1,ROW()-$A$20)=FALSE),0,COUNTIF(Module2!$E5:$ZZ5,T$20)/COUNTA(Module2!$E5:$ZZ5))/100)</f>
        <v/>
      </c>
      <c r="U23" t="str">
        <f>IF(OR(U$20="",$D23=""),"",$B23*$D23*IF(OR(ISNA(HLOOKUP(U$20,Module2!$E5:$ZZ5,1,FALSE)),INDEX(Module3!$G$2:$ZZ$2,1,ROW()-$A$20)=FALSE),0,COUNTIF(Module2!$E5:$ZZ5,U$20)/COUNTA(Module2!$E5:$ZZ5))/100)</f>
        <v/>
      </c>
      <c r="V23" t="str">
        <f>IF(OR(V$20="",$D23=""),"",$B23*$D23*IF(OR(ISNA(HLOOKUP(V$20,Module2!$E5:$ZZ5,1,FALSE)),INDEX(Module3!$G$2:$ZZ$2,1,ROW()-$A$20)=FALSE),0,COUNTIF(Module2!$E5:$ZZ5,V$20)/COUNTA(Module2!$E5:$ZZ5))/100)</f>
        <v/>
      </c>
      <c r="W23" t="str">
        <f>IF(OR(W$20="",$D23=""),"",$B23*$D23*IF(OR(ISNA(HLOOKUP(W$20,Module2!$E5:$ZZ5,1,FALSE)),INDEX(Module3!$G$2:$ZZ$2,1,ROW()-$A$20)=FALSE),0,COUNTIF(Module2!$E5:$ZZ5,W$20)/COUNTA(Module2!$E5:$ZZ5))/100)</f>
        <v/>
      </c>
      <c r="X23" t="str">
        <f>IF(OR(X$20="",$D23=""),"",$B23*$D23*IF(OR(ISNA(HLOOKUP(X$20,Module2!$E5:$ZZ5,1,FALSE)),INDEX(Module3!$G$2:$ZZ$2,1,ROW()-$A$20)=FALSE),0,COUNTIF(Module2!$E5:$ZZ5,X$20)/COUNTA(Module2!$E5:$ZZ5))/100)</f>
        <v/>
      </c>
      <c r="Y23" t="str">
        <f>IF(OR(Y$20="",$D23=""),"",$B23*$D23*IF(OR(ISNA(HLOOKUP(Y$20,Module2!$E5:$ZZ5,1,FALSE)),INDEX(Module3!$G$2:$ZZ$2,1,ROW()-$A$20)=FALSE),0,COUNTIF(Module2!$E5:$ZZ5,Y$20)/COUNTA(Module2!$E5:$ZZ5))/100)</f>
        <v/>
      </c>
      <c r="Z23" t="str">
        <f>IF(OR(Z$20="",$D23=""),"",$B23*$D23*IF(OR(ISNA(HLOOKUP(Z$20,Module2!$E5:$ZZ5,1,FALSE)),INDEX(Module3!$G$2:$ZZ$2,1,ROW()-$A$20)=FALSE),0,COUNTIF(Module2!$E5:$ZZ5,Z$20)/COUNTA(Module2!$E5:$ZZ5))/100)</f>
        <v/>
      </c>
      <c r="AA23" t="str">
        <f>IF(OR(AA$20="",$D23=""),"",$B23*$D23*IF(OR(ISNA(HLOOKUP(AA$20,Module2!$E5:$ZZ5,1,FALSE)),INDEX(Module3!$G$2:$ZZ$2,1,ROW()-$A$20)=FALSE),0,COUNTIF(Module2!$E5:$ZZ5,AA$20)/COUNTA(Module2!$E5:$ZZ5))/100)</f>
        <v/>
      </c>
      <c r="AB23" t="str">
        <f>IF(OR(AB$20="",$D23=""),"",$B23*$D23*IF(OR(ISNA(HLOOKUP(AB$20,Module2!$E5:$ZZ5,1,FALSE)),INDEX(Module3!$G$2:$ZZ$2,1,ROW()-$A$20)=FALSE),0,COUNTIF(Module2!$E5:$ZZ5,AB$20)/COUNTA(Module2!$E5:$ZZ5))/100)</f>
        <v/>
      </c>
      <c r="AC23" t="str">
        <f>IF(OR(AC$20="",$D23=""),"",$B23*$D23*IF(OR(ISNA(HLOOKUP(AC$20,Module2!$E5:$ZZ5,1,FALSE)),INDEX(Module3!$G$2:$ZZ$2,1,ROW()-$A$20)=FALSE),0,COUNTIF(Module2!$E5:$ZZ5,AC$20)/COUNTA(Module2!$E5:$ZZ5))/100)</f>
        <v/>
      </c>
      <c r="AD23" t="str">
        <f>IF(OR(AD$20="",$D23=""),"",$B23*$D23*IF(OR(ISNA(HLOOKUP(AD$20,Module2!$E5:$ZZ5,1,FALSE)),INDEX(Module3!$G$2:$ZZ$2,1,ROW()-$A$20)=FALSE),0,COUNTIF(Module2!$E5:$ZZ5,AD$20)/COUNTA(Module2!$E5:$ZZ5))/100)</f>
        <v/>
      </c>
      <c r="AE23" t="str">
        <f>IF(OR(AE$20="",$D23=""),"",$B23*$D23*IF(OR(ISNA(HLOOKUP(AE$20,Module2!$E5:$ZZ5,1,FALSE)),INDEX(Module3!$G$2:$ZZ$2,1,ROW()-$A$20)=FALSE),0,COUNTIF(Module2!$E5:$ZZ5,AE$20)/COUNTA(Module2!$E5:$ZZ5))/100)</f>
        <v/>
      </c>
      <c r="AF23" t="str">
        <f>IF(OR(AF$20="",$D23=""),"",$B23*$D23*IF(OR(ISNA(HLOOKUP(AF$20,Module2!$E5:$ZZ5,1,FALSE)),INDEX(Module3!$G$2:$ZZ$2,1,ROW()-$A$20)=FALSE),0,COUNTIF(Module2!$E5:$ZZ5,AF$20)/COUNTA(Module2!$E5:$ZZ5))/100)</f>
        <v/>
      </c>
      <c r="AG23" t="str">
        <f>IF(OR(AG$20="",$D23=""),"",$B23*$D23*IF(OR(ISNA(HLOOKUP(AG$20,Module2!$E5:$ZZ5,1,FALSE)),INDEX(Module3!$G$2:$ZZ$2,1,ROW()-$A$20)=FALSE),0,COUNTIF(Module2!$E5:$ZZ5,AG$20)/COUNTA(Module2!$E5:$ZZ5))/100)</f>
        <v/>
      </c>
      <c r="AH23" t="str">
        <f>IF(OR(AH$20="",$D23=""),"",$B23*$D23*IF(OR(ISNA(HLOOKUP(AH$20,Module2!$E5:$ZZ5,1,FALSE)),INDEX(Module3!$G$2:$ZZ$2,1,ROW()-$A$20)=FALSE),0,COUNTIF(Module2!$E5:$ZZ5,AH$20)/COUNTA(Module2!$E5:$ZZ5))/100)</f>
        <v/>
      </c>
      <c r="AI23" t="str">
        <f>IF(OR(AI$20="",$D23=""),"",$B23*$D23*IF(OR(ISNA(HLOOKUP(AI$20,Module2!$E5:$ZZ5,1,FALSE)),INDEX(Module3!$G$2:$ZZ$2,1,ROW()-$A$20)=FALSE),0,COUNTIF(Module2!$E5:$ZZ5,AI$20)/COUNTA(Module2!$E5:$ZZ5))/100)</f>
        <v/>
      </c>
      <c r="AJ23" t="str">
        <f>IF(OR(AJ$20="",$D23=""),"",$B23*$D23*IF(OR(ISNA(HLOOKUP(AJ$20,Module2!$E5:$ZZ5,1,FALSE)),INDEX(Module3!$G$2:$ZZ$2,1,ROW()-$A$20)=FALSE),0,COUNTIF(Module2!$E5:$ZZ5,AJ$20)/COUNTA(Module2!$E5:$ZZ5))/100)</f>
        <v/>
      </c>
      <c r="AK23" t="str">
        <f>IF(OR(AK$20="",$D23=""),"",$B23*$D23*IF(OR(ISNA(HLOOKUP(AK$20,Module2!$E5:$ZZ5,1,FALSE)),INDEX(Module3!$G$2:$ZZ$2,1,ROW()-$A$20)=FALSE),0,COUNTIF(Module2!$E5:$ZZ5,AK$20)/COUNTA(Module2!$E5:$ZZ5))/100)</f>
        <v/>
      </c>
      <c r="AL23" t="str">
        <f>IF(OR(AL$20="",$D23=""),"",$B23*$D23*IF(OR(ISNA(HLOOKUP(AL$20,Module2!$E5:$ZZ5,1,FALSE)),INDEX(Module3!$G$2:$ZZ$2,1,ROW()-$A$20)=FALSE),0,COUNTIF(Module2!$E5:$ZZ5,AL$20)/COUNTA(Module2!$E5:$ZZ5))/100)</f>
        <v/>
      </c>
      <c r="AM23" t="str">
        <f>IF(OR(AM$20="",$D23=""),"",$B23*$D23*IF(OR(ISNA(HLOOKUP(AM$20,Module2!$E5:$ZZ5,1,FALSE)),INDEX(Module3!$G$2:$ZZ$2,1,ROW()-$A$20)=FALSE),0,COUNTIF(Module2!$E5:$ZZ5,AM$20)/COUNTA(Module2!$E5:$ZZ5))/100)</f>
        <v/>
      </c>
      <c r="AN23" t="str">
        <f>IF(OR(AN$20="",$D23=""),"",$B23*$D23*IF(OR(ISNA(HLOOKUP(AN$20,Module2!$E5:$ZZ5,1,FALSE)),INDEX(Module3!$G$2:$ZZ$2,1,ROW()-$A$20)=FALSE),0,COUNTIF(Module2!$E5:$ZZ5,AN$20)/COUNTA(Module2!$E5:$ZZ5))/100)</f>
        <v/>
      </c>
      <c r="AO23" t="str">
        <f>IF(OR(AO$20="",$D23=""),"",$B23*$D23*IF(OR(ISNA(HLOOKUP(AO$20,Module2!$E5:$ZZ5,1,FALSE)),INDEX(Module3!$G$2:$ZZ$2,1,ROW()-$A$20)=FALSE),0,COUNTIF(Module2!$E5:$ZZ5,AO$20)/COUNTA(Module2!$E5:$ZZ5))/100)</f>
        <v/>
      </c>
      <c r="AP23" t="str">
        <f>IF(OR(AP$20="",$D23=""),"",$B23*$D23*IF(OR(ISNA(HLOOKUP(AP$20,Module2!$E5:$ZZ5,1,FALSE)),INDEX(Module3!$G$2:$ZZ$2,1,ROW()-$A$20)=FALSE),0,COUNTIF(Module2!$E5:$ZZ5,AP$20)/COUNTA(Module2!$E5:$ZZ5))/100)</f>
        <v/>
      </c>
      <c r="AQ23" t="str">
        <f>IF(OR(AQ$20="",$D23=""),"",$B23*$D23*IF(OR(ISNA(HLOOKUP(AQ$20,Module2!$E5:$ZZ5,1,FALSE)),INDEX(Module3!$G$2:$ZZ$2,1,ROW()-$A$20)=FALSE),0,COUNTIF(Module2!$E5:$ZZ5,AQ$20)/COUNTA(Module2!$E5:$ZZ5))/100)</f>
        <v/>
      </c>
      <c r="AR23" t="str">
        <f>IF(OR(AR$20="",$D23=""),"",$B23*$D23*IF(OR(ISNA(HLOOKUP(AR$20,Module2!$E5:$ZZ5,1,FALSE)),INDEX(Module3!$G$2:$ZZ$2,1,ROW()-$A$20)=FALSE),0,COUNTIF(Module2!$E5:$ZZ5,AR$20)/COUNTA(Module2!$E5:$ZZ5))/100)</f>
        <v/>
      </c>
    </row>
    <row r="24" spans="1:46">
      <c r="A24" t="str">
        <f>IF(COUNTA(Module2!6:6)&gt;0,IF(ISBLANK(Module2!$A6),Calc1!$A23,Module2!$A6),"")</f>
        <v>Quiz2</v>
      </c>
      <c r="B24">
        <f>IF(COUNTA(Module2!6:6)&gt;0,IF(ISBLANK(Module2!$B6),Calc1!$B23,Module2!$B6),"")</f>
        <v>1.25</v>
      </c>
      <c r="C24" t="str">
        <f>IF(COUNTA(Module2!6:6)&gt;0,CONCATENATE(Calc1!$A24,".",Module2!$C6),"")</f>
        <v>Quiz2.1</v>
      </c>
      <c r="D24">
        <f>IF(ISBLANK(Module2!$D6),"",Module2!$D6)</f>
        <v>30</v>
      </c>
      <c r="E24">
        <f>IF(OR(E$20="",$D24=""),"",$B24*$D24*IF(OR(ISNA(HLOOKUP(E$20,Module2!$E6:$ZZ6,1,FALSE)),INDEX(Module3!$G$2:$ZZ$2,1,ROW()-$A$20)=FALSE),0,COUNTIF(Module2!$E6:$ZZ6,E$20)/COUNTA(Module2!$E6:$ZZ6))/100)</f>
        <v>0.125</v>
      </c>
      <c r="F24">
        <f>IF(OR(F$20="",$D24=""),"",$B24*$D24*IF(OR(ISNA(HLOOKUP(F$20,Module2!$E6:$ZZ6,1,FALSE)),INDEX(Module3!$G$2:$ZZ$2,1,ROW()-$A$20)=FALSE),0,COUNTIF(Module2!$E6:$ZZ6,F$20)/COUNTA(Module2!$E6:$ZZ6))/100)</f>
        <v>0.125</v>
      </c>
      <c r="G24">
        <f>IF(OR(G$20="",$D24=""),"",$B24*$D24*IF(OR(ISNA(HLOOKUP(G$20,Module2!$E6:$ZZ6,1,FALSE)),INDEX(Module3!$G$2:$ZZ$2,1,ROW()-$A$20)=FALSE),0,COUNTIF(Module2!$E6:$ZZ6,G$20)/COUNTA(Module2!$E6:$ZZ6))/100)</f>
        <v>0</v>
      </c>
      <c r="H24">
        <f>IF(OR(H$20="",$D24=""),"",$B24*$D24*IF(OR(ISNA(HLOOKUP(H$20,Module2!$E6:$ZZ6,1,FALSE)),INDEX(Module3!$G$2:$ZZ$2,1,ROW()-$A$20)=FALSE),0,COUNTIF(Module2!$E6:$ZZ6,H$20)/COUNTA(Module2!$E6:$ZZ6))/100)</f>
        <v>0.125</v>
      </c>
      <c r="I24">
        <f>IF(OR(I$20="",$D24=""),"",$B24*$D24*IF(OR(ISNA(HLOOKUP(I$20,Module2!$E6:$ZZ6,1,FALSE)),INDEX(Module3!$G$2:$ZZ$2,1,ROW()-$A$20)=FALSE),0,COUNTIF(Module2!$E6:$ZZ6,I$20)/COUNTA(Module2!$E6:$ZZ6))/100)</f>
        <v>0</v>
      </c>
      <c r="J24" t="str">
        <f>IF(OR(J$20="",$D24=""),"",$B24*$D24*IF(OR(ISNA(HLOOKUP(J$20,Module2!$E6:$ZZ6,1,FALSE)),INDEX(Module3!$G$2:$ZZ$2,1,ROW()-$A$20)=FALSE),0,COUNTIF(Module2!$E6:$ZZ6,J$20)/COUNTA(Module2!$E6:$ZZ6))/100)</f>
        <v/>
      </c>
      <c r="K24" t="str">
        <f>IF(OR(K$20="",$D24=""),"",$B24*$D24*IF(OR(ISNA(HLOOKUP(K$20,Module2!$E6:$ZZ6,1,FALSE)),INDEX(Module3!$G$2:$ZZ$2,1,ROW()-$A$20)=FALSE),0,COUNTIF(Module2!$E6:$ZZ6,K$20)/COUNTA(Module2!$E6:$ZZ6))/100)</f>
        <v/>
      </c>
      <c r="L24" t="str">
        <f>IF(OR(L$20="",$D24=""),"",$B24*$D24*IF(OR(ISNA(HLOOKUP(L$20,Module2!$E6:$ZZ6,1,FALSE)),INDEX(Module3!$G$2:$ZZ$2,1,ROW()-$A$20)=FALSE),0,COUNTIF(Module2!$E6:$ZZ6,L$20)/COUNTA(Module2!$E6:$ZZ6))/100)</f>
        <v/>
      </c>
      <c r="M24" t="str">
        <f>IF(OR(M$20="",$D24=""),"",$B24*$D24*IF(OR(ISNA(HLOOKUP(M$20,Module2!$E6:$ZZ6,1,FALSE)),INDEX(Module3!$G$2:$ZZ$2,1,ROW()-$A$20)=FALSE),0,COUNTIF(Module2!$E6:$ZZ6,M$20)/COUNTA(Module2!$E6:$ZZ6))/100)</f>
        <v/>
      </c>
      <c r="N24" t="str">
        <f>IF(OR(N$20="",$D24=""),"",$B24*$D24*IF(OR(ISNA(HLOOKUP(N$20,Module2!$E6:$ZZ6,1,FALSE)),INDEX(Module3!$G$2:$ZZ$2,1,ROW()-$A$20)=FALSE),0,COUNTIF(Module2!$E6:$ZZ6,N$20)/COUNTA(Module2!$E6:$ZZ6))/100)</f>
        <v/>
      </c>
      <c r="O24" t="str">
        <f>IF(OR(O$20="",$D24=""),"",$B24*$D24*IF(OR(ISNA(HLOOKUP(O$20,Module2!$E6:$ZZ6,1,FALSE)),INDEX(Module3!$G$2:$ZZ$2,1,ROW()-$A$20)=FALSE),0,COUNTIF(Module2!$E6:$ZZ6,O$20)/COUNTA(Module2!$E6:$ZZ6))/100)</f>
        <v/>
      </c>
      <c r="P24" t="str">
        <f>IF(OR(P$20="",$D24=""),"",$B24*$D24*IF(OR(ISNA(HLOOKUP(P$20,Module2!$E6:$ZZ6,1,FALSE)),INDEX(Module3!$G$2:$ZZ$2,1,ROW()-$A$20)=FALSE),0,COUNTIF(Module2!$E6:$ZZ6,P$20)/COUNTA(Module2!$E6:$ZZ6))/100)</f>
        <v/>
      </c>
      <c r="Q24" t="str">
        <f>IF(OR(Q$20="",$D24=""),"",$B24*$D24*IF(OR(ISNA(HLOOKUP(Q$20,Module2!$E6:$ZZ6,1,FALSE)),INDEX(Module3!$G$2:$ZZ$2,1,ROW()-$A$20)=FALSE),0,COUNTIF(Module2!$E6:$ZZ6,Q$20)/COUNTA(Module2!$E6:$ZZ6))/100)</f>
        <v/>
      </c>
      <c r="R24" t="str">
        <f>IF(OR(R$20="",$D24=""),"",$B24*$D24*IF(OR(ISNA(HLOOKUP(R$20,Module2!$E6:$ZZ6,1,FALSE)),INDEX(Module3!$G$2:$ZZ$2,1,ROW()-$A$20)=FALSE),0,COUNTIF(Module2!$E6:$ZZ6,R$20)/COUNTA(Module2!$E6:$ZZ6))/100)</f>
        <v/>
      </c>
      <c r="S24" t="str">
        <f>IF(OR(S$20="",$D24=""),"",$B24*$D24*IF(OR(ISNA(HLOOKUP(S$20,Module2!$E6:$ZZ6,1,FALSE)),INDEX(Module3!$G$2:$ZZ$2,1,ROW()-$A$20)=FALSE),0,COUNTIF(Module2!$E6:$ZZ6,S$20)/COUNTA(Module2!$E6:$ZZ6))/100)</f>
        <v/>
      </c>
      <c r="T24" t="str">
        <f>IF(OR(T$20="",$D24=""),"",$B24*$D24*IF(OR(ISNA(HLOOKUP(T$20,Module2!$E6:$ZZ6,1,FALSE)),INDEX(Module3!$G$2:$ZZ$2,1,ROW()-$A$20)=FALSE),0,COUNTIF(Module2!$E6:$ZZ6,T$20)/COUNTA(Module2!$E6:$ZZ6))/100)</f>
        <v/>
      </c>
      <c r="U24" t="str">
        <f>IF(OR(U$20="",$D24=""),"",$B24*$D24*IF(OR(ISNA(HLOOKUP(U$20,Module2!$E6:$ZZ6,1,FALSE)),INDEX(Module3!$G$2:$ZZ$2,1,ROW()-$A$20)=FALSE),0,COUNTIF(Module2!$E6:$ZZ6,U$20)/COUNTA(Module2!$E6:$ZZ6))/100)</f>
        <v/>
      </c>
      <c r="V24" t="str">
        <f>IF(OR(V$20="",$D24=""),"",$B24*$D24*IF(OR(ISNA(HLOOKUP(V$20,Module2!$E6:$ZZ6,1,FALSE)),INDEX(Module3!$G$2:$ZZ$2,1,ROW()-$A$20)=FALSE),0,COUNTIF(Module2!$E6:$ZZ6,V$20)/COUNTA(Module2!$E6:$ZZ6))/100)</f>
        <v/>
      </c>
      <c r="W24" t="str">
        <f>IF(OR(W$20="",$D24=""),"",$B24*$D24*IF(OR(ISNA(HLOOKUP(W$20,Module2!$E6:$ZZ6,1,FALSE)),INDEX(Module3!$G$2:$ZZ$2,1,ROW()-$A$20)=FALSE),0,COUNTIF(Module2!$E6:$ZZ6,W$20)/COUNTA(Module2!$E6:$ZZ6))/100)</f>
        <v/>
      </c>
      <c r="X24" t="str">
        <f>IF(OR(X$20="",$D24=""),"",$B24*$D24*IF(OR(ISNA(HLOOKUP(X$20,Module2!$E6:$ZZ6,1,FALSE)),INDEX(Module3!$G$2:$ZZ$2,1,ROW()-$A$20)=FALSE),0,COUNTIF(Module2!$E6:$ZZ6,X$20)/COUNTA(Module2!$E6:$ZZ6))/100)</f>
        <v/>
      </c>
      <c r="Y24" t="str">
        <f>IF(OR(Y$20="",$D24=""),"",$B24*$D24*IF(OR(ISNA(HLOOKUP(Y$20,Module2!$E6:$ZZ6,1,FALSE)),INDEX(Module3!$G$2:$ZZ$2,1,ROW()-$A$20)=FALSE),0,COUNTIF(Module2!$E6:$ZZ6,Y$20)/COUNTA(Module2!$E6:$ZZ6))/100)</f>
        <v/>
      </c>
      <c r="Z24" t="str">
        <f>IF(OR(Z$20="",$D24=""),"",$B24*$D24*IF(OR(ISNA(HLOOKUP(Z$20,Module2!$E6:$ZZ6,1,FALSE)),INDEX(Module3!$G$2:$ZZ$2,1,ROW()-$A$20)=FALSE),0,COUNTIF(Module2!$E6:$ZZ6,Z$20)/COUNTA(Module2!$E6:$ZZ6))/100)</f>
        <v/>
      </c>
      <c r="AA24" t="str">
        <f>IF(OR(AA$20="",$D24=""),"",$B24*$D24*IF(OR(ISNA(HLOOKUP(AA$20,Module2!$E6:$ZZ6,1,FALSE)),INDEX(Module3!$G$2:$ZZ$2,1,ROW()-$A$20)=FALSE),0,COUNTIF(Module2!$E6:$ZZ6,AA$20)/COUNTA(Module2!$E6:$ZZ6))/100)</f>
        <v/>
      </c>
      <c r="AB24" t="str">
        <f>IF(OR(AB$20="",$D24=""),"",$B24*$D24*IF(OR(ISNA(HLOOKUP(AB$20,Module2!$E6:$ZZ6,1,FALSE)),INDEX(Module3!$G$2:$ZZ$2,1,ROW()-$A$20)=FALSE),0,COUNTIF(Module2!$E6:$ZZ6,AB$20)/COUNTA(Module2!$E6:$ZZ6))/100)</f>
        <v/>
      </c>
      <c r="AC24" t="str">
        <f>IF(OR(AC$20="",$D24=""),"",$B24*$D24*IF(OR(ISNA(HLOOKUP(AC$20,Module2!$E6:$ZZ6,1,FALSE)),INDEX(Module3!$G$2:$ZZ$2,1,ROW()-$A$20)=FALSE),0,COUNTIF(Module2!$E6:$ZZ6,AC$20)/COUNTA(Module2!$E6:$ZZ6))/100)</f>
        <v/>
      </c>
      <c r="AD24" t="str">
        <f>IF(OR(AD$20="",$D24=""),"",$B24*$D24*IF(OR(ISNA(HLOOKUP(AD$20,Module2!$E6:$ZZ6,1,FALSE)),INDEX(Module3!$G$2:$ZZ$2,1,ROW()-$A$20)=FALSE),0,COUNTIF(Module2!$E6:$ZZ6,AD$20)/COUNTA(Module2!$E6:$ZZ6))/100)</f>
        <v/>
      </c>
      <c r="AE24" t="str">
        <f>IF(OR(AE$20="",$D24=""),"",$B24*$D24*IF(OR(ISNA(HLOOKUP(AE$20,Module2!$E6:$ZZ6,1,FALSE)),INDEX(Module3!$G$2:$ZZ$2,1,ROW()-$A$20)=FALSE),0,COUNTIF(Module2!$E6:$ZZ6,AE$20)/COUNTA(Module2!$E6:$ZZ6))/100)</f>
        <v/>
      </c>
      <c r="AF24" t="str">
        <f>IF(OR(AF$20="",$D24=""),"",$B24*$D24*IF(OR(ISNA(HLOOKUP(AF$20,Module2!$E6:$ZZ6,1,FALSE)),INDEX(Module3!$G$2:$ZZ$2,1,ROW()-$A$20)=FALSE),0,COUNTIF(Module2!$E6:$ZZ6,AF$20)/COUNTA(Module2!$E6:$ZZ6))/100)</f>
        <v/>
      </c>
      <c r="AG24" t="str">
        <f>IF(OR(AG$20="",$D24=""),"",$B24*$D24*IF(OR(ISNA(HLOOKUP(AG$20,Module2!$E6:$ZZ6,1,FALSE)),INDEX(Module3!$G$2:$ZZ$2,1,ROW()-$A$20)=FALSE),0,COUNTIF(Module2!$E6:$ZZ6,AG$20)/COUNTA(Module2!$E6:$ZZ6))/100)</f>
        <v/>
      </c>
      <c r="AH24" t="str">
        <f>IF(OR(AH$20="",$D24=""),"",$B24*$D24*IF(OR(ISNA(HLOOKUP(AH$20,Module2!$E6:$ZZ6,1,FALSE)),INDEX(Module3!$G$2:$ZZ$2,1,ROW()-$A$20)=FALSE),0,COUNTIF(Module2!$E6:$ZZ6,AH$20)/COUNTA(Module2!$E6:$ZZ6))/100)</f>
        <v/>
      </c>
      <c r="AI24" t="str">
        <f>IF(OR(AI$20="",$D24=""),"",$B24*$D24*IF(OR(ISNA(HLOOKUP(AI$20,Module2!$E6:$ZZ6,1,FALSE)),INDEX(Module3!$G$2:$ZZ$2,1,ROW()-$A$20)=FALSE),0,COUNTIF(Module2!$E6:$ZZ6,AI$20)/COUNTA(Module2!$E6:$ZZ6))/100)</f>
        <v/>
      </c>
      <c r="AJ24" t="str">
        <f>IF(OR(AJ$20="",$D24=""),"",$B24*$D24*IF(OR(ISNA(HLOOKUP(AJ$20,Module2!$E6:$ZZ6,1,FALSE)),INDEX(Module3!$G$2:$ZZ$2,1,ROW()-$A$20)=FALSE),0,COUNTIF(Module2!$E6:$ZZ6,AJ$20)/COUNTA(Module2!$E6:$ZZ6))/100)</f>
        <v/>
      </c>
      <c r="AK24" t="str">
        <f>IF(OR(AK$20="",$D24=""),"",$B24*$D24*IF(OR(ISNA(HLOOKUP(AK$20,Module2!$E6:$ZZ6,1,FALSE)),INDEX(Module3!$G$2:$ZZ$2,1,ROW()-$A$20)=FALSE),0,COUNTIF(Module2!$E6:$ZZ6,AK$20)/COUNTA(Module2!$E6:$ZZ6))/100)</f>
        <v/>
      </c>
      <c r="AL24" t="str">
        <f>IF(OR(AL$20="",$D24=""),"",$B24*$D24*IF(OR(ISNA(HLOOKUP(AL$20,Module2!$E6:$ZZ6,1,FALSE)),INDEX(Module3!$G$2:$ZZ$2,1,ROW()-$A$20)=FALSE),0,COUNTIF(Module2!$E6:$ZZ6,AL$20)/COUNTA(Module2!$E6:$ZZ6))/100)</f>
        <v/>
      </c>
      <c r="AM24" t="str">
        <f>IF(OR(AM$20="",$D24=""),"",$B24*$D24*IF(OR(ISNA(HLOOKUP(AM$20,Module2!$E6:$ZZ6,1,FALSE)),INDEX(Module3!$G$2:$ZZ$2,1,ROW()-$A$20)=FALSE),0,COUNTIF(Module2!$E6:$ZZ6,AM$20)/COUNTA(Module2!$E6:$ZZ6))/100)</f>
        <v/>
      </c>
      <c r="AN24" t="str">
        <f>IF(OR(AN$20="",$D24=""),"",$B24*$D24*IF(OR(ISNA(HLOOKUP(AN$20,Module2!$E6:$ZZ6,1,FALSE)),INDEX(Module3!$G$2:$ZZ$2,1,ROW()-$A$20)=FALSE),0,COUNTIF(Module2!$E6:$ZZ6,AN$20)/COUNTA(Module2!$E6:$ZZ6))/100)</f>
        <v/>
      </c>
      <c r="AO24" t="str">
        <f>IF(OR(AO$20="",$D24=""),"",$B24*$D24*IF(OR(ISNA(HLOOKUP(AO$20,Module2!$E6:$ZZ6,1,FALSE)),INDEX(Module3!$G$2:$ZZ$2,1,ROW()-$A$20)=FALSE),0,COUNTIF(Module2!$E6:$ZZ6,AO$20)/COUNTA(Module2!$E6:$ZZ6))/100)</f>
        <v/>
      </c>
      <c r="AP24" t="str">
        <f>IF(OR(AP$20="",$D24=""),"",$B24*$D24*IF(OR(ISNA(HLOOKUP(AP$20,Module2!$E6:$ZZ6,1,FALSE)),INDEX(Module3!$G$2:$ZZ$2,1,ROW()-$A$20)=FALSE),0,COUNTIF(Module2!$E6:$ZZ6,AP$20)/COUNTA(Module2!$E6:$ZZ6))/100)</f>
        <v/>
      </c>
      <c r="AQ24" t="str">
        <f>IF(OR(AQ$20="",$D24=""),"",$B24*$D24*IF(OR(ISNA(HLOOKUP(AQ$20,Module2!$E6:$ZZ6,1,FALSE)),INDEX(Module3!$G$2:$ZZ$2,1,ROW()-$A$20)=FALSE),0,COUNTIF(Module2!$E6:$ZZ6,AQ$20)/COUNTA(Module2!$E6:$ZZ6))/100)</f>
        <v/>
      </c>
      <c r="AR24" t="str">
        <f>IF(OR(AR$20="",$D24=""),"",$B24*$D24*IF(OR(ISNA(HLOOKUP(AR$20,Module2!$E6:$ZZ6,1,FALSE)),INDEX(Module3!$G$2:$ZZ$2,1,ROW()-$A$20)=FALSE),0,COUNTIF(Module2!$E6:$ZZ6,AR$20)/COUNTA(Module2!$E6:$ZZ6))/100)</f>
        <v/>
      </c>
    </row>
    <row r="25" spans="1:46">
      <c r="A25" t="str">
        <f>IF(COUNTA(Module2!7:7)&gt;0,IF(ISBLANK(Module2!$A7),Calc1!$A24,Module2!$A7),"")</f>
        <v>Quiz2</v>
      </c>
      <c r="B25">
        <f>IF(COUNTA(Module2!7:7)&gt;0,IF(ISBLANK(Module2!$B7),Calc1!$B24,Module2!$B7),"")</f>
        <v>1.25</v>
      </c>
      <c r="C25" t="str">
        <f>IF(COUNTA(Module2!7:7)&gt;0,CONCATENATE(Calc1!$A25,".",Module2!$C7),"")</f>
        <v>Quiz2.2</v>
      </c>
      <c r="D25">
        <f>IF(ISBLANK(Module2!$D7),"",Module2!$D7)</f>
        <v>50</v>
      </c>
      <c r="E25">
        <f>IF(OR(E$20="",$D25=""),"",$B25*$D25*IF(OR(ISNA(HLOOKUP(E$20,Module2!$E7:$ZZ7,1,FALSE)),INDEX(Module3!$G$2:$ZZ$2,1,ROW()-$A$20)=FALSE),0,COUNTIF(Module2!$E7:$ZZ7,E$20)/COUNTA(Module2!$E7:$ZZ7))/100)</f>
        <v>0</v>
      </c>
      <c r="F25">
        <f>IF(OR(F$20="",$D25=""),"",$B25*$D25*IF(OR(ISNA(HLOOKUP(F$20,Module2!$E7:$ZZ7,1,FALSE)),INDEX(Module3!$G$2:$ZZ$2,1,ROW()-$A$20)=FALSE),0,COUNTIF(Module2!$E7:$ZZ7,F$20)/COUNTA(Module2!$E7:$ZZ7))/100)</f>
        <v>0.3125</v>
      </c>
      <c r="G25">
        <f>IF(OR(G$20="",$D25=""),"",$B25*$D25*IF(OR(ISNA(HLOOKUP(G$20,Module2!$E7:$ZZ7,1,FALSE)),INDEX(Module3!$G$2:$ZZ$2,1,ROW()-$A$20)=FALSE),0,COUNTIF(Module2!$E7:$ZZ7,G$20)/COUNTA(Module2!$E7:$ZZ7))/100)</f>
        <v>0</v>
      </c>
      <c r="H25">
        <f>IF(OR(H$20="",$D25=""),"",$B25*$D25*IF(OR(ISNA(HLOOKUP(H$20,Module2!$E7:$ZZ7,1,FALSE)),INDEX(Module3!$G$2:$ZZ$2,1,ROW()-$A$20)=FALSE),0,COUNTIF(Module2!$E7:$ZZ7,H$20)/COUNTA(Module2!$E7:$ZZ7))/100)</f>
        <v>0.3125</v>
      </c>
      <c r="I25">
        <f>IF(OR(I$20="",$D25=""),"",$B25*$D25*IF(OR(ISNA(HLOOKUP(I$20,Module2!$E7:$ZZ7,1,FALSE)),INDEX(Module3!$G$2:$ZZ$2,1,ROW()-$A$20)=FALSE),0,COUNTIF(Module2!$E7:$ZZ7,I$20)/COUNTA(Module2!$E7:$ZZ7))/100)</f>
        <v>0</v>
      </c>
      <c r="J25" t="str">
        <f>IF(OR(J$20="",$D25=""),"",$B25*$D25*IF(OR(ISNA(HLOOKUP(J$20,Module2!$E7:$ZZ7,1,FALSE)),INDEX(Module3!$G$2:$ZZ$2,1,ROW()-$A$20)=FALSE),0,COUNTIF(Module2!$E7:$ZZ7,J$20)/COUNTA(Module2!$E7:$ZZ7))/100)</f>
        <v/>
      </c>
      <c r="K25" t="str">
        <f>IF(OR(K$20="",$D25=""),"",$B25*$D25*IF(OR(ISNA(HLOOKUP(K$20,Module2!$E7:$ZZ7,1,FALSE)),INDEX(Module3!$G$2:$ZZ$2,1,ROW()-$A$20)=FALSE),0,COUNTIF(Module2!$E7:$ZZ7,K$20)/COUNTA(Module2!$E7:$ZZ7))/100)</f>
        <v/>
      </c>
      <c r="L25" t="str">
        <f>IF(OR(L$20="",$D25=""),"",$B25*$D25*IF(OR(ISNA(HLOOKUP(L$20,Module2!$E7:$ZZ7,1,FALSE)),INDEX(Module3!$G$2:$ZZ$2,1,ROW()-$A$20)=FALSE),0,COUNTIF(Module2!$E7:$ZZ7,L$20)/COUNTA(Module2!$E7:$ZZ7))/100)</f>
        <v/>
      </c>
      <c r="M25" t="str">
        <f>IF(OR(M$20="",$D25=""),"",$B25*$D25*IF(OR(ISNA(HLOOKUP(M$20,Module2!$E7:$ZZ7,1,FALSE)),INDEX(Module3!$G$2:$ZZ$2,1,ROW()-$A$20)=FALSE),0,COUNTIF(Module2!$E7:$ZZ7,M$20)/COUNTA(Module2!$E7:$ZZ7))/100)</f>
        <v/>
      </c>
      <c r="N25" t="str">
        <f>IF(OR(N$20="",$D25=""),"",$B25*$D25*IF(OR(ISNA(HLOOKUP(N$20,Module2!$E7:$ZZ7,1,FALSE)),INDEX(Module3!$G$2:$ZZ$2,1,ROW()-$A$20)=FALSE),0,COUNTIF(Module2!$E7:$ZZ7,N$20)/COUNTA(Module2!$E7:$ZZ7))/100)</f>
        <v/>
      </c>
      <c r="O25" t="str">
        <f>IF(OR(O$20="",$D25=""),"",$B25*$D25*IF(OR(ISNA(HLOOKUP(O$20,Module2!$E7:$ZZ7,1,FALSE)),INDEX(Module3!$G$2:$ZZ$2,1,ROW()-$A$20)=FALSE),0,COUNTIF(Module2!$E7:$ZZ7,O$20)/COUNTA(Module2!$E7:$ZZ7))/100)</f>
        <v/>
      </c>
      <c r="P25" t="str">
        <f>IF(OR(P$20="",$D25=""),"",$B25*$D25*IF(OR(ISNA(HLOOKUP(P$20,Module2!$E7:$ZZ7,1,FALSE)),INDEX(Module3!$G$2:$ZZ$2,1,ROW()-$A$20)=FALSE),0,COUNTIF(Module2!$E7:$ZZ7,P$20)/COUNTA(Module2!$E7:$ZZ7))/100)</f>
        <v/>
      </c>
      <c r="Q25" t="str">
        <f>IF(OR(Q$20="",$D25=""),"",$B25*$D25*IF(OR(ISNA(HLOOKUP(Q$20,Module2!$E7:$ZZ7,1,FALSE)),INDEX(Module3!$G$2:$ZZ$2,1,ROW()-$A$20)=FALSE),0,COUNTIF(Module2!$E7:$ZZ7,Q$20)/COUNTA(Module2!$E7:$ZZ7))/100)</f>
        <v/>
      </c>
      <c r="R25" t="str">
        <f>IF(OR(R$20="",$D25=""),"",$B25*$D25*IF(OR(ISNA(HLOOKUP(R$20,Module2!$E7:$ZZ7,1,FALSE)),INDEX(Module3!$G$2:$ZZ$2,1,ROW()-$A$20)=FALSE),0,COUNTIF(Module2!$E7:$ZZ7,R$20)/COUNTA(Module2!$E7:$ZZ7))/100)</f>
        <v/>
      </c>
      <c r="S25" t="str">
        <f>IF(OR(S$20="",$D25=""),"",$B25*$D25*IF(OR(ISNA(HLOOKUP(S$20,Module2!$E7:$ZZ7,1,FALSE)),INDEX(Module3!$G$2:$ZZ$2,1,ROW()-$A$20)=FALSE),0,COUNTIF(Module2!$E7:$ZZ7,S$20)/COUNTA(Module2!$E7:$ZZ7))/100)</f>
        <v/>
      </c>
      <c r="T25" t="str">
        <f>IF(OR(T$20="",$D25=""),"",$B25*$D25*IF(OR(ISNA(HLOOKUP(T$20,Module2!$E7:$ZZ7,1,FALSE)),INDEX(Module3!$G$2:$ZZ$2,1,ROW()-$A$20)=FALSE),0,COUNTIF(Module2!$E7:$ZZ7,T$20)/COUNTA(Module2!$E7:$ZZ7))/100)</f>
        <v/>
      </c>
      <c r="U25" t="str">
        <f>IF(OR(U$20="",$D25=""),"",$B25*$D25*IF(OR(ISNA(HLOOKUP(U$20,Module2!$E7:$ZZ7,1,FALSE)),INDEX(Module3!$G$2:$ZZ$2,1,ROW()-$A$20)=FALSE),0,COUNTIF(Module2!$E7:$ZZ7,U$20)/COUNTA(Module2!$E7:$ZZ7))/100)</f>
        <v/>
      </c>
      <c r="V25" t="str">
        <f>IF(OR(V$20="",$D25=""),"",$B25*$D25*IF(OR(ISNA(HLOOKUP(V$20,Module2!$E7:$ZZ7,1,FALSE)),INDEX(Module3!$G$2:$ZZ$2,1,ROW()-$A$20)=FALSE),0,COUNTIF(Module2!$E7:$ZZ7,V$20)/COUNTA(Module2!$E7:$ZZ7))/100)</f>
        <v/>
      </c>
      <c r="W25" t="str">
        <f>IF(OR(W$20="",$D25=""),"",$B25*$D25*IF(OR(ISNA(HLOOKUP(W$20,Module2!$E7:$ZZ7,1,FALSE)),INDEX(Module3!$G$2:$ZZ$2,1,ROW()-$A$20)=FALSE),0,COUNTIF(Module2!$E7:$ZZ7,W$20)/COUNTA(Module2!$E7:$ZZ7))/100)</f>
        <v/>
      </c>
      <c r="X25" t="str">
        <f>IF(OR(X$20="",$D25=""),"",$B25*$D25*IF(OR(ISNA(HLOOKUP(X$20,Module2!$E7:$ZZ7,1,FALSE)),INDEX(Module3!$G$2:$ZZ$2,1,ROW()-$A$20)=FALSE),0,COUNTIF(Module2!$E7:$ZZ7,X$20)/COUNTA(Module2!$E7:$ZZ7))/100)</f>
        <v/>
      </c>
      <c r="Y25" t="str">
        <f>IF(OR(Y$20="",$D25=""),"",$B25*$D25*IF(OR(ISNA(HLOOKUP(Y$20,Module2!$E7:$ZZ7,1,FALSE)),INDEX(Module3!$G$2:$ZZ$2,1,ROW()-$A$20)=FALSE),0,COUNTIF(Module2!$E7:$ZZ7,Y$20)/COUNTA(Module2!$E7:$ZZ7))/100)</f>
        <v/>
      </c>
      <c r="Z25" t="str">
        <f>IF(OR(Z$20="",$D25=""),"",$B25*$D25*IF(OR(ISNA(HLOOKUP(Z$20,Module2!$E7:$ZZ7,1,FALSE)),INDEX(Module3!$G$2:$ZZ$2,1,ROW()-$A$20)=FALSE),0,COUNTIF(Module2!$E7:$ZZ7,Z$20)/COUNTA(Module2!$E7:$ZZ7))/100)</f>
        <v/>
      </c>
      <c r="AA25" t="str">
        <f>IF(OR(AA$20="",$D25=""),"",$B25*$D25*IF(OR(ISNA(HLOOKUP(AA$20,Module2!$E7:$ZZ7,1,FALSE)),INDEX(Module3!$G$2:$ZZ$2,1,ROW()-$A$20)=FALSE),0,COUNTIF(Module2!$E7:$ZZ7,AA$20)/COUNTA(Module2!$E7:$ZZ7))/100)</f>
        <v/>
      </c>
      <c r="AB25" t="str">
        <f>IF(OR(AB$20="",$D25=""),"",$B25*$D25*IF(OR(ISNA(HLOOKUP(AB$20,Module2!$E7:$ZZ7,1,FALSE)),INDEX(Module3!$G$2:$ZZ$2,1,ROW()-$A$20)=FALSE),0,COUNTIF(Module2!$E7:$ZZ7,AB$20)/COUNTA(Module2!$E7:$ZZ7))/100)</f>
        <v/>
      </c>
      <c r="AC25" t="str">
        <f>IF(OR(AC$20="",$D25=""),"",$B25*$D25*IF(OR(ISNA(HLOOKUP(AC$20,Module2!$E7:$ZZ7,1,FALSE)),INDEX(Module3!$G$2:$ZZ$2,1,ROW()-$A$20)=FALSE),0,COUNTIF(Module2!$E7:$ZZ7,AC$20)/COUNTA(Module2!$E7:$ZZ7))/100)</f>
        <v/>
      </c>
      <c r="AD25" t="str">
        <f>IF(OR(AD$20="",$D25=""),"",$B25*$D25*IF(OR(ISNA(HLOOKUP(AD$20,Module2!$E7:$ZZ7,1,FALSE)),INDEX(Module3!$G$2:$ZZ$2,1,ROW()-$A$20)=FALSE),0,COUNTIF(Module2!$E7:$ZZ7,AD$20)/COUNTA(Module2!$E7:$ZZ7))/100)</f>
        <v/>
      </c>
      <c r="AE25" t="str">
        <f>IF(OR(AE$20="",$D25=""),"",$B25*$D25*IF(OR(ISNA(HLOOKUP(AE$20,Module2!$E7:$ZZ7,1,FALSE)),INDEX(Module3!$G$2:$ZZ$2,1,ROW()-$A$20)=FALSE),0,COUNTIF(Module2!$E7:$ZZ7,AE$20)/COUNTA(Module2!$E7:$ZZ7))/100)</f>
        <v/>
      </c>
      <c r="AF25" t="str">
        <f>IF(OR(AF$20="",$D25=""),"",$B25*$D25*IF(OR(ISNA(HLOOKUP(AF$20,Module2!$E7:$ZZ7,1,FALSE)),INDEX(Module3!$G$2:$ZZ$2,1,ROW()-$A$20)=FALSE),0,COUNTIF(Module2!$E7:$ZZ7,AF$20)/COUNTA(Module2!$E7:$ZZ7))/100)</f>
        <v/>
      </c>
      <c r="AG25" t="str">
        <f>IF(OR(AG$20="",$D25=""),"",$B25*$D25*IF(OR(ISNA(HLOOKUP(AG$20,Module2!$E7:$ZZ7,1,FALSE)),INDEX(Module3!$G$2:$ZZ$2,1,ROW()-$A$20)=FALSE),0,COUNTIF(Module2!$E7:$ZZ7,AG$20)/COUNTA(Module2!$E7:$ZZ7))/100)</f>
        <v/>
      </c>
      <c r="AH25" t="str">
        <f>IF(OR(AH$20="",$D25=""),"",$B25*$D25*IF(OR(ISNA(HLOOKUP(AH$20,Module2!$E7:$ZZ7,1,FALSE)),INDEX(Module3!$G$2:$ZZ$2,1,ROW()-$A$20)=FALSE),0,COUNTIF(Module2!$E7:$ZZ7,AH$20)/COUNTA(Module2!$E7:$ZZ7))/100)</f>
        <v/>
      </c>
      <c r="AI25" t="str">
        <f>IF(OR(AI$20="",$D25=""),"",$B25*$D25*IF(OR(ISNA(HLOOKUP(AI$20,Module2!$E7:$ZZ7,1,FALSE)),INDEX(Module3!$G$2:$ZZ$2,1,ROW()-$A$20)=FALSE),0,COUNTIF(Module2!$E7:$ZZ7,AI$20)/COUNTA(Module2!$E7:$ZZ7))/100)</f>
        <v/>
      </c>
      <c r="AJ25" t="str">
        <f>IF(OR(AJ$20="",$D25=""),"",$B25*$D25*IF(OR(ISNA(HLOOKUP(AJ$20,Module2!$E7:$ZZ7,1,FALSE)),INDEX(Module3!$G$2:$ZZ$2,1,ROW()-$A$20)=FALSE),0,COUNTIF(Module2!$E7:$ZZ7,AJ$20)/COUNTA(Module2!$E7:$ZZ7))/100)</f>
        <v/>
      </c>
      <c r="AK25" t="str">
        <f>IF(OR(AK$20="",$D25=""),"",$B25*$D25*IF(OR(ISNA(HLOOKUP(AK$20,Module2!$E7:$ZZ7,1,FALSE)),INDEX(Module3!$G$2:$ZZ$2,1,ROW()-$A$20)=FALSE),0,COUNTIF(Module2!$E7:$ZZ7,AK$20)/COUNTA(Module2!$E7:$ZZ7))/100)</f>
        <v/>
      </c>
      <c r="AL25" t="str">
        <f>IF(OR(AL$20="",$D25=""),"",$B25*$D25*IF(OR(ISNA(HLOOKUP(AL$20,Module2!$E7:$ZZ7,1,FALSE)),INDEX(Module3!$G$2:$ZZ$2,1,ROW()-$A$20)=FALSE),0,COUNTIF(Module2!$E7:$ZZ7,AL$20)/COUNTA(Module2!$E7:$ZZ7))/100)</f>
        <v/>
      </c>
      <c r="AM25" t="str">
        <f>IF(OR(AM$20="",$D25=""),"",$B25*$D25*IF(OR(ISNA(HLOOKUP(AM$20,Module2!$E7:$ZZ7,1,FALSE)),INDEX(Module3!$G$2:$ZZ$2,1,ROW()-$A$20)=FALSE),0,COUNTIF(Module2!$E7:$ZZ7,AM$20)/COUNTA(Module2!$E7:$ZZ7))/100)</f>
        <v/>
      </c>
      <c r="AN25" t="str">
        <f>IF(OR(AN$20="",$D25=""),"",$B25*$D25*IF(OR(ISNA(HLOOKUP(AN$20,Module2!$E7:$ZZ7,1,FALSE)),INDEX(Module3!$G$2:$ZZ$2,1,ROW()-$A$20)=FALSE),0,COUNTIF(Module2!$E7:$ZZ7,AN$20)/COUNTA(Module2!$E7:$ZZ7))/100)</f>
        <v/>
      </c>
      <c r="AO25" t="str">
        <f>IF(OR(AO$20="",$D25=""),"",$B25*$D25*IF(OR(ISNA(HLOOKUP(AO$20,Module2!$E7:$ZZ7,1,FALSE)),INDEX(Module3!$G$2:$ZZ$2,1,ROW()-$A$20)=FALSE),0,COUNTIF(Module2!$E7:$ZZ7,AO$20)/COUNTA(Module2!$E7:$ZZ7))/100)</f>
        <v/>
      </c>
      <c r="AP25" t="str">
        <f>IF(OR(AP$20="",$D25=""),"",$B25*$D25*IF(OR(ISNA(HLOOKUP(AP$20,Module2!$E7:$ZZ7,1,FALSE)),INDEX(Module3!$G$2:$ZZ$2,1,ROW()-$A$20)=FALSE),0,COUNTIF(Module2!$E7:$ZZ7,AP$20)/COUNTA(Module2!$E7:$ZZ7))/100)</f>
        <v/>
      </c>
      <c r="AQ25" t="str">
        <f>IF(OR(AQ$20="",$D25=""),"",$B25*$D25*IF(OR(ISNA(HLOOKUP(AQ$20,Module2!$E7:$ZZ7,1,FALSE)),INDEX(Module3!$G$2:$ZZ$2,1,ROW()-$A$20)=FALSE),0,COUNTIF(Module2!$E7:$ZZ7,AQ$20)/COUNTA(Module2!$E7:$ZZ7))/100)</f>
        <v/>
      </c>
      <c r="AR25" t="str">
        <f>IF(OR(AR$20="",$D25=""),"",$B25*$D25*IF(OR(ISNA(HLOOKUP(AR$20,Module2!$E7:$ZZ7,1,FALSE)),INDEX(Module3!$G$2:$ZZ$2,1,ROW()-$A$20)=FALSE),0,COUNTIF(Module2!$E7:$ZZ7,AR$20)/COUNTA(Module2!$E7:$ZZ7))/100)</f>
        <v/>
      </c>
    </row>
    <row r="26" spans="1:46">
      <c r="A26" t="str">
        <f>IF(COUNTA(Module2!8:8)&gt;0,IF(ISBLANK(Module2!$A8),Calc1!$A25,Module2!$A8),"")</f>
        <v>Quiz2</v>
      </c>
      <c r="B26">
        <f>IF(COUNTA(Module2!8:8)&gt;0,IF(ISBLANK(Module2!$B8),Calc1!$B25,Module2!$B8),"")</f>
        <v>1.25</v>
      </c>
      <c r="C26" t="str">
        <f>IF(COUNTA(Module2!8:8)&gt;0,CONCATENATE(Calc1!$A26,".",Module2!$C8),"")</f>
        <v>Quiz2.3</v>
      </c>
      <c r="D26">
        <f>IF(ISBLANK(Module2!$D8),"",Module2!$D8)</f>
        <v>20</v>
      </c>
      <c r="E26">
        <f>IF(OR(E$20="",$D26=""),"",$B26*$D26*IF(OR(ISNA(HLOOKUP(E$20,Module2!$E8:$ZZ8,1,FALSE)),INDEX(Module3!$G$2:$ZZ$2,1,ROW()-$A$20)=FALSE),0,COUNTIF(Module2!$E8:$ZZ8,E$20)/COUNTA(Module2!$E8:$ZZ8))/100)</f>
        <v>0.125</v>
      </c>
      <c r="F26">
        <f>IF(OR(F$20="",$D26=""),"",$B26*$D26*IF(OR(ISNA(HLOOKUP(F$20,Module2!$E8:$ZZ8,1,FALSE)),INDEX(Module3!$G$2:$ZZ$2,1,ROW()-$A$20)=FALSE),0,COUNTIF(Module2!$E8:$ZZ8,F$20)/COUNTA(Module2!$E8:$ZZ8))/100)</f>
        <v>0</v>
      </c>
      <c r="G26">
        <f>IF(OR(G$20="",$D26=""),"",$B26*$D26*IF(OR(ISNA(HLOOKUP(G$20,Module2!$E8:$ZZ8,1,FALSE)),INDEX(Module3!$G$2:$ZZ$2,1,ROW()-$A$20)=FALSE),0,COUNTIF(Module2!$E8:$ZZ8,G$20)/COUNTA(Module2!$E8:$ZZ8))/100)</f>
        <v>0</v>
      </c>
      <c r="H26">
        <f>IF(OR(H$20="",$D26=""),"",$B26*$D26*IF(OR(ISNA(HLOOKUP(H$20,Module2!$E8:$ZZ8,1,FALSE)),INDEX(Module3!$G$2:$ZZ$2,1,ROW()-$A$20)=FALSE),0,COUNTIF(Module2!$E8:$ZZ8,H$20)/COUNTA(Module2!$E8:$ZZ8))/100)</f>
        <v>0.125</v>
      </c>
      <c r="I26">
        <f>IF(OR(I$20="",$D26=""),"",$B26*$D26*IF(OR(ISNA(HLOOKUP(I$20,Module2!$E8:$ZZ8,1,FALSE)),INDEX(Module3!$G$2:$ZZ$2,1,ROW()-$A$20)=FALSE),0,COUNTIF(Module2!$E8:$ZZ8,I$20)/COUNTA(Module2!$E8:$ZZ8))/100)</f>
        <v>0</v>
      </c>
      <c r="J26" t="str">
        <f>IF(OR(J$20="",$D26=""),"",$B26*$D26*IF(OR(ISNA(HLOOKUP(J$20,Module2!$E8:$ZZ8,1,FALSE)),INDEX(Module3!$G$2:$ZZ$2,1,ROW()-$A$20)=FALSE),0,COUNTIF(Module2!$E8:$ZZ8,J$20)/COUNTA(Module2!$E8:$ZZ8))/100)</f>
        <v/>
      </c>
      <c r="K26" t="str">
        <f>IF(OR(K$20="",$D26=""),"",$B26*$D26*IF(OR(ISNA(HLOOKUP(K$20,Module2!$E8:$ZZ8,1,FALSE)),INDEX(Module3!$G$2:$ZZ$2,1,ROW()-$A$20)=FALSE),0,COUNTIF(Module2!$E8:$ZZ8,K$20)/COUNTA(Module2!$E8:$ZZ8))/100)</f>
        <v/>
      </c>
      <c r="L26" t="str">
        <f>IF(OR(L$20="",$D26=""),"",$B26*$D26*IF(OR(ISNA(HLOOKUP(L$20,Module2!$E8:$ZZ8,1,FALSE)),INDEX(Module3!$G$2:$ZZ$2,1,ROW()-$A$20)=FALSE),0,COUNTIF(Module2!$E8:$ZZ8,L$20)/COUNTA(Module2!$E8:$ZZ8))/100)</f>
        <v/>
      </c>
      <c r="M26" t="str">
        <f>IF(OR(M$20="",$D26=""),"",$B26*$D26*IF(OR(ISNA(HLOOKUP(M$20,Module2!$E8:$ZZ8,1,FALSE)),INDEX(Module3!$G$2:$ZZ$2,1,ROW()-$A$20)=FALSE),0,COUNTIF(Module2!$E8:$ZZ8,M$20)/COUNTA(Module2!$E8:$ZZ8))/100)</f>
        <v/>
      </c>
      <c r="N26" t="str">
        <f>IF(OR(N$20="",$D26=""),"",$B26*$D26*IF(OR(ISNA(HLOOKUP(N$20,Module2!$E8:$ZZ8,1,FALSE)),INDEX(Module3!$G$2:$ZZ$2,1,ROW()-$A$20)=FALSE),0,COUNTIF(Module2!$E8:$ZZ8,N$20)/COUNTA(Module2!$E8:$ZZ8))/100)</f>
        <v/>
      </c>
      <c r="O26" t="str">
        <f>IF(OR(O$20="",$D26=""),"",$B26*$D26*IF(OR(ISNA(HLOOKUP(O$20,Module2!$E8:$ZZ8,1,FALSE)),INDEX(Module3!$G$2:$ZZ$2,1,ROW()-$A$20)=FALSE),0,COUNTIF(Module2!$E8:$ZZ8,O$20)/COUNTA(Module2!$E8:$ZZ8))/100)</f>
        <v/>
      </c>
      <c r="P26" t="str">
        <f>IF(OR(P$20="",$D26=""),"",$B26*$D26*IF(OR(ISNA(HLOOKUP(P$20,Module2!$E8:$ZZ8,1,FALSE)),INDEX(Module3!$G$2:$ZZ$2,1,ROW()-$A$20)=FALSE),0,COUNTIF(Module2!$E8:$ZZ8,P$20)/COUNTA(Module2!$E8:$ZZ8))/100)</f>
        <v/>
      </c>
      <c r="Q26" t="str">
        <f>IF(OR(Q$20="",$D26=""),"",$B26*$D26*IF(OR(ISNA(HLOOKUP(Q$20,Module2!$E8:$ZZ8,1,FALSE)),INDEX(Module3!$G$2:$ZZ$2,1,ROW()-$A$20)=FALSE),0,COUNTIF(Module2!$E8:$ZZ8,Q$20)/COUNTA(Module2!$E8:$ZZ8))/100)</f>
        <v/>
      </c>
      <c r="R26" t="str">
        <f>IF(OR(R$20="",$D26=""),"",$B26*$D26*IF(OR(ISNA(HLOOKUP(R$20,Module2!$E8:$ZZ8,1,FALSE)),INDEX(Module3!$G$2:$ZZ$2,1,ROW()-$A$20)=FALSE),0,COUNTIF(Module2!$E8:$ZZ8,R$20)/COUNTA(Module2!$E8:$ZZ8))/100)</f>
        <v/>
      </c>
      <c r="S26" t="str">
        <f>IF(OR(S$20="",$D26=""),"",$B26*$D26*IF(OR(ISNA(HLOOKUP(S$20,Module2!$E8:$ZZ8,1,FALSE)),INDEX(Module3!$G$2:$ZZ$2,1,ROW()-$A$20)=FALSE),0,COUNTIF(Module2!$E8:$ZZ8,S$20)/COUNTA(Module2!$E8:$ZZ8))/100)</f>
        <v/>
      </c>
      <c r="T26" t="str">
        <f>IF(OR(T$20="",$D26=""),"",$B26*$D26*IF(OR(ISNA(HLOOKUP(T$20,Module2!$E8:$ZZ8,1,FALSE)),INDEX(Module3!$G$2:$ZZ$2,1,ROW()-$A$20)=FALSE),0,COUNTIF(Module2!$E8:$ZZ8,T$20)/COUNTA(Module2!$E8:$ZZ8))/100)</f>
        <v/>
      </c>
      <c r="U26" t="str">
        <f>IF(OR(U$20="",$D26=""),"",$B26*$D26*IF(OR(ISNA(HLOOKUP(U$20,Module2!$E8:$ZZ8,1,FALSE)),INDEX(Module3!$G$2:$ZZ$2,1,ROW()-$A$20)=FALSE),0,COUNTIF(Module2!$E8:$ZZ8,U$20)/COUNTA(Module2!$E8:$ZZ8))/100)</f>
        <v/>
      </c>
      <c r="V26" t="str">
        <f>IF(OR(V$20="",$D26=""),"",$B26*$D26*IF(OR(ISNA(HLOOKUP(V$20,Module2!$E8:$ZZ8,1,FALSE)),INDEX(Module3!$G$2:$ZZ$2,1,ROW()-$A$20)=FALSE),0,COUNTIF(Module2!$E8:$ZZ8,V$20)/COUNTA(Module2!$E8:$ZZ8))/100)</f>
        <v/>
      </c>
      <c r="W26" t="str">
        <f>IF(OR(W$20="",$D26=""),"",$B26*$D26*IF(OR(ISNA(HLOOKUP(W$20,Module2!$E8:$ZZ8,1,FALSE)),INDEX(Module3!$G$2:$ZZ$2,1,ROW()-$A$20)=FALSE),0,COUNTIF(Module2!$E8:$ZZ8,W$20)/COUNTA(Module2!$E8:$ZZ8))/100)</f>
        <v/>
      </c>
      <c r="X26" t="str">
        <f>IF(OR(X$20="",$D26=""),"",$B26*$D26*IF(OR(ISNA(HLOOKUP(X$20,Module2!$E8:$ZZ8,1,FALSE)),INDEX(Module3!$G$2:$ZZ$2,1,ROW()-$A$20)=FALSE),0,COUNTIF(Module2!$E8:$ZZ8,X$20)/COUNTA(Module2!$E8:$ZZ8))/100)</f>
        <v/>
      </c>
      <c r="Y26" t="str">
        <f>IF(OR(Y$20="",$D26=""),"",$B26*$D26*IF(OR(ISNA(HLOOKUP(Y$20,Module2!$E8:$ZZ8,1,FALSE)),INDEX(Module3!$G$2:$ZZ$2,1,ROW()-$A$20)=FALSE),0,COUNTIF(Module2!$E8:$ZZ8,Y$20)/COUNTA(Module2!$E8:$ZZ8))/100)</f>
        <v/>
      </c>
      <c r="Z26" t="str">
        <f>IF(OR(Z$20="",$D26=""),"",$B26*$D26*IF(OR(ISNA(HLOOKUP(Z$20,Module2!$E8:$ZZ8,1,FALSE)),INDEX(Module3!$G$2:$ZZ$2,1,ROW()-$A$20)=FALSE),0,COUNTIF(Module2!$E8:$ZZ8,Z$20)/COUNTA(Module2!$E8:$ZZ8))/100)</f>
        <v/>
      </c>
      <c r="AA26" t="str">
        <f>IF(OR(AA$20="",$D26=""),"",$B26*$D26*IF(OR(ISNA(HLOOKUP(AA$20,Module2!$E8:$ZZ8,1,FALSE)),INDEX(Module3!$G$2:$ZZ$2,1,ROW()-$A$20)=FALSE),0,COUNTIF(Module2!$E8:$ZZ8,AA$20)/COUNTA(Module2!$E8:$ZZ8))/100)</f>
        <v/>
      </c>
      <c r="AB26" t="str">
        <f>IF(OR(AB$20="",$D26=""),"",$B26*$D26*IF(OR(ISNA(HLOOKUP(AB$20,Module2!$E8:$ZZ8,1,FALSE)),INDEX(Module3!$G$2:$ZZ$2,1,ROW()-$A$20)=FALSE),0,COUNTIF(Module2!$E8:$ZZ8,AB$20)/COUNTA(Module2!$E8:$ZZ8))/100)</f>
        <v/>
      </c>
      <c r="AC26" t="str">
        <f>IF(OR(AC$20="",$D26=""),"",$B26*$D26*IF(OR(ISNA(HLOOKUP(AC$20,Module2!$E8:$ZZ8,1,FALSE)),INDEX(Module3!$G$2:$ZZ$2,1,ROW()-$A$20)=FALSE),0,COUNTIF(Module2!$E8:$ZZ8,AC$20)/COUNTA(Module2!$E8:$ZZ8))/100)</f>
        <v/>
      </c>
      <c r="AD26" t="str">
        <f>IF(OR(AD$20="",$D26=""),"",$B26*$D26*IF(OR(ISNA(HLOOKUP(AD$20,Module2!$E8:$ZZ8,1,FALSE)),INDEX(Module3!$G$2:$ZZ$2,1,ROW()-$A$20)=FALSE),0,COUNTIF(Module2!$E8:$ZZ8,AD$20)/COUNTA(Module2!$E8:$ZZ8))/100)</f>
        <v/>
      </c>
      <c r="AE26" t="str">
        <f>IF(OR(AE$20="",$D26=""),"",$B26*$D26*IF(OR(ISNA(HLOOKUP(AE$20,Module2!$E8:$ZZ8,1,FALSE)),INDEX(Module3!$G$2:$ZZ$2,1,ROW()-$A$20)=FALSE),0,COUNTIF(Module2!$E8:$ZZ8,AE$20)/COUNTA(Module2!$E8:$ZZ8))/100)</f>
        <v/>
      </c>
      <c r="AF26" t="str">
        <f>IF(OR(AF$20="",$D26=""),"",$B26*$D26*IF(OR(ISNA(HLOOKUP(AF$20,Module2!$E8:$ZZ8,1,FALSE)),INDEX(Module3!$G$2:$ZZ$2,1,ROW()-$A$20)=FALSE),0,COUNTIF(Module2!$E8:$ZZ8,AF$20)/COUNTA(Module2!$E8:$ZZ8))/100)</f>
        <v/>
      </c>
      <c r="AG26" t="str">
        <f>IF(OR(AG$20="",$D26=""),"",$B26*$D26*IF(OR(ISNA(HLOOKUP(AG$20,Module2!$E8:$ZZ8,1,FALSE)),INDEX(Module3!$G$2:$ZZ$2,1,ROW()-$A$20)=FALSE),0,COUNTIF(Module2!$E8:$ZZ8,AG$20)/COUNTA(Module2!$E8:$ZZ8))/100)</f>
        <v/>
      </c>
      <c r="AH26" t="str">
        <f>IF(OR(AH$20="",$D26=""),"",$B26*$D26*IF(OR(ISNA(HLOOKUP(AH$20,Module2!$E8:$ZZ8,1,FALSE)),INDEX(Module3!$G$2:$ZZ$2,1,ROW()-$A$20)=FALSE),0,COUNTIF(Module2!$E8:$ZZ8,AH$20)/COUNTA(Module2!$E8:$ZZ8))/100)</f>
        <v/>
      </c>
      <c r="AI26" t="str">
        <f>IF(OR(AI$20="",$D26=""),"",$B26*$D26*IF(OR(ISNA(HLOOKUP(AI$20,Module2!$E8:$ZZ8,1,FALSE)),INDEX(Module3!$G$2:$ZZ$2,1,ROW()-$A$20)=FALSE),0,COUNTIF(Module2!$E8:$ZZ8,AI$20)/COUNTA(Module2!$E8:$ZZ8))/100)</f>
        <v/>
      </c>
      <c r="AJ26" t="str">
        <f>IF(OR(AJ$20="",$D26=""),"",$B26*$D26*IF(OR(ISNA(HLOOKUP(AJ$20,Module2!$E8:$ZZ8,1,FALSE)),INDEX(Module3!$G$2:$ZZ$2,1,ROW()-$A$20)=FALSE),0,COUNTIF(Module2!$E8:$ZZ8,AJ$20)/COUNTA(Module2!$E8:$ZZ8))/100)</f>
        <v/>
      </c>
      <c r="AK26" t="str">
        <f>IF(OR(AK$20="",$D26=""),"",$B26*$D26*IF(OR(ISNA(HLOOKUP(AK$20,Module2!$E8:$ZZ8,1,FALSE)),INDEX(Module3!$G$2:$ZZ$2,1,ROW()-$A$20)=FALSE),0,COUNTIF(Module2!$E8:$ZZ8,AK$20)/COUNTA(Module2!$E8:$ZZ8))/100)</f>
        <v/>
      </c>
      <c r="AL26" t="str">
        <f>IF(OR(AL$20="",$D26=""),"",$B26*$D26*IF(OR(ISNA(HLOOKUP(AL$20,Module2!$E8:$ZZ8,1,FALSE)),INDEX(Module3!$G$2:$ZZ$2,1,ROW()-$A$20)=FALSE),0,COUNTIF(Module2!$E8:$ZZ8,AL$20)/COUNTA(Module2!$E8:$ZZ8))/100)</f>
        <v/>
      </c>
      <c r="AM26" t="str">
        <f>IF(OR(AM$20="",$D26=""),"",$B26*$D26*IF(OR(ISNA(HLOOKUP(AM$20,Module2!$E8:$ZZ8,1,FALSE)),INDEX(Module3!$G$2:$ZZ$2,1,ROW()-$A$20)=FALSE),0,COUNTIF(Module2!$E8:$ZZ8,AM$20)/COUNTA(Module2!$E8:$ZZ8))/100)</f>
        <v/>
      </c>
      <c r="AN26" t="str">
        <f>IF(OR(AN$20="",$D26=""),"",$B26*$D26*IF(OR(ISNA(HLOOKUP(AN$20,Module2!$E8:$ZZ8,1,FALSE)),INDEX(Module3!$G$2:$ZZ$2,1,ROW()-$A$20)=FALSE),0,COUNTIF(Module2!$E8:$ZZ8,AN$20)/COUNTA(Module2!$E8:$ZZ8))/100)</f>
        <v/>
      </c>
      <c r="AO26" t="str">
        <f>IF(OR(AO$20="",$D26=""),"",$B26*$D26*IF(OR(ISNA(HLOOKUP(AO$20,Module2!$E8:$ZZ8,1,FALSE)),INDEX(Module3!$G$2:$ZZ$2,1,ROW()-$A$20)=FALSE),0,COUNTIF(Module2!$E8:$ZZ8,AO$20)/COUNTA(Module2!$E8:$ZZ8))/100)</f>
        <v/>
      </c>
      <c r="AP26" t="str">
        <f>IF(OR(AP$20="",$D26=""),"",$B26*$D26*IF(OR(ISNA(HLOOKUP(AP$20,Module2!$E8:$ZZ8,1,FALSE)),INDEX(Module3!$G$2:$ZZ$2,1,ROW()-$A$20)=FALSE),0,COUNTIF(Module2!$E8:$ZZ8,AP$20)/COUNTA(Module2!$E8:$ZZ8))/100)</f>
        <v/>
      </c>
      <c r="AQ26" t="str">
        <f>IF(OR(AQ$20="",$D26=""),"",$B26*$D26*IF(OR(ISNA(HLOOKUP(AQ$20,Module2!$E8:$ZZ8,1,FALSE)),INDEX(Module3!$G$2:$ZZ$2,1,ROW()-$A$20)=FALSE),0,COUNTIF(Module2!$E8:$ZZ8,AQ$20)/COUNTA(Module2!$E8:$ZZ8))/100)</f>
        <v/>
      </c>
      <c r="AR26" t="str">
        <f>IF(OR(AR$20="",$D26=""),"",$B26*$D26*IF(OR(ISNA(HLOOKUP(AR$20,Module2!$E8:$ZZ8,1,FALSE)),INDEX(Module3!$G$2:$ZZ$2,1,ROW()-$A$20)=FALSE),0,COUNTIF(Module2!$E8:$ZZ8,AR$20)/COUNTA(Module2!$E8:$ZZ8))/100)</f>
        <v/>
      </c>
    </row>
    <row r="27" spans="1:46">
      <c r="A27" t="str">
        <f>IF(COUNTA(Module2!9:9)&gt;0,IF(ISBLANK(Module2!$A9),Calc1!$A26,Module2!$A9),"")</f>
        <v>Quiz3</v>
      </c>
      <c r="B27">
        <f>IF(COUNTA(Module2!9:9)&gt;0,IF(ISBLANK(Module2!$B9),Calc1!$B26,Module2!$B9),"")</f>
        <v>1.25</v>
      </c>
      <c r="C27" t="str">
        <f>IF(COUNTA(Module2!9:9)&gt;0,CONCATENATE(Calc1!$A27,".",Module2!$C9),"")</f>
        <v>Quiz3.1</v>
      </c>
      <c r="D27">
        <f>IF(ISBLANK(Module2!$D9),"",Module2!$D9)</f>
        <v>30</v>
      </c>
      <c r="E27">
        <f>IF(OR(E$20="",$D27=""),"",$B27*$D27*IF(OR(ISNA(HLOOKUP(E$20,Module2!$E9:$ZZ9,1,FALSE)),INDEX(Module3!$G$2:$ZZ$2,1,ROW()-$A$20)=FALSE),0,COUNTIF(Module2!$E9:$ZZ9,E$20)/COUNTA(Module2!$E9:$ZZ9))/100)</f>
        <v>0.375</v>
      </c>
      <c r="F27">
        <f>IF(OR(F$20="",$D27=""),"",$B27*$D27*IF(OR(ISNA(HLOOKUP(F$20,Module2!$E9:$ZZ9,1,FALSE)),INDEX(Module3!$G$2:$ZZ$2,1,ROW()-$A$20)=FALSE),0,COUNTIF(Module2!$E9:$ZZ9,F$20)/COUNTA(Module2!$E9:$ZZ9))/100)</f>
        <v>0</v>
      </c>
      <c r="G27">
        <f>IF(OR(G$20="",$D27=""),"",$B27*$D27*IF(OR(ISNA(HLOOKUP(G$20,Module2!$E9:$ZZ9,1,FALSE)),INDEX(Module3!$G$2:$ZZ$2,1,ROW()-$A$20)=FALSE),0,COUNTIF(Module2!$E9:$ZZ9,G$20)/COUNTA(Module2!$E9:$ZZ9))/100)</f>
        <v>0</v>
      </c>
      <c r="H27">
        <f>IF(OR(H$20="",$D27=""),"",$B27*$D27*IF(OR(ISNA(HLOOKUP(H$20,Module2!$E9:$ZZ9,1,FALSE)),INDEX(Module3!$G$2:$ZZ$2,1,ROW()-$A$20)=FALSE),0,COUNTIF(Module2!$E9:$ZZ9,H$20)/COUNTA(Module2!$E9:$ZZ9))/100)</f>
        <v>0</v>
      </c>
      <c r="I27">
        <f>IF(OR(I$20="",$D27=""),"",$B27*$D27*IF(OR(ISNA(HLOOKUP(I$20,Module2!$E9:$ZZ9,1,FALSE)),INDEX(Module3!$G$2:$ZZ$2,1,ROW()-$A$20)=FALSE),0,COUNTIF(Module2!$E9:$ZZ9,I$20)/COUNTA(Module2!$E9:$ZZ9))/100)</f>
        <v>0</v>
      </c>
      <c r="J27" t="str">
        <f>IF(OR(J$20="",$D27=""),"",$B27*$D27*IF(OR(ISNA(HLOOKUP(J$20,Module2!$E9:$ZZ9,1,FALSE)),INDEX(Module3!$G$2:$ZZ$2,1,ROW()-$A$20)=FALSE),0,COUNTIF(Module2!$E9:$ZZ9,J$20)/COUNTA(Module2!$E9:$ZZ9))/100)</f>
        <v/>
      </c>
      <c r="K27" t="str">
        <f>IF(OR(K$20="",$D27=""),"",$B27*$D27*IF(OR(ISNA(HLOOKUP(K$20,Module2!$E9:$ZZ9,1,FALSE)),INDEX(Module3!$G$2:$ZZ$2,1,ROW()-$A$20)=FALSE),0,COUNTIF(Module2!$E9:$ZZ9,K$20)/COUNTA(Module2!$E9:$ZZ9))/100)</f>
        <v/>
      </c>
      <c r="L27" t="str">
        <f>IF(OR(L$20="",$D27=""),"",$B27*$D27*IF(OR(ISNA(HLOOKUP(L$20,Module2!$E9:$ZZ9,1,FALSE)),INDEX(Module3!$G$2:$ZZ$2,1,ROW()-$A$20)=FALSE),0,COUNTIF(Module2!$E9:$ZZ9,L$20)/COUNTA(Module2!$E9:$ZZ9))/100)</f>
        <v/>
      </c>
      <c r="M27" t="str">
        <f>IF(OR(M$20="",$D27=""),"",$B27*$D27*IF(OR(ISNA(HLOOKUP(M$20,Module2!$E9:$ZZ9,1,FALSE)),INDEX(Module3!$G$2:$ZZ$2,1,ROW()-$A$20)=FALSE),0,COUNTIF(Module2!$E9:$ZZ9,M$20)/COUNTA(Module2!$E9:$ZZ9))/100)</f>
        <v/>
      </c>
      <c r="N27" t="str">
        <f>IF(OR(N$20="",$D27=""),"",$B27*$D27*IF(OR(ISNA(HLOOKUP(N$20,Module2!$E9:$ZZ9,1,FALSE)),INDEX(Module3!$G$2:$ZZ$2,1,ROW()-$A$20)=FALSE),0,COUNTIF(Module2!$E9:$ZZ9,N$20)/COUNTA(Module2!$E9:$ZZ9))/100)</f>
        <v/>
      </c>
      <c r="O27" t="str">
        <f>IF(OR(O$20="",$D27=""),"",$B27*$D27*IF(OR(ISNA(HLOOKUP(O$20,Module2!$E9:$ZZ9,1,FALSE)),INDEX(Module3!$G$2:$ZZ$2,1,ROW()-$A$20)=FALSE),0,COUNTIF(Module2!$E9:$ZZ9,O$20)/COUNTA(Module2!$E9:$ZZ9))/100)</f>
        <v/>
      </c>
      <c r="P27" t="str">
        <f>IF(OR(P$20="",$D27=""),"",$B27*$D27*IF(OR(ISNA(HLOOKUP(P$20,Module2!$E9:$ZZ9,1,FALSE)),INDEX(Module3!$G$2:$ZZ$2,1,ROW()-$A$20)=FALSE),0,COUNTIF(Module2!$E9:$ZZ9,P$20)/COUNTA(Module2!$E9:$ZZ9))/100)</f>
        <v/>
      </c>
      <c r="Q27" t="str">
        <f>IF(OR(Q$20="",$D27=""),"",$B27*$D27*IF(OR(ISNA(HLOOKUP(Q$20,Module2!$E9:$ZZ9,1,FALSE)),INDEX(Module3!$G$2:$ZZ$2,1,ROW()-$A$20)=FALSE),0,COUNTIF(Module2!$E9:$ZZ9,Q$20)/COUNTA(Module2!$E9:$ZZ9))/100)</f>
        <v/>
      </c>
      <c r="R27" t="str">
        <f>IF(OR(R$20="",$D27=""),"",$B27*$D27*IF(OR(ISNA(HLOOKUP(R$20,Module2!$E9:$ZZ9,1,FALSE)),INDEX(Module3!$G$2:$ZZ$2,1,ROW()-$A$20)=FALSE),0,COUNTIF(Module2!$E9:$ZZ9,R$20)/COUNTA(Module2!$E9:$ZZ9))/100)</f>
        <v/>
      </c>
      <c r="S27" t="str">
        <f>IF(OR(S$20="",$D27=""),"",$B27*$D27*IF(OR(ISNA(HLOOKUP(S$20,Module2!$E9:$ZZ9,1,FALSE)),INDEX(Module3!$G$2:$ZZ$2,1,ROW()-$A$20)=FALSE),0,COUNTIF(Module2!$E9:$ZZ9,S$20)/COUNTA(Module2!$E9:$ZZ9))/100)</f>
        <v/>
      </c>
      <c r="T27" t="str">
        <f>IF(OR(T$20="",$D27=""),"",$B27*$D27*IF(OR(ISNA(HLOOKUP(T$20,Module2!$E9:$ZZ9,1,FALSE)),INDEX(Module3!$G$2:$ZZ$2,1,ROW()-$A$20)=FALSE),0,COUNTIF(Module2!$E9:$ZZ9,T$20)/COUNTA(Module2!$E9:$ZZ9))/100)</f>
        <v/>
      </c>
      <c r="U27" t="str">
        <f>IF(OR(U$20="",$D27=""),"",$B27*$D27*IF(OR(ISNA(HLOOKUP(U$20,Module2!$E9:$ZZ9,1,FALSE)),INDEX(Module3!$G$2:$ZZ$2,1,ROW()-$A$20)=FALSE),0,COUNTIF(Module2!$E9:$ZZ9,U$20)/COUNTA(Module2!$E9:$ZZ9))/100)</f>
        <v/>
      </c>
      <c r="V27" t="str">
        <f>IF(OR(V$20="",$D27=""),"",$B27*$D27*IF(OR(ISNA(HLOOKUP(V$20,Module2!$E9:$ZZ9,1,FALSE)),INDEX(Module3!$G$2:$ZZ$2,1,ROW()-$A$20)=FALSE),0,COUNTIF(Module2!$E9:$ZZ9,V$20)/COUNTA(Module2!$E9:$ZZ9))/100)</f>
        <v/>
      </c>
      <c r="W27" t="str">
        <f>IF(OR(W$20="",$D27=""),"",$B27*$D27*IF(OR(ISNA(HLOOKUP(W$20,Module2!$E9:$ZZ9,1,FALSE)),INDEX(Module3!$G$2:$ZZ$2,1,ROW()-$A$20)=FALSE),0,COUNTIF(Module2!$E9:$ZZ9,W$20)/COUNTA(Module2!$E9:$ZZ9))/100)</f>
        <v/>
      </c>
      <c r="X27" t="str">
        <f>IF(OR(X$20="",$D27=""),"",$B27*$D27*IF(OR(ISNA(HLOOKUP(X$20,Module2!$E9:$ZZ9,1,FALSE)),INDEX(Module3!$G$2:$ZZ$2,1,ROW()-$A$20)=FALSE),0,COUNTIF(Module2!$E9:$ZZ9,X$20)/COUNTA(Module2!$E9:$ZZ9))/100)</f>
        <v/>
      </c>
      <c r="Y27" t="str">
        <f>IF(OR(Y$20="",$D27=""),"",$B27*$D27*IF(OR(ISNA(HLOOKUP(Y$20,Module2!$E9:$ZZ9,1,FALSE)),INDEX(Module3!$G$2:$ZZ$2,1,ROW()-$A$20)=FALSE),0,COUNTIF(Module2!$E9:$ZZ9,Y$20)/COUNTA(Module2!$E9:$ZZ9))/100)</f>
        <v/>
      </c>
      <c r="Z27" t="str">
        <f>IF(OR(Z$20="",$D27=""),"",$B27*$D27*IF(OR(ISNA(HLOOKUP(Z$20,Module2!$E9:$ZZ9,1,FALSE)),INDEX(Module3!$G$2:$ZZ$2,1,ROW()-$A$20)=FALSE),0,COUNTIF(Module2!$E9:$ZZ9,Z$20)/COUNTA(Module2!$E9:$ZZ9))/100)</f>
        <v/>
      </c>
      <c r="AA27" t="str">
        <f>IF(OR(AA$20="",$D27=""),"",$B27*$D27*IF(OR(ISNA(HLOOKUP(AA$20,Module2!$E9:$ZZ9,1,FALSE)),INDEX(Module3!$G$2:$ZZ$2,1,ROW()-$A$20)=FALSE),0,COUNTIF(Module2!$E9:$ZZ9,AA$20)/COUNTA(Module2!$E9:$ZZ9))/100)</f>
        <v/>
      </c>
      <c r="AB27" t="str">
        <f>IF(OR(AB$20="",$D27=""),"",$B27*$D27*IF(OR(ISNA(HLOOKUP(AB$20,Module2!$E9:$ZZ9,1,FALSE)),INDEX(Module3!$G$2:$ZZ$2,1,ROW()-$A$20)=FALSE),0,COUNTIF(Module2!$E9:$ZZ9,AB$20)/COUNTA(Module2!$E9:$ZZ9))/100)</f>
        <v/>
      </c>
      <c r="AC27" t="str">
        <f>IF(OR(AC$20="",$D27=""),"",$B27*$D27*IF(OR(ISNA(HLOOKUP(AC$20,Module2!$E9:$ZZ9,1,FALSE)),INDEX(Module3!$G$2:$ZZ$2,1,ROW()-$A$20)=FALSE),0,COUNTIF(Module2!$E9:$ZZ9,AC$20)/COUNTA(Module2!$E9:$ZZ9))/100)</f>
        <v/>
      </c>
      <c r="AD27" t="str">
        <f>IF(OR(AD$20="",$D27=""),"",$B27*$D27*IF(OR(ISNA(HLOOKUP(AD$20,Module2!$E9:$ZZ9,1,FALSE)),INDEX(Module3!$G$2:$ZZ$2,1,ROW()-$A$20)=FALSE),0,COUNTIF(Module2!$E9:$ZZ9,AD$20)/COUNTA(Module2!$E9:$ZZ9))/100)</f>
        <v/>
      </c>
      <c r="AE27" t="str">
        <f>IF(OR(AE$20="",$D27=""),"",$B27*$D27*IF(OR(ISNA(HLOOKUP(AE$20,Module2!$E9:$ZZ9,1,FALSE)),INDEX(Module3!$G$2:$ZZ$2,1,ROW()-$A$20)=FALSE),0,COUNTIF(Module2!$E9:$ZZ9,AE$20)/COUNTA(Module2!$E9:$ZZ9))/100)</f>
        <v/>
      </c>
      <c r="AF27" t="str">
        <f>IF(OR(AF$20="",$D27=""),"",$B27*$D27*IF(OR(ISNA(HLOOKUP(AF$20,Module2!$E9:$ZZ9,1,FALSE)),INDEX(Module3!$G$2:$ZZ$2,1,ROW()-$A$20)=FALSE),0,COUNTIF(Module2!$E9:$ZZ9,AF$20)/COUNTA(Module2!$E9:$ZZ9))/100)</f>
        <v/>
      </c>
      <c r="AG27" t="str">
        <f>IF(OR(AG$20="",$D27=""),"",$B27*$D27*IF(OR(ISNA(HLOOKUP(AG$20,Module2!$E9:$ZZ9,1,FALSE)),INDEX(Module3!$G$2:$ZZ$2,1,ROW()-$A$20)=FALSE),0,COUNTIF(Module2!$E9:$ZZ9,AG$20)/COUNTA(Module2!$E9:$ZZ9))/100)</f>
        <v/>
      </c>
      <c r="AH27" t="str">
        <f>IF(OR(AH$20="",$D27=""),"",$B27*$D27*IF(OR(ISNA(HLOOKUP(AH$20,Module2!$E9:$ZZ9,1,FALSE)),INDEX(Module3!$G$2:$ZZ$2,1,ROW()-$A$20)=FALSE),0,COUNTIF(Module2!$E9:$ZZ9,AH$20)/COUNTA(Module2!$E9:$ZZ9))/100)</f>
        <v/>
      </c>
      <c r="AI27" t="str">
        <f>IF(OR(AI$20="",$D27=""),"",$B27*$D27*IF(OR(ISNA(HLOOKUP(AI$20,Module2!$E9:$ZZ9,1,FALSE)),INDEX(Module3!$G$2:$ZZ$2,1,ROW()-$A$20)=FALSE),0,COUNTIF(Module2!$E9:$ZZ9,AI$20)/COUNTA(Module2!$E9:$ZZ9))/100)</f>
        <v/>
      </c>
      <c r="AJ27" t="str">
        <f>IF(OR(AJ$20="",$D27=""),"",$B27*$D27*IF(OR(ISNA(HLOOKUP(AJ$20,Module2!$E9:$ZZ9,1,FALSE)),INDEX(Module3!$G$2:$ZZ$2,1,ROW()-$A$20)=FALSE),0,COUNTIF(Module2!$E9:$ZZ9,AJ$20)/COUNTA(Module2!$E9:$ZZ9))/100)</f>
        <v/>
      </c>
      <c r="AK27" t="str">
        <f>IF(OR(AK$20="",$D27=""),"",$B27*$D27*IF(OR(ISNA(HLOOKUP(AK$20,Module2!$E9:$ZZ9,1,FALSE)),INDEX(Module3!$G$2:$ZZ$2,1,ROW()-$A$20)=FALSE),0,COUNTIF(Module2!$E9:$ZZ9,AK$20)/COUNTA(Module2!$E9:$ZZ9))/100)</f>
        <v/>
      </c>
      <c r="AL27" t="str">
        <f>IF(OR(AL$20="",$D27=""),"",$B27*$D27*IF(OR(ISNA(HLOOKUP(AL$20,Module2!$E9:$ZZ9,1,FALSE)),INDEX(Module3!$G$2:$ZZ$2,1,ROW()-$A$20)=FALSE),0,COUNTIF(Module2!$E9:$ZZ9,AL$20)/COUNTA(Module2!$E9:$ZZ9))/100)</f>
        <v/>
      </c>
      <c r="AM27" t="str">
        <f>IF(OR(AM$20="",$D27=""),"",$B27*$D27*IF(OR(ISNA(HLOOKUP(AM$20,Module2!$E9:$ZZ9,1,FALSE)),INDEX(Module3!$G$2:$ZZ$2,1,ROW()-$A$20)=FALSE),0,COUNTIF(Module2!$E9:$ZZ9,AM$20)/COUNTA(Module2!$E9:$ZZ9))/100)</f>
        <v/>
      </c>
      <c r="AN27" t="str">
        <f>IF(OR(AN$20="",$D27=""),"",$B27*$D27*IF(OR(ISNA(HLOOKUP(AN$20,Module2!$E9:$ZZ9,1,FALSE)),INDEX(Module3!$G$2:$ZZ$2,1,ROW()-$A$20)=FALSE),0,COUNTIF(Module2!$E9:$ZZ9,AN$20)/COUNTA(Module2!$E9:$ZZ9))/100)</f>
        <v/>
      </c>
      <c r="AO27" t="str">
        <f>IF(OR(AO$20="",$D27=""),"",$B27*$D27*IF(OR(ISNA(HLOOKUP(AO$20,Module2!$E9:$ZZ9,1,FALSE)),INDEX(Module3!$G$2:$ZZ$2,1,ROW()-$A$20)=FALSE),0,COUNTIF(Module2!$E9:$ZZ9,AO$20)/COUNTA(Module2!$E9:$ZZ9))/100)</f>
        <v/>
      </c>
      <c r="AP27" t="str">
        <f>IF(OR(AP$20="",$D27=""),"",$B27*$D27*IF(OR(ISNA(HLOOKUP(AP$20,Module2!$E9:$ZZ9,1,FALSE)),INDEX(Module3!$G$2:$ZZ$2,1,ROW()-$A$20)=FALSE),0,COUNTIF(Module2!$E9:$ZZ9,AP$20)/COUNTA(Module2!$E9:$ZZ9))/100)</f>
        <v/>
      </c>
      <c r="AQ27" t="str">
        <f>IF(OR(AQ$20="",$D27=""),"",$B27*$D27*IF(OR(ISNA(HLOOKUP(AQ$20,Module2!$E9:$ZZ9,1,FALSE)),INDEX(Module3!$G$2:$ZZ$2,1,ROW()-$A$20)=FALSE),0,COUNTIF(Module2!$E9:$ZZ9,AQ$20)/COUNTA(Module2!$E9:$ZZ9))/100)</f>
        <v/>
      </c>
      <c r="AR27" t="str">
        <f>IF(OR(AR$20="",$D27=""),"",$B27*$D27*IF(OR(ISNA(HLOOKUP(AR$20,Module2!$E9:$ZZ9,1,FALSE)),INDEX(Module3!$G$2:$ZZ$2,1,ROW()-$A$20)=FALSE),0,COUNTIF(Module2!$E9:$ZZ9,AR$20)/COUNTA(Module2!$E9:$ZZ9))/100)</f>
        <v/>
      </c>
    </row>
    <row r="28" spans="1:46">
      <c r="A28" t="str">
        <f>IF(COUNTA(Module2!10:10)&gt;0,IF(ISBLANK(Module2!$A10),Calc1!$A27,Module2!$A10),"")</f>
        <v>Quiz3</v>
      </c>
      <c r="B28">
        <f>IF(COUNTA(Module2!10:10)&gt;0,IF(ISBLANK(Module2!$B10),Calc1!$B27,Module2!$B10),"")</f>
        <v>1.25</v>
      </c>
      <c r="C28" t="str">
        <f>IF(COUNTA(Module2!10:10)&gt;0,CONCATENATE(Calc1!$A28,".",Module2!$C10),"")</f>
        <v>Quiz3.2</v>
      </c>
      <c r="D28">
        <f>IF(ISBLANK(Module2!$D10),"",Module2!$D10)</f>
        <v>70</v>
      </c>
      <c r="E28">
        <f>IF(OR(E$20="",$D28=""),"",$B28*$D28*IF(OR(ISNA(HLOOKUP(E$20,Module2!$E10:$ZZ10,1,FALSE)),INDEX(Module3!$G$2:$ZZ$2,1,ROW()-$A$20)=FALSE),0,COUNTIF(Module2!$E10:$ZZ10,E$20)/COUNTA(Module2!$E10:$ZZ10))/100)</f>
        <v>0</v>
      </c>
      <c r="F28">
        <f>IF(OR(F$20="",$D28=""),"",$B28*$D28*IF(OR(ISNA(HLOOKUP(F$20,Module2!$E10:$ZZ10,1,FALSE)),INDEX(Module3!$G$2:$ZZ$2,1,ROW()-$A$20)=FALSE),0,COUNTIF(Module2!$E10:$ZZ10,F$20)/COUNTA(Module2!$E10:$ZZ10))/100)</f>
        <v>0.875</v>
      </c>
      <c r="G28">
        <f>IF(OR(G$20="",$D28=""),"",$B28*$D28*IF(OR(ISNA(HLOOKUP(G$20,Module2!$E10:$ZZ10,1,FALSE)),INDEX(Module3!$G$2:$ZZ$2,1,ROW()-$A$20)=FALSE),0,COUNTIF(Module2!$E10:$ZZ10,G$20)/COUNTA(Module2!$E10:$ZZ10))/100)</f>
        <v>0</v>
      </c>
      <c r="H28">
        <f>IF(OR(H$20="",$D28=""),"",$B28*$D28*IF(OR(ISNA(HLOOKUP(H$20,Module2!$E10:$ZZ10,1,FALSE)),INDEX(Module3!$G$2:$ZZ$2,1,ROW()-$A$20)=FALSE),0,COUNTIF(Module2!$E10:$ZZ10,H$20)/COUNTA(Module2!$E10:$ZZ10))/100)</f>
        <v>0</v>
      </c>
      <c r="I28">
        <f>IF(OR(I$20="",$D28=""),"",$B28*$D28*IF(OR(ISNA(HLOOKUP(I$20,Module2!$E10:$ZZ10,1,FALSE)),INDEX(Module3!$G$2:$ZZ$2,1,ROW()-$A$20)=FALSE),0,COUNTIF(Module2!$E10:$ZZ10,I$20)/COUNTA(Module2!$E10:$ZZ10))/100)</f>
        <v>0</v>
      </c>
      <c r="J28" t="str">
        <f>IF(OR(J$20="",$D28=""),"",$B28*$D28*IF(OR(ISNA(HLOOKUP(J$20,Module2!$E10:$ZZ10,1,FALSE)),INDEX(Module3!$G$2:$ZZ$2,1,ROW()-$A$20)=FALSE),0,COUNTIF(Module2!$E10:$ZZ10,J$20)/COUNTA(Module2!$E10:$ZZ10))/100)</f>
        <v/>
      </c>
      <c r="K28" t="str">
        <f>IF(OR(K$20="",$D28=""),"",$B28*$D28*IF(OR(ISNA(HLOOKUP(K$20,Module2!$E10:$ZZ10,1,FALSE)),INDEX(Module3!$G$2:$ZZ$2,1,ROW()-$A$20)=FALSE),0,COUNTIF(Module2!$E10:$ZZ10,K$20)/COUNTA(Module2!$E10:$ZZ10))/100)</f>
        <v/>
      </c>
      <c r="L28" t="str">
        <f>IF(OR(L$20="",$D28=""),"",$B28*$D28*IF(OR(ISNA(HLOOKUP(L$20,Module2!$E10:$ZZ10,1,FALSE)),INDEX(Module3!$G$2:$ZZ$2,1,ROW()-$A$20)=FALSE),0,COUNTIF(Module2!$E10:$ZZ10,L$20)/COUNTA(Module2!$E10:$ZZ10))/100)</f>
        <v/>
      </c>
      <c r="M28" t="str">
        <f>IF(OR(M$20="",$D28=""),"",$B28*$D28*IF(OR(ISNA(HLOOKUP(M$20,Module2!$E10:$ZZ10,1,FALSE)),INDEX(Module3!$G$2:$ZZ$2,1,ROW()-$A$20)=FALSE),0,COUNTIF(Module2!$E10:$ZZ10,M$20)/COUNTA(Module2!$E10:$ZZ10))/100)</f>
        <v/>
      </c>
      <c r="N28" t="str">
        <f>IF(OR(N$20="",$D28=""),"",$B28*$D28*IF(OR(ISNA(HLOOKUP(N$20,Module2!$E10:$ZZ10,1,FALSE)),INDEX(Module3!$G$2:$ZZ$2,1,ROW()-$A$20)=FALSE),0,COUNTIF(Module2!$E10:$ZZ10,N$20)/COUNTA(Module2!$E10:$ZZ10))/100)</f>
        <v/>
      </c>
      <c r="O28" t="str">
        <f>IF(OR(O$20="",$D28=""),"",$B28*$D28*IF(OR(ISNA(HLOOKUP(O$20,Module2!$E10:$ZZ10,1,FALSE)),INDEX(Module3!$G$2:$ZZ$2,1,ROW()-$A$20)=FALSE),0,COUNTIF(Module2!$E10:$ZZ10,O$20)/COUNTA(Module2!$E10:$ZZ10))/100)</f>
        <v/>
      </c>
      <c r="P28" t="str">
        <f>IF(OR(P$20="",$D28=""),"",$B28*$D28*IF(OR(ISNA(HLOOKUP(P$20,Module2!$E10:$ZZ10,1,FALSE)),INDEX(Module3!$G$2:$ZZ$2,1,ROW()-$A$20)=FALSE),0,COUNTIF(Module2!$E10:$ZZ10,P$20)/COUNTA(Module2!$E10:$ZZ10))/100)</f>
        <v/>
      </c>
      <c r="Q28" t="str">
        <f>IF(OR(Q$20="",$D28=""),"",$B28*$D28*IF(OR(ISNA(HLOOKUP(Q$20,Module2!$E10:$ZZ10,1,FALSE)),INDEX(Module3!$G$2:$ZZ$2,1,ROW()-$A$20)=FALSE),0,COUNTIF(Module2!$E10:$ZZ10,Q$20)/COUNTA(Module2!$E10:$ZZ10))/100)</f>
        <v/>
      </c>
      <c r="R28" t="str">
        <f>IF(OR(R$20="",$D28=""),"",$B28*$D28*IF(OR(ISNA(HLOOKUP(R$20,Module2!$E10:$ZZ10,1,FALSE)),INDEX(Module3!$G$2:$ZZ$2,1,ROW()-$A$20)=FALSE),0,COUNTIF(Module2!$E10:$ZZ10,R$20)/COUNTA(Module2!$E10:$ZZ10))/100)</f>
        <v/>
      </c>
      <c r="S28" t="str">
        <f>IF(OR(S$20="",$D28=""),"",$B28*$D28*IF(OR(ISNA(HLOOKUP(S$20,Module2!$E10:$ZZ10,1,FALSE)),INDEX(Module3!$G$2:$ZZ$2,1,ROW()-$A$20)=FALSE),0,COUNTIF(Module2!$E10:$ZZ10,S$20)/COUNTA(Module2!$E10:$ZZ10))/100)</f>
        <v/>
      </c>
      <c r="T28" t="str">
        <f>IF(OR(T$20="",$D28=""),"",$B28*$D28*IF(OR(ISNA(HLOOKUP(T$20,Module2!$E10:$ZZ10,1,FALSE)),INDEX(Module3!$G$2:$ZZ$2,1,ROW()-$A$20)=FALSE),0,COUNTIF(Module2!$E10:$ZZ10,T$20)/COUNTA(Module2!$E10:$ZZ10))/100)</f>
        <v/>
      </c>
      <c r="U28" t="str">
        <f>IF(OR(U$20="",$D28=""),"",$B28*$D28*IF(OR(ISNA(HLOOKUP(U$20,Module2!$E10:$ZZ10,1,FALSE)),INDEX(Module3!$G$2:$ZZ$2,1,ROW()-$A$20)=FALSE),0,COUNTIF(Module2!$E10:$ZZ10,U$20)/COUNTA(Module2!$E10:$ZZ10))/100)</f>
        <v/>
      </c>
      <c r="V28" t="str">
        <f>IF(OR(V$20="",$D28=""),"",$B28*$D28*IF(OR(ISNA(HLOOKUP(V$20,Module2!$E10:$ZZ10,1,FALSE)),INDEX(Module3!$G$2:$ZZ$2,1,ROW()-$A$20)=FALSE),0,COUNTIF(Module2!$E10:$ZZ10,V$20)/COUNTA(Module2!$E10:$ZZ10))/100)</f>
        <v/>
      </c>
      <c r="W28" t="str">
        <f>IF(OR(W$20="",$D28=""),"",$B28*$D28*IF(OR(ISNA(HLOOKUP(W$20,Module2!$E10:$ZZ10,1,FALSE)),INDEX(Module3!$G$2:$ZZ$2,1,ROW()-$A$20)=FALSE),0,COUNTIF(Module2!$E10:$ZZ10,W$20)/COUNTA(Module2!$E10:$ZZ10))/100)</f>
        <v/>
      </c>
      <c r="X28" t="str">
        <f>IF(OR(X$20="",$D28=""),"",$B28*$D28*IF(OR(ISNA(HLOOKUP(X$20,Module2!$E10:$ZZ10,1,FALSE)),INDEX(Module3!$G$2:$ZZ$2,1,ROW()-$A$20)=FALSE),0,COUNTIF(Module2!$E10:$ZZ10,X$20)/COUNTA(Module2!$E10:$ZZ10))/100)</f>
        <v/>
      </c>
      <c r="Y28" t="str">
        <f>IF(OR(Y$20="",$D28=""),"",$B28*$D28*IF(OR(ISNA(HLOOKUP(Y$20,Module2!$E10:$ZZ10,1,FALSE)),INDEX(Module3!$G$2:$ZZ$2,1,ROW()-$A$20)=FALSE),0,COUNTIF(Module2!$E10:$ZZ10,Y$20)/COUNTA(Module2!$E10:$ZZ10))/100)</f>
        <v/>
      </c>
      <c r="Z28" t="str">
        <f>IF(OR(Z$20="",$D28=""),"",$B28*$D28*IF(OR(ISNA(HLOOKUP(Z$20,Module2!$E10:$ZZ10,1,FALSE)),INDEX(Module3!$G$2:$ZZ$2,1,ROW()-$A$20)=FALSE),0,COUNTIF(Module2!$E10:$ZZ10,Z$20)/COUNTA(Module2!$E10:$ZZ10))/100)</f>
        <v/>
      </c>
      <c r="AA28" t="str">
        <f>IF(OR(AA$20="",$D28=""),"",$B28*$D28*IF(OR(ISNA(HLOOKUP(AA$20,Module2!$E10:$ZZ10,1,FALSE)),INDEX(Module3!$G$2:$ZZ$2,1,ROW()-$A$20)=FALSE),0,COUNTIF(Module2!$E10:$ZZ10,AA$20)/COUNTA(Module2!$E10:$ZZ10))/100)</f>
        <v/>
      </c>
      <c r="AB28" t="str">
        <f>IF(OR(AB$20="",$D28=""),"",$B28*$D28*IF(OR(ISNA(HLOOKUP(AB$20,Module2!$E10:$ZZ10,1,FALSE)),INDEX(Module3!$G$2:$ZZ$2,1,ROW()-$A$20)=FALSE),0,COUNTIF(Module2!$E10:$ZZ10,AB$20)/COUNTA(Module2!$E10:$ZZ10))/100)</f>
        <v/>
      </c>
      <c r="AC28" t="str">
        <f>IF(OR(AC$20="",$D28=""),"",$B28*$D28*IF(OR(ISNA(HLOOKUP(AC$20,Module2!$E10:$ZZ10,1,FALSE)),INDEX(Module3!$G$2:$ZZ$2,1,ROW()-$A$20)=FALSE),0,COUNTIF(Module2!$E10:$ZZ10,AC$20)/COUNTA(Module2!$E10:$ZZ10))/100)</f>
        <v/>
      </c>
      <c r="AD28" t="str">
        <f>IF(OR(AD$20="",$D28=""),"",$B28*$D28*IF(OR(ISNA(HLOOKUP(AD$20,Module2!$E10:$ZZ10,1,FALSE)),INDEX(Module3!$G$2:$ZZ$2,1,ROW()-$A$20)=FALSE),0,COUNTIF(Module2!$E10:$ZZ10,AD$20)/COUNTA(Module2!$E10:$ZZ10))/100)</f>
        <v/>
      </c>
      <c r="AE28" t="str">
        <f>IF(OR(AE$20="",$D28=""),"",$B28*$D28*IF(OR(ISNA(HLOOKUP(AE$20,Module2!$E10:$ZZ10,1,FALSE)),INDEX(Module3!$G$2:$ZZ$2,1,ROW()-$A$20)=FALSE),0,COUNTIF(Module2!$E10:$ZZ10,AE$20)/COUNTA(Module2!$E10:$ZZ10))/100)</f>
        <v/>
      </c>
      <c r="AF28" t="str">
        <f>IF(OR(AF$20="",$D28=""),"",$B28*$D28*IF(OR(ISNA(HLOOKUP(AF$20,Module2!$E10:$ZZ10,1,FALSE)),INDEX(Module3!$G$2:$ZZ$2,1,ROW()-$A$20)=FALSE),0,COUNTIF(Module2!$E10:$ZZ10,AF$20)/COUNTA(Module2!$E10:$ZZ10))/100)</f>
        <v/>
      </c>
      <c r="AG28" t="str">
        <f>IF(OR(AG$20="",$D28=""),"",$B28*$D28*IF(OR(ISNA(HLOOKUP(AG$20,Module2!$E10:$ZZ10,1,FALSE)),INDEX(Module3!$G$2:$ZZ$2,1,ROW()-$A$20)=FALSE),0,COUNTIF(Module2!$E10:$ZZ10,AG$20)/COUNTA(Module2!$E10:$ZZ10))/100)</f>
        <v/>
      </c>
      <c r="AH28" t="str">
        <f>IF(OR(AH$20="",$D28=""),"",$B28*$D28*IF(OR(ISNA(HLOOKUP(AH$20,Module2!$E10:$ZZ10,1,FALSE)),INDEX(Module3!$G$2:$ZZ$2,1,ROW()-$A$20)=FALSE),0,COUNTIF(Module2!$E10:$ZZ10,AH$20)/COUNTA(Module2!$E10:$ZZ10))/100)</f>
        <v/>
      </c>
      <c r="AI28" t="str">
        <f>IF(OR(AI$20="",$D28=""),"",$B28*$D28*IF(OR(ISNA(HLOOKUP(AI$20,Module2!$E10:$ZZ10,1,FALSE)),INDEX(Module3!$G$2:$ZZ$2,1,ROW()-$A$20)=FALSE),0,COUNTIF(Module2!$E10:$ZZ10,AI$20)/COUNTA(Module2!$E10:$ZZ10))/100)</f>
        <v/>
      </c>
      <c r="AJ28" t="str">
        <f>IF(OR(AJ$20="",$D28=""),"",$B28*$D28*IF(OR(ISNA(HLOOKUP(AJ$20,Module2!$E10:$ZZ10,1,FALSE)),INDEX(Module3!$G$2:$ZZ$2,1,ROW()-$A$20)=FALSE),0,COUNTIF(Module2!$E10:$ZZ10,AJ$20)/COUNTA(Module2!$E10:$ZZ10))/100)</f>
        <v/>
      </c>
      <c r="AK28" t="str">
        <f>IF(OR(AK$20="",$D28=""),"",$B28*$D28*IF(OR(ISNA(HLOOKUP(AK$20,Module2!$E10:$ZZ10,1,FALSE)),INDEX(Module3!$G$2:$ZZ$2,1,ROW()-$A$20)=FALSE),0,COUNTIF(Module2!$E10:$ZZ10,AK$20)/COUNTA(Module2!$E10:$ZZ10))/100)</f>
        <v/>
      </c>
      <c r="AL28" t="str">
        <f>IF(OR(AL$20="",$D28=""),"",$B28*$D28*IF(OR(ISNA(HLOOKUP(AL$20,Module2!$E10:$ZZ10,1,FALSE)),INDEX(Module3!$G$2:$ZZ$2,1,ROW()-$A$20)=FALSE),0,COUNTIF(Module2!$E10:$ZZ10,AL$20)/COUNTA(Module2!$E10:$ZZ10))/100)</f>
        <v/>
      </c>
      <c r="AM28" t="str">
        <f>IF(OR(AM$20="",$D28=""),"",$B28*$D28*IF(OR(ISNA(HLOOKUP(AM$20,Module2!$E10:$ZZ10,1,FALSE)),INDEX(Module3!$G$2:$ZZ$2,1,ROW()-$A$20)=FALSE),0,COUNTIF(Module2!$E10:$ZZ10,AM$20)/COUNTA(Module2!$E10:$ZZ10))/100)</f>
        <v/>
      </c>
      <c r="AN28" t="str">
        <f>IF(OR(AN$20="",$D28=""),"",$B28*$D28*IF(OR(ISNA(HLOOKUP(AN$20,Module2!$E10:$ZZ10,1,FALSE)),INDEX(Module3!$G$2:$ZZ$2,1,ROW()-$A$20)=FALSE),0,COUNTIF(Module2!$E10:$ZZ10,AN$20)/COUNTA(Module2!$E10:$ZZ10))/100)</f>
        <v/>
      </c>
      <c r="AO28" t="str">
        <f>IF(OR(AO$20="",$D28=""),"",$B28*$D28*IF(OR(ISNA(HLOOKUP(AO$20,Module2!$E10:$ZZ10,1,FALSE)),INDEX(Module3!$G$2:$ZZ$2,1,ROW()-$A$20)=FALSE),0,COUNTIF(Module2!$E10:$ZZ10,AO$20)/COUNTA(Module2!$E10:$ZZ10))/100)</f>
        <v/>
      </c>
      <c r="AP28" t="str">
        <f>IF(OR(AP$20="",$D28=""),"",$B28*$D28*IF(OR(ISNA(HLOOKUP(AP$20,Module2!$E10:$ZZ10,1,FALSE)),INDEX(Module3!$G$2:$ZZ$2,1,ROW()-$A$20)=FALSE),0,COUNTIF(Module2!$E10:$ZZ10,AP$20)/COUNTA(Module2!$E10:$ZZ10))/100)</f>
        <v/>
      </c>
      <c r="AQ28" t="str">
        <f>IF(OR(AQ$20="",$D28=""),"",$B28*$D28*IF(OR(ISNA(HLOOKUP(AQ$20,Module2!$E10:$ZZ10,1,FALSE)),INDEX(Module3!$G$2:$ZZ$2,1,ROW()-$A$20)=FALSE),0,COUNTIF(Module2!$E10:$ZZ10,AQ$20)/COUNTA(Module2!$E10:$ZZ10))/100)</f>
        <v/>
      </c>
      <c r="AR28" t="str">
        <f>IF(OR(AR$20="",$D28=""),"",$B28*$D28*IF(OR(ISNA(HLOOKUP(AR$20,Module2!$E10:$ZZ10,1,FALSE)),INDEX(Module3!$G$2:$ZZ$2,1,ROW()-$A$20)=FALSE),0,COUNTIF(Module2!$E10:$ZZ10,AR$20)/COUNTA(Module2!$E10:$ZZ10))/100)</f>
        <v/>
      </c>
    </row>
    <row r="29" spans="1:46">
      <c r="A29" t="str">
        <f>IF(COUNTA(Module2!11:11)&gt;0,IF(ISBLANK(Module2!$A11),Calc1!$A28,Module2!$A11),"")</f>
        <v>Quiz4</v>
      </c>
      <c r="B29">
        <f>IF(COUNTA(Module2!11:11)&gt;0,IF(ISBLANK(Module2!$B11),Calc1!$B28,Module2!$B11),"")</f>
        <v>1.25</v>
      </c>
      <c r="C29" t="str">
        <f>IF(COUNTA(Module2!11:11)&gt;0,CONCATENATE(Calc1!$A29,".",Module2!$C11),"")</f>
        <v>Quiz4.1</v>
      </c>
      <c r="D29">
        <f>IF(ISBLANK(Module2!$D11),"",Module2!$D11)</f>
        <v>40</v>
      </c>
      <c r="E29">
        <f>IF(OR(E$20="",$D29=""),"",$B29*$D29*IF(OR(ISNA(HLOOKUP(E$20,Module2!$E11:$ZZ11,1,FALSE)),INDEX(Module3!$G$2:$ZZ$2,1,ROW()-$A$20)=FALSE),0,COUNTIF(Module2!$E11:$ZZ11,E$20)/COUNTA(Module2!$E11:$ZZ11))/100)</f>
        <v>0.25</v>
      </c>
      <c r="F29">
        <f>IF(OR(F$20="",$D29=""),"",$B29*$D29*IF(OR(ISNA(HLOOKUP(F$20,Module2!$E11:$ZZ11,1,FALSE)),INDEX(Module3!$G$2:$ZZ$2,1,ROW()-$A$20)=FALSE),0,COUNTIF(Module2!$E11:$ZZ11,F$20)/COUNTA(Module2!$E11:$ZZ11))/100)</f>
        <v>0</v>
      </c>
      <c r="G29">
        <f>IF(OR(G$20="",$D29=""),"",$B29*$D29*IF(OR(ISNA(HLOOKUP(G$20,Module2!$E11:$ZZ11,1,FALSE)),INDEX(Module3!$G$2:$ZZ$2,1,ROW()-$A$20)=FALSE),0,COUNTIF(Module2!$E11:$ZZ11,G$20)/COUNTA(Module2!$E11:$ZZ11))/100)</f>
        <v>0</v>
      </c>
      <c r="H29">
        <f>IF(OR(H$20="",$D29=""),"",$B29*$D29*IF(OR(ISNA(HLOOKUP(H$20,Module2!$E11:$ZZ11,1,FALSE)),INDEX(Module3!$G$2:$ZZ$2,1,ROW()-$A$20)=FALSE),0,COUNTIF(Module2!$E11:$ZZ11,H$20)/COUNTA(Module2!$E11:$ZZ11))/100)</f>
        <v>0.25</v>
      </c>
      <c r="I29">
        <f>IF(OR(I$20="",$D29=""),"",$B29*$D29*IF(OR(ISNA(HLOOKUP(I$20,Module2!$E11:$ZZ11,1,FALSE)),INDEX(Module3!$G$2:$ZZ$2,1,ROW()-$A$20)=FALSE),0,COUNTIF(Module2!$E11:$ZZ11,I$20)/COUNTA(Module2!$E11:$ZZ11))/100)</f>
        <v>0</v>
      </c>
      <c r="J29" t="str">
        <f>IF(OR(J$20="",$D29=""),"",$B29*$D29*IF(OR(ISNA(HLOOKUP(J$20,Module2!$E11:$ZZ11,1,FALSE)),INDEX(Module3!$G$2:$ZZ$2,1,ROW()-$A$20)=FALSE),0,COUNTIF(Module2!$E11:$ZZ11,J$20)/COUNTA(Module2!$E11:$ZZ11))/100)</f>
        <v/>
      </c>
      <c r="K29" t="str">
        <f>IF(OR(K$20="",$D29=""),"",$B29*$D29*IF(OR(ISNA(HLOOKUP(K$20,Module2!$E11:$ZZ11,1,FALSE)),INDEX(Module3!$G$2:$ZZ$2,1,ROW()-$A$20)=FALSE),0,COUNTIF(Module2!$E11:$ZZ11,K$20)/COUNTA(Module2!$E11:$ZZ11))/100)</f>
        <v/>
      </c>
      <c r="L29" t="str">
        <f>IF(OR(L$20="",$D29=""),"",$B29*$D29*IF(OR(ISNA(HLOOKUP(L$20,Module2!$E11:$ZZ11,1,FALSE)),INDEX(Module3!$G$2:$ZZ$2,1,ROW()-$A$20)=FALSE),0,COUNTIF(Module2!$E11:$ZZ11,L$20)/COUNTA(Module2!$E11:$ZZ11))/100)</f>
        <v/>
      </c>
      <c r="M29" t="str">
        <f>IF(OR(M$20="",$D29=""),"",$B29*$D29*IF(OR(ISNA(HLOOKUP(M$20,Module2!$E11:$ZZ11,1,FALSE)),INDEX(Module3!$G$2:$ZZ$2,1,ROW()-$A$20)=FALSE),0,COUNTIF(Module2!$E11:$ZZ11,M$20)/COUNTA(Module2!$E11:$ZZ11))/100)</f>
        <v/>
      </c>
      <c r="N29" t="str">
        <f>IF(OR(N$20="",$D29=""),"",$B29*$D29*IF(OR(ISNA(HLOOKUP(N$20,Module2!$E11:$ZZ11,1,FALSE)),INDEX(Module3!$G$2:$ZZ$2,1,ROW()-$A$20)=FALSE),0,COUNTIF(Module2!$E11:$ZZ11,N$20)/COUNTA(Module2!$E11:$ZZ11))/100)</f>
        <v/>
      </c>
      <c r="O29" t="str">
        <f>IF(OR(O$20="",$D29=""),"",$B29*$D29*IF(OR(ISNA(HLOOKUP(O$20,Module2!$E11:$ZZ11,1,FALSE)),INDEX(Module3!$G$2:$ZZ$2,1,ROW()-$A$20)=FALSE),0,COUNTIF(Module2!$E11:$ZZ11,O$20)/COUNTA(Module2!$E11:$ZZ11))/100)</f>
        <v/>
      </c>
      <c r="P29" t="str">
        <f>IF(OR(P$20="",$D29=""),"",$B29*$D29*IF(OR(ISNA(HLOOKUP(P$20,Module2!$E11:$ZZ11,1,FALSE)),INDEX(Module3!$G$2:$ZZ$2,1,ROW()-$A$20)=FALSE),0,COUNTIF(Module2!$E11:$ZZ11,P$20)/COUNTA(Module2!$E11:$ZZ11))/100)</f>
        <v/>
      </c>
      <c r="Q29" t="str">
        <f>IF(OR(Q$20="",$D29=""),"",$B29*$D29*IF(OR(ISNA(HLOOKUP(Q$20,Module2!$E11:$ZZ11,1,FALSE)),INDEX(Module3!$G$2:$ZZ$2,1,ROW()-$A$20)=FALSE),0,COUNTIF(Module2!$E11:$ZZ11,Q$20)/COUNTA(Module2!$E11:$ZZ11))/100)</f>
        <v/>
      </c>
      <c r="R29" t="str">
        <f>IF(OR(R$20="",$D29=""),"",$B29*$D29*IF(OR(ISNA(HLOOKUP(R$20,Module2!$E11:$ZZ11,1,FALSE)),INDEX(Module3!$G$2:$ZZ$2,1,ROW()-$A$20)=FALSE),0,COUNTIF(Module2!$E11:$ZZ11,R$20)/COUNTA(Module2!$E11:$ZZ11))/100)</f>
        <v/>
      </c>
      <c r="S29" t="str">
        <f>IF(OR(S$20="",$D29=""),"",$B29*$D29*IF(OR(ISNA(HLOOKUP(S$20,Module2!$E11:$ZZ11,1,FALSE)),INDEX(Module3!$G$2:$ZZ$2,1,ROW()-$A$20)=FALSE),0,COUNTIF(Module2!$E11:$ZZ11,S$20)/COUNTA(Module2!$E11:$ZZ11))/100)</f>
        <v/>
      </c>
      <c r="T29" t="str">
        <f>IF(OR(T$20="",$D29=""),"",$B29*$D29*IF(OR(ISNA(HLOOKUP(T$20,Module2!$E11:$ZZ11,1,FALSE)),INDEX(Module3!$G$2:$ZZ$2,1,ROW()-$A$20)=FALSE),0,COUNTIF(Module2!$E11:$ZZ11,T$20)/COUNTA(Module2!$E11:$ZZ11))/100)</f>
        <v/>
      </c>
      <c r="U29" t="str">
        <f>IF(OR(U$20="",$D29=""),"",$B29*$D29*IF(OR(ISNA(HLOOKUP(U$20,Module2!$E11:$ZZ11,1,FALSE)),INDEX(Module3!$G$2:$ZZ$2,1,ROW()-$A$20)=FALSE),0,COUNTIF(Module2!$E11:$ZZ11,U$20)/COUNTA(Module2!$E11:$ZZ11))/100)</f>
        <v/>
      </c>
      <c r="V29" t="str">
        <f>IF(OR(V$20="",$D29=""),"",$B29*$D29*IF(OR(ISNA(HLOOKUP(V$20,Module2!$E11:$ZZ11,1,FALSE)),INDEX(Module3!$G$2:$ZZ$2,1,ROW()-$A$20)=FALSE),0,COUNTIF(Module2!$E11:$ZZ11,V$20)/COUNTA(Module2!$E11:$ZZ11))/100)</f>
        <v/>
      </c>
      <c r="W29" t="str">
        <f>IF(OR(W$20="",$D29=""),"",$B29*$D29*IF(OR(ISNA(HLOOKUP(W$20,Module2!$E11:$ZZ11,1,FALSE)),INDEX(Module3!$G$2:$ZZ$2,1,ROW()-$A$20)=FALSE),0,COUNTIF(Module2!$E11:$ZZ11,W$20)/COUNTA(Module2!$E11:$ZZ11))/100)</f>
        <v/>
      </c>
      <c r="X29" t="str">
        <f>IF(OR(X$20="",$D29=""),"",$B29*$D29*IF(OR(ISNA(HLOOKUP(X$20,Module2!$E11:$ZZ11,1,FALSE)),INDEX(Module3!$G$2:$ZZ$2,1,ROW()-$A$20)=FALSE),0,COUNTIF(Module2!$E11:$ZZ11,X$20)/COUNTA(Module2!$E11:$ZZ11))/100)</f>
        <v/>
      </c>
      <c r="Y29" t="str">
        <f>IF(OR(Y$20="",$D29=""),"",$B29*$D29*IF(OR(ISNA(HLOOKUP(Y$20,Module2!$E11:$ZZ11,1,FALSE)),INDEX(Module3!$G$2:$ZZ$2,1,ROW()-$A$20)=FALSE),0,COUNTIF(Module2!$E11:$ZZ11,Y$20)/COUNTA(Module2!$E11:$ZZ11))/100)</f>
        <v/>
      </c>
      <c r="Z29" t="str">
        <f>IF(OR(Z$20="",$D29=""),"",$B29*$D29*IF(OR(ISNA(HLOOKUP(Z$20,Module2!$E11:$ZZ11,1,FALSE)),INDEX(Module3!$G$2:$ZZ$2,1,ROW()-$A$20)=FALSE),0,COUNTIF(Module2!$E11:$ZZ11,Z$20)/COUNTA(Module2!$E11:$ZZ11))/100)</f>
        <v/>
      </c>
      <c r="AA29" t="str">
        <f>IF(OR(AA$20="",$D29=""),"",$B29*$D29*IF(OR(ISNA(HLOOKUP(AA$20,Module2!$E11:$ZZ11,1,FALSE)),INDEX(Module3!$G$2:$ZZ$2,1,ROW()-$A$20)=FALSE),0,COUNTIF(Module2!$E11:$ZZ11,AA$20)/COUNTA(Module2!$E11:$ZZ11))/100)</f>
        <v/>
      </c>
      <c r="AB29" t="str">
        <f>IF(OR(AB$20="",$D29=""),"",$B29*$D29*IF(OR(ISNA(HLOOKUP(AB$20,Module2!$E11:$ZZ11,1,FALSE)),INDEX(Module3!$G$2:$ZZ$2,1,ROW()-$A$20)=FALSE),0,COUNTIF(Module2!$E11:$ZZ11,AB$20)/COUNTA(Module2!$E11:$ZZ11))/100)</f>
        <v/>
      </c>
      <c r="AC29" t="str">
        <f>IF(OR(AC$20="",$D29=""),"",$B29*$D29*IF(OR(ISNA(HLOOKUP(AC$20,Module2!$E11:$ZZ11,1,FALSE)),INDEX(Module3!$G$2:$ZZ$2,1,ROW()-$A$20)=FALSE),0,COUNTIF(Module2!$E11:$ZZ11,AC$20)/COUNTA(Module2!$E11:$ZZ11))/100)</f>
        <v/>
      </c>
      <c r="AD29" t="str">
        <f>IF(OR(AD$20="",$D29=""),"",$B29*$D29*IF(OR(ISNA(HLOOKUP(AD$20,Module2!$E11:$ZZ11,1,FALSE)),INDEX(Module3!$G$2:$ZZ$2,1,ROW()-$A$20)=FALSE),0,COUNTIF(Module2!$E11:$ZZ11,AD$20)/COUNTA(Module2!$E11:$ZZ11))/100)</f>
        <v/>
      </c>
      <c r="AE29" t="str">
        <f>IF(OR(AE$20="",$D29=""),"",$B29*$D29*IF(OR(ISNA(HLOOKUP(AE$20,Module2!$E11:$ZZ11,1,FALSE)),INDEX(Module3!$G$2:$ZZ$2,1,ROW()-$A$20)=FALSE),0,COUNTIF(Module2!$E11:$ZZ11,AE$20)/COUNTA(Module2!$E11:$ZZ11))/100)</f>
        <v/>
      </c>
      <c r="AF29" t="str">
        <f>IF(OR(AF$20="",$D29=""),"",$B29*$D29*IF(OR(ISNA(HLOOKUP(AF$20,Module2!$E11:$ZZ11,1,FALSE)),INDEX(Module3!$G$2:$ZZ$2,1,ROW()-$A$20)=FALSE),0,COUNTIF(Module2!$E11:$ZZ11,AF$20)/COUNTA(Module2!$E11:$ZZ11))/100)</f>
        <v/>
      </c>
      <c r="AG29" t="str">
        <f>IF(OR(AG$20="",$D29=""),"",$B29*$D29*IF(OR(ISNA(HLOOKUP(AG$20,Module2!$E11:$ZZ11,1,FALSE)),INDEX(Module3!$G$2:$ZZ$2,1,ROW()-$A$20)=FALSE),0,COUNTIF(Module2!$E11:$ZZ11,AG$20)/COUNTA(Module2!$E11:$ZZ11))/100)</f>
        <v/>
      </c>
      <c r="AH29" t="str">
        <f>IF(OR(AH$20="",$D29=""),"",$B29*$D29*IF(OR(ISNA(HLOOKUP(AH$20,Module2!$E11:$ZZ11,1,FALSE)),INDEX(Module3!$G$2:$ZZ$2,1,ROW()-$A$20)=FALSE),0,COUNTIF(Module2!$E11:$ZZ11,AH$20)/COUNTA(Module2!$E11:$ZZ11))/100)</f>
        <v/>
      </c>
      <c r="AI29" t="str">
        <f>IF(OR(AI$20="",$D29=""),"",$B29*$D29*IF(OR(ISNA(HLOOKUP(AI$20,Module2!$E11:$ZZ11,1,FALSE)),INDEX(Module3!$G$2:$ZZ$2,1,ROW()-$A$20)=FALSE),0,COUNTIF(Module2!$E11:$ZZ11,AI$20)/COUNTA(Module2!$E11:$ZZ11))/100)</f>
        <v/>
      </c>
      <c r="AJ29" t="str">
        <f>IF(OR(AJ$20="",$D29=""),"",$B29*$D29*IF(OR(ISNA(HLOOKUP(AJ$20,Module2!$E11:$ZZ11,1,FALSE)),INDEX(Module3!$G$2:$ZZ$2,1,ROW()-$A$20)=FALSE),0,COUNTIF(Module2!$E11:$ZZ11,AJ$20)/COUNTA(Module2!$E11:$ZZ11))/100)</f>
        <v/>
      </c>
      <c r="AK29" t="str">
        <f>IF(OR(AK$20="",$D29=""),"",$B29*$D29*IF(OR(ISNA(HLOOKUP(AK$20,Module2!$E11:$ZZ11,1,FALSE)),INDEX(Module3!$G$2:$ZZ$2,1,ROW()-$A$20)=FALSE),0,COUNTIF(Module2!$E11:$ZZ11,AK$20)/COUNTA(Module2!$E11:$ZZ11))/100)</f>
        <v/>
      </c>
      <c r="AL29" t="str">
        <f>IF(OR(AL$20="",$D29=""),"",$B29*$D29*IF(OR(ISNA(HLOOKUP(AL$20,Module2!$E11:$ZZ11,1,FALSE)),INDEX(Module3!$G$2:$ZZ$2,1,ROW()-$A$20)=FALSE),0,COUNTIF(Module2!$E11:$ZZ11,AL$20)/COUNTA(Module2!$E11:$ZZ11))/100)</f>
        <v/>
      </c>
      <c r="AM29" t="str">
        <f>IF(OR(AM$20="",$D29=""),"",$B29*$D29*IF(OR(ISNA(HLOOKUP(AM$20,Module2!$E11:$ZZ11,1,FALSE)),INDEX(Module3!$G$2:$ZZ$2,1,ROW()-$A$20)=FALSE),0,COUNTIF(Module2!$E11:$ZZ11,AM$20)/COUNTA(Module2!$E11:$ZZ11))/100)</f>
        <v/>
      </c>
      <c r="AN29" t="str">
        <f>IF(OR(AN$20="",$D29=""),"",$B29*$D29*IF(OR(ISNA(HLOOKUP(AN$20,Module2!$E11:$ZZ11,1,FALSE)),INDEX(Module3!$G$2:$ZZ$2,1,ROW()-$A$20)=FALSE),0,COUNTIF(Module2!$E11:$ZZ11,AN$20)/COUNTA(Module2!$E11:$ZZ11))/100)</f>
        <v/>
      </c>
      <c r="AO29" t="str">
        <f>IF(OR(AO$20="",$D29=""),"",$B29*$D29*IF(OR(ISNA(HLOOKUP(AO$20,Module2!$E11:$ZZ11,1,FALSE)),INDEX(Module3!$G$2:$ZZ$2,1,ROW()-$A$20)=FALSE),0,COUNTIF(Module2!$E11:$ZZ11,AO$20)/COUNTA(Module2!$E11:$ZZ11))/100)</f>
        <v/>
      </c>
      <c r="AP29" t="str">
        <f>IF(OR(AP$20="",$D29=""),"",$B29*$D29*IF(OR(ISNA(HLOOKUP(AP$20,Module2!$E11:$ZZ11,1,FALSE)),INDEX(Module3!$G$2:$ZZ$2,1,ROW()-$A$20)=FALSE),0,COUNTIF(Module2!$E11:$ZZ11,AP$20)/COUNTA(Module2!$E11:$ZZ11))/100)</f>
        <v/>
      </c>
      <c r="AQ29" t="str">
        <f>IF(OR(AQ$20="",$D29=""),"",$B29*$D29*IF(OR(ISNA(HLOOKUP(AQ$20,Module2!$E11:$ZZ11,1,FALSE)),INDEX(Module3!$G$2:$ZZ$2,1,ROW()-$A$20)=FALSE),0,COUNTIF(Module2!$E11:$ZZ11,AQ$20)/COUNTA(Module2!$E11:$ZZ11))/100)</f>
        <v/>
      </c>
      <c r="AR29" t="str">
        <f>IF(OR(AR$20="",$D29=""),"",$B29*$D29*IF(OR(ISNA(HLOOKUP(AR$20,Module2!$E11:$ZZ11,1,FALSE)),INDEX(Module3!$G$2:$ZZ$2,1,ROW()-$A$20)=FALSE),0,COUNTIF(Module2!$E11:$ZZ11,AR$20)/COUNTA(Module2!$E11:$ZZ11))/100)</f>
        <v/>
      </c>
    </row>
    <row r="30" spans="1:46">
      <c r="A30" t="str">
        <f>IF(COUNTA(Module2!12:12)&gt;0,IF(ISBLANK(Module2!$A12),Calc1!$A29,Module2!$A12),"")</f>
        <v>Quiz4</v>
      </c>
      <c r="B30">
        <f>IF(COUNTA(Module2!12:12)&gt;0,IF(ISBLANK(Module2!$B12),Calc1!$B29,Module2!$B12),"")</f>
        <v>1.25</v>
      </c>
      <c r="C30" t="str">
        <f>IF(COUNTA(Module2!12:12)&gt;0,CONCATENATE(Calc1!$A30,".",Module2!$C12),"")</f>
        <v>Quiz4.2</v>
      </c>
      <c r="D30">
        <f>IF(ISBLANK(Module2!$D12),"",Module2!$D12)</f>
        <v>30</v>
      </c>
      <c r="E30">
        <f>IF(OR(E$20="",$D30=""),"",$B30*$D30*IF(OR(ISNA(HLOOKUP(E$20,Module2!$E12:$ZZ12,1,FALSE)),INDEX(Module3!$G$2:$ZZ$2,1,ROW()-$A$20)=FALSE),0,COUNTIF(Module2!$E12:$ZZ12,E$20)/COUNTA(Module2!$E12:$ZZ12))/100)</f>
        <v>0.1875</v>
      </c>
      <c r="F30">
        <f>IF(OR(F$20="",$D30=""),"",$B30*$D30*IF(OR(ISNA(HLOOKUP(F$20,Module2!$E12:$ZZ12,1,FALSE)),INDEX(Module3!$G$2:$ZZ$2,1,ROW()-$A$20)=FALSE),0,COUNTIF(Module2!$E12:$ZZ12,F$20)/COUNTA(Module2!$E12:$ZZ12))/100)</f>
        <v>0</v>
      </c>
      <c r="G30">
        <f>IF(OR(G$20="",$D30=""),"",$B30*$D30*IF(OR(ISNA(HLOOKUP(G$20,Module2!$E12:$ZZ12,1,FALSE)),INDEX(Module3!$G$2:$ZZ$2,1,ROW()-$A$20)=FALSE),0,COUNTIF(Module2!$E12:$ZZ12,G$20)/COUNTA(Module2!$E12:$ZZ12))/100)</f>
        <v>0</v>
      </c>
      <c r="H30">
        <f>IF(OR(H$20="",$D30=""),"",$B30*$D30*IF(OR(ISNA(HLOOKUP(H$20,Module2!$E12:$ZZ12,1,FALSE)),INDEX(Module3!$G$2:$ZZ$2,1,ROW()-$A$20)=FALSE),0,COUNTIF(Module2!$E12:$ZZ12,H$20)/COUNTA(Module2!$E12:$ZZ12))/100)</f>
        <v>0.1875</v>
      </c>
      <c r="I30">
        <f>IF(OR(I$20="",$D30=""),"",$B30*$D30*IF(OR(ISNA(HLOOKUP(I$20,Module2!$E12:$ZZ12,1,FALSE)),INDEX(Module3!$G$2:$ZZ$2,1,ROW()-$A$20)=FALSE),0,COUNTIF(Module2!$E12:$ZZ12,I$20)/COUNTA(Module2!$E12:$ZZ12))/100)</f>
        <v>0</v>
      </c>
      <c r="J30" t="str">
        <f>IF(OR(J$20="",$D30=""),"",$B30*$D30*IF(OR(ISNA(HLOOKUP(J$20,Module2!$E12:$ZZ12,1,FALSE)),INDEX(Module3!$G$2:$ZZ$2,1,ROW()-$A$20)=FALSE),0,COUNTIF(Module2!$E12:$ZZ12,J$20)/COUNTA(Module2!$E12:$ZZ12))/100)</f>
        <v/>
      </c>
      <c r="K30" t="str">
        <f>IF(OR(K$20="",$D30=""),"",$B30*$D30*IF(OR(ISNA(HLOOKUP(K$20,Module2!$E12:$ZZ12,1,FALSE)),INDEX(Module3!$G$2:$ZZ$2,1,ROW()-$A$20)=FALSE),0,COUNTIF(Module2!$E12:$ZZ12,K$20)/COUNTA(Module2!$E12:$ZZ12))/100)</f>
        <v/>
      </c>
      <c r="L30" t="str">
        <f>IF(OR(L$20="",$D30=""),"",$B30*$D30*IF(OR(ISNA(HLOOKUP(L$20,Module2!$E12:$ZZ12,1,FALSE)),INDEX(Module3!$G$2:$ZZ$2,1,ROW()-$A$20)=FALSE),0,COUNTIF(Module2!$E12:$ZZ12,L$20)/COUNTA(Module2!$E12:$ZZ12))/100)</f>
        <v/>
      </c>
      <c r="M30" t="str">
        <f>IF(OR(M$20="",$D30=""),"",$B30*$D30*IF(OR(ISNA(HLOOKUP(M$20,Module2!$E12:$ZZ12,1,FALSE)),INDEX(Module3!$G$2:$ZZ$2,1,ROW()-$A$20)=FALSE),0,COUNTIF(Module2!$E12:$ZZ12,M$20)/COUNTA(Module2!$E12:$ZZ12))/100)</f>
        <v/>
      </c>
      <c r="N30" t="str">
        <f>IF(OR(N$20="",$D30=""),"",$B30*$D30*IF(OR(ISNA(HLOOKUP(N$20,Module2!$E12:$ZZ12,1,FALSE)),INDEX(Module3!$G$2:$ZZ$2,1,ROW()-$A$20)=FALSE),0,COUNTIF(Module2!$E12:$ZZ12,N$20)/COUNTA(Module2!$E12:$ZZ12))/100)</f>
        <v/>
      </c>
      <c r="O30" t="str">
        <f>IF(OR(O$20="",$D30=""),"",$B30*$D30*IF(OR(ISNA(HLOOKUP(O$20,Module2!$E12:$ZZ12,1,FALSE)),INDEX(Module3!$G$2:$ZZ$2,1,ROW()-$A$20)=FALSE),0,COUNTIF(Module2!$E12:$ZZ12,O$20)/COUNTA(Module2!$E12:$ZZ12))/100)</f>
        <v/>
      </c>
      <c r="P30" t="str">
        <f>IF(OR(P$20="",$D30=""),"",$B30*$D30*IF(OR(ISNA(HLOOKUP(P$20,Module2!$E12:$ZZ12,1,FALSE)),INDEX(Module3!$G$2:$ZZ$2,1,ROW()-$A$20)=FALSE),0,COUNTIF(Module2!$E12:$ZZ12,P$20)/COUNTA(Module2!$E12:$ZZ12))/100)</f>
        <v/>
      </c>
      <c r="Q30" t="str">
        <f>IF(OR(Q$20="",$D30=""),"",$B30*$D30*IF(OR(ISNA(HLOOKUP(Q$20,Module2!$E12:$ZZ12,1,FALSE)),INDEX(Module3!$G$2:$ZZ$2,1,ROW()-$A$20)=FALSE),0,COUNTIF(Module2!$E12:$ZZ12,Q$20)/COUNTA(Module2!$E12:$ZZ12))/100)</f>
        <v/>
      </c>
      <c r="R30" t="str">
        <f>IF(OR(R$20="",$D30=""),"",$B30*$D30*IF(OR(ISNA(HLOOKUP(R$20,Module2!$E12:$ZZ12,1,FALSE)),INDEX(Module3!$G$2:$ZZ$2,1,ROW()-$A$20)=FALSE),0,COUNTIF(Module2!$E12:$ZZ12,R$20)/COUNTA(Module2!$E12:$ZZ12))/100)</f>
        <v/>
      </c>
      <c r="S30" t="str">
        <f>IF(OR(S$20="",$D30=""),"",$B30*$D30*IF(OR(ISNA(HLOOKUP(S$20,Module2!$E12:$ZZ12,1,FALSE)),INDEX(Module3!$G$2:$ZZ$2,1,ROW()-$A$20)=FALSE),0,COUNTIF(Module2!$E12:$ZZ12,S$20)/COUNTA(Module2!$E12:$ZZ12))/100)</f>
        <v/>
      </c>
      <c r="T30" t="str">
        <f>IF(OR(T$20="",$D30=""),"",$B30*$D30*IF(OR(ISNA(HLOOKUP(T$20,Module2!$E12:$ZZ12,1,FALSE)),INDEX(Module3!$G$2:$ZZ$2,1,ROW()-$A$20)=FALSE),0,COUNTIF(Module2!$E12:$ZZ12,T$20)/COUNTA(Module2!$E12:$ZZ12))/100)</f>
        <v/>
      </c>
      <c r="U30" t="str">
        <f>IF(OR(U$20="",$D30=""),"",$B30*$D30*IF(OR(ISNA(HLOOKUP(U$20,Module2!$E12:$ZZ12,1,FALSE)),INDEX(Module3!$G$2:$ZZ$2,1,ROW()-$A$20)=FALSE),0,COUNTIF(Module2!$E12:$ZZ12,U$20)/COUNTA(Module2!$E12:$ZZ12))/100)</f>
        <v/>
      </c>
      <c r="V30" t="str">
        <f>IF(OR(V$20="",$D30=""),"",$B30*$D30*IF(OR(ISNA(HLOOKUP(V$20,Module2!$E12:$ZZ12,1,FALSE)),INDEX(Module3!$G$2:$ZZ$2,1,ROW()-$A$20)=FALSE),0,COUNTIF(Module2!$E12:$ZZ12,V$20)/COUNTA(Module2!$E12:$ZZ12))/100)</f>
        <v/>
      </c>
      <c r="W30" t="str">
        <f>IF(OR(W$20="",$D30=""),"",$B30*$D30*IF(OR(ISNA(HLOOKUP(W$20,Module2!$E12:$ZZ12,1,FALSE)),INDEX(Module3!$G$2:$ZZ$2,1,ROW()-$A$20)=FALSE),0,COUNTIF(Module2!$E12:$ZZ12,W$20)/COUNTA(Module2!$E12:$ZZ12))/100)</f>
        <v/>
      </c>
      <c r="X30" t="str">
        <f>IF(OR(X$20="",$D30=""),"",$B30*$D30*IF(OR(ISNA(HLOOKUP(X$20,Module2!$E12:$ZZ12,1,FALSE)),INDEX(Module3!$G$2:$ZZ$2,1,ROW()-$A$20)=FALSE),0,COUNTIF(Module2!$E12:$ZZ12,X$20)/COUNTA(Module2!$E12:$ZZ12))/100)</f>
        <v/>
      </c>
      <c r="Y30" t="str">
        <f>IF(OR(Y$20="",$D30=""),"",$B30*$D30*IF(OR(ISNA(HLOOKUP(Y$20,Module2!$E12:$ZZ12,1,FALSE)),INDEX(Module3!$G$2:$ZZ$2,1,ROW()-$A$20)=FALSE),0,COUNTIF(Module2!$E12:$ZZ12,Y$20)/COUNTA(Module2!$E12:$ZZ12))/100)</f>
        <v/>
      </c>
      <c r="Z30" t="str">
        <f>IF(OR(Z$20="",$D30=""),"",$B30*$D30*IF(OR(ISNA(HLOOKUP(Z$20,Module2!$E12:$ZZ12,1,FALSE)),INDEX(Module3!$G$2:$ZZ$2,1,ROW()-$A$20)=FALSE),0,COUNTIF(Module2!$E12:$ZZ12,Z$20)/COUNTA(Module2!$E12:$ZZ12))/100)</f>
        <v/>
      </c>
      <c r="AA30" t="str">
        <f>IF(OR(AA$20="",$D30=""),"",$B30*$D30*IF(OR(ISNA(HLOOKUP(AA$20,Module2!$E12:$ZZ12,1,FALSE)),INDEX(Module3!$G$2:$ZZ$2,1,ROW()-$A$20)=FALSE),0,COUNTIF(Module2!$E12:$ZZ12,AA$20)/COUNTA(Module2!$E12:$ZZ12))/100)</f>
        <v/>
      </c>
      <c r="AB30" t="str">
        <f>IF(OR(AB$20="",$D30=""),"",$B30*$D30*IF(OR(ISNA(HLOOKUP(AB$20,Module2!$E12:$ZZ12,1,FALSE)),INDEX(Module3!$G$2:$ZZ$2,1,ROW()-$A$20)=FALSE),0,COUNTIF(Module2!$E12:$ZZ12,AB$20)/COUNTA(Module2!$E12:$ZZ12))/100)</f>
        <v/>
      </c>
      <c r="AC30" t="str">
        <f>IF(OR(AC$20="",$D30=""),"",$B30*$D30*IF(OR(ISNA(HLOOKUP(AC$20,Module2!$E12:$ZZ12,1,FALSE)),INDEX(Module3!$G$2:$ZZ$2,1,ROW()-$A$20)=FALSE),0,COUNTIF(Module2!$E12:$ZZ12,AC$20)/COUNTA(Module2!$E12:$ZZ12))/100)</f>
        <v/>
      </c>
      <c r="AD30" t="str">
        <f>IF(OR(AD$20="",$D30=""),"",$B30*$D30*IF(OR(ISNA(HLOOKUP(AD$20,Module2!$E12:$ZZ12,1,FALSE)),INDEX(Module3!$G$2:$ZZ$2,1,ROW()-$A$20)=FALSE),0,COUNTIF(Module2!$E12:$ZZ12,AD$20)/COUNTA(Module2!$E12:$ZZ12))/100)</f>
        <v/>
      </c>
      <c r="AE30" t="str">
        <f>IF(OR(AE$20="",$D30=""),"",$B30*$D30*IF(OR(ISNA(HLOOKUP(AE$20,Module2!$E12:$ZZ12,1,FALSE)),INDEX(Module3!$G$2:$ZZ$2,1,ROW()-$A$20)=FALSE),0,COUNTIF(Module2!$E12:$ZZ12,AE$20)/COUNTA(Module2!$E12:$ZZ12))/100)</f>
        <v/>
      </c>
      <c r="AF30" t="str">
        <f>IF(OR(AF$20="",$D30=""),"",$B30*$D30*IF(OR(ISNA(HLOOKUP(AF$20,Module2!$E12:$ZZ12,1,FALSE)),INDEX(Module3!$G$2:$ZZ$2,1,ROW()-$A$20)=FALSE),0,COUNTIF(Module2!$E12:$ZZ12,AF$20)/COUNTA(Module2!$E12:$ZZ12))/100)</f>
        <v/>
      </c>
      <c r="AG30" t="str">
        <f>IF(OR(AG$20="",$D30=""),"",$B30*$D30*IF(OR(ISNA(HLOOKUP(AG$20,Module2!$E12:$ZZ12,1,FALSE)),INDEX(Module3!$G$2:$ZZ$2,1,ROW()-$A$20)=FALSE),0,COUNTIF(Module2!$E12:$ZZ12,AG$20)/COUNTA(Module2!$E12:$ZZ12))/100)</f>
        <v/>
      </c>
      <c r="AH30" t="str">
        <f>IF(OR(AH$20="",$D30=""),"",$B30*$D30*IF(OR(ISNA(HLOOKUP(AH$20,Module2!$E12:$ZZ12,1,FALSE)),INDEX(Module3!$G$2:$ZZ$2,1,ROW()-$A$20)=FALSE),0,COUNTIF(Module2!$E12:$ZZ12,AH$20)/COUNTA(Module2!$E12:$ZZ12))/100)</f>
        <v/>
      </c>
      <c r="AI30" t="str">
        <f>IF(OR(AI$20="",$D30=""),"",$B30*$D30*IF(OR(ISNA(HLOOKUP(AI$20,Module2!$E12:$ZZ12,1,FALSE)),INDEX(Module3!$G$2:$ZZ$2,1,ROW()-$A$20)=FALSE),0,COUNTIF(Module2!$E12:$ZZ12,AI$20)/COUNTA(Module2!$E12:$ZZ12))/100)</f>
        <v/>
      </c>
      <c r="AJ30" t="str">
        <f>IF(OR(AJ$20="",$D30=""),"",$B30*$D30*IF(OR(ISNA(HLOOKUP(AJ$20,Module2!$E12:$ZZ12,1,FALSE)),INDEX(Module3!$G$2:$ZZ$2,1,ROW()-$A$20)=FALSE),0,COUNTIF(Module2!$E12:$ZZ12,AJ$20)/COUNTA(Module2!$E12:$ZZ12))/100)</f>
        <v/>
      </c>
      <c r="AK30" t="str">
        <f>IF(OR(AK$20="",$D30=""),"",$B30*$D30*IF(OR(ISNA(HLOOKUP(AK$20,Module2!$E12:$ZZ12,1,FALSE)),INDEX(Module3!$G$2:$ZZ$2,1,ROW()-$A$20)=FALSE),0,COUNTIF(Module2!$E12:$ZZ12,AK$20)/COUNTA(Module2!$E12:$ZZ12))/100)</f>
        <v/>
      </c>
      <c r="AL30" t="str">
        <f>IF(OR(AL$20="",$D30=""),"",$B30*$D30*IF(OR(ISNA(HLOOKUP(AL$20,Module2!$E12:$ZZ12,1,FALSE)),INDEX(Module3!$G$2:$ZZ$2,1,ROW()-$A$20)=FALSE),0,COUNTIF(Module2!$E12:$ZZ12,AL$20)/COUNTA(Module2!$E12:$ZZ12))/100)</f>
        <v/>
      </c>
      <c r="AM30" t="str">
        <f>IF(OR(AM$20="",$D30=""),"",$B30*$D30*IF(OR(ISNA(HLOOKUP(AM$20,Module2!$E12:$ZZ12,1,FALSE)),INDEX(Module3!$G$2:$ZZ$2,1,ROW()-$A$20)=FALSE),0,COUNTIF(Module2!$E12:$ZZ12,AM$20)/COUNTA(Module2!$E12:$ZZ12))/100)</f>
        <v/>
      </c>
      <c r="AN30" t="str">
        <f>IF(OR(AN$20="",$D30=""),"",$B30*$D30*IF(OR(ISNA(HLOOKUP(AN$20,Module2!$E12:$ZZ12,1,FALSE)),INDEX(Module3!$G$2:$ZZ$2,1,ROW()-$A$20)=FALSE),0,COUNTIF(Module2!$E12:$ZZ12,AN$20)/COUNTA(Module2!$E12:$ZZ12))/100)</f>
        <v/>
      </c>
      <c r="AO30" t="str">
        <f>IF(OR(AO$20="",$D30=""),"",$B30*$D30*IF(OR(ISNA(HLOOKUP(AO$20,Module2!$E12:$ZZ12,1,FALSE)),INDEX(Module3!$G$2:$ZZ$2,1,ROW()-$A$20)=FALSE),0,COUNTIF(Module2!$E12:$ZZ12,AO$20)/COUNTA(Module2!$E12:$ZZ12))/100)</f>
        <v/>
      </c>
      <c r="AP30" t="str">
        <f>IF(OR(AP$20="",$D30=""),"",$B30*$D30*IF(OR(ISNA(HLOOKUP(AP$20,Module2!$E12:$ZZ12,1,FALSE)),INDEX(Module3!$G$2:$ZZ$2,1,ROW()-$A$20)=FALSE),0,COUNTIF(Module2!$E12:$ZZ12,AP$20)/COUNTA(Module2!$E12:$ZZ12))/100)</f>
        <v/>
      </c>
      <c r="AQ30" t="str">
        <f>IF(OR(AQ$20="",$D30=""),"",$B30*$D30*IF(OR(ISNA(HLOOKUP(AQ$20,Module2!$E12:$ZZ12,1,FALSE)),INDEX(Module3!$G$2:$ZZ$2,1,ROW()-$A$20)=FALSE),0,COUNTIF(Module2!$E12:$ZZ12,AQ$20)/COUNTA(Module2!$E12:$ZZ12))/100)</f>
        <v/>
      </c>
      <c r="AR30" t="str">
        <f>IF(OR(AR$20="",$D30=""),"",$B30*$D30*IF(OR(ISNA(HLOOKUP(AR$20,Module2!$E12:$ZZ12,1,FALSE)),INDEX(Module3!$G$2:$ZZ$2,1,ROW()-$A$20)=FALSE),0,COUNTIF(Module2!$E12:$ZZ12,AR$20)/COUNTA(Module2!$E12:$ZZ12))/100)</f>
        <v/>
      </c>
    </row>
    <row r="31" spans="1:46">
      <c r="A31" t="str">
        <f>IF(COUNTA(Module2!13:13)&gt;0,IF(ISBLANK(Module2!$A13),Calc1!$A30,Module2!$A13),"")</f>
        <v>Quiz4</v>
      </c>
      <c r="B31">
        <f>IF(COUNTA(Module2!13:13)&gt;0,IF(ISBLANK(Module2!$B13),Calc1!$B30,Module2!$B13),"")</f>
        <v>1.25</v>
      </c>
      <c r="C31" t="str">
        <f>IF(COUNTA(Module2!13:13)&gt;0,CONCATENATE(Calc1!$A31,".",Module2!$C13),"")</f>
        <v>Quiz4.3</v>
      </c>
      <c r="D31">
        <f>IF(ISBLANK(Module2!$D13),"",Module2!$D13)</f>
        <v>30</v>
      </c>
      <c r="E31">
        <f>IF(OR(E$20="",$D31=""),"",$B31*$D31*IF(OR(ISNA(HLOOKUP(E$20,Module2!$E13:$ZZ13,1,FALSE)),INDEX(Module3!$G$2:$ZZ$2,1,ROW()-$A$20)=FALSE),0,COUNTIF(Module2!$E13:$ZZ13,E$20)/COUNTA(Module2!$E13:$ZZ13))/100)</f>
        <v>0</v>
      </c>
      <c r="F31">
        <f>IF(OR(F$20="",$D31=""),"",$B31*$D31*IF(OR(ISNA(HLOOKUP(F$20,Module2!$E13:$ZZ13,1,FALSE)),INDEX(Module3!$G$2:$ZZ$2,1,ROW()-$A$20)=FALSE),0,COUNTIF(Module2!$E13:$ZZ13,F$20)/COUNTA(Module2!$E13:$ZZ13))/100)</f>
        <v>0.375</v>
      </c>
      <c r="G31">
        <f>IF(OR(G$20="",$D31=""),"",$B31*$D31*IF(OR(ISNA(HLOOKUP(G$20,Module2!$E13:$ZZ13,1,FALSE)),INDEX(Module3!$G$2:$ZZ$2,1,ROW()-$A$20)=FALSE),0,COUNTIF(Module2!$E13:$ZZ13,G$20)/COUNTA(Module2!$E13:$ZZ13))/100)</f>
        <v>0</v>
      </c>
      <c r="H31">
        <f>IF(OR(H$20="",$D31=""),"",$B31*$D31*IF(OR(ISNA(HLOOKUP(H$20,Module2!$E13:$ZZ13,1,FALSE)),INDEX(Module3!$G$2:$ZZ$2,1,ROW()-$A$20)=FALSE),0,COUNTIF(Module2!$E13:$ZZ13,H$20)/COUNTA(Module2!$E13:$ZZ13))/100)</f>
        <v>0</v>
      </c>
      <c r="I31">
        <f>IF(OR(I$20="",$D31=""),"",$B31*$D31*IF(OR(ISNA(HLOOKUP(I$20,Module2!$E13:$ZZ13,1,FALSE)),INDEX(Module3!$G$2:$ZZ$2,1,ROW()-$A$20)=FALSE),0,COUNTIF(Module2!$E13:$ZZ13,I$20)/COUNTA(Module2!$E13:$ZZ13))/100)</f>
        <v>0</v>
      </c>
      <c r="J31" t="str">
        <f>IF(OR(J$20="",$D31=""),"",$B31*$D31*IF(OR(ISNA(HLOOKUP(J$20,Module2!$E13:$ZZ13,1,FALSE)),INDEX(Module3!$G$2:$ZZ$2,1,ROW()-$A$20)=FALSE),0,COUNTIF(Module2!$E13:$ZZ13,J$20)/COUNTA(Module2!$E13:$ZZ13))/100)</f>
        <v/>
      </c>
      <c r="K31" t="str">
        <f>IF(OR(K$20="",$D31=""),"",$B31*$D31*IF(OR(ISNA(HLOOKUP(K$20,Module2!$E13:$ZZ13,1,FALSE)),INDEX(Module3!$G$2:$ZZ$2,1,ROW()-$A$20)=FALSE),0,COUNTIF(Module2!$E13:$ZZ13,K$20)/COUNTA(Module2!$E13:$ZZ13))/100)</f>
        <v/>
      </c>
      <c r="L31" t="str">
        <f>IF(OR(L$20="",$D31=""),"",$B31*$D31*IF(OR(ISNA(HLOOKUP(L$20,Module2!$E13:$ZZ13,1,FALSE)),INDEX(Module3!$G$2:$ZZ$2,1,ROW()-$A$20)=FALSE),0,COUNTIF(Module2!$E13:$ZZ13,L$20)/COUNTA(Module2!$E13:$ZZ13))/100)</f>
        <v/>
      </c>
      <c r="M31" t="str">
        <f>IF(OR(M$20="",$D31=""),"",$B31*$D31*IF(OR(ISNA(HLOOKUP(M$20,Module2!$E13:$ZZ13,1,FALSE)),INDEX(Module3!$G$2:$ZZ$2,1,ROW()-$A$20)=FALSE),0,COUNTIF(Module2!$E13:$ZZ13,M$20)/COUNTA(Module2!$E13:$ZZ13))/100)</f>
        <v/>
      </c>
      <c r="N31" t="str">
        <f>IF(OR(N$20="",$D31=""),"",$B31*$D31*IF(OR(ISNA(HLOOKUP(N$20,Module2!$E13:$ZZ13,1,FALSE)),INDEX(Module3!$G$2:$ZZ$2,1,ROW()-$A$20)=FALSE),0,COUNTIF(Module2!$E13:$ZZ13,N$20)/COUNTA(Module2!$E13:$ZZ13))/100)</f>
        <v/>
      </c>
      <c r="O31" t="str">
        <f>IF(OR(O$20="",$D31=""),"",$B31*$D31*IF(OR(ISNA(HLOOKUP(O$20,Module2!$E13:$ZZ13,1,FALSE)),INDEX(Module3!$G$2:$ZZ$2,1,ROW()-$A$20)=FALSE),0,COUNTIF(Module2!$E13:$ZZ13,O$20)/COUNTA(Module2!$E13:$ZZ13))/100)</f>
        <v/>
      </c>
      <c r="P31" t="str">
        <f>IF(OR(P$20="",$D31=""),"",$B31*$D31*IF(OR(ISNA(HLOOKUP(P$20,Module2!$E13:$ZZ13,1,FALSE)),INDEX(Module3!$G$2:$ZZ$2,1,ROW()-$A$20)=FALSE),0,COUNTIF(Module2!$E13:$ZZ13,P$20)/COUNTA(Module2!$E13:$ZZ13))/100)</f>
        <v/>
      </c>
      <c r="Q31" t="str">
        <f>IF(OR(Q$20="",$D31=""),"",$B31*$D31*IF(OR(ISNA(HLOOKUP(Q$20,Module2!$E13:$ZZ13,1,FALSE)),INDEX(Module3!$G$2:$ZZ$2,1,ROW()-$A$20)=FALSE),0,COUNTIF(Module2!$E13:$ZZ13,Q$20)/COUNTA(Module2!$E13:$ZZ13))/100)</f>
        <v/>
      </c>
      <c r="R31" t="str">
        <f>IF(OR(R$20="",$D31=""),"",$B31*$D31*IF(OR(ISNA(HLOOKUP(R$20,Module2!$E13:$ZZ13,1,FALSE)),INDEX(Module3!$G$2:$ZZ$2,1,ROW()-$A$20)=FALSE),0,COUNTIF(Module2!$E13:$ZZ13,R$20)/COUNTA(Module2!$E13:$ZZ13))/100)</f>
        <v/>
      </c>
      <c r="S31" t="str">
        <f>IF(OR(S$20="",$D31=""),"",$B31*$D31*IF(OR(ISNA(HLOOKUP(S$20,Module2!$E13:$ZZ13,1,FALSE)),INDEX(Module3!$G$2:$ZZ$2,1,ROW()-$A$20)=FALSE),0,COUNTIF(Module2!$E13:$ZZ13,S$20)/COUNTA(Module2!$E13:$ZZ13))/100)</f>
        <v/>
      </c>
      <c r="T31" t="str">
        <f>IF(OR(T$20="",$D31=""),"",$B31*$D31*IF(OR(ISNA(HLOOKUP(T$20,Module2!$E13:$ZZ13,1,FALSE)),INDEX(Module3!$G$2:$ZZ$2,1,ROW()-$A$20)=FALSE),0,COUNTIF(Module2!$E13:$ZZ13,T$20)/COUNTA(Module2!$E13:$ZZ13))/100)</f>
        <v/>
      </c>
      <c r="U31" t="str">
        <f>IF(OR(U$20="",$D31=""),"",$B31*$D31*IF(OR(ISNA(HLOOKUP(U$20,Module2!$E13:$ZZ13,1,FALSE)),INDEX(Module3!$G$2:$ZZ$2,1,ROW()-$A$20)=FALSE),0,COUNTIF(Module2!$E13:$ZZ13,U$20)/COUNTA(Module2!$E13:$ZZ13))/100)</f>
        <v/>
      </c>
      <c r="V31" t="str">
        <f>IF(OR(V$20="",$D31=""),"",$B31*$D31*IF(OR(ISNA(HLOOKUP(V$20,Module2!$E13:$ZZ13,1,FALSE)),INDEX(Module3!$G$2:$ZZ$2,1,ROW()-$A$20)=FALSE),0,COUNTIF(Module2!$E13:$ZZ13,V$20)/COUNTA(Module2!$E13:$ZZ13))/100)</f>
        <v/>
      </c>
      <c r="W31" t="str">
        <f>IF(OR(W$20="",$D31=""),"",$B31*$D31*IF(OR(ISNA(HLOOKUP(W$20,Module2!$E13:$ZZ13,1,FALSE)),INDEX(Module3!$G$2:$ZZ$2,1,ROW()-$A$20)=FALSE),0,COUNTIF(Module2!$E13:$ZZ13,W$20)/COUNTA(Module2!$E13:$ZZ13))/100)</f>
        <v/>
      </c>
      <c r="X31" t="str">
        <f>IF(OR(X$20="",$D31=""),"",$B31*$D31*IF(OR(ISNA(HLOOKUP(X$20,Module2!$E13:$ZZ13,1,FALSE)),INDEX(Module3!$G$2:$ZZ$2,1,ROW()-$A$20)=FALSE),0,COUNTIF(Module2!$E13:$ZZ13,X$20)/COUNTA(Module2!$E13:$ZZ13))/100)</f>
        <v/>
      </c>
      <c r="Y31" t="str">
        <f>IF(OR(Y$20="",$D31=""),"",$B31*$D31*IF(OR(ISNA(HLOOKUP(Y$20,Module2!$E13:$ZZ13,1,FALSE)),INDEX(Module3!$G$2:$ZZ$2,1,ROW()-$A$20)=FALSE),0,COUNTIF(Module2!$E13:$ZZ13,Y$20)/COUNTA(Module2!$E13:$ZZ13))/100)</f>
        <v/>
      </c>
      <c r="Z31" t="str">
        <f>IF(OR(Z$20="",$D31=""),"",$B31*$D31*IF(OR(ISNA(HLOOKUP(Z$20,Module2!$E13:$ZZ13,1,FALSE)),INDEX(Module3!$G$2:$ZZ$2,1,ROW()-$A$20)=FALSE),0,COUNTIF(Module2!$E13:$ZZ13,Z$20)/COUNTA(Module2!$E13:$ZZ13))/100)</f>
        <v/>
      </c>
      <c r="AA31" t="str">
        <f>IF(OR(AA$20="",$D31=""),"",$B31*$D31*IF(OR(ISNA(HLOOKUP(AA$20,Module2!$E13:$ZZ13,1,FALSE)),INDEX(Module3!$G$2:$ZZ$2,1,ROW()-$A$20)=FALSE),0,COUNTIF(Module2!$E13:$ZZ13,AA$20)/COUNTA(Module2!$E13:$ZZ13))/100)</f>
        <v/>
      </c>
      <c r="AB31" t="str">
        <f>IF(OR(AB$20="",$D31=""),"",$B31*$D31*IF(OR(ISNA(HLOOKUP(AB$20,Module2!$E13:$ZZ13,1,FALSE)),INDEX(Module3!$G$2:$ZZ$2,1,ROW()-$A$20)=FALSE),0,COUNTIF(Module2!$E13:$ZZ13,AB$20)/COUNTA(Module2!$E13:$ZZ13))/100)</f>
        <v/>
      </c>
      <c r="AC31" t="str">
        <f>IF(OR(AC$20="",$D31=""),"",$B31*$D31*IF(OR(ISNA(HLOOKUP(AC$20,Module2!$E13:$ZZ13,1,FALSE)),INDEX(Module3!$G$2:$ZZ$2,1,ROW()-$A$20)=FALSE),0,COUNTIF(Module2!$E13:$ZZ13,AC$20)/COUNTA(Module2!$E13:$ZZ13))/100)</f>
        <v/>
      </c>
      <c r="AD31" t="str">
        <f>IF(OR(AD$20="",$D31=""),"",$B31*$D31*IF(OR(ISNA(HLOOKUP(AD$20,Module2!$E13:$ZZ13,1,FALSE)),INDEX(Module3!$G$2:$ZZ$2,1,ROW()-$A$20)=FALSE),0,COUNTIF(Module2!$E13:$ZZ13,AD$20)/COUNTA(Module2!$E13:$ZZ13))/100)</f>
        <v/>
      </c>
      <c r="AE31" t="str">
        <f>IF(OR(AE$20="",$D31=""),"",$B31*$D31*IF(OR(ISNA(HLOOKUP(AE$20,Module2!$E13:$ZZ13,1,FALSE)),INDEX(Module3!$G$2:$ZZ$2,1,ROW()-$A$20)=FALSE),0,COUNTIF(Module2!$E13:$ZZ13,AE$20)/COUNTA(Module2!$E13:$ZZ13))/100)</f>
        <v/>
      </c>
      <c r="AF31" t="str">
        <f>IF(OR(AF$20="",$D31=""),"",$B31*$D31*IF(OR(ISNA(HLOOKUP(AF$20,Module2!$E13:$ZZ13,1,FALSE)),INDEX(Module3!$G$2:$ZZ$2,1,ROW()-$A$20)=FALSE),0,COUNTIF(Module2!$E13:$ZZ13,AF$20)/COUNTA(Module2!$E13:$ZZ13))/100)</f>
        <v/>
      </c>
      <c r="AG31" t="str">
        <f>IF(OR(AG$20="",$D31=""),"",$B31*$D31*IF(OR(ISNA(HLOOKUP(AG$20,Module2!$E13:$ZZ13,1,FALSE)),INDEX(Module3!$G$2:$ZZ$2,1,ROW()-$A$20)=FALSE),0,COUNTIF(Module2!$E13:$ZZ13,AG$20)/COUNTA(Module2!$E13:$ZZ13))/100)</f>
        <v/>
      </c>
      <c r="AH31" t="str">
        <f>IF(OR(AH$20="",$D31=""),"",$B31*$D31*IF(OR(ISNA(HLOOKUP(AH$20,Module2!$E13:$ZZ13,1,FALSE)),INDEX(Module3!$G$2:$ZZ$2,1,ROW()-$A$20)=FALSE),0,COUNTIF(Module2!$E13:$ZZ13,AH$20)/COUNTA(Module2!$E13:$ZZ13))/100)</f>
        <v/>
      </c>
      <c r="AI31" t="str">
        <f>IF(OR(AI$20="",$D31=""),"",$B31*$D31*IF(OR(ISNA(HLOOKUP(AI$20,Module2!$E13:$ZZ13,1,FALSE)),INDEX(Module3!$G$2:$ZZ$2,1,ROW()-$A$20)=FALSE),0,COUNTIF(Module2!$E13:$ZZ13,AI$20)/COUNTA(Module2!$E13:$ZZ13))/100)</f>
        <v/>
      </c>
      <c r="AJ31" t="str">
        <f>IF(OR(AJ$20="",$D31=""),"",$B31*$D31*IF(OR(ISNA(HLOOKUP(AJ$20,Module2!$E13:$ZZ13,1,FALSE)),INDEX(Module3!$G$2:$ZZ$2,1,ROW()-$A$20)=FALSE),0,COUNTIF(Module2!$E13:$ZZ13,AJ$20)/COUNTA(Module2!$E13:$ZZ13))/100)</f>
        <v/>
      </c>
      <c r="AK31" t="str">
        <f>IF(OR(AK$20="",$D31=""),"",$B31*$D31*IF(OR(ISNA(HLOOKUP(AK$20,Module2!$E13:$ZZ13,1,FALSE)),INDEX(Module3!$G$2:$ZZ$2,1,ROW()-$A$20)=FALSE),0,COUNTIF(Module2!$E13:$ZZ13,AK$20)/COUNTA(Module2!$E13:$ZZ13))/100)</f>
        <v/>
      </c>
      <c r="AL31" t="str">
        <f>IF(OR(AL$20="",$D31=""),"",$B31*$D31*IF(OR(ISNA(HLOOKUP(AL$20,Module2!$E13:$ZZ13,1,FALSE)),INDEX(Module3!$G$2:$ZZ$2,1,ROW()-$A$20)=FALSE),0,COUNTIF(Module2!$E13:$ZZ13,AL$20)/COUNTA(Module2!$E13:$ZZ13))/100)</f>
        <v/>
      </c>
      <c r="AM31" t="str">
        <f>IF(OR(AM$20="",$D31=""),"",$B31*$D31*IF(OR(ISNA(HLOOKUP(AM$20,Module2!$E13:$ZZ13,1,FALSE)),INDEX(Module3!$G$2:$ZZ$2,1,ROW()-$A$20)=FALSE),0,COUNTIF(Module2!$E13:$ZZ13,AM$20)/COUNTA(Module2!$E13:$ZZ13))/100)</f>
        <v/>
      </c>
      <c r="AN31" t="str">
        <f>IF(OR(AN$20="",$D31=""),"",$B31*$D31*IF(OR(ISNA(HLOOKUP(AN$20,Module2!$E13:$ZZ13,1,FALSE)),INDEX(Module3!$G$2:$ZZ$2,1,ROW()-$A$20)=FALSE),0,COUNTIF(Module2!$E13:$ZZ13,AN$20)/COUNTA(Module2!$E13:$ZZ13))/100)</f>
        <v/>
      </c>
      <c r="AO31" t="str">
        <f>IF(OR(AO$20="",$D31=""),"",$B31*$D31*IF(OR(ISNA(HLOOKUP(AO$20,Module2!$E13:$ZZ13,1,FALSE)),INDEX(Module3!$G$2:$ZZ$2,1,ROW()-$A$20)=FALSE),0,COUNTIF(Module2!$E13:$ZZ13,AO$20)/COUNTA(Module2!$E13:$ZZ13))/100)</f>
        <v/>
      </c>
      <c r="AP31" t="str">
        <f>IF(OR(AP$20="",$D31=""),"",$B31*$D31*IF(OR(ISNA(HLOOKUP(AP$20,Module2!$E13:$ZZ13,1,FALSE)),INDEX(Module3!$G$2:$ZZ$2,1,ROW()-$A$20)=FALSE),0,COUNTIF(Module2!$E13:$ZZ13,AP$20)/COUNTA(Module2!$E13:$ZZ13))/100)</f>
        <v/>
      </c>
      <c r="AQ31" t="str">
        <f>IF(OR(AQ$20="",$D31=""),"",$B31*$D31*IF(OR(ISNA(HLOOKUP(AQ$20,Module2!$E13:$ZZ13,1,FALSE)),INDEX(Module3!$G$2:$ZZ$2,1,ROW()-$A$20)=FALSE),0,COUNTIF(Module2!$E13:$ZZ13,AQ$20)/COUNTA(Module2!$E13:$ZZ13))/100)</f>
        <v/>
      </c>
      <c r="AR31" t="str">
        <f>IF(OR(AR$20="",$D31=""),"",$B31*$D31*IF(OR(ISNA(HLOOKUP(AR$20,Module2!$E13:$ZZ13,1,FALSE)),INDEX(Module3!$G$2:$ZZ$2,1,ROW()-$A$20)=FALSE),0,COUNTIF(Module2!$E13:$ZZ13,AR$20)/COUNTA(Module2!$E13:$ZZ13))/100)</f>
        <v/>
      </c>
    </row>
    <row r="32" spans="1:46">
      <c r="A32" t="str">
        <f>IF(COUNTA(Module2!14:14)&gt;0,IF(ISBLANK(Module2!$A14),Calc1!$A31,Module2!$A14),"")</f>
        <v>Quiz5</v>
      </c>
      <c r="B32">
        <f>IF(COUNTA(Module2!14:14)&gt;0,IF(ISBLANK(Module2!$B14),Calc1!$B31,Module2!$B14),"")</f>
        <v>1.25</v>
      </c>
      <c r="C32" t="str">
        <f>IF(COUNTA(Module2!14:14)&gt;0,CONCATENATE(Calc1!$A32,".",Module2!$C14),"")</f>
        <v>Quiz5.1</v>
      </c>
      <c r="D32">
        <f>IF(ISBLANK(Module2!$D14),"",Module2!$D14)</f>
        <v>30</v>
      </c>
      <c r="E32">
        <f>IF(OR(E$20="",$D32=""),"",$B32*$D32*IF(OR(ISNA(HLOOKUP(E$20,Module2!$E14:$ZZ14,1,FALSE)),INDEX(Module3!$G$2:$ZZ$2,1,ROW()-$A$20)=FALSE),0,COUNTIF(Module2!$E14:$ZZ14,E$20)/COUNTA(Module2!$E14:$ZZ14))/100)</f>
        <v>0.1875</v>
      </c>
      <c r="F32">
        <f>IF(OR(F$20="",$D32=""),"",$B32*$D32*IF(OR(ISNA(HLOOKUP(F$20,Module2!$E14:$ZZ14,1,FALSE)),INDEX(Module3!$G$2:$ZZ$2,1,ROW()-$A$20)=FALSE),0,COUNTIF(Module2!$E14:$ZZ14,F$20)/COUNTA(Module2!$E14:$ZZ14))/100)</f>
        <v>0</v>
      </c>
      <c r="G32">
        <f>IF(OR(G$20="",$D32=""),"",$B32*$D32*IF(OR(ISNA(HLOOKUP(G$20,Module2!$E14:$ZZ14,1,FALSE)),INDEX(Module3!$G$2:$ZZ$2,1,ROW()-$A$20)=FALSE),0,COUNTIF(Module2!$E14:$ZZ14,G$20)/COUNTA(Module2!$E14:$ZZ14))/100)</f>
        <v>0</v>
      </c>
      <c r="H32">
        <f>IF(OR(H$20="",$D32=""),"",$B32*$D32*IF(OR(ISNA(HLOOKUP(H$20,Module2!$E14:$ZZ14,1,FALSE)),INDEX(Module3!$G$2:$ZZ$2,1,ROW()-$A$20)=FALSE),0,COUNTIF(Module2!$E14:$ZZ14,H$20)/COUNTA(Module2!$E14:$ZZ14))/100)</f>
        <v>0.1875</v>
      </c>
      <c r="I32">
        <f>IF(OR(I$20="",$D32=""),"",$B32*$D32*IF(OR(ISNA(HLOOKUP(I$20,Module2!$E14:$ZZ14,1,FALSE)),INDEX(Module3!$G$2:$ZZ$2,1,ROW()-$A$20)=FALSE),0,COUNTIF(Module2!$E14:$ZZ14,I$20)/COUNTA(Module2!$E14:$ZZ14))/100)</f>
        <v>0</v>
      </c>
      <c r="J32" t="str">
        <f>IF(OR(J$20="",$D32=""),"",$B32*$D32*IF(OR(ISNA(HLOOKUP(J$20,Module2!$E14:$ZZ14,1,FALSE)),INDEX(Module3!$G$2:$ZZ$2,1,ROW()-$A$20)=FALSE),0,COUNTIF(Module2!$E14:$ZZ14,J$20)/COUNTA(Module2!$E14:$ZZ14))/100)</f>
        <v/>
      </c>
      <c r="K32" t="str">
        <f>IF(OR(K$20="",$D32=""),"",$B32*$D32*IF(OR(ISNA(HLOOKUP(K$20,Module2!$E14:$ZZ14,1,FALSE)),INDEX(Module3!$G$2:$ZZ$2,1,ROW()-$A$20)=FALSE),0,COUNTIF(Module2!$E14:$ZZ14,K$20)/COUNTA(Module2!$E14:$ZZ14))/100)</f>
        <v/>
      </c>
      <c r="L32" t="str">
        <f>IF(OR(L$20="",$D32=""),"",$B32*$D32*IF(OR(ISNA(HLOOKUP(L$20,Module2!$E14:$ZZ14,1,FALSE)),INDEX(Module3!$G$2:$ZZ$2,1,ROW()-$A$20)=FALSE),0,COUNTIF(Module2!$E14:$ZZ14,L$20)/COUNTA(Module2!$E14:$ZZ14))/100)</f>
        <v/>
      </c>
      <c r="M32" t="str">
        <f>IF(OR(M$20="",$D32=""),"",$B32*$D32*IF(OR(ISNA(HLOOKUP(M$20,Module2!$E14:$ZZ14,1,FALSE)),INDEX(Module3!$G$2:$ZZ$2,1,ROW()-$A$20)=FALSE),0,COUNTIF(Module2!$E14:$ZZ14,M$20)/COUNTA(Module2!$E14:$ZZ14))/100)</f>
        <v/>
      </c>
      <c r="N32" t="str">
        <f>IF(OR(N$20="",$D32=""),"",$B32*$D32*IF(OR(ISNA(HLOOKUP(N$20,Module2!$E14:$ZZ14,1,FALSE)),INDEX(Module3!$G$2:$ZZ$2,1,ROW()-$A$20)=FALSE),0,COUNTIF(Module2!$E14:$ZZ14,N$20)/COUNTA(Module2!$E14:$ZZ14))/100)</f>
        <v/>
      </c>
      <c r="O32" t="str">
        <f>IF(OR(O$20="",$D32=""),"",$B32*$D32*IF(OR(ISNA(HLOOKUP(O$20,Module2!$E14:$ZZ14,1,FALSE)),INDEX(Module3!$G$2:$ZZ$2,1,ROW()-$A$20)=FALSE),0,COUNTIF(Module2!$E14:$ZZ14,O$20)/COUNTA(Module2!$E14:$ZZ14))/100)</f>
        <v/>
      </c>
      <c r="P32" t="str">
        <f>IF(OR(P$20="",$D32=""),"",$B32*$D32*IF(OR(ISNA(HLOOKUP(P$20,Module2!$E14:$ZZ14,1,FALSE)),INDEX(Module3!$G$2:$ZZ$2,1,ROW()-$A$20)=FALSE),0,COUNTIF(Module2!$E14:$ZZ14,P$20)/COUNTA(Module2!$E14:$ZZ14))/100)</f>
        <v/>
      </c>
      <c r="Q32" t="str">
        <f>IF(OR(Q$20="",$D32=""),"",$B32*$D32*IF(OR(ISNA(HLOOKUP(Q$20,Module2!$E14:$ZZ14,1,FALSE)),INDEX(Module3!$G$2:$ZZ$2,1,ROW()-$A$20)=FALSE),0,COUNTIF(Module2!$E14:$ZZ14,Q$20)/COUNTA(Module2!$E14:$ZZ14))/100)</f>
        <v/>
      </c>
      <c r="R32" t="str">
        <f>IF(OR(R$20="",$D32=""),"",$B32*$D32*IF(OR(ISNA(HLOOKUP(R$20,Module2!$E14:$ZZ14,1,FALSE)),INDEX(Module3!$G$2:$ZZ$2,1,ROW()-$A$20)=FALSE),0,COUNTIF(Module2!$E14:$ZZ14,R$20)/COUNTA(Module2!$E14:$ZZ14))/100)</f>
        <v/>
      </c>
      <c r="S32" t="str">
        <f>IF(OR(S$20="",$D32=""),"",$B32*$D32*IF(OR(ISNA(HLOOKUP(S$20,Module2!$E14:$ZZ14,1,FALSE)),INDEX(Module3!$G$2:$ZZ$2,1,ROW()-$A$20)=FALSE),0,COUNTIF(Module2!$E14:$ZZ14,S$20)/COUNTA(Module2!$E14:$ZZ14))/100)</f>
        <v/>
      </c>
      <c r="T32" t="str">
        <f>IF(OR(T$20="",$D32=""),"",$B32*$D32*IF(OR(ISNA(HLOOKUP(T$20,Module2!$E14:$ZZ14,1,FALSE)),INDEX(Module3!$G$2:$ZZ$2,1,ROW()-$A$20)=FALSE),0,COUNTIF(Module2!$E14:$ZZ14,T$20)/COUNTA(Module2!$E14:$ZZ14))/100)</f>
        <v/>
      </c>
      <c r="U32" t="str">
        <f>IF(OR(U$20="",$D32=""),"",$B32*$D32*IF(OR(ISNA(HLOOKUP(U$20,Module2!$E14:$ZZ14,1,FALSE)),INDEX(Module3!$G$2:$ZZ$2,1,ROW()-$A$20)=FALSE),0,COUNTIF(Module2!$E14:$ZZ14,U$20)/COUNTA(Module2!$E14:$ZZ14))/100)</f>
        <v/>
      </c>
      <c r="V32" t="str">
        <f>IF(OR(V$20="",$D32=""),"",$B32*$D32*IF(OR(ISNA(HLOOKUP(V$20,Module2!$E14:$ZZ14,1,FALSE)),INDEX(Module3!$G$2:$ZZ$2,1,ROW()-$A$20)=FALSE),0,COUNTIF(Module2!$E14:$ZZ14,V$20)/COUNTA(Module2!$E14:$ZZ14))/100)</f>
        <v/>
      </c>
      <c r="W32" t="str">
        <f>IF(OR(W$20="",$D32=""),"",$B32*$D32*IF(OR(ISNA(HLOOKUP(W$20,Module2!$E14:$ZZ14,1,FALSE)),INDEX(Module3!$G$2:$ZZ$2,1,ROW()-$A$20)=FALSE),0,COUNTIF(Module2!$E14:$ZZ14,W$20)/COUNTA(Module2!$E14:$ZZ14))/100)</f>
        <v/>
      </c>
      <c r="X32" t="str">
        <f>IF(OR(X$20="",$D32=""),"",$B32*$D32*IF(OR(ISNA(HLOOKUP(X$20,Module2!$E14:$ZZ14,1,FALSE)),INDEX(Module3!$G$2:$ZZ$2,1,ROW()-$A$20)=FALSE),0,COUNTIF(Module2!$E14:$ZZ14,X$20)/COUNTA(Module2!$E14:$ZZ14))/100)</f>
        <v/>
      </c>
      <c r="Y32" t="str">
        <f>IF(OR(Y$20="",$D32=""),"",$B32*$D32*IF(OR(ISNA(HLOOKUP(Y$20,Module2!$E14:$ZZ14,1,FALSE)),INDEX(Module3!$G$2:$ZZ$2,1,ROW()-$A$20)=FALSE),0,COUNTIF(Module2!$E14:$ZZ14,Y$20)/COUNTA(Module2!$E14:$ZZ14))/100)</f>
        <v/>
      </c>
      <c r="Z32" t="str">
        <f>IF(OR(Z$20="",$D32=""),"",$B32*$D32*IF(OR(ISNA(HLOOKUP(Z$20,Module2!$E14:$ZZ14,1,FALSE)),INDEX(Module3!$G$2:$ZZ$2,1,ROW()-$A$20)=FALSE),0,COUNTIF(Module2!$E14:$ZZ14,Z$20)/COUNTA(Module2!$E14:$ZZ14))/100)</f>
        <v/>
      </c>
      <c r="AA32" t="str">
        <f>IF(OR(AA$20="",$D32=""),"",$B32*$D32*IF(OR(ISNA(HLOOKUP(AA$20,Module2!$E14:$ZZ14,1,FALSE)),INDEX(Module3!$G$2:$ZZ$2,1,ROW()-$A$20)=FALSE),0,COUNTIF(Module2!$E14:$ZZ14,AA$20)/COUNTA(Module2!$E14:$ZZ14))/100)</f>
        <v/>
      </c>
      <c r="AB32" t="str">
        <f>IF(OR(AB$20="",$D32=""),"",$B32*$D32*IF(OR(ISNA(HLOOKUP(AB$20,Module2!$E14:$ZZ14,1,FALSE)),INDEX(Module3!$G$2:$ZZ$2,1,ROW()-$A$20)=FALSE),0,COUNTIF(Module2!$E14:$ZZ14,AB$20)/COUNTA(Module2!$E14:$ZZ14))/100)</f>
        <v/>
      </c>
      <c r="AC32" t="str">
        <f>IF(OR(AC$20="",$D32=""),"",$B32*$D32*IF(OR(ISNA(HLOOKUP(AC$20,Module2!$E14:$ZZ14,1,FALSE)),INDEX(Module3!$G$2:$ZZ$2,1,ROW()-$A$20)=FALSE),0,COUNTIF(Module2!$E14:$ZZ14,AC$20)/COUNTA(Module2!$E14:$ZZ14))/100)</f>
        <v/>
      </c>
      <c r="AD32" t="str">
        <f>IF(OR(AD$20="",$D32=""),"",$B32*$D32*IF(OR(ISNA(HLOOKUP(AD$20,Module2!$E14:$ZZ14,1,FALSE)),INDEX(Module3!$G$2:$ZZ$2,1,ROW()-$A$20)=FALSE),0,COUNTIF(Module2!$E14:$ZZ14,AD$20)/COUNTA(Module2!$E14:$ZZ14))/100)</f>
        <v/>
      </c>
      <c r="AE32" t="str">
        <f>IF(OR(AE$20="",$D32=""),"",$B32*$D32*IF(OR(ISNA(HLOOKUP(AE$20,Module2!$E14:$ZZ14,1,FALSE)),INDEX(Module3!$G$2:$ZZ$2,1,ROW()-$A$20)=FALSE),0,COUNTIF(Module2!$E14:$ZZ14,AE$20)/COUNTA(Module2!$E14:$ZZ14))/100)</f>
        <v/>
      </c>
      <c r="AF32" t="str">
        <f>IF(OR(AF$20="",$D32=""),"",$B32*$D32*IF(OR(ISNA(HLOOKUP(AF$20,Module2!$E14:$ZZ14,1,FALSE)),INDEX(Module3!$G$2:$ZZ$2,1,ROW()-$A$20)=FALSE),0,COUNTIF(Module2!$E14:$ZZ14,AF$20)/COUNTA(Module2!$E14:$ZZ14))/100)</f>
        <v/>
      </c>
      <c r="AG32" t="str">
        <f>IF(OR(AG$20="",$D32=""),"",$B32*$D32*IF(OR(ISNA(HLOOKUP(AG$20,Module2!$E14:$ZZ14,1,FALSE)),INDEX(Module3!$G$2:$ZZ$2,1,ROW()-$A$20)=FALSE),0,COUNTIF(Module2!$E14:$ZZ14,AG$20)/COUNTA(Module2!$E14:$ZZ14))/100)</f>
        <v/>
      </c>
      <c r="AH32" t="str">
        <f>IF(OR(AH$20="",$D32=""),"",$B32*$D32*IF(OR(ISNA(HLOOKUP(AH$20,Module2!$E14:$ZZ14,1,FALSE)),INDEX(Module3!$G$2:$ZZ$2,1,ROW()-$A$20)=FALSE),0,COUNTIF(Module2!$E14:$ZZ14,AH$20)/COUNTA(Module2!$E14:$ZZ14))/100)</f>
        <v/>
      </c>
      <c r="AI32" t="str">
        <f>IF(OR(AI$20="",$D32=""),"",$B32*$D32*IF(OR(ISNA(HLOOKUP(AI$20,Module2!$E14:$ZZ14,1,FALSE)),INDEX(Module3!$G$2:$ZZ$2,1,ROW()-$A$20)=FALSE),0,COUNTIF(Module2!$E14:$ZZ14,AI$20)/COUNTA(Module2!$E14:$ZZ14))/100)</f>
        <v/>
      </c>
      <c r="AJ32" t="str">
        <f>IF(OR(AJ$20="",$D32=""),"",$B32*$D32*IF(OR(ISNA(HLOOKUP(AJ$20,Module2!$E14:$ZZ14,1,FALSE)),INDEX(Module3!$G$2:$ZZ$2,1,ROW()-$A$20)=FALSE),0,COUNTIF(Module2!$E14:$ZZ14,AJ$20)/COUNTA(Module2!$E14:$ZZ14))/100)</f>
        <v/>
      </c>
      <c r="AK32" t="str">
        <f>IF(OR(AK$20="",$D32=""),"",$B32*$D32*IF(OR(ISNA(HLOOKUP(AK$20,Module2!$E14:$ZZ14,1,FALSE)),INDEX(Module3!$G$2:$ZZ$2,1,ROW()-$A$20)=FALSE),0,COUNTIF(Module2!$E14:$ZZ14,AK$20)/COUNTA(Module2!$E14:$ZZ14))/100)</f>
        <v/>
      </c>
      <c r="AL32" t="str">
        <f>IF(OR(AL$20="",$D32=""),"",$B32*$D32*IF(OR(ISNA(HLOOKUP(AL$20,Module2!$E14:$ZZ14,1,FALSE)),INDEX(Module3!$G$2:$ZZ$2,1,ROW()-$A$20)=FALSE),0,COUNTIF(Module2!$E14:$ZZ14,AL$20)/COUNTA(Module2!$E14:$ZZ14))/100)</f>
        <v/>
      </c>
      <c r="AM32" t="str">
        <f>IF(OR(AM$20="",$D32=""),"",$B32*$D32*IF(OR(ISNA(HLOOKUP(AM$20,Module2!$E14:$ZZ14,1,FALSE)),INDEX(Module3!$G$2:$ZZ$2,1,ROW()-$A$20)=FALSE),0,COUNTIF(Module2!$E14:$ZZ14,AM$20)/COUNTA(Module2!$E14:$ZZ14))/100)</f>
        <v/>
      </c>
      <c r="AN32" t="str">
        <f>IF(OR(AN$20="",$D32=""),"",$B32*$D32*IF(OR(ISNA(HLOOKUP(AN$20,Module2!$E14:$ZZ14,1,FALSE)),INDEX(Module3!$G$2:$ZZ$2,1,ROW()-$A$20)=FALSE),0,COUNTIF(Module2!$E14:$ZZ14,AN$20)/COUNTA(Module2!$E14:$ZZ14))/100)</f>
        <v/>
      </c>
      <c r="AO32" t="str">
        <f>IF(OR(AO$20="",$D32=""),"",$B32*$D32*IF(OR(ISNA(HLOOKUP(AO$20,Module2!$E14:$ZZ14,1,FALSE)),INDEX(Module3!$G$2:$ZZ$2,1,ROW()-$A$20)=FALSE),0,COUNTIF(Module2!$E14:$ZZ14,AO$20)/COUNTA(Module2!$E14:$ZZ14))/100)</f>
        <v/>
      </c>
      <c r="AP32" t="str">
        <f>IF(OR(AP$20="",$D32=""),"",$B32*$D32*IF(OR(ISNA(HLOOKUP(AP$20,Module2!$E14:$ZZ14,1,FALSE)),INDEX(Module3!$G$2:$ZZ$2,1,ROW()-$A$20)=FALSE),0,COUNTIF(Module2!$E14:$ZZ14,AP$20)/COUNTA(Module2!$E14:$ZZ14))/100)</f>
        <v/>
      </c>
      <c r="AQ32" t="str">
        <f>IF(OR(AQ$20="",$D32=""),"",$B32*$D32*IF(OR(ISNA(HLOOKUP(AQ$20,Module2!$E14:$ZZ14,1,FALSE)),INDEX(Module3!$G$2:$ZZ$2,1,ROW()-$A$20)=FALSE),0,COUNTIF(Module2!$E14:$ZZ14,AQ$20)/COUNTA(Module2!$E14:$ZZ14))/100)</f>
        <v/>
      </c>
      <c r="AR32" t="str">
        <f>IF(OR(AR$20="",$D32=""),"",$B32*$D32*IF(OR(ISNA(HLOOKUP(AR$20,Module2!$E14:$ZZ14,1,FALSE)),INDEX(Module3!$G$2:$ZZ$2,1,ROW()-$A$20)=FALSE),0,COUNTIF(Module2!$E14:$ZZ14,AR$20)/COUNTA(Module2!$E14:$ZZ14))/100)</f>
        <v/>
      </c>
    </row>
    <row r="33" spans="1:44">
      <c r="A33" t="str">
        <f>IF(COUNTA(Module2!15:15)&gt;0,IF(ISBLANK(Module2!$A15),Calc1!$A32,Module2!$A15),"")</f>
        <v>Quiz5</v>
      </c>
      <c r="B33">
        <f>IF(COUNTA(Module2!15:15)&gt;0,IF(ISBLANK(Module2!$B15),Calc1!$B32,Module2!$B15),"")</f>
        <v>1.25</v>
      </c>
      <c r="C33" t="str">
        <f>IF(COUNTA(Module2!15:15)&gt;0,CONCATENATE(Calc1!$A33,".",Module2!$C15),"")</f>
        <v>Quiz5.2</v>
      </c>
      <c r="D33">
        <f>IF(ISBLANK(Module2!$D15),"",Module2!$D15)</f>
        <v>30</v>
      </c>
      <c r="E33">
        <f>IF(OR(E$20="",$D33=""),"",$B33*$D33*IF(OR(ISNA(HLOOKUP(E$20,Module2!$E15:$ZZ15,1,FALSE)),INDEX(Module3!$G$2:$ZZ$2,1,ROW()-$A$20)=FALSE),0,COUNTIF(Module2!$E15:$ZZ15,E$20)/COUNTA(Module2!$E15:$ZZ15))/100)</f>
        <v>0</v>
      </c>
      <c r="F33">
        <f>IF(OR(F$20="",$D33=""),"",$B33*$D33*IF(OR(ISNA(HLOOKUP(F$20,Module2!$E15:$ZZ15,1,FALSE)),INDEX(Module3!$G$2:$ZZ$2,1,ROW()-$A$20)=FALSE),0,COUNTIF(Module2!$E15:$ZZ15,F$20)/COUNTA(Module2!$E15:$ZZ15))/100)</f>
        <v>0</v>
      </c>
      <c r="G33">
        <f>IF(OR(G$20="",$D33=""),"",$B33*$D33*IF(OR(ISNA(HLOOKUP(G$20,Module2!$E15:$ZZ15,1,FALSE)),INDEX(Module3!$G$2:$ZZ$2,1,ROW()-$A$20)=FALSE),0,COUNTIF(Module2!$E15:$ZZ15,G$20)/COUNTA(Module2!$E15:$ZZ15))/100)</f>
        <v>0</v>
      </c>
      <c r="H33">
        <f>IF(OR(H$20="",$D33=""),"",$B33*$D33*IF(OR(ISNA(HLOOKUP(H$20,Module2!$E15:$ZZ15,1,FALSE)),INDEX(Module3!$G$2:$ZZ$2,1,ROW()-$A$20)=FALSE),0,COUNTIF(Module2!$E15:$ZZ15,H$20)/COUNTA(Module2!$E15:$ZZ15))/100)</f>
        <v>0.375</v>
      </c>
      <c r="I33">
        <f>IF(OR(I$20="",$D33=""),"",$B33*$D33*IF(OR(ISNA(HLOOKUP(I$20,Module2!$E15:$ZZ15,1,FALSE)),INDEX(Module3!$G$2:$ZZ$2,1,ROW()-$A$20)=FALSE),0,COUNTIF(Module2!$E15:$ZZ15,I$20)/COUNTA(Module2!$E15:$ZZ15))/100)</f>
        <v>0</v>
      </c>
      <c r="J33" t="str">
        <f>IF(OR(J$20="",$D33=""),"",$B33*$D33*IF(OR(ISNA(HLOOKUP(J$20,Module2!$E15:$ZZ15,1,FALSE)),INDEX(Module3!$G$2:$ZZ$2,1,ROW()-$A$20)=FALSE),0,COUNTIF(Module2!$E15:$ZZ15,J$20)/COUNTA(Module2!$E15:$ZZ15))/100)</f>
        <v/>
      </c>
      <c r="K33" t="str">
        <f>IF(OR(K$20="",$D33=""),"",$B33*$D33*IF(OR(ISNA(HLOOKUP(K$20,Module2!$E15:$ZZ15,1,FALSE)),INDEX(Module3!$G$2:$ZZ$2,1,ROW()-$A$20)=FALSE),0,COUNTIF(Module2!$E15:$ZZ15,K$20)/COUNTA(Module2!$E15:$ZZ15))/100)</f>
        <v/>
      </c>
      <c r="L33" t="str">
        <f>IF(OR(L$20="",$D33=""),"",$B33*$D33*IF(OR(ISNA(HLOOKUP(L$20,Module2!$E15:$ZZ15,1,FALSE)),INDEX(Module3!$G$2:$ZZ$2,1,ROW()-$A$20)=FALSE),0,COUNTIF(Module2!$E15:$ZZ15,L$20)/COUNTA(Module2!$E15:$ZZ15))/100)</f>
        <v/>
      </c>
      <c r="M33" t="str">
        <f>IF(OR(M$20="",$D33=""),"",$B33*$D33*IF(OR(ISNA(HLOOKUP(M$20,Module2!$E15:$ZZ15,1,FALSE)),INDEX(Module3!$G$2:$ZZ$2,1,ROW()-$A$20)=FALSE),0,COUNTIF(Module2!$E15:$ZZ15,M$20)/COUNTA(Module2!$E15:$ZZ15))/100)</f>
        <v/>
      </c>
      <c r="N33" t="str">
        <f>IF(OR(N$20="",$D33=""),"",$B33*$D33*IF(OR(ISNA(HLOOKUP(N$20,Module2!$E15:$ZZ15,1,FALSE)),INDEX(Module3!$G$2:$ZZ$2,1,ROW()-$A$20)=FALSE),0,COUNTIF(Module2!$E15:$ZZ15,N$20)/COUNTA(Module2!$E15:$ZZ15))/100)</f>
        <v/>
      </c>
      <c r="O33" t="str">
        <f>IF(OR(O$20="",$D33=""),"",$B33*$D33*IF(OR(ISNA(HLOOKUP(O$20,Module2!$E15:$ZZ15,1,FALSE)),INDEX(Module3!$G$2:$ZZ$2,1,ROW()-$A$20)=FALSE),0,COUNTIF(Module2!$E15:$ZZ15,O$20)/COUNTA(Module2!$E15:$ZZ15))/100)</f>
        <v/>
      </c>
      <c r="P33" t="str">
        <f>IF(OR(P$20="",$D33=""),"",$B33*$D33*IF(OR(ISNA(HLOOKUP(P$20,Module2!$E15:$ZZ15,1,FALSE)),INDEX(Module3!$G$2:$ZZ$2,1,ROW()-$A$20)=FALSE),0,COUNTIF(Module2!$E15:$ZZ15,P$20)/COUNTA(Module2!$E15:$ZZ15))/100)</f>
        <v/>
      </c>
      <c r="Q33" t="str">
        <f>IF(OR(Q$20="",$D33=""),"",$B33*$D33*IF(OR(ISNA(HLOOKUP(Q$20,Module2!$E15:$ZZ15,1,FALSE)),INDEX(Module3!$G$2:$ZZ$2,1,ROW()-$A$20)=FALSE),0,COUNTIF(Module2!$E15:$ZZ15,Q$20)/COUNTA(Module2!$E15:$ZZ15))/100)</f>
        <v/>
      </c>
      <c r="R33" t="str">
        <f>IF(OR(R$20="",$D33=""),"",$B33*$D33*IF(OR(ISNA(HLOOKUP(R$20,Module2!$E15:$ZZ15,1,FALSE)),INDEX(Module3!$G$2:$ZZ$2,1,ROW()-$A$20)=FALSE),0,COUNTIF(Module2!$E15:$ZZ15,R$20)/COUNTA(Module2!$E15:$ZZ15))/100)</f>
        <v/>
      </c>
      <c r="S33" t="str">
        <f>IF(OR(S$20="",$D33=""),"",$B33*$D33*IF(OR(ISNA(HLOOKUP(S$20,Module2!$E15:$ZZ15,1,FALSE)),INDEX(Module3!$G$2:$ZZ$2,1,ROW()-$A$20)=FALSE),0,COUNTIF(Module2!$E15:$ZZ15,S$20)/COUNTA(Module2!$E15:$ZZ15))/100)</f>
        <v/>
      </c>
      <c r="T33" t="str">
        <f>IF(OR(T$20="",$D33=""),"",$B33*$D33*IF(OR(ISNA(HLOOKUP(T$20,Module2!$E15:$ZZ15,1,FALSE)),INDEX(Module3!$G$2:$ZZ$2,1,ROW()-$A$20)=FALSE),0,COUNTIF(Module2!$E15:$ZZ15,T$20)/COUNTA(Module2!$E15:$ZZ15))/100)</f>
        <v/>
      </c>
      <c r="U33" t="str">
        <f>IF(OR(U$20="",$D33=""),"",$B33*$D33*IF(OR(ISNA(HLOOKUP(U$20,Module2!$E15:$ZZ15,1,FALSE)),INDEX(Module3!$G$2:$ZZ$2,1,ROW()-$A$20)=FALSE),0,COUNTIF(Module2!$E15:$ZZ15,U$20)/COUNTA(Module2!$E15:$ZZ15))/100)</f>
        <v/>
      </c>
      <c r="V33" t="str">
        <f>IF(OR(V$20="",$D33=""),"",$B33*$D33*IF(OR(ISNA(HLOOKUP(V$20,Module2!$E15:$ZZ15,1,FALSE)),INDEX(Module3!$G$2:$ZZ$2,1,ROW()-$A$20)=FALSE),0,COUNTIF(Module2!$E15:$ZZ15,V$20)/COUNTA(Module2!$E15:$ZZ15))/100)</f>
        <v/>
      </c>
      <c r="W33" t="str">
        <f>IF(OR(W$20="",$D33=""),"",$B33*$D33*IF(OR(ISNA(HLOOKUP(W$20,Module2!$E15:$ZZ15,1,FALSE)),INDEX(Module3!$G$2:$ZZ$2,1,ROW()-$A$20)=FALSE),0,COUNTIF(Module2!$E15:$ZZ15,W$20)/COUNTA(Module2!$E15:$ZZ15))/100)</f>
        <v/>
      </c>
      <c r="X33" t="str">
        <f>IF(OR(X$20="",$D33=""),"",$B33*$D33*IF(OR(ISNA(HLOOKUP(X$20,Module2!$E15:$ZZ15,1,FALSE)),INDEX(Module3!$G$2:$ZZ$2,1,ROW()-$A$20)=FALSE),0,COUNTIF(Module2!$E15:$ZZ15,X$20)/COUNTA(Module2!$E15:$ZZ15))/100)</f>
        <v/>
      </c>
      <c r="Y33" t="str">
        <f>IF(OR(Y$20="",$D33=""),"",$B33*$D33*IF(OR(ISNA(HLOOKUP(Y$20,Module2!$E15:$ZZ15,1,FALSE)),INDEX(Module3!$G$2:$ZZ$2,1,ROW()-$A$20)=FALSE),0,COUNTIF(Module2!$E15:$ZZ15,Y$20)/COUNTA(Module2!$E15:$ZZ15))/100)</f>
        <v/>
      </c>
      <c r="Z33" t="str">
        <f>IF(OR(Z$20="",$D33=""),"",$B33*$D33*IF(OR(ISNA(HLOOKUP(Z$20,Module2!$E15:$ZZ15,1,FALSE)),INDEX(Module3!$G$2:$ZZ$2,1,ROW()-$A$20)=FALSE),0,COUNTIF(Module2!$E15:$ZZ15,Z$20)/COUNTA(Module2!$E15:$ZZ15))/100)</f>
        <v/>
      </c>
      <c r="AA33" t="str">
        <f>IF(OR(AA$20="",$D33=""),"",$B33*$D33*IF(OR(ISNA(HLOOKUP(AA$20,Module2!$E15:$ZZ15,1,FALSE)),INDEX(Module3!$G$2:$ZZ$2,1,ROW()-$A$20)=FALSE),0,COUNTIF(Module2!$E15:$ZZ15,AA$20)/COUNTA(Module2!$E15:$ZZ15))/100)</f>
        <v/>
      </c>
      <c r="AB33" t="str">
        <f>IF(OR(AB$20="",$D33=""),"",$B33*$D33*IF(OR(ISNA(HLOOKUP(AB$20,Module2!$E15:$ZZ15,1,FALSE)),INDEX(Module3!$G$2:$ZZ$2,1,ROW()-$A$20)=FALSE),0,COUNTIF(Module2!$E15:$ZZ15,AB$20)/COUNTA(Module2!$E15:$ZZ15))/100)</f>
        <v/>
      </c>
      <c r="AC33" t="str">
        <f>IF(OR(AC$20="",$D33=""),"",$B33*$D33*IF(OR(ISNA(HLOOKUP(AC$20,Module2!$E15:$ZZ15,1,FALSE)),INDEX(Module3!$G$2:$ZZ$2,1,ROW()-$A$20)=FALSE),0,COUNTIF(Module2!$E15:$ZZ15,AC$20)/COUNTA(Module2!$E15:$ZZ15))/100)</f>
        <v/>
      </c>
      <c r="AD33" t="str">
        <f>IF(OR(AD$20="",$D33=""),"",$B33*$D33*IF(OR(ISNA(HLOOKUP(AD$20,Module2!$E15:$ZZ15,1,FALSE)),INDEX(Module3!$G$2:$ZZ$2,1,ROW()-$A$20)=FALSE),0,COUNTIF(Module2!$E15:$ZZ15,AD$20)/COUNTA(Module2!$E15:$ZZ15))/100)</f>
        <v/>
      </c>
      <c r="AE33" t="str">
        <f>IF(OR(AE$20="",$D33=""),"",$B33*$D33*IF(OR(ISNA(HLOOKUP(AE$20,Module2!$E15:$ZZ15,1,FALSE)),INDEX(Module3!$G$2:$ZZ$2,1,ROW()-$A$20)=FALSE),0,COUNTIF(Module2!$E15:$ZZ15,AE$20)/COUNTA(Module2!$E15:$ZZ15))/100)</f>
        <v/>
      </c>
      <c r="AF33" t="str">
        <f>IF(OR(AF$20="",$D33=""),"",$B33*$D33*IF(OR(ISNA(HLOOKUP(AF$20,Module2!$E15:$ZZ15,1,FALSE)),INDEX(Module3!$G$2:$ZZ$2,1,ROW()-$A$20)=FALSE),0,COUNTIF(Module2!$E15:$ZZ15,AF$20)/COUNTA(Module2!$E15:$ZZ15))/100)</f>
        <v/>
      </c>
      <c r="AG33" t="str">
        <f>IF(OR(AG$20="",$D33=""),"",$B33*$D33*IF(OR(ISNA(HLOOKUP(AG$20,Module2!$E15:$ZZ15,1,FALSE)),INDEX(Module3!$G$2:$ZZ$2,1,ROW()-$A$20)=FALSE),0,COUNTIF(Module2!$E15:$ZZ15,AG$20)/COUNTA(Module2!$E15:$ZZ15))/100)</f>
        <v/>
      </c>
      <c r="AH33" t="str">
        <f>IF(OR(AH$20="",$D33=""),"",$B33*$D33*IF(OR(ISNA(HLOOKUP(AH$20,Module2!$E15:$ZZ15,1,FALSE)),INDEX(Module3!$G$2:$ZZ$2,1,ROW()-$A$20)=FALSE),0,COUNTIF(Module2!$E15:$ZZ15,AH$20)/COUNTA(Module2!$E15:$ZZ15))/100)</f>
        <v/>
      </c>
      <c r="AI33" t="str">
        <f>IF(OR(AI$20="",$D33=""),"",$B33*$D33*IF(OR(ISNA(HLOOKUP(AI$20,Module2!$E15:$ZZ15,1,FALSE)),INDEX(Module3!$G$2:$ZZ$2,1,ROW()-$A$20)=FALSE),0,COUNTIF(Module2!$E15:$ZZ15,AI$20)/COUNTA(Module2!$E15:$ZZ15))/100)</f>
        <v/>
      </c>
      <c r="AJ33" t="str">
        <f>IF(OR(AJ$20="",$D33=""),"",$B33*$D33*IF(OR(ISNA(HLOOKUP(AJ$20,Module2!$E15:$ZZ15,1,FALSE)),INDEX(Module3!$G$2:$ZZ$2,1,ROW()-$A$20)=FALSE),0,COUNTIF(Module2!$E15:$ZZ15,AJ$20)/COUNTA(Module2!$E15:$ZZ15))/100)</f>
        <v/>
      </c>
      <c r="AK33" t="str">
        <f>IF(OR(AK$20="",$D33=""),"",$B33*$D33*IF(OR(ISNA(HLOOKUP(AK$20,Module2!$E15:$ZZ15,1,FALSE)),INDEX(Module3!$G$2:$ZZ$2,1,ROW()-$A$20)=FALSE),0,COUNTIF(Module2!$E15:$ZZ15,AK$20)/COUNTA(Module2!$E15:$ZZ15))/100)</f>
        <v/>
      </c>
      <c r="AL33" t="str">
        <f>IF(OR(AL$20="",$D33=""),"",$B33*$D33*IF(OR(ISNA(HLOOKUP(AL$20,Module2!$E15:$ZZ15,1,FALSE)),INDEX(Module3!$G$2:$ZZ$2,1,ROW()-$A$20)=FALSE),0,COUNTIF(Module2!$E15:$ZZ15,AL$20)/COUNTA(Module2!$E15:$ZZ15))/100)</f>
        <v/>
      </c>
      <c r="AM33" t="str">
        <f>IF(OR(AM$20="",$D33=""),"",$B33*$D33*IF(OR(ISNA(HLOOKUP(AM$20,Module2!$E15:$ZZ15,1,FALSE)),INDEX(Module3!$G$2:$ZZ$2,1,ROW()-$A$20)=FALSE),0,COUNTIF(Module2!$E15:$ZZ15,AM$20)/COUNTA(Module2!$E15:$ZZ15))/100)</f>
        <v/>
      </c>
      <c r="AN33" t="str">
        <f>IF(OR(AN$20="",$D33=""),"",$B33*$D33*IF(OR(ISNA(HLOOKUP(AN$20,Module2!$E15:$ZZ15,1,FALSE)),INDEX(Module3!$G$2:$ZZ$2,1,ROW()-$A$20)=FALSE),0,COUNTIF(Module2!$E15:$ZZ15,AN$20)/COUNTA(Module2!$E15:$ZZ15))/100)</f>
        <v/>
      </c>
      <c r="AO33" t="str">
        <f>IF(OR(AO$20="",$D33=""),"",$B33*$D33*IF(OR(ISNA(HLOOKUP(AO$20,Module2!$E15:$ZZ15,1,FALSE)),INDEX(Module3!$G$2:$ZZ$2,1,ROW()-$A$20)=FALSE),0,COUNTIF(Module2!$E15:$ZZ15,AO$20)/COUNTA(Module2!$E15:$ZZ15))/100)</f>
        <v/>
      </c>
      <c r="AP33" t="str">
        <f>IF(OR(AP$20="",$D33=""),"",$B33*$D33*IF(OR(ISNA(HLOOKUP(AP$20,Module2!$E15:$ZZ15,1,FALSE)),INDEX(Module3!$G$2:$ZZ$2,1,ROW()-$A$20)=FALSE),0,COUNTIF(Module2!$E15:$ZZ15,AP$20)/COUNTA(Module2!$E15:$ZZ15))/100)</f>
        <v/>
      </c>
      <c r="AQ33" t="str">
        <f>IF(OR(AQ$20="",$D33=""),"",$B33*$D33*IF(OR(ISNA(HLOOKUP(AQ$20,Module2!$E15:$ZZ15,1,FALSE)),INDEX(Module3!$G$2:$ZZ$2,1,ROW()-$A$20)=FALSE),0,COUNTIF(Module2!$E15:$ZZ15,AQ$20)/COUNTA(Module2!$E15:$ZZ15))/100)</f>
        <v/>
      </c>
      <c r="AR33" t="str">
        <f>IF(OR(AR$20="",$D33=""),"",$B33*$D33*IF(OR(ISNA(HLOOKUP(AR$20,Module2!$E15:$ZZ15,1,FALSE)),INDEX(Module3!$G$2:$ZZ$2,1,ROW()-$A$20)=FALSE),0,COUNTIF(Module2!$E15:$ZZ15,AR$20)/COUNTA(Module2!$E15:$ZZ15))/100)</f>
        <v/>
      </c>
    </row>
    <row r="34" spans="1:44">
      <c r="A34" t="str">
        <f>IF(COUNTA(Module2!16:16)&gt;0,IF(ISBLANK(Module2!$A16),Calc1!$A33,Module2!$A16),"")</f>
        <v>Quiz5</v>
      </c>
      <c r="B34">
        <f>IF(COUNTA(Module2!16:16)&gt;0,IF(ISBLANK(Module2!$B16),Calc1!$B33,Module2!$B16),"")</f>
        <v>1.25</v>
      </c>
      <c r="C34" t="str">
        <f>IF(COUNTA(Module2!16:16)&gt;0,CONCATENATE(Calc1!$A34,".",Module2!$C16),"")</f>
        <v>Quiz5.3</v>
      </c>
      <c r="D34">
        <f>IF(ISBLANK(Module2!$D16),"",Module2!$D16)</f>
        <v>40</v>
      </c>
      <c r="E34">
        <f>IF(OR(E$20="",$D34=""),"",$B34*$D34*IF(OR(ISNA(HLOOKUP(E$20,Module2!$E16:$ZZ16,1,FALSE)),INDEX(Module3!$G$2:$ZZ$2,1,ROW()-$A$20)=FALSE),0,COUNTIF(Module2!$E16:$ZZ16,E$20)/COUNTA(Module2!$E16:$ZZ16))/100)</f>
        <v>0</v>
      </c>
      <c r="F34">
        <f>IF(OR(F$20="",$D34=""),"",$B34*$D34*IF(OR(ISNA(HLOOKUP(F$20,Module2!$E16:$ZZ16,1,FALSE)),INDEX(Module3!$G$2:$ZZ$2,1,ROW()-$A$20)=FALSE),0,COUNTIF(Module2!$E16:$ZZ16,F$20)/COUNTA(Module2!$E16:$ZZ16))/100)</f>
        <v>0</v>
      </c>
      <c r="G34">
        <f>IF(OR(G$20="",$D34=""),"",$B34*$D34*IF(OR(ISNA(HLOOKUP(G$20,Module2!$E16:$ZZ16,1,FALSE)),INDEX(Module3!$G$2:$ZZ$2,1,ROW()-$A$20)=FALSE),0,COUNTIF(Module2!$E16:$ZZ16,G$20)/COUNTA(Module2!$E16:$ZZ16))/100)</f>
        <v>0.25</v>
      </c>
      <c r="H34">
        <f>IF(OR(H$20="",$D34=""),"",$B34*$D34*IF(OR(ISNA(HLOOKUP(H$20,Module2!$E16:$ZZ16,1,FALSE)),INDEX(Module3!$G$2:$ZZ$2,1,ROW()-$A$20)=FALSE),0,COUNTIF(Module2!$E16:$ZZ16,H$20)/COUNTA(Module2!$E16:$ZZ16))/100)</f>
        <v>0.25</v>
      </c>
      <c r="I34">
        <f>IF(OR(I$20="",$D34=""),"",$B34*$D34*IF(OR(ISNA(HLOOKUP(I$20,Module2!$E16:$ZZ16,1,FALSE)),INDEX(Module3!$G$2:$ZZ$2,1,ROW()-$A$20)=FALSE),0,COUNTIF(Module2!$E16:$ZZ16,I$20)/COUNTA(Module2!$E16:$ZZ16))/100)</f>
        <v>0</v>
      </c>
      <c r="J34" t="str">
        <f>IF(OR(J$20="",$D34=""),"",$B34*$D34*IF(OR(ISNA(HLOOKUP(J$20,Module2!$E16:$ZZ16,1,FALSE)),INDEX(Module3!$G$2:$ZZ$2,1,ROW()-$A$20)=FALSE),0,COUNTIF(Module2!$E16:$ZZ16,J$20)/COUNTA(Module2!$E16:$ZZ16))/100)</f>
        <v/>
      </c>
      <c r="K34" t="str">
        <f>IF(OR(K$20="",$D34=""),"",$B34*$D34*IF(OR(ISNA(HLOOKUP(K$20,Module2!$E16:$ZZ16,1,FALSE)),INDEX(Module3!$G$2:$ZZ$2,1,ROW()-$A$20)=FALSE),0,COUNTIF(Module2!$E16:$ZZ16,K$20)/COUNTA(Module2!$E16:$ZZ16))/100)</f>
        <v/>
      </c>
      <c r="L34" t="str">
        <f>IF(OR(L$20="",$D34=""),"",$B34*$D34*IF(OR(ISNA(HLOOKUP(L$20,Module2!$E16:$ZZ16,1,FALSE)),INDEX(Module3!$G$2:$ZZ$2,1,ROW()-$A$20)=FALSE),0,COUNTIF(Module2!$E16:$ZZ16,L$20)/COUNTA(Module2!$E16:$ZZ16))/100)</f>
        <v/>
      </c>
      <c r="M34" t="str">
        <f>IF(OR(M$20="",$D34=""),"",$B34*$D34*IF(OR(ISNA(HLOOKUP(M$20,Module2!$E16:$ZZ16,1,FALSE)),INDEX(Module3!$G$2:$ZZ$2,1,ROW()-$A$20)=FALSE),0,COUNTIF(Module2!$E16:$ZZ16,M$20)/COUNTA(Module2!$E16:$ZZ16))/100)</f>
        <v/>
      </c>
      <c r="N34" t="str">
        <f>IF(OR(N$20="",$D34=""),"",$B34*$D34*IF(OR(ISNA(HLOOKUP(N$20,Module2!$E16:$ZZ16,1,FALSE)),INDEX(Module3!$G$2:$ZZ$2,1,ROW()-$A$20)=FALSE),0,COUNTIF(Module2!$E16:$ZZ16,N$20)/COUNTA(Module2!$E16:$ZZ16))/100)</f>
        <v/>
      </c>
      <c r="O34" t="str">
        <f>IF(OR(O$20="",$D34=""),"",$B34*$D34*IF(OR(ISNA(HLOOKUP(O$20,Module2!$E16:$ZZ16,1,FALSE)),INDEX(Module3!$G$2:$ZZ$2,1,ROW()-$A$20)=FALSE),0,COUNTIF(Module2!$E16:$ZZ16,O$20)/COUNTA(Module2!$E16:$ZZ16))/100)</f>
        <v/>
      </c>
      <c r="P34" t="str">
        <f>IF(OR(P$20="",$D34=""),"",$B34*$D34*IF(OR(ISNA(HLOOKUP(P$20,Module2!$E16:$ZZ16,1,FALSE)),INDEX(Module3!$G$2:$ZZ$2,1,ROW()-$A$20)=FALSE),0,COUNTIF(Module2!$E16:$ZZ16,P$20)/COUNTA(Module2!$E16:$ZZ16))/100)</f>
        <v/>
      </c>
      <c r="Q34" t="str">
        <f>IF(OR(Q$20="",$D34=""),"",$B34*$D34*IF(OR(ISNA(HLOOKUP(Q$20,Module2!$E16:$ZZ16,1,FALSE)),INDEX(Module3!$G$2:$ZZ$2,1,ROW()-$A$20)=FALSE),0,COUNTIF(Module2!$E16:$ZZ16,Q$20)/COUNTA(Module2!$E16:$ZZ16))/100)</f>
        <v/>
      </c>
      <c r="R34" t="str">
        <f>IF(OR(R$20="",$D34=""),"",$B34*$D34*IF(OR(ISNA(HLOOKUP(R$20,Module2!$E16:$ZZ16,1,FALSE)),INDEX(Module3!$G$2:$ZZ$2,1,ROW()-$A$20)=FALSE),0,COUNTIF(Module2!$E16:$ZZ16,R$20)/COUNTA(Module2!$E16:$ZZ16))/100)</f>
        <v/>
      </c>
      <c r="S34" t="str">
        <f>IF(OR(S$20="",$D34=""),"",$B34*$D34*IF(OR(ISNA(HLOOKUP(S$20,Module2!$E16:$ZZ16,1,FALSE)),INDEX(Module3!$G$2:$ZZ$2,1,ROW()-$A$20)=FALSE),0,COUNTIF(Module2!$E16:$ZZ16,S$20)/COUNTA(Module2!$E16:$ZZ16))/100)</f>
        <v/>
      </c>
      <c r="T34" t="str">
        <f>IF(OR(T$20="",$D34=""),"",$B34*$D34*IF(OR(ISNA(HLOOKUP(T$20,Module2!$E16:$ZZ16,1,FALSE)),INDEX(Module3!$G$2:$ZZ$2,1,ROW()-$A$20)=FALSE),0,COUNTIF(Module2!$E16:$ZZ16,T$20)/COUNTA(Module2!$E16:$ZZ16))/100)</f>
        <v/>
      </c>
      <c r="U34" t="str">
        <f>IF(OR(U$20="",$D34=""),"",$B34*$D34*IF(OR(ISNA(HLOOKUP(U$20,Module2!$E16:$ZZ16,1,FALSE)),INDEX(Module3!$G$2:$ZZ$2,1,ROW()-$A$20)=FALSE),0,COUNTIF(Module2!$E16:$ZZ16,U$20)/COUNTA(Module2!$E16:$ZZ16))/100)</f>
        <v/>
      </c>
      <c r="V34" t="str">
        <f>IF(OR(V$20="",$D34=""),"",$B34*$D34*IF(OR(ISNA(HLOOKUP(V$20,Module2!$E16:$ZZ16,1,FALSE)),INDEX(Module3!$G$2:$ZZ$2,1,ROW()-$A$20)=FALSE),0,COUNTIF(Module2!$E16:$ZZ16,V$20)/COUNTA(Module2!$E16:$ZZ16))/100)</f>
        <v/>
      </c>
      <c r="W34" t="str">
        <f>IF(OR(W$20="",$D34=""),"",$B34*$D34*IF(OR(ISNA(HLOOKUP(W$20,Module2!$E16:$ZZ16,1,FALSE)),INDEX(Module3!$G$2:$ZZ$2,1,ROW()-$A$20)=FALSE),0,COUNTIF(Module2!$E16:$ZZ16,W$20)/COUNTA(Module2!$E16:$ZZ16))/100)</f>
        <v/>
      </c>
      <c r="X34" t="str">
        <f>IF(OR(X$20="",$D34=""),"",$B34*$D34*IF(OR(ISNA(HLOOKUP(X$20,Module2!$E16:$ZZ16,1,FALSE)),INDEX(Module3!$G$2:$ZZ$2,1,ROW()-$A$20)=FALSE),0,COUNTIF(Module2!$E16:$ZZ16,X$20)/COUNTA(Module2!$E16:$ZZ16))/100)</f>
        <v/>
      </c>
      <c r="Y34" t="str">
        <f>IF(OR(Y$20="",$D34=""),"",$B34*$D34*IF(OR(ISNA(HLOOKUP(Y$20,Module2!$E16:$ZZ16,1,FALSE)),INDEX(Module3!$G$2:$ZZ$2,1,ROW()-$A$20)=FALSE),0,COUNTIF(Module2!$E16:$ZZ16,Y$20)/COUNTA(Module2!$E16:$ZZ16))/100)</f>
        <v/>
      </c>
      <c r="Z34" t="str">
        <f>IF(OR(Z$20="",$D34=""),"",$B34*$D34*IF(OR(ISNA(HLOOKUP(Z$20,Module2!$E16:$ZZ16,1,FALSE)),INDEX(Module3!$G$2:$ZZ$2,1,ROW()-$A$20)=FALSE),0,COUNTIF(Module2!$E16:$ZZ16,Z$20)/COUNTA(Module2!$E16:$ZZ16))/100)</f>
        <v/>
      </c>
      <c r="AA34" t="str">
        <f>IF(OR(AA$20="",$D34=""),"",$B34*$D34*IF(OR(ISNA(HLOOKUP(AA$20,Module2!$E16:$ZZ16,1,FALSE)),INDEX(Module3!$G$2:$ZZ$2,1,ROW()-$A$20)=FALSE),0,COUNTIF(Module2!$E16:$ZZ16,AA$20)/COUNTA(Module2!$E16:$ZZ16))/100)</f>
        <v/>
      </c>
      <c r="AB34" t="str">
        <f>IF(OR(AB$20="",$D34=""),"",$B34*$D34*IF(OR(ISNA(HLOOKUP(AB$20,Module2!$E16:$ZZ16,1,FALSE)),INDEX(Module3!$G$2:$ZZ$2,1,ROW()-$A$20)=FALSE),0,COUNTIF(Module2!$E16:$ZZ16,AB$20)/COUNTA(Module2!$E16:$ZZ16))/100)</f>
        <v/>
      </c>
      <c r="AC34" t="str">
        <f>IF(OR(AC$20="",$D34=""),"",$B34*$D34*IF(OR(ISNA(HLOOKUP(AC$20,Module2!$E16:$ZZ16,1,FALSE)),INDEX(Module3!$G$2:$ZZ$2,1,ROW()-$A$20)=FALSE),0,COUNTIF(Module2!$E16:$ZZ16,AC$20)/COUNTA(Module2!$E16:$ZZ16))/100)</f>
        <v/>
      </c>
      <c r="AD34" t="str">
        <f>IF(OR(AD$20="",$D34=""),"",$B34*$D34*IF(OR(ISNA(HLOOKUP(AD$20,Module2!$E16:$ZZ16,1,FALSE)),INDEX(Module3!$G$2:$ZZ$2,1,ROW()-$A$20)=FALSE),0,COUNTIF(Module2!$E16:$ZZ16,AD$20)/COUNTA(Module2!$E16:$ZZ16))/100)</f>
        <v/>
      </c>
      <c r="AE34" t="str">
        <f>IF(OR(AE$20="",$D34=""),"",$B34*$D34*IF(OR(ISNA(HLOOKUP(AE$20,Module2!$E16:$ZZ16,1,FALSE)),INDEX(Module3!$G$2:$ZZ$2,1,ROW()-$A$20)=FALSE),0,COUNTIF(Module2!$E16:$ZZ16,AE$20)/COUNTA(Module2!$E16:$ZZ16))/100)</f>
        <v/>
      </c>
      <c r="AF34" t="str">
        <f>IF(OR(AF$20="",$D34=""),"",$B34*$D34*IF(OR(ISNA(HLOOKUP(AF$20,Module2!$E16:$ZZ16,1,FALSE)),INDEX(Module3!$G$2:$ZZ$2,1,ROW()-$A$20)=FALSE),0,COUNTIF(Module2!$E16:$ZZ16,AF$20)/COUNTA(Module2!$E16:$ZZ16))/100)</f>
        <v/>
      </c>
      <c r="AG34" t="str">
        <f>IF(OR(AG$20="",$D34=""),"",$B34*$D34*IF(OR(ISNA(HLOOKUP(AG$20,Module2!$E16:$ZZ16,1,FALSE)),INDEX(Module3!$G$2:$ZZ$2,1,ROW()-$A$20)=FALSE),0,COUNTIF(Module2!$E16:$ZZ16,AG$20)/COUNTA(Module2!$E16:$ZZ16))/100)</f>
        <v/>
      </c>
      <c r="AH34" t="str">
        <f>IF(OR(AH$20="",$D34=""),"",$B34*$D34*IF(OR(ISNA(HLOOKUP(AH$20,Module2!$E16:$ZZ16,1,FALSE)),INDEX(Module3!$G$2:$ZZ$2,1,ROW()-$A$20)=FALSE),0,COUNTIF(Module2!$E16:$ZZ16,AH$20)/COUNTA(Module2!$E16:$ZZ16))/100)</f>
        <v/>
      </c>
      <c r="AI34" t="str">
        <f>IF(OR(AI$20="",$D34=""),"",$B34*$D34*IF(OR(ISNA(HLOOKUP(AI$20,Module2!$E16:$ZZ16,1,FALSE)),INDEX(Module3!$G$2:$ZZ$2,1,ROW()-$A$20)=FALSE),0,COUNTIF(Module2!$E16:$ZZ16,AI$20)/COUNTA(Module2!$E16:$ZZ16))/100)</f>
        <v/>
      </c>
      <c r="AJ34" t="str">
        <f>IF(OR(AJ$20="",$D34=""),"",$B34*$D34*IF(OR(ISNA(HLOOKUP(AJ$20,Module2!$E16:$ZZ16,1,FALSE)),INDEX(Module3!$G$2:$ZZ$2,1,ROW()-$A$20)=FALSE),0,COUNTIF(Module2!$E16:$ZZ16,AJ$20)/COUNTA(Module2!$E16:$ZZ16))/100)</f>
        <v/>
      </c>
      <c r="AK34" t="str">
        <f>IF(OR(AK$20="",$D34=""),"",$B34*$D34*IF(OR(ISNA(HLOOKUP(AK$20,Module2!$E16:$ZZ16,1,FALSE)),INDEX(Module3!$G$2:$ZZ$2,1,ROW()-$A$20)=FALSE),0,COUNTIF(Module2!$E16:$ZZ16,AK$20)/COUNTA(Module2!$E16:$ZZ16))/100)</f>
        <v/>
      </c>
      <c r="AL34" t="str">
        <f>IF(OR(AL$20="",$D34=""),"",$B34*$D34*IF(OR(ISNA(HLOOKUP(AL$20,Module2!$E16:$ZZ16,1,FALSE)),INDEX(Module3!$G$2:$ZZ$2,1,ROW()-$A$20)=FALSE),0,COUNTIF(Module2!$E16:$ZZ16,AL$20)/COUNTA(Module2!$E16:$ZZ16))/100)</f>
        <v/>
      </c>
      <c r="AM34" t="str">
        <f>IF(OR(AM$20="",$D34=""),"",$B34*$D34*IF(OR(ISNA(HLOOKUP(AM$20,Module2!$E16:$ZZ16,1,FALSE)),INDEX(Module3!$G$2:$ZZ$2,1,ROW()-$A$20)=FALSE),0,COUNTIF(Module2!$E16:$ZZ16,AM$20)/COUNTA(Module2!$E16:$ZZ16))/100)</f>
        <v/>
      </c>
      <c r="AN34" t="str">
        <f>IF(OR(AN$20="",$D34=""),"",$B34*$D34*IF(OR(ISNA(HLOOKUP(AN$20,Module2!$E16:$ZZ16,1,FALSE)),INDEX(Module3!$G$2:$ZZ$2,1,ROW()-$A$20)=FALSE),0,COUNTIF(Module2!$E16:$ZZ16,AN$20)/COUNTA(Module2!$E16:$ZZ16))/100)</f>
        <v/>
      </c>
      <c r="AO34" t="str">
        <f>IF(OR(AO$20="",$D34=""),"",$B34*$D34*IF(OR(ISNA(HLOOKUP(AO$20,Module2!$E16:$ZZ16,1,FALSE)),INDEX(Module3!$G$2:$ZZ$2,1,ROW()-$A$20)=FALSE),0,COUNTIF(Module2!$E16:$ZZ16,AO$20)/COUNTA(Module2!$E16:$ZZ16))/100)</f>
        <v/>
      </c>
      <c r="AP34" t="str">
        <f>IF(OR(AP$20="",$D34=""),"",$B34*$D34*IF(OR(ISNA(HLOOKUP(AP$20,Module2!$E16:$ZZ16,1,FALSE)),INDEX(Module3!$G$2:$ZZ$2,1,ROW()-$A$20)=FALSE),0,COUNTIF(Module2!$E16:$ZZ16,AP$20)/COUNTA(Module2!$E16:$ZZ16))/100)</f>
        <v/>
      </c>
      <c r="AQ34" t="str">
        <f>IF(OR(AQ$20="",$D34=""),"",$B34*$D34*IF(OR(ISNA(HLOOKUP(AQ$20,Module2!$E16:$ZZ16,1,FALSE)),INDEX(Module3!$G$2:$ZZ$2,1,ROW()-$A$20)=FALSE),0,COUNTIF(Module2!$E16:$ZZ16,AQ$20)/COUNTA(Module2!$E16:$ZZ16))/100)</f>
        <v/>
      </c>
      <c r="AR34" t="str">
        <f>IF(OR(AR$20="",$D34=""),"",$B34*$D34*IF(OR(ISNA(HLOOKUP(AR$20,Module2!$E16:$ZZ16,1,FALSE)),INDEX(Module3!$G$2:$ZZ$2,1,ROW()-$A$20)=FALSE),0,COUNTIF(Module2!$E16:$ZZ16,AR$20)/COUNTA(Module2!$E16:$ZZ16))/100)</f>
        <v/>
      </c>
    </row>
    <row r="35" spans="1:44">
      <c r="A35" t="str">
        <f>IF(COUNTA(Module2!17:17)&gt;0,IF(ISBLANK(Module2!$A17),Calc1!$A34,Module2!$A17),"")</f>
        <v>Quiz6</v>
      </c>
      <c r="B35">
        <f>IF(COUNTA(Module2!17:17)&gt;0,IF(ISBLANK(Module2!$B17),Calc1!$B34,Module2!$B17),"")</f>
        <v>1.25</v>
      </c>
      <c r="C35" t="str">
        <f>IF(COUNTA(Module2!17:17)&gt;0,CONCATENATE(Calc1!$A35,".",Module2!$C17),"")</f>
        <v>Quiz6.1</v>
      </c>
      <c r="D35">
        <f>IF(ISBLANK(Module2!$D17),"",Module2!$D17)</f>
        <v>100</v>
      </c>
      <c r="E35">
        <f>IF(OR(E$20="",$D35=""),"",$B35*$D35*IF(OR(ISNA(HLOOKUP(E$20,Module2!$E17:$ZZ17,1,FALSE)),INDEX(Module3!$G$2:$ZZ$2,1,ROW()-$A$20)=FALSE),0,COUNTIF(Module2!$E17:$ZZ17,E$20)/COUNTA(Module2!$E17:$ZZ17))/100)</f>
        <v>0</v>
      </c>
      <c r="F35">
        <f>IF(OR(F$20="",$D35=""),"",$B35*$D35*IF(OR(ISNA(HLOOKUP(F$20,Module2!$E17:$ZZ17,1,FALSE)),INDEX(Module3!$G$2:$ZZ$2,1,ROW()-$A$20)=FALSE),0,COUNTIF(Module2!$E17:$ZZ17,F$20)/COUNTA(Module2!$E17:$ZZ17))/100)</f>
        <v>0.625</v>
      </c>
      <c r="G35">
        <f>IF(OR(G$20="",$D35=""),"",$B35*$D35*IF(OR(ISNA(HLOOKUP(G$20,Module2!$E17:$ZZ17,1,FALSE)),INDEX(Module3!$G$2:$ZZ$2,1,ROW()-$A$20)=FALSE),0,COUNTIF(Module2!$E17:$ZZ17,G$20)/COUNTA(Module2!$E17:$ZZ17))/100)</f>
        <v>0.625</v>
      </c>
      <c r="H35">
        <f>IF(OR(H$20="",$D35=""),"",$B35*$D35*IF(OR(ISNA(HLOOKUP(H$20,Module2!$E17:$ZZ17,1,FALSE)),INDEX(Module3!$G$2:$ZZ$2,1,ROW()-$A$20)=FALSE),0,COUNTIF(Module2!$E17:$ZZ17,H$20)/COUNTA(Module2!$E17:$ZZ17))/100)</f>
        <v>0</v>
      </c>
      <c r="I35">
        <f>IF(OR(I$20="",$D35=""),"",$B35*$D35*IF(OR(ISNA(HLOOKUP(I$20,Module2!$E17:$ZZ17,1,FALSE)),INDEX(Module3!$G$2:$ZZ$2,1,ROW()-$A$20)=FALSE),0,COUNTIF(Module2!$E17:$ZZ17,I$20)/COUNTA(Module2!$E17:$ZZ17))/100)</f>
        <v>0</v>
      </c>
      <c r="J35" t="str">
        <f>IF(OR(J$20="",$D35=""),"",$B35*$D35*IF(OR(ISNA(HLOOKUP(J$20,Module2!$E17:$ZZ17,1,FALSE)),INDEX(Module3!$G$2:$ZZ$2,1,ROW()-$A$20)=FALSE),0,COUNTIF(Module2!$E17:$ZZ17,J$20)/COUNTA(Module2!$E17:$ZZ17))/100)</f>
        <v/>
      </c>
      <c r="K35" t="str">
        <f>IF(OR(K$20="",$D35=""),"",$B35*$D35*IF(OR(ISNA(HLOOKUP(K$20,Module2!$E17:$ZZ17,1,FALSE)),INDEX(Module3!$G$2:$ZZ$2,1,ROW()-$A$20)=FALSE),0,COUNTIF(Module2!$E17:$ZZ17,K$20)/COUNTA(Module2!$E17:$ZZ17))/100)</f>
        <v/>
      </c>
      <c r="L35" t="str">
        <f>IF(OR(L$20="",$D35=""),"",$B35*$D35*IF(OR(ISNA(HLOOKUP(L$20,Module2!$E17:$ZZ17,1,FALSE)),INDEX(Module3!$G$2:$ZZ$2,1,ROW()-$A$20)=FALSE),0,COUNTIF(Module2!$E17:$ZZ17,L$20)/COUNTA(Module2!$E17:$ZZ17))/100)</f>
        <v/>
      </c>
      <c r="M35" t="str">
        <f>IF(OR(M$20="",$D35=""),"",$B35*$D35*IF(OR(ISNA(HLOOKUP(M$20,Module2!$E17:$ZZ17,1,FALSE)),INDEX(Module3!$G$2:$ZZ$2,1,ROW()-$A$20)=FALSE),0,COUNTIF(Module2!$E17:$ZZ17,M$20)/COUNTA(Module2!$E17:$ZZ17))/100)</f>
        <v/>
      </c>
      <c r="N35" t="str">
        <f>IF(OR(N$20="",$D35=""),"",$B35*$D35*IF(OR(ISNA(HLOOKUP(N$20,Module2!$E17:$ZZ17,1,FALSE)),INDEX(Module3!$G$2:$ZZ$2,1,ROW()-$A$20)=FALSE),0,COUNTIF(Module2!$E17:$ZZ17,N$20)/COUNTA(Module2!$E17:$ZZ17))/100)</f>
        <v/>
      </c>
      <c r="O35" t="str">
        <f>IF(OR(O$20="",$D35=""),"",$B35*$D35*IF(OR(ISNA(HLOOKUP(O$20,Module2!$E17:$ZZ17,1,FALSE)),INDEX(Module3!$G$2:$ZZ$2,1,ROW()-$A$20)=FALSE),0,COUNTIF(Module2!$E17:$ZZ17,O$20)/COUNTA(Module2!$E17:$ZZ17))/100)</f>
        <v/>
      </c>
      <c r="P35" t="str">
        <f>IF(OR(P$20="",$D35=""),"",$B35*$D35*IF(OR(ISNA(HLOOKUP(P$20,Module2!$E17:$ZZ17,1,FALSE)),INDEX(Module3!$G$2:$ZZ$2,1,ROW()-$A$20)=FALSE),0,COUNTIF(Module2!$E17:$ZZ17,P$20)/COUNTA(Module2!$E17:$ZZ17))/100)</f>
        <v/>
      </c>
      <c r="Q35" t="str">
        <f>IF(OR(Q$20="",$D35=""),"",$B35*$D35*IF(OR(ISNA(HLOOKUP(Q$20,Module2!$E17:$ZZ17,1,FALSE)),INDEX(Module3!$G$2:$ZZ$2,1,ROW()-$A$20)=FALSE),0,COUNTIF(Module2!$E17:$ZZ17,Q$20)/COUNTA(Module2!$E17:$ZZ17))/100)</f>
        <v/>
      </c>
      <c r="R35" t="str">
        <f>IF(OR(R$20="",$D35=""),"",$B35*$D35*IF(OR(ISNA(HLOOKUP(R$20,Module2!$E17:$ZZ17,1,FALSE)),INDEX(Module3!$G$2:$ZZ$2,1,ROW()-$A$20)=FALSE),0,COUNTIF(Module2!$E17:$ZZ17,R$20)/COUNTA(Module2!$E17:$ZZ17))/100)</f>
        <v/>
      </c>
      <c r="S35" t="str">
        <f>IF(OR(S$20="",$D35=""),"",$B35*$D35*IF(OR(ISNA(HLOOKUP(S$20,Module2!$E17:$ZZ17,1,FALSE)),INDEX(Module3!$G$2:$ZZ$2,1,ROW()-$A$20)=FALSE),0,COUNTIF(Module2!$E17:$ZZ17,S$20)/COUNTA(Module2!$E17:$ZZ17))/100)</f>
        <v/>
      </c>
      <c r="T35" t="str">
        <f>IF(OR(T$20="",$D35=""),"",$B35*$D35*IF(OR(ISNA(HLOOKUP(T$20,Module2!$E17:$ZZ17,1,FALSE)),INDEX(Module3!$G$2:$ZZ$2,1,ROW()-$A$20)=FALSE),0,COUNTIF(Module2!$E17:$ZZ17,T$20)/COUNTA(Module2!$E17:$ZZ17))/100)</f>
        <v/>
      </c>
      <c r="U35" t="str">
        <f>IF(OR(U$20="",$D35=""),"",$B35*$D35*IF(OR(ISNA(HLOOKUP(U$20,Module2!$E17:$ZZ17,1,FALSE)),INDEX(Module3!$G$2:$ZZ$2,1,ROW()-$A$20)=FALSE),0,COUNTIF(Module2!$E17:$ZZ17,U$20)/COUNTA(Module2!$E17:$ZZ17))/100)</f>
        <v/>
      </c>
      <c r="V35" t="str">
        <f>IF(OR(V$20="",$D35=""),"",$B35*$D35*IF(OR(ISNA(HLOOKUP(V$20,Module2!$E17:$ZZ17,1,FALSE)),INDEX(Module3!$G$2:$ZZ$2,1,ROW()-$A$20)=FALSE),0,COUNTIF(Module2!$E17:$ZZ17,V$20)/COUNTA(Module2!$E17:$ZZ17))/100)</f>
        <v/>
      </c>
      <c r="W35" t="str">
        <f>IF(OR(W$20="",$D35=""),"",$B35*$D35*IF(OR(ISNA(HLOOKUP(W$20,Module2!$E17:$ZZ17,1,FALSE)),INDEX(Module3!$G$2:$ZZ$2,1,ROW()-$A$20)=FALSE),0,COUNTIF(Module2!$E17:$ZZ17,W$20)/COUNTA(Module2!$E17:$ZZ17))/100)</f>
        <v/>
      </c>
      <c r="X35" t="str">
        <f>IF(OR(X$20="",$D35=""),"",$B35*$D35*IF(OR(ISNA(HLOOKUP(X$20,Module2!$E17:$ZZ17,1,FALSE)),INDEX(Module3!$G$2:$ZZ$2,1,ROW()-$A$20)=FALSE),0,COUNTIF(Module2!$E17:$ZZ17,X$20)/COUNTA(Module2!$E17:$ZZ17))/100)</f>
        <v/>
      </c>
      <c r="Y35" t="str">
        <f>IF(OR(Y$20="",$D35=""),"",$B35*$D35*IF(OR(ISNA(HLOOKUP(Y$20,Module2!$E17:$ZZ17,1,FALSE)),INDEX(Module3!$G$2:$ZZ$2,1,ROW()-$A$20)=FALSE),0,COUNTIF(Module2!$E17:$ZZ17,Y$20)/COUNTA(Module2!$E17:$ZZ17))/100)</f>
        <v/>
      </c>
      <c r="Z35" t="str">
        <f>IF(OR(Z$20="",$D35=""),"",$B35*$D35*IF(OR(ISNA(HLOOKUP(Z$20,Module2!$E17:$ZZ17,1,FALSE)),INDEX(Module3!$G$2:$ZZ$2,1,ROW()-$A$20)=FALSE),0,COUNTIF(Module2!$E17:$ZZ17,Z$20)/COUNTA(Module2!$E17:$ZZ17))/100)</f>
        <v/>
      </c>
      <c r="AA35" t="str">
        <f>IF(OR(AA$20="",$D35=""),"",$B35*$D35*IF(OR(ISNA(HLOOKUP(AA$20,Module2!$E17:$ZZ17,1,FALSE)),INDEX(Module3!$G$2:$ZZ$2,1,ROW()-$A$20)=FALSE),0,COUNTIF(Module2!$E17:$ZZ17,AA$20)/COUNTA(Module2!$E17:$ZZ17))/100)</f>
        <v/>
      </c>
      <c r="AB35" t="str">
        <f>IF(OR(AB$20="",$D35=""),"",$B35*$D35*IF(OR(ISNA(HLOOKUP(AB$20,Module2!$E17:$ZZ17,1,FALSE)),INDEX(Module3!$G$2:$ZZ$2,1,ROW()-$A$20)=FALSE),0,COUNTIF(Module2!$E17:$ZZ17,AB$20)/COUNTA(Module2!$E17:$ZZ17))/100)</f>
        <v/>
      </c>
      <c r="AC35" t="str">
        <f>IF(OR(AC$20="",$D35=""),"",$B35*$D35*IF(OR(ISNA(HLOOKUP(AC$20,Module2!$E17:$ZZ17,1,FALSE)),INDEX(Module3!$G$2:$ZZ$2,1,ROW()-$A$20)=FALSE),0,COUNTIF(Module2!$E17:$ZZ17,AC$20)/COUNTA(Module2!$E17:$ZZ17))/100)</f>
        <v/>
      </c>
      <c r="AD35" t="str">
        <f>IF(OR(AD$20="",$D35=""),"",$B35*$D35*IF(OR(ISNA(HLOOKUP(AD$20,Module2!$E17:$ZZ17,1,FALSE)),INDEX(Module3!$G$2:$ZZ$2,1,ROW()-$A$20)=FALSE),0,COUNTIF(Module2!$E17:$ZZ17,AD$20)/COUNTA(Module2!$E17:$ZZ17))/100)</f>
        <v/>
      </c>
      <c r="AE35" t="str">
        <f>IF(OR(AE$20="",$D35=""),"",$B35*$D35*IF(OR(ISNA(HLOOKUP(AE$20,Module2!$E17:$ZZ17,1,FALSE)),INDEX(Module3!$G$2:$ZZ$2,1,ROW()-$A$20)=FALSE),0,COUNTIF(Module2!$E17:$ZZ17,AE$20)/COUNTA(Module2!$E17:$ZZ17))/100)</f>
        <v/>
      </c>
      <c r="AF35" t="str">
        <f>IF(OR(AF$20="",$D35=""),"",$B35*$D35*IF(OR(ISNA(HLOOKUP(AF$20,Module2!$E17:$ZZ17,1,FALSE)),INDEX(Module3!$G$2:$ZZ$2,1,ROW()-$A$20)=FALSE),0,COUNTIF(Module2!$E17:$ZZ17,AF$20)/COUNTA(Module2!$E17:$ZZ17))/100)</f>
        <v/>
      </c>
      <c r="AG35" t="str">
        <f>IF(OR(AG$20="",$D35=""),"",$B35*$D35*IF(OR(ISNA(HLOOKUP(AG$20,Module2!$E17:$ZZ17,1,FALSE)),INDEX(Module3!$G$2:$ZZ$2,1,ROW()-$A$20)=FALSE),0,COUNTIF(Module2!$E17:$ZZ17,AG$20)/COUNTA(Module2!$E17:$ZZ17))/100)</f>
        <v/>
      </c>
      <c r="AH35" t="str">
        <f>IF(OR(AH$20="",$D35=""),"",$B35*$D35*IF(OR(ISNA(HLOOKUP(AH$20,Module2!$E17:$ZZ17,1,FALSE)),INDEX(Module3!$G$2:$ZZ$2,1,ROW()-$A$20)=FALSE),0,COUNTIF(Module2!$E17:$ZZ17,AH$20)/COUNTA(Module2!$E17:$ZZ17))/100)</f>
        <v/>
      </c>
      <c r="AI35" t="str">
        <f>IF(OR(AI$20="",$D35=""),"",$B35*$D35*IF(OR(ISNA(HLOOKUP(AI$20,Module2!$E17:$ZZ17,1,FALSE)),INDEX(Module3!$G$2:$ZZ$2,1,ROW()-$A$20)=FALSE),0,COUNTIF(Module2!$E17:$ZZ17,AI$20)/COUNTA(Module2!$E17:$ZZ17))/100)</f>
        <v/>
      </c>
      <c r="AJ35" t="str">
        <f>IF(OR(AJ$20="",$D35=""),"",$B35*$D35*IF(OR(ISNA(HLOOKUP(AJ$20,Module2!$E17:$ZZ17,1,FALSE)),INDEX(Module3!$G$2:$ZZ$2,1,ROW()-$A$20)=FALSE),0,COUNTIF(Module2!$E17:$ZZ17,AJ$20)/COUNTA(Module2!$E17:$ZZ17))/100)</f>
        <v/>
      </c>
      <c r="AK35" t="str">
        <f>IF(OR(AK$20="",$D35=""),"",$B35*$D35*IF(OR(ISNA(HLOOKUP(AK$20,Module2!$E17:$ZZ17,1,FALSE)),INDEX(Module3!$G$2:$ZZ$2,1,ROW()-$A$20)=FALSE),0,COUNTIF(Module2!$E17:$ZZ17,AK$20)/COUNTA(Module2!$E17:$ZZ17))/100)</f>
        <v/>
      </c>
      <c r="AL35" t="str">
        <f>IF(OR(AL$20="",$D35=""),"",$B35*$D35*IF(OR(ISNA(HLOOKUP(AL$20,Module2!$E17:$ZZ17,1,FALSE)),INDEX(Module3!$G$2:$ZZ$2,1,ROW()-$A$20)=FALSE),0,COUNTIF(Module2!$E17:$ZZ17,AL$20)/COUNTA(Module2!$E17:$ZZ17))/100)</f>
        <v/>
      </c>
      <c r="AM35" t="str">
        <f>IF(OR(AM$20="",$D35=""),"",$B35*$D35*IF(OR(ISNA(HLOOKUP(AM$20,Module2!$E17:$ZZ17,1,FALSE)),INDEX(Module3!$G$2:$ZZ$2,1,ROW()-$A$20)=FALSE),0,COUNTIF(Module2!$E17:$ZZ17,AM$20)/COUNTA(Module2!$E17:$ZZ17))/100)</f>
        <v/>
      </c>
      <c r="AN35" t="str">
        <f>IF(OR(AN$20="",$D35=""),"",$B35*$D35*IF(OR(ISNA(HLOOKUP(AN$20,Module2!$E17:$ZZ17,1,FALSE)),INDEX(Module3!$G$2:$ZZ$2,1,ROW()-$A$20)=FALSE),0,COUNTIF(Module2!$E17:$ZZ17,AN$20)/COUNTA(Module2!$E17:$ZZ17))/100)</f>
        <v/>
      </c>
      <c r="AO35" t="str">
        <f>IF(OR(AO$20="",$D35=""),"",$B35*$D35*IF(OR(ISNA(HLOOKUP(AO$20,Module2!$E17:$ZZ17,1,FALSE)),INDEX(Module3!$G$2:$ZZ$2,1,ROW()-$A$20)=FALSE),0,COUNTIF(Module2!$E17:$ZZ17,AO$20)/COUNTA(Module2!$E17:$ZZ17))/100)</f>
        <v/>
      </c>
      <c r="AP35" t="str">
        <f>IF(OR(AP$20="",$D35=""),"",$B35*$D35*IF(OR(ISNA(HLOOKUP(AP$20,Module2!$E17:$ZZ17,1,FALSE)),INDEX(Module3!$G$2:$ZZ$2,1,ROW()-$A$20)=FALSE),0,COUNTIF(Module2!$E17:$ZZ17,AP$20)/COUNTA(Module2!$E17:$ZZ17))/100)</f>
        <v/>
      </c>
      <c r="AQ35" t="str">
        <f>IF(OR(AQ$20="",$D35=""),"",$B35*$D35*IF(OR(ISNA(HLOOKUP(AQ$20,Module2!$E17:$ZZ17,1,FALSE)),INDEX(Module3!$G$2:$ZZ$2,1,ROW()-$A$20)=FALSE),0,COUNTIF(Module2!$E17:$ZZ17,AQ$20)/COUNTA(Module2!$E17:$ZZ17))/100)</f>
        <v/>
      </c>
      <c r="AR35" t="str">
        <f>IF(OR(AR$20="",$D35=""),"",$B35*$D35*IF(OR(ISNA(HLOOKUP(AR$20,Module2!$E17:$ZZ17,1,FALSE)),INDEX(Module3!$G$2:$ZZ$2,1,ROW()-$A$20)=FALSE),0,COUNTIF(Module2!$E17:$ZZ17,AR$20)/COUNTA(Module2!$E17:$ZZ17))/100)</f>
        <v/>
      </c>
    </row>
    <row r="36" spans="1:44">
      <c r="A36" t="str">
        <f>IF(COUNTA(Module2!18:18)&gt;0,IF(ISBLANK(Module2!$A18),Calc1!$A35,Module2!$A18),"")</f>
        <v>Quiz7</v>
      </c>
      <c r="B36">
        <f>IF(COUNTA(Module2!18:18)&gt;0,IF(ISBLANK(Module2!$B18),Calc1!$B35,Module2!$B18),"")</f>
        <v>1.25</v>
      </c>
      <c r="C36" t="str">
        <f>IF(COUNTA(Module2!18:18)&gt;0,CONCATENATE(Calc1!$A36,".",Module2!$C18),"")</f>
        <v>Quiz7.1</v>
      </c>
      <c r="D36">
        <f>IF(ISBLANK(Module2!$D18),"",Module2!$D18)</f>
        <v>70</v>
      </c>
      <c r="E36">
        <f>IF(OR(E$20="",$D36=""),"",$B36*$D36*IF(OR(ISNA(HLOOKUP(E$20,Module2!$E18:$ZZ18,1,FALSE)),INDEX(Module3!$G$2:$ZZ$2,1,ROW()-$A$20)=FALSE),0,COUNTIF(Module2!$E18:$ZZ18,E$20)/COUNTA(Module2!$E18:$ZZ18))/100)</f>
        <v>0</v>
      </c>
      <c r="F36">
        <f>IF(OR(F$20="",$D36=""),"",$B36*$D36*IF(OR(ISNA(HLOOKUP(F$20,Module2!$E18:$ZZ18,1,FALSE)),INDEX(Module3!$G$2:$ZZ$2,1,ROW()-$A$20)=FALSE),0,COUNTIF(Module2!$E18:$ZZ18,F$20)/COUNTA(Module2!$E18:$ZZ18))/100)</f>
        <v>0</v>
      </c>
      <c r="G36">
        <f>IF(OR(G$20="",$D36=""),"",$B36*$D36*IF(OR(ISNA(HLOOKUP(G$20,Module2!$E18:$ZZ18,1,FALSE)),INDEX(Module3!$G$2:$ZZ$2,1,ROW()-$A$20)=FALSE),0,COUNTIF(Module2!$E18:$ZZ18,G$20)/COUNTA(Module2!$E18:$ZZ18))/100)</f>
        <v>0</v>
      </c>
      <c r="H36">
        <f>IF(OR(H$20="",$D36=""),"",$B36*$D36*IF(OR(ISNA(HLOOKUP(H$20,Module2!$E18:$ZZ18,1,FALSE)),INDEX(Module3!$G$2:$ZZ$2,1,ROW()-$A$20)=FALSE),0,COUNTIF(Module2!$E18:$ZZ18,H$20)/COUNTA(Module2!$E18:$ZZ18))/100)</f>
        <v>0.875</v>
      </c>
      <c r="I36">
        <f>IF(OR(I$20="",$D36=""),"",$B36*$D36*IF(OR(ISNA(HLOOKUP(I$20,Module2!$E18:$ZZ18,1,FALSE)),INDEX(Module3!$G$2:$ZZ$2,1,ROW()-$A$20)=FALSE),0,COUNTIF(Module2!$E18:$ZZ18,I$20)/COUNTA(Module2!$E18:$ZZ18))/100)</f>
        <v>0</v>
      </c>
      <c r="J36" t="str">
        <f>IF(OR(J$20="",$D36=""),"",$B36*$D36*IF(OR(ISNA(HLOOKUP(J$20,Module2!$E18:$ZZ18,1,FALSE)),INDEX(Module3!$G$2:$ZZ$2,1,ROW()-$A$20)=FALSE),0,COUNTIF(Module2!$E18:$ZZ18,J$20)/COUNTA(Module2!$E18:$ZZ18))/100)</f>
        <v/>
      </c>
      <c r="K36" t="str">
        <f>IF(OR(K$20="",$D36=""),"",$B36*$D36*IF(OR(ISNA(HLOOKUP(K$20,Module2!$E18:$ZZ18,1,FALSE)),INDEX(Module3!$G$2:$ZZ$2,1,ROW()-$A$20)=FALSE),0,COUNTIF(Module2!$E18:$ZZ18,K$20)/COUNTA(Module2!$E18:$ZZ18))/100)</f>
        <v/>
      </c>
      <c r="L36" t="str">
        <f>IF(OR(L$20="",$D36=""),"",$B36*$D36*IF(OR(ISNA(HLOOKUP(L$20,Module2!$E18:$ZZ18,1,FALSE)),INDEX(Module3!$G$2:$ZZ$2,1,ROW()-$A$20)=FALSE),0,COUNTIF(Module2!$E18:$ZZ18,L$20)/COUNTA(Module2!$E18:$ZZ18))/100)</f>
        <v/>
      </c>
      <c r="M36" t="str">
        <f>IF(OR(M$20="",$D36=""),"",$B36*$D36*IF(OR(ISNA(HLOOKUP(M$20,Module2!$E18:$ZZ18,1,FALSE)),INDEX(Module3!$G$2:$ZZ$2,1,ROW()-$A$20)=FALSE),0,COUNTIF(Module2!$E18:$ZZ18,M$20)/COUNTA(Module2!$E18:$ZZ18))/100)</f>
        <v/>
      </c>
      <c r="N36" t="str">
        <f>IF(OR(N$20="",$D36=""),"",$B36*$D36*IF(OR(ISNA(HLOOKUP(N$20,Module2!$E18:$ZZ18,1,FALSE)),INDEX(Module3!$G$2:$ZZ$2,1,ROW()-$A$20)=FALSE),0,COUNTIF(Module2!$E18:$ZZ18,N$20)/COUNTA(Module2!$E18:$ZZ18))/100)</f>
        <v/>
      </c>
      <c r="O36" t="str">
        <f>IF(OR(O$20="",$D36=""),"",$B36*$D36*IF(OR(ISNA(HLOOKUP(O$20,Module2!$E18:$ZZ18,1,FALSE)),INDEX(Module3!$G$2:$ZZ$2,1,ROW()-$A$20)=FALSE),0,COUNTIF(Module2!$E18:$ZZ18,O$20)/COUNTA(Module2!$E18:$ZZ18))/100)</f>
        <v/>
      </c>
      <c r="P36" t="str">
        <f>IF(OR(P$20="",$D36=""),"",$B36*$D36*IF(OR(ISNA(HLOOKUP(P$20,Module2!$E18:$ZZ18,1,FALSE)),INDEX(Module3!$G$2:$ZZ$2,1,ROW()-$A$20)=FALSE),0,COUNTIF(Module2!$E18:$ZZ18,P$20)/COUNTA(Module2!$E18:$ZZ18))/100)</f>
        <v/>
      </c>
      <c r="Q36" t="str">
        <f>IF(OR(Q$20="",$D36=""),"",$B36*$D36*IF(OR(ISNA(HLOOKUP(Q$20,Module2!$E18:$ZZ18,1,FALSE)),INDEX(Module3!$G$2:$ZZ$2,1,ROW()-$A$20)=FALSE),0,COUNTIF(Module2!$E18:$ZZ18,Q$20)/COUNTA(Module2!$E18:$ZZ18))/100)</f>
        <v/>
      </c>
      <c r="R36" t="str">
        <f>IF(OR(R$20="",$D36=""),"",$B36*$D36*IF(OR(ISNA(HLOOKUP(R$20,Module2!$E18:$ZZ18,1,FALSE)),INDEX(Module3!$G$2:$ZZ$2,1,ROW()-$A$20)=FALSE),0,COUNTIF(Module2!$E18:$ZZ18,R$20)/COUNTA(Module2!$E18:$ZZ18))/100)</f>
        <v/>
      </c>
      <c r="S36" t="str">
        <f>IF(OR(S$20="",$D36=""),"",$B36*$D36*IF(OR(ISNA(HLOOKUP(S$20,Module2!$E18:$ZZ18,1,FALSE)),INDEX(Module3!$G$2:$ZZ$2,1,ROW()-$A$20)=FALSE),0,COUNTIF(Module2!$E18:$ZZ18,S$20)/COUNTA(Module2!$E18:$ZZ18))/100)</f>
        <v/>
      </c>
      <c r="T36" t="str">
        <f>IF(OR(T$20="",$D36=""),"",$B36*$D36*IF(OR(ISNA(HLOOKUP(T$20,Module2!$E18:$ZZ18,1,FALSE)),INDEX(Module3!$G$2:$ZZ$2,1,ROW()-$A$20)=FALSE),0,COUNTIF(Module2!$E18:$ZZ18,T$20)/COUNTA(Module2!$E18:$ZZ18))/100)</f>
        <v/>
      </c>
      <c r="U36" t="str">
        <f>IF(OR(U$20="",$D36=""),"",$B36*$D36*IF(OR(ISNA(HLOOKUP(U$20,Module2!$E18:$ZZ18,1,FALSE)),INDEX(Module3!$G$2:$ZZ$2,1,ROW()-$A$20)=FALSE),0,COUNTIF(Module2!$E18:$ZZ18,U$20)/COUNTA(Module2!$E18:$ZZ18))/100)</f>
        <v/>
      </c>
      <c r="V36" t="str">
        <f>IF(OR(V$20="",$D36=""),"",$B36*$D36*IF(OR(ISNA(HLOOKUP(V$20,Module2!$E18:$ZZ18,1,FALSE)),INDEX(Module3!$G$2:$ZZ$2,1,ROW()-$A$20)=FALSE),0,COUNTIF(Module2!$E18:$ZZ18,V$20)/COUNTA(Module2!$E18:$ZZ18))/100)</f>
        <v/>
      </c>
      <c r="W36" t="str">
        <f>IF(OR(W$20="",$D36=""),"",$B36*$D36*IF(OR(ISNA(HLOOKUP(W$20,Module2!$E18:$ZZ18,1,FALSE)),INDEX(Module3!$G$2:$ZZ$2,1,ROW()-$A$20)=FALSE),0,COUNTIF(Module2!$E18:$ZZ18,W$20)/COUNTA(Module2!$E18:$ZZ18))/100)</f>
        <v/>
      </c>
      <c r="X36" t="str">
        <f>IF(OR(X$20="",$D36=""),"",$B36*$D36*IF(OR(ISNA(HLOOKUP(X$20,Module2!$E18:$ZZ18,1,FALSE)),INDEX(Module3!$G$2:$ZZ$2,1,ROW()-$A$20)=FALSE),0,COUNTIF(Module2!$E18:$ZZ18,X$20)/COUNTA(Module2!$E18:$ZZ18))/100)</f>
        <v/>
      </c>
      <c r="Y36" t="str">
        <f>IF(OR(Y$20="",$D36=""),"",$B36*$D36*IF(OR(ISNA(HLOOKUP(Y$20,Module2!$E18:$ZZ18,1,FALSE)),INDEX(Module3!$G$2:$ZZ$2,1,ROW()-$A$20)=FALSE),0,COUNTIF(Module2!$E18:$ZZ18,Y$20)/COUNTA(Module2!$E18:$ZZ18))/100)</f>
        <v/>
      </c>
      <c r="Z36" t="str">
        <f>IF(OR(Z$20="",$D36=""),"",$B36*$D36*IF(OR(ISNA(HLOOKUP(Z$20,Module2!$E18:$ZZ18,1,FALSE)),INDEX(Module3!$G$2:$ZZ$2,1,ROW()-$A$20)=FALSE),0,COUNTIF(Module2!$E18:$ZZ18,Z$20)/COUNTA(Module2!$E18:$ZZ18))/100)</f>
        <v/>
      </c>
      <c r="AA36" t="str">
        <f>IF(OR(AA$20="",$D36=""),"",$B36*$D36*IF(OR(ISNA(HLOOKUP(AA$20,Module2!$E18:$ZZ18,1,FALSE)),INDEX(Module3!$G$2:$ZZ$2,1,ROW()-$A$20)=FALSE),0,COUNTIF(Module2!$E18:$ZZ18,AA$20)/COUNTA(Module2!$E18:$ZZ18))/100)</f>
        <v/>
      </c>
      <c r="AB36" t="str">
        <f>IF(OR(AB$20="",$D36=""),"",$B36*$D36*IF(OR(ISNA(HLOOKUP(AB$20,Module2!$E18:$ZZ18,1,FALSE)),INDEX(Module3!$G$2:$ZZ$2,1,ROW()-$A$20)=FALSE),0,COUNTIF(Module2!$E18:$ZZ18,AB$20)/COUNTA(Module2!$E18:$ZZ18))/100)</f>
        <v/>
      </c>
      <c r="AC36" t="str">
        <f>IF(OR(AC$20="",$D36=""),"",$B36*$D36*IF(OR(ISNA(HLOOKUP(AC$20,Module2!$E18:$ZZ18,1,FALSE)),INDEX(Module3!$G$2:$ZZ$2,1,ROW()-$A$20)=FALSE),0,COUNTIF(Module2!$E18:$ZZ18,AC$20)/COUNTA(Module2!$E18:$ZZ18))/100)</f>
        <v/>
      </c>
      <c r="AD36" t="str">
        <f>IF(OR(AD$20="",$D36=""),"",$B36*$D36*IF(OR(ISNA(HLOOKUP(AD$20,Module2!$E18:$ZZ18,1,FALSE)),INDEX(Module3!$G$2:$ZZ$2,1,ROW()-$A$20)=FALSE),0,COUNTIF(Module2!$E18:$ZZ18,AD$20)/COUNTA(Module2!$E18:$ZZ18))/100)</f>
        <v/>
      </c>
      <c r="AE36" t="str">
        <f>IF(OR(AE$20="",$D36=""),"",$B36*$D36*IF(OR(ISNA(HLOOKUP(AE$20,Module2!$E18:$ZZ18,1,FALSE)),INDEX(Module3!$G$2:$ZZ$2,1,ROW()-$A$20)=FALSE),0,COUNTIF(Module2!$E18:$ZZ18,AE$20)/COUNTA(Module2!$E18:$ZZ18))/100)</f>
        <v/>
      </c>
      <c r="AF36" t="str">
        <f>IF(OR(AF$20="",$D36=""),"",$B36*$D36*IF(OR(ISNA(HLOOKUP(AF$20,Module2!$E18:$ZZ18,1,FALSE)),INDEX(Module3!$G$2:$ZZ$2,1,ROW()-$A$20)=FALSE),0,COUNTIF(Module2!$E18:$ZZ18,AF$20)/COUNTA(Module2!$E18:$ZZ18))/100)</f>
        <v/>
      </c>
      <c r="AG36" t="str">
        <f>IF(OR(AG$20="",$D36=""),"",$B36*$D36*IF(OR(ISNA(HLOOKUP(AG$20,Module2!$E18:$ZZ18,1,FALSE)),INDEX(Module3!$G$2:$ZZ$2,1,ROW()-$A$20)=FALSE),0,COUNTIF(Module2!$E18:$ZZ18,AG$20)/COUNTA(Module2!$E18:$ZZ18))/100)</f>
        <v/>
      </c>
      <c r="AH36" t="str">
        <f>IF(OR(AH$20="",$D36=""),"",$B36*$D36*IF(OR(ISNA(HLOOKUP(AH$20,Module2!$E18:$ZZ18,1,FALSE)),INDEX(Module3!$G$2:$ZZ$2,1,ROW()-$A$20)=FALSE),0,COUNTIF(Module2!$E18:$ZZ18,AH$20)/COUNTA(Module2!$E18:$ZZ18))/100)</f>
        <v/>
      </c>
      <c r="AI36" t="str">
        <f>IF(OR(AI$20="",$D36=""),"",$B36*$D36*IF(OR(ISNA(HLOOKUP(AI$20,Module2!$E18:$ZZ18,1,FALSE)),INDEX(Module3!$G$2:$ZZ$2,1,ROW()-$A$20)=FALSE),0,COUNTIF(Module2!$E18:$ZZ18,AI$20)/COUNTA(Module2!$E18:$ZZ18))/100)</f>
        <v/>
      </c>
      <c r="AJ36" t="str">
        <f>IF(OR(AJ$20="",$D36=""),"",$B36*$D36*IF(OR(ISNA(HLOOKUP(AJ$20,Module2!$E18:$ZZ18,1,FALSE)),INDEX(Module3!$G$2:$ZZ$2,1,ROW()-$A$20)=FALSE),0,COUNTIF(Module2!$E18:$ZZ18,AJ$20)/COUNTA(Module2!$E18:$ZZ18))/100)</f>
        <v/>
      </c>
      <c r="AK36" t="str">
        <f>IF(OR(AK$20="",$D36=""),"",$B36*$D36*IF(OR(ISNA(HLOOKUP(AK$20,Module2!$E18:$ZZ18,1,FALSE)),INDEX(Module3!$G$2:$ZZ$2,1,ROW()-$A$20)=FALSE),0,COUNTIF(Module2!$E18:$ZZ18,AK$20)/COUNTA(Module2!$E18:$ZZ18))/100)</f>
        <v/>
      </c>
      <c r="AL36" t="str">
        <f>IF(OR(AL$20="",$D36=""),"",$B36*$D36*IF(OR(ISNA(HLOOKUP(AL$20,Module2!$E18:$ZZ18,1,FALSE)),INDEX(Module3!$G$2:$ZZ$2,1,ROW()-$A$20)=FALSE),0,COUNTIF(Module2!$E18:$ZZ18,AL$20)/COUNTA(Module2!$E18:$ZZ18))/100)</f>
        <v/>
      </c>
      <c r="AM36" t="str">
        <f>IF(OR(AM$20="",$D36=""),"",$B36*$D36*IF(OR(ISNA(HLOOKUP(AM$20,Module2!$E18:$ZZ18,1,FALSE)),INDEX(Module3!$G$2:$ZZ$2,1,ROW()-$A$20)=FALSE),0,COUNTIF(Module2!$E18:$ZZ18,AM$20)/COUNTA(Module2!$E18:$ZZ18))/100)</f>
        <v/>
      </c>
      <c r="AN36" t="str">
        <f>IF(OR(AN$20="",$D36=""),"",$B36*$D36*IF(OR(ISNA(HLOOKUP(AN$20,Module2!$E18:$ZZ18,1,FALSE)),INDEX(Module3!$G$2:$ZZ$2,1,ROW()-$A$20)=FALSE),0,COUNTIF(Module2!$E18:$ZZ18,AN$20)/COUNTA(Module2!$E18:$ZZ18))/100)</f>
        <v/>
      </c>
      <c r="AO36" t="str">
        <f>IF(OR(AO$20="",$D36=""),"",$B36*$D36*IF(OR(ISNA(HLOOKUP(AO$20,Module2!$E18:$ZZ18,1,FALSE)),INDEX(Module3!$G$2:$ZZ$2,1,ROW()-$A$20)=FALSE),0,COUNTIF(Module2!$E18:$ZZ18,AO$20)/COUNTA(Module2!$E18:$ZZ18))/100)</f>
        <v/>
      </c>
      <c r="AP36" t="str">
        <f>IF(OR(AP$20="",$D36=""),"",$B36*$D36*IF(OR(ISNA(HLOOKUP(AP$20,Module2!$E18:$ZZ18,1,FALSE)),INDEX(Module3!$G$2:$ZZ$2,1,ROW()-$A$20)=FALSE),0,COUNTIF(Module2!$E18:$ZZ18,AP$20)/COUNTA(Module2!$E18:$ZZ18))/100)</f>
        <v/>
      </c>
      <c r="AQ36" t="str">
        <f>IF(OR(AQ$20="",$D36=""),"",$B36*$D36*IF(OR(ISNA(HLOOKUP(AQ$20,Module2!$E18:$ZZ18,1,FALSE)),INDEX(Module3!$G$2:$ZZ$2,1,ROW()-$A$20)=FALSE),0,COUNTIF(Module2!$E18:$ZZ18,AQ$20)/COUNTA(Module2!$E18:$ZZ18))/100)</f>
        <v/>
      </c>
      <c r="AR36" t="str">
        <f>IF(OR(AR$20="",$D36=""),"",$B36*$D36*IF(OR(ISNA(HLOOKUP(AR$20,Module2!$E18:$ZZ18,1,FALSE)),INDEX(Module3!$G$2:$ZZ$2,1,ROW()-$A$20)=FALSE),0,COUNTIF(Module2!$E18:$ZZ18,AR$20)/COUNTA(Module2!$E18:$ZZ18))/100)</f>
        <v/>
      </c>
    </row>
    <row r="37" spans="1:44">
      <c r="A37" t="str">
        <f>IF(COUNTA(Module2!19:19)&gt;0,IF(ISBLANK(Module2!$A19),Calc1!$A36,Module2!$A19),"")</f>
        <v>Quiz7</v>
      </c>
      <c r="B37">
        <f>IF(COUNTA(Module2!19:19)&gt;0,IF(ISBLANK(Module2!$B19),Calc1!$B36,Module2!$B19),"")</f>
        <v>1.25</v>
      </c>
      <c r="C37" t="str">
        <f>IF(COUNTA(Module2!19:19)&gt;0,CONCATENATE(Calc1!$A37,".",Module2!$C19),"")</f>
        <v>Quiz7.2</v>
      </c>
      <c r="D37">
        <f>IF(ISBLANK(Module2!$D19),"",Module2!$D19)</f>
        <v>30</v>
      </c>
      <c r="E37">
        <f>IF(OR(E$20="",$D37=""),"",$B37*$D37*IF(OR(ISNA(HLOOKUP(E$20,Module2!$E19:$ZZ19,1,FALSE)),INDEX(Module3!$G$2:$ZZ$2,1,ROW()-$A$20)=FALSE),0,COUNTIF(Module2!$E19:$ZZ19,E$20)/COUNTA(Module2!$E19:$ZZ19))/100)</f>
        <v>0.1875</v>
      </c>
      <c r="F37">
        <f>IF(OR(F$20="",$D37=""),"",$B37*$D37*IF(OR(ISNA(HLOOKUP(F$20,Module2!$E19:$ZZ19,1,FALSE)),INDEX(Module3!$G$2:$ZZ$2,1,ROW()-$A$20)=FALSE),0,COUNTIF(Module2!$E19:$ZZ19,F$20)/COUNTA(Module2!$E19:$ZZ19))/100)</f>
        <v>0</v>
      </c>
      <c r="G37">
        <f>IF(OR(G$20="",$D37=""),"",$B37*$D37*IF(OR(ISNA(HLOOKUP(G$20,Module2!$E19:$ZZ19,1,FALSE)),INDEX(Module3!$G$2:$ZZ$2,1,ROW()-$A$20)=FALSE),0,COUNTIF(Module2!$E19:$ZZ19,G$20)/COUNTA(Module2!$E19:$ZZ19))/100)</f>
        <v>0</v>
      </c>
      <c r="H37">
        <f>IF(OR(H$20="",$D37=""),"",$B37*$D37*IF(OR(ISNA(HLOOKUP(H$20,Module2!$E19:$ZZ19,1,FALSE)),INDEX(Module3!$G$2:$ZZ$2,1,ROW()-$A$20)=FALSE),0,COUNTIF(Module2!$E19:$ZZ19,H$20)/COUNTA(Module2!$E19:$ZZ19))/100)</f>
        <v>0.1875</v>
      </c>
      <c r="I37">
        <f>IF(OR(I$20="",$D37=""),"",$B37*$D37*IF(OR(ISNA(HLOOKUP(I$20,Module2!$E19:$ZZ19,1,FALSE)),INDEX(Module3!$G$2:$ZZ$2,1,ROW()-$A$20)=FALSE),0,COUNTIF(Module2!$E19:$ZZ19,I$20)/COUNTA(Module2!$E19:$ZZ19))/100)</f>
        <v>0</v>
      </c>
      <c r="J37" t="str">
        <f>IF(OR(J$20="",$D37=""),"",$B37*$D37*IF(OR(ISNA(HLOOKUP(J$20,Module2!$E19:$ZZ19,1,FALSE)),INDEX(Module3!$G$2:$ZZ$2,1,ROW()-$A$20)=FALSE),0,COUNTIF(Module2!$E19:$ZZ19,J$20)/COUNTA(Module2!$E19:$ZZ19))/100)</f>
        <v/>
      </c>
      <c r="K37" t="str">
        <f>IF(OR(K$20="",$D37=""),"",$B37*$D37*IF(OR(ISNA(HLOOKUP(K$20,Module2!$E19:$ZZ19,1,FALSE)),INDEX(Module3!$G$2:$ZZ$2,1,ROW()-$A$20)=FALSE),0,COUNTIF(Module2!$E19:$ZZ19,K$20)/COUNTA(Module2!$E19:$ZZ19))/100)</f>
        <v/>
      </c>
      <c r="L37" t="str">
        <f>IF(OR(L$20="",$D37=""),"",$B37*$D37*IF(OR(ISNA(HLOOKUP(L$20,Module2!$E19:$ZZ19,1,FALSE)),INDEX(Module3!$G$2:$ZZ$2,1,ROW()-$A$20)=FALSE),0,COUNTIF(Module2!$E19:$ZZ19,L$20)/COUNTA(Module2!$E19:$ZZ19))/100)</f>
        <v/>
      </c>
      <c r="M37" t="str">
        <f>IF(OR(M$20="",$D37=""),"",$B37*$D37*IF(OR(ISNA(HLOOKUP(M$20,Module2!$E19:$ZZ19,1,FALSE)),INDEX(Module3!$G$2:$ZZ$2,1,ROW()-$A$20)=FALSE),0,COUNTIF(Module2!$E19:$ZZ19,M$20)/COUNTA(Module2!$E19:$ZZ19))/100)</f>
        <v/>
      </c>
      <c r="N37" t="str">
        <f>IF(OR(N$20="",$D37=""),"",$B37*$D37*IF(OR(ISNA(HLOOKUP(N$20,Module2!$E19:$ZZ19,1,FALSE)),INDEX(Module3!$G$2:$ZZ$2,1,ROW()-$A$20)=FALSE),0,COUNTIF(Module2!$E19:$ZZ19,N$20)/COUNTA(Module2!$E19:$ZZ19))/100)</f>
        <v/>
      </c>
      <c r="O37" t="str">
        <f>IF(OR(O$20="",$D37=""),"",$B37*$D37*IF(OR(ISNA(HLOOKUP(O$20,Module2!$E19:$ZZ19,1,FALSE)),INDEX(Module3!$G$2:$ZZ$2,1,ROW()-$A$20)=FALSE),0,COUNTIF(Module2!$E19:$ZZ19,O$20)/COUNTA(Module2!$E19:$ZZ19))/100)</f>
        <v/>
      </c>
      <c r="P37" t="str">
        <f>IF(OR(P$20="",$D37=""),"",$B37*$D37*IF(OR(ISNA(HLOOKUP(P$20,Module2!$E19:$ZZ19,1,FALSE)),INDEX(Module3!$G$2:$ZZ$2,1,ROW()-$A$20)=FALSE),0,COUNTIF(Module2!$E19:$ZZ19,P$20)/COUNTA(Module2!$E19:$ZZ19))/100)</f>
        <v/>
      </c>
      <c r="Q37" t="str">
        <f>IF(OR(Q$20="",$D37=""),"",$B37*$D37*IF(OR(ISNA(HLOOKUP(Q$20,Module2!$E19:$ZZ19,1,FALSE)),INDEX(Module3!$G$2:$ZZ$2,1,ROW()-$A$20)=FALSE),0,COUNTIF(Module2!$E19:$ZZ19,Q$20)/COUNTA(Module2!$E19:$ZZ19))/100)</f>
        <v/>
      </c>
      <c r="R37" t="str">
        <f>IF(OR(R$20="",$D37=""),"",$B37*$D37*IF(OR(ISNA(HLOOKUP(R$20,Module2!$E19:$ZZ19,1,FALSE)),INDEX(Module3!$G$2:$ZZ$2,1,ROW()-$A$20)=FALSE),0,COUNTIF(Module2!$E19:$ZZ19,R$20)/COUNTA(Module2!$E19:$ZZ19))/100)</f>
        <v/>
      </c>
      <c r="S37" t="str">
        <f>IF(OR(S$20="",$D37=""),"",$B37*$D37*IF(OR(ISNA(HLOOKUP(S$20,Module2!$E19:$ZZ19,1,FALSE)),INDEX(Module3!$G$2:$ZZ$2,1,ROW()-$A$20)=FALSE),0,COUNTIF(Module2!$E19:$ZZ19,S$20)/COUNTA(Module2!$E19:$ZZ19))/100)</f>
        <v/>
      </c>
      <c r="T37" t="str">
        <f>IF(OR(T$20="",$D37=""),"",$B37*$D37*IF(OR(ISNA(HLOOKUP(T$20,Module2!$E19:$ZZ19,1,FALSE)),INDEX(Module3!$G$2:$ZZ$2,1,ROW()-$A$20)=FALSE),0,COUNTIF(Module2!$E19:$ZZ19,T$20)/COUNTA(Module2!$E19:$ZZ19))/100)</f>
        <v/>
      </c>
      <c r="U37" t="str">
        <f>IF(OR(U$20="",$D37=""),"",$B37*$D37*IF(OR(ISNA(HLOOKUP(U$20,Module2!$E19:$ZZ19,1,FALSE)),INDEX(Module3!$G$2:$ZZ$2,1,ROW()-$A$20)=FALSE),0,COUNTIF(Module2!$E19:$ZZ19,U$20)/COUNTA(Module2!$E19:$ZZ19))/100)</f>
        <v/>
      </c>
      <c r="V37" t="str">
        <f>IF(OR(V$20="",$D37=""),"",$B37*$D37*IF(OR(ISNA(HLOOKUP(V$20,Module2!$E19:$ZZ19,1,FALSE)),INDEX(Module3!$G$2:$ZZ$2,1,ROW()-$A$20)=FALSE),0,COUNTIF(Module2!$E19:$ZZ19,V$20)/COUNTA(Module2!$E19:$ZZ19))/100)</f>
        <v/>
      </c>
      <c r="W37" t="str">
        <f>IF(OR(W$20="",$D37=""),"",$B37*$D37*IF(OR(ISNA(HLOOKUP(W$20,Module2!$E19:$ZZ19,1,FALSE)),INDEX(Module3!$G$2:$ZZ$2,1,ROW()-$A$20)=FALSE),0,COUNTIF(Module2!$E19:$ZZ19,W$20)/COUNTA(Module2!$E19:$ZZ19))/100)</f>
        <v/>
      </c>
      <c r="X37" t="str">
        <f>IF(OR(X$20="",$D37=""),"",$B37*$D37*IF(OR(ISNA(HLOOKUP(X$20,Module2!$E19:$ZZ19,1,FALSE)),INDEX(Module3!$G$2:$ZZ$2,1,ROW()-$A$20)=FALSE),0,COUNTIF(Module2!$E19:$ZZ19,X$20)/COUNTA(Module2!$E19:$ZZ19))/100)</f>
        <v/>
      </c>
      <c r="Y37" t="str">
        <f>IF(OR(Y$20="",$D37=""),"",$B37*$D37*IF(OR(ISNA(HLOOKUP(Y$20,Module2!$E19:$ZZ19,1,FALSE)),INDEX(Module3!$G$2:$ZZ$2,1,ROW()-$A$20)=FALSE),0,COUNTIF(Module2!$E19:$ZZ19,Y$20)/COUNTA(Module2!$E19:$ZZ19))/100)</f>
        <v/>
      </c>
      <c r="Z37" t="str">
        <f>IF(OR(Z$20="",$D37=""),"",$B37*$D37*IF(OR(ISNA(HLOOKUP(Z$20,Module2!$E19:$ZZ19,1,FALSE)),INDEX(Module3!$G$2:$ZZ$2,1,ROW()-$A$20)=FALSE),0,COUNTIF(Module2!$E19:$ZZ19,Z$20)/COUNTA(Module2!$E19:$ZZ19))/100)</f>
        <v/>
      </c>
      <c r="AA37" t="str">
        <f>IF(OR(AA$20="",$D37=""),"",$B37*$D37*IF(OR(ISNA(HLOOKUP(AA$20,Module2!$E19:$ZZ19,1,FALSE)),INDEX(Module3!$G$2:$ZZ$2,1,ROW()-$A$20)=FALSE),0,COUNTIF(Module2!$E19:$ZZ19,AA$20)/COUNTA(Module2!$E19:$ZZ19))/100)</f>
        <v/>
      </c>
      <c r="AB37" t="str">
        <f>IF(OR(AB$20="",$D37=""),"",$B37*$D37*IF(OR(ISNA(HLOOKUP(AB$20,Module2!$E19:$ZZ19,1,FALSE)),INDEX(Module3!$G$2:$ZZ$2,1,ROW()-$A$20)=FALSE),0,COUNTIF(Module2!$E19:$ZZ19,AB$20)/COUNTA(Module2!$E19:$ZZ19))/100)</f>
        <v/>
      </c>
      <c r="AC37" t="str">
        <f>IF(OR(AC$20="",$D37=""),"",$B37*$D37*IF(OR(ISNA(HLOOKUP(AC$20,Module2!$E19:$ZZ19,1,FALSE)),INDEX(Module3!$G$2:$ZZ$2,1,ROW()-$A$20)=FALSE),0,COUNTIF(Module2!$E19:$ZZ19,AC$20)/COUNTA(Module2!$E19:$ZZ19))/100)</f>
        <v/>
      </c>
      <c r="AD37" t="str">
        <f>IF(OR(AD$20="",$D37=""),"",$B37*$D37*IF(OR(ISNA(HLOOKUP(AD$20,Module2!$E19:$ZZ19,1,FALSE)),INDEX(Module3!$G$2:$ZZ$2,1,ROW()-$A$20)=FALSE),0,COUNTIF(Module2!$E19:$ZZ19,AD$20)/COUNTA(Module2!$E19:$ZZ19))/100)</f>
        <v/>
      </c>
      <c r="AE37" t="str">
        <f>IF(OR(AE$20="",$D37=""),"",$B37*$D37*IF(OR(ISNA(HLOOKUP(AE$20,Module2!$E19:$ZZ19,1,FALSE)),INDEX(Module3!$G$2:$ZZ$2,1,ROW()-$A$20)=FALSE),0,COUNTIF(Module2!$E19:$ZZ19,AE$20)/COUNTA(Module2!$E19:$ZZ19))/100)</f>
        <v/>
      </c>
      <c r="AF37" t="str">
        <f>IF(OR(AF$20="",$D37=""),"",$B37*$D37*IF(OR(ISNA(HLOOKUP(AF$20,Module2!$E19:$ZZ19,1,FALSE)),INDEX(Module3!$G$2:$ZZ$2,1,ROW()-$A$20)=FALSE),0,COUNTIF(Module2!$E19:$ZZ19,AF$20)/COUNTA(Module2!$E19:$ZZ19))/100)</f>
        <v/>
      </c>
      <c r="AG37" t="str">
        <f>IF(OR(AG$20="",$D37=""),"",$B37*$D37*IF(OR(ISNA(HLOOKUP(AG$20,Module2!$E19:$ZZ19,1,FALSE)),INDEX(Module3!$G$2:$ZZ$2,1,ROW()-$A$20)=FALSE),0,COUNTIF(Module2!$E19:$ZZ19,AG$20)/COUNTA(Module2!$E19:$ZZ19))/100)</f>
        <v/>
      </c>
      <c r="AH37" t="str">
        <f>IF(OR(AH$20="",$D37=""),"",$B37*$D37*IF(OR(ISNA(HLOOKUP(AH$20,Module2!$E19:$ZZ19,1,FALSE)),INDEX(Module3!$G$2:$ZZ$2,1,ROW()-$A$20)=FALSE),0,COUNTIF(Module2!$E19:$ZZ19,AH$20)/COUNTA(Module2!$E19:$ZZ19))/100)</f>
        <v/>
      </c>
      <c r="AI37" t="str">
        <f>IF(OR(AI$20="",$D37=""),"",$B37*$D37*IF(OR(ISNA(HLOOKUP(AI$20,Module2!$E19:$ZZ19,1,FALSE)),INDEX(Module3!$G$2:$ZZ$2,1,ROW()-$A$20)=FALSE),0,COUNTIF(Module2!$E19:$ZZ19,AI$20)/COUNTA(Module2!$E19:$ZZ19))/100)</f>
        <v/>
      </c>
      <c r="AJ37" t="str">
        <f>IF(OR(AJ$20="",$D37=""),"",$B37*$D37*IF(OR(ISNA(HLOOKUP(AJ$20,Module2!$E19:$ZZ19,1,FALSE)),INDEX(Module3!$G$2:$ZZ$2,1,ROW()-$A$20)=FALSE),0,COUNTIF(Module2!$E19:$ZZ19,AJ$20)/COUNTA(Module2!$E19:$ZZ19))/100)</f>
        <v/>
      </c>
      <c r="AK37" t="str">
        <f>IF(OR(AK$20="",$D37=""),"",$B37*$D37*IF(OR(ISNA(HLOOKUP(AK$20,Module2!$E19:$ZZ19,1,FALSE)),INDEX(Module3!$G$2:$ZZ$2,1,ROW()-$A$20)=FALSE),0,COUNTIF(Module2!$E19:$ZZ19,AK$20)/COUNTA(Module2!$E19:$ZZ19))/100)</f>
        <v/>
      </c>
      <c r="AL37" t="str">
        <f>IF(OR(AL$20="",$D37=""),"",$B37*$D37*IF(OR(ISNA(HLOOKUP(AL$20,Module2!$E19:$ZZ19,1,FALSE)),INDEX(Module3!$G$2:$ZZ$2,1,ROW()-$A$20)=FALSE),0,COUNTIF(Module2!$E19:$ZZ19,AL$20)/COUNTA(Module2!$E19:$ZZ19))/100)</f>
        <v/>
      </c>
      <c r="AM37" t="str">
        <f>IF(OR(AM$20="",$D37=""),"",$B37*$D37*IF(OR(ISNA(HLOOKUP(AM$20,Module2!$E19:$ZZ19,1,FALSE)),INDEX(Module3!$G$2:$ZZ$2,1,ROW()-$A$20)=FALSE),0,COUNTIF(Module2!$E19:$ZZ19,AM$20)/COUNTA(Module2!$E19:$ZZ19))/100)</f>
        <v/>
      </c>
      <c r="AN37" t="str">
        <f>IF(OR(AN$20="",$D37=""),"",$B37*$D37*IF(OR(ISNA(HLOOKUP(AN$20,Module2!$E19:$ZZ19,1,FALSE)),INDEX(Module3!$G$2:$ZZ$2,1,ROW()-$A$20)=FALSE),0,COUNTIF(Module2!$E19:$ZZ19,AN$20)/COUNTA(Module2!$E19:$ZZ19))/100)</f>
        <v/>
      </c>
      <c r="AO37" t="str">
        <f>IF(OR(AO$20="",$D37=""),"",$B37*$D37*IF(OR(ISNA(HLOOKUP(AO$20,Module2!$E19:$ZZ19,1,FALSE)),INDEX(Module3!$G$2:$ZZ$2,1,ROW()-$A$20)=FALSE),0,COUNTIF(Module2!$E19:$ZZ19,AO$20)/COUNTA(Module2!$E19:$ZZ19))/100)</f>
        <v/>
      </c>
      <c r="AP37" t="str">
        <f>IF(OR(AP$20="",$D37=""),"",$B37*$D37*IF(OR(ISNA(HLOOKUP(AP$20,Module2!$E19:$ZZ19,1,FALSE)),INDEX(Module3!$G$2:$ZZ$2,1,ROW()-$A$20)=FALSE),0,COUNTIF(Module2!$E19:$ZZ19,AP$20)/COUNTA(Module2!$E19:$ZZ19))/100)</f>
        <v/>
      </c>
      <c r="AQ37" t="str">
        <f>IF(OR(AQ$20="",$D37=""),"",$B37*$D37*IF(OR(ISNA(HLOOKUP(AQ$20,Module2!$E19:$ZZ19,1,FALSE)),INDEX(Module3!$G$2:$ZZ$2,1,ROW()-$A$20)=FALSE),0,COUNTIF(Module2!$E19:$ZZ19,AQ$20)/COUNTA(Module2!$E19:$ZZ19))/100)</f>
        <v/>
      </c>
      <c r="AR37" t="str">
        <f>IF(OR(AR$20="",$D37=""),"",$B37*$D37*IF(OR(ISNA(HLOOKUP(AR$20,Module2!$E19:$ZZ19,1,FALSE)),INDEX(Module3!$G$2:$ZZ$2,1,ROW()-$A$20)=FALSE),0,COUNTIF(Module2!$E19:$ZZ19,AR$20)/COUNTA(Module2!$E19:$ZZ19))/100)</f>
        <v/>
      </c>
    </row>
    <row r="38" spans="1:44">
      <c r="A38" t="str">
        <f>IF(COUNTA(Module2!20:20)&gt;0,IF(ISBLANK(Module2!$A20),Calc1!$A37,Module2!$A20),"")</f>
        <v>Quiz8</v>
      </c>
      <c r="B38">
        <f>IF(COUNTA(Module2!20:20)&gt;0,IF(ISBLANK(Module2!$B20),Calc1!$B37,Module2!$B20),"")</f>
        <v>1.25</v>
      </c>
      <c r="C38" t="str">
        <f>IF(COUNTA(Module2!20:20)&gt;0,CONCATENATE(Calc1!$A38,".",Module2!$C20),"")</f>
        <v>Quiz8.1</v>
      </c>
      <c r="D38">
        <f>IF(ISBLANK(Module2!$D20),"",Module2!$D20)</f>
        <v>100</v>
      </c>
      <c r="E38">
        <f>IF(OR(E$20="",$D38=""),"",$B38*$D38*IF(OR(ISNA(HLOOKUP(E$20,Module2!$E20:$ZZ20,1,FALSE)),INDEX(Module3!$G$2:$ZZ$2,1,ROW()-$A$20)=FALSE),0,COUNTIF(Module2!$E20:$ZZ20,E$20)/COUNTA(Module2!$E20:$ZZ20))/100)</f>
        <v>0.41666666666666663</v>
      </c>
      <c r="F38">
        <f>IF(OR(F$20="",$D38=""),"",$B38*$D38*IF(OR(ISNA(HLOOKUP(F$20,Module2!$E20:$ZZ20,1,FALSE)),INDEX(Module3!$G$2:$ZZ$2,1,ROW()-$A$20)=FALSE),0,COUNTIF(Module2!$E20:$ZZ20,F$20)/COUNTA(Module2!$E20:$ZZ20))/100)</f>
        <v>0.41666666666666663</v>
      </c>
      <c r="G38">
        <f>IF(OR(G$20="",$D38=""),"",$B38*$D38*IF(OR(ISNA(HLOOKUP(G$20,Module2!$E20:$ZZ20,1,FALSE)),INDEX(Module3!$G$2:$ZZ$2,1,ROW()-$A$20)=FALSE),0,COUNTIF(Module2!$E20:$ZZ20,G$20)/COUNTA(Module2!$E20:$ZZ20))/100)</f>
        <v>0</v>
      </c>
      <c r="H38">
        <f>IF(OR(H$20="",$D38=""),"",$B38*$D38*IF(OR(ISNA(HLOOKUP(H$20,Module2!$E20:$ZZ20,1,FALSE)),INDEX(Module3!$G$2:$ZZ$2,1,ROW()-$A$20)=FALSE),0,COUNTIF(Module2!$E20:$ZZ20,H$20)/COUNTA(Module2!$E20:$ZZ20))/100)</f>
        <v>0.41666666666666663</v>
      </c>
      <c r="I38">
        <f>IF(OR(I$20="",$D38=""),"",$B38*$D38*IF(OR(ISNA(HLOOKUP(I$20,Module2!$E20:$ZZ20,1,FALSE)),INDEX(Module3!$G$2:$ZZ$2,1,ROW()-$A$20)=FALSE),0,COUNTIF(Module2!$E20:$ZZ20,I$20)/COUNTA(Module2!$E20:$ZZ20))/100)</f>
        <v>0</v>
      </c>
      <c r="J38" t="str">
        <f>IF(OR(J$20="",$D38=""),"",$B38*$D38*IF(OR(ISNA(HLOOKUP(J$20,Module2!$E20:$ZZ20,1,FALSE)),INDEX(Module3!$G$2:$ZZ$2,1,ROW()-$A$20)=FALSE),0,COUNTIF(Module2!$E20:$ZZ20,J$20)/COUNTA(Module2!$E20:$ZZ20))/100)</f>
        <v/>
      </c>
      <c r="K38" t="str">
        <f>IF(OR(K$20="",$D38=""),"",$B38*$D38*IF(OR(ISNA(HLOOKUP(K$20,Module2!$E20:$ZZ20,1,FALSE)),INDEX(Module3!$G$2:$ZZ$2,1,ROW()-$A$20)=FALSE),0,COUNTIF(Module2!$E20:$ZZ20,K$20)/COUNTA(Module2!$E20:$ZZ20))/100)</f>
        <v/>
      </c>
      <c r="L38" t="str">
        <f>IF(OR(L$20="",$D38=""),"",$B38*$D38*IF(OR(ISNA(HLOOKUP(L$20,Module2!$E20:$ZZ20,1,FALSE)),INDEX(Module3!$G$2:$ZZ$2,1,ROW()-$A$20)=FALSE),0,COUNTIF(Module2!$E20:$ZZ20,L$20)/COUNTA(Module2!$E20:$ZZ20))/100)</f>
        <v/>
      </c>
      <c r="M38" t="str">
        <f>IF(OR(M$20="",$D38=""),"",$B38*$D38*IF(OR(ISNA(HLOOKUP(M$20,Module2!$E20:$ZZ20,1,FALSE)),INDEX(Module3!$G$2:$ZZ$2,1,ROW()-$A$20)=FALSE),0,COUNTIF(Module2!$E20:$ZZ20,M$20)/COUNTA(Module2!$E20:$ZZ20))/100)</f>
        <v/>
      </c>
      <c r="N38" t="str">
        <f>IF(OR(N$20="",$D38=""),"",$B38*$D38*IF(OR(ISNA(HLOOKUP(N$20,Module2!$E20:$ZZ20,1,FALSE)),INDEX(Module3!$G$2:$ZZ$2,1,ROW()-$A$20)=FALSE),0,COUNTIF(Module2!$E20:$ZZ20,N$20)/COUNTA(Module2!$E20:$ZZ20))/100)</f>
        <v/>
      </c>
      <c r="O38" t="str">
        <f>IF(OR(O$20="",$D38=""),"",$B38*$D38*IF(OR(ISNA(HLOOKUP(O$20,Module2!$E20:$ZZ20,1,FALSE)),INDEX(Module3!$G$2:$ZZ$2,1,ROW()-$A$20)=FALSE),0,COUNTIF(Module2!$E20:$ZZ20,O$20)/COUNTA(Module2!$E20:$ZZ20))/100)</f>
        <v/>
      </c>
      <c r="P38" t="str">
        <f>IF(OR(P$20="",$D38=""),"",$B38*$D38*IF(OR(ISNA(HLOOKUP(P$20,Module2!$E20:$ZZ20,1,FALSE)),INDEX(Module3!$G$2:$ZZ$2,1,ROW()-$A$20)=FALSE),0,COUNTIF(Module2!$E20:$ZZ20,P$20)/COUNTA(Module2!$E20:$ZZ20))/100)</f>
        <v/>
      </c>
      <c r="Q38" t="str">
        <f>IF(OR(Q$20="",$D38=""),"",$B38*$D38*IF(OR(ISNA(HLOOKUP(Q$20,Module2!$E20:$ZZ20,1,FALSE)),INDEX(Module3!$G$2:$ZZ$2,1,ROW()-$A$20)=FALSE),0,COUNTIF(Module2!$E20:$ZZ20,Q$20)/COUNTA(Module2!$E20:$ZZ20))/100)</f>
        <v/>
      </c>
      <c r="R38" t="str">
        <f>IF(OR(R$20="",$D38=""),"",$B38*$D38*IF(OR(ISNA(HLOOKUP(R$20,Module2!$E20:$ZZ20,1,FALSE)),INDEX(Module3!$G$2:$ZZ$2,1,ROW()-$A$20)=FALSE),0,COUNTIF(Module2!$E20:$ZZ20,R$20)/COUNTA(Module2!$E20:$ZZ20))/100)</f>
        <v/>
      </c>
      <c r="S38" t="str">
        <f>IF(OR(S$20="",$D38=""),"",$B38*$D38*IF(OR(ISNA(HLOOKUP(S$20,Module2!$E20:$ZZ20,1,FALSE)),INDEX(Module3!$G$2:$ZZ$2,1,ROW()-$A$20)=FALSE),0,COUNTIF(Module2!$E20:$ZZ20,S$20)/COUNTA(Module2!$E20:$ZZ20))/100)</f>
        <v/>
      </c>
      <c r="T38" t="str">
        <f>IF(OR(T$20="",$D38=""),"",$B38*$D38*IF(OR(ISNA(HLOOKUP(T$20,Module2!$E20:$ZZ20,1,FALSE)),INDEX(Module3!$G$2:$ZZ$2,1,ROW()-$A$20)=FALSE),0,COUNTIF(Module2!$E20:$ZZ20,T$20)/COUNTA(Module2!$E20:$ZZ20))/100)</f>
        <v/>
      </c>
      <c r="U38" t="str">
        <f>IF(OR(U$20="",$D38=""),"",$B38*$D38*IF(OR(ISNA(HLOOKUP(U$20,Module2!$E20:$ZZ20,1,FALSE)),INDEX(Module3!$G$2:$ZZ$2,1,ROW()-$A$20)=FALSE),0,COUNTIF(Module2!$E20:$ZZ20,U$20)/COUNTA(Module2!$E20:$ZZ20))/100)</f>
        <v/>
      </c>
      <c r="V38" t="str">
        <f>IF(OR(V$20="",$D38=""),"",$B38*$D38*IF(OR(ISNA(HLOOKUP(V$20,Module2!$E20:$ZZ20,1,FALSE)),INDEX(Module3!$G$2:$ZZ$2,1,ROW()-$A$20)=FALSE),0,COUNTIF(Module2!$E20:$ZZ20,V$20)/COUNTA(Module2!$E20:$ZZ20))/100)</f>
        <v/>
      </c>
      <c r="W38" t="str">
        <f>IF(OR(W$20="",$D38=""),"",$B38*$D38*IF(OR(ISNA(HLOOKUP(W$20,Module2!$E20:$ZZ20,1,FALSE)),INDEX(Module3!$G$2:$ZZ$2,1,ROW()-$A$20)=FALSE),0,COUNTIF(Module2!$E20:$ZZ20,W$20)/COUNTA(Module2!$E20:$ZZ20))/100)</f>
        <v/>
      </c>
      <c r="X38" t="str">
        <f>IF(OR(X$20="",$D38=""),"",$B38*$D38*IF(OR(ISNA(HLOOKUP(X$20,Module2!$E20:$ZZ20,1,FALSE)),INDEX(Module3!$G$2:$ZZ$2,1,ROW()-$A$20)=FALSE),0,COUNTIF(Module2!$E20:$ZZ20,X$20)/COUNTA(Module2!$E20:$ZZ20))/100)</f>
        <v/>
      </c>
      <c r="Y38" t="str">
        <f>IF(OR(Y$20="",$D38=""),"",$B38*$D38*IF(OR(ISNA(HLOOKUP(Y$20,Module2!$E20:$ZZ20,1,FALSE)),INDEX(Module3!$G$2:$ZZ$2,1,ROW()-$A$20)=FALSE),0,COUNTIF(Module2!$E20:$ZZ20,Y$20)/COUNTA(Module2!$E20:$ZZ20))/100)</f>
        <v/>
      </c>
      <c r="Z38" t="str">
        <f>IF(OR(Z$20="",$D38=""),"",$B38*$D38*IF(OR(ISNA(HLOOKUP(Z$20,Module2!$E20:$ZZ20,1,FALSE)),INDEX(Module3!$G$2:$ZZ$2,1,ROW()-$A$20)=FALSE),0,COUNTIF(Module2!$E20:$ZZ20,Z$20)/COUNTA(Module2!$E20:$ZZ20))/100)</f>
        <v/>
      </c>
      <c r="AA38" t="str">
        <f>IF(OR(AA$20="",$D38=""),"",$B38*$D38*IF(OR(ISNA(HLOOKUP(AA$20,Module2!$E20:$ZZ20,1,FALSE)),INDEX(Module3!$G$2:$ZZ$2,1,ROW()-$A$20)=FALSE),0,COUNTIF(Module2!$E20:$ZZ20,AA$20)/COUNTA(Module2!$E20:$ZZ20))/100)</f>
        <v/>
      </c>
      <c r="AB38" t="str">
        <f>IF(OR(AB$20="",$D38=""),"",$B38*$D38*IF(OR(ISNA(HLOOKUP(AB$20,Module2!$E20:$ZZ20,1,FALSE)),INDEX(Module3!$G$2:$ZZ$2,1,ROW()-$A$20)=FALSE),0,COUNTIF(Module2!$E20:$ZZ20,AB$20)/COUNTA(Module2!$E20:$ZZ20))/100)</f>
        <v/>
      </c>
      <c r="AC38" t="str">
        <f>IF(OR(AC$20="",$D38=""),"",$B38*$D38*IF(OR(ISNA(HLOOKUP(AC$20,Module2!$E20:$ZZ20,1,FALSE)),INDEX(Module3!$G$2:$ZZ$2,1,ROW()-$A$20)=FALSE),0,COUNTIF(Module2!$E20:$ZZ20,AC$20)/COUNTA(Module2!$E20:$ZZ20))/100)</f>
        <v/>
      </c>
      <c r="AD38" t="str">
        <f>IF(OR(AD$20="",$D38=""),"",$B38*$D38*IF(OR(ISNA(HLOOKUP(AD$20,Module2!$E20:$ZZ20,1,FALSE)),INDEX(Module3!$G$2:$ZZ$2,1,ROW()-$A$20)=FALSE),0,COUNTIF(Module2!$E20:$ZZ20,AD$20)/COUNTA(Module2!$E20:$ZZ20))/100)</f>
        <v/>
      </c>
      <c r="AE38" t="str">
        <f>IF(OR(AE$20="",$D38=""),"",$B38*$D38*IF(OR(ISNA(HLOOKUP(AE$20,Module2!$E20:$ZZ20,1,FALSE)),INDEX(Module3!$G$2:$ZZ$2,1,ROW()-$A$20)=FALSE),0,COUNTIF(Module2!$E20:$ZZ20,AE$20)/COUNTA(Module2!$E20:$ZZ20))/100)</f>
        <v/>
      </c>
      <c r="AF38" t="str">
        <f>IF(OR(AF$20="",$D38=""),"",$B38*$D38*IF(OR(ISNA(HLOOKUP(AF$20,Module2!$E20:$ZZ20,1,FALSE)),INDEX(Module3!$G$2:$ZZ$2,1,ROW()-$A$20)=FALSE),0,COUNTIF(Module2!$E20:$ZZ20,AF$20)/COUNTA(Module2!$E20:$ZZ20))/100)</f>
        <v/>
      </c>
      <c r="AG38" t="str">
        <f>IF(OR(AG$20="",$D38=""),"",$B38*$D38*IF(OR(ISNA(HLOOKUP(AG$20,Module2!$E20:$ZZ20,1,FALSE)),INDEX(Module3!$G$2:$ZZ$2,1,ROW()-$A$20)=FALSE),0,COUNTIF(Module2!$E20:$ZZ20,AG$20)/COUNTA(Module2!$E20:$ZZ20))/100)</f>
        <v/>
      </c>
      <c r="AH38" t="str">
        <f>IF(OR(AH$20="",$D38=""),"",$B38*$D38*IF(OR(ISNA(HLOOKUP(AH$20,Module2!$E20:$ZZ20,1,FALSE)),INDEX(Module3!$G$2:$ZZ$2,1,ROW()-$A$20)=FALSE),0,COUNTIF(Module2!$E20:$ZZ20,AH$20)/COUNTA(Module2!$E20:$ZZ20))/100)</f>
        <v/>
      </c>
      <c r="AI38" t="str">
        <f>IF(OR(AI$20="",$D38=""),"",$B38*$D38*IF(OR(ISNA(HLOOKUP(AI$20,Module2!$E20:$ZZ20,1,FALSE)),INDEX(Module3!$G$2:$ZZ$2,1,ROW()-$A$20)=FALSE),0,COUNTIF(Module2!$E20:$ZZ20,AI$20)/COUNTA(Module2!$E20:$ZZ20))/100)</f>
        <v/>
      </c>
      <c r="AJ38" t="str">
        <f>IF(OR(AJ$20="",$D38=""),"",$B38*$D38*IF(OR(ISNA(HLOOKUP(AJ$20,Module2!$E20:$ZZ20,1,FALSE)),INDEX(Module3!$G$2:$ZZ$2,1,ROW()-$A$20)=FALSE),0,COUNTIF(Module2!$E20:$ZZ20,AJ$20)/COUNTA(Module2!$E20:$ZZ20))/100)</f>
        <v/>
      </c>
      <c r="AK38" t="str">
        <f>IF(OR(AK$20="",$D38=""),"",$B38*$D38*IF(OR(ISNA(HLOOKUP(AK$20,Module2!$E20:$ZZ20,1,FALSE)),INDEX(Module3!$G$2:$ZZ$2,1,ROW()-$A$20)=FALSE),0,COUNTIF(Module2!$E20:$ZZ20,AK$20)/COUNTA(Module2!$E20:$ZZ20))/100)</f>
        <v/>
      </c>
      <c r="AL38" t="str">
        <f>IF(OR(AL$20="",$D38=""),"",$B38*$D38*IF(OR(ISNA(HLOOKUP(AL$20,Module2!$E20:$ZZ20,1,FALSE)),INDEX(Module3!$G$2:$ZZ$2,1,ROW()-$A$20)=FALSE),0,COUNTIF(Module2!$E20:$ZZ20,AL$20)/COUNTA(Module2!$E20:$ZZ20))/100)</f>
        <v/>
      </c>
      <c r="AM38" t="str">
        <f>IF(OR(AM$20="",$D38=""),"",$B38*$D38*IF(OR(ISNA(HLOOKUP(AM$20,Module2!$E20:$ZZ20,1,FALSE)),INDEX(Module3!$G$2:$ZZ$2,1,ROW()-$A$20)=FALSE),0,COUNTIF(Module2!$E20:$ZZ20,AM$20)/COUNTA(Module2!$E20:$ZZ20))/100)</f>
        <v/>
      </c>
      <c r="AN38" t="str">
        <f>IF(OR(AN$20="",$D38=""),"",$B38*$D38*IF(OR(ISNA(HLOOKUP(AN$20,Module2!$E20:$ZZ20,1,FALSE)),INDEX(Module3!$G$2:$ZZ$2,1,ROW()-$A$20)=FALSE),0,COUNTIF(Module2!$E20:$ZZ20,AN$20)/COUNTA(Module2!$E20:$ZZ20))/100)</f>
        <v/>
      </c>
      <c r="AO38" t="str">
        <f>IF(OR(AO$20="",$D38=""),"",$B38*$D38*IF(OR(ISNA(HLOOKUP(AO$20,Module2!$E20:$ZZ20,1,FALSE)),INDEX(Module3!$G$2:$ZZ$2,1,ROW()-$A$20)=FALSE),0,COUNTIF(Module2!$E20:$ZZ20,AO$20)/COUNTA(Module2!$E20:$ZZ20))/100)</f>
        <v/>
      </c>
      <c r="AP38" t="str">
        <f>IF(OR(AP$20="",$D38=""),"",$B38*$D38*IF(OR(ISNA(HLOOKUP(AP$20,Module2!$E20:$ZZ20,1,FALSE)),INDEX(Module3!$G$2:$ZZ$2,1,ROW()-$A$20)=FALSE),0,COUNTIF(Module2!$E20:$ZZ20,AP$20)/COUNTA(Module2!$E20:$ZZ20))/100)</f>
        <v/>
      </c>
      <c r="AQ38" t="str">
        <f>IF(OR(AQ$20="",$D38=""),"",$B38*$D38*IF(OR(ISNA(HLOOKUP(AQ$20,Module2!$E20:$ZZ20,1,FALSE)),INDEX(Module3!$G$2:$ZZ$2,1,ROW()-$A$20)=FALSE),0,COUNTIF(Module2!$E20:$ZZ20,AQ$20)/COUNTA(Module2!$E20:$ZZ20))/100)</f>
        <v/>
      </c>
      <c r="AR38" t="str">
        <f>IF(OR(AR$20="",$D38=""),"",$B38*$D38*IF(OR(ISNA(HLOOKUP(AR$20,Module2!$E20:$ZZ20,1,FALSE)),INDEX(Module3!$G$2:$ZZ$2,1,ROW()-$A$20)=FALSE),0,COUNTIF(Module2!$E20:$ZZ20,AR$20)/COUNTA(Module2!$E20:$ZZ20))/100)</f>
        <v/>
      </c>
    </row>
    <row r="39" spans="1:44">
      <c r="A39" t="str">
        <f>IF(COUNTA(Module2!21:21)&gt;0,IF(ISBLANK(Module2!$A21),Calc1!$A38,Module2!$A21),"")</f>
        <v>Project1</v>
      </c>
      <c r="B39">
        <f>IF(COUNTA(Module2!21:21)&gt;0,IF(ISBLANK(Module2!$B21),Calc1!$B38,Module2!$B21),"")</f>
        <v>5</v>
      </c>
      <c r="C39" t="str">
        <f>IF(COUNTA(Module2!21:21)&gt;0,CONCATENATE(Calc1!$A39,".",Module2!$C21),"")</f>
        <v>Project1.1</v>
      </c>
      <c r="D39">
        <f>IF(ISBLANK(Module2!$D21),"",Module2!$D21)</f>
        <v>100</v>
      </c>
      <c r="E39">
        <f>IF(OR(E$20="",$D39=""),"",$B39*$D39*IF(OR(ISNA(HLOOKUP(E$20,Module2!$E21:$ZZ21,1,FALSE)),INDEX(Module3!$G$2:$ZZ$2,1,ROW()-$A$20)=FALSE),0,COUNTIF(Module2!$E21:$ZZ21,E$20)/COUNTA(Module2!$E21:$ZZ21))/100)</f>
        <v>0</v>
      </c>
      <c r="F39">
        <f>IF(OR(F$20="",$D39=""),"",$B39*$D39*IF(OR(ISNA(HLOOKUP(F$20,Module2!$E21:$ZZ21,1,FALSE)),INDEX(Module3!$G$2:$ZZ$2,1,ROW()-$A$20)=FALSE),0,COUNTIF(Module2!$E21:$ZZ21,F$20)/COUNTA(Module2!$E21:$ZZ21))/100)</f>
        <v>1.6666666666666665</v>
      </c>
      <c r="G39">
        <f>IF(OR(G$20="",$D39=""),"",$B39*$D39*IF(OR(ISNA(HLOOKUP(G$20,Module2!$E21:$ZZ21,1,FALSE)),INDEX(Module3!$G$2:$ZZ$2,1,ROW()-$A$20)=FALSE),0,COUNTIF(Module2!$E21:$ZZ21,G$20)/COUNTA(Module2!$E21:$ZZ21))/100)</f>
        <v>1.6666666666666665</v>
      </c>
      <c r="H39">
        <f>IF(OR(H$20="",$D39=""),"",$B39*$D39*IF(OR(ISNA(HLOOKUP(H$20,Module2!$E21:$ZZ21,1,FALSE)),INDEX(Module3!$G$2:$ZZ$2,1,ROW()-$A$20)=FALSE),0,COUNTIF(Module2!$E21:$ZZ21,H$20)/COUNTA(Module2!$E21:$ZZ21))/100)</f>
        <v>0</v>
      </c>
      <c r="I39">
        <f>IF(OR(I$20="",$D39=""),"",$B39*$D39*IF(OR(ISNA(HLOOKUP(I$20,Module2!$E21:$ZZ21,1,FALSE)),INDEX(Module3!$G$2:$ZZ$2,1,ROW()-$A$20)=FALSE),0,COUNTIF(Module2!$E21:$ZZ21,I$20)/COUNTA(Module2!$E21:$ZZ21))/100)</f>
        <v>1.6666666666666665</v>
      </c>
      <c r="J39" t="str">
        <f>IF(OR(J$20="",$D39=""),"",$B39*$D39*IF(OR(ISNA(HLOOKUP(J$20,Module2!$E21:$ZZ21,1,FALSE)),INDEX(Module3!$G$2:$ZZ$2,1,ROW()-$A$20)=FALSE),0,COUNTIF(Module2!$E21:$ZZ21,J$20)/COUNTA(Module2!$E21:$ZZ21))/100)</f>
        <v/>
      </c>
      <c r="K39" t="str">
        <f>IF(OR(K$20="",$D39=""),"",$B39*$D39*IF(OR(ISNA(HLOOKUP(K$20,Module2!$E21:$ZZ21,1,FALSE)),INDEX(Module3!$G$2:$ZZ$2,1,ROW()-$A$20)=FALSE),0,COUNTIF(Module2!$E21:$ZZ21,K$20)/COUNTA(Module2!$E21:$ZZ21))/100)</f>
        <v/>
      </c>
      <c r="L39" t="str">
        <f>IF(OR(L$20="",$D39=""),"",$B39*$D39*IF(OR(ISNA(HLOOKUP(L$20,Module2!$E21:$ZZ21,1,FALSE)),INDEX(Module3!$G$2:$ZZ$2,1,ROW()-$A$20)=FALSE),0,COUNTIF(Module2!$E21:$ZZ21,L$20)/COUNTA(Module2!$E21:$ZZ21))/100)</f>
        <v/>
      </c>
      <c r="M39" t="str">
        <f>IF(OR(M$20="",$D39=""),"",$B39*$D39*IF(OR(ISNA(HLOOKUP(M$20,Module2!$E21:$ZZ21,1,FALSE)),INDEX(Module3!$G$2:$ZZ$2,1,ROW()-$A$20)=FALSE),0,COUNTIF(Module2!$E21:$ZZ21,M$20)/COUNTA(Module2!$E21:$ZZ21))/100)</f>
        <v/>
      </c>
      <c r="N39" t="str">
        <f>IF(OR(N$20="",$D39=""),"",$B39*$D39*IF(OR(ISNA(HLOOKUP(N$20,Module2!$E21:$ZZ21,1,FALSE)),INDEX(Module3!$G$2:$ZZ$2,1,ROW()-$A$20)=FALSE),0,COUNTIF(Module2!$E21:$ZZ21,N$20)/COUNTA(Module2!$E21:$ZZ21))/100)</f>
        <v/>
      </c>
      <c r="O39" t="str">
        <f>IF(OR(O$20="",$D39=""),"",$B39*$D39*IF(OR(ISNA(HLOOKUP(O$20,Module2!$E21:$ZZ21,1,FALSE)),INDEX(Module3!$G$2:$ZZ$2,1,ROW()-$A$20)=FALSE),0,COUNTIF(Module2!$E21:$ZZ21,O$20)/COUNTA(Module2!$E21:$ZZ21))/100)</f>
        <v/>
      </c>
      <c r="P39" t="str">
        <f>IF(OR(P$20="",$D39=""),"",$B39*$D39*IF(OR(ISNA(HLOOKUP(P$20,Module2!$E21:$ZZ21,1,FALSE)),INDEX(Module3!$G$2:$ZZ$2,1,ROW()-$A$20)=FALSE),0,COUNTIF(Module2!$E21:$ZZ21,P$20)/COUNTA(Module2!$E21:$ZZ21))/100)</f>
        <v/>
      </c>
      <c r="Q39" t="str">
        <f>IF(OR(Q$20="",$D39=""),"",$B39*$D39*IF(OR(ISNA(HLOOKUP(Q$20,Module2!$E21:$ZZ21,1,FALSE)),INDEX(Module3!$G$2:$ZZ$2,1,ROW()-$A$20)=FALSE),0,COUNTIF(Module2!$E21:$ZZ21,Q$20)/COUNTA(Module2!$E21:$ZZ21))/100)</f>
        <v/>
      </c>
      <c r="R39" t="str">
        <f>IF(OR(R$20="",$D39=""),"",$B39*$D39*IF(OR(ISNA(HLOOKUP(R$20,Module2!$E21:$ZZ21,1,FALSE)),INDEX(Module3!$G$2:$ZZ$2,1,ROW()-$A$20)=FALSE),0,COUNTIF(Module2!$E21:$ZZ21,R$20)/COUNTA(Module2!$E21:$ZZ21))/100)</f>
        <v/>
      </c>
      <c r="S39" t="str">
        <f>IF(OR(S$20="",$D39=""),"",$B39*$D39*IF(OR(ISNA(HLOOKUP(S$20,Module2!$E21:$ZZ21,1,FALSE)),INDEX(Module3!$G$2:$ZZ$2,1,ROW()-$A$20)=FALSE),0,COUNTIF(Module2!$E21:$ZZ21,S$20)/COUNTA(Module2!$E21:$ZZ21))/100)</f>
        <v/>
      </c>
      <c r="T39" t="str">
        <f>IF(OR(T$20="",$D39=""),"",$B39*$D39*IF(OR(ISNA(HLOOKUP(T$20,Module2!$E21:$ZZ21,1,FALSE)),INDEX(Module3!$G$2:$ZZ$2,1,ROW()-$A$20)=FALSE),0,COUNTIF(Module2!$E21:$ZZ21,T$20)/COUNTA(Module2!$E21:$ZZ21))/100)</f>
        <v/>
      </c>
      <c r="U39" t="str">
        <f>IF(OR(U$20="",$D39=""),"",$B39*$D39*IF(OR(ISNA(HLOOKUP(U$20,Module2!$E21:$ZZ21,1,FALSE)),INDEX(Module3!$G$2:$ZZ$2,1,ROW()-$A$20)=FALSE),0,COUNTIF(Module2!$E21:$ZZ21,U$20)/COUNTA(Module2!$E21:$ZZ21))/100)</f>
        <v/>
      </c>
      <c r="V39" t="str">
        <f>IF(OR(V$20="",$D39=""),"",$B39*$D39*IF(OR(ISNA(HLOOKUP(V$20,Module2!$E21:$ZZ21,1,FALSE)),INDEX(Module3!$G$2:$ZZ$2,1,ROW()-$A$20)=FALSE),0,COUNTIF(Module2!$E21:$ZZ21,V$20)/COUNTA(Module2!$E21:$ZZ21))/100)</f>
        <v/>
      </c>
      <c r="W39" t="str">
        <f>IF(OR(W$20="",$D39=""),"",$B39*$D39*IF(OR(ISNA(HLOOKUP(W$20,Module2!$E21:$ZZ21,1,FALSE)),INDEX(Module3!$G$2:$ZZ$2,1,ROW()-$A$20)=FALSE),0,COUNTIF(Module2!$E21:$ZZ21,W$20)/COUNTA(Module2!$E21:$ZZ21))/100)</f>
        <v/>
      </c>
      <c r="X39" t="str">
        <f>IF(OR(X$20="",$D39=""),"",$B39*$D39*IF(OR(ISNA(HLOOKUP(X$20,Module2!$E21:$ZZ21,1,FALSE)),INDEX(Module3!$G$2:$ZZ$2,1,ROW()-$A$20)=FALSE),0,COUNTIF(Module2!$E21:$ZZ21,X$20)/COUNTA(Module2!$E21:$ZZ21))/100)</f>
        <v/>
      </c>
      <c r="Y39" t="str">
        <f>IF(OR(Y$20="",$D39=""),"",$B39*$D39*IF(OR(ISNA(HLOOKUP(Y$20,Module2!$E21:$ZZ21,1,FALSE)),INDEX(Module3!$G$2:$ZZ$2,1,ROW()-$A$20)=FALSE),0,COUNTIF(Module2!$E21:$ZZ21,Y$20)/COUNTA(Module2!$E21:$ZZ21))/100)</f>
        <v/>
      </c>
      <c r="Z39" t="str">
        <f>IF(OR(Z$20="",$D39=""),"",$B39*$D39*IF(OR(ISNA(HLOOKUP(Z$20,Module2!$E21:$ZZ21,1,FALSE)),INDEX(Module3!$G$2:$ZZ$2,1,ROW()-$A$20)=FALSE),0,COUNTIF(Module2!$E21:$ZZ21,Z$20)/COUNTA(Module2!$E21:$ZZ21))/100)</f>
        <v/>
      </c>
      <c r="AA39" t="str">
        <f>IF(OR(AA$20="",$D39=""),"",$B39*$D39*IF(OR(ISNA(HLOOKUP(AA$20,Module2!$E21:$ZZ21,1,FALSE)),INDEX(Module3!$G$2:$ZZ$2,1,ROW()-$A$20)=FALSE),0,COUNTIF(Module2!$E21:$ZZ21,AA$20)/COUNTA(Module2!$E21:$ZZ21))/100)</f>
        <v/>
      </c>
      <c r="AB39" t="str">
        <f>IF(OR(AB$20="",$D39=""),"",$B39*$D39*IF(OR(ISNA(HLOOKUP(AB$20,Module2!$E21:$ZZ21,1,FALSE)),INDEX(Module3!$G$2:$ZZ$2,1,ROW()-$A$20)=FALSE),0,COUNTIF(Module2!$E21:$ZZ21,AB$20)/COUNTA(Module2!$E21:$ZZ21))/100)</f>
        <v/>
      </c>
      <c r="AC39" t="str">
        <f>IF(OR(AC$20="",$D39=""),"",$B39*$D39*IF(OR(ISNA(HLOOKUP(AC$20,Module2!$E21:$ZZ21,1,FALSE)),INDEX(Module3!$G$2:$ZZ$2,1,ROW()-$A$20)=FALSE),0,COUNTIF(Module2!$E21:$ZZ21,AC$20)/COUNTA(Module2!$E21:$ZZ21))/100)</f>
        <v/>
      </c>
      <c r="AD39" t="str">
        <f>IF(OR(AD$20="",$D39=""),"",$B39*$D39*IF(OR(ISNA(HLOOKUP(AD$20,Module2!$E21:$ZZ21,1,FALSE)),INDEX(Module3!$G$2:$ZZ$2,1,ROW()-$A$20)=FALSE),0,COUNTIF(Module2!$E21:$ZZ21,AD$20)/COUNTA(Module2!$E21:$ZZ21))/100)</f>
        <v/>
      </c>
      <c r="AE39" t="str">
        <f>IF(OR(AE$20="",$D39=""),"",$B39*$D39*IF(OR(ISNA(HLOOKUP(AE$20,Module2!$E21:$ZZ21,1,FALSE)),INDEX(Module3!$G$2:$ZZ$2,1,ROW()-$A$20)=FALSE),0,COUNTIF(Module2!$E21:$ZZ21,AE$20)/COUNTA(Module2!$E21:$ZZ21))/100)</f>
        <v/>
      </c>
      <c r="AF39" t="str">
        <f>IF(OR(AF$20="",$D39=""),"",$B39*$D39*IF(OR(ISNA(HLOOKUP(AF$20,Module2!$E21:$ZZ21,1,FALSE)),INDEX(Module3!$G$2:$ZZ$2,1,ROW()-$A$20)=FALSE),0,COUNTIF(Module2!$E21:$ZZ21,AF$20)/COUNTA(Module2!$E21:$ZZ21))/100)</f>
        <v/>
      </c>
      <c r="AG39" t="str">
        <f>IF(OR(AG$20="",$D39=""),"",$B39*$D39*IF(OR(ISNA(HLOOKUP(AG$20,Module2!$E21:$ZZ21,1,FALSE)),INDEX(Module3!$G$2:$ZZ$2,1,ROW()-$A$20)=FALSE),0,COUNTIF(Module2!$E21:$ZZ21,AG$20)/COUNTA(Module2!$E21:$ZZ21))/100)</f>
        <v/>
      </c>
      <c r="AH39" t="str">
        <f>IF(OR(AH$20="",$D39=""),"",$B39*$D39*IF(OR(ISNA(HLOOKUP(AH$20,Module2!$E21:$ZZ21,1,FALSE)),INDEX(Module3!$G$2:$ZZ$2,1,ROW()-$A$20)=FALSE),0,COUNTIF(Module2!$E21:$ZZ21,AH$20)/COUNTA(Module2!$E21:$ZZ21))/100)</f>
        <v/>
      </c>
      <c r="AI39" t="str">
        <f>IF(OR(AI$20="",$D39=""),"",$B39*$D39*IF(OR(ISNA(HLOOKUP(AI$20,Module2!$E21:$ZZ21,1,FALSE)),INDEX(Module3!$G$2:$ZZ$2,1,ROW()-$A$20)=FALSE),0,COUNTIF(Module2!$E21:$ZZ21,AI$20)/COUNTA(Module2!$E21:$ZZ21))/100)</f>
        <v/>
      </c>
      <c r="AJ39" t="str">
        <f>IF(OR(AJ$20="",$D39=""),"",$B39*$D39*IF(OR(ISNA(HLOOKUP(AJ$20,Module2!$E21:$ZZ21,1,FALSE)),INDEX(Module3!$G$2:$ZZ$2,1,ROW()-$A$20)=FALSE),0,COUNTIF(Module2!$E21:$ZZ21,AJ$20)/COUNTA(Module2!$E21:$ZZ21))/100)</f>
        <v/>
      </c>
      <c r="AK39" t="str">
        <f>IF(OR(AK$20="",$D39=""),"",$B39*$D39*IF(OR(ISNA(HLOOKUP(AK$20,Module2!$E21:$ZZ21,1,FALSE)),INDEX(Module3!$G$2:$ZZ$2,1,ROW()-$A$20)=FALSE),0,COUNTIF(Module2!$E21:$ZZ21,AK$20)/COUNTA(Module2!$E21:$ZZ21))/100)</f>
        <v/>
      </c>
      <c r="AL39" t="str">
        <f>IF(OR(AL$20="",$D39=""),"",$B39*$D39*IF(OR(ISNA(HLOOKUP(AL$20,Module2!$E21:$ZZ21,1,FALSE)),INDEX(Module3!$G$2:$ZZ$2,1,ROW()-$A$20)=FALSE),0,COUNTIF(Module2!$E21:$ZZ21,AL$20)/COUNTA(Module2!$E21:$ZZ21))/100)</f>
        <v/>
      </c>
      <c r="AM39" t="str">
        <f>IF(OR(AM$20="",$D39=""),"",$B39*$D39*IF(OR(ISNA(HLOOKUP(AM$20,Module2!$E21:$ZZ21,1,FALSE)),INDEX(Module3!$G$2:$ZZ$2,1,ROW()-$A$20)=FALSE),0,COUNTIF(Module2!$E21:$ZZ21,AM$20)/COUNTA(Module2!$E21:$ZZ21))/100)</f>
        <v/>
      </c>
      <c r="AN39" t="str">
        <f>IF(OR(AN$20="",$D39=""),"",$B39*$D39*IF(OR(ISNA(HLOOKUP(AN$20,Module2!$E21:$ZZ21,1,FALSE)),INDEX(Module3!$G$2:$ZZ$2,1,ROW()-$A$20)=FALSE),0,COUNTIF(Module2!$E21:$ZZ21,AN$20)/COUNTA(Module2!$E21:$ZZ21))/100)</f>
        <v/>
      </c>
      <c r="AO39" t="str">
        <f>IF(OR(AO$20="",$D39=""),"",$B39*$D39*IF(OR(ISNA(HLOOKUP(AO$20,Module2!$E21:$ZZ21,1,FALSE)),INDEX(Module3!$G$2:$ZZ$2,1,ROW()-$A$20)=FALSE),0,COUNTIF(Module2!$E21:$ZZ21,AO$20)/COUNTA(Module2!$E21:$ZZ21))/100)</f>
        <v/>
      </c>
      <c r="AP39" t="str">
        <f>IF(OR(AP$20="",$D39=""),"",$B39*$D39*IF(OR(ISNA(HLOOKUP(AP$20,Module2!$E21:$ZZ21,1,FALSE)),INDEX(Module3!$G$2:$ZZ$2,1,ROW()-$A$20)=FALSE),0,COUNTIF(Module2!$E21:$ZZ21,AP$20)/COUNTA(Module2!$E21:$ZZ21))/100)</f>
        <v/>
      </c>
      <c r="AQ39" t="str">
        <f>IF(OR(AQ$20="",$D39=""),"",$B39*$D39*IF(OR(ISNA(HLOOKUP(AQ$20,Module2!$E21:$ZZ21,1,FALSE)),INDEX(Module3!$G$2:$ZZ$2,1,ROW()-$A$20)=FALSE),0,COUNTIF(Module2!$E21:$ZZ21,AQ$20)/COUNTA(Module2!$E21:$ZZ21))/100)</f>
        <v/>
      </c>
      <c r="AR39" t="str">
        <f>IF(OR(AR$20="",$D39=""),"",$B39*$D39*IF(OR(ISNA(HLOOKUP(AR$20,Module2!$E21:$ZZ21,1,FALSE)),INDEX(Module3!$G$2:$ZZ$2,1,ROW()-$A$20)=FALSE),0,COUNTIF(Module2!$E21:$ZZ21,AR$20)/COUNTA(Module2!$E21:$ZZ21))/100)</f>
        <v/>
      </c>
    </row>
    <row r="40" spans="1:44">
      <c r="A40" t="str">
        <f>IF(COUNTA(Module2!22:22)&gt;0,IF(ISBLANK(Module2!$A22),Calc1!$A39,Module2!$A22),"")</f>
        <v>Project2</v>
      </c>
      <c r="B40">
        <f>IF(COUNTA(Module2!22:22)&gt;0,IF(ISBLANK(Module2!$B22),Calc1!$B39,Module2!$B22),"")</f>
        <v>5</v>
      </c>
      <c r="C40" t="str">
        <f>IF(COUNTA(Module2!22:22)&gt;0,CONCATENATE(Calc1!$A40,".",Module2!$C22),"")</f>
        <v>Project2.1</v>
      </c>
      <c r="D40">
        <f>IF(ISBLANK(Module2!$D22),"",Module2!$D22)</f>
        <v>100</v>
      </c>
      <c r="E40">
        <f>IF(OR(E$20="",$D40=""),"",$B40*$D40*IF(OR(ISNA(HLOOKUP(E$20,Module2!$E22:$ZZ22,1,FALSE)),INDEX(Module3!$G$2:$ZZ$2,1,ROW()-$A$20)=FALSE),0,COUNTIF(Module2!$E22:$ZZ22,E$20)/COUNTA(Module2!$E22:$ZZ22))/100)</f>
        <v>0</v>
      </c>
      <c r="F40">
        <f>IF(OR(F$20="",$D40=""),"",$B40*$D40*IF(OR(ISNA(HLOOKUP(F$20,Module2!$E22:$ZZ22,1,FALSE)),INDEX(Module3!$G$2:$ZZ$2,1,ROW()-$A$20)=FALSE),0,COUNTIF(Module2!$E22:$ZZ22,F$20)/COUNTA(Module2!$E22:$ZZ22))/100)</f>
        <v>1.6666666666666665</v>
      </c>
      <c r="G40">
        <f>IF(OR(G$20="",$D40=""),"",$B40*$D40*IF(OR(ISNA(HLOOKUP(G$20,Module2!$E22:$ZZ22,1,FALSE)),INDEX(Module3!$G$2:$ZZ$2,1,ROW()-$A$20)=FALSE),0,COUNTIF(Module2!$E22:$ZZ22,G$20)/COUNTA(Module2!$E22:$ZZ22))/100)</f>
        <v>1.6666666666666665</v>
      </c>
      <c r="H40">
        <f>IF(OR(H$20="",$D40=""),"",$B40*$D40*IF(OR(ISNA(HLOOKUP(H$20,Module2!$E22:$ZZ22,1,FALSE)),INDEX(Module3!$G$2:$ZZ$2,1,ROW()-$A$20)=FALSE),0,COUNTIF(Module2!$E22:$ZZ22,H$20)/COUNTA(Module2!$E22:$ZZ22))/100)</f>
        <v>0</v>
      </c>
      <c r="I40">
        <f>IF(OR(I$20="",$D40=""),"",$B40*$D40*IF(OR(ISNA(HLOOKUP(I$20,Module2!$E22:$ZZ22,1,FALSE)),INDEX(Module3!$G$2:$ZZ$2,1,ROW()-$A$20)=FALSE),0,COUNTIF(Module2!$E22:$ZZ22,I$20)/COUNTA(Module2!$E22:$ZZ22))/100)</f>
        <v>1.6666666666666665</v>
      </c>
      <c r="J40" t="str">
        <f>IF(OR(J$20="",$D40=""),"",$B40*$D40*IF(OR(ISNA(HLOOKUP(J$20,Module2!$E22:$ZZ22,1,FALSE)),INDEX(Module3!$G$2:$ZZ$2,1,ROW()-$A$20)=FALSE),0,COUNTIF(Module2!$E22:$ZZ22,J$20)/COUNTA(Module2!$E22:$ZZ22))/100)</f>
        <v/>
      </c>
      <c r="K40" t="str">
        <f>IF(OR(K$20="",$D40=""),"",$B40*$D40*IF(OR(ISNA(HLOOKUP(K$20,Module2!$E22:$ZZ22,1,FALSE)),INDEX(Module3!$G$2:$ZZ$2,1,ROW()-$A$20)=FALSE),0,COUNTIF(Module2!$E22:$ZZ22,K$20)/COUNTA(Module2!$E22:$ZZ22))/100)</f>
        <v/>
      </c>
      <c r="L40" t="str">
        <f>IF(OR(L$20="",$D40=""),"",$B40*$D40*IF(OR(ISNA(HLOOKUP(L$20,Module2!$E22:$ZZ22,1,FALSE)),INDEX(Module3!$G$2:$ZZ$2,1,ROW()-$A$20)=FALSE),0,COUNTIF(Module2!$E22:$ZZ22,L$20)/COUNTA(Module2!$E22:$ZZ22))/100)</f>
        <v/>
      </c>
      <c r="M40" t="str">
        <f>IF(OR(M$20="",$D40=""),"",$B40*$D40*IF(OR(ISNA(HLOOKUP(M$20,Module2!$E22:$ZZ22,1,FALSE)),INDEX(Module3!$G$2:$ZZ$2,1,ROW()-$A$20)=FALSE),0,COUNTIF(Module2!$E22:$ZZ22,M$20)/COUNTA(Module2!$E22:$ZZ22))/100)</f>
        <v/>
      </c>
      <c r="N40" t="str">
        <f>IF(OR(N$20="",$D40=""),"",$B40*$D40*IF(OR(ISNA(HLOOKUP(N$20,Module2!$E22:$ZZ22,1,FALSE)),INDEX(Module3!$G$2:$ZZ$2,1,ROW()-$A$20)=FALSE),0,COUNTIF(Module2!$E22:$ZZ22,N$20)/COUNTA(Module2!$E22:$ZZ22))/100)</f>
        <v/>
      </c>
      <c r="O40" t="str">
        <f>IF(OR(O$20="",$D40=""),"",$B40*$D40*IF(OR(ISNA(HLOOKUP(O$20,Module2!$E22:$ZZ22,1,FALSE)),INDEX(Module3!$G$2:$ZZ$2,1,ROW()-$A$20)=FALSE),0,COUNTIF(Module2!$E22:$ZZ22,O$20)/COUNTA(Module2!$E22:$ZZ22))/100)</f>
        <v/>
      </c>
      <c r="P40" t="str">
        <f>IF(OR(P$20="",$D40=""),"",$B40*$D40*IF(OR(ISNA(HLOOKUP(P$20,Module2!$E22:$ZZ22,1,FALSE)),INDEX(Module3!$G$2:$ZZ$2,1,ROW()-$A$20)=FALSE),0,COUNTIF(Module2!$E22:$ZZ22,P$20)/COUNTA(Module2!$E22:$ZZ22))/100)</f>
        <v/>
      </c>
      <c r="Q40" t="str">
        <f>IF(OR(Q$20="",$D40=""),"",$B40*$D40*IF(OR(ISNA(HLOOKUP(Q$20,Module2!$E22:$ZZ22,1,FALSE)),INDEX(Module3!$G$2:$ZZ$2,1,ROW()-$A$20)=FALSE),0,COUNTIF(Module2!$E22:$ZZ22,Q$20)/COUNTA(Module2!$E22:$ZZ22))/100)</f>
        <v/>
      </c>
      <c r="R40" t="str">
        <f>IF(OR(R$20="",$D40=""),"",$B40*$D40*IF(OR(ISNA(HLOOKUP(R$20,Module2!$E22:$ZZ22,1,FALSE)),INDEX(Module3!$G$2:$ZZ$2,1,ROW()-$A$20)=FALSE),0,COUNTIF(Module2!$E22:$ZZ22,R$20)/COUNTA(Module2!$E22:$ZZ22))/100)</f>
        <v/>
      </c>
      <c r="S40" t="str">
        <f>IF(OR(S$20="",$D40=""),"",$B40*$D40*IF(OR(ISNA(HLOOKUP(S$20,Module2!$E22:$ZZ22,1,FALSE)),INDEX(Module3!$G$2:$ZZ$2,1,ROW()-$A$20)=FALSE),0,COUNTIF(Module2!$E22:$ZZ22,S$20)/COUNTA(Module2!$E22:$ZZ22))/100)</f>
        <v/>
      </c>
      <c r="T40" t="str">
        <f>IF(OR(T$20="",$D40=""),"",$B40*$D40*IF(OR(ISNA(HLOOKUP(T$20,Module2!$E22:$ZZ22,1,FALSE)),INDEX(Module3!$G$2:$ZZ$2,1,ROW()-$A$20)=FALSE),0,COUNTIF(Module2!$E22:$ZZ22,T$20)/COUNTA(Module2!$E22:$ZZ22))/100)</f>
        <v/>
      </c>
      <c r="U40" t="str">
        <f>IF(OR(U$20="",$D40=""),"",$B40*$D40*IF(OR(ISNA(HLOOKUP(U$20,Module2!$E22:$ZZ22,1,FALSE)),INDEX(Module3!$G$2:$ZZ$2,1,ROW()-$A$20)=FALSE),0,COUNTIF(Module2!$E22:$ZZ22,U$20)/COUNTA(Module2!$E22:$ZZ22))/100)</f>
        <v/>
      </c>
      <c r="V40" t="str">
        <f>IF(OR(V$20="",$D40=""),"",$B40*$D40*IF(OR(ISNA(HLOOKUP(V$20,Module2!$E22:$ZZ22,1,FALSE)),INDEX(Module3!$G$2:$ZZ$2,1,ROW()-$A$20)=FALSE),0,COUNTIF(Module2!$E22:$ZZ22,V$20)/COUNTA(Module2!$E22:$ZZ22))/100)</f>
        <v/>
      </c>
      <c r="W40" t="str">
        <f>IF(OR(W$20="",$D40=""),"",$B40*$D40*IF(OR(ISNA(HLOOKUP(W$20,Module2!$E22:$ZZ22,1,FALSE)),INDEX(Module3!$G$2:$ZZ$2,1,ROW()-$A$20)=FALSE),0,COUNTIF(Module2!$E22:$ZZ22,W$20)/COUNTA(Module2!$E22:$ZZ22))/100)</f>
        <v/>
      </c>
      <c r="X40" t="str">
        <f>IF(OR(X$20="",$D40=""),"",$B40*$D40*IF(OR(ISNA(HLOOKUP(X$20,Module2!$E22:$ZZ22,1,FALSE)),INDEX(Module3!$G$2:$ZZ$2,1,ROW()-$A$20)=FALSE),0,COUNTIF(Module2!$E22:$ZZ22,X$20)/COUNTA(Module2!$E22:$ZZ22))/100)</f>
        <v/>
      </c>
      <c r="Y40" t="str">
        <f>IF(OR(Y$20="",$D40=""),"",$B40*$D40*IF(OR(ISNA(HLOOKUP(Y$20,Module2!$E22:$ZZ22,1,FALSE)),INDEX(Module3!$G$2:$ZZ$2,1,ROW()-$A$20)=FALSE),0,COUNTIF(Module2!$E22:$ZZ22,Y$20)/COUNTA(Module2!$E22:$ZZ22))/100)</f>
        <v/>
      </c>
      <c r="Z40" t="str">
        <f>IF(OR(Z$20="",$D40=""),"",$B40*$D40*IF(OR(ISNA(HLOOKUP(Z$20,Module2!$E22:$ZZ22,1,FALSE)),INDEX(Module3!$G$2:$ZZ$2,1,ROW()-$A$20)=FALSE),0,COUNTIF(Module2!$E22:$ZZ22,Z$20)/COUNTA(Module2!$E22:$ZZ22))/100)</f>
        <v/>
      </c>
      <c r="AA40" t="str">
        <f>IF(OR(AA$20="",$D40=""),"",$B40*$D40*IF(OR(ISNA(HLOOKUP(AA$20,Module2!$E22:$ZZ22,1,FALSE)),INDEX(Module3!$G$2:$ZZ$2,1,ROW()-$A$20)=FALSE),0,COUNTIF(Module2!$E22:$ZZ22,AA$20)/COUNTA(Module2!$E22:$ZZ22))/100)</f>
        <v/>
      </c>
      <c r="AB40" t="str">
        <f>IF(OR(AB$20="",$D40=""),"",$B40*$D40*IF(OR(ISNA(HLOOKUP(AB$20,Module2!$E22:$ZZ22,1,FALSE)),INDEX(Module3!$G$2:$ZZ$2,1,ROW()-$A$20)=FALSE),0,COUNTIF(Module2!$E22:$ZZ22,AB$20)/COUNTA(Module2!$E22:$ZZ22))/100)</f>
        <v/>
      </c>
      <c r="AC40" t="str">
        <f>IF(OR(AC$20="",$D40=""),"",$B40*$D40*IF(OR(ISNA(HLOOKUP(AC$20,Module2!$E22:$ZZ22,1,FALSE)),INDEX(Module3!$G$2:$ZZ$2,1,ROW()-$A$20)=FALSE),0,COUNTIF(Module2!$E22:$ZZ22,AC$20)/COUNTA(Module2!$E22:$ZZ22))/100)</f>
        <v/>
      </c>
      <c r="AD40" t="str">
        <f>IF(OR(AD$20="",$D40=""),"",$B40*$D40*IF(OR(ISNA(HLOOKUP(AD$20,Module2!$E22:$ZZ22,1,FALSE)),INDEX(Module3!$G$2:$ZZ$2,1,ROW()-$A$20)=FALSE),0,COUNTIF(Module2!$E22:$ZZ22,AD$20)/COUNTA(Module2!$E22:$ZZ22))/100)</f>
        <v/>
      </c>
      <c r="AE40" t="str">
        <f>IF(OR(AE$20="",$D40=""),"",$B40*$D40*IF(OR(ISNA(HLOOKUP(AE$20,Module2!$E22:$ZZ22,1,FALSE)),INDEX(Module3!$G$2:$ZZ$2,1,ROW()-$A$20)=FALSE),0,COUNTIF(Module2!$E22:$ZZ22,AE$20)/COUNTA(Module2!$E22:$ZZ22))/100)</f>
        <v/>
      </c>
      <c r="AF40" t="str">
        <f>IF(OR(AF$20="",$D40=""),"",$B40*$D40*IF(OR(ISNA(HLOOKUP(AF$20,Module2!$E22:$ZZ22,1,FALSE)),INDEX(Module3!$G$2:$ZZ$2,1,ROW()-$A$20)=FALSE),0,COUNTIF(Module2!$E22:$ZZ22,AF$20)/COUNTA(Module2!$E22:$ZZ22))/100)</f>
        <v/>
      </c>
      <c r="AG40" t="str">
        <f>IF(OR(AG$20="",$D40=""),"",$B40*$D40*IF(OR(ISNA(HLOOKUP(AG$20,Module2!$E22:$ZZ22,1,FALSE)),INDEX(Module3!$G$2:$ZZ$2,1,ROW()-$A$20)=FALSE),0,COUNTIF(Module2!$E22:$ZZ22,AG$20)/COUNTA(Module2!$E22:$ZZ22))/100)</f>
        <v/>
      </c>
      <c r="AH40" t="str">
        <f>IF(OR(AH$20="",$D40=""),"",$B40*$D40*IF(OR(ISNA(HLOOKUP(AH$20,Module2!$E22:$ZZ22,1,FALSE)),INDEX(Module3!$G$2:$ZZ$2,1,ROW()-$A$20)=FALSE),0,COUNTIF(Module2!$E22:$ZZ22,AH$20)/COUNTA(Module2!$E22:$ZZ22))/100)</f>
        <v/>
      </c>
      <c r="AI40" t="str">
        <f>IF(OR(AI$20="",$D40=""),"",$B40*$D40*IF(OR(ISNA(HLOOKUP(AI$20,Module2!$E22:$ZZ22,1,FALSE)),INDEX(Module3!$G$2:$ZZ$2,1,ROW()-$A$20)=FALSE),0,COUNTIF(Module2!$E22:$ZZ22,AI$20)/COUNTA(Module2!$E22:$ZZ22))/100)</f>
        <v/>
      </c>
      <c r="AJ40" t="str">
        <f>IF(OR(AJ$20="",$D40=""),"",$B40*$D40*IF(OR(ISNA(HLOOKUP(AJ$20,Module2!$E22:$ZZ22,1,FALSE)),INDEX(Module3!$G$2:$ZZ$2,1,ROW()-$A$20)=FALSE),0,COUNTIF(Module2!$E22:$ZZ22,AJ$20)/COUNTA(Module2!$E22:$ZZ22))/100)</f>
        <v/>
      </c>
      <c r="AK40" t="str">
        <f>IF(OR(AK$20="",$D40=""),"",$B40*$D40*IF(OR(ISNA(HLOOKUP(AK$20,Module2!$E22:$ZZ22,1,FALSE)),INDEX(Module3!$G$2:$ZZ$2,1,ROW()-$A$20)=FALSE),0,COUNTIF(Module2!$E22:$ZZ22,AK$20)/COUNTA(Module2!$E22:$ZZ22))/100)</f>
        <v/>
      </c>
      <c r="AL40" t="str">
        <f>IF(OR(AL$20="",$D40=""),"",$B40*$D40*IF(OR(ISNA(HLOOKUP(AL$20,Module2!$E22:$ZZ22,1,FALSE)),INDEX(Module3!$G$2:$ZZ$2,1,ROW()-$A$20)=FALSE),0,COUNTIF(Module2!$E22:$ZZ22,AL$20)/COUNTA(Module2!$E22:$ZZ22))/100)</f>
        <v/>
      </c>
      <c r="AM40" t="str">
        <f>IF(OR(AM$20="",$D40=""),"",$B40*$D40*IF(OR(ISNA(HLOOKUP(AM$20,Module2!$E22:$ZZ22,1,FALSE)),INDEX(Module3!$G$2:$ZZ$2,1,ROW()-$A$20)=FALSE),0,COUNTIF(Module2!$E22:$ZZ22,AM$20)/COUNTA(Module2!$E22:$ZZ22))/100)</f>
        <v/>
      </c>
      <c r="AN40" t="str">
        <f>IF(OR(AN$20="",$D40=""),"",$B40*$D40*IF(OR(ISNA(HLOOKUP(AN$20,Module2!$E22:$ZZ22,1,FALSE)),INDEX(Module3!$G$2:$ZZ$2,1,ROW()-$A$20)=FALSE),0,COUNTIF(Module2!$E22:$ZZ22,AN$20)/COUNTA(Module2!$E22:$ZZ22))/100)</f>
        <v/>
      </c>
      <c r="AO40" t="str">
        <f>IF(OR(AO$20="",$D40=""),"",$B40*$D40*IF(OR(ISNA(HLOOKUP(AO$20,Module2!$E22:$ZZ22,1,FALSE)),INDEX(Module3!$G$2:$ZZ$2,1,ROW()-$A$20)=FALSE),0,COUNTIF(Module2!$E22:$ZZ22,AO$20)/COUNTA(Module2!$E22:$ZZ22))/100)</f>
        <v/>
      </c>
      <c r="AP40" t="str">
        <f>IF(OR(AP$20="",$D40=""),"",$B40*$D40*IF(OR(ISNA(HLOOKUP(AP$20,Module2!$E22:$ZZ22,1,FALSE)),INDEX(Module3!$G$2:$ZZ$2,1,ROW()-$A$20)=FALSE),0,COUNTIF(Module2!$E22:$ZZ22,AP$20)/COUNTA(Module2!$E22:$ZZ22))/100)</f>
        <v/>
      </c>
      <c r="AQ40" t="str">
        <f>IF(OR(AQ$20="",$D40=""),"",$B40*$D40*IF(OR(ISNA(HLOOKUP(AQ$20,Module2!$E22:$ZZ22,1,FALSE)),INDEX(Module3!$G$2:$ZZ$2,1,ROW()-$A$20)=FALSE),0,COUNTIF(Module2!$E22:$ZZ22,AQ$20)/COUNTA(Module2!$E22:$ZZ22))/100)</f>
        <v/>
      </c>
      <c r="AR40" t="str">
        <f>IF(OR(AR$20="",$D40=""),"",$B40*$D40*IF(OR(ISNA(HLOOKUP(AR$20,Module2!$E22:$ZZ22,1,FALSE)),INDEX(Module3!$G$2:$ZZ$2,1,ROW()-$A$20)=FALSE),0,COUNTIF(Module2!$E22:$ZZ22,AR$20)/COUNTA(Module2!$E22:$ZZ22))/100)</f>
        <v/>
      </c>
    </row>
    <row r="41" spans="1:44">
      <c r="A41" t="str">
        <f>IF(COUNTA(Module2!23:23)&gt;0,IF(ISBLANK(Module2!$A23),Calc1!$A40,Module2!$A23),"")</f>
        <v>Project3</v>
      </c>
      <c r="B41">
        <f>IF(COUNTA(Module2!23:23)&gt;0,IF(ISBLANK(Module2!$B23),Calc1!$B40,Module2!$B23),"")</f>
        <v>5</v>
      </c>
      <c r="C41" t="str">
        <f>IF(COUNTA(Module2!23:23)&gt;0,CONCATENATE(Calc1!$A41,".",Module2!$C23),"")</f>
        <v>Project3.1</v>
      </c>
      <c r="D41">
        <f>IF(ISBLANK(Module2!$D23),"",Module2!$D23)</f>
        <v>100</v>
      </c>
      <c r="E41">
        <f>IF(OR(E$20="",$D41=""),"",$B41*$D41*IF(OR(ISNA(HLOOKUP(E$20,Module2!$E23:$ZZ23,1,FALSE)),INDEX(Module3!$G$2:$ZZ$2,1,ROW()-$A$20)=FALSE),0,COUNTIF(Module2!$E23:$ZZ23,E$20)/COUNTA(Module2!$E23:$ZZ23))/100)</f>
        <v>0</v>
      </c>
      <c r="F41">
        <f>IF(OR(F$20="",$D41=""),"",$B41*$D41*IF(OR(ISNA(HLOOKUP(F$20,Module2!$E23:$ZZ23,1,FALSE)),INDEX(Module3!$G$2:$ZZ$2,1,ROW()-$A$20)=FALSE),0,COUNTIF(Module2!$E23:$ZZ23,F$20)/COUNTA(Module2!$E23:$ZZ23))/100)</f>
        <v>1.6666666666666665</v>
      </c>
      <c r="G41">
        <f>IF(OR(G$20="",$D41=""),"",$B41*$D41*IF(OR(ISNA(HLOOKUP(G$20,Module2!$E23:$ZZ23,1,FALSE)),INDEX(Module3!$G$2:$ZZ$2,1,ROW()-$A$20)=FALSE),0,COUNTIF(Module2!$E23:$ZZ23,G$20)/COUNTA(Module2!$E23:$ZZ23))/100)</f>
        <v>1.6666666666666665</v>
      </c>
      <c r="H41">
        <f>IF(OR(H$20="",$D41=""),"",$B41*$D41*IF(OR(ISNA(HLOOKUP(H$20,Module2!$E23:$ZZ23,1,FALSE)),INDEX(Module3!$G$2:$ZZ$2,1,ROW()-$A$20)=FALSE),0,COUNTIF(Module2!$E23:$ZZ23,H$20)/COUNTA(Module2!$E23:$ZZ23))/100)</f>
        <v>0</v>
      </c>
      <c r="I41">
        <f>IF(OR(I$20="",$D41=""),"",$B41*$D41*IF(OR(ISNA(HLOOKUP(I$20,Module2!$E23:$ZZ23,1,FALSE)),INDEX(Module3!$G$2:$ZZ$2,1,ROW()-$A$20)=FALSE),0,COUNTIF(Module2!$E23:$ZZ23,I$20)/COUNTA(Module2!$E23:$ZZ23))/100)</f>
        <v>1.6666666666666665</v>
      </c>
      <c r="J41" t="str">
        <f>IF(OR(J$20="",$D41=""),"",$B41*$D41*IF(OR(ISNA(HLOOKUP(J$20,Module2!$E23:$ZZ23,1,FALSE)),INDEX(Module3!$G$2:$ZZ$2,1,ROW()-$A$20)=FALSE),0,COUNTIF(Module2!$E23:$ZZ23,J$20)/COUNTA(Module2!$E23:$ZZ23))/100)</f>
        <v/>
      </c>
      <c r="K41" t="str">
        <f>IF(OR(K$20="",$D41=""),"",$B41*$D41*IF(OR(ISNA(HLOOKUP(K$20,Module2!$E23:$ZZ23,1,FALSE)),INDEX(Module3!$G$2:$ZZ$2,1,ROW()-$A$20)=FALSE),0,COUNTIF(Module2!$E23:$ZZ23,K$20)/COUNTA(Module2!$E23:$ZZ23))/100)</f>
        <v/>
      </c>
      <c r="L41" t="str">
        <f>IF(OR(L$20="",$D41=""),"",$B41*$D41*IF(OR(ISNA(HLOOKUP(L$20,Module2!$E23:$ZZ23,1,FALSE)),INDEX(Module3!$G$2:$ZZ$2,1,ROW()-$A$20)=FALSE),0,COUNTIF(Module2!$E23:$ZZ23,L$20)/COUNTA(Module2!$E23:$ZZ23))/100)</f>
        <v/>
      </c>
      <c r="M41" t="str">
        <f>IF(OR(M$20="",$D41=""),"",$B41*$D41*IF(OR(ISNA(HLOOKUP(M$20,Module2!$E23:$ZZ23,1,FALSE)),INDEX(Module3!$G$2:$ZZ$2,1,ROW()-$A$20)=FALSE),0,COUNTIF(Module2!$E23:$ZZ23,M$20)/COUNTA(Module2!$E23:$ZZ23))/100)</f>
        <v/>
      </c>
      <c r="N41" t="str">
        <f>IF(OR(N$20="",$D41=""),"",$B41*$D41*IF(OR(ISNA(HLOOKUP(N$20,Module2!$E23:$ZZ23,1,FALSE)),INDEX(Module3!$G$2:$ZZ$2,1,ROW()-$A$20)=FALSE),0,COUNTIF(Module2!$E23:$ZZ23,N$20)/COUNTA(Module2!$E23:$ZZ23))/100)</f>
        <v/>
      </c>
      <c r="O41" t="str">
        <f>IF(OR(O$20="",$D41=""),"",$B41*$D41*IF(OR(ISNA(HLOOKUP(O$20,Module2!$E23:$ZZ23,1,FALSE)),INDEX(Module3!$G$2:$ZZ$2,1,ROW()-$A$20)=FALSE),0,COUNTIF(Module2!$E23:$ZZ23,O$20)/COUNTA(Module2!$E23:$ZZ23))/100)</f>
        <v/>
      </c>
      <c r="P41" t="str">
        <f>IF(OR(P$20="",$D41=""),"",$B41*$D41*IF(OR(ISNA(HLOOKUP(P$20,Module2!$E23:$ZZ23,1,FALSE)),INDEX(Module3!$G$2:$ZZ$2,1,ROW()-$A$20)=FALSE),0,COUNTIF(Module2!$E23:$ZZ23,P$20)/COUNTA(Module2!$E23:$ZZ23))/100)</f>
        <v/>
      </c>
      <c r="Q41" t="str">
        <f>IF(OR(Q$20="",$D41=""),"",$B41*$D41*IF(OR(ISNA(HLOOKUP(Q$20,Module2!$E23:$ZZ23,1,FALSE)),INDEX(Module3!$G$2:$ZZ$2,1,ROW()-$A$20)=FALSE),0,COUNTIF(Module2!$E23:$ZZ23,Q$20)/COUNTA(Module2!$E23:$ZZ23))/100)</f>
        <v/>
      </c>
      <c r="R41" t="str">
        <f>IF(OR(R$20="",$D41=""),"",$B41*$D41*IF(OR(ISNA(HLOOKUP(R$20,Module2!$E23:$ZZ23,1,FALSE)),INDEX(Module3!$G$2:$ZZ$2,1,ROW()-$A$20)=FALSE),0,COUNTIF(Module2!$E23:$ZZ23,R$20)/COUNTA(Module2!$E23:$ZZ23))/100)</f>
        <v/>
      </c>
      <c r="S41" t="str">
        <f>IF(OR(S$20="",$D41=""),"",$B41*$D41*IF(OR(ISNA(HLOOKUP(S$20,Module2!$E23:$ZZ23,1,FALSE)),INDEX(Module3!$G$2:$ZZ$2,1,ROW()-$A$20)=FALSE),0,COUNTIF(Module2!$E23:$ZZ23,S$20)/COUNTA(Module2!$E23:$ZZ23))/100)</f>
        <v/>
      </c>
      <c r="T41" t="str">
        <f>IF(OR(T$20="",$D41=""),"",$B41*$D41*IF(OR(ISNA(HLOOKUP(T$20,Module2!$E23:$ZZ23,1,FALSE)),INDEX(Module3!$G$2:$ZZ$2,1,ROW()-$A$20)=FALSE),0,COUNTIF(Module2!$E23:$ZZ23,T$20)/COUNTA(Module2!$E23:$ZZ23))/100)</f>
        <v/>
      </c>
      <c r="U41" t="str">
        <f>IF(OR(U$20="",$D41=""),"",$B41*$D41*IF(OR(ISNA(HLOOKUP(U$20,Module2!$E23:$ZZ23,1,FALSE)),INDEX(Module3!$G$2:$ZZ$2,1,ROW()-$A$20)=FALSE),0,COUNTIF(Module2!$E23:$ZZ23,U$20)/COUNTA(Module2!$E23:$ZZ23))/100)</f>
        <v/>
      </c>
      <c r="V41" t="str">
        <f>IF(OR(V$20="",$D41=""),"",$B41*$D41*IF(OR(ISNA(HLOOKUP(V$20,Module2!$E23:$ZZ23,1,FALSE)),INDEX(Module3!$G$2:$ZZ$2,1,ROW()-$A$20)=FALSE),0,COUNTIF(Module2!$E23:$ZZ23,V$20)/COUNTA(Module2!$E23:$ZZ23))/100)</f>
        <v/>
      </c>
      <c r="W41" t="str">
        <f>IF(OR(W$20="",$D41=""),"",$B41*$D41*IF(OR(ISNA(HLOOKUP(W$20,Module2!$E23:$ZZ23,1,FALSE)),INDEX(Module3!$G$2:$ZZ$2,1,ROW()-$A$20)=FALSE),0,COUNTIF(Module2!$E23:$ZZ23,W$20)/COUNTA(Module2!$E23:$ZZ23))/100)</f>
        <v/>
      </c>
      <c r="X41" t="str">
        <f>IF(OR(X$20="",$D41=""),"",$B41*$D41*IF(OR(ISNA(HLOOKUP(X$20,Module2!$E23:$ZZ23,1,FALSE)),INDEX(Module3!$G$2:$ZZ$2,1,ROW()-$A$20)=FALSE),0,COUNTIF(Module2!$E23:$ZZ23,X$20)/COUNTA(Module2!$E23:$ZZ23))/100)</f>
        <v/>
      </c>
      <c r="Y41" t="str">
        <f>IF(OR(Y$20="",$D41=""),"",$B41*$D41*IF(OR(ISNA(HLOOKUP(Y$20,Module2!$E23:$ZZ23,1,FALSE)),INDEX(Module3!$G$2:$ZZ$2,1,ROW()-$A$20)=FALSE),0,COUNTIF(Module2!$E23:$ZZ23,Y$20)/COUNTA(Module2!$E23:$ZZ23))/100)</f>
        <v/>
      </c>
      <c r="Z41" t="str">
        <f>IF(OR(Z$20="",$D41=""),"",$B41*$D41*IF(OR(ISNA(HLOOKUP(Z$20,Module2!$E23:$ZZ23,1,FALSE)),INDEX(Module3!$G$2:$ZZ$2,1,ROW()-$A$20)=FALSE),0,COUNTIF(Module2!$E23:$ZZ23,Z$20)/COUNTA(Module2!$E23:$ZZ23))/100)</f>
        <v/>
      </c>
      <c r="AA41" t="str">
        <f>IF(OR(AA$20="",$D41=""),"",$B41*$D41*IF(OR(ISNA(HLOOKUP(AA$20,Module2!$E23:$ZZ23,1,FALSE)),INDEX(Module3!$G$2:$ZZ$2,1,ROW()-$A$20)=FALSE),0,COUNTIF(Module2!$E23:$ZZ23,AA$20)/COUNTA(Module2!$E23:$ZZ23))/100)</f>
        <v/>
      </c>
      <c r="AB41" t="str">
        <f>IF(OR(AB$20="",$D41=""),"",$B41*$D41*IF(OR(ISNA(HLOOKUP(AB$20,Module2!$E23:$ZZ23,1,FALSE)),INDEX(Module3!$G$2:$ZZ$2,1,ROW()-$A$20)=FALSE),0,COUNTIF(Module2!$E23:$ZZ23,AB$20)/COUNTA(Module2!$E23:$ZZ23))/100)</f>
        <v/>
      </c>
      <c r="AC41" t="str">
        <f>IF(OR(AC$20="",$D41=""),"",$B41*$D41*IF(OR(ISNA(HLOOKUP(AC$20,Module2!$E23:$ZZ23,1,FALSE)),INDEX(Module3!$G$2:$ZZ$2,1,ROW()-$A$20)=FALSE),0,COUNTIF(Module2!$E23:$ZZ23,AC$20)/COUNTA(Module2!$E23:$ZZ23))/100)</f>
        <v/>
      </c>
      <c r="AD41" t="str">
        <f>IF(OR(AD$20="",$D41=""),"",$B41*$D41*IF(OR(ISNA(HLOOKUP(AD$20,Module2!$E23:$ZZ23,1,FALSE)),INDEX(Module3!$G$2:$ZZ$2,1,ROW()-$A$20)=FALSE),0,COUNTIF(Module2!$E23:$ZZ23,AD$20)/COUNTA(Module2!$E23:$ZZ23))/100)</f>
        <v/>
      </c>
      <c r="AE41" t="str">
        <f>IF(OR(AE$20="",$D41=""),"",$B41*$D41*IF(OR(ISNA(HLOOKUP(AE$20,Module2!$E23:$ZZ23,1,FALSE)),INDEX(Module3!$G$2:$ZZ$2,1,ROW()-$A$20)=FALSE),0,COUNTIF(Module2!$E23:$ZZ23,AE$20)/COUNTA(Module2!$E23:$ZZ23))/100)</f>
        <v/>
      </c>
      <c r="AF41" t="str">
        <f>IF(OR(AF$20="",$D41=""),"",$B41*$D41*IF(OR(ISNA(HLOOKUP(AF$20,Module2!$E23:$ZZ23,1,FALSE)),INDEX(Module3!$G$2:$ZZ$2,1,ROW()-$A$20)=FALSE),0,COUNTIF(Module2!$E23:$ZZ23,AF$20)/COUNTA(Module2!$E23:$ZZ23))/100)</f>
        <v/>
      </c>
      <c r="AG41" t="str">
        <f>IF(OR(AG$20="",$D41=""),"",$B41*$D41*IF(OR(ISNA(HLOOKUP(AG$20,Module2!$E23:$ZZ23,1,FALSE)),INDEX(Module3!$G$2:$ZZ$2,1,ROW()-$A$20)=FALSE),0,COUNTIF(Module2!$E23:$ZZ23,AG$20)/COUNTA(Module2!$E23:$ZZ23))/100)</f>
        <v/>
      </c>
      <c r="AH41" t="str">
        <f>IF(OR(AH$20="",$D41=""),"",$B41*$D41*IF(OR(ISNA(HLOOKUP(AH$20,Module2!$E23:$ZZ23,1,FALSE)),INDEX(Module3!$G$2:$ZZ$2,1,ROW()-$A$20)=FALSE),0,COUNTIF(Module2!$E23:$ZZ23,AH$20)/COUNTA(Module2!$E23:$ZZ23))/100)</f>
        <v/>
      </c>
      <c r="AI41" t="str">
        <f>IF(OR(AI$20="",$D41=""),"",$B41*$D41*IF(OR(ISNA(HLOOKUP(AI$20,Module2!$E23:$ZZ23,1,FALSE)),INDEX(Module3!$G$2:$ZZ$2,1,ROW()-$A$20)=FALSE),0,COUNTIF(Module2!$E23:$ZZ23,AI$20)/COUNTA(Module2!$E23:$ZZ23))/100)</f>
        <v/>
      </c>
      <c r="AJ41" t="str">
        <f>IF(OR(AJ$20="",$D41=""),"",$B41*$D41*IF(OR(ISNA(HLOOKUP(AJ$20,Module2!$E23:$ZZ23,1,FALSE)),INDEX(Module3!$G$2:$ZZ$2,1,ROW()-$A$20)=FALSE),0,COUNTIF(Module2!$E23:$ZZ23,AJ$20)/COUNTA(Module2!$E23:$ZZ23))/100)</f>
        <v/>
      </c>
      <c r="AK41" t="str">
        <f>IF(OR(AK$20="",$D41=""),"",$B41*$D41*IF(OR(ISNA(HLOOKUP(AK$20,Module2!$E23:$ZZ23,1,FALSE)),INDEX(Module3!$G$2:$ZZ$2,1,ROW()-$A$20)=FALSE),0,COUNTIF(Module2!$E23:$ZZ23,AK$20)/COUNTA(Module2!$E23:$ZZ23))/100)</f>
        <v/>
      </c>
      <c r="AL41" t="str">
        <f>IF(OR(AL$20="",$D41=""),"",$B41*$D41*IF(OR(ISNA(HLOOKUP(AL$20,Module2!$E23:$ZZ23,1,FALSE)),INDEX(Module3!$G$2:$ZZ$2,1,ROW()-$A$20)=FALSE),0,COUNTIF(Module2!$E23:$ZZ23,AL$20)/COUNTA(Module2!$E23:$ZZ23))/100)</f>
        <v/>
      </c>
      <c r="AM41" t="str">
        <f>IF(OR(AM$20="",$D41=""),"",$B41*$D41*IF(OR(ISNA(HLOOKUP(AM$20,Module2!$E23:$ZZ23,1,FALSE)),INDEX(Module3!$G$2:$ZZ$2,1,ROW()-$A$20)=FALSE),0,COUNTIF(Module2!$E23:$ZZ23,AM$20)/COUNTA(Module2!$E23:$ZZ23))/100)</f>
        <v/>
      </c>
      <c r="AN41" t="str">
        <f>IF(OR(AN$20="",$D41=""),"",$B41*$D41*IF(OR(ISNA(HLOOKUP(AN$20,Module2!$E23:$ZZ23,1,FALSE)),INDEX(Module3!$G$2:$ZZ$2,1,ROW()-$A$20)=FALSE),0,COUNTIF(Module2!$E23:$ZZ23,AN$20)/COUNTA(Module2!$E23:$ZZ23))/100)</f>
        <v/>
      </c>
      <c r="AO41" t="str">
        <f>IF(OR(AO$20="",$D41=""),"",$B41*$D41*IF(OR(ISNA(HLOOKUP(AO$20,Module2!$E23:$ZZ23,1,FALSE)),INDEX(Module3!$G$2:$ZZ$2,1,ROW()-$A$20)=FALSE),0,COUNTIF(Module2!$E23:$ZZ23,AO$20)/COUNTA(Module2!$E23:$ZZ23))/100)</f>
        <v/>
      </c>
      <c r="AP41" t="str">
        <f>IF(OR(AP$20="",$D41=""),"",$B41*$D41*IF(OR(ISNA(HLOOKUP(AP$20,Module2!$E23:$ZZ23,1,FALSE)),INDEX(Module3!$G$2:$ZZ$2,1,ROW()-$A$20)=FALSE),0,COUNTIF(Module2!$E23:$ZZ23,AP$20)/COUNTA(Module2!$E23:$ZZ23))/100)</f>
        <v/>
      </c>
      <c r="AQ41" t="str">
        <f>IF(OR(AQ$20="",$D41=""),"",$B41*$D41*IF(OR(ISNA(HLOOKUP(AQ$20,Module2!$E23:$ZZ23,1,FALSE)),INDEX(Module3!$G$2:$ZZ$2,1,ROW()-$A$20)=FALSE),0,COUNTIF(Module2!$E23:$ZZ23,AQ$20)/COUNTA(Module2!$E23:$ZZ23))/100)</f>
        <v/>
      </c>
      <c r="AR41" t="str">
        <f>IF(OR(AR$20="",$D41=""),"",$B41*$D41*IF(OR(ISNA(HLOOKUP(AR$20,Module2!$E23:$ZZ23,1,FALSE)),INDEX(Module3!$G$2:$ZZ$2,1,ROW()-$A$20)=FALSE),0,COUNTIF(Module2!$E23:$ZZ23,AR$20)/COUNTA(Module2!$E23:$ZZ23))/100)</f>
        <v/>
      </c>
    </row>
    <row r="42" spans="1:44">
      <c r="A42" t="str">
        <f>IF(COUNTA(Module2!24:24)&gt;0,IF(ISBLANK(Module2!$A24),Calc1!$A41,Module2!$A24),"")</f>
        <v>Project4</v>
      </c>
      <c r="B42">
        <f>IF(COUNTA(Module2!24:24)&gt;0,IF(ISBLANK(Module2!$B24),Calc1!$B41,Module2!$B24),"")</f>
        <v>5</v>
      </c>
      <c r="C42" t="str">
        <f>IF(COUNTA(Module2!24:24)&gt;0,CONCATENATE(Calc1!$A42,".",Module2!$C24),"")</f>
        <v>Project4.1</v>
      </c>
      <c r="D42">
        <f>IF(ISBLANK(Module2!$D24),"",Module2!$D24)</f>
        <v>100</v>
      </c>
      <c r="E42">
        <f>IF(OR(E$20="",$D42=""),"",$B42*$D42*IF(OR(ISNA(HLOOKUP(E$20,Module2!$E24:$ZZ24,1,FALSE)),INDEX(Module3!$G$2:$ZZ$2,1,ROW()-$A$20)=FALSE),0,COUNTIF(Module2!$E24:$ZZ24,E$20)/COUNTA(Module2!$E24:$ZZ24))/100)</f>
        <v>0</v>
      </c>
      <c r="F42">
        <f>IF(OR(F$20="",$D42=""),"",$B42*$D42*IF(OR(ISNA(HLOOKUP(F$20,Module2!$E24:$ZZ24,1,FALSE)),INDEX(Module3!$G$2:$ZZ$2,1,ROW()-$A$20)=FALSE),0,COUNTIF(Module2!$E24:$ZZ24,F$20)/COUNTA(Module2!$E24:$ZZ24))/100)</f>
        <v>1.6666666666666665</v>
      </c>
      <c r="G42">
        <f>IF(OR(G$20="",$D42=""),"",$B42*$D42*IF(OR(ISNA(HLOOKUP(G$20,Module2!$E24:$ZZ24,1,FALSE)),INDEX(Module3!$G$2:$ZZ$2,1,ROW()-$A$20)=FALSE),0,COUNTIF(Module2!$E24:$ZZ24,G$20)/COUNTA(Module2!$E24:$ZZ24))/100)</f>
        <v>1.6666666666666665</v>
      </c>
      <c r="H42">
        <f>IF(OR(H$20="",$D42=""),"",$B42*$D42*IF(OR(ISNA(HLOOKUP(H$20,Module2!$E24:$ZZ24,1,FALSE)),INDEX(Module3!$G$2:$ZZ$2,1,ROW()-$A$20)=FALSE),0,COUNTIF(Module2!$E24:$ZZ24,H$20)/COUNTA(Module2!$E24:$ZZ24))/100)</f>
        <v>0</v>
      </c>
      <c r="I42">
        <f>IF(OR(I$20="",$D42=""),"",$B42*$D42*IF(OR(ISNA(HLOOKUP(I$20,Module2!$E24:$ZZ24,1,FALSE)),INDEX(Module3!$G$2:$ZZ$2,1,ROW()-$A$20)=FALSE),0,COUNTIF(Module2!$E24:$ZZ24,I$20)/COUNTA(Module2!$E24:$ZZ24))/100)</f>
        <v>1.6666666666666665</v>
      </c>
      <c r="J42" t="str">
        <f>IF(OR(J$20="",$D42=""),"",$B42*$D42*IF(OR(ISNA(HLOOKUP(J$20,Module2!$E24:$ZZ24,1,FALSE)),INDEX(Module3!$G$2:$ZZ$2,1,ROW()-$A$20)=FALSE),0,COUNTIF(Module2!$E24:$ZZ24,J$20)/COUNTA(Module2!$E24:$ZZ24))/100)</f>
        <v/>
      </c>
      <c r="K42" t="str">
        <f>IF(OR(K$20="",$D42=""),"",$B42*$D42*IF(OR(ISNA(HLOOKUP(K$20,Module2!$E24:$ZZ24,1,FALSE)),INDEX(Module3!$G$2:$ZZ$2,1,ROW()-$A$20)=FALSE),0,COUNTIF(Module2!$E24:$ZZ24,K$20)/COUNTA(Module2!$E24:$ZZ24))/100)</f>
        <v/>
      </c>
      <c r="L42" t="str">
        <f>IF(OR(L$20="",$D42=""),"",$B42*$D42*IF(OR(ISNA(HLOOKUP(L$20,Module2!$E24:$ZZ24,1,FALSE)),INDEX(Module3!$G$2:$ZZ$2,1,ROW()-$A$20)=FALSE),0,COUNTIF(Module2!$E24:$ZZ24,L$20)/COUNTA(Module2!$E24:$ZZ24))/100)</f>
        <v/>
      </c>
      <c r="M42" t="str">
        <f>IF(OR(M$20="",$D42=""),"",$B42*$D42*IF(OR(ISNA(HLOOKUP(M$20,Module2!$E24:$ZZ24,1,FALSE)),INDEX(Module3!$G$2:$ZZ$2,1,ROW()-$A$20)=FALSE),0,COUNTIF(Module2!$E24:$ZZ24,M$20)/COUNTA(Module2!$E24:$ZZ24))/100)</f>
        <v/>
      </c>
      <c r="N42" t="str">
        <f>IF(OR(N$20="",$D42=""),"",$B42*$D42*IF(OR(ISNA(HLOOKUP(N$20,Module2!$E24:$ZZ24,1,FALSE)),INDEX(Module3!$G$2:$ZZ$2,1,ROW()-$A$20)=FALSE),0,COUNTIF(Module2!$E24:$ZZ24,N$20)/COUNTA(Module2!$E24:$ZZ24))/100)</f>
        <v/>
      </c>
      <c r="O42" t="str">
        <f>IF(OR(O$20="",$D42=""),"",$B42*$D42*IF(OR(ISNA(HLOOKUP(O$20,Module2!$E24:$ZZ24,1,FALSE)),INDEX(Module3!$G$2:$ZZ$2,1,ROW()-$A$20)=FALSE),0,COUNTIF(Module2!$E24:$ZZ24,O$20)/COUNTA(Module2!$E24:$ZZ24))/100)</f>
        <v/>
      </c>
      <c r="P42" t="str">
        <f>IF(OR(P$20="",$D42=""),"",$B42*$D42*IF(OR(ISNA(HLOOKUP(P$20,Module2!$E24:$ZZ24,1,FALSE)),INDEX(Module3!$G$2:$ZZ$2,1,ROW()-$A$20)=FALSE),0,COUNTIF(Module2!$E24:$ZZ24,P$20)/COUNTA(Module2!$E24:$ZZ24))/100)</f>
        <v/>
      </c>
      <c r="Q42" t="str">
        <f>IF(OR(Q$20="",$D42=""),"",$B42*$D42*IF(OR(ISNA(HLOOKUP(Q$20,Module2!$E24:$ZZ24,1,FALSE)),INDEX(Module3!$G$2:$ZZ$2,1,ROW()-$A$20)=FALSE),0,COUNTIF(Module2!$E24:$ZZ24,Q$20)/COUNTA(Module2!$E24:$ZZ24))/100)</f>
        <v/>
      </c>
      <c r="R42" t="str">
        <f>IF(OR(R$20="",$D42=""),"",$B42*$D42*IF(OR(ISNA(HLOOKUP(R$20,Module2!$E24:$ZZ24,1,FALSE)),INDEX(Module3!$G$2:$ZZ$2,1,ROW()-$A$20)=FALSE),0,COUNTIF(Module2!$E24:$ZZ24,R$20)/COUNTA(Module2!$E24:$ZZ24))/100)</f>
        <v/>
      </c>
      <c r="S42" t="str">
        <f>IF(OR(S$20="",$D42=""),"",$B42*$D42*IF(OR(ISNA(HLOOKUP(S$20,Module2!$E24:$ZZ24,1,FALSE)),INDEX(Module3!$G$2:$ZZ$2,1,ROW()-$A$20)=FALSE),0,COUNTIF(Module2!$E24:$ZZ24,S$20)/COUNTA(Module2!$E24:$ZZ24))/100)</f>
        <v/>
      </c>
      <c r="T42" t="str">
        <f>IF(OR(T$20="",$D42=""),"",$B42*$D42*IF(OR(ISNA(HLOOKUP(T$20,Module2!$E24:$ZZ24,1,FALSE)),INDEX(Module3!$G$2:$ZZ$2,1,ROW()-$A$20)=FALSE),0,COUNTIF(Module2!$E24:$ZZ24,T$20)/COUNTA(Module2!$E24:$ZZ24))/100)</f>
        <v/>
      </c>
      <c r="U42" t="str">
        <f>IF(OR(U$20="",$D42=""),"",$B42*$D42*IF(OR(ISNA(HLOOKUP(U$20,Module2!$E24:$ZZ24,1,FALSE)),INDEX(Module3!$G$2:$ZZ$2,1,ROW()-$A$20)=FALSE),0,COUNTIF(Module2!$E24:$ZZ24,U$20)/COUNTA(Module2!$E24:$ZZ24))/100)</f>
        <v/>
      </c>
      <c r="V42" t="str">
        <f>IF(OR(V$20="",$D42=""),"",$B42*$D42*IF(OR(ISNA(HLOOKUP(V$20,Module2!$E24:$ZZ24,1,FALSE)),INDEX(Module3!$G$2:$ZZ$2,1,ROW()-$A$20)=FALSE),0,COUNTIF(Module2!$E24:$ZZ24,V$20)/COUNTA(Module2!$E24:$ZZ24))/100)</f>
        <v/>
      </c>
      <c r="W42" t="str">
        <f>IF(OR(W$20="",$D42=""),"",$B42*$D42*IF(OR(ISNA(HLOOKUP(W$20,Module2!$E24:$ZZ24,1,FALSE)),INDEX(Module3!$G$2:$ZZ$2,1,ROW()-$A$20)=FALSE),0,COUNTIF(Module2!$E24:$ZZ24,W$20)/COUNTA(Module2!$E24:$ZZ24))/100)</f>
        <v/>
      </c>
      <c r="X42" t="str">
        <f>IF(OR(X$20="",$D42=""),"",$B42*$D42*IF(OR(ISNA(HLOOKUP(X$20,Module2!$E24:$ZZ24,1,FALSE)),INDEX(Module3!$G$2:$ZZ$2,1,ROW()-$A$20)=FALSE),0,COUNTIF(Module2!$E24:$ZZ24,X$20)/COUNTA(Module2!$E24:$ZZ24))/100)</f>
        <v/>
      </c>
      <c r="Y42" t="str">
        <f>IF(OR(Y$20="",$D42=""),"",$B42*$D42*IF(OR(ISNA(HLOOKUP(Y$20,Module2!$E24:$ZZ24,1,FALSE)),INDEX(Module3!$G$2:$ZZ$2,1,ROW()-$A$20)=FALSE),0,COUNTIF(Module2!$E24:$ZZ24,Y$20)/COUNTA(Module2!$E24:$ZZ24))/100)</f>
        <v/>
      </c>
      <c r="Z42" t="str">
        <f>IF(OR(Z$20="",$D42=""),"",$B42*$D42*IF(OR(ISNA(HLOOKUP(Z$20,Module2!$E24:$ZZ24,1,FALSE)),INDEX(Module3!$G$2:$ZZ$2,1,ROW()-$A$20)=FALSE),0,COUNTIF(Module2!$E24:$ZZ24,Z$20)/COUNTA(Module2!$E24:$ZZ24))/100)</f>
        <v/>
      </c>
      <c r="AA42" t="str">
        <f>IF(OR(AA$20="",$D42=""),"",$B42*$D42*IF(OR(ISNA(HLOOKUP(AA$20,Module2!$E24:$ZZ24,1,FALSE)),INDEX(Module3!$G$2:$ZZ$2,1,ROW()-$A$20)=FALSE),0,COUNTIF(Module2!$E24:$ZZ24,AA$20)/COUNTA(Module2!$E24:$ZZ24))/100)</f>
        <v/>
      </c>
      <c r="AB42" t="str">
        <f>IF(OR(AB$20="",$D42=""),"",$B42*$D42*IF(OR(ISNA(HLOOKUP(AB$20,Module2!$E24:$ZZ24,1,FALSE)),INDEX(Module3!$G$2:$ZZ$2,1,ROW()-$A$20)=FALSE),0,COUNTIF(Module2!$E24:$ZZ24,AB$20)/COUNTA(Module2!$E24:$ZZ24))/100)</f>
        <v/>
      </c>
      <c r="AC42" t="str">
        <f>IF(OR(AC$20="",$D42=""),"",$B42*$D42*IF(OR(ISNA(HLOOKUP(AC$20,Module2!$E24:$ZZ24,1,FALSE)),INDEX(Module3!$G$2:$ZZ$2,1,ROW()-$A$20)=FALSE),0,COUNTIF(Module2!$E24:$ZZ24,AC$20)/COUNTA(Module2!$E24:$ZZ24))/100)</f>
        <v/>
      </c>
      <c r="AD42" t="str">
        <f>IF(OR(AD$20="",$D42=""),"",$B42*$D42*IF(OR(ISNA(HLOOKUP(AD$20,Module2!$E24:$ZZ24,1,FALSE)),INDEX(Module3!$G$2:$ZZ$2,1,ROW()-$A$20)=FALSE),0,COUNTIF(Module2!$E24:$ZZ24,AD$20)/COUNTA(Module2!$E24:$ZZ24))/100)</f>
        <v/>
      </c>
      <c r="AE42" t="str">
        <f>IF(OR(AE$20="",$D42=""),"",$B42*$D42*IF(OR(ISNA(HLOOKUP(AE$20,Module2!$E24:$ZZ24,1,FALSE)),INDEX(Module3!$G$2:$ZZ$2,1,ROW()-$A$20)=FALSE),0,COUNTIF(Module2!$E24:$ZZ24,AE$20)/COUNTA(Module2!$E24:$ZZ24))/100)</f>
        <v/>
      </c>
      <c r="AF42" t="str">
        <f>IF(OR(AF$20="",$D42=""),"",$B42*$D42*IF(OR(ISNA(HLOOKUP(AF$20,Module2!$E24:$ZZ24,1,FALSE)),INDEX(Module3!$G$2:$ZZ$2,1,ROW()-$A$20)=FALSE),0,COUNTIF(Module2!$E24:$ZZ24,AF$20)/COUNTA(Module2!$E24:$ZZ24))/100)</f>
        <v/>
      </c>
      <c r="AG42" t="str">
        <f>IF(OR(AG$20="",$D42=""),"",$B42*$D42*IF(OR(ISNA(HLOOKUP(AG$20,Module2!$E24:$ZZ24,1,FALSE)),INDEX(Module3!$G$2:$ZZ$2,1,ROW()-$A$20)=FALSE),0,COUNTIF(Module2!$E24:$ZZ24,AG$20)/COUNTA(Module2!$E24:$ZZ24))/100)</f>
        <v/>
      </c>
      <c r="AH42" t="str">
        <f>IF(OR(AH$20="",$D42=""),"",$B42*$D42*IF(OR(ISNA(HLOOKUP(AH$20,Module2!$E24:$ZZ24,1,FALSE)),INDEX(Module3!$G$2:$ZZ$2,1,ROW()-$A$20)=FALSE),0,COUNTIF(Module2!$E24:$ZZ24,AH$20)/COUNTA(Module2!$E24:$ZZ24))/100)</f>
        <v/>
      </c>
      <c r="AI42" t="str">
        <f>IF(OR(AI$20="",$D42=""),"",$B42*$D42*IF(OR(ISNA(HLOOKUP(AI$20,Module2!$E24:$ZZ24,1,FALSE)),INDEX(Module3!$G$2:$ZZ$2,1,ROW()-$A$20)=FALSE),0,COUNTIF(Module2!$E24:$ZZ24,AI$20)/COUNTA(Module2!$E24:$ZZ24))/100)</f>
        <v/>
      </c>
      <c r="AJ42" t="str">
        <f>IF(OR(AJ$20="",$D42=""),"",$B42*$D42*IF(OR(ISNA(HLOOKUP(AJ$20,Module2!$E24:$ZZ24,1,FALSE)),INDEX(Module3!$G$2:$ZZ$2,1,ROW()-$A$20)=FALSE),0,COUNTIF(Module2!$E24:$ZZ24,AJ$20)/COUNTA(Module2!$E24:$ZZ24))/100)</f>
        <v/>
      </c>
      <c r="AK42" t="str">
        <f>IF(OR(AK$20="",$D42=""),"",$B42*$D42*IF(OR(ISNA(HLOOKUP(AK$20,Module2!$E24:$ZZ24,1,FALSE)),INDEX(Module3!$G$2:$ZZ$2,1,ROW()-$A$20)=FALSE),0,COUNTIF(Module2!$E24:$ZZ24,AK$20)/COUNTA(Module2!$E24:$ZZ24))/100)</f>
        <v/>
      </c>
      <c r="AL42" t="str">
        <f>IF(OR(AL$20="",$D42=""),"",$B42*$D42*IF(OR(ISNA(HLOOKUP(AL$20,Module2!$E24:$ZZ24,1,FALSE)),INDEX(Module3!$G$2:$ZZ$2,1,ROW()-$A$20)=FALSE),0,COUNTIF(Module2!$E24:$ZZ24,AL$20)/COUNTA(Module2!$E24:$ZZ24))/100)</f>
        <v/>
      </c>
      <c r="AM42" t="str">
        <f>IF(OR(AM$20="",$D42=""),"",$B42*$D42*IF(OR(ISNA(HLOOKUP(AM$20,Module2!$E24:$ZZ24,1,FALSE)),INDEX(Module3!$G$2:$ZZ$2,1,ROW()-$A$20)=FALSE),0,COUNTIF(Module2!$E24:$ZZ24,AM$20)/COUNTA(Module2!$E24:$ZZ24))/100)</f>
        <v/>
      </c>
      <c r="AN42" t="str">
        <f>IF(OR(AN$20="",$D42=""),"",$B42*$D42*IF(OR(ISNA(HLOOKUP(AN$20,Module2!$E24:$ZZ24,1,FALSE)),INDEX(Module3!$G$2:$ZZ$2,1,ROW()-$A$20)=FALSE),0,COUNTIF(Module2!$E24:$ZZ24,AN$20)/COUNTA(Module2!$E24:$ZZ24))/100)</f>
        <v/>
      </c>
      <c r="AO42" t="str">
        <f>IF(OR(AO$20="",$D42=""),"",$B42*$D42*IF(OR(ISNA(HLOOKUP(AO$20,Module2!$E24:$ZZ24,1,FALSE)),INDEX(Module3!$G$2:$ZZ$2,1,ROW()-$A$20)=FALSE),0,COUNTIF(Module2!$E24:$ZZ24,AO$20)/COUNTA(Module2!$E24:$ZZ24))/100)</f>
        <v/>
      </c>
      <c r="AP42" t="str">
        <f>IF(OR(AP$20="",$D42=""),"",$B42*$D42*IF(OR(ISNA(HLOOKUP(AP$20,Module2!$E24:$ZZ24,1,FALSE)),INDEX(Module3!$G$2:$ZZ$2,1,ROW()-$A$20)=FALSE),0,COUNTIF(Module2!$E24:$ZZ24,AP$20)/COUNTA(Module2!$E24:$ZZ24))/100)</f>
        <v/>
      </c>
      <c r="AQ42" t="str">
        <f>IF(OR(AQ$20="",$D42=""),"",$B42*$D42*IF(OR(ISNA(HLOOKUP(AQ$20,Module2!$E24:$ZZ24,1,FALSE)),INDEX(Module3!$G$2:$ZZ$2,1,ROW()-$A$20)=FALSE),0,COUNTIF(Module2!$E24:$ZZ24,AQ$20)/COUNTA(Module2!$E24:$ZZ24))/100)</f>
        <v/>
      </c>
      <c r="AR42" t="str">
        <f>IF(OR(AR$20="",$D42=""),"",$B42*$D42*IF(OR(ISNA(HLOOKUP(AR$20,Module2!$E24:$ZZ24,1,FALSE)),INDEX(Module3!$G$2:$ZZ$2,1,ROW()-$A$20)=FALSE),0,COUNTIF(Module2!$E24:$ZZ24,AR$20)/COUNTA(Module2!$E24:$ZZ24))/100)</f>
        <v/>
      </c>
    </row>
    <row r="43" spans="1:44">
      <c r="A43" t="str">
        <f>IF(COUNTA(Module2!25:25)&gt;0,IF(ISBLANK(Module2!$A25),Calc1!$A42,Module2!$A25),"")</f>
        <v>Midterm1</v>
      </c>
      <c r="B43">
        <f>IF(COUNTA(Module2!25:25)&gt;0,IF(ISBLANK(Module2!$B25),Calc1!$B42,Module2!$B25),"")</f>
        <v>15</v>
      </c>
      <c r="C43" t="str">
        <f>IF(COUNTA(Module2!25:25)&gt;0,CONCATENATE(Calc1!$A43,".",Module2!$C25),"")</f>
        <v>Midterm1.1</v>
      </c>
      <c r="D43">
        <f>IF(ISBLANK(Module2!$D25),"",Module2!$D25)</f>
        <v>25</v>
      </c>
      <c r="E43">
        <f>IF(OR(E$20="",$D43=""),"",$B43*$D43*IF(OR(ISNA(HLOOKUP(E$20,Module2!$E25:$ZZ25,1,FALSE)),INDEX(Module3!$G$2:$ZZ$2,1,ROW()-$A$20)=FALSE),0,COUNTIF(Module2!$E25:$ZZ25,E$20)/COUNTA(Module2!$E25:$ZZ25))/100)</f>
        <v>0</v>
      </c>
      <c r="F43">
        <f>IF(OR(F$20="",$D43=""),"",$B43*$D43*IF(OR(ISNA(HLOOKUP(F$20,Module2!$E25:$ZZ25,1,FALSE)),INDEX(Module3!$G$2:$ZZ$2,1,ROW()-$A$20)=FALSE),0,COUNTIF(Module2!$E25:$ZZ25,F$20)/COUNTA(Module2!$E25:$ZZ25))/100)</f>
        <v>0</v>
      </c>
      <c r="G43">
        <f>IF(OR(G$20="",$D43=""),"",$B43*$D43*IF(OR(ISNA(HLOOKUP(G$20,Module2!$E25:$ZZ25,1,FALSE)),INDEX(Module3!$G$2:$ZZ$2,1,ROW()-$A$20)=FALSE),0,COUNTIF(Module2!$E25:$ZZ25,G$20)/COUNTA(Module2!$E25:$ZZ25))/100)</f>
        <v>0</v>
      </c>
      <c r="H43">
        <f>IF(OR(H$20="",$D43=""),"",$B43*$D43*IF(OR(ISNA(HLOOKUP(H$20,Module2!$E25:$ZZ25,1,FALSE)),INDEX(Module3!$G$2:$ZZ$2,1,ROW()-$A$20)=FALSE),0,COUNTIF(Module2!$E25:$ZZ25,H$20)/COUNTA(Module2!$E25:$ZZ25))/100)</f>
        <v>3.75</v>
      </c>
      <c r="I43">
        <f>IF(OR(I$20="",$D43=""),"",$B43*$D43*IF(OR(ISNA(HLOOKUP(I$20,Module2!$E25:$ZZ25,1,FALSE)),INDEX(Module3!$G$2:$ZZ$2,1,ROW()-$A$20)=FALSE),0,COUNTIF(Module2!$E25:$ZZ25,I$20)/COUNTA(Module2!$E25:$ZZ25))/100)</f>
        <v>0</v>
      </c>
      <c r="J43" t="str">
        <f>IF(OR(J$20="",$D43=""),"",$B43*$D43*IF(OR(ISNA(HLOOKUP(J$20,Module2!$E25:$ZZ25,1,FALSE)),INDEX(Module3!$G$2:$ZZ$2,1,ROW()-$A$20)=FALSE),0,COUNTIF(Module2!$E25:$ZZ25,J$20)/COUNTA(Module2!$E25:$ZZ25))/100)</f>
        <v/>
      </c>
      <c r="K43" t="str">
        <f>IF(OR(K$20="",$D43=""),"",$B43*$D43*IF(OR(ISNA(HLOOKUP(K$20,Module2!$E25:$ZZ25,1,FALSE)),INDEX(Module3!$G$2:$ZZ$2,1,ROW()-$A$20)=FALSE),0,COUNTIF(Module2!$E25:$ZZ25,K$20)/COUNTA(Module2!$E25:$ZZ25))/100)</f>
        <v/>
      </c>
      <c r="L43" t="str">
        <f>IF(OR(L$20="",$D43=""),"",$B43*$D43*IF(OR(ISNA(HLOOKUP(L$20,Module2!$E25:$ZZ25,1,FALSE)),INDEX(Module3!$G$2:$ZZ$2,1,ROW()-$A$20)=FALSE),0,COUNTIF(Module2!$E25:$ZZ25,L$20)/COUNTA(Module2!$E25:$ZZ25))/100)</f>
        <v/>
      </c>
      <c r="M43" t="str">
        <f>IF(OR(M$20="",$D43=""),"",$B43*$D43*IF(OR(ISNA(HLOOKUP(M$20,Module2!$E25:$ZZ25,1,FALSE)),INDEX(Module3!$G$2:$ZZ$2,1,ROW()-$A$20)=FALSE),0,COUNTIF(Module2!$E25:$ZZ25,M$20)/COUNTA(Module2!$E25:$ZZ25))/100)</f>
        <v/>
      </c>
      <c r="N43" t="str">
        <f>IF(OR(N$20="",$D43=""),"",$B43*$D43*IF(OR(ISNA(HLOOKUP(N$20,Module2!$E25:$ZZ25,1,FALSE)),INDEX(Module3!$G$2:$ZZ$2,1,ROW()-$A$20)=FALSE),0,COUNTIF(Module2!$E25:$ZZ25,N$20)/COUNTA(Module2!$E25:$ZZ25))/100)</f>
        <v/>
      </c>
      <c r="O43" t="str">
        <f>IF(OR(O$20="",$D43=""),"",$B43*$D43*IF(OR(ISNA(HLOOKUP(O$20,Module2!$E25:$ZZ25,1,FALSE)),INDEX(Module3!$G$2:$ZZ$2,1,ROW()-$A$20)=FALSE),0,COUNTIF(Module2!$E25:$ZZ25,O$20)/COUNTA(Module2!$E25:$ZZ25))/100)</f>
        <v/>
      </c>
      <c r="P43" t="str">
        <f>IF(OR(P$20="",$D43=""),"",$B43*$D43*IF(OR(ISNA(HLOOKUP(P$20,Module2!$E25:$ZZ25,1,FALSE)),INDEX(Module3!$G$2:$ZZ$2,1,ROW()-$A$20)=FALSE),0,COUNTIF(Module2!$E25:$ZZ25,P$20)/COUNTA(Module2!$E25:$ZZ25))/100)</f>
        <v/>
      </c>
      <c r="Q43" t="str">
        <f>IF(OR(Q$20="",$D43=""),"",$B43*$D43*IF(OR(ISNA(HLOOKUP(Q$20,Module2!$E25:$ZZ25,1,FALSE)),INDEX(Module3!$G$2:$ZZ$2,1,ROW()-$A$20)=FALSE),0,COUNTIF(Module2!$E25:$ZZ25,Q$20)/COUNTA(Module2!$E25:$ZZ25))/100)</f>
        <v/>
      </c>
      <c r="R43" t="str">
        <f>IF(OR(R$20="",$D43=""),"",$B43*$D43*IF(OR(ISNA(HLOOKUP(R$20,Module2!$E25:$ZZ25,1,FALSE)),INDEX(Module3!$G$2:$ZZ$2,1,ROW()-$A$20)=FALSE),0,COUNTIF(Module2!$E25:$ZZ25,R$20)/COUNTA(Module2!$E25:$ZZ25))/100)</f>
        <v/>
      </c>
      <c r="S43" t="str">
        <f>IF(OR(S$20="",$D43=""),"",$B43*$D43*IF(OR(ISNA(HLOOKUP(S$20,Module2!$E25:$ZZ25,1,FALSE)),INDEX(Module3!$G$2:$ZZ$2,1,ROW()-$A$20)=FALSE),0,COUNTIF(Module2!$E25:$ZZ25,S$20)/COUNTA(Module2!$E25:$ZZ25))/100)</f>
        <v/>
      </c>
      <c r="T43" t="str">
        <f>IF(OR(T$20="",$D43=""),"",$B43*$D43*IF(OR(ISNA(HLOOKUP(T$20,Module2!$E25:$ZZ25,1,FALSE)),INDEX(Module3!$G$2:$ZZ$2,1,ROW()-$A$20)=FALSE),0,COUNTIF(Module2!$E25:$ZZ25,T$20)/COUNTA(Module2!$E25:$ZZ25))/100)</f>
        <v/>
      </c>
      <c r="U43" t="str">
        <f>IF(OR(U$20="",$D43=""),"",$B43*$D43*IF(OR(ISNA(HLOOKUP(U$20,Module2!$E25:$ZZ25,1,FALSE)),INDEX(Module3!$G$2:$ZZ$2,1,ROW()-$A$20)=FALSE),0,COUNTIF(Module2!$E25:$ZZ25,U$20)/COUNTA(Module2!$E25:$ZZ25))/100)</f>
        <v/>
      </c>
      <c r="V43" t="str">
        <f>IF(OR(V$20="",$D43=""),"",$B43*$D43*IF(OR(ISNA(HLOOKUP(V$20,Module2!$E25:$ZZ25,1,FALSE)),INDEX(Module3!$G$2:$ZZ$2,1,ROW()-$A$20)=FALSE),0,COUNTIF(Module2!$E25:$ZZ25,V$20)/COUNTA(Module2!$E25:$ZZ25))/100)</f>
        <v/>
      </c>
      <c r="W43" t="str">
        <f>IF(OR(W$20="",$D43=""),"",$B43*$D43*IF(OR(ISNA(HLOOKUP(W$20,Module2!$E25:$ZZ25,1,FALSE)),INDEX(Module3!$G$2:$ZZ$2,1,ROW()-$A$20)=FALSE),0,COUNTIF(Module2!$E25:$ZZ25,W$20)/COUNTA(Module2!$E25:$ZZ25))/100)</f>
        <v/>
      </c>
      <c r="X43" t="str">
        <f>IF(OR(X$20="",$D43=""),"",$B43*$D43*IF(OR(ISNA(HLOOKUP(X$20,Module2!$E25:$ZZ25,1,FALSE)),INDEX(Module3!$G$2:$ZZ$2,1,ROW()-$A$20)=FALSE),0,COUNTIF(Module2!$E25:$ZZ25,X$20)/COUNTA(Module2!$E25:$ZZ25))/100)</f>
        <v/>
      </c>
      <c r="Y43" t="str">
        <f>IF(OR(Y$20="",$D43=""),"",$B43*$D43*IF(OR(ISNA(HLOOKUP(Y$20,Module2!$E25:$ZZ25,1,FALSE)),INDEX(Module3!$G$2:$ZZ$2,1,ROW()-$A$20)=FALSE),0,COUNTIF(Module2!$E25:$ZZ25,Y$20)/COUNTA(Module2!$E25:$ZZ25))/100)</f>
        <v/>
      </c>
      <c r="Z43" t="str">
        <f>IF(OR(Z$20="",$D43=""),"",$B43*$D43*IF(OR(ISNA(HLOOKUP(Z$20,Module2!$E25:$ZZ25,1,FALSE)),INDEX(Module3!$G$2:$ZZ$2,1,ROW()-$A$20)=FALSE),0,COUNTIF(Module2!$E25:$ZZ25,Z$20)/COUNTA(Module2!$E25:$ZZ25))/100)</f>
        <v/>
      </c>
      <c r="AA43" t="str">
        <f>IF(OR(AA$20="",$D43=""),"",$B43*$D43*IF(OR(ISNA(HLOOKUP(AA$20,Module2!$E25:$ZZ25,1,FALSE)),INDEX(Module3!$G$2:$ZZ$2,1,ROW()-$A$20)=FALSE),0,COUNTIF(Module2!$E25:$ZZ25,AA$20)/COUNTA(Module2!$E25:$ZZ25))/100)</f>
        <v/>
      </c>
      <c r="AB43" t="str">
        <f>IF(OR(AB$20="",$D43=""),"",$B43*$D43*IF(OR(ISNA(HLOOKUP(AB$20,Module2!$E25:$ZZ25,1,FALSE)),INDEX(Module3!$G$2:$ZZ$2,1,ROW()-$A$20)=FALSE),0,COUNTIF(Module2!$E25:$ZZ25,AB$20)/COUNTA(Module2!$E25:$ZZ25))/100)</f>
        <v/>
      </c>
      <c r="AC43" t="str">
        <f>IF(OR(AC$20="",$D43=""),"",$B43*$D43*IF(OR(ISNA(HLOOKUP(AC$20,Module2!$E25:$ZZ25,1,FALSE)),INDEX(Module3!$G$2:$ZZ$2,1,ROW()-$A$20)=FALSE),0,COUNTIF(Module2!$E25:$ZZ25,AC$20)/COUNTA(Module2!$E25:$ZZ25))/100)</f>
        <v/>
      </c>
      <c r="AD43" t="str">
        <f>IF(OR(AD$20="",$D43=""),"",$B43*$D43*IF(OR(ISNA(HLOOKUP(AD$20,Module2!$E25:$ZZ25,1,FALSE)),INDEX(Module3!$G$2:$ZZ$2,1,ROW()-$A$20)=FALSE),0,COUNTIF(Module2!$E25:$ZZ25,AD$20)/COUNTA(Module2!$E25:$ZZ25))/100)</f>
        <v/>
      </c>
      <c r="AE43" t="str">
        <f>IF(OR(AE$20="",$D43=""),"",$B43*$D43*IF(OR(ISNA(HLOOKUP(AE$20,Module2!$E25:$ZZ25,1,FALSE)),INDEX(Module3!$G$2:$ZZ$2,1,ROW()-$A$20)=FALSE),0,COUNTIF(Module2!$E25:$ZZ25,AE$20)/COUNTA(Module2!$E25:$ZZ25))/100)</f>
        <v/>
      </c>
      <c r="AF43" t="str">
        <f>IF(OR(AF$20="",$D43=""),"",$B43*$D43*IF(OR(ISNA(HLOOKUP(AF$20,Module2!$E25:$ZZ25,1,FALSE)),INDEX(Module3!$G$2:$ZZ$2,1,ROW()-$A$20)=FALSE),0,COUNTIF(Module2!$E25:$ZZ25,AF$20)/COUNTA(Module2!$E25:$ZZ25))/100)</f>
        <v/>
      </c>
      <c r="AG43" t="str">
        <f>IF(OR(AG$20="",$D43=""),"",$B43*$D43*IF(OR(ISNA(HLOOKUP(AG$20,Module2!$E25:$ZZ25,1,FALSE)),INDEX(Module3!$G$2:$ZZ$2,1,ROW()-$A$20)=FALSE),0,COUNTIF(Module2!$E25:$ZZ25,AG$20)/COUNTA(Module2!$E25:$ZZ25))/100)</f>
        <v/>
      </c>
      <c r="AH43" t="str">
        <f>IF(OR(AH$20="",$D43=""),"",$B43*$D43*IF(OR(ISNA(HLOOKUP(AH$20,Module2!$E25:$ZZ25,1,FALSE)),INDEX(Module3!$G$2:$ZZ$2,1,ROW()-$A$20)=FALSE),0,COUNTIF(Module2!$E25:$ZZ25,AH$20)/COUNTA(Module2!$E25:$ZZ25))/100)</f>
        <v/>
      </c>
      <c r="AI43" t="str">
        <f>IF(OR(AI$20="",$D43=""),"",$B43*$D43*IF(OR(ISNA(HLOOKUP(AI$20,Module2!$E25:$ZZ25,1,FALSE)),INDEX(Module3!$G$2:$ZZ$2,1,ROW()-$A$20)=FALSE),0,COUNTIF(Module2!$E25:$ZZ25,AI$20)/COUNTA(Module2!$E25:$ZZ25))/100)</f>
        <v/>
      </c>
      <c r="AJ43" t="str">
        <f>IF(OR(AJ$20="",$D43=""),"",$B43*$D43*IF(OR(ISNA(HLOOKUP(AJ$20,Module2!$E25:$ZZ25,1,FALSE)),INDEX(Module3!$G$2:$ZZ$2,1,ROW()-$A$20)=FALSE),0,COUNTIF(Module2!$E25:$ZZ25,AJ$20)/COUNTA(Module2!$E25:$ZZ25))/100)</f>
        <v/>
      </c>
      <c r="AK43" t="str">
        <f>IF(OR(AK$20="",$D43=""),"",$B43*$D43*IF(OR(ISNA(HLOOKUP(AK$20,Module2!$E25:$ZZ25,1,FALSE)),INDEX(Module3!$G$2:$ZZ$2,1,ROW()-$A$20)=FALSE),0,COUNTIF(Module2!$E25:$ZZ25,AK$20)/COUNTA(Module2!$E25:$ZZ25))/100)</f>
        <v/>
      </c>
      <c r="AL43" t="str">
        <f>IF(OR(AL$20="",$D43=""),"",$B43*$D43*IF(OR(ISNA(HLOOKUP(AL$20,Module2!$E25:$ZZ25,1,FALSE)),INDEX(Module3!$G$2:$ZZ$2,1,ROW()-$A$20)=FALSE),0,COUNTIF(Module2!$E25:$ZZ25,AL$20)/COUNTA(Module2!$E25:$ZZ25))/100)</f>
        <v/>
      </c>
      <c r="AM43" t="str">
        <f>IF(OR(AM$20="",$D43=""),"",$B43*$D43*IF(OR(ISNA(HLOOKUP(AM$20,Module2!$E25:$ZZ25,1,FALSE)),INDEX(Module3!$G$2:$ZZ$2,1,ROW()-$A$20)=FALSE),0,COUNTIF(Module2!$E25:$ZZ25,AM$20)/COUNTA(Module2!$E25:$ZZ25))/100)</f>
        <v/>
      </c>
      <c r="AN43" t="str">
        <f>IF(OR(AN$20="",$D43=""),"",$B43*$D43*IF(OR(ISNA(HLOOKUP(AN$20,Module2!$E25:$ZZ25,1,FALSE)),INDEX(Module3!$G$2:$ZZ$2,1,ROW()-$A$20)=FALSE),0,COUNTIF(Module2!$E25:$ZZ25,AN$20)/COUNTA(Module2!$E25:$ZZ25))/100)</f>
        <v/>
      </c>
      <c r="AO43" t="str">
        <f>IF(OR(AO$20="",$D43=""),"",$B43*$D43*IF(OR(ISNA(HLOOKUP(AO$20,Module2!$E25:$ZZ25,1,FALSE)),INDEX(Module3!$G$2:$ZZ$2,1,ROW()-$A$20)=FALSE),0,COUNTIF(Module2!$E25:$ZZ25,AO$20)/COUNTA(Module2!$E25:$ZZ25))/100)</f>
        <v/>
      </c>
      <c r="AP43" t="str">
        <f>IF(OR(AP$20="",$D43=""),"",$B43*$D43*IF(OR(ISNA(HLOOKUP(AP$20,Module2!$E25:$ZZ25,1,FALSE)),INDEX(Module3!$G$2:$ZZ$2,1,ROW()-$A$20)=FALSE),0,COUNTIF(Module2!$E25:$ZZ25,AP$20)/COUNTA(Module2!$E25:$ZZ25))/100)</f>
        <v/>
      </c>
      <c r="AQ43" t="str">
        <f>IF(OR(AQ$20="",$D43=""),"",$B43*$D43*IF(OR(ISNA(HLOOKUP(AQ$20,Module2!$E25:$ZZ25,1,FALSE)),INDEX(Module3!$G$2:$ZZ$2,1,ROW()-$A$20)=FALSE),0,COUNTIF(Module2!$E25:$ZZ25,AQ$20)/COUNTA(Module2!$E25:$ZZ25))/100)</f>
        <v/>
      </c>
      <c r="AR43" t="str">
        <f>IF(OR(AR$20="",$D43=""),"",$B43*$D43*IF(OR(ISNA(HLOOKUP(AR$20,Module2!$E25:$ZZ25,1,FALSE)),INDEX(Module3!$G$2:$ZZ$2,1,ROW()-$A$20)=FALSE),0,COUNTIF(Module2!$E25:$ZZ25,AR$20)/COUNTA(Module2!$E25:$ZZ25))/100)</f>
        <v/>
      </c>
    </row>
    <row r="44" spans="1:44">
      <c r="A44" t="str">
        <f>IF(COUNTA(Module2!26:26)&gt;0,IF(ISBLANK(Module2!$A26),Calc1!$A43,Module2!$A26),"")</f>
        <v>Midterm1</v>
      </c>
      <c r="B44">
        <f>IF(COUNTA(Module2!26:26)&gt;0,IF(ISBLANK(Module2!$B26),Calc1!$B43,Module2!$B26),"")</f>
        <v>15</v>
      </c>
      <c r="C44" t="str">
        <f>IF(COUNTA(Module2!26:26)&gt;0,CONCATENATE(Calc1!$A44,".",Module2!$C26),"")</f>
        <v>Midterm1.2</v>
      </c>
      <c r="D44">
        <f>IF(ISBLANK(Module2!$D26),"",Module2!$D26)</f>
        <v>25</v>
      </c>
      <c r="E44">
        <f>IF(OR(E$20="",$D44=""),"",$B44*$D44*IF(OR(ISNA(HLOOKUP(E$20,Module2!$E26:$ZZ26,1,FALSE)),INDEX(Module3!$G$2:$ZZ$2,1,ROW()-$A$20)=FALSE),0,COUNTIF(Module2!$E26:$ZZ26,E$20)/COUNTA(Module2!$E26:$ZZ26))/100)</f>
        <v>0</v>
      </c>
      <c r="F44">
        <f>IF(OR(F$20="",$D44=""),"",$B44*$D44*IF(OR(ISNA(HLOOKUP(F$20,Module2!$E26:$ZZ26,1,FALSE)),INDEX(Module3!$G$2:$ZZ$2,1,ROW()-$A$20)=FALSE),0,COUNTIF(Module2!$E26:$ZZ26,F$20)/COUNTA(Module2!$E26:$ZZ26))/100)</f>
        <v>0</v>
      </c>
      <c r="G44">
        <f>IF(OR(G$20="",$D44=""),"",$B44*$D44*IF(OR(ISNA(HLOOKUP(G$20,Module2!$E26:$ZZ26,1,FALSE)),INDEX(Module3!$G$2:$ZZ$2,1,ROW()-$A$20)=FALSE),0,COUNTIF(Module2!$E26:$ZZ26,G$20)/COUNTA(Module2!$E26:$ZZ26))/100)</f>
        <v>0</v>
      </c>
      <c r="H44">
        <f>IF(OR(H$20="",$D44=""),"",$B44*$D44*IF(OR(ISNA(HLOOKUP(H$20,Module2!$E26:$ZZ26,1,FALSE)),INDEX(Module3!$G$2:$ZZ$2,1,ROW()-$A$20)=FALSE),0,COUNTIF(Module2!$E26:$ZZ26,H$20)/COUNTA(Module2!$E26:$ZZ26))/100)</f>
        <v>3.75</v>
      </c>
      <c r="I44">
        <f>IF(OR(I$20="",$D44=""),"",$B44*$D44*IF(OR(ISNA(HLOOKUP(I$20,Module2!$E26:$ZZ26,1,FALSE)),INDEX(Module3!$G$2:$ZZ$2,1,ROW()-$A$20)=FALSE),0,COUNTIF(Module2!$E26:$ZZ26,I$20)/COUNTA(Module2!$E26:$ZZ26))/100)</f>
        <v>0</v>
      </c>
      <c r="J44" t="str">
        <f>IF(OR(J$20="",$D44=""),"",$B44*$D44*IF(OR(ISNA(HLOOKUP(J$20,Module2!$E26:$ZZ26,1,FALSE)),INDEX(Module3!$G$2:$ZZ$2,1,ROW()-$A$20)=FALSE),0,COUNTIF(Module2!$E26:$ZZ26,J$20)/COUNTA(Module2!$E26:$ZZ26))/100)</f>
        <v/>
      </c>
      <c r="K44" t="str">
        <f>IF(OR(K$20="",$D44=""),"",$B44*$D44*IF(OR(ISNA(HLOOKUP(K$20,Module2!$E26:$ZZ26,1,FALSE)),INDEX(Module3!$G$2:$ZZ$2,1,ROW()-$A$20)=FALSE),0,COUNTIF(Module2!$E26:$ZZ26,K$20)/COUNTA(Module2!$E26:$ZZ26))/100)</f>
        <v/>
      </c>
      <c r="L44" t="str">
        <f>IF(OR(L$20="",$D44=""),"",$B44*$D44*IF(OR(ISNA(HLOOKUP(L$20,Module2!$E26:$ZZ26,1,FALSE)),INDEX(Module3!$G$2:$ZZ$2,1,ROW()-$A$20)=FALSE),0,COUNTIF(Module2!$E26:$ZZ26,L$20)/COUNTA(Module2!$E26:$ZZ26))/100)</f>
        <v/>
      </c>
      <c r="M44" t="str">
        <f>IF(OR(M$20="",$D44=""),"",$B44*$D44*IF(OR(ISNA(HLOOKUP(M$20,Module2!$E26:$ZZ26,1,FALSE)),INDEX(Module3!$G$2:$ZZ$2,1,ROW()-$A$20)=FALSE),0,COUNTIF(Module2!$E26:$ZZ26,M$20)/COUNTA(Module2!$E26:$ZZ26))/100)</f>
        <v/>
      </c>
      <c r="N44" t="str">
        <f>IF(OR(N$20="",$D44=""),"",$B44*$D44*IF(OR(ISNA(HLOOKUP(N$20,Module2!$E26:$ZZ26,1,FALSE)),INDEX(Module3!$G$2:$ZZ$2,1,ROW()-$A$20)=FALSE),0,COUNTIF(Module2!$E26:$ZZ26,N$20)/COUNTA(Module2!$E26:$ZZ26))/100)</f>
        <v/>
      </c>
      <c r="O44" t="str">
        <f>IF(OR(O$20="",$D44=""),"",$B44*$D44*IF(OR(ISNA(HLOOKUP(O$20,Module2!$E26:$ZZ26,1,FALSE)),INDEX(Module3!$G$2:$ZZ$2,1,ROW()-$A$20)=FALSE),0,COUNTIF(Module2!$E26:$ZZ26,O$20)/COUNTA(Module2!$E26:$ZZ26))/100)</f>
        <v/>
      </c>
      <c r="P44" t="str">
        <f>IF(OR(P$20="",$D44=""),"",$B44*$D44*IF(OR(ISNA(HLOOKUP(P$20,Module2!$E26:$ZZ26,1,FALSE)),INDEX(Module3!$G$2:$ZZ$2,1,ROW()-$A$20)=FALSE),0,COUNTIF(Module2!$E26:$ZZ26,P$20)/COUNTA(Module2!$E26:$ZZ26))/100)</f>
        <v/>
      </c>
      <c r="Q44" t="str">
        <f>IF(OR(Q$20="",$D44=""),"",$B44*$D44*IF(OR(ISNA(HLOOKUP(Q$20,Module2!$E26:$ZZ26,1,FALSE)),INDEX(Module3!$G$2:$ZZ$2,1,ROW()-$A$20)=FALSE),0,COUNTIF(Module2!$E26:$ZZ26,Q$20)/COUNTA(Module2!$E26:$ZZ26))/100)</f>
        <v/>
      </c>
      <c r="R44" t="str">
        <f>IF(OR(R$20="",$D44=""),"",$B44*$D44*IF(OR(ISNA(HLOOKUP(R$20,Module2!$E26:$ZZ26,1,FALSE)),INDEX(Module3!$G$2:$ZZ$2,1,ROW()-$A$20)=FALSE),0,COUNTIF(Module2!$E26:$ZZ26,R$20)/COUNTA(Module2!$E26:$ZZ26))/100)</f>
        <v/>
      </c>
      <c r="S44" t="str">
        <f>IF(OR(S$20="",$D44=""),"",$B44*$D44*IF(OR(ISNA(HLOOKUP(S$20,Module2!$E26:$ZZ26,1,FALSE)),INDEX(Module3!$G$2:$ZZ$2,1,ROW()-$A$20)=FALSE),0,COUNTIF(Module2!$E26:$ZZ26,S$20)/COUNTA(Module2!$E26:$ZZ26))/100)</f>
        <v/>
      </c>
      <c r="T44" t="str">
        <f>IF(OR(T$20="",$D44=""),"",$B44*$D44*IF(OR(ISNA(HLOOKUP(T$20,Module2!$E26:$ZZ26,1,FALSE)),INDEX(Module3!$G$2:$ZZ$2,1,ROW()-$A$20)=FALSE),0,COUNTIF(Module2!$E26:$ZZ26,T$20)/COUNTA(Module2!$E26:$ZZ26))/100)</f>
        <v/>
      </c>
      <c r="U44" t="str">
        <f>IF(OR(U$20="",$D44=""),"",$B44*$D44*IF(OR(ISNA(HLOOKUP(U$20,Module2!$E26:$ZZ26,1,FALSE)),INDEX(Module3!$G$2:$ZZ$2,1,ROW()-$A$20)=FALSE),0,COUNTIF(Module2!$E26:$ZZ26,U$20)/COUNTA(Module2!$E26:$ZZ26))/100)</f>
        <v/>
      </c>
      <c r="V44" t="str">
        <f>IF(OR(V$20="",$D44=""),"",$B44*$D44*IF(OR(ISNA(HLOOKUP(V$20,Module2!$E26:$ZZ26,1,FALSE)),INDEX(Module3!$G$2:$ZZ$2,1,ROW()-$A$20)=FALSE),0,COUNTIF(Module2!$E26:$ZZ26,V$20)/COUNTA(Module2!$E26:$ZZ26))/100)</f>
        <v/>
      </c>
      <c r="W44" t="str">
        <f>IF(OR(W$20="",$D44=""),"",$B44*$D44*IF(OR(ISNA(HLOOKUP(W$20,Module2!$E26:$ZZ26,1,FALSE)),INDEX(Module3!$G$2:$ZZ$2,1,ROW()-$A$20)=FALSE),0,COUNTIF(Module2!$E26:$ZZ26,W$20)/COUNTA(Module2!$E26:$ZZ26))/100)</f>
        <v/>
      </c>
      <c r="X44" t="str">
        <f>IF(OR(X$20="",$D44=""),"",$B44*$D44*IF(OR(ISNA(HLOOKUP(X$20,Module2!$E26:$ZZ26,1,FALSE)),INDEX(Module3!$G$2:$ZZ$2,1,ROW()-$A$20)=FALSE),0,COUNTIF(Module2!$E26:$ZZ26,X$20)/COUNTA(Module2!$E26:$ZZ26))/100)</f>
        <v/>
      </c>
      <c r="Y44" t="str">
        <f>IF(OR(Y$20="",$D44=""),"",$B44*$D44*IF(OR(ISNA(HLOOKUP(Y$20,Module2!$E26:$ZZ26,1,FALSE)),INDEX(Module3!$G$2:$ZZ$2,1,ROW()-$A$20)=FALSE),0,COUNTIF(Module2!$E26:$ZZ26,Y$20)/COUNTA(Module2!$E26:$ZZ26))/100)</f>
        <v/>
      </c>
      <c r="Z44" t="str">
        <f>IF(OR(Z$20="",$D44=""),"",$B44*$D44*IF(OR(ISNA(HLOOKUP(Z$20,Module2!$E26:$ZZ26,1,FALSE)),INDEX(Module3!$G$2:$ZZ$2,1,ROW()-$A$20)=FALSE),0,COUNTIF(Module2!$E26:$ZZ26,Z$20)/COUNTA(Module2!$E26:$ZZ26))/100)</f>
        <v/>
      </c>
      <c r="AA44" t="str">
        <f>IF(OR(AA$20="",$D44=""),"",$B44*$D44*IF(OR(ISNA(HLOOKUP(AA$20,Module2!$E26:$ZZ26,1,FALSE)),INDEX(Module3!$G$2:$ZZ$2,1,ROW()-$A$20)=FALSE),0,COUNTIF(Module2!$E26:$ZZ26,AA$20)/COUNTA(Module2!$E26:$ZZ26))/100)</f>
        <v/>
      </c>
      <c r="AB44" t="str">
        <f>IF(OR(AB$20="",$D44=""),"",$B44*$D44*IF(OR(ISNA(HLOOKUP(AB$20,Module2!$E26:$ZZ26,1,FALSE)),INDEX(Module3!$G$2:$ZZ$2,1,ROW()-$A$20)=FALSE),0,COUNTIF(Module2!$E26:$ZZ26,AB$20)/COUNTA(Module2!$E26:$ZZ26))/100)</f>
        <v/>
      </c>
      <c r="AC44" t="str">
        <f>IF(OR(AC$20="",$D44=""),"",$B44*$D44*IF(OR(ISNA(HLOOKUP(AC$20,Module2!$E26:$ZZ26,1,FALSE)),INDEX(Module3!$G$2:$ZZ$2,1,ROW()-$A$20)=FALSE),0,COUNTIF(Module2!$E26:$ZZ26,AC$20)/COUNTA(Module2!$E26:$ZZ26))/100)</f>
        <v/>
      </c>
      <c r="AD44" t="str">
        <f>IF(OR(AD$20="",$D44=""),"",$B44*$D44*IF(OR(ISNA(HLOOKUP(AD$20,Module2!$E26:$ZZ26,1,FALSE)),INDEX(Module3!$G$2:$ZZ$2,1,ROW()-$A$20)=FALSE),0,COUNTIF(Module2!$E26:$ZZ26,AD$20)/COUNTA(Module2!$E26:$ZZ26))/100)</f>
        <v/>
      </c>
      <c r="AE44" t="str">
        <f>IF(OR(AE$20="",$D44=""),"",$B44*$D44*IF(OR(ISNA(HLOOKUP(AE$20,Module2!$E26:$ZZ26,1,FALSE)),INDEX(Module3!$G$2:$ZZ$2,1,ROW()-$A$20)=FALSE),0,COUNTIF(Module2!$E26:$ZZ26,AE$20)/COUNTA(Module2!$E26:$ZZ26))/100)</f>
        <v/>
      </c>
      <c r="AF44" t="str">
        <f>IF(OR(AF$20="",$D44=""),"",$B44*$D44*IF(OR(ISNA(HLOOKUP(AF$20,Module2!$E26:$ZZ26,1,FALSE)),INDEX(Module3!$G$2:$ZZ$2,1,ROW()-$A$20)=FALSE),0,COUNTIF(Module2!$E26:$ZZ26,AF$20)/COUNTA(Module2!$E26:$ZZ26))/100)</f>
        <v/>
      </c>
      <c r="AG44" t="str">
        <f>IF(OR(AG$20="",$D44=""),"",$B44*$D44*IF(OR(ISNA(HLOOKUP(AG$20,Module2!$E26:$ZZ26,1,FALSE)),INDEX(Module3!$G$2:$ZZ$2,1,ROW()-$A$20)=FALSE),0,COUNTIF(Module2!$E26:$ZZ26,AG$20)/COUNTA(Module2!$E26:$ZZ26))/100)</f>
        <v/>
      </c>
      <c r="AH44" t="str">
        <f>IF(OR(AH$20="",$D44=""),"",$B44*$D44*IF(OR(ISNA(HLOOKUP(AH$20,Module2!$E26:$ZZ26,1,FALSE)),INDEX(Module3!$G$2:$ZZ$2,1,ROW()-$A$20)=FALSE),0,COUNTIF(Module2!$E26:$ZZ26,AH$20)/COUNTA(Module2!$E26:$ZZ26))/100)</f>
        <v/>
      </c>
      <c r="AI44" t="str">
        <f>IF(OR(AI$20="",$D44=""),"",$B44*$D44*IF(OR(ISNA(HLOOKUP(AI$20,Module2!$E26:$ZZ26,1,FALSE)),INDEX(Module3!$G$2:$ZZ$2,1,ROW()-$A$20)=FALSE),0,COUNTIF(Module2!$E26:$ZZ26,AI$20)/COUNTA(Module2!$E26:$ZZ26))/100)</f>
        <v/>
      </c>
      <c r="AJ44" t="str">
        <f>IF(OR(AJ$20="",$D44=""),"",$B44*$D44*IF(OR(ISNA(HLOOKUP(AJ$20,Module2!$E26:$ZZ26,1,FALSE)),INDEX(Module3!$G$2:$ZZ$2,1,ROW()-$A$20)=FALSE),0,COUNTIF(Module2!$E26:$ZZ26,AJ$20)/COUNTA(Module2!$E26:$ZZ26))/100)</f>
        <v/>
      </c>
      <c r="AK44" t="str">
        <f>IF(OR(AK$20="",$D44=""),"",$B44*$D44*IF(OR(ISNA(HLOOKUP(AK$20,Module2!$E26:$ZZ26,1,FALSE)),INDEX(Module3!$G$2:$ZZ$2,1,ROW()-$A$20)=FALSE),0,COUNTIF(Module2!$E26:$ZZ26,AK$20)/COUNTA(Module2!$E26:$ZZ26))/100)</f>
        <v/>
      </c>
      <c r="AL44" t="str">
        <f>IF(OR(AL$20="",$D44=""),"",$B44*$D44*IF(OR(ISNA(HLOOKUP(AL$20,Module2!$E26:$ZZ26,1,FALSE)),INDEX(Module3!$G$2:$ZZ$2,1,ROW()-$A$20)=FALSE),0,COUNTIF(Module2!$E26:$ZZ26,AL$20)/COUNTA(Module2!$E26:$ZZ26))/100)</f>
        <v/>
      </c>
      <c r="AM44" t="str">
        <f>IF(OR(AM$20="",$D44=""),"",$B44*$D44*IF(OR(ISNA(HLOOKUP(AM$20,Module2!$E26:$ZZ26,1,FALSE)),INDEX(Module3!$G$2:$ZZ$2,1,ROW()-$A$20)=FALSE),0,COUNTIF(Module2!$E26:$ZZ26,AM$20)/COUNTA(Module2!$E26:$ZZ26))/100)</f>
        <v/>
      </c>
      <c r="AN44" t="str">
        <f>IF(OR(AN$20="",$D44=""),"",$B44*$D44*IF(OR(ISNA(HLOOKUP(AN$20,Module2!$E26:$ZZ26,1,FALSE)),INDEX(Module3!$G$2:$ZZ$2,1,ROW()-$A$20)=FALSE),0,COUNTIF(Module2!$E26:$ZZ26,AN$20)/COUNTA(Module2!$E26:$ZZ26))/100)</f>
        <v/>
      </c>
      <c r="AO44" t="str">
        <f>IF(OR(AO$20="",$D44=""),"",$B44*$D44*IF(OR(ISNA(HLOOKUP(AO$20,Module2!$E26:$ZZ26,1,FALSE)),INDEX(Module3!$G$2:$ZZ$2,1,ROW()-$A$20)=FALSE),0,COUNTIF(Module2!$E26:$ZZ26,AO$20)/COUNTA(Module2!$E26:$ZZ26))/100)</f>
        <v/>
      </c>
      <c r="AP44" t="str">
        <f>IF(OR(AP$20="",$D44=""),"",$B44*$D44*IF(OR(ISNA(HLOOKUP(AP$20,Module2!$E26:$ZZ26,1,FALSE)),INDEX(Module3!$G$2:$ZZ$2,1,ROW()-$A$20)=FALSE),0,COUNTIF(Module2!$E26:$ZZ26,AP$20)/COUNTA(Module2!$E26:$ZZ26))/100)</f>
        <v/>
      </c>
      <c r="AQ44" t="str">
        <f>IF(OR(AQ$20="",$D44=""),"",$B44*$D44*IF(OR(ISNA(HLOOKUP(AQ$20,Module2!$E26:$ZZ26,1,FALSE)),INDEX(Module3!$G$2:$ZZ$2,1,ROW()-$A$20)=FALSE),0,COUNTIF(Module2!$E26:$ZZ26,AQ$20)/COUNTA(Module2!$E26:$ZZ26))/100)</f>
        <v/>
      </c>
      <c r="AR44" t="str">
        <f>IF(OR(AR$20="",$D44=""),"",$B44*$D44*IF(OR(ISNA(HLOOKUP(AR$20,Module2!$E26:$ZZ26,1,FALSE)),INDEX(Module3!$G$2:$ZZ$2,1,ROW()-$A$20)=FALSE),0,COUNTIF(Module2!$E26:$ZZ26,AR$20)/COUNTA(Module2!$E26:$ZZ26))/100)</f>
        <v/>
      </c>
    </row>
    <row r="45" spans="1:44">
      <c r="A45" t="str">
        <f>IF(COUNTA(Module2!27:27)&gt;0,IF(ISBLANK(Module2!$A27),Calc1!$A44,Module2!$A27),"")</f>
        <v>Midterm1</v>
      </c>
      <c r="B45">
        <f>IF(COUNTA(Module2!27:27)&gt;0,IF(ISBLANK(Module2!$B27),Calc1!$B44,Module2!$B27),"")</f>
        <v>15</v>
      </c>
      <c r="C45" t="str">
        <f>IF(COUNTA(Module2!27:27)&gt;0,CONCATENATE(Calc1!$A45,".",Module2!$C27),"")</f>
        <v>Midterm1.3</v>
      </c>
      <c r="D45">
        <f>IF(ISBLANK(Module2!$D27),"",Module2!$D27)</f>
        <v>25</v>
      </c>
      <c r="E45">
        <f>IF(OR(E$20="",$D45=""),"",$B45*$D45*IF(OR(ISNA(HLOOKUP(E$20,Module2!$E27:$ZZ27,1,FALSE)),INDEX(Module3!$G$2:$ZZ$2,1,ROW()-$A$20)=FALSE),0,COUNTIF(Module2!$E27:$ZZ27,E$20)/COUNTA(Module2!$E27:$ZZ27))/100)</f>
        <v>0</v>
      </c>
      <c r="F45">
        <f>IF(OR(F$20="",$D45=""),"",$B45*$D45*IF(OR(ISNA(HLOOKUP(F$20,Module2!$E27:$ZZ27,1,FALSE)),INDEX(Module3!$G$2:$ZZ$2,1,ROW()-$A$20)=FALSE),0,COUNTIF(Module2!$E27:$ZZ27,F$20)/COUNTA(Module2!$E27:$ZZ27))/100)</f>
        <v>1.875</v>
      </c>
      <c r="G45">
        <f>IF(OR(G$20="",$D45=""),"",$B45*$D45*IF(OR(ISNA(HLOOKUP(G$20,Module2!$E27:$ZZ27,1,FALSE)),INDEX(Module3!$G$2:$ZZ$2,1,ROW()-$A$20)=FALSE),0,COUNTIF(Module2!$E27:$ZZ27,G$20)/COUNTA(Module2!$E27:$ZZ27))/100)</f>
        <v>1.875</v>
      </c>
      <c r="H45">
        <f>IF(OR(H$20="",$D45=""),"",$B45*$D45*IF(OR(ISNA(HLOOKUP(H$20,Module2!$E27:$ZZ27,1,FALSE)),INDEX(Module3!$G$2:$ZZ$2,1,ROW()-$A$20)=FALSE),0,COUNTIF(Module2!$E27:$ZZ27,H$20)/COUNTA(Module2!$E27:$ZZ27))/100)</f>
        <v>0</v>
      </c>
      <c r="I45">
        <f>IF(OR(I$20="",$D45=""),"",$B45*$D45*IF(OR(ISNA(HLOOKUP(I$20,Module2!$E27:$ZZ27,1,FALSE)),INDEX(Module3!$G$2:$ZZ$2,1,ROW()-$A$20)=FALSE),0,COUNTIF(Module2!$E27:$ZZ27,I$20)/COUNTA(Module2!$E27:$ZZ27))/100)</f>
        <v>0</v>
      </c>
      <c r="J45" t="str">
        <f>IF(OR(J$20="",$D45=""),"",$B45*$D45*IF(OR(ISNA(HLOOKUP(J$20,Module2!$E27:$ZZ27,1,FALSE)),INDEX(Module3!$G$2:$ZZ$2,1,ROW()-$A$20)=FALSE),0,COUNTIF(Module2!$E27:$ZZ27,J$20)/COUNTA(Module2!$E27:$ZZ27))/100)</f>
        <v/>
      </c>
      <c r="K45" t="str">
        <f>IF(OR(K$20="",$D45=""),"",$B45*$D45*IF(OR(ISNA(HLOOKUP(K$20,Module2!$E27:$ZZ27,1,FALSE)),INDEX(Module3!$G$2:$ZZ$2,1,ROW()-$A$20)=FALSE),0,COUNTIF(Module2!$E27:$ZZ27,K$20)/COUNTA(Module2!$E27:$ZZ27))/100)</f>
        <v/>
      </c>
      <c r="L45" t="str">
        <f>IF(OR(L$20="",$D45=""),"",$B45*$D45*IF(OR(ISNA(HLOOKUP(L$20,Module2!$E27:$ZZ27,1,FALSE)),INDEX(Module3!$G$2:$ZZ$2,1,ROW()-$A$20)=FALSE),0,COUNTIF(Module2!$E27:$ZZ27,L$20)/COUNTA(Module2!$E27:$ZZ27))/100)</f>
        <v/>
      </c>
      <c r="M45" t="str">
        <f>IF(OR(M$20="",$D45=""),"",$B45*$D45*IF(OR(ISNA(HLOOKUP(M$20,Module2!$E27:$ZZ27,1,FALSE)),INDEX(Module3!$G$2:$ZZ$2,1,ROW()-$A$20)=FALSE),0,COUNTIF(Module2!$E27:$ZZ27,M$20)/COUNTA(Module2!$E27:$ZZ27))/100)</f>
        <v/>
      </c>
      <c r="N45" t="str">
        <f>IF(OR(N$20="",$D45=""),"",$B45*$D45*IF(OR(ISNA(HLOOKUP(N$20,Module2!$E27:$ZZ27,1,FALSE)),INDEX(Module3!$G$2:$ZZ$2,1,ROW()-$A$20)=FALSE),0,COUNTIF(Module2!$E27:$ZZ27,N$20)/COUNTA(Module2!$E27:$ZZ27))/100)</f>
        <v/>
      </c>
      <c r="O45" t="str">
        <f>IF(OR(O$20="",$D45=""),"",$B45*$D45*IF(OR(ISNA(HLOOKUP(O$20,Module2!$E27:$ZZ27,1,FALSE)),INDEX(Module3!$G$2:$ZZ$2,1,ROW()-$A$20)=FALSE),0,COUNTIF(Module2!$E27:$ZZ27,O$20)/COUNTA(Module2!$E27:$ZZ27))/100)</f>
        <v/>
      </c>
      <c r="P45" t="str">
        <f>IF(OR(P$20="",$D45=""),"",$B45*$D45*IF(OR(ISNA(HLOOKUP(P$20,Module2!$E27:$ZZ27,1,FALSE)),INDEX(Module3!$G$2:$ZZ$2,1,ROW()-$A$20)=FALSE),0,COUNTIF(Module2!$E27:$ZZ27,P$20)/COUNTA(Module2!$E27:$ZZ27))/100)</f>
        <v/>
      </c>
      <c r="Q45" t="str">
        <f>IF(OR(Q$20="",$D45=""),"",$B45*$D45*IF(OR(ISNA(HLOOKUP(Q$20,Module2!$E27:$ZZ27,1,FALSE)),INDEX(Module3!$G$2:$ZZ$2,1,ROW()-$A$20)=FALSE),0,COUNTIF(Module2!$E27:$ZZ27,Q$20)/COUNTA(Module2!$E27:$ZZ27))/100)</f>
        <v/>
      </c>
      <c r="R45" t="str">
        <f>IF(OR(R$20="",$D45=""),"",$B45*$D45*IF(OR(ISNA(HLOOKUP(R$20,Module2!$E27:$ZZ27,1,FALSE)),INDEX(Module3!$G$2:$ZZ$2,1,ROW()-$A$20)=FALSE),0,COUNTIF(Module2!$E27:$ZZ27,R$20)/COUNTA(Module2!$E27:$ZZ27))/100)</f>
        <v/>
      </c>
      <c r="S45" t="str">
        <f>IF(OR(S$20="",$D45=""),"",$B45*$D45*IF(OR(ISNA(HLOOKUP(S$20,Module2!$E27:$ZZ27,1,FALSE)),INDEX(Module3!$G$2:$ZZ$2,1,ROW()-$A$20)=FALSE),0,COUNTIF(Module2!$E27:$ZZ27,S$20)/COUNTA(Module2!$E27:$ZZ27))/100)</f>
        <v/>
      </c>
      <c r="T45" t="str">
        <f>IF(OR(T$20="",$D45=""),"",$B45*$D45*IF(OR(ISNA(HLOOKUP(T$20,Module2!$E27:$ZZ27,1,FALSE)),INDEX(Module3!$G$2:$ZZ$2,1,ROW()-$A$20)=FALSE),0,COUNTIF(Module2!$E27:$ZZ27,T$20)/COUNTA(Module2!$E27:$ZZ27))/100)</f>
        <v/>
      </c>
      <c r="U45" t="str">
        <f>IF(OR(U$20="",$D45=""),"",$B45*$D45*IF(OR(ISNA(HLOOKUP(U$20,Module2!$E27:$ZZ27,1,FALSE)),INDEX(Module3!$G$2:$ZZ$2,1,ROW()-$A$20)=FALSE),0,COUNTIF(Module2!$E27:$ZZ27,U$20)/COUNTA(Module2!$E27:$ZZ27))/100)</f>
        <v/>
      </c>
      <c r="V45" t="str">
        <f>IF(OR(V$20="",$D45=""),"",$B45*$D45*IF(OR(ISNA(HLOOKUP(V$20,Module2!$E27:$ZZ27,1,FALSE)),INDEX(Module3!$G$2:$ZZ$2,1,ROW()-$A$20)=FALSE),0,COUNTIF(Module2!$E27:$ZZ27,V$20)/COUNTA(Module2!$E27:$ZZ27))/100)</f>
        <v/>
      </c>
      <c r="W45" t="str">
        <f>IF(OR(W$20="",$D45=""),"",$B45*$D45*IF(OR(ISNA(HLOOKUP(W$20,Module2!$E27:$ZZ27,1,FALSE)),INDEX(Module3!$G$2:$ZZ$2,1,ROW()-$A$20)=FALSE),0,COUNTIF(Module2!$E27:$ZZ27,W$20)/COUNTA(Module2!$E27:$ZZ27))/100)</f>
        <v/>
      </c>
      <c r="X45" t="str">
        <f>IF(OR(X$20="",$D45=""),"",$B45*$D45*IF(OR(ISNA(HLOOKUP(X$20,Module2!$E27:$ZZ27,1,FALSE)),INDEX(Module3!$G$2:$ZZ$2,1,ROW()-$A$20)=FALSE),0,COUNTIF(Module2!$E27:$ZZ27,X$20)/COUNTA(Module2!$E27:$ZZ27))/100)</f>
        <v/>
      </c>
      <c r="Y45" t="str">
        <f>IF(OR(Y$20="",$D45=""),"",$B45*$D45*IF(OR(ISNA(HLOOKUP(Y$20,Module2!$E27:$ZZ27,1,FALSE)),INDEX(Module3!$G$2:$ZZ$2,1,ROW()-$A$20)=FALSE),0,COUNTIF(Module2!$E27:$ZZ27,Y$20)/COUNTA(Module2!$E27:$ZZ27))/100)</f>
        <v/>
      </c>
      <c r="Z45" t="str">
        <f>IF(OR(Z$20="",$D45=""),"",$B45*$D45*IF(OR(ISNA(HLOOKUP(Z$20,Module2!$E27:$ZZ27,1,FALSE)),INDEX(Module3!$G$2:$ZZ$2,1,ROW()-$A$20)=FALSE),0,COUNTIF(Module2!$E27:$ZZ27,Z$20)/COUNTA(Module2!$E27:$ZZ27))/100)</f>
        <v/>
      </c>
      <c r="AA45" t="str">
        <f>IF(OR(AA$20="",$D45=""),"",$B45*$D45*IF(OR(ISNA(HLOOKUP(AA$20,Module2!$E27:$ZZ27,1,FALSE)),INDEX(Module3!$G$2:$ZZ$2,1,ROW()-$A$20)=FALSE),0,COUNTIF(Module2!$E27:$ZZ27,AA$20)/COUNTA(Module2!$E27:$ZZ27))/100)</f>
        <v/>
      </c>
      <c r="AB45" t="str">
        <f>IF(OR(AB$20="",$D45=""),"",$B45*$D45*IF(OR(ISNA(HLOOKUP(AB$20,Module2!$E27:$ZZ27,1,FALSE)),INDEX(Module3!$G$2:$ZZ$2,1,ROW()-$A$20)=FALSE),0,COUNTIF(Module2!$E27:$ZZ27,AB$20)/COUNTA(Module2!$E27:$ZZ27))/100)</f>
        <v/>
      </c>
      <c r="AC45" t="str">
        <f>IF(OR(AC$20="",$D45=""),"",$B45*$D45*IF(OR(ISNA(HLOOKUP(AC$20,Module2!$E27:$ZZ27,1,FALSE)),INDEX(Module3!$G$2:$ZZ$2,1,ROW()-$A$20)=FALSE),0,COUNTIF(Module2!$E27:$ZZ27,AC$20)/COUNTA(Module2!$E27:$ZZ27))/100)</f>
        <v/>
      </c>
      <c r="AD45" t="str">
        <f>IF(OR(AD$20="",$D45=""),"",$B45*$D45*IF(OR(ISNA(HLOOKUP(AD$20,Module2!$E27:$ZZ27,1,FALSE)),INDEX(Module3!$G$2:$ZZ$2,1,ROW()-$A$20)=FALSE),0,COUNTIF(Module2!$E27:$ZZ27,AD$20)/COUNTA(Module2!$E27:$ZZ27))/100)</f>
        <v/>
      </c>
      <c r="AE45" t="str">
        <f>IF(OR(AE$20="",$D45=""),"",$B45*$D45*IF(OR(ISNA(HLOOKUP(AE$20,Module2!$E27:$ZZ27,1,FALSE)),INDEX(Module3!$G$2:$ZZ$2,1,ROW()-$A$20)=FALSE),0,COUNTIF(Module2!$E27:$ZZ27,AE$20)/COUNTA(Module2!$E27:$ZZ27))/100)</f>
        <v/>
      </c>
      <c r="AF45" t="str">
        <f>IF(OR(AF$20="",$D45=""),"",$B45*$D45*IF(OR(ISNA(HLOOKUP(AF$20,Module2!$E27:$ZZ27,1,FALSE)),INDEX(Module3!$G$2:$ZZ$2,1,ROW()-$A$20)=FALSE),0,COUNTIF(Module2!$E27:$ZZ27,AF$20)/COUNTA(Module2!$E27:$ZZ27))/100)</f>
        <v/>
      </c>
      <c r="AG45" t="str">
        <f>IF(OR(AG$20="",$D45=""),"",$B45*$D45*IF(OR(ISNA(HLOOKUP(AG$20,Module2!$E27:$ZZ27,1,FALSE)),INDEX(Module3!$G$2:$ZZ$2,1,ROW()-$A$20)=FALSE),0,COUNTIF(Module2!$E27:$ZZ27,AG$20)/COUNTA(Module2!$E27:$ZZ27))/100)</f>
        <v/>
      </c>
      <c r="AH45" t="str">
        <f>IF(OR(AH$20="",$D45=""),"",$B45*$D45*IF(OR(ISNA(HLOOKUP(AH$20,Module2!$E27:$ZZ27,1,FALSE)),INDEX(Module3!$G$2:$ZZ$2,1,ROW()-$A$20)=FALSE),0,COUNTIF(Module2!$E27:$ZZ27,AH$20)/COUNTA(Module2!$E27:$ZZ27))/100)</f>
        <v/>
      </c>
      <c r="AI45" t="str">
        <f>IF(OR(AI$20="",$D45=""),"",$B45*$D45*IF(OR(ISNA(HLOOKUP(AI$20,Module2!$E27:$ZZ27,1,FALSE)),INDEX(Module3!$G$2:$ZZ$2,1,ROW()-$A$20)=FALSE),0,COUNTIF(Module2!$E27:$ZZ27,AI$20)/COUNTA(Module2!$E27:$ZZ27))/100)</f>
        <v/>
      </c>
      <c r="AJ45" t="str">
        <f>IF(OR(AJ$20="",$D45=""),"",$B45*$D45*IF(OR(ISNA(HLOOKUP(AJ$20,Module2!$E27:$ZZ27,1,FALSE)),INDEX(Module3!$G$2:$ZZ$2,1,ROW()-$A$20)=FALSE),0,COUNTIF(Module2!$E27:$ZZ27,AJ$20)/COUNTA(Module2!$E27:$ZZ27))/100)</f>
        <v/>
      </c>
      <c r="AK45" t="str">
        <f>IF(OR(AK$20="",$D45=""),"",$B45*$D45*IF(OR(ISNA(HLOOKUP(AK$20,Module2!$E27:$ZZ27,1,FALSE)),INDEX(Module3!$G$2:$ZZ$2,1,ROW()-$A$20)=FALSE),0,COUNTIF(Module2!$E27:$ZZ27,AK$20)/COUNTA(Module2!$E27:$ZZ27))/100)</f>
        <v/>
      </c>
      <c r="AL45" t="str">
        <f>IF(OR(AL$20="",$D45=""),"",$B45*$D45*IF(OR(ISNA(HLOOKUP(AL$20,Module2!$E27:$ZZ27,1,FALSE)),INDEX(Module3!$G$2:$ZZ$2,1,ROW()-$A$20)=FALSE),0,COUNTIF(Module2!$E27:$ZZ27,AL$20)/COUNTA(Module2!$E27:$ZZ27))/100)</f>
        <v/>
      </c>
      <c r="AM45" t="str">
        <f>IF(OR(AM$20="",$D45=""),"",$B45*$D45*IF(OR(ISNA(HLOOKUP(AM$20,Module2!$E27:$ZZ27,1,FALSE)),INDEX(Module3!$G$2:$ZZ$2,1,ROW()-$A$20)=FALSE),0,COUNTIF(Module2!$E27:$ZZ27,AM$20)/COUNTA(Module2!$E27:$ZZ27))/100)</f>
        <v/>
      </c>
      <c r="AN45" t="str">
        <f>IF(OR(AN$20="",$D45=""),"",$B45*$D45*IF(OR(ISNA(HLOOKUP(AN$20,Module2!$E27:$ZZ27,1,FALSE)),INDEX(Module3!$G$2:$ZZ$2,1,ROW()-$A$20)=FALSE),0,COUNTIF(Module2!$E27:$ZZ27,AN$20)/COUNTA(Module2!$E27:$ZZ27))/100)</f>
        <v/>
      </c>
      <c r="AO45" t="str">
        <f>IF(OR(AO$20="",$D45=""),"",$B45*$D45*IF(OR(ISNA(HLOOKUP(AO$20,Module2!$E27:$ZZ27,1,FALSE)),INDEX(Module3!$G$2:$ZZ$2,1,ROW()-$A$20)=FALSE),0,COUNTIF(Module2!$E27:$ZZ27,AO$20)/COUNTA(Module2!$E27:$ZZ27))/100)</f>
        <v/>
      </c>
      <c r="AP45" t="str">
        <f>IF(OR(AP$20="",$D45=""),"",$B45*$D45*IF(OR(ISNA(HLOOKUP(AP$20,Module2!$E27:$ZZ27,1,FALSE)),INDEX(Module3!$G$2:$ZZ$2,1,ROW()-$A$20)=FALSE),0,COUNTIF(Module2!$E27:$ZZ27,AP$20)/COUNTA(Module2!$E27:$ZZ27))/100)</f>
        <v/>
      </c>
      <c r="AQ45" t="str">
        <f>IF(OR(AQ$20="",$D45=""),"",$B45*$D45*IF(OR(ISNA(HLOOKUP(AQ$20,Module2!$E27:$ZZ27,1,FALSE)),INDEX(Module3!$G$2:$ZZ$2,1,ROW()-$A$20)=FALSE),0,COUNTIF(Module2!$E27:$ZZ27,AQ$20)/COUNTA(Module2!$E27:$ZZ27))/100)</f>
        <v/>
      </c>
      <c r="AR45" t="str">
        <f>IF(OR(AR$20="",$D45=""),"",$B45*$D45*IF(OR(ISNA(HLOOKUP(AR$20,Module2!$E27:$ZZ27,1,FALSE)),INDEX(Module3!$G$2:$ZZ$2,1,ROW()-$A$20)=FALSE),0,COUNTIF(Module2!$E27:$ZZ27,AR$20)/COUNTA(Module2!$E27:$ZZ27))/100)</f>
        <v/>
      </c>
    </row>
    <row r="46" spans="1:44">
      <c r="A46" t="str">
        <f>IF(COUNTA(Module2!28:28)&gt;0,IF(ISBLANK(Module2!$A28),Calc1!$A45,Module2!$A28),"")</f>
        <v>Midterm1</v>
      </c>
      <c r="B46">
        <f>IF(COUNTA(Module2!28:28)&gt;0,IF(ISBLANK(Module2!$B28),Calc1!$B45,Module2!$B28),"")</f>
        <v>15</v>
      </c>
      <c r="C46" t="str">
        <f>IF(COUNTA(Module2!28:28)&gt;0,CONCATENATE(Calc1!$A46,".",Module2!$C28),"")</f>
        <v>Midterm1.4</v>
      </c>
      <c r="D46">
        <f>IF(ISBLANK(Module2!$D28),"",Module2!$D28)</f>
        <v>25</v>
      </c>
      <c r="E46">
        <f>IF(OR(E$20="",$D46=""),"",$B46*$D46*IF(OR(ISNA(HLOOKUP(E$20,Module2!$E28:$ZZ28,1,FALSE)),INDEX(Module3!$G$2:$ZZ$2,1,ROW()-$A$20)=FALSE),0,COUNTIF(Module2!$E28:$ZZ28,E$20)/COUNTA(Module2!$E28:$ZZ28))/100)</f>
        <v>0</v>
      </c>
      <c r="F46">
        <f>IF(OR(F$20="",$D46=""),"",$B46*$D46*IF(OR(ISNA(HLOOKUP(F$20,Module2!$E28:$ZZ28,1,FALSE)),INDEX(Module3!$G$2:$ZZ$2,1,ROW()-$A$20)=FALSE),0,COUNTIF(Module2!$E28:$ZZ28,F$20)/COUNTA(Module2!$E28:$ZZ28))/100)</f>
        <v>3.75</v>
      </c>
      <c r="G46">
        <f>IF(OR(G$20="",$D46=""),"",$B46*$D46*IF(OR(ISNA(HLOOKUP(G$20,Module2!$E28:$ZZ28,1,FALSE)),INDEX(Module3!$G$2:$ZZ$2,1,ROW()-$A$20)=FALSE),0,COUNTIF(Module2!$E28:$ZZ28,G$20)/COUNTA(Module2!$E28:$ZZ28))/100)</f>
        <v>0</v>
      </c>
      <c r="H46">
        <f>IF(OR(H$20="",$D46=""),"",$B46*$D46*IF(OR(ISNA(HLOOKUP(H$20,Module2!$E28:$ZZ28,1,FALSE)),INDEX(Module3!$G$2:$ZZ$2,1,ROW()-$A$20)=FALSE),0,COUNTIF(Module2!$E28:$ZZ28,H$20)/COUNTA(Module2!$E28:$ZZ28))/100)</f>
        <v>0</v>
      </c>
      <c r="I46">
        <f>IF(OR(I$20="",$D46=""),"",$B46*$D46*IF(OR(ISNA(HLOOKUP(I$20,Module2!$E28:$ZZ28,1,FALSE)),INDEX(Module3!$G$2:$ZZ$2,1,ROW()-$A$20)=FALSE),0,COUNTIF(Module2!$E28:$ZZ28,I$20)/COUNTA(Module2!$E28:$ZZ28))/100)</f>
        <v>0</v>
      </c>
      <c r="J46" t="str">
        <f>IF(OR(J$20="",$D46=""),"",$B46*$D46*IF(OR(ISNA(HLOOKUP(J$20,Module2!$E28:$ZZ28,1,FALSE)),INDEX(Module3!$G$2:$ZZ$2,1,ROW()-$A$20)=FALSE),0,COUNTIF(Module2!$E28:$ZZ28,J$20)/COUNTA(Module2!$E28:$ZZ28))/100)</f>
        <v/>
      </c>
      <c r="K46" t="str">
        <f>IF(OR(K$20="",$D46=""),"",$B46*$D46*IF(OR(ISNA(HLOOKUP(K$20,Module2!$E28:$ZZ28,1,FALSE)),INDEX(Module3!$G$2:$ZZ$2,1,ROW()-$A$20)=FALSE),0,COUNTIF(Module2!$E28:$ZZ28,K$20)/COUNTA(Module2!$E28:$ZZ28))/100)</f>
        <v/>
      </c>
      <c r="L46" t="str">
        <f>IF(OR(L$20="",$D46=""),"",$B46*$D46*IF(OR(ISNA(HLOOKUP(L$20,Module2!$E28:$ZZ28,1,FALSE)),INDEX(Module3!$G$2:$ZZ$2,1,ROW()-$A$20)=FALSE),0,COUNTIF(Module2!$E28:$ZZ28,L$20)/COUNTA(Module2!$E28:$ZZ28))/100)</f>
        <v/>
      </c>
      <c r="M46" t="str">
        <f>IF(OR(M$20="",$D46=""),"",$B46*$D46*IF(OR(ISNA(HLOOKUP(M$20,Module2!$E28:$ZZ28,1,FALSE)),INDEX(Module3!$G$2:$ZZ$2,1,ROW()-$A$20)=FALSE),0,COUNTIF(Module2!$E28:$ZZ28,M$20)/COUNTA(Module2!$E28:$ZZ28))/100)</f>
        <v/>
      </c>
      <c r="N46" t="str">
        <f>IF(OR(N$20="",$D46=""),"",$B46*$D46*IF(OR(ISNA(HLOOKUP(N$20,Module2!$E28:$ZZ28,1,FALSE)),INDEX(Module3!$G$2:$ZZ$2,1,ROW()-$A$20)=FALSE),0,COUNTIF(Module2!$E28:$ZZ28,N$20)/COUNTA(Module2!$E28:$ZZ28))/100)</f>
        <v/>
      </c>
      <c r="O46" t="str">
        <f>IF(OR(O$20="",$D46=""),"",$B46*$D46*IF(OR(ISNA(HLOOKUP(O$20,Module2!$E28:$ZZ28,1,FALSE)),INDEX(Module3!$G$2:$ZZ$2,1,ROW()-$A$20)=FALSE),0,COUNTIF(Module2!$E28:$ZZ28,O$20)/COUNTA(Module2!$E28:$ZZ28))/100)</f>
        <v/>
      </c>
      <c r="P46" t="str">
        <f>IF(OR(P$20="",$D46=""),"",$B46*$D46*IF(OR(ISNA(HLOOKUP(P$20,Module2!$E28:$ZZ28,1,FALSE)),INDEX(Module3!$G$2:$ZZ$2,1,ROW()-$A$20)=FALSE),0,COUNTIF(Module2!$E28:$ZZ28,P$20)/COUNTA(Module2!$E28:$ZZ28))/100)</f>
        <v/>
      </c>
      <c r="Q46" t="str">
        <f>IF(OR(Q$20="",$D46=""),"",$B46*$D46*IF(OR(ISNA(HLOOKUP(Q$20,Module2!$E28:$ZZ28,1,FALSE)),INDEX(Module3!$G$2:$ZZ$2,1,ROW()-$A$20)=FALSE),0,COUNTIF(Module2!$E28:$ZZ28,Q$20)/COUNTA(Module2!$E28:$ZZ28))/100)</f>
        <v/>
      </c>
      <c r="R46" t="str">
        <f>IF(OR(R$20="",$D46=""),"",$B46*$D46*IF(OR(ISNA(HLOOKUP(R$20,Module2!$E28:$ZZ28,1,FALSE)),INDEX(Module3!$G$2:$ZZ$2,1,ROW()-$A$20)=FALSE),0,COUNTIF(Module2!$E28:$ZZ28,R$20)/COUNTA(Module2!$E28:$ZZ28))/100)</f>
        <v/>
      </c>
      <c r="S46" t="str">
        <f>IF(OR(S$20="",$D46=""),"",$B46*$D46*IF(OR(ISNA(HLOOKUP(S$20,Module2!$E28:$ZZ28,1,FALSE)),INDEX(Module3!$G$2:$ZZ$2,1,ROW()-$A$20)=FALSE),0,COUNTIF(Module2!$E28:$ZZ28,S$20)/COUNTA(Module2!$E28:$ZZ28))/100)</f>
        <v/>
      </c>
      <c r="T46" t="str">
        <f>IF(OR(T$20="",$D46=""),"",$B46*$D46*IF(OR(ISNA(HLOOKUP(T$20,Module2!$E28:$ZZ28,1,FALSE)),INDEX(Module3!$G$2:$ZZ$2,1,ROW()-$A$20)=FALSE),0,COUNTIF(Module2!$E28:$ZZ28,T$20)/COUNTA(Module2!$E28:$ZZ28))/100)</f>
        <v/>
      </c>
      <c r="U46" t="str">
        <f>IF(OR(U$20="",$D46=""),"",$B46*$D46*IF(OR(ISNA(HLOOKUP(U$20,Module2!$E28:$ZZ28,1,FALSE)),INDEX(Module3!$G$2:$ZZ$2,1,ROW()-$A$20)=FALSE),0,COUNTIF(Module2!$E28:$ZZ28,U$20)/COUNTA(Module2!$E28:$ZZ28))/100)</f>
        <v/>
      </c>
      <c r="V46" t="str">
        <f>IF(OR(V$20="",$D46=""),"",$B46*$D46*IF(OR(ISNA(HLOOKUP(V$20,Module2!$E28:$ZZ28,1,FALSE)),INDEX(Module3!$G$2:$ZZ$2,1,ROW()-$A$20)=FALSE),0,COUNTIF(Module2!$E28:$ZZ28,V$20)/COUNTA(Module2!$E28:$ZZ28))/100)</f>
        <v/>
      </c>
      <c r="W46" t="str">
        <f>IF(OR(W$20="",$D46=""),"",$B46*$D46*IF(OR(ISNA(HLOOKUP(W$20,Module2!$E28:$ZZ28,1,FALSE)),INDEX(Module3!$G$2:$ZZ$2,1,ROW()-$A$20)=FALSE),0,COUNTIF(Module2!$E28:$ZZ28,W$20)/COUNTA(Module2!$E28:$ZZ28))/100)</f>
        <v/>
      </c>
      <c r="X46" t="str">
        <f>IF(OR(X$20="",$D46=""),"",$B46*$D46*IF(OR(ISNA(HLOOKUP(X$20,Module2!$E28:$ZZ28,1,FALSE)),INDEX(Module3!$G$2:$ZZ$2,1,ROW()-$A$20)=FALSE),0,COUNTIF(Module2!$E28:$ZZ28,X$20)/COUNTA(Module2!$E28:$ZZ28))/100)</f>
        <v/>
      </c>
      <c r="Y46" t="str">
        <f>IF(OR(Y$20="",$D46=""),"",$B46*$D46*IF(OR(ISNA(HLOOKUP(Y$20,Module2!$E28:$ZZ28,1,FALSE)),INDEX(Module3!$G$2:$ZZ$2,1,ROW()-$A$20)=FALSE),0,COUNTIF(Module2!$E28:$ZZ28,Y$20)/COUNTA(Module2!$E28:$ZZ28))/100)</f>
        <v/>
      </c>
      <c r="Z46" t="str">
        <f>IF(OR(Z$20="",$D46=""),"",$B46*$D46*IF(OR(ISNA(HLOOKUP(Z$20,Module2!$E28:$ZZ28,1,FALSE)),INDEX(Module3!$G$2:$ZZ$2,1,ROW()-$A$20)=FALSE),0,COUNTIF(Module2!$E28:$ZZ28,Z$20)/COUNTA(Module2!$E28:$ZZ28))/100)</f>
        <v/>
      </c>
      <c r="AA46" t="str">
        <f>IF(OR(AA$20="",$D46=""),"",$B46*$D46*IF(OR(ISNA(HLOOKUP(AA$20,Module2!$E28:$ZZ28,1,FALSE)),INDEX(Module3!$G$2:$ZZ$2,1,ROW()-$A$20)=FALSE),0,COUNTIF(Module2!$E28:$ZZ28,AA$20)/COUNTA(Module2!$E28:$ZZ28))/100)</f>
        <v/>
      </c>
      <c r="AB46" t="str">
        <f>IF(OR(AB$20="",$D46=""),"",$B46*$D46*IF(OR(ISNA(HLOOKUP(AB$20,Module2!$E28:$ZZ28,1,FALSE)),INDEX(Module3!$G$2:$ZZ$2,1,ROW()-$A$20)=FALSE),0,COUNTIF(Module2!$E28:$ZZ28,AB$20)/COUNTA(Module2!$E28:$ZZ28))/100)</f>
        <v/>
      </c>
      <c r="AC46" t="str">
        <f>IF(OR(AC$20="",$D46=""),"",$B46*$D46*IF(OR(ISNA(HLOOKUP(AC$20,Module2!$E28:$ZZ28,1,FALSE)),INDEX(Module3!$G$2:$ZZ$2,1,ROW()-$A$20)=FALSE),0,COUNTIF(Module2!$E28:$ZZ28,AC$20)/COUNTA(Module2!$E28:$ZZ28))/100)</f>
        <v/>
      </c>
      <c r="AD46" t="str">
        <f>IF(OR(AD$20="",$D46=""),"",$B46*$D46*IF(OR(ISNA(HLOOKUP(AD$20,Module2!$E28:$ZZ28,1,FALSE)),INDEX(Module3!$G$2:$ZZ$2,1,ROW()-$A$20)=FALSE),0,COUNTIF(Module2!$E28:$ZZ28,AD$20)/COUNTA(Module2!$E28:$ZZ28))/100)</f>
        <v/>
      </c>
      <c r="AE46" t="str">
        <f>IF(OR(AE$20="",$D46=""),"",$B46*$D46*IF(OR(ISNA(HLOOKUP(AE$20,Module2!$E28:$ZZ28,1,FALSE)),INDEX(Module3!$G$2:$ZZ$2,1,ROW()-$A$20)=FALSE),0,COUNTIF(Module2!$E28:$ZZ28,AE$20)/COUNTA(Module2!$E28:$ZZ28))/100)</f>
        <v/>
      </c>
      <c r="AF46" t="str">
        <f>IF(OR(AF$20="",$D46=""),"",$B46*$D46*IF(OR(ISNA(HLOOKUP(AF$20,Module2!$E28:$ZZ28,1,FALSE)),INDEX(Module3!$G$2:$ZZ$2,1,ROW()-$A$20)=FALSE),0,COUNTIF(Module2!$E28:$ZZ28,AF$20)/COUNTA(Module2!$E28:$ZZ28))/100)</f>
        <v/>
      </c>
      <c r="AG46" t="str">
        <f>IF(OR(AG$20="",$D46=""),"",$B46*$D46*IF(OR(ISNA(HLOOKUP(AG$20,Module2!$E28:$ZZ28,1,FALSE)),INDEX(Module3!$G$2:$ZZ$2,1,ROW()-$A$20)=FALSE),0,COUNTIF(Module2!$E28:$ZZ28,AG$20)/COUNTA(Module2!$E28:$ZZ28))/100)</f>
        <v/>
      </c>
      <c r="AH46" t="str">
        <f>IF(OR(AH$20="",$D46=""),"",$B46*$D46*IF(OR(ISNA(HLOOKUP(AH$20,Module2!$E28:$ZZ28,1,FALSE)),INDEX(Module3!$G$2:$ZZ$2,1,ROW()-$A$20)=FALSE),0,COUNTIF(Module2!$E28:$ZZ28,AH$20)/COUNTA(Module2!$E28:$ZZ28))/100)</f>
        <v/>
      </c>
      <c r="AI46" t="str">
        <f>IF(OR(AI$20="",$D46=""),"",$B46*$D46*IF(OR(ISNA(HLOOKUP(AI$20,Module2!$E28:$ZZ28,1,FALSE)),INDEX(Module3!$G$2:$ZZ$2,1,ROW()-$A$20)=FALSE),0,COUNTIF(Module2!$E28:$ZZ28,AI$20)/COUNTA(Module2!$E28:$ZZ28))/100)</f>
        <v/>
      </c>
      <c r="AJ46" t="str">
        <f>IF(OR(AJ$20="",$D46=""),"",$B46*$D46*IF(OR(ISNA(HLOOKUP(AJ$20,Module2!$E28:$ZZ28,1,FALSE)),INDEX(Module3!$G$2:$ZZ$2,1,ROW()-$A$20)=FALSE),0,COUNTIF(Module2!$E28:$ZZ28,AJ$20)/COUNTA(Module2!$E28:$ZZ28))/100)</f>
        <v/>
      </c>
      <c r="AK46" t="str">
        <f>IF(OR(AK$20="",$D46=""),"",$B46*$D46*IF(OR(ISNA(HLOOKUP(AK$20,Module2!$E28:$ZZ28,1,FALSE)),INDEX(Module3!$G$2:$ZZ$2,1,ROW()-$A$20)=FALSE),0,COUNTIF(Module2!$E28:$ZZ28,AK$20)/COUNTA(Module2!$E28:$ZZ28))/100)</f>
        <v/>
      </c>
      <c r="AL46" t="str">
        <f>IF(OR(AL$20="",$D46=""),"",$B46*$D46*IF(OR(ISNA(HLOOKUP(AL$20,Module2!$E28:$ZZ28,1,FALSE)),INDEX(Module3!$G$2:$ZZ$2,1,ROW()-$A$20)=FALSE),0,COUNTIF(Module2!$E28:$ZZ28,AL$20)/COUNTA(Module2!$E28:$ZZ28))/100)</f>
        <v/>
      </c>
      <c r="AM46" t="str">
        <f>IF(OR(AM$20="",$D46=""),"",$B46*$D46*IF(OR(ISNA(HLOOKUP(AM$20,Module2!$E28:$ZZ28,1,FALSE)),INDEX(Module3!$G$2:$ZZ$2,1,ROW()-$A$20)=FALSE),0,COUNTIF(Module2!$E28:$ZZ28,AM$20)/COUNTA(Module2!$E28:$ZZ28))/100)</f>
        <v/>
      </c>
      <c r="AN46" t="str">
        <f>IF(OR(AN$20="",$D46=""),"",$B46*$D46*IF(OR(ISNA(HLOOKUP(AN$20,Module2!$E28:$ZZ28,1,FALSE)),INDEX(Module3!$G$2:$ZZ$2,1,ROW()-$A$20)=FALSE),0,COUNTIF(Module2!$E28:$ZZ28,AN$20)/COUNTA(Module2!$E28:$ZZ28))/100)</f>
        <v/>
      </c>
      <c r="AO46" t="str">
        <f>IF(OR(AO$20="",$D46=""),"",$B46*$D46*IF(OR(ISNA(HLOOKUP(AO$20,Module2!$E28:$ZZ28,1,FALSE)),INDEX(Module3!$G$2:$ZZ$2,1,ROW()-$A$20)=FALSE),0,COUNTIF(Module2!$E28:$ZZ28,AO$20)/COUNTA(Module2!$E28:$ZZ28))/100)</f>
        <v/>
      </c>
      <c r="AP46" t="str">
        <f>IF(OR(AP$20="",$D46=""),"",$B46*$D46*IF(OR(ISNA(HLOOKUP(AP$20,Module2!$E28:$ZZ28,1,FALSE)),INDEX(Module3!$G$2:$ZZ$2,1,ROW()-$A$20)=FALSE),0,COUNTIF(Module2!$E28:$ZZ28,AP$20)/COUNTA(Module2!$E28:$ZZ28))/100)</f>
        <v/>
      </c>
      <c r="AQ46" t="str">
        <f>IF(OR(AQ$20="",$D46=""),"",$B46*$D46*IF(OR(ISNA(HLOOKUP(AQ$20,Module2!$E28:$ZZ28,1,FALSE)),INDEX(Module3!$G$2:$ZZ$2,1,ROW()-$A$20)=FALSE),0,COUNTIF(Module2!$E28:$ZZ28,AQ$20)/COUNTA(Module2!$E28:$ZZ28))/100)</f>
        <v/>
      </c>
      <c r="AR46" t="str">
        <f>IF(OR(AR$20="",$D46=""),"",$B46*$D46*IF(OR(ISNA(HLOOKUP(AR$20,Module2!$E28:$ZZ28,1,FALSE)),INDEX(Module3!$G$2:$ZZ$2,1,ROW()-$A$20)=FALSE),0,COUNTIF(Module2!$E28:$ZZ28,AR$20)/COUNTA(Module2!$E28:$ZZ28))/100)</f>
        <v/>
      </c>
    </row>
    <row r="47" spans="1:44">
      <c r="A47" t="str">
        <f>IF(COUNTA(Module2!29:29)&gt;0,IF(ISBLANK(Module2!$A29),Calc1!$A46,Module2!$A29),"")</f>
        <v>Midterm2</v>
      </c>
      <c r="B47">
        <f>IF(COUNTA(Module2!29:29)&gt;0,IF(ISBLANK(Module2!$B29),Calc1!$B46,Module2!$B29),"")</f>
        <v>15</v>
      </c>
      <c r="C47" t="str">
        <f>IF(COUNTA(Module2!29:29)&gt;0,CONCATENATE(Calc1!$A47,".",Module2!$C29),"")</f>
        <v>Midterm2.1</v>
      </c>
      <c r="D47">
        <f>IF(ISBLANK(Module2!$D29),"",Module2!$D29)</f>
        <v>25</v>
      </c>
      <c r="E47">
        <f>IF(OR(E$20="",$D47=""),"",$B47*$D47*IF(OR(ISNA(HLOOKUP(E$20,Module2!$E29:$ZZ29,1,FALSE)),INDEX(Module3!$G$2:$ZZ$2,1,ROW()-$A$20)=FALSE),0,COUNTIF(Module2!$E29:$ZZ29,E$20)/COUNTA(Module2!$E29:$ZZ29))/100)</f>
        <v>1.875</v>
      </c>
      <c r="F47">
        <f>IF(OR(F$20="",$D47=""),"",$B47*$D47*IF(OR(ISNA(HLOOKUP(F$20,Module2!$E29:$ZZ29,1,FALSE)),INDEX(Module3!$G$2:$ZZ$2,1,ROW()-$A$20)=FALSE),0,COUNTIF(Module2!$E29:$ZZ29,F$20)/COUNTA(Module2!$E29:$ZZ29))/100)</f>
        <v>0</v>
      </c>
      <c r="G47">
        <f>IF(OR(G$20="",$D47=""),"",$B47*$D47*IF(OR(ISNA(HLOOKUP(G$20,Module2!$E29:$ZZ29,1,FALSE)),INDEX(Module3!$G$2:$ZZ$2,1,ROW()-$A$20)=FALSE),0,COUNTIF(Module2!$E29:$ZZ29,G$20)/COUNTA(Module2!$E29:$ZZ29))/100)</f>
        <v>0</v>
      </c>
      <c r="H47">
        <f>IF(OR(H$20="",$D47=""),"",$B47*$D47*IF(OR(ISNA(HLOOKUP(H$20,Module2!$E29:$ZZ29,1,FALSE)),INDEX(Module3!$G$2:$ZZ$2,1,ROW()-$A$20)=FALSE),0,COUNTIF(Module2!$E29:$ZZ29,H$20)/COUNTA(Module2!$E29:$ZZ29))/100)</f>
        <v>1.875</v>
      </c>
      <c r="I47">
        <f>IF(OR(I$20="",$D47=""),"",$B47*$D47*IF(OR(ISNA(HLOOKUP(I$20,Module2!$E29:$ZZ29,1,FALSE)),INDEX(Module3!$G$2:$ZZ$2,1,ROW()-$A$20)=FALSE),0,COUNTIF(Module2!$E29:$ZZ29,I$20)/COUNTA(Module2!$E29:$ZZ29))/100)</f>
        <v>0</v>
      </c>
      <c r="J47" t="str">
        <f>IF(OR(J$20="",$D47=""),"",$B47*$D47*IF(OR(ISNA(HLOOKUP(J$20,Module2!$E29:$ZZ29,1,FALSE)),INDEX(Module3!$G$2:$ZZ$2,1,ROW()-$A$20)=FALSE),0,COUNTIF(Module2!$E29:$ZZ29,J$20)/COUNTA(Module2!$E29:$ZZ29))/100)</f>
        <v/>
      </c>
      <c r="K47" t="str">
        <f>IF(OR(K$20="",$D47=""),"",$B47*$D47*IF(OR(ISNA(HLOOKUP(K$20,Module2!$E29:$ZZ29,1,FALSE)),INDEX(Module3!$G$2:$ZZ$2,1,ROW()-$A$20)=FALSE),0,COUNTIF(Module2!$E29:$ZZ29,K$20)/COUNTA(Module2!$E29:$ZZ29))/100)</f>
        <v/>
      </c>
      <c r="L47" t="str">
        <f>IF(OR(L$20="",$D47=""),"",$B47*$D47*IF(OR(ISNA(HLOOKUP(L$20,Module2!$E29:$ZZ29,1,FALSE)),INDEX(Module3!$G$2:$ZZ$2,1,ROW()-$A$20)=FALSE),0,COUNTIF(Module2!$E29:$ZZ29,L$20)/COUNTA(Module2!$E29:$ZZ29))/100)</f>
        <v/>
      </c>
      <c r="M47" t="str">
        <f>IF(OR(M$20="",$D47=""),"",$B47*$D47*IF(OR(ISNA(HLOOKUP(M$20,Module2!$E29:$ZZ29,1,FALSE)),INDEX(Module3!$G$2:$ZZ$2,1,ROW()-$A$20)=FALSE),0,COUNTIF(Module2!$E29:$ZZ29,M$20)/COUNTA(Module2!$E29:$ZZ29))/100)</f>
        <v/>
      </c>
      <c r="N47" t="str">
        <f>IF(OR(N$20="",$D47=""),"",$B47*$D47*IF(OR(ISNA(HLOOKUP(N$20,Module2!$E29:$ZZ29,1,FALSE)),INDEX(Module3!$G$2:$ZZ$2,1,ROW()-$A$20)=FALSE),0,COUNTIF(Module2!$E29:$ZZ29,N$20)/COUNTA(Module2!$E29:$ZZ29))/100)</f>
        <v/>
      </c>
      <c r="O47" t="str">
        <f>IF(OR(O$20="",$D47=""),"",$B47*$D47*IF(OR(ISNA(HLOOKUP(O$20,Module2!$E29:$ZZ29,1,FALSE)),INDEX(Module3!$G$2:$ZZ$2,1,ROW()-$A$20)=FALSE),0,COUNTIF(Module2!$E29:$ZZ29,O$20)/COUNTA(Module2!$E29:$ZZ29))/100)</f>
        <v/>
      </c>
      <c r="P47" t="str">
        <f>IF(OR(P$20="",$D47=""),"",$B47*$D47*IF(OR(ISNA(HLOOKUP(P$20,Module2!$E29:$ZZ29,1,FALSE)),INDEX(Module3!$G$2:$ZZ$2,1,ROW()-$A$20)=FALSE),0,COUNTIF(Module2!$E29:$ZZ29,P$20)/COUNTA(Module2!$E29:$ZZ29))/100)</f>
        <v/>
      </c>
      <c r="Q47" t="str">
        <f>IF(OR(Q$20="",$D47=""),"",$B47*$D47*IF(OR(ISNA(HLOOKUP(Q$20,Module2!$E29:$ZZ29,1,FALSE)),INDEX(Module3!$G$2:$ZZ$2,1,ROW()-$A$20)=FALSE),0,COUNTIF(Module2!$E29:$ZZ29,Q$20)/COUNTA(Module2!$E29:$ZZ29))/100)</f>
        <v/>
      </c>
      <c r="R47" t="str">
        <f>IF(OR(R$20="",$D47=""),"",$B47*$D47*IF(OR(ISNA(HLOOKUP(R$20,Module2!$E29:$ZZ29,1,FALSE)),INDEX(Module3!$G$2:$ZZ$2,1,ROW()-$A$20)=FALSE),0,COUNTIF(Module2!$E29:$ZZ29,R$20)/COUNTA(Module2!$E29:$ZZ29))/100)</f>
        <v/>
      </c>
      <c r="S47" t="str">
        <f>IF(OR(S$20="",$D47=""),"",$B47*$D47*IF(OR(ISNA(HLOOKUP(S$20,Module2!$E29:$ZZ29,1,FALSE)),INDEX(Module3!$G$2:$ZZ$2,1,ROW()-$A$20)=FALSE),0,COUNTIF(Module2!$E29:$ZZ29,S$20)/COUNTA(Module2!$E29:$ZZ29))/100)</f>
        <v/>
      </c>
      <c r="T47" t="str">
        <f>IF(OR(T$20="",$D47=""),"",$B47*$D47*IF(OR(ISNA(HLOOKUP(T$20,Module2!$E29:$ZZ29,1,FALSE)),INDEX(Module3!$G$2:$ZZ$2,1,ROW()-$A$20)=FALSE),0,COUNTIF(Module2!$E29:$ZZ29,T$20)/COUNTA(Module2!$E29:$ZZ29))/100)</f>
        <v/>
      </c>
      <c r="U47" t="str">
        <f>IF(OR(U$20="",$D47=""),"",$B47*$D47*IF(OR(ISNA(HLOOKUP(U$20,Module2!$E29:$ZZ29,1,FALSE)),INDEX(Module3!$G$2:$ZZ$2,1,ROW()-$A$20)=FALSE),0,COUNTIF(Module2!$E29:$ZZ29,U$20)/COUNTA(Module2!$E29:$ZZ29))/100)</f>
        <v/>
      </c>
      <c r="V47" t="str">
        <f>IF(OR(V$20="",$D47=""),"",$B47*$D47*IF(OR(ISNA(HLOOKUP(V$20,Module2!$E29:$ZZ29,1,FALSE)),INDEX(Module3!$G$2:$ZZ$2,1,ROW()-$A$20)=FALSE),0,COUNTIF(Module2!$E29:$ZZ29,V$20)/COUNTA(Module2!$E29:$ZZ29))/100)</f>
        <v/>
      </c>
      <c r="W47" t="str">
        <f>IF(OR(W$20="",$D47=""),"",$B47*$D47*IF(OR(ISNA(HLOOKUP(W$20,Module2!$E29:$ZZ29,1,FALSE)),INDEX(Module3!$G$2:$ZZ$2,1,ROW()-$A$20)=FALSE),0,COUNTIF(Module2!$E29:$ZZ29,W$20)/COUNTA(Module2!$E29:$ZZ29))/100)</f>
        <v/>
      </c>
      <c r="X47" t="str">
        <f>IF(OR(X$20="",$D47=""),"",$B47*$D47*IF(OR(ISNA(HLOOKUP(X$20,Module2!$E29:$ZZ29,1,FALSE)),INDEX(Module3!$G$2:$ZZ$2,1,ROW()-$A$20)=FALSE),0,COUNTIF(Module2!$E29:$ZZ29,X$20)/COUNTA(Module2!$E29:$ZZ29))/100)</f>
        <v/>
      </c>
      <c r="Y47" t="str">
        <f>IF(OR(Y$20="",$D47=""),"",$B47*$D47*IF(OR(ISNA(HLOOKUP(Y$20,Module2!$E29:$ZZ29,1,FALSE)),INDEX(Module3!$G$2:$ZZ$2,1,ROW()-$A$20)=FALSE),0,COUNTIF(Module2!$E29:$ZZ29,Y$20)/COUNTA(Module2!$E29:$ZZ29))/100)</f>
        <v/>
      </c>
      <c r="Z47" t="str">
        <f>IF(OR(Z$20="",$D47=""),"",$B47*$D47*IF(OR(ISNA(HLOOKUP(Z$20,Module2!$E29:$ZZ29,1,FALSE)),INDEX(Module3!$G$2:$ZZ$2,1,ROW()-$A$20)=FALSE),0,COUNTIF(Module2!$E29:$ZZ29,Z$20)/COUNTA(Module2!$E29:$ZZ29))/100)</f>
        <v/>
      </c>
      <c r="AA47" t="str">
        <f>IF(OR(AA$20="",$D47=""),"",$B47*$D47*IF(OR(ISNA(HLOOKUP(AA$20,Module2!$E29:$ZZ29,1,FALSE)),INDEX(Module3!$G$2:$ZZ$2,1,ROW()-$A$20)=FALSE),0,COUNTIF(Module2!$E29:$ZZ29,AA$20)/COUNTA(Module2!$E29:$ZZ29))/100)</f>
        <v/>
      </c>
      <c r="AB47" t="str">
        <f>IF(OR(AB$20="",$D47=""),"",$B47*$D47*IF(OR(ISNA(HLOOKUP(AB$20,Module2!$E29:$ZZ29,1,FALSE)),INDEX(Module3!$G$2:$ZZ$2,1,ROW()-$A$20)=FALSE),0,COUNTIF(Module2!$E29:$ZZ29,AB$20)/COUNTA(Module2!$E29:$ZZ29))/100)</f>
        <v/>
      </c>
      <c r="AC47" t="str">
        <f>IF(OR(AC$20="",$D47=""),"",$B47*$D47*IF(OR(ISNA(HLOOKUP(AC$20,Module2!$E29:$ZZ29,1,FALSE)),INDEX(Module3!$G$2:$ZZ$2,1,ROW()-$A$20)=FALSE),0,COUNTIF(Module2!$E29:$ZZ29,AC$20)/COUNTA(Module2!$E29:$ZZ29))/100)</f>
        <v/>
      </c>
      <c r="AD47" t="str">
        <f>IF(OR(AD$20="",$D47=""),"",$B47*$D47*IF(OR(ISNA(HLOOKUP(AD$20,Module2!$E29:$ZZ29,1,FALSE)),INDEX(Module3!$G$2:$ZZ$2,1,ROW()-$A$20)=FALSE),0,COUNTIF(Module2!$E29:$ZZ29,AD$20)/COUNTA(Module2!$E29:$ZZ29))/100)</f>
        <v/>
      </c>
      <c r="AE47" t="str">
        <f>IF(OR(AE$20="",$D47=""),"",$B47*$D47*IF(OR(ISNA(HLOOKUP(AE$20,Module2!$E29:$ZZ29,1,FALSE)),INDEX(Module3!$G$2:$ZZ$2,1,ROW()-$A$20)=FALSE),0,COUNTIF(Module2!$E29:$ZZ29,AE$20)/COUNTA(Module2!$E29:$ZZ29))/100)</f>
        <v/>
      </c>
      <c r="AF47" t="str">
        <f>IF(OR(AF$20="",$D47=""),"",$B47*$D47*IF(OR(ISNA(HLOOKUP(AF$20,Module2!$E29:$ZZ29,1,FALSE)),INDEX(Module3!$G$2:$ZZ$2,1,ROW()-$A$20)=FALSE),0,COUNTIF(Module2!$E29:$ZZ29,AF$20)/COUNTA(Module2!$E29:$ZZ29))/100)</f>
        <v/>
      </c>
      <c r="AG47" t="str">
        <f>IF(OR(AG$20="",$D47=""),"",$B47*$D47*IF(OR(ISNA(HLOOKUP(AG$20,Module2!$E29:$ZZ29,1,FALSE)),INDEX(Module3!$G$2:$ZZ$2,1,ROW()-$A$20)=FALSE),0,COUNTIF(Module2!$E29:$ZZ29,AG$20)/COUNTA(Module2!$E29:$ZZ29))/100)</f>
        <v/>
      </c>
      <c r="AH47" t="str">
        <f>IF(OR(AH$20="",$D47=""),"",$B47*$D47*IF(OR(ISNA(HLOOKUP(AH$20,Module2!$E29:$ZZ29,1,FALSE)),INDEX(Module3!$G$2:$ZZ$2,1,ROW()-$A$20)=FALSE),0,COUNTIF(Module2!$E29:$ZZ29,AH$20)/COUNTA(Module2!$E29:$ZZ29))/100)</f>
        <v/>
      </c>
      <c r="AI47" t="str">
        <f>IF(OR(AI$20="",$D47=""),"",$B47*$D47*IF(OR(ISNA(HLOOKUP(AI$20,Module2!$E29:$ZZ29,1,FALSE)),INDEX(Module3!$G$2:$ZZ$2,1,ROW()-$A$20)=FALSE),0,COUNTIF(Module2!$E29:$ZZ29,AI$20)/COUNTA(Module2!$E29:$ZZ29))/100)</f>
        <v/>
      </c>
      <c r="AJ47" t="str">
        <f>IF(OR(AJ$20="",$D47=""),"",$B47*$D47*IF(OR(ISNA(HLOOKUP(AJ$20,Module2!$E29:$ZZ29,1,FALSE)),INDEX(Module3!$G$2:$ZZ$2,1,ROW()-$A$20)=FALSE),0,COUNTIF(Module2!$E29:$ZZ29,AJ$20)/COUNTA(Module2!$E29:$ZZ29))/100)</f>
        <v/>
      </c>
      <c r="AK47" t="str">
        <f>IF(OR(AK$20="",$D47=""),"",$B47*$D47*IF(OR(ISNA(HLOOKUP(AK$20,Module2!$E29:$ZZ29,1,FALSE)),INDEX(Module3!$G$2:$ZZ$2,1,ROW()-$A$20)=FALSE),0,COUNTIF(Module2!$E29:$ZZ29,AK$20)/COUNTA(Module2!$E29:$ZZ29))/100)</f>
        <v/>
      </c>
      <c r="AL47" t="str">
        <f>IF(OR(AL$20="",$D47=""),"",$B47*$D47*IF(OR(ISNA(HLOOKUP(AL$20,Module2!$E29:$ZZ29,1,FALSE)),INDEX(Module3!$G$2:$ZZ$2,1,ROW()-$A$20)=FALSE),0,COUNTIF(Module2!$E29:$ZZ29,AL$20)/COUNTA(Module2!$E29:$ZZ29))/100)</f>
        <v/>
      </c>
      <c r="AM47" t="str">
        <f>IF(OR(AM$20="",$D47=""),"",$B47*$D47*IF(OR(ISNA(HLOOKUP(AM$20,Module2!$E29:$ZZ29,1,FALSE)),INDEX(Module3!$G$2:$ZZ$2,1,ROW()-$A$20)=FALSE),0,COUNTIF(Module2!$E29:$ZZ29,AM$20)/COUNTA(Module2!$E29:$ZZ29))/100)</f>
        <v/>
      </c>
      <c r="AN47" t="str">
        <f>IF(OR(AN$20="",$D47=""),"",$B47*$D47*IF(OR(ISNA(HLOOKUP(AN$20,Module2!$E29:$ZZ29,1,FALSE)),INDEX(Module3!$G$2:$ZZ$2,1,ROW()-$A$20)=FALSE),0,COUNTIF(Module2!$E29:$ZZ29,AN$20)/COUNTA(Module2!$E29:$ZZ29))/100)</f>
        <v/>
      </c>
      <c r="AO47" t="str">
        <f>IF(OR(AO$20="",$D47=""),"",$B47*$D47*IF(OR(ISNA(HLOOKUP(AO$20,Module2!$E29:$ZZ29,1,FALSE)),INDEX(Module3!$G$2:$ZZ$2,1,ROW()-$A$20)=FALSE),0,COUNTIF(Module2!$E29:$ZZ29,AO$20)/COUNTA(Module2!$E29:$ZZ29))/100)</f>
        <v/>
      </c>
      <c r="AP47" t="str">
        <f>IF(OR(AP$20="",$D47=""),"",$B47*$D47*IF(OR(ISNA(HLOOKUP(AP$20,Module2!$E29:$ZZ29,1,FALSE)),INDEX(Module3!$G$2:$ZZ$2,1,ROW()-$A$20)=FALSE),0,COUNTIF(Module2!$E29:$ZZ29,AP$20)/COUNTA(Module2!$E29:$ZZ29))/100)</f>
        <v/>
      </c>
      <c r="AQ47" t="str">
        <f>IF(OR(AQ$20="",$D47=""),"",$B47*$D47*IF(OR(ISNA(HLOOKUP(AQ$20,Module2!$E29:$ZZ29,1,FALSE)),INDEX(Module3!$G$2:$ZZ$2,1,ROW()-$A$20)=FALSE),0,COUNTIF(Module2!$E29:$ZZ29,AQ$20)/COUNTA(Module2!$E29:$ZZ29))/100)</f>
        <v/>
      </c>
      <c r="AR47" t="str">
        <f>IF(OR(AR$20="",$D47=""),"",$B47*$D47*IF(OR(ISNA(HLOOKUP(AR$20,Module2!$E29:$ZZ29,1,FALSE)),INDEX(Module3!$G$2:$ZZ$2,1,ROW()-$A$20)=FALSE),0,COUNTIF(Module2!$E29:$ZZ29,AR$20)/COUNTA(Module2!$E29:$ZZ29))/100)</f>
        <v/>
      </c>
    </row>
    <row r="48" spans="1:44">
      <c r="A48" t="str">
        <f>IF(COUNTA(Module2!30:30)&gt;0,IF(ISBLANK(Module2!$A30),Calc1!$A47,Module2!$A30),"")</f>
        <v>Midterm2</v>
      </c>
      <c r="B48">
        <f>IF(COUNTA(Module2!30:30)&gt;0,IF(ISBLANK(Module2!$B30),Calc1!$B47,Module2!$B30),"")</f>
        <v>15</v>
      </c>
      <c r="C48" t="str">
        <f>IF(COUNTA(Module2!30:30)&gt;0,CONCATENATE(Calc1!$A48,".",Module2!$C30),"")</f>
        <v>Midterm2.2</v>
      </c>
      <c r="D48">
        <f>IF(ISBLANK(Module2!$D30),"",Module2!$D30)</f>
        <v>25</v>
      </c>
      <c r="E48">
        <f>IF(OR(E$20="",$D48=""),"",$B48*$D48*IF(OR(ISNA(HLOOKUP(E$20,Module2!$E30:$ZZ30,1,FALSE)),INDEX(Module3!$G$2:$ZZ$2,1,ROW()-$A$20)=FALSE),0,COUNTIF(Module2!$E30:$ZZ30,E$20)/COUNTA(Module2!$E30:$ZZ30))/100)</f>
        <v>1.875</v>
      </c>
      <c r="F48">
        <f>IF(OR(F$20="",$D48=""),"",$B48*$D48*IF(OR(ISNA(HLOOKUP(F$20,Module2!$E30:$ZZ30,1,FALSE)),INDEX(Module3!$G$2:$ZZ$2,1,ROW()-$A$20)=FALSE),0,COUNTIF(Module2!$E30:$ZZ30,F$20)/COUNTA(Module2!$E30:$ZZ30))/100)</f>
        <v>0</v>
      </c>
      <c r="G48">
        <f>IF(OR(G$20="",$D48=""),"",$B48*$D48*IF(OR(ISNA(HLOOKUP(G$20,Module2!$E30:$ZZ30,1,FALSE)),INDEX(Module3!$G$2:$ZZ$2,1,ROW()-$A$20)=FALSE),0,COUNTIF(Module2!$E30:$ZZ30,G$20)/COUNTA(Module2!$E30:$ZZ30))/100)</f>
        <v>0</v>
      </c>
      <c r="H48">
        <f>IF(OR(H$20="",$D48=""),"",$B48*$D48*IF(OR(ISNA(HLOOKUP(H$20,Module2!$E30:$ZZ30,1,FALSE)),INDEX(Module3!$G$2:$ZZ$2,1,ROW()-$A$20)=FALSE),0,COUNTIF(Module2!$E30:$ZZ30,H$20)/COUNTA(Module2!$E30:$ZZ30))/100)</f>
        <v>1.875</v>
      </c>
      <c r="I48">
        <f>IF(OR(I$20="",$D48=""),"",$B48*$D48*IF(OR(ISNA(HLOOKUP(I$20,Module2!$E30:$ZZ30,1,FALSE)),INDEX(Module3!$G$2:$ZZ$2,1,ROW()-$A$20)=FALSE),0,COUNTIF(Module2!$E30:$ZZ30,I$20)/COUNTA(Module2!$E30:$ZZ30))/100)</f>
        <v>0</v>
      </c>
      <c r="J48" t="str">
        <f>IF(OR(J$20="",$D48=""),"",$B48*$D48*IF(OR(ISNA(HLOOKUP(J$20,Module2!$E30:$ZZ30,1,FALSE)),INDEX(Module3!$G$2:$ZZ$2,1,ROW()-$A$20)=FALSE),0,COUNTIF(Module2!$E30:$ZZ30,J$20)/COUNTA(Module2!$E30:$ZZ30))/100)</f>
        <v/>
      </c>
      <c r="K48" t="str">
        <f>IF(OR(K$20="",$D48=""),"",$B48*$D48*IF(OR(ISNA(HLOOKUP(K$20,Module2!$E30:$ZZ30,1,FALSE)),INDEX(Module3!$G$2:$ZZ$2,1,ROW()-$A$20)=FALSE),0,COUNTIF(Module2!$E30:$ZZ30,K$20)/COUNTA(Module2!$E30:$ZZ30))/100)</f>
        <v/>
      </c>
      <c r="L48" t="str">
        <f>IF(OR(L$20="",$D48=""),"",$B48*$D48*IF(OR(ISNA(HLOOKUP(L$20,Module2!$E30:$ZZ30,1,FALSE)),INDEX(Module3!$G$2:$ZZ$2,1,ROW()-$A$20)=FALSE),0,COUNTIF(Module2!$E30:$ZZ30,L$20)/COUNTA(Module2!$E30:$ZZ30))/100)</f>
        <v/>
      </c>
      <c r="M48" t="str">
        <f>IF(OR(M$20="",$D48=""),"",$B48*$D48*IF(OR(ISNA(HLOOKUP(M$20,Module2!$E30:$ZZ30,1,FALSE)),INDEX(Module3!$G$2:$ZZ$2,1,ROW()-$A$20)=FALSE),0,COUNTIF(Module2!$E30:$ZZ30,M$20)/COUNTA(Module2!$E30:$ZZ30))/100)</f>
        <v/>
      </c>
      <c r="N48" t="str">
        <f>IF(OR(N$20="",$D48=""),"",$B48*$D48*IF(OR(ISNA(HLOOKUP(N$20,Module2!$E30:$ZZ30,1,FALSE)),INDEX(Module3!$G$2:$ZZ$2,1,ROW()-$A$20)=FALSE),0,COUNTIF(Module2!$E30:$ZZ30,N$20)/COUNTA(Module2!$E30:$ZZ30))/100)</f>
        <v/>
      </c>
      <c r="O48" t="str">
        <f>IF(OR(O$20="",$D48=""),"",$B48*$D48*IF(OR(ISNA(HLOOKUP(O$20,Module2!$E30:$ZZ30,1,FALSE)),INDEX(Module3!$G$2:$ZZ$2,1,ROW()-$A$20)=FALSE),0,COUNTIF(Module2!$E30:$ZZ30,O$20)/COUNTA(Module2!$E30:$ZZ30))/100)</f>
        <v/>
      </c>
      <c r="P48" t="str">
        <f>IF(OR(P$20="",$D48=""),"",$B48*$D48*IF(OR(ISNA(HLOOKUP(P$20,Module2!$E30:$ZZ30,1,FALSE)),INDEX(Module3!$G$2:$ZZ$2,1,ROW()-$A$20)=FALSE),0,COUNTIF(Module2!$E30:$ZZ30,P$20)/COUNTA(Module2!$E30:$ZZ30))/100)</f>
        <v/>
      </c>
      <c r="Q48" t="str">
        <f>IF(OR(Q$20="",$D48=""),"",$B48*$D48*IF(OR(ISNA(HLOOKUP(Q$20,Module2!$E30:$ZZ30,1,FALSE)),INDEX(Module3!$G$2:$ZZ$2,1,ROW()-$A$20)=FALSE),0,COUNTIF(Module2!$E30:$ZZ30,Q$20)/COUNTA(Module2!$E30:$ZZ30))/100)</f>
        <v/>
      </c>
      <c r="R48" t="str">
        <f>IF(OR(R$20="",$D48=""),"",$B48*$D48*IF(OR(ISNA(HLOOKUP(R$20,Module2!$E30:$ZZ30,1,FALSE)),INDEX(Module3!$G$2:$ZZ$2,1,ROW()-$A$20)=FALSE),0,COUNTIF(Module2!$E30:$ZZ30,R$20)/COUNTA(Module2!$E30:$ZZ30))/100)</f>
        <v/>
      </c>
      <c r="S48" t="str">
        <f>IF(OR(S$20="",$D48=""),"",$B48*$D48*IF(OR(ISNA(HLOOKUP(S$20,Module2!$E30:$ZZ30,1,FALSE)),INDEX(Module3!$G$2:$ZZ$2,1,ROW()-$A$20)=FALSE),0,COUNTIF(Module2!$E30:$ZZ30,S$20)/COUNTA(Module2!$E30:$ZZ30))/100)</f>
        <v/>
      </c>
      <c r="T48" t="str">
        <f>IF(OR(T$20="",$D48=""),"",$B48*$D48*IF(OR(ISNA(HLOOKUP(T$20,Module2!$E30:$ZZ30,1,FALSE)),INDEX(Module3!$G$2:$ZZ$2,1,ROW()-$A$20)=FALSE),0,COUNTIF(Module2!$E30:$ZZ30,T$20)/COUNTA(Module2!$E30:$ZZ30))/100)</f>
        <v/>
      </c>
      <c r="U48" t="str">
        <f>IF(OR(U$20="",$D48=""),"",$B48*$D48*IF(OR(ISNA(HLOOKUP(U$20,Module2!$E30:$ZZ30,1,FALSE)),INDEX(Module3!$G$2:$ZZ$2,1,ROW()-$A$20)=FALSE),0,COUNTIF(Module2!$E30:$ZZ30,U$20)/COUNTA(Module2!$E30:$ZZ30))/100)</f>
        <v/>
      </c>
      <c r="V48" t="str">
        <f>IF(OR(V$20="",$D48=""),"",$B48*$D48*IF(OR(ISNA(HLOOKUP(V$20,Module2!$E30:$ZZ30,1,FALSE)),INDEX(Module3!$G$2:$ZZ$2,1,ROW()-$A$20)=FALSE),0,COUNTIF(Module2!$E30:$ZZ30,V$20)/COUNTA(Module2!$E30:$ZZ30))/100)</f>
        <v/>
      </c>
      <c r="W48" t="str">
        <f>IF(OR(W$20="",$D48=""),"",$B48*$D48*IF(OR(ISNA(HLOOKUP(W$20,Module2!$E30:$ZZ30,1,FALSE)),INDEX(Module3!$G$2:$ZZ$2,1,ROW()-$A$20)=FALSE),0,COUNTIF(Module2!$E30:$ZZ30,W$20)/COUNTA(Module2!$E30:$ZZ30))/100)</f>
        <v/>
      </c>
      <c r="X48" t="str">
        <f>IF(OR(X$20="",$D48=""),"",$B48*$D48*IF(OR(ISNA(HLOOKUP(X$20,Module2!$E30:$ZZ30,1,FALSE)),INDEX(Module3!$G$2:$ZZ$2,1,ROW()-$A$20)=FALSE),0,COUNTIF(Module2!$E30:$ZZ30,X$20)/COUNTA(Module2!$E30:$ZZ30))/100)</f>
        <v/>
      </c>
      <c r="Y48" t="str">
        <f>IF(OR(Y$20="",$D48=""),"",$B48*$D48*IF(OR(ISNA(HLOOKUP(Y$20,Module2!$E30:$ZZ30,1,FALSE)),INDEX(Module3!$G$2:$ZZ$2,1,ROW()-$A$20)=FALSE),0,COUNTIF(Module2!$E30:$ZZ30,Y$20)/COUNTA(Module2!$E30:$ZZ30))/100)</f>
        <v/>
      </c>
      <c r="Z48" t="str">
        <f>IF(OR(Z$20="",$D48=""),"",$B48*$D48*IF(OR(ISNA(HLOOKUP(Z$20,Module2!$E30:$ZZ30,1,FALSE)),INDEX(Module3!$G$2:$ZZ$2,1,ROW()-$A$20)=FALSE),0,COUNTIF(Module2!$E30:$ZZ30,Z$20)/COUNTA(Module2!$E30:$ZZ30))/100)</f>
        <v/>
      </c>
      <c r="AA48" t="str">
        <f>IF(OR(AA$20="",$D48=""),"",$B48*$D48*IF(OR(ISNA(HLOOKUP(AA$20,Module2!$E30:$ZZ30,1,FALSE)),INDEX(Module3!$G$2:$ZZ$2,1,ROW()-$A$20)=FALSE),0,COUNTIF(Module2!$E30:$ZZ30,AA$20)/COUNTA(Module2!$E30:$ZZ30))/100)</f>
        <v/>
      </c>
      <c r="AB48" t="str">
        <f>IF(OR(AB$20="",$D48=""),"",$B48*$D48*IF(OR(ISNA(HLOOKUP(AB$20,Module2!$E30:$ZZ30,1,FALSE)),INDEX(Module3!$G$2:$ZZ$2,1,ROW()-$A$20)=FALSE),0,COUNTIF(Module2!$E30:$ZZ30,AB$20)/COUNTA(Module2!$E30:$ZZ30))/100)</f>
        <v/>
      </c>
      <c r="AC48" t="str">
        <f>IF(OR(AC$20="",$D48=""),"",$B48*$D48*IF(OR(ISNA(HLOOKUP(AC$20,Module2!$E30:$ZZ30,1,FALSE)),INDEX(Module3!$G$2:$ZZ$2,1,ROW()-$A$20)=FALSE),0,COUNTIF(Module2!$E30:$ZZ30,AC$20)/COUNTA(Module2!$E30:$ZZ30))/100)</f>
        <v/>
      </c>
      <c r="AD48" t="str">
        <f>IF(OR(AD$20="",$D48=""),"",$B48*$D48*IF(OR(ISNA(HLOOKUP(AD$20,Module2!$E30:$ZZ30,1,FALSE)),INDEX(Module3!$G$2:$ZZ$2,1,ROW()-$A$20)=FALSE),0,COUNTIF(Module2!$E30:$ZZ30,AD$20)/COUNTA(Module2!$E30:$ZZ30))/100)</f>
        <v/>
      </c>
      <c r="AE48" t="str">
        <f>IF(OR(AE$20="",$D48=""),"",$B48*$D48*IF(OR(ISNA(HLOOKUP(AE$20,Module2!$E30:$ZZ30,1,FALSE)),INDEX(Module3!$G$2:$ZZ$2,1,ROW()-$A$20)=FALSE),0,COUNTIF(Module2!$E30:$ZZ30,AE$20)/COUNTA(Module2!$E30:$ZZ30))/100)</f>
        <v/>
      </c>
      <c r="AF48" t="str">
        <f>IF(OR(AF$20="",$D48=""),"",$B48*$D48*IF(OR(ISNA(HLOOKUP(AF$20,Module2!$E30:$ZZ30,1,FALSE)),INDEX(Module3!$G$2:$ZZ$2,1,ROW()-$A$20)=FALSE),0,COUNTIF(Module2!$E30:$ZZ30,AF$20)/COUNTA(Module2!$E30:$ZZ30))/100)</f>
        <v/>
      </c>
      <c r="AG48" t="str">
        <f>IF(OR(AG$20="",$D48=""),"",$B48*$D48*IF(OR(ISNA(HLOOKUP(AG$20,Module2!$E30:$ZZ30,1,FALSE)),INDEX(Module3!$G$2:$ZZ$2,1,ROW()-$A$20)=FALSE),0,COUNTIF(Module2!$E30:$ZZ30,AG$20)/COUNTA(Module2!$E30:$ZZ30))/100)</f>
        <v/>
      </c>
      <c r="AH48" t="str">
        <f>IF(OR(AH$20="",$D48=""),"",$B48*$D48*IF(OR(ISNA(HLOOKUP(AH$20,Module2!$E30:$ZZ30,1,FALSE)),INDEX(Module3!$G$2:$ZZ$2,1,ROW()-$A$20)=FALSE),0,COUNTIF(Module2!$E30:$ZZ30,AH$20)/COUNTA(Module2!$E30:$ZZ30))/100)</f>
        <v/>
      </c>
      <c r="AI48" t="str">
        <f>IF(OR(AI$20="",$D48=""),"",$B48*$D48*IF(OR(ISNA(HLOOKUP(AI$20,Module2!$E30:$ZZ30,1,FALSE)),INDEX(Module3!$G$2:$ZZ$2,1,ROW()-$A$20)=FALSE),0,COUNTIF(Module2!$E30:$ZZ30,AI$20)/COUNTA(Module2!$E30:$ZZ30))/100)</f>
        <v/>
      </c>
      <c r="AJ48" t="str">
        <f>IF(OR(AJ$20="",$D48=""),"",$B48*$D48*IF(OR(ISNA(HLOOKUP(AJ$20,Module2!$E30:$ZZ30,1,FALSE)),INDEX(Module3!$G$2:$ZZ$2,1,ROW()-$A$20)=FALSE),0,COUNTIF(Module2!$E30:$ZZ30,AJ$20)/COUNTA(Module2!$E30:$ZZ30))/100)</f>
        <v/>
      </c>
      <c r="AK48" t="str">
        <f>IF(OR(AK$20="",$D48=""),"",$B48*$D48*IF(OR(ISNA(HLOOKUP(AK$20,Module2!$E30:$ZZ30,1,FALSE)),INDEX(Module3!$G$2:$ZZ$2,1,ROW()-$A$20)=FALSE),0,COUNTIF(Module2!$E30:$ZZ30,AK$20)/COUNTA(Module2!$E30:$ZZ30))/100)</f>
        <v/>
      </c>
      <c r="AL48" t="str">
        <f>IF(OR(AL$20="",$D48=""),"",$B48*$D48*IF(OR(ISNA(HLOOKUP(AL$20,Module2!$E30:$ZZ30,1,FALSE)),INDEX(Module3!$G$2:$ZZ$2,1,ROW()-$A$20)=FALSE),0,COUNTIF(Module2!$E30:$ZZ30,AL$20)/COUNTA(Module2!$E30:$ZZ30))/100)</f>
        <v/>
      </c>
      <c r="AM48" t="str">
        <f>IF(OR(AM$20="",$D48=""),"",$B48*$D48*IF(OR(ISNA(HLOOKUP(AM$20,Module2!$E30:$ZZ30,1,FALSE)),INDEX(Module3!$G$2:$ZZ$2,1,ROW()-$A$20)=FALSE),0,COUNTIF(Module2!$E30:$ZZ30,AM$20)/COUNTA(Module2!$E30:$ZZ30))/100)</f>
        <v/>
      </c>
      <c r="AN48" t="str">
        <f>IF(OR(AN$20="",$D48=""),"",$B48*$D48*IF(OR(ISNA(HLOOKUP(AN$20,Module2!$E30:$ZZ30,1,FALSE)),INDEX(Module3!$G$2:$ZZ$2,1,ROW()-$A$20)=FALSE),0,COUNTIF(Module2!$E30:$ZZ30,AN$20)/COUNTA(Module2!$E30:$ZZ30))/100)</f>
        <v/>
      </c>
      <c r="AO48" t="str">
        <f>IF(OR(AO$20="",$D48=""),"",$B48*$D48*IF(OR(ISNA(HLOOKUP(AO$20,Module2!$E30:$ZZ30,1,FALSE)),INDEX(Module3!$G$2:$ZZ$2,1,ROW()-$A$20)=FALSE),0,COUNTIF(Module2!$E30:$ZZ30,AO$20)/COUNTA(Module2!$E30:$ZZ30))/100)</f>
        <v/>
      </c>
      <c r="AP48" t="str">
        <f>IF(OR(AP$20="",$D48=""),"",$B48*$D48*IF(OR(ISNA(HLOOKUP(AP$20,Module2!$E30:$ZZ30,1,FALSE)),INDEX(Module3!$G$2:$ZZ$2,1,ROW()-$A$20)=FALSE),0,COUNTIF(Module2!$E30:$ZZ30,AP$20)/COUNTA(Module2!$E30:$ZZ30))/100)</f>
        <v/>
      </c>
      <c r="AQ48" t="str">
        <f>IF(OR(AQ$20="",$D48=""),"",$B48*$D48*IF(OR(ISNA(HLOOKUP(AQ$20,Module2!$E30:$ZZ30,1,FALSE)),INDEX(Module3!$G$2:$ZZ$2,1,ROW()-$A$20)=FALSE),0,COUNTIF(Module2!$E30:$ZZ30,AQ$20)/COUNTA(Module2!$E30:$ZZ30))/100)</f>
        <v/>
      </c>
      <c r="AR48" t="str">
        <f>IF(OR(AR$20="",$D48=""),"",$B48*$D48*IF(OR(ISNA(HLOOKUP(AR$20,Module2!$E30:$ZZ30,1,FALSE)),INDEX(Module3!$G$2:$ZZ$2,1,ROW()-$A$20)=FALSE),0,COUNTIF(Module2!$E30:$ZZ30,AR$20)/COUNTA(Module2!$E30:$ZZ30))/100)</f>
        <v/>
      </c>
    </row>
    <row r="49" spans="1:44">
      <c r="A49" t="str">
        <f>IF(COUNTA(Module2!31:31)&gt;0,IF(ISBLANK(Module2!$A31),Calc1!$A48,Module2!$A31),"")</f>
        <v>Midterm2</v>
      </c>
      <c r="B49">
        <f>IF(COUNTA(Module2!31:31)&gt;0,IF(ISBLANK(Module2!$B31),Calc1!$B48,Module2!$B31),"")</f>
        <v>15</v>
      </c>
      <c r="C49" t="str">
        <f>IF(COUNTA(Module2!31:31)&gt;0,CONCATENATE(Calc1!$A49,".",Module2!$C31),"")</f>
        <v>Midterm2.3</v>
      </c>
      <c r="D49">
        <f>IF(ISBLANK(Module2!$D31),"",Module2!$D31)</f>
        <v>25</v>
      </c>
      <c r="E49">
        <f>IF(OR(E$20="",$D49=""),"",$B49*$D49*IF(OR(ISNA(HLOOKUP(E$20,Module2!$E31:$ZZ31,1,FALSE)),INDEX(Module3!$G$2:$ZZ$2,1,ROW()-$A$20)=FALSE),0,COUNTIF(Module2!$E31:$ZZ31,E$20)/COUNTA(Module2!$E31:$ZZ31))/100)</f>
        <v>1.25</v>
      </c>
      <c r="F49">
        <f>IF(OR(F$20="",$D49=""),"",$B49*$D49*IF(OR(ISNA(HLOOKUP(F$20,Module2!$E31:$ZZ31,1,FALSE)),INDEX(Module3!$G$2:$ZZ$2,1,ROW()-$A$20)=FALSE),0,COUNTIF(Module2!$E31:$ZZ31,F$20)/COUNTA(Module2!$E31:$ZZ31))/100)</f>
        <v>1.25</v>
      </c>
      <c r="G49">
        <f>IF(OR(G$20="",$D49=""),"",$B49*$D49*IF(OR(ISNA(HLOOKUP(G$20,Module2!$E31:$ZZ31,1,FALSE)),INDEX(Module3!$G$2:$ZZ$2,1,ROW()-$A$20)=FALSE),0,COUNTIF(Module2!$E31:$ZZ31,G$20)/COUNTA(Module2!$E31:$ZZ31))/100)</f>
        <v>1.25</v>
      </c>
      <c r="H49">
        <f>IF(OR(H$20="",$D49=""),"",$B49*$D49*IF(OR(ISNA(HLOOKUP(H$20,Module2!$E31:$ZZ31,1,FALSE)),INDEX(Module3!$G$2:$ZZ$2,1,ROW()-$A$20)=FALSE),0,COUNTIF(Module2!$E31:$ZZ31,H$20)/COUNTA(Module2!$E31:$ZZ31))/100)</f>
        <v>0</v>
      </c>
      <c r="I49">
        <f>IF(OR(I$20="",$D49=""),"",$B49*$D49*IF(OR(ISNA(HLOOKUP(I$20,Module2!$E31:$ZZ31,1,FALSE)),INDEX(Module3!$G$2:$ZZ$2,1,ROW()-$A$20)=FALSE),0,COUNTIF(Module2!$E31:$ZZ31,I$20)/COUNTA(Module2!$E31:$ZZ31))/100)</f>
        <v>0</v>
      </c>
      <c r="J49" t="str">
        <f>IF(OR(J$20="",$D49=""),"",$B49*$D49*IF(OR(ISNA(HLOOKUP(J$20,Module2!$E31:$ZZ31,1,FALSE)),INDEX(Module3!$G$2:$ZZ$2,1,ROW()-$A$20)=FALSE),0,COUNTIF(Module2!$E31:$ZZ31,J$20)/COUNTA(Module2!$E31:$ZZ31))/100)</f>
        <v/>
      </c>
      <c r="K49" t="str">
        <f>IF(OR(K$20="",$D49=""),"",$B49*$D49*IF(OR(ISNA(HLOOKUP(K$20,Module2!$E31:$ZZ31,1,FALSE)),INDEX(Module3!$G$2:$ZZ$2,1,ROW()-$A$20)=FALSE),0,COUNTIF(Module2!$E31:$ZZ31,K$20)/COUNTA(Module2!$E31:$ZZ31))/100)</f>
        <v/>
      </c>
      <c r="L49" t="str">
        <f>IF(OR(L$20="",$D49=""),"",$B49*$D49*IF(OR(ISNA(HLOOKUP(L$20,Module2!$E31:$ZZ31,1,FALSE)),INDEX(Module3!$G$2:$ZZ$2,1,ROW()-$A$20)=FALSE),0,COUNTIF(Module2!$E31:$ZZ31,L$20)/COUNTA(Module2!$E31:$ZZ31))/100)</f>
        <v/>
      </c>
      <c r="M49" t="str">
        <f>IF(OR(M$20="",$D49=""),"",$B49*$D49*IF(OR(ISNA(HLOOKUP(M$20,Module2!$E31:$ZZ31,1,FALSE)),INDEX(Module3!$G$2:$ZZ$2,1,ROW()-$A$20)=FALSE),0,COUNTIF(Module2!$E31:$ZZ31,M$20)/COUNTA(Module2!$E31:$ZZ31))/100)</f>
        <v/>
      </c>
      <c r="N49" t="str">
        <f>IF(OR(N$20="",$D49=""),"",$B49*$D49*IF(OR(ISNA(HLOOKUP(N$20,Module2!$E31:$ZZ31,1,FALSE)),INDEX(Module3!$G$2:$ZZ$2,1,ROW()-$A$20)=FALSE),0,COUNTIF(Module2!$E31:$ZZ31,N$20)/COUNTA(Module2!$E31:$ZZ31))/100)</f>
        <v/>
      </c>
      <c r="O49" t="str">
        <f>IF(OR(O$20="",$D49=""),"",$B49*$D49*IF(OR(ISNA(HLOOKUP(O$20,Module2!$E31:$ZZ31,1,FALSE)),INDEX(Module3!$G$2:$ZZ$2,1,ROW()-$A$20)=FALSE),0,COUNTIF(Module2!$E31:$ZZ31,O$20)/COUNTA(Module2!$E31:$ZZ31))/100)</f>
        <v/>
      </c>
      <c r="P49" t="str">
        <f>IF(OR(P$20="",$D49=""),"",$B49*$D49*IF(OR(ISNA(HLOOKUP(P$20,Module2!$E31:$ZZ31,1,FALSE)),INDEX(Module3!$G$2:$ZZ$2,1,ROW()-$A$20)=FALSE),0,COUNTIF(Module2!$E31:$ZZ31,P$20)/COUNTA(Module2!$E31:$ZZ31))/100)</f>
        <v/>
      </c>
      <c r="Q49" t="str">
        <f>IF(OR(Q$20="",$D49=""),"",$B49*$D49*IF(OR(ISNA(HLOOKUP(Q$20,Module2!$E31:$ZZ31,1,FALSE)),INDEX(Module3!$G$2:$ZZ$2,1,ROW()-$A$20)=FALSE),0,COUNTIF(Module2!$E31:$ZZ31,Q$20)/COUNTA(Module2!$E31:$ZZ31))/100)</f>
        <v/>
      </c>
      <c r="R49" t="str">
        <f>IF(OR(R$20="",$D49=""),"",$B49*$D49*IF(OR(ISNA(HLOOKUP(R$20,Module2!$E31:$ZZ31,1,FALSE)),INDEX(Module3!$G$2:$ZZ$2,1,ROW()-$A$20)=FALSE),0,COUNTIF(Module2!$E31:$ZZ31,R$20)/COUNTA(Module2!$E31:$ZZ31))/100)</f>
        <v/>
      </c>
      <c r="S49" t="str">
        <f>IF(OR(S$20="",$D49=""),"",$B49*$D49*IF(OR(ISNA(HLOOKUP(S$20,Module2!$E31:$ZZ31,1,FALSE)),INDEX(Module3!$G$2:$ZZ$2,1,ROW()-$A$20)=FALSE),0,COUNTIF(Module2!$E31:$ZZ31,S$20)/COUNTA(Module2!$E31:$ZZ31))/100)</f>
        <v/>
      </c>
      <c r="T49" t="str">
        <f>IF(OR(T$20="",$D49=""),"",$B49*$D49*IF(OR(ISNA(HLOOKUP(T$20,Module2!$E31:$ZZ31,1,FALSE)),INDEX(Module3!$G$2:$ZZ$2,1,ROW()-$A$20)=FALSE),0,COUNTIF(Module2!$E31:$ZZ31,T$20)/COUNTA(Module2!$E31:$ZZ31))/100)</f>
        <v/>
      </c>
      <c r="U49" t="str">
        <f>IF(OR(U$20="",$D49=""),"",$B49*$D49*IF(OR(ISNA(HLOOKUP(U$20,Module2!$E31:$ZZ31,1,FALSE)),INDEX(Module3!$G$2:$ZZ$2,1,ROW()-$A$20)=FALSE),0,COUNTIF(Module2!$E31:$ZZ31,U$20)/COUNTA(Module2!$E31:$ZZ31))/100)</f>
        <v/>
      </c>
      <c r="V49" t="str">
        <f>IF(OR(V$20="",$D49=""),"",$B49*$D49*IF(OR(ISNA(HLOOKUP(V$20,Module2!$E31:$ZZ31,1,FALSE)),INDEX(Module3!$G$2:$ZZ$2,1,ROW()-$A$20)=FALSE),0,COUNTIF(Module2!$E31:$ZZ31,V$20)/COUNTA(Module2!$E31:$ZZ31))/100)</f>
        <v/>
      </c>
      <c r="W49" t="str">
        <f>IF(OR(W$20="",$D49=""),"",$B49*$D49*IF(OR(ISNA(HLOOKUP(W$20,Module2!$E31:$ZZ31,1,FALSE)),INDEX(Module3!$G$2:$ZZ$2,1,ROW()-$A$20)=FALSE),0,COUNTIF(Module2!$E31:$ZZ31,W$20)/COUNTA(Module2!$E31:$ZZ31))/100)</f>
        <v/>
      </c>
      <c r="X49" t="str">
        <f>IF(OR(X$20="",$D49=""),"",$B49*$D49*IF(OR(ISNA(HLOOKUP(X$20,Module2!$E31:$ZZ31,1,FALSE)),INDEX(Module3!$G$2:$ZZ$2,1,ROW()-$A$20)=FALSE),0,COUNTIF(Module2!$E31:$ZZ31,X$20)/COUNTA(Module2!$E31:$ZZ31))/100)</f>
        <v/>
      </c>
      <c r="Y49" t="str">
        <f>IF(OR(Y$20="",$D49=""),"",$B49*$D49*IF(OR(ISNA(HLOOKUP(Y$20,Module2!$E31:$ZZ31,1,FALSE)),INDEX(Module3!$G$2:$ZZ$2,1,ROW()-$A$20)=FALSE),0,COUNTIF(Module2!$E31:$ZZ31,Y$20)/COUNTA(Module2!$E31:$ZZ31))/100)</f>
        <v/>
      </c>
      <c r="Z49" t="str">
        <f>IF(OR(Z$20="",$D49=""),"",$B49*$D49*IF(OR(ISNA(HLOOKUP(Z$20,Module2!$E31:$ZZ31,1,FALSE)),INDEX(Module3!$G$2:$ZZ$2,1,ROW()-$A$20)=FALSE),0,COUNTIF(Module2!$E31:$ZZ31,Z$20)/COUNTA(Module2!$E31:$ZZ31))/100)</f>
        <v/>
      </c>
      <c r="AA49" t="str">
        <f>IF(OR(AA$20="",$D49=""),"",$B49*$D49*IF(OR(ISNA(HLOOKUP(AA$20,Module2!$E31:$ZZ31,1,FALSE)),INDEX(Module3!$G$2:$ZZ$2,1,ROW()-$A$20)=FALSE),0,COUNTIF(Module2!$E31:$ZZ31,AA$20)/COUNTA(Module2!$E31:$ZZ31))/100)</f>
        <v/>
      </c>
      <c r="AB49" t="str">
        <f>IF(OR(AB$20="",$D49=""),"",$B49*$D49*IF(OR(ISNA(HLOOKUP(AB$20,Module2!$E31:$ZZ31,1,FALSE)),INDEX(Module3!$G$2:$ZZ$2,1,ROW()-$A$20)=FALSE),0,COUNTIF(Module2!$E31:$ZZ31,AB$20)/COUNTA(Module2!$E31:$ZZ31))/100)</f>
        <v/>
      </c>
      <c r="AC49" t="str">
        <f>IF(OR(AC$20="",$D49=""),"",$B49*$D49*IF(OR(ISNA(HLOOKUP(AC$20,Module2!$E31:$ZZ31,1,FALSE)),INDEX(Module3!$G$2:$ZZ$2,1,ROW()-$A$20)=FALSE),0,COUNTIF(Module2!$E31:$ZZ31,AC$20)/COUNTA(Module2!$E31:$ZZ31))/100)</f>
        <v/>
      </c>
      <c r="AD49" t="str">
        <f>IF(OR(AD$20="",$D49=""),"",$B49*$D49*IF(OR(ISNA(HLOOKUP(AD$20,Module2!$E31:$ZZ31,1,FALSE)),INDEX(Module3!$G$2:$ZZ$2,1,ROW()-$A$20)=FALSE),0,COUNTIF(Module2!$E31:$ZZ31,AD$20)/COUNTA(Module2!$E31:$ZZ31))/100)</f>
        <v/>
      </c>
      <c r="AE49" t="str">
        <f>IF(OR(AE$20="",$D49=""),"",$B49*$D49*IF(OR(ISNA(HLOOKUP(AE$20,Module2!$E31:$ZZ31,1,FALSE)),INDEX(Module3!$G$2:$ZZ$2,1,ROW()-$A$20)=FALSE),0,COUNTIF(Module2!$E31:$ZZ31,AE$20)/COUNTA(Module2!$E31:$ZZ31))/100)</f>
        <v/>
      </c>
      <c r="AF49" t="str">
        <f>IF(OR(AF$20="",$D49=""),"",$B49*$D49*IF(OR(ISNA(HLOOKUP(AF$20,Module2!$E31:$ZZ31,1,FALSE)),INDEX(Module3!$G$2:$ZZ$2,1,ROW()-$A$20)=FALSE),0,COUNTIF(Module2!$E31:$ZZ31,AF$20)/COUNTA(Module2!$E31:$ZZ31))/100)</f>
        <v/>
      </c>
      <c r="AG49" t="str">
        <f>IF(OR(AG$20="",$D49=""),"",$B49*$D49*IF(OR(ISNA(HLOOKUP(AG$20,Module2!$E31:$ZZ31,1,FALSE)),INDEX(Module3!$G$2:$ZZ$2,1,ROW()-$A$20)=FALSE),0,COUNTIF(Module2!$E31:$ZZ31,AG$20)/COUNTA(Module2!$E31:$ZZ31))/100)</f>
        <v/>
      </c>
      <c r="AH49" t="str">
        <f>IF(OR(AH$20="",$D49=""),"",$B49*$D49*IF(OR(ISNA(HLOOKUP(AH$20,Module2!$E31:$ZZ31,1,FALSE)),INDEX(Module3!$G$2:$ZZ$2,1,ROW()-$A$20)=FALSE),0,COUNTIF(Module2!$E31:$ZZ31,AH$20)/COUNTA(Module2!$E31:$ZZ31))/100)</f>
        <v/>
      </c>
      <c r="AI49" t="str">
        <f>IF(OR(AI$20="",$D49=""),"",$B49*$D49*IF(OR(ISNA(HLOOKUP(AI$20,Module2!$E31:$ZZ31,1,FALSE)),INDEX(Module3!$G$2:$ZZ$2,1,ROW()-$A$20)=FALSE),0,COUNTIF(Module2!$E31:$ZZ31,AI$20)/COUNTA(Module2!$E31:$ZZ31))/100)</f>
        <v/>
      </c>
      <c r="AJ49" t="str">
        <f>IF(OR(AJ$20="",$D49=""),"",$B49*$D49*IF(OR(ISNA(HLOOKUP(AJ$20,Module2!$E31:$ZZ31,1,FALSE)),INDEX(Module3!$G$2:$ZZ$2,1,ROW()-$A$20)=FALSE),0,COUNTIF(Module2!$E31:$ZZ31,AJ$20)/COUNTA(Module2!$E31:$ZZ31))/100)</f>
        <v/>
      </c>
      <c r="AK49" t="str">
        <f>IF(OR(AK$20="",$D49=""),"",$B49*$D49*IF(OR(ISNA(HLOOKUP(AK$20,Module2!$E31:$ZZ31,1,FALSE)),INDEX(Module3!$G$2:$ZZ$2,1,ROW()-$A$20)=FALSE),0,COUNTIF(Module2!$E31:$ZZ31,AK$20)/COUNTA(Module2!$E31:$ZZ31))/100)</f>
        <v/>
      </c>
      <c r="AL49" t="str">
        <f>IF(OR(AL$20="",$D49=""),"",$B49*$D49*IF(OR(ISNA(HLOOKUP(AL$20,Module2!$E31:$ZZ31,1,FALSE)),INDEX(Module3!$G$2:$ZZ$2,1,ROW()-$A$20)=FALSE),0,COUNTIF(Module2!$E31:$ZZ31,AL$20)/COUNTA(Module2!$E31:$ZZ31))/100)</f>
        <v/>
      </c>
      <c r="AM49" t="str">
        <f>IF(OR(AM$20="",$D49=""),"",$B49*$D49*IF(OR(ISNA(HLOOKUP(AM$20,Module2!$E31:$ZZ31,1,FALSE)),INDEX(Module3!$G$2:$ZZ$2,1,ROW()-$A$20)=FALSE),0,COUNTIF(Module2!$E31:$ZZ31,AM$20)/COUNTA(Module2!$E31:$ZZ31))/100)</f>
        <v/>
      </c>
      <c r="AN49" t="str">
        <f>IF(OR(AN$20="",$D49=""),"",$B49*$D49*IF(OR(ISNA(HLOOKUP(AN$20,Module2!$E31:$ZZ31,1,FALSE)),INDEX(Module3!$G$2:$ZZ$2,1,ROW()-$A$20)=FALSE),0,COUNTIF(Module2!$E31:$ZZ31,AN$20)/COUNTA(Module2!$E31:$ZZ31))/100)</f>
        <v/>
      </c>
      <c r="AO49" t="str">
        <f>IF(OR(AO$20="",$D49=""),"",$B49*$D49*IF(OR(ISNA(HLOOKUP(AO$20,Module2!$E31:$ZZ31,1,FALSE)),INDEX(Module3!$G$2:$ZZ$2,1,ROW()-$A$20)=FALSE),0,COUNTIF(Module2!$E31:$ZZ31,AO$20)/COUNTA(Module2!$E31:$ZZ31))/100)</f>
        <v/>
      </c>
      <c r="AP49" t="str">
        <f>IF(OR(AP$20="",$D49=""),"",$B49*$D49*IF(OR(ISNA(HLOOKUP(AP$20,Module2!$E31:$ZZ31,1,FALSE)),INDEX(Module3!$G$2:$ZZ$2,1,ROW()-$A$20)=FALSE),0,COUNTIF(Module2!$E31:$ZZ31,AP$20)/COUNTA(Module2!$E31:$ZZ31))/100)</f>
        <v/>
      </c>
      <c r="AQ49" t="str">
        <f>IF(OR(AQ$20="",$D49=""),"",$B49*$D49*IF(OR(ISNA(HLOOKUP(AQ$20,Module2!$E31:$ZZ31,1,FALSE)),INDEX(Module3!$G$2:$ZZ$2,1,ROW()-$A$20)=FALSE),0,COUNTIF(Module2!$E31:$ZZ31,AQ$20)/COUNTA(Module2!$E31:$ZZ31))/100)</f>
        <v/>
      </c>
      <c r="AR49" t="str">
        <f>IF(OR(AR$20="",$D49=""),"",$B49*$D49*IF(OR(ISNA(HLOOKUP(AR$20,Module2!$E31:$ZZ31,1,FALSE)),INDEX(Module3!$G$2:$ZZ$2,1,ROW()-$A$20)=FALSE),0,COUNTIF(Module2!$E31:$ZZ31,AR$20)/COUNTA(Module2!$E31:$ZZ31))/100)</f>
        <v/>
      </c>
    </row>
    <row r="50" spans="1:44">
      <c r="A50" t="str">
        <f>IF(COUNTA(Module2!32:32)&gt;0,IF(ISBLANK(Module2!$A32),Calc1!$A49,Module2!$A32),"")</f>
        <v>Midterm2</v>
      </c>
      <c r="B50">
        <f>IF(COUNTA(Module2!32:32)&gt;0,IF(ISBLANK(Module2!$B32),Calc1!$B49,Module2!$B32),"")</f>
        <v>15</v>
      </c>
      <c r="C50" t="str">
        <f>IF(COUNTA(Module2!32:32)&gt;0,CONCATENATE(Calc1!$A50,".",Module2!$C32),"")</f>
        <v>Midterm2.4</v>
      </c>
      <c r="D50">
        <f>IF(ISBLANK(Module2!$D32),"",Module2!$D32)</f>
        <v>25</v>
      </c>
      <c r="E50">
        <f>IF(OR(E$20="",$D50=""),"",$B50*$D50*IF(OR(ISNA(HLOOKUP(E$20,Module2!$E32:$ZZ32,1,FALSE)),INDEX(Module3!$G$2:$ZZ$2,1,ROW()-$A$20)=FALSE),0,COUNTIF(Module2!$E32:$ZZ32,E$20)/COUNTA(Module2!$E32:$ZZ32))/100)</f>
        <v>0</v>
      </c>
      <c r="F50">
        <f>IF(OR(F$20="",$D50=""),"",$B50*$D50*IF(OR(ISNA(HLOOKUP(F$20,Module2!$E32:$ZZ32,1,FALSE)),INDEX(Module3!$G$2:$ZZ$2,1,ROW()-$A$20)=FALSE),0,COUNTIF(Module2!$E32:$ZZ32,F$20)/COUNTA(Module2!$E32:$ZZ32))/100)</f>
        <v>1.875</v>
      </c>
      <c r="G50">
        <f>IF(OR(G$20="",$D50=""),"",$B50*$D50*IF(OR(ISNA(HLOOKUP(G$20,Module2!$E32:$ZZ32,1,FALSE)),INDEX(Module3!$G$2:$ZZ$2,1,ROW()-$A$20)=FALSE),0,COUNTIF(Module2!$E32:$ZZ32,G$20)/COUNTA(Module2!$E32:$ZZ32))/100)</f>
        <v>1.875</v>
      </c>
      <c r="H50">
        <f>IF(OR(H$20="",$D50=""),"",$B50*$D50*IF(OR(ISNA(HLOOKUP(H$20,Module2!$E32:$ZZ32,1,FALSE)),INDEX(Module3!$G$2:$ZZ$2,1,ROW()-$A$20)=FALSE),0,COUNTIF(Module2!$E32:$ZZ32,H$20)/COUNTA(Module2!$E32:$ZZ32))/100)</f>
        <v>0</v>
      </c>
      <c r="I50">
        <f>IF(OR(I$20="",$D50=""),"",$B50*$D50*IF(OR(ISNA(HLOOKUP(I$20,Module2!$E32:$ZZ32,1,FALSE)),INDEX(Module3!$G$2:$ZZ$2,1,ROW()-$A$20)=FALSE),0,COUNTIF(Module2!$E32:$ZZ32,I$20)/COUNTA(Module2!$E32:$ZZ32))/100)</f>
        <v>0</v>
      </c>
      <c r="J50" t="str">
        <f>IF(OR(J$20="",$D50=""),"",$B50*$D50*IF(OR(ISNA(HLOOKUP(J$20,Module2!$E32:$ZZ32,1,FALSE)),INDEX(Module3!$G$2:$ZZ$2,1,ROW()-$A$20)=FALSE),0,COUNTIF(Module2!$E32:$ZZ32,J$20)/COUNTA(Module2!$E32:$ZZ32))/100)</f>
        <v/>
      </c>
      <c r="K50" t="str">
        <f>IF(OR(K$20="",$D50=""),"",$B50*$D50*IF(OR(ISNA(HLOOKUP(K$20,Module2!$E32:$ZZ32,1,FALSE)),INDEX(Module3!$G$2:$ZZ$2,1,ROW()-$A$20)=FALSE),0,COUNTIF(Module2!$E32:$ZZ32,K$20)/COUNTA(Module2!$E32:$ZZ32))/100)</f>
        <v/>
      </c>
      <c r="L50" t="str">
        <f>IF(OR(L$20="",$D50=""),"",$B50*$D50*IF(OR(ISNA(HLOOKUP(L$20,Module2!$E32:$ZZ32,1,FALSE)),INDEX(Module3!$G$2:$ZZ$2,1,ROW()-$A$20)=FALSE),0,COUNTIF(Module2!$E32:$ZZ32,L$20)/COUNTA(Module2!$E32:$ZZ32))/100)</f>
        <v/>
      </c>
      <c r="M50" t="str">
        <f>IF(OR(M$20="",$D50=""),"",$B50*$D50*IF(OR(ISNA(HLOOKUP(M$20,Module2!$E32:$ZZ32,1,FALSE)),INDEX(Module3!$G$2:$ZZ$2,1,ROW()-$A$20)=FALSE),0,COUNTIF(Module2!$E32:$ZZ32,M$20)/COUNTA(Module2!$E32:$ZZ32))/100)</f>
        <v/>
      </c>
      <c r="N50" t="str">
        <f>IF(OR(N$20="",$D50=""),"",$B50*$D50*IF(OR(ISNA(HLOOKUP(N$20,Module2!$E32:$ZZ32,1,FALSE)),INDEX(Module3!$G$2:$ZZ$2,1,ROW()-$A$20)=FALSE),0,COUNTIF(Module2!$E32:$ZZ32,N$20)/COUNTA(Module2!$E32:$ZZ32))/100)</f>
        <v/>
      </c>
      <c r="O50" t="str">
        <f>IF(OR(O$20="",$D50=""),"",$B50*$D50*IF(OR(ISNA(HLOOKUP(O$20,Module2!$E32:$ZZ32,1,FALSE)),INDEX(Module3!$G$2:$ZZ$2,1,ROW()-$A$20)=FALSE),0,COUNTIF(Module2!$E32:$ZZ32,O$20)/COUNTA(Module2!$E32:$ZZ32))/100)</f>
        <v/>
      </c>
      <c r="P50" t="str">
        <f>IF(OR(P$20="",$D50=""),"",$B50*$D50*IF(OR(ISNA(HLOOKUP(P$20,Module2!$E32:$ZZ32,1,FALSE)),INDEX(Module3!$G$2:$ZZ$2,1,ROW()-$A$20)=FALSE),0,COUNTIF(Module2!$E32:$ZZ32,P$20)/COUNTA(Module2!$E32:$ZZ32))/100)</f>
        <v/>
      </c>
      <c r="Q50" t="str">
        <f>IF(OR(Q$20="",$D50=""),"",$B50*$D50*IF(OR(ISNA(HLOOKUP(Q$20,Module2!$E32:$ZZ32,1,FALSE)),INDEX(Module3!$G$2:$ZZ$2,1,ROW()-$A$20)=FALSE),0,COUNTIF(Module2!$E32:$ZZ32,Q$20)/COUNTA(Module2!$E32:$ZZ32))/100)</f>
        <v/>
      </c>
      <c r="R50" t="str">
        <f>IF(OR(R$20="",$D50=""),"",$B50*$D50*IF(OR(ISNA(HLOOKUP(R$20,Module2!$E32:$ZZ32,1,FALSE)),INDEX(Module3!$G$2:$ZZ$2,1,ROW()-$A$20)=FALSE),0,COUNTIF(Module2!$E32:$ZZ32,R$20)/COUNTA(Module2!$E32:$ZZ32))/100)</f>
        <v/>
      </c>
      <c r="S50" t="str">
        <f>IF(OR(S$20="",$D50=""),"",$B50*$D50*IF(OR(ISNA(HLOOKUP(S$20,Module2!$E32:$ZZ32,1,FALSE)),INDEX(Module3!$G$2:$ZZ$2,1,ROW()-$A$20)=FALSE),0,COUNTIF(Module2!$E32:$ZZ32,S$20)/COUNTA(Module2!$E32:$ZZ32))/100)</f>
        <v/>
      </c>
      <c r="T50" t="str">
        <f>IF(OR(T$20="",$D50=""),"",$B50*$D50*IF(OR(ISNA(HLOOKUP(T$20,Module2!$E32:$ZZ32,1,FALSE)),INDEX(Module3!$G$2:$ZZ$2,1,ROW()-$A$20)=FALSE),0,COUNTIF(Module2!$E32:$ZZ32,T$20)/COUNTA(Module2!$E32:$ZZ32))/100)</f>
        <v/>
      </c>
      <c r="U50" t="str">
        <f>IF(OR(U$20="",$D50=""),"",$B50*$D50*IF(OR(ISNA(HLOOKUP(U$20,Module2!$E32:$ZZ32,1,FALSE)),INDEX(Module3!$G$2:$ZZ$2,1,ROW()-$A$20)=FALSE),0,COUNTIF(Module2!$E32:$ZZ32,U$20)/COUNTA(Module2!$E32:$ZZ32))/100)</f>
        <v/>
      </c>
      <c r="V50" t="str">
        <f>IF(OR(V$20="",$D50=""),"",$B50*$D50*IF(OR(ISNA(HLOOKUP(V$20,Module2!$E32:$ZZ32,1,FALSE)),INDEX(Module3!$G$2:$ZZ$2,1,ROW()-$A$20)=FALSE),0,COUNTIF(Module2!$E32:$ZZ32,V$20)/COUNTA(Module2!$E32:$ZZ32))/100)</f>
        <v/>
      </c>
      <c r="W50" t="str">
        <f>IF(OR(W$20="",$D50=""),"",$B50*$D50*IF(OR(ISNA(HLOOKUP(W$20,Module2!$E32:$ZZ32,1,FALSE)),INDEX(Module3!$G$2:$ZZ$2,1,ROW()-$A$20)=FALSE),0,COUNTIF(Module2!$E32:$ZZ32,W$20)/COUNTA(Module2!$E32:$ZZ32))/100)</f>
        <v/>
      </c>
      <c r="X50" t="str">
        <f>IF(OR(X$20="",$D50=""),"",$B50*$D50*IF(OR(ISNA(HLOOKUP(X$20,Module2!$E32:$ZZ32,1,FALSE)),INDEX(Module3!$G$2:$ZZ$2,1,ROW()-$A$20)=FALSE),0,COUNTIF(Module2!$E32:$ZZ32,X$20)/COUNTA(Module2!$E32:$ZZ32))/100)</f>
        <v/>
      </c>
      <c r="Y50" t="str">
        <f>IF(OR(Y$20="",$D50=""),"",$B50*$D50*IF(OR(ISNA(HLOOKUP(Y$20,Module2!$E32:$ZZ32,1,FALSE)),INDEX(Module3!$G$2:$ZZ$2,1,ROW()-$A$20)=FALSE),0,COUNTIF(Module2!$E32:$ZZ32,Y$20)/COUNTA(Module2!$E32:$ZZ32))/100)</f>
        <v/>
      </c>
      <c r="Z50" t="str">
        <f>IF(OR(Z$20="",$D50=""),"",$B50*$D50*IF(OR(ISNA(HLOOKUP(Z$20,Module2!$E32:$ZZ32,1,FALSE)),INDEX(Module3!$G$2:$ZZ$2,1,ROW()-$A$20)=FALSE),0,COUNTIF(Module2!$E32:$ZZ32,Z$20)/COUNTA(Module2!$E32:$ZZ32))/100)</f>
        <v/>
      </c>
      <c r="AA50" t="str">
        <f>IF(OR(AA$20="",$D50=""),"",$B50*$D50*IF(OR(ISNA(HLOOKUP(AA$20,Module2!$E32:$ZZ32,1,FALSE)),INDEX(Module3!$G$2:$ZZ$2,1,ROW()-$A$20)=FALSE),0,COUNTIF(Module2!$E32:$ZZ32,AA$20)/COUNTA(Module2!$E32:$ZZ32))/100)</f>
        <v/>
      </c>
      <c r="AB50" t="str">
        <f>IF(OR(AB$20="",$D50=""),"",$B50*$D50*IF(OR(ISNA(HLOOKUP(AB$20,Module2!$E32:$ZZ32,1,FALSE)),INDEX(Module3!$G$2:$ZZ$2,1,ROW()-$A$20)=FALSE),0,COUNTIF(Module2!$E32:$ZZ32,AB$20)/COUNTA(Module2!$E32:$ZZ32))/100)</f>
        <v/>
      </c>
      <c r="AC50" t="str">
        <f>IF(OR(AC$20="",$D50=""),"",$B50*$D50*IF(OR(ISNA(HLOOKUP(AC$20,Module2!$E32:$ZZ32,1,FALSE)),INDEX(Module3!$G$2:$ZZ$2,1,ROW()-$A$20)=FALSE),0,COUNTIF(Module2!$E32:$ZZ32,AC$20)/COUNTA(Module2!$E32:$ZZ32))/100)</f>
        <v/>
      </c>
      <c r="AD50" t="str">
        <f>IF(OR(AD$20="",$D50=""),"",$B50*$D50*IF(OR(ISNA(HLOOKUP(AD$20,Module2!$E32:$ZZ32,1,FALSE)),INDEX(Module3!$G$2:$ZZ$2,1,ROW()-$A$20)=FALSE),0,COUNTIF(Module2!$E32:$ZZ32,AD$20)/COUNTA(Module2!$E32:$ZZ32))/100)</f>
        <v/>
      </c>
      <c r="AE50" t="str">
        <f>IF(OR(AE$20="",$D50=""),"",$B50*$D50*IF(OR(ISNA(HLOOKUP(AE$20,Module2!$E32:$ZZ32,1,FALSE)),INDEX(Module3!$G$2:$ZZ$2,1,ROW()-$A$20)=FALSE),0,COUNTIF(Module2!$E32:$ZZ32,AE$20)/COUNTA(Module2!$E32:$ZZ32))/100)</f>
        <v/>
      </c>
      <c r="AF50" t="str">
        <f>IF(OR(AF$20="",$D50=""),"",$B50*$D50*IF(OR(ISNA(HLOOKUP(AF$20,Module2!$E32:$ZZ32,1,FALSE)),INDEX(Module3!$G$2:$ZZ$2,1,ROW()-$A$20)=FALSE),0,COUNTIF(Module2!$E32:$ZZ32,AF$20)/COUNTA(Module2!$E32:$ZZ32))/100)</f>
        <v/>
      </c>
      <c r="AG50" t="str">
        <f>IF(OR(AG$20="",$D50=""),"",$B50*$D50*IF(OR(ISNA(HLOOKUP(AG$20,Module2!$E32:$ZZ32,1,FALSE)),INDEX(Module3!$G$2:$ZZ$2,1,ROW()-$A$20)=FALSE),0,COUNTIF(Module2!$E32:$ZZ32,AG$20)/COUNTA(Module2!$E32:$ZZ32))/100)</f>
        <v/>
      </c>
      <c r="AH50" t="str">
        <f>IF(OR(AH$20="",$D50=""),"",$B50*$D50*IF(OR(ISNA(HLOOKUP(AH$20,Module2!$E32:$ZZ32,1,FALSE)),INDEX(Module3!$G$2:$ZZ$2,1,ROW()-$A$20)=FALSE),0,COUNTIF(Module2!$E32:$ZZ32,AH$20)/COUNTA(Module2!$E32:$ZZ32))/100)</f>
        <v/>
      </c>
      <c r="AI50" t="str">
        <f>IF(OR(AI$20="",$D50=""),"",$B50*$D50*IF(OR(ISNA(HLOOKUP(AI$20,Module2!$E32:$ZZ32,1,FALSE)),INDEX(Module3!$G$2:$ZZ$2,1,ROW()-$A$20)=FALSE),0,COUNTIF(Module2!$E32:$ZZ32,AI$20)/COUNTA(Module2!$E32:$ZZ32))/100)</f>
        <v/>
      </c>
      <c r="AJ50" t="str">
        <f>IF(OR(AJ$20="",$D50=""),"",$B50*$D50*IF(OR(ISNA(HLOOKUP(AJ$20,Module2!$E32:$ZZ32,1,FALSE)),INDEX(Module3!$G$2:$ZZ$2,1,ROW()-$A$20)=FALSE),0,COUNTIF(Module2!$E32:$ZZ32,AJ$20)/COUNTA(Module2!$E32:$ZZ32))/100)</f>
        <v/>
      </c>
      <c r="AK50" t="str">
        <f>IF(OR(AK$20="",$D50=""),"",$B50*$D50*IF(OR(ISNA(HLOOKUP(AK$20,Module2!$E32:$ZZ32,1,FALSE)),INDEX(Module3!$G$2:$ZZ$2,1,ROW()-$A$20)=FALSE),0,COUNTIF(Module2!$E32:$ZZ32,AK$20)/COUNTA(Module2!$E32:$ZZ32))/100)</f>
        <v/>
      </c>
      <c r="AL50" t="str">
        <f>IF(OR(AL$20="",$D50=""),"",$B50*$D50*IF(OR(ISNA(HLOOKUP(AL$20,Module2!$E32:$ZZ32,1,FALSE)),INDEX(Module3!$G$2:$ZZ$2,1,ROW()-$A$20)=FALSE),0,COUNTIF(Module2!$E32:$ZZ32,AL$20)/COUNTA(Module2!$E32:$ZZ32))/100)</f>
        <v/>
      </c>
      <c r="AM50" t="str">
        <f>IF(OR(AM$20="",$D50=""),"",$B50*$D50*IF(OR(ISNA(HLOOKUP(AM$20,Module2!$E32:$ZZ32,1,FALSE)),INDEX(Module3!$G$2:$ZZ$2,1,ROW()-$A$20)=FALSE),0,COUNTIF(Module2!$E32:$ZZ32,AM$20)/COUNTA(Module2!$E32:$ZZ32))/100)</f>
        <v/>
      </c>
      <c r="AN50" t="str">
        <f>IF(OR(AN$20="",$D50=""),"",$B50*$D50*IF(OR(ISNA(HLOOKUP(AN$20,Module2!$E32:$ZZ32,1,FALSE)),INDEX(Module3!$G$2:$ZZ$2,1,ROW()-$A$20)=FALSE),0,COUNTIF(Module2!$E32:$ZZ32,AN$20)/COUNTA(Module2!$E32:$ZZ32))/100)</f>
        <v/>
      </c>
      <c r="AO50" t="str">
        <f>IF(OR(AO$20="",$D50=""),"",$B50*$D50*IF(OR(ISNA(HLOOKUP(AO$20,Module2!$E32:$ZZ32,1,FALSE)),INDEX(Module3!$G$2:$ZZ$2,1,ROW()-$A$20)=FALSE),0,COUNTIF(Module2!$E32:$ZZ32,AO$20)/COUNTA(Module2!$E32:$ZZ32))/100)</f>
        <v/>
      </c>
      <c r="AP50" t="str">
        <f>IF(OR(AP$20="",$D50=""),"",$B50*$D50*IF(OR(ISNA(HLOOKUP(AP$20,Module2!$E32:$ZZ32,1,FALSE)),INDEX(Module3!$G$2:$ZZ$2,1,ROW()-$A$20)=FALSE),0,COUNTIF(Module2!$E32:$ZZ32,AP$20)/COUNTA(Module2!$E32:$ZZ32))/100)</f>
        <v/>
      </c>
      <c r="AQ50" t="str">
        <f>IF(OR(AQ$20="",$D50=""),"",$B50*$D50*IF(OR(ISNA(HLOOKUP(AQ$20,Module2!$E32:$ZZ32,1,FALSE)),INDEX(Module3!$G$2:$ZZ$2,1,ROW()-$A$20)=FALSE),0,COUNTIF(Module2!$E32:$ZZ32,AQ$20)/COUNTA(Module2!$E32:$ZZ32))/100)</f>
        <v/>
      </c>
      <c r="AR50" t="str">
        <f>IF(OR(AR$20="",$D50=""),"",$B50*$D50*IF(OR(ISNA(HLOOKUP(AR$20,Module2!$E32:$ZZ32,1,FALSE)),INDEX(Module3!$G$2:$ZZ$2,1,ROW()-$A$20)=FALSE),0,COUNTIF(Module2!$E32:$ZZ32,AR$20)/COUNTA(Module2!$E32:$ZZ32))/100)</f>
        <v/>
      </c>
    </row>
    <row r="51" spans="1:44">
      <c r="A51" t="str">
        <f>IF(COUNTA(Module2!33:33)&gt;0,IF(ISBLANK(Module2!$A33),Calc1!$A50,Module2!$A33),"")</f>
        <v>Final</v>
      </c>
      <c r="B51">
        <f>IF(COUNTA(Module2!33:33)&gt;0,IF(ISBLANK(Module2!$B33),Calc1!$B50,Module2!$B33),"")</f>
        <v>40</v>
      </c>
      <c r="C51" t="str">
        <f>IF(COUNTA(Module2!33:33)&gt;0,CONCATENATE(Calc1!$A51,".",Module2!$C33),"")</f>
        <v>Final.1</v>
      </c>
      <c r="D51">
        <f>IF(ISBLANK(Module2!$D33),"",Module2!$D33)</f>
        <v>25</v>
      </c>
      <c r="E51">
        <f>IF(OR(E$20="",$D51=""),"",$B51*$D51*IF(OR(ISNA(HLOOKUP(E$20,Module2!$E33:$ZZ33,1,FALSE)),INDEX(Module3!$G$2:$ZZ$2,1,ROW()-$A$20)=FALSE),0,COUNTIF(Module2!$E33:$ZZ33,E$20)/COUNTA(Module2!$E33:$ZZ33))/100)</f>
        <v>5</v>
      </c>
      <c r="F51">
        <f>IF(OR(F$20="",$D51=""),"",$B51*$D51*IF(OR(ISNA(HLOOKUP(F$20,Module2!$E33:$ZZ33,1,FALSE)),INDEX(Module3!$G$2:$ZZ$2,1,ROW()-$A$20)=FALSE),0,COUNTIF(Module2!$E33:$ZZ33,F$20)/COUNTA(Module2!$E33:$ZZ33))/100)</f>
        <v>0</v>
      </c>
      <c r="G51">
        <f>IF(OR(G$20="",$D51=""),"",$B51*$D51*IF(OR(ISNA(HLOOKUP(G$20,Module2!$E33:$ZZ33,1,FALSE)),INDEX(Module3!$G$2:$ZZ$2,1,ROW()-$A$20)=FALSE),0,COUNTIF(Module2!$E33:$ZZ33,G$20)/COUNTA(Module2!$E33:$ZZ33))/100)</f>
        <v>0</v>
      </c>
      <c r="H51">
        <f>IF(OR(H$20="",$D51=""),"",$B51*$D51*IF(OR(ISNA(HLOOKUP(H$20,Module2!$E33:$ZZ33,1,FALSE)),INDEX(Module3!$G$2:$ZZ$2,1,ROW()-$A$20)=FALSE),0,COUNTIF(Module2!$E33:$ZZ33,H$20)/COUNTA(Module2!$E33:$ZZ33))/100)</f>
        <v>5</v>
      </c>
      <c r="I51">
        <f>IF(OR(I$20="",$D51=""),"",$B51*$D51*IF(OR(ISNA(HLOOKUP(I$20,Module2!$E33:$ZZ33,1,FALSE)),INDEX(Module3!$G$2:$ZZ$2,1,ROW()-$A$20)=FALSE),0,COUNTIF(Module2!$E33:$ZZ33,I$20)/COUNTA(Module2!$E33:$ZZ33))/100)</f>
        <v>0</v>
      </c>
      <c r="J51" t="str">
        <f>IF(OR(J$20="",$D51=""),"",$B51*$D51*IF(OR(ISNA(HLOOKUP(J$20,Module2!$E33:$ZZ33,1,FALSE)),INDEX(Module3!$G$2:$ZZ$2,1,ROW()-$A$20)=FALSE),0,COUNTIF(Module2!$E33:$ZZ33,J$20)/COUNTA(Module2!$E33:$ZZ33))/100)</f>
        <v/>
      </c>
      <c r="K51" t="str">
        <f>IF(OR(K$20="",$D51=""),"",$B51*$D51*IF(OR(ISNA(HLOOKUP(K$20,Module2!$E33:$ZZ33,1,FALSE)),INDEX(Module3!$G$2:$ZZ$2,1,ROW()-$A$20)=FALSE),0,COUNTIF(Module2!$E33:$ZZ33,K$20)/COUNTA(Module2!$E33:$ZZ33))/100)</f>
        <v/>
      </c>
      <c r="L51" t="str">
        <f>IF(OR(L$20="",$D51=""),"",$B51*$D51*IF(OR(ISNA(HLOOKUP(L$20,Module2!$E33:$ZZ33,1,FALSE)),INDEX(Module3!$G$2:$ZZ$2,1,ROW()-$A$20)=FALSE),0,COUNTIF(Module2!$E33:$ZZ33,L$20)/COUNTA(Module2!$E33:$ZZ33))/100)</f>
        <v/>
      </c>
      <c r="M51" t="str">
        <f>IF(OR(M$20="",$D51=""),"",$B51*$D51*IF(OR(ISNA(HLOOKUP(M$20,Module2!$E33:$ZZ33,1,FALSE)),INDEX(Module3!$G$2:$ZZ$2,1,ROW()-$A$20)=FALSE),0,COUNTIF(Module2!$E33:$ZZ33,M$20)/COUNTA(Module2!$E33:$ZZ33))/100)</f>
        <v/>
      </c>
      <c r="N51" t="str">
        <f>IF(OR(N$20="",$D51=""),"",$B51*$D51*IF(OR(ISNA(HLOOKUP(N$20,Module2!$E33:$ZZ33,1,FALSE)),INDEX(Module3!$G$2:$ZZ$2,1,ROW()-$A$20)=FALSE),0,COUNTIF(Module2!$E33:$ZZ33,N$20)/COUNTA(Module2!$E33:$ZZ33))/100)</f>
        <v/>
      </c>
      <c r="O51" t="str">
        <f>IF(OR(O$20="",$D51=""),"",$B51*$D51*IF(OR(ISNA(HLOOKUP(O$20,Module2!$E33:$ZZ33,1,FALSE)),INDEX(Module3!$G$2:$ZZ$2,1,ROW()-$A$20)=FALSE),0,COUNTIF(Module2!$E33:$ZZ33,O$20)/COUNTA(Module2!$E33:$ZZ33))/100)</f>
        <v/>
      </c>
      <c r="P51" t="str">
        <f>IF(OR(P$20="",$D51=""),"",$B51*$D51*IF(OR(ISNA(HLOOKUP(P$20,Module2!$E33:$ZZ33,1,FALSE)),INDEX(Module3!$G$2:$ZZ$2,1,ROW()-$A$20)=FALSE),0,COUNTIF(Module2!$E33:$ZZ33,P$20)/COUNTA(Module2!$E33:$ZZ33))/100)</f>
        <v/>
      </c>
      <c r="Q51" t="str">
        <f>IF(OR(Q$20="",$D51=""),"",$B51*$D51*IF(OR(ISNA(HLOOKUP(Q$20,Module2!$E33:$ZZ33,1,FALSE)),INDEX(Module3!$G$2:$ZZ$2,1,ROW()-$A$20)=FALSE),0,COUNTIF(Module2!$E33:$ZZ33,Q$20)/COUNTA(Module2!$E33:$ZZ33))/100)</f>
        <v/>
      </c>
      <c r="R51" t="str">
        <f>IF(OR(R$20="",$D51=""),"",$B51*$D51*IF(OR(ISNA(HLOOKUP(R$20,Module2!$E33:$ZZ33,1,FALSE)),INDEX(Module3!$G$2:$ZZ$2,1,ROW()-$A$20)=FALSE),0,COUNTIF(Module2!$E33:$ZZ33,R$20)/COUNTA(Module2!$E33:$ZZ33))/100)</f>
        <v/>
      </c>
      <c r="S51" t="str">
        <f>IF(OR(S$20="",$D51=""),"",$B51*$D51*IF(OR(ISNA(HLOOKUP(S$20,Module2!$E33:$ZZ33,1,FALSE)),INDEX(Module3!$G$2:$ZZ$2,1,ROW()-$A$20)=FALSE),0,COUNTIF(Module2!$E33:$ZZ33,S$20)/COUNTA(Module2!$E33:$ZZ33))/100)</f>
        <v/>
      </c>
      <c r="T51" t="str">
        <f>IF(OR(T$20="",$D51=""),"",$B51*$D51*IF(OR(ISNA(HLOOKUP(T$20,Module2!$E33:$ZZ33,1,FALSE)),INDEX(Module3!$G$2:$ZZ$2,1,ROW()-$A$20)=FALSE),0,COUNTIF(Module2!$E33:$ZZ33,T$20)/COUNTA(Module2!$E33:$ZZ33))/100)</f>
        <v/>
      </c>
      <c r="U51" t="str">
        <f>IF(OR(U$20="",$D51=""),"",$B51*$D51*IF(OR(ISNA(HLOOKUP(U$20,Module2!$E33:$ZZ33,1,FALSE)),INDEX(Module3!$G$2:$ZZ$2,1,ROW()-$A$20)=FALSE),0,COUNTIF(Module2!$E33:$ZZ33,U$20)/COUNTA(Module2!$E33:$ZZ33))/100)</f>
        <v/>
      </c>
      <c r="V51" t="str">
        <f>IF(OR(V$20="",$D51=""),"",$B51*$D51*IF(OR(ISNA(HLOOKUP(V$20,Module2!$E33:$ZZ33,1,FALSE)),INDEX(Module3!$G$2:$ZZ$2,1,ROW()-$A$20)=FALSE),0,COUNTIF(Module2!$E33:$ZZ33,V$20)/COUNTA(Module2!$E33:$ZZ33))/100)</f>
        <v/>
      </c>
      <c r="W51" t="str">
        <f>IF(OR(W$20="",$D51=""),"",$B51*$D51*IF(OR(ISNA(HLOOKUP(W$20,Module2!$E33:$ZZ33,1,FALSE)),INDEX(Module3!$G$2:$ZZ$2,1,ROW()-$A$20)=FALSE),0,COUNTIF(Module2!$E33:$ZZ33,W$20)/COUNTA(Module2!$E33:$ZZ33))/100)</f>
        <v/>
      </c>
      <c r="X51" t="str">
        <f>IF(OR(X$20="",$D51=""),"",$B51*$D51*IF(OR(ISNA(HLOOKUP(X$20,Module2!$E33:$ZZ33,1,FALSE)),INDEX(Module3!$G$2:$ZZ$2,1,ROW()-$A$20)=FALSE),0,COUNTIF(Module2!$E33:$ZZ33,X$20)/COUNTA(Module2!$E33:$ZZ33))/100)</f>
        <v/>
      </c>
      <c r="Y51" t="str">
        <f>IF(OR(Y$20="",$D51=""),"",$B51*$D51*IF(OR(ISNA(HLOOKUP(Y$20,Module2!$E33:$ZZ33,1,FALSE)),INDEX(Module3!$G$2:$ZZ$2,1,ROW()-$A$20)=FALSE),0,COUNTIF(Module2!$E33:$ZZ33,Y$20)/COUNTA(Module2!$E33:$ZZ33))/100)</f>
        <v/>
      </c>
      <c r="Z51" t="str">
        <f>IF(OR(Z$20="",$D51=""),"",$B51*$D51*IF(OR(ISNA(HLOOKUP(Z$20,Module2!$E33:$ZZ33,1,FALSE)),INDEX(Module3!$G$2:$ZZ$2,1,ROW()-$A$20)=FALSE),0,COUNTIF(Module2!$E33:$ZZ33,Z$20)/COUNTA(Module2!$E33:$ZZ33))/100)</f>
        <v/>
      </c>
      <c r="AA51" t="str">
        <f>IF(OR(AA$20="",$D51=""),"",$B51*$D51*IF(OR(ISNA(HLOOKUP(AA$20,Module2!$E33:$ZZ33,1,FALSE)),INDEX(Module3!$G$2:$ZZ$2,1,ROW()-$A$20)=FALSE),0,COUNTIF(Module2!$E33:$ZZ33,AA$20)/COUNTA(Module2!$E33:$ZZ33))/100)</f>
        <v/>
      </c>
      <c r="AB51" t="str">
        <f>IF(OR(AB$20="",$D51=""),"",$B51*$D51*IF(OR(ISNA(HLOOKUP(AB$20,Module2!$E33:$ZZ33,1,FALSE)),INDEX(Module3!$G$2:$ZZ$2,1,ROW()-$A$20)=FALSE),0,COUNTIF(Module2!$E33:$ZZ33,AB$20)/COUNTA(Module2!$E33:$ZZ33))/100)</f>
        <v/>
      </c>
      <c r="AC51" t="str">
        <f>IF(OR(AC$20="",$D51=""),"",$B51*$D51*IF(OR(ISNA(HLOOKUP(AC$20,Module2!$E33:$ZZ33,1,FALSE)),INDEX(Module3!$G$2:$ZZ$2,1,ROW()-$A$20)=FALSE),0,COUNTIF(Module2!$E33:$ZZ33,AC$20)/COUNTA(Module2!$E33:$ZZ33))/100)</f>
        <v/>
      </c>
      <c r="AD51" t="str">
        <f>IF(OR(AD$20="",$D51=""),"",$B51*$D51*IF(OR(ISNA(HLOOKUP(AD$20,Module2!$E33:$ZZ33,1,FALSE)),INDEX(Module3!$G$2:$ZZ$2,1,ROW()-$A$20)=FALSE),0,COUNTIF(Module2!$E33:$ZZ33,AD$20)/COUNTA(Module2!$E33:$ZZ33))/100)</f>
        <v/>
      </c>
      <c r="AE51" t="str">
        <f>IF(OR(AE$20="",$D51=""),"",$B51*$D51*IF(OR(ISNA(HLOOKUP(AE$20,Module2!$E33:$ZZ33,1,FALSE)),INDEX(Module3!$G$2:$ZZ$2,1,ROW()-$A$20)=FALSE),0,COUNTIF(Module2!$E33:$ZZ33,AE$20)/COUNTA(Module2!$E33:$ZZ33))/100)</f>
        <v/>
      </c>
      <c r="AF51" t="str">
        <f>IF(OR(AF$20="",$D51=""),"",$B51*$D51*IF(OR(ISNA(HLOOKUP(AF$20,Module2!$E33:$ZZ33,1,FALSE)),INDEX(Module3!$G$2:$ZZ$2,1,ROW()-$A$20)=FALSE),0,COUNTIF(Module2!$E33:$ZZ33,AF$20)/COUNTA(Module2!$E33:$ZZ33))/100)</f>
        <v/>
      </c>
      <c r="AG51" t="str">
        <f>IF(OR(AG$20="",$D51=""),"",$B51*$D51*IF(OR(ISNA(HLOOKUP(AG$20,Module2!$E33:$ZZ33,1,FALSE)),INDEX(Module3!$G$2:$ZZ$2,1,ROW()-$A$20)=FALSE),0,COUNTIF(Module2!$E33:$ZZ33,AG$20)/COUNTA(Module2!$E33:$ZZ33))/100)</f>
        <v/>
      </c>
      <c r="AH51" t="str">
        <f>IF(OR(AH$20="",$D51=""),"",$B51*$D51*IF(OR(ISNA(HLOOKUP(AH$20,Module2!$E33:$ZZ33,1,FALSE)),INDEX(Module3!$G$2:$ZZ$2,1,ROW()-$A$20)=FALSE),0,COUNTIF(Module2!$E33:$ZZ33,AH$20)/COUNTA(Module2!$E33:$ZZ33))/100)</f>
        <v/>
      </c>
      <c r="AI51" t="str">
        <f>IF(OR(AI$20="",$D51=""),"",$B51*$D51*IF(OR(ISNA(HLOOKUP(AI$20,Module2!$E33:$ZZ33,1,FALSE)),INDEX(Module3!$G$2:$ZZ$2,1,ROW()-$A$20)=FALSE),0,COUNTIF(Module2!$E33:$ZZ33,AI$20)/COUNTA(Module2!$E33:$ZZ33))/100)</f>
        <v/>
      </c>
      <c r="AJ51" t="str">
        <f>IF(OR(AJ$20="",$D51=""),"",$B51*$D51*IF(OR(ISNA(HLOOKUP(AJ$20,Module2!$E33:$ZZ33,1,FALSE)),INDEX(Module3!$G$2:$ZZ$2,1,ROW()-$A$20)=FALSE),0,COUNTIF(Module2!$E33:$ZZ33,AJ$20)/COUNTA(Module2!$E33:$ZZ33))/100)</f>
        <v/>
      </c>
      <c r="AK51" t="str">
        <f>IF(OR(AK$20="",$D51=""),"",$B51*$D51*IF(OR(ISNA(HLOOKUP(AK$20,Module2!$E33:$ZZ33,1,FALSE)),INDEX(Module3!$G$2:$ZZ$2,1,ROW()-$A$20)=FALSE),0,COUNTIF(Module2!$E33:$ZZ33,AK$20)/COUNTA(Module2!$E33:$ZZ33))/100)</f>
        <v/>
      </c>
      <c r="AL51" t="str">
        <f>IF(OR(AL$20="",$D51=""),"",$B51*$D51*IF(OR(ISNA(HLOOKUP(AL$20,Module2!$E33:$ZZ33,1,FALSE)),INDEX(Module3!$G$2:$ZZ$2,1,ROW()-$A$20)=FALSE),0,COUNTIF(Module2!$E33:$ZZ33,AL$20)/COUNTA(Module2!$E33:$ZZ33))/100)</f>
        <v/>
      </c>
      <c r="AM51" t="str">
        <f>IF(OR(AM$20="",$D51=""),"",$B51*$D51*IF(OR(ISNA(HLOOKUP(AM$20,Module2!$E33:$ZZ33,1,FALSE)),INDEX(Module3!$G$2:$ZZ$2,1,ROW()-$A$20)=FALSE),0,COUNTIF(Module2!$E33:$ZZ33,AM$20)/COUNTA(Module2!$E33:$ZZ33))/100)</f>
        <v/>
      </c>
      <c r="AN51" t="str">
        <f>IF(OR(AN$20="",$D51=""),"",$B51*$D51*IF(OR(ISNA(HLOOKUP(AN$20,Module2!$E33:$ZZ33,1,FALSE)),INDEX(Module3!$G$2:$ZZ$2,1,ROW()-$A$20)=FALSE),0,COUNTIF(Module2!$E33:$ZZ33,AN$20)/COUNTA(Module2!$E33:$ZZ33))/100)</f>
        <v/>
      </c>
      <c r="AO51" t="str">
        <f>IF(OR(AO$20="",$D51=""),"",$B51*$D51*IF(OR(ISNA(HLOOKUP(AO$20,Module2!$E33:$ZZ33,1,FALSE)),INDEX(Module3!$G$2:$ZZ$2,1,ROW()-$A$20)=FALSE),0,COUNTIF(Module2!$E33:$ZZ33,AO$20)/COUNTA(Module2!$E33:$ZZ33))/100)</f>
        <v/>
      </c>
      <c r="AP51" t="str">
        <f>IF(OR(AP$20="",$D51=""),"",$B51*$D51*IF(OR(ISNA(HLOOKUP(AP$20,Module2!$E33:$ZZ33,1,FALSE)),INDEX(Module3!$G$2:$ZZ$2,1,ROW()-$A$20)=FALSE),0,COUNTIF(Module2!$E33:$ZZ33,AP$20)/COUNTA(Module2!$E33:$ZZ33))/100)</f>
        <v/>
      </c>
      <c r="AQ51" t="str">
        <f>IF(OR(AQ$20="",$D51=""),"",$B51*$D51*IF(OR(ISNA(HLOOKUP(AQ$20,Module2!$E33:$ZZ33,1,FALSE)),INDEX(Module3!$G$2:$ZZ$2,1,ROW()-$A$20)=FALSE),0,COUNTIF(Module2!$E33:$ZZ33,AQ$20)/COUNTA(Module2!$E33:$ZZ33))/100)</f>
        <v/>
      </c>
      <c r="AR51" t="str">
        <f>IF(OR(AR$20="",$D51=""),"",$B51*$D51*IF(OR(ISNA(HLOOKUP(AR$20,Module2!$E33:$ZZ33,1,FALSE)),INDEX(Module3!$G$2:$ZZ$2,1,ROW()-$A$20)=FALSE),0,COUNTIF(Module2!$E33:$ZZ33,AR$20)/COUNTA(Module2!$E33:$ZZ33))/100)</f>
        <v/>
      </c>
    </row>
    <row r="52" spans="1:44">
      <c r="A52" t="str">
        <f>IF(COUNTA(Module2!34:34)&gt;0,IF(ISBLANK(Module2!$A34),Calc1!$A51,Module2!$A34),"")</f>
        <v>Final</v>
      </c>
      <c r="B52">
        <f>IF(COUNTA(Module2!34:34)&gt;0,IF(ISBLANK(Module2!$B34),Calc1!$B51,Module2!$B34),"")</f>
        <v>40</v>
      </c>
      <c r="C52" t="str">
        <f>IF(COUNTA(Module2!34:34)&gt;0,CONCATENATE(Calc1!$A52,".",Module2!$C34),"")</f>
        <v>Final.2</v>
      </c>
      <c r="D52">
        <f>IF(ISBLANK(Module2!$D34),"",Module2!$D34)</f>
        <v>25</v>
      </c>
      <c r="E52">
        <f>IF(OR(E$20="",$D52=""),"",$B52*$D52*IF(OR(ISNA(HLOOKUP(E$20,Module2!$E34:$ZZ34,1,FALSE)),INDEX(Module3!$G$2:$ZZ$2,1,ROW()-$A$20)=FALSE),0,COUNTIF(Module2!$E34:$ZZ34,E$20)/COUNTA(Module2!$E34:$ZZ34))/100)</f>
        <v>5</v>
      </c>
      <c r="F52">
        <f>IF(OR(F$20="",$D52=""),"",$B52*$D52*IF(OR(ISNA(HLOOKUP(F$20,Module2!$E34:$ZZ34,1,FALSE)),INDEX(Module3!$G$2:$ZZ$2,1,ROW()-$A$20)=FALSE),0,COUNTIF(Module2!$E34:$ZZ34,F$20)/COUNTA(Module2!$E34:$ZZ34))/100)</f>
        <v>0</v>
      </c>
      <c r="G52">
        <f>IF(OR(G$20="",$D52=""),"",$B52*$D52*IF(OR(ISNA(HLOOKUP(G$20,Module2!$E34:$ZZ34,1,FALSE)),INDEX(Module3!$G$2:$ZZ$2,1,ROW()-$A$20)=FALSE),0,COUNTIF(Module2!$E34:$ZZ34,G$20)/COUNTA(Module2!$E34:$ZZ34))/100)</f>
        <v>0</v>
      </c>
      <c r="H52">
        <f>IF(OR(H$20="",$D52=""),"",$B52*$D52*IF(OR(ISNA(HLOOKUP(H$20,Module2!$E34:$ZZ34,1,FALSE)),INDEX(Module3!$G$2:$ZZ$2,1,ROW()-$A$20)=FALSE),0,COUNTIF(Module2!$E34:$ZZ34,H$20)/COUNTA(Module2!$E34:$ZZ34))/100)</f>
        <v>5</v>
      </c>
      <c r="I52">
        <f>IF(OR(I$20="",$D52=""),"",$B52*$D52*IF(OR(ISNA(HLOOKUP(I$20,Module2!$E34:$ZZ34,1,FALSE)),INDEX(Module3!$G$2:$ZZ$2,1,ROW()-$A$20)=FALSE),0,COUNTIF(Module2!$E34:$ZZ34,I$20)/COUNTA(Module2!$E34:$ZZ34))/100)</f>
        <v>0</v>
      </c>
      <c r="J52" t="str">
        <f>IF(OR(J$20="",$D52=""),"",$B52*$D52*IF(OR(ISNA(HLOOKUP(J$20,Module2!$E34:$ZZ34,1,FALSE)),INDEX(Module3!$G$2:$ZZ$2,1,ROW()-$A$20)=FALSE),0,COUNTIF(Module2!$E34:$ZZ34,J$20)/COUNTA(Module2!$E34:$ZZ34))/100)</f>
        <v/>
      </c>
      <c r="K52" t="str">
        <f>IF(OR(K$20="",$D52=""),"",$B52*$D52*IF(OR(ISNA(HLOOKUP(K$20,Module2!$E34:$ZZ34,1,FALSE)),INDEX(Module3!$G$2:$ZZ$2,1,ROW()-$A$20)=FALSE),0,COUNTIF(Module2!$E34:$ZZ34,K$20)/COUNTA(Module2!$E34:$ZZ34))/100)</f>
        <v/>
      </c>
      <c r="L52" t="str">
        <f>IF(OR(L$20="",$D52=""),"",$B52*$D52*IF(OR(ISNA(HLOOKUP(L$20,Module2!$E34:$ZZ34,1,FALSE)),INDEX(Module3!$G$2:$ZZ$2,1,ROW()-$A$20)=FALSE),0,COUNTIF(Module2!$E34:$ZZ34,L$20)/COUNTA(Module2!$E34:$ZZ34))/100)</f>
        <v/>
      </c>
      <c r="M52" t="str">
        <f>IF(OR(M$20="",$D52=""),"",$B52*$D52*IF(OR(ISNA(HLOOKUP(M$20,Module2!$E34:$ZZ34,1,FALSE)),INDEX(Module3!$G$2:$ZZ$2,1,ROW()-$A$20)=FALSE),0,COUNTIF(Module2!$E34:$ZZ34,M$20)/COUNTA(Module2!$E34:$ZZ34))/100)</f>
        <v/>
      </c>
      <c r="N52" t="str">
        <f>IF(OR(N$20="",$D52=""),"",$B52*$D52*IF(OR(ISNA(HLOOKUP(N$20,Module2!$E34:$ZZ34,1,FALSE)),INDEX(Module3!$G$2:$ZZ$2,1,ROW()-$A$20)=FALSE),0,COUNTIF(Module2!$E34:$ZZ34,N$20)/COUNTA(Module2!$E34:$ZZ34))/100)</f>
        <v/>
      </c>
      <c r="O52" t="str">
        <f>IF(OR(O$20="",$D52=""),"",$B52*$D52*IF(OR(ISNA(HLOOKUP(O$20,Module2!$E34:$ZZ34,1,FALSE)),INDEX(Module3!$G$2:$ZZ$2,1,ROW()-$A$20)=FALSE),0,COUNTIF(Module2!$E34:$ZZ34,O$20)/COUNTA(Module2!$E34:$ZZ34))/100)</f>
        <v/>
      </c>
      <c r="P52" t="str">
        <f>IF(OR(P$20="",$D52=""),"",$B52*$D52*IF(OR(ISNA(HLOOKUP(P$20,Module2!$E34:$ZZ34,1,FALSE)),INDEX(Module3!$G$2:$ZZ$2,1,ROW()-$A$20)=FALSE),0,COUNTIF(Module2!$E34:$ZZ34,P$20)/COUNTA(Module2!$E34:$ZZ34))/100)</f>
        <v/>
      </c>
      <c r="Q52" t="str">
        <f>IF(OR(Q$20="",$D52=""),"",$B52*$D52*IF(OR(ISNA(HLOOKUP(Q$20,Module2!$E34:$ZZ34,1,FALSE)),INDEX(Module3!$G$2:$ZZ$2,1,ROW()-$A$20)=FALSE),0,COUNTIF(Module2!$E34:$ZZ34,Q$20)/COUNTA(Module2!$E34:$ZZ34))/100)</f>
        <v/>
      </c>
      <c r="R52" t="str">
        <f>IF(OR(R$20="",$D52=""),"",$B52*$D52*IF(OR(ISNA(HLOOKUP(R$20,Module2!$E34:$ZZ34,1,FALSE)),INDEX(Module3!$G$2:$ZZ$2,1,ROW()-$A$20)=FALSE),0,COUNTIF(Module2!$E34:$ZZ34,R$20)/COUNTA(Module2!$E34:$ZZ34))/100)</f>
        <v/>
      </c>
      <c r="S52" t="str">
        <f>IF(OR(S$20="",$D52=""),"",$B52*$D52*IF(OR(ISNA(HLOOKUP(S$20,Module2!$E34:$ZZ34,1,FALSE)),INDEX(Module3!$G$2:$ZZ$2,1,ROW()-$A$20)=FALSE),0,COUNTIF(Module2!$E34:$ZZ34,S$20)/COUNTA(Module2!$E34:$ZZ34))/100)</f>
        <v/>
      </c>
      <c r="T52" t="str">
        <f>IF(OR(T$20="",$D52=""),"",$B52*$D52*IF(OR(ISNA(HLOOKUP(T$20,Module2!$E34:$ZZ34,1,FALSE)),INDEX(Module3!$G$2:$ZZ$2,1,ROW()-$A$20)=FALSE),0,COUNTIF(Module2!$E34:$ZZ34,T$20)/COUNTA(Module2!$E34:$ZZ34))/100)</f>
        <v/>
      </c>
      <c r="U52" t="str">
        <f>IF(OR(U$20="",$D52=""),"",$B52*$D52*IF(OR(ISNA(HLOOKUP(U$20,Module2!$E34:$ZZ34,1,FALSE)),INDEX(Module3!$G$2:$ZZ$2,1,ROW()-$A$20)=FALSE),0,COUNTIF(Module2!$E34:$ZZ34,U$20)/COUNTA(Module2!$E34:$ZZ34))/100)</f>
        <v/>
      </c>
      <c r="V52" t="str">
        <f>IF(OR(V$20="",$D52=""),"",$B52*$D52*IF(OR(ISNA(HLOOKUP(V$20,Module2!$E34:$ZZ34,1,FALSE)),INDEX(Module3!$G$2:$ZZ$2,1,ROW()-$A$20)=FALSE),0,COUNTIF(Module2!$E34:$ZZ34,V$20)/COUNTA(Module2!$E34:$ZZ34))/100)</f>
        <v/>
      </c>
      <c r="W52" t="str">
        <f>IF(OR(W$20="",$D52=""),"",$B52*$D52*IF(OR(ISNA(HLOOKUP(W$20,Module2!$E34:$ZZ34,1,FALSE)),INDEX(Module3!$G$2:$ZZ$2,1,ROW()-$A$20)=FALSE),0,COUNTIF(Module2!$E34:$ZZ34,W$20)/COUNTA(Module2!$E34:$ZZ34))/100)</f>
        <v/>
      </c>
      <c r="X52" t="str">
        <f>IF(OR(X$20="",$D52=""),"",$B52*$D52*IF(OR(ISNA(HLOOKUP(X$20,Module2!$E34:$ZZ34,1,FALSE)),INDEX(Module3!$G$2:$ZZ$2,1,ROW()-$A$20)=FALSE),0,COUNTIF(Module2!$E34:$ZZ34,X$20)/COUNTA(Module2!$E34:$ZZ34))/100)</f>
        <v/>
      </c>
      <c r="Y52" t="str">
        <f>IF(OR(Y$20="",$D52=""),"",$B52*$D52*IF(OR(ISNA(HLOOKUP(Y$20,Module2!$E34:$ZZ34,1,FALSE)),INDEX(Module3!$G$2:$ZZ$2,1,ROW()-$A$20)=FALSE),0,COUNTIF(Module2!$E34:$ZZ34,Y$20)/COUNTA(Module2!$E34:$ZZ34))/100)</f>
        <v/>
      </c>
      <c r="Z52" t="str">
        <f>IF(OR(Z$20="",$D52=""),"",$B52*$D52*IF(OR(ISNA(HLOOKUP(Z$20,Module2!$E34:$ZZ34,1,FALSE)),INDEX(Module3!$G$2:$ZZ$2,1,ROW()-$A$20)=FALSE),0,COUNTIF(Module2!$E34:$ZZ34,Z$20)/COUNTA(Module2!$E34:$ZZ34))/100)</f>
        <v/>
      </c>
      <c r="AA52" t="str">
        <f>IF(OR(AA$20="",$D52=""),"",$B52*$D52*IF(OR(ISNA(HLOOKUP(AA$20,Module2!$E34:$ZZ34,1,FALSE)),INDEX(Module3!$G$2:$ZZ$2,1,ROW()-$A$20)=FALSE),0,COUNTIF(Module2!$E34:$ZZ34,AA$20)/COUNTA(Module2!$E34:$ZZ34))/100)</f>
        <v/>
      </c>
      <c r="AB52" t="str">
        <f>IF(OR(AB$20="",$D52=""),"",$B52*$D52*IF(OR(ISNA(HLOOKUP(AB$20,Module2!$E34:$ZZ34,1,FALSE)),INDEX(Module3!$G$2:$ZZ$2,1,ROW()-$A$20)=FALSE),0,COUNTIF(Module2!$E34:$ZZ34,AB$20)/COUNTA(Module2!$E34:$ZZ34))/100)</f>
        <v/>
      </c>
      <c r="AC52" t="str">
        <f>IF(OR(AC$20="",$D52=""),"",$B52*$D52*IF(OR(ISNA(HLOOKUP(AC$20,Module2!$E34:$ZZ34,1,FALSE)),INDEX(Module3!$G$2:$ZZ$2,1,ROW()-$A$20)=FALSE),0,COUNTIF(Module2!$E34:$ZZ34,AC$20)/COUNTA(Module2!$E34:$ZZ34))/100)</f>
        <v/>
      </c>
      <c r="AD52" t="str">
        <f>IF(OR(AD$20="",$D52=""),"",$B52*$D52*IF(OR(ISNA(HLOOKUP(AD$20,Module2!$E34:$ZZ34,1,FALSE)),INDEX(Module3!$G$2:$ZZ$2,1,ROW()-$A$20)=FALSE),0,COUNTIF(Module2!$E34:$ZZ34,AD$20)/COUNTA(Module2!$E34:$ZZ34))/100)</f>
        <v/>
      </c>
      <c r="AE52" t="str">
        <f>IF(OR(AE$20="",$D52=""),"",$B52*$D52*IF(OR(ISNA(HLOOKUP(AE$20,Module2!$E34:$ZZ34,1,FALSE)),INDEX(Module3!$G$2:$ZZ$2,1,ROW()-$A$20)=FALSE),0,COUNTIF(Module2!$E34:$ZZ34,AE$20)/COUNTA(Module2!$E34:$ZZ34))/100)</f>
        <v/>
      </c>
      <c r="AF52" t="str">
        <f>IF(OR(AF$20="",$D52=""),"",$B52*$D52*IF(OR(ISNA(HLOOKUP(AF$20,Module2!$E34:$ZZ34,1,FALSE)),INDEX(Module3!$G$2:$ZZ$2,1,ROW()-$A$20)=FALSE),0,COUNTIF(Module2!$E34:$ZZ34,AF$20)/COUNTA(Module2!$E34:$ZZ34))/100)</f>
        <v/>
      </c>
      <c r="AG52" t="str">
        <f>IF(OR(AG$20="",$D52=""),"",$B52*$D52*IF(OR(ISNA(HLOOKUP(AG$20,Module2!$E34:$ZZ34,1,FALSE)),INDEX(Module3!$G$2:$ZZ$2,1,ROW()-$A$20)=FALSE),0,COUNTIF(Module2!$E34:$ZZ34,AG$20)/COUNTA(Module2!$E34:$ZZ34))/100)</f>
        <v/>
      </c>
      <c r="AH52" t="str">
        <f>IF(OR(AH$20="",$D52=""),"",$B52*$D52*IF(OR(ISNA(HLOOKUP(AH$20,Module2!$E34:$ZZ34,1,FALSE)),INDEX(Module3!$G$2:$ZZ$2,1,ROW()-$A$20)=FALSE),0,COUNTIF(Module2!$E34:$ZZ34,AH$20)/COUNTA(Module2!$E34:$ZZ34))/100)</f>
        <v/>
      </c>
      <c r="AI52" t="str">
        <f>IF(OR(AI$20="",$D52=""),"",$B52*$D52*IF(OR(ISNA(HLOOKUP(AI$20,Module2!$E34:$ZZ34,1,FALSE)),INDEX(Module3!$G$2:$ZZ$2,1,ROW()-$A$20)=FALSE),0,COUNTIF(Module2!$E34:$ZZ34,AI$20)/COUNTA(Module2!$E34:$ZZ34))/100)</f>
        <v/>
      </c>
      <c r="AJ52" t="str">
        <f>IF(OR(AJ$20="",$D52=""),"",$B52*$D52*IF(OR(ISNA(HLOOKUP(AJ$20,Module2!$E34:$ZZ34,1,FALSE)),INDEX(Module3!$G$2:$ZZ$2,1,ROW()-$A$20)=FALSE),0,COUNTIF(Module2!$E34:$ZZ34,AJ$20)/COUNTA(Module2!$E34:$ZZ34))/100)</f>
        <v/>
      </c>
      <c r="AK52" t="str">
        <f>IF(OR(AK$20="",$D52=""),"",$B52*$D52*IF(OR(ISNA(HLOOKUP(AK$20,Module2!$E34:$ZZ34,1,FALSE)),INDEX(Module3!$G$2:$ZZ$2,1,ROW()-$A$20)=FALSE),0,COUNTIF(Module2!$E34:$ZZ34,AK$20)/COUNTA(Module2!$E34:$ZZ34))/100)</f>
        <v/>
      </c>
      <c r="AL52" t="str">
        <f>IF(OR(AL$20="",$D52=""),"",$B52*$D52*IF(OR(ISNA(HLOOKUP(AL$20,Module2!$E34:$ZZ34,1,FALSE)),INDEX(Module3!$G$2:$ZZ$2,1,ROW()-$A$20)=FALSE),0,COUNTIF(Module2!$E34:$ZZ34,AL$20)/COUNTA(Module2!$E34:$ZZ34))/100)</f>
        <v/>
      </c>
      <c r="AM52" t="str">
        <f>IF(OR(AM$20="",$D52=""),"",$B52*$D52*IF(OR(ISNA(HLOOKUP(AM$20,Module2!$E34:$ZZ34,1,FALSE)),INDEX(Module3!$G$2:$ZZ$2,1,ROW()-$A$20)=FALSE),0,COUNTIF(Module2!$E34:$ZZ34,AM$20)/COUNTA(Module2!$E34:$ZZ34))/100)</f>
        <v/>
      </c>
      <c r="AN52" t="str">
        <f>IF(OR(AN$20="",$D52=""),"",$B52*$D52*IF(OR(ISNA(HLOOKUP(AN$20,Module2!$E34:$ZZ34,1,FALSE)),INDEX(Module3!$G$2:$ZZ$2,1,ROW()-$A$20)=FALSE),0,COUNTIF(Module2!$E34:$ZZ34,AN$20)/COUNTA(Module2!$E34:$ZZ34))/100)</f>
        <v/>
      </c>
      <c r="AO52" t="str">
        <f>IF(OR(AO$20="",$D52=""),"",$B52*$D52*IF(OR(ISNA(HLOOKUP(AO$20,Module2!$E34:$ZZ34,1,FALSE)),INDEX(Module3!$G$2:$ZZ$2,1,ROW()-$A$20)=FALSE),0,COUNTIF(Module2!$E34:$ZZ34,AO$20)/COUNTA(Module2!$E34:$ZZ34))/100)</f>
        <v/>
      </c>
      <c r="AP52" t="str">
        <f>IF(OR(AP$20="",$D52=""),"",$B52*$D52*IF(OR(ISNA(HLOOKUP(AP$20,Module2!$E34:$ZZ34,1,FALSE)),INDEX(Module3!$G$2:$ZZ$2,1,ROW()-$A$20)=FALSE),0,COUNTIF(Module2!$E34:$ZZ34,AP$20)/COUNTA(Module2!$E34:$ZZ34))/100)</f>
        <v/>
      </c>
      <c r="AQ52" t="str">
        <f>IF(OR(AQ$20="",$D52=""),"",$B52*$D52*IF(OR(ISNA(HLOOKUP(AQ$20,Module2!$E34:$ZZ34,1,FALSE)),INDEX(Module3!$G$2:$ZZ$2,1,ROW()-$A$20)=FALSE),0,COUNTIF(Module2!$E34:$ZZ34,AQ$20)/COUNTA(Module2!$E34:$ZZ34))/100)</f>
        <v/>
      </c>
      <c r="AR52" t="str">
        <f>IF(OR(AR$20="",$D52=""),"",$B52*$D52*IF(OR(ISNA(HLOOKUP(AR$20,Module2!$E34:$ZZ34,1,FALSE)),INDEX(Module3!$G$2:$ZZ$2,1,ROW()-$A$20)=FALSE),0,COUNTIF(Module2!$E34:$ZZ34,AR$20)/COUNTA(Module2!$E34:$ZZ34))/100)</f>
        <v/>
      </c>
    </row>
    <row r="53" spans="1:44">
      <c r="A53" t="str">
        <f>IF(COUNTA(Module2!35:35)&gt;0,IF(ISBLANK(Module2!$A35),Calc1!$A52,Module2!$A35),"")</f>
        <v>Final</v>
      </c>
      <c r="B53">
        <f>IF(COUNTA(Module2!35:35)&gt;0,IF(ISBLANK(Module2!$B35),Calc1!$B52,Module2!$B35),"")</f>
        <v>40</v>
      </c>
      <c r="C53" t="str">
        <f>IF(COUNTA(Module2!35:35)&gt;0,CONCATENATE(Calc1!$A53,".",Module2!$C35),"")</f>
        <v>Final.3</v>
      </c>
      <c r="D53">
        <f>IF(ISBLANK(Module2!$D35),"",Module2!$D35)</f>
        <v>25</v>
      </c>
      <c r="E53">
        <f>IF(OR(E$20="",$D53=""),"",$B53*$D53*IF(OR(ISNA(HLOOKUP(E$20,Module2!$E35:$ZZ35,1,FALSE)),INDEX(Module3!$G$2:$ZZ$2,1,ROW()-$A$20)=FALSE),0,COUNTIF(Module2!$E35:$ZZ35,E$20)/COUNTA(Module2!$E35:$ZZ35))/100)</f>
        <v>3.333333333333333</v>
      </c>
      <c r="F53">
        <f>IF(OR(F$20="",$D53=""),"",$B53*$D53*IF(OR(ISNA(HLOOKUP(F$20,Module2!$E35:$ZZ35,1,FALSE)),INDEX(Module3!$G$2:$ZZ$2,1,ROW()-$A$20)=FALSE),0,COUNTIF(Module2!$E35:$ZZ35,F$20)/COUNTA(Module2!$E35:$ZZ35))/100)</f>
        <v>3.333333333333333</v>
      </c>
      <c r="G53">
        <f>IF(OR(G$20="",$D53=""),"",$B53*$D53*IF(OR(ISNA(HLOOKUP(G$20,Module2!$E35:$ZZ35,1,FALSE)),INDEX(Module3!$G$2:$ZZ$2,1,ROW()-$A$20)=FALSE),0,COUNTIF(Module2!$E35:$ZZ35,G$20)/COUNTA(Module2!$E35:$ZZ35))/100)</f>
        <v>3.333333333333333</v>
      </c>
      <c r="H53">
        <f>IF(OR(H$20="",$D53=""),"",$B53*$D53*IF(OR(ISNA(HLOOKUP(H$20,Module2!$E35:$ZZ35,1,FALSE)),INDEX(Module3!$G$2:$ZZ$2,1,ROW()-$A$20)=FALSE),0,COUNTIF(Module2!$E35:$ZZ35,H$20)/COUNTA(Module2!$E35:$ZZ35))/100)</f>
        <v>0</v>
      </c>
      <c r="I53">
        <f>IF(OR(I$20="",$D53=""),"",$B53*$D53*IF(OR(ISNA(HLOOKUP(I$20,Module2!$E35:$ZZ35,1,FALSE)),INDEX(Module3!$G$2:$ZZ$2,1,ROW()-$A$20)=FALSE),0,COUNTIF(Module2!$E35:$ZZ35,I$20)/COUNTA(Module2!$E35:$ZZ35))/100)</f>
        <v>0</v>
      </c>
      <c r="J53" t="str">
        <f>IF(OR(J$20="",$D53=""),"",$B53*$D53*IF(OR(ISNA(HLOOKUP(J$20,Module2!$E35:$ZZ35,1,FALSE)),INDEX(Module3!$G$2:$ZZ$2,1,ROW()-$A$20)=FALSE),0,COUNTIF(Module2!$E35:$ZZ35,J$20)/COUNTA(Module2!$E35:$ZZ35))/100)</f>
        <v/>
      </c>
      <c r="K53" t="str">
        <f>IF(OR(K$20="",$D53=""),"",$B53*$D53*IF(OR(ISNA(HLOOKUP(K$20,Module2!$E35:$ZZ35,1,FALSE)),INDEX(Module3!$G$2:$ZZ$2,1,ROW()-$A$20)=FALSE),0,COUNTIF(Module2!$E35:$ZZ35,K$20)/COUNTA(Module2!$E35:$ZZ35))/100)</f>
        <v/>
      </c>
      <c r="L53" t="str">
        <f>IF(OR(L$20="",$D53=""),"",$B53*$D53*IF(OR(ISNA(HLOOKUP(L$20,Module2!$E35:$ZZ35,1,FALSE)),INDEX(Module3!$G$2:$ZZ$2,1,ROW()-$A$20)=FALSE),0,COUNTIF(Module2!$E35:$ZZ35,L$20)/COUNTA(Module2!$E35:$ZZ35))/100)</f>
        <v/>
      </c>
      <c r="M53" t="str">
        <f>IF(OR(M$20="",$D53=""),"",$B53*$D53*IF(OR(ISNA(HLOOKUP(M$20,Module2!$E35:$ZZ35,1,FALSE)),INDEX(Module3!$G$2:$ZZ$2,1,ROW()-$A$20)=FALSE),0,COUNTIF(Module2!$E35:$ZZ35,M$20)/COUNTA(Module2!$E35:$ZZ35))/100)</f>
        <v/>
      </c>
      <c r="N53" t="str">
        <f>IF(OR(N$20="",$D53=""),"",$B53*$D53*IF(OR(ISNA(HLOOKUP(N$20,Module2!$E35:$ZZ35,1,FALSE)),INDEX(Module3!$G$2:$ZZ$2,1,ROW()-$A$20)=FALSE),0,COUNTIF(Module2!$E35:$ZZ35,N$20)/COUNTA(Module2!$E35:$ZZ35))/100)</f>
        <v/>
      </c>
      <c r="O53" t="str">
        <f>IF(OR(O$20="",$D53=""),"",$B53*$D53*IF(OR(ISNA(HLOOKUP(O$20,Module2!$E35:$ZZ35,1,FALSE)),INDEX(Module3!$G$2:$ZZ$2,1,ROW()-$A$20)=FALSE),0,COUNTIF(Module2!$E35:$ZZ35,O$20)/COUNTA(Module2!$E35:$ZZ35))/100)</f>
        <v/>
      </c>
      <c r="P53" t="str">
        <f>IF(OR(P$20="",$D53=""),"",$B53*$D53*IF(OR(ISNA(HLOOKUP(P$20,Module2!$E35:$ZZ35,1,FALSE)),INDEX(Module3!$G$2:$ZZ$2,1,ROW()-$A$20)=FALSE),0,COUNTIF(Module2!$E35:$ZZ35,P$20)/COUNTA(Module2!$E35:$ZZ35))/100)</f>
        <v/>
      </c>
      <c r="Q53" t="str">
        <f>IF(OR(Q$20="",$D53=""),"",$B53*$D53*IF(OR(ISNA(HLOOKUP(Q$20,Module2!$E35:$ZZ35,1,FALSE)),INDEX(Module3!$G$2:$ZZ$2,1,ROW()-$A$20)=FALSE),0,COUNTIF(Module2!$E35:$ZZ35,Q$20)/COUNTA(Module2!$E35:$ZZ35))/100)</f>
        <v/>
      </c>
      <c r="R53" t="str">
        <f>IF(OR(R$20="",$D53=""),"",$B53*$D53*IF(OR(ISNA(HLOOKUP(R$20,Module2!$E35:$ZZ35,1,FALSE)),INDEX(Module3!$G$2:$ZZ$2,1,ROW()-$A$20)=FALSE),0,COUNTIF(Module2!$E35:$ZZ35,R$20)/COUNTA(Module2!$E35:$ZZ35))/100)</f>
        <v/>
      </c>
      <c r="S53" t="str">
        <f>IF(OR(S$20="",$D53=""),"",$B53*$D53*IF(OR(ISNA(HLOOKUP(S$20,Module2!$E35:$ZZ35,1,FALSE)),INDEX(Module3!$G$2:$ZZ$2,1,ROW()-$A$20)=FALSE),0,COUNTIF(Module2!$E35:$ZZ35,S$20)/COUNTA(Module2!$E35:$ZZ35))/100)</f>
        <v/>
      </c>
      <c r="T53" t="str">
        <f>IF(OR(T$20="",$D53=""),"",$B53*$D53*IF(OR(ISNA(HLOOKUP(T$20,Module2!$E35:$ZZ35,1,FALSE)),INDEX(Module3!$G$2:$ZZ$2,1,ROW()-$A$20)=FALSE),0,COUNTIF(Module2!$E35:$ZZ35,T$20)/COUNTA(Module2!$E35:$ZZ35))/100)</f>
        <v/>
      </c>
      <c r="U53" t="str">
        <f>IF(OR(U$20="",$D53=""),"",$B53*$D53*IF(OR(ISNA(HLOOKUP(U$20,Module2!$E35:$ZZ35,1,FALSE)),INDEX(Module3!$G$2:$ZZ$2,1,ROW()-$A$20)=FALSE),0,COUNTIF(Module2!$E35:$ZZ35,U$20)/COUNTA(Module2!$E35:$ZZ35))/100)</f>
        <v/>
      </c>
      <c r="V53" t="str">
        <f>IF(OR(V$20="",$D53=""),"",$B53*$D53*IF(OR(ISNA(HLOOKUP(V$20,Module2!$E35:$ZZ35,1,FALSE)),INDEX(Module3!$G$2:$ZZ$2,1,ROW()-$A$20)=FALSE),0,COUNTIF(Module2!$E35:$ZZ35,V$20)/COUNTA(Module2!$E35:$ZZ35))/100)</f>
        <v/>
      </c>
      <c r="W53" t="str">
        <f>IF(OR(W$20="",$D53=""),"",$B53*$D53*IF(OR(ISNA(HLOOKUP(W$20,Module2!$E35:$ZZ35,1,FALSE)),INDEX(Module3!$G$2:$ZZ$2,1,ROW()-$A$20)=FALSE),0,COUNTIF(Module2!$E35:$ZZ35,W$20)/COUNTA(Module2!$E35:$ZZ35))/100)</f>
        <v/>
      </c>
      <c r="X53" t="str">
        <f>IF(OR(X$20="",$D53=""),"",$B53*$D53*IF(OR(ISNA(HLOOKUP(X$20,Module2!$E35:$ZZ35,1,FALSE)),INDEX(Module3!$G$2:$ZZ$2,1,ROW()-$A$20)=FALSE),0,COUNTIF(Module2!$E35:$ZZ35,X$20)/COUNTA(Module2!$E35:$ZZ35))/100)</f>
        <v/>
      </c>
      <c r="Y53" t="str">
        <f>IF(OR(Y$20="",$D53=""),"",$B53*$D53*IF(OR(ISNA(HLOOKUP(Y$20,Module2!$E35:$ZZ35,1,FALSE)),INDEX(Module3!$G$2:$ZZ$2,1,ROW()-$A$20)=FALSE),0,COUNTIF(Module2!$E35:$ZZ35,Y$20)/COUNTA(Module2!$E35:$ZZ35))/100)</f>
        <v/>
      </c>
      <c r="Z53" t="str">
        <f>IF(OR(Z$20="",$D53=""),"",$B53*$D53*IF(OR(ISNA(HLOOKUP(Z$20,Module2!$E35:$ZZ35,1,FALSE)),INDEX(Module3!$G$2:$ZZ$2,1,ROW()-$A$20)=FALSE),0,COUNTIF(Module2!$E35:$ZZ35,Z$20)/COUNTA(Module2!$E35:$ZZ35))/100)</f>
        <v/>
      </c>
      <c r="AA53" t="str">
        <f>IF(OR(AA$20="",$D53=""),"",$B53*$D53*IF(OR(ISNA(HLOOKUP(AA$20,Module2!$E35:$ZZ35,1,FALSE)),INDEX(Module3!$G$2:$ZZ$2,1,ROW()-$A$20)=FALSE),0,COUNTIF(Module2!$E35:$ZZ35,AA$20)/COUNTA(Module2!$E35:$ZZ35))/100)</f>
        <v/>
      </c>
      <c r="AB53" t="str">
        <f>IF(OR(AB$20="",$D53=""),"",$B53*$D53*IF(OR(ISNA(HLOOKUP(AB$20,Module2!$E35:$ZZ35,1,FALSE)),INDEX(Module3!$G$2:$ZZ$2,1,ROW()-$A$20)=FALSE),0,COUNTIF(Module2!$E35:$ZZ35,AB$20)/COUNTA(Module2!$E35:$ZZ35))/100)</f>
        <v/>
      </c>
      <c r="AC53" t="str">
        <f>IF(OR(AC$20="",$D53=""),"",$B53*$D53*IF(OR(ISNA(HLOOKUP(AC$20,Module2!$E35:$ZZ35,1,FALSE)),INDEX(Module3!$G$2:$ZZ$2,1,ROW()-$A$20)=FALSE),0,COUNTIF(Module2!$E35:$ZZ35,AC$20)/COUNTA(Module2!$E35:$ZZ35))/100)</f>
        <v/>
      </c>
      <c r="AD53" t="str">
        <f>IF(OR(AD$20="",$D53=""),"",$B53*$D53*IF(OR(ISNA(HLOOKUP(AD$20,Module2!$E35:$ZZ35,1,FALSE)),INDEX(Module3!$G$2:$ZZ$2,1,ROW()-$A$20)=FALSE),0,COUNTIF(Module2!$E35:$ZZ35,AD$20)/COUNTA(Module2!$E35:$ZZ35))/100)</f>
        <v/>
      </c>
      <c r="AE53" t="str">
        <f>IF(OR(AE$20="",$D53=""),"",$B53*$D53*IF(OR(ISNA(HLOOKUP(AE$20,Module2!$E35:$ZZ35,1,FALSE)),INDEX(Module3!$G$2:$ZZ$2,1,ROW()-$A$20)=FALSE),0,COUNTIF(Module2!$E35:$ZZ35,AE$20)/COUNTA(Module2!$E35:$ZZ35))/100)</f>
        <v/>
      </c>
      <c r="AF53" t="str">
        <f>IF(OR(AF$20="",$D53=""),"",$B53*$D53*IF(OR(ISNA(HLOOKUP(AF$20,Module2!$E35:$ZZ35,1,FALSE)),INDEX(Module3!$G$2:$ZZ$2,1,ROW()-$A$20)=FALSE),0,COUNTIF(Module2!$E35:$ZZ35,AF$20)/COUNTA(Module2!$E35:$ZZ35))/100)</f>
        <v/>
      </c>
      <c r="AG53" t="str">
        <f>IF(OR(AG$20="",$D53=""),"",$B53*$D53*IF(OR(ISNA(HLOOKUP(AG$20,Module2!$E35:$ZZ35,1,FALSE)),INDEX(Module3!$G$2:$ZZ$2,1,ROW()-$A$20)=FALSE),0,COUNTIF(Module2!$E35:$ZZ35,AG$20)/COUNTA(Module2!$E35:$ZZ35))/100)</f>
        <v/>
      </c>
      <c r="AH53" t="str">
        <f>IF(OR(AH$20="",$D53=""),"",$B53*$D53*IF(OR(ISNA(HLOOKUP(AH$20,Module2!$E35:$ZZ35,1,FALSE)),INDEX(Module3!$G$2:$ZZ$2,1,ROW()-$A$20)=FALSE),0,COUNTIF(Module2!$E35:$ZZ35,AH$20)/COUNTA(Module2!$E35:$ZZ35))/100)</f>
        <v/>
      </c>
      <c r="AI53" t="str">
        <f>IF(OR(AI$20="",$D53=""),"",$B53*$D53*IF(OR(ISNA(HLOOKUP(AI$20,Module2!$E35:$ZZ35,1,FALSE)),INDEX(Module3!$G$2:$ZZ$2,1,ROW()-$A$20)=FALSE),0,COUNTIF(Module2!$E35:$ZZ35,AI$20)/COUNTA(Module2!$E35:$ZZ35))/100)</f>
        <v/>
      </c>
      <c r="AJ53" t="str">
        <f>IF(OR(AJ$20="",$D53=""),"",$B53*$D53*IF(OR(ISNA(HLOOKUP(AJ$20,Module2!$E35:$ZZ35,1,FALSE)),INDEX(Module3!$G$2:$ZZ$2,1,ROW()-$A$20)=FALSE),0,COUNTIF(Module2!$E35:$ZZ35,AJ$20)/COUNTA(Module2!$E35:$ZZ35))/100)</f>
        <v/>
      </c>
      <c r="AK53" t="str">
        <f>IF(OR(AK$20="",$D53=""),"",$B53*$D53*IF(OR(ISNA(HLOOKUP(AK$20,Module2!$E35:$ZZ35,1,FALSE)),INDEX(Module3!$G$2:$ZZ$2,1,ROW()-$A$20)=FALSE),0,COUNTIF(Module2!$E35:$ZZ35,AK$20)/COUNTA(Module2!$E35:$ZZ35))/100)</f>
        <v/>
      </c>
      <c r="AL53" t="str">
        <f>IF(OR(AL$20="",$D53=""),"",$B53*$D53*IF(OR(ISNA(HLOOKUP(AL$20,Module2!$E35:$ZZ35,1,FALSE)),INDEX(Module3!$G$2:$ZZ$2,1,ROW()-$A$20)=FALSE),0,COUNTIF(Module2!$E35:$ZZ35,AL$20)/COUNTA(Module2!$E35:$ZZ35))/100)</f>
        <v/>
      </c>
      <c r="AM53" t="str">
        <f>IF(OR(AM$20="",$D53=""),"",$B53*$D53*IF(OR(ISNA(HLOOKUP(AM$20,Module2!$E35:$ZZ35,1,FALSE)),INDEX(Module3!$G$2:$ZZ$2,1,ROW()-$A$20)=FALSE),0,COUNTIF(Module2!$E35:$ZZ35,AM$20)/COUNTA(Module2!$E35:$ZZ35))/100)</f>
        <v/>
      </c>
      <c r="AN53" t="str">
        <f>IF(OR(AN$20="",$D53=""),"",$B53*$D53*IF(OR(ISNA(HLOOKUP(AN$20,Module2!$E35:$ZZ35,1,FALSE)),INDEX(Module3!$G$2:$ZZ$2,1,ROW()-$A$20)=FALSE),0,COUNTIF(Module2!$E35:$ZZ35,AN$20)/COUNTA(Module2!$E35:$ZZ35))/100)</f>
        <v/>
      </c>
      <c r="AO53" t="str">
        <f>IF(OR(AO$20="",$D53=""),"",$B53*$D53*IF(OR(ISNA(HLOOKUP(AO$20,Module2!$E35:$ZZ35,1,FALSE)),INDEX(Module3!$G$2:$ZZ$2,1,ROW()-$A$20)=FALSE),0,COUNTIF(Module2!$E35:$ZZ35,AO$20)/COUNTA(Module2!$E35:$ZZ35))/100)</f>
        <v/>
      </c>
      <c r="AP53" t="str">
        <f>IF(OR(AP$20="",$D53=""),"",$B53*$D53*IF(OR(ISNA(HLOOKUP(AP$20,Module2!$E35:$ZZ35,1,FALSE)),INDEX(Module3!$G$2:$ZZ$2,1,ROW()-$A$20)=FALSE),0,COUNTIF(Module2!$E35:$ZZ35,AP$20)/COUNTA(Module2!$E35:$ZZ35))/100)</f>
        <v/>
      </c>
      <c r="AQ53" t="str">
        <f>IF(OR(AQ$20="",$D53=""),"",$B53*$D53*IF(OR(ISNA(HLOOKUP(AQ$20,Module2!$E35:$ZZ35,1,FALSE)),INDEX(Module3!$G$2:$ZZ$2,1,ROW()-$A$20)=FALSE),0,COUNTIF(Module2!$E35:$ZZ35,AQ$20)/COUNTA(Module2!$E35:$ZZ35))/100)</f>
        <v/>
      </c>
      <c r="AR53" t="str">
        <f>IF(OR(AR$20="",$D53=""),"",$B53*$D53*IF(OR(ISNA(HLOOKUP(AR$20,Module2!$E35:$ZZ35,1,FALSE)),INDEX(Module3!$G$2:$ZZ$2,1,ROW()-$A$20)=FALSE),0,COUNTIF(Module2!$E35:$ZZ35,AR$20)/COUNTA(Module2!$E35:$ZZ35))/100)</f>
        <v/>
      </c>
    </row>
    <row r="54" spans="1:44">
      <c r="A54" t="str">
        <f>IF(COUNTA(Module2!36:36)&gt;0,IF(ISBLANK(Module2!$A36),Calc1!$A53,Module2!$A36),"")</f>
        <v>Final</v>
      </c>
      <c r="B54">
        <f>IF(COUNTA(Module2!36:36)&gt;0,IF(ISBLANK(Module2!$B36),Calc1!$B53,Module2!$B36),"")</f>
        <v>40</v>
      </c>
      <c r="C54" t="str">
        <f>IF(COUNTA(Module2!36:36)&gt;0,CONCATENATE(Calc1!$A54,".",Module2!$C36),"")</f>
        <v>Final.4</v>
      </c>
      <c r="D54">
        <f>IF(ISBLANK(Module2!$D36),"",Module2!$D36)</f>
        <v>25</v>
      </c>
      <c r="E54">
        <f>IF(OR(E$20="",$D54=""),"",$B54*$D54*IF(OR(ISNA(HLOOKUP(E$20,Module2!$E36:$ZZ36,1,FALSE)),INDEX(Module3!$G$2:$ZZ$2,1,ROW()-$A$20)=FALSE),0,COUNTIF(Module2!$E36:$ZZ36,E$20)/COUNTA(Module2!$E36:$ZZ36))/100)</f>
        <v>0</v>
      </c>
      <c r="F54">
        <f>IF(OR(F$20="",$D54=""),"",$B54*$D54*IF(OR(ISNA(HLOOKUP(F$20,Module2!$E36:$ZZ36,1,FALSE)),INDEX(Module3!$G$2:$ZZ$2,1,ROW()-$A$20)=FALSE),0,COUNTIF(Module2!$E36:$ZZ36,F$20)/COUNTA(Module2!$E36:$ZZ36))/100)</f>
        <v>5</v>
      </c>
      <c r="G54">
        <f>IF(OR(G$20="",$D54=""),"",$B54*$D54*IF(OR(ISNA(HLOOKUP(G$20,Module2!$E36:$ZZ36,1,FALSE)),INDEX(Module3!$G$2:$ZZ$2,1,ROW()-$A$20)=FALSE),0,COUNTIF(Module2!$E36:$ZZ36,G$20)/COUNTA(Module2!$E36:$ZZ36))/100)</f>
        <v>5</v>
      </c>
      <c r="H54">
        <f>IF(OR(H$20="",$D54=""),"",$B54*$D54*IF(OR(ISNA(HLOOKUP(H$20,Module2!$E36:$ZZ36,1,FALSE)),INDEX(Module3!$G$2:$ZZ$2,1,ROW()-$A$20)=FALSE),0,COUNTIF(Module2!$E36:$ZZ36,H$20)/COUNTA(Module2!$E36:$ZZ36))/100)</f>
        <v>0</v>
      </c>
      <c r="I54">
        <f>IF(OR(I$20="",$D54=""),"",$B54*$D54*IF(OR(ISNA(HLOOKUP(I$20,Module2!$E36:$ZZ36,1,FALSE)),INDEX(Module3!$G$2:$ZZ$2,1,ROW()-$A$20)=FALSE),0,COUNTIF(Module2!$E36:$ZZ36,I$20)/COUNTA(Module2!$E36:$ZZ36))/100)</f>
        <v>0</v>
      </c>
      <c r="J54" t="str">
        <f>IF(OR(J$20="",$D54=""),"",$B54*$D54*IF(OR(ISNA(HLOOKUP(J$20,Module2!$E36:$ZZ36,1,FALSE)),INDEX(Module3!$G$2:$ZZ$2,1,ROW()-$A$20)=FALSE),0,COUNTIF(Module2!$E36:$ZZ36,J$20)/COUNTA(Module2!$E36:$ZZ36))/100)</f>
        <v/>
      </c>
      <c r="K54" t="str">
        <f>IF(OR(K$20="",$D54=""),"",$B54*$D54*IF(OR(ISNA(HLOOKUP(K$20,Module2!$E36:$ZZ36,1,FALSE)),INDEX(Module3!$G$2:$ZZ$2,1,ROW()-$A$20)=FALSE),0,COUNTIF(Module2!$E36:$ZZ36,K$20)/COUNTA(Module2!$E36:$ZZ36))/100)</f>
        <v/>
      </c>
      <c r="L54" t="str">
        <f>IF(OR(L$20="",$D54=""),"",$B54*$D54*IF(OR(ISNA(HLOOKUP(L$20,Module2!$E36:$ZZ36,1,FALSE)),INDEX(Module3!$G$2:$ZZ$2,1,ROW()-$A$20)=FALSE),0,COUNTIF(Module2!$E36:$ZZ36,L$20)/COUNTA(Module2!$E36:$ZZ36))/100)</f>
        <v/>
      </c>
      <c r="M54" t="str">
        <f>IF(OR(M$20="",$D54=""),"",$B54*$D54*IF(OR(ISNA(HLOOKUP(M$20,Module2!$E36:$ZZ36,1,FALSE)),INDEX(Module3!$G$2:$ZZ$2,1,ROW()-$A$20)=FALSE),0,COUNTIF(Module2!$E36:$ZZ36,M$20)/COUNTA(Module2!$E36:$ZZ36))/100)</f>
        <v/>
      </c>
      <c r="N54" t="str">
        <f>IF(OR(N$20="",$D54=""),"",$B54*$D54*IF(OR(ISNA(HLOOKUP(N$20,Module2!$E36:$ZZ36,1,FALSE)),INDEX(Module3!$G$2:$ZZ$2,1,ROW()-$A$20)=FALSE),0,COUNTIF(Module2!$E36:$ZZ36,N$20)/COUNTA(Module2!$E36:$ZZ36))/100)</f>
        <v/>
      </c>
      <c r="O54" t="str">
        <f>IF(OR(O$20="",$D54=""),"",$B54*$D54*IF(OR(ISNA(HLOOKUP(O$20,Module2!$E36:$ZZ36,1,FALSE)),INDEX(Module3!$G$2:$ZZ$2,1,ROW()-$A$20)=FALSE),0,COUNTIF(Module2!$E36:$ZZ36,O$20)/COUNTA(Module2!$E36:$ZZ36))/100)</f>
        <v/>
      </c>
      <c r="P54" t="str">
        <f>IF(OR(P$20="",$D54=""),"",$B54*$D54*IF(OR(ISNA(HLOOKUP(P$20,Module2!$E36:$ZZ36,1,FALSE)),INDEX(Module3!$G$2:$ZZ$2,1,ROW()-$A$20)=FALSE),0,COUNTIF(Module2!$E36:$ZZ36,P$20)/COUNTA(Module2!$E36:$ZZ36))/100)</f>
        <v/>
      </c>
      <c r="Q54" t="str">
        <f>IF(OR(Q$20="",$D54=""),"",$B54*$D54*IF(OR(ISNA(HLOOKUP(Q$20,Module2!$E36:$ZZ36,1,FALSE)),INDEX(Module3!$G$2:$ZZ$2,1,ROW()-$A$20)=FALSE),0,COUNTIF(Module2!$E36:$ZZ36,Q$20)/COUNTA(Module2!$E36:$ZZ36))/100)</f>
        <v/>
      </c>
      <c r="R54" t="str">
        <f>IF(OR(R$20="",$D54=""),"",$B54*$D54*IF(OR(ISNA(HLOOKUP(R$20,Module2!$E36:$ZZ36,1,FALSE)),INDEX(Module3!$G$2:$ZZ$2,1,ROW()-$A$20)=FALSE),0,COUNTIF(Module2!$E36:$ZZ36,R$20)/COUNTA(Module2!$E36:$ZZ36))/100)</f>
        <v/>
      </c>
      <c r="S54" t="str">
        <f>IF(OR(S$20="",$D54=""),"",$B54*$D54*IF(OR(ISNA(HLOOKUP(S$20,Module2!$E36:$ZZ36,1,FALSE)),INDEX(Module3!$G$2:$ZZ$2,1,ROW()-$A$20)=FALSE),0,COUNTIF(Module2!$E36:$ZZ36,S$20)/COUNTA(Module2!$E36:$ZZ36))/100)</f>
        <v/>
      </c>
      <c r="T54" t="str">
        <f>IF(OR(T$20="",$D54=""),"",$B54*$D54*IF(OR(ISNA(HLOOKUP(T$20,Module2!$E36:$ZZ36,1,FALSE)),INDEX(Module3!$G$2:$ZZ$2,1,ROW()-$A$20)=FALSE),0,COUNTIF(Module2!$E36:$ZZ36,T$20)/COUNTA(Module2!$E36:$ZZ36))/100)</f>
        <v/>
      </c>
      <c r="U54" t="str">
        <f>IF(OR(U$20="",$D54=""),"",$B54*$D54*IF(OR(ISNA(HLOOKUP(U$20,Module2!$E36:$ZZ36,1,FALSE)),INDEX(Module3!$G$2:$ZZ$2,1,ROW()-$A$20)=FALSE),0,COUNTIF(Module2!$E36:$ZZ36,U$20)/COUNTA(Module2!$E36:$ZZ36))/100)</f>
        <v/>
      </c>
      <c r="V54" t="str">
        <f>IF(OR(V$20="",$D54=""),"",$B54*$D54*IF(OR(ISNA(HLOOKUP(V$20,Module2!$E36:$ZZ36,1,FALSE)),INDEX(Module3!$G$2:$ZZ$2,1,ROW()-$A$20)=FALSE),0,COUNTIF(Module2!$E36:$ZZ36,V$20)/COUNTA(Module2!$E36:$ZZ36))/100)</f>
        <v/>
      </c>
      <c r="W54" t="str">
        <f>IF(OR(W$20="",$D54=""),"",$B54*$D54*IF(OR(ISNA(HLOOKUP(W$20,Module2!$E36:$ZZ36,1,FALSE)),INDEX(Module3!$G$2:$ZZ$2,1,ROW()-$A$20)=FALSE),0,COUNTIF(Module2!$E36:$ZZ36,W$20)/COUNTA(Module2!$E36:$ZZ36))/100)</f>
        <v/>
      </c>
      <c r="X54" t="str">
        <f>IF(OR(X$20="",$D54=""),"",$B54*$D54*IF(OR(ISNA(HLOOKUP(X$20,Module2!$E36:$ZZ36,1,FALSE)),INDEX(Module3!$G$2:$ZZ$2,1,ROW()-$A$20)=FALSE),0,COUNTIF(Module2!$E36:$ZZ36,X$20)/COUNTA(Module2!$E36:$ZZ36))/100)</f>
        <v/>
      </c>
      <c r="Y54" t="str">
        <f>IF(OR(Y$20="",$D54=""),"",$B54*$D54*IF(OR(ISNA(HLOOKUP(Y$20,Module2!$E36:$ZZ36,1,FALSE)),INDEX(Module3!$G$2:$ZZ$2,1,ROW()-$A$20)=FALSE),0,COUNTIF(Module2!$E36:$ZZ36,Y$20)/COUNTA(Module2!$E36:$ZZ36))/100)</f>
        <v/>
      </c>
      <c r="Z54" t="str">
        <f>IF(OR(Z$20="",$D54=""),"",$B54*$D54*IF(OR(ISNA(HLOOKUP(Z$20,Module2!$E36:$ZZ36,1,FALSE)),INDEX(Module3!$G$2:$ZZ$2,1,ROW()-$A$20)=FALSE),0,COUNTIF(Module2!$E36:$ZZ36,Z$20)/COUNTA(Module2!$E36:$ZZ36))/100)</f>
        <v/>
      </c>
      <c r="AA54" t="str">
        <f>IF(OR(AA$20="",$D54=""),"",$B54*$D54*IF(OR(ISNA(HLOOKUP(AA$20,Module2!$E36:$ZZ36,1,FALSE)),INDEX(Module3!$G$2:$ZZ$2,1,ROW()-$A$20)=FALSE),0,COUNTIF(Module2!$E36:$ZZ36,AA$20)/COUNTA(Module2!$E36:$ZZ36))/100)</f>
        <v/>
      </c>
      <c r="AB54" t="str">
        <f>IF(OR(AB$20="",$D54=""),"",$B54*$D54*IF(OR(ISNA(HLOOKUP(AB$20,Module2!$E36:$ZZ36,1,FALSE)),INDEX(Module3!$G$2:$ZZ$2,1,ROW()-$A$20)=FALSE),0,COUNTIF(Module2!$E36:$ZZ36,AB$20)/COUNTA(Module2!$E36:$ZZ36))/100)</f>
        <v/>
      </c>
      <c r="AC54" t="str">
        <f>IF(OR(AC$20="",$D54=""),"",$B54*$D54*IF(OR(ISNA(HLOOKUP(AC$20,Module2!$E36:$ZZ36,1,FALSE)),INDEX(Module3!$G$2:$ZZ$2,1,ROW()-$A$20)=FALSE),0,COUNTIF(Module2!$E36:$ZZ36,AC$20)/COUNTA(Module2!$E36:$ZZ36))/100)</f>
        <v/>
      </c>
      <c r="AD54" t="str">
        <f>IF(OR(AD$20="",$D54=""),"",$B54*$D54*IF(OR(ISNA(HLOOKUP(AD$20,Module2!$E36:$ZZ36,1,FALSE)),INDEX(Module3!$G$2:$ZZ$2,1,ROW()-$A$20)=FALSE),0,COUNTIF(Module2!$E36:$ZZ36,AD$20)/COUNTA(Module2!$E36:$ZZ36))/100)</f>
        <v/>
      </c>
      <c r="AE54" t="str">
        <f>IF(OR(AE$20="",$D54=""),"",$B54*$D54*IF(OR(ISNA(HLOOKUP(AE$20,Module2!$E36:$ZZ36,1,FALSE)),INDEX(Module3!$G$2:$ZZ$2,1,ROW()-$A$20)=FALSE),0,COUNTIF(Module2!$E36:$ZZ36,AE$20)/COUNTA(Module2!$E36:$ZZ36))/100)</f>
        <v/>
      </c>
      <c r="AF54" t="str">
        <f>IF(OR(AF$20="",$D54=""),"",$B54*$D54*IF(OR(ISNA(HLOOKUP(AF$20,Module2!$E36:$ZZ36,1,FALSE)),INDEX(Module3!$G$2:$ZZ$2,1,ROW()-$A$20)=FALSE),0,COUNTIF(Module2!$E36:$ZZ36,AF$20)/COUNTA(Module2!$E36:$ZZ36))/100)</f>
        <v/>
      </c>
      <c r="AG54" t="str">
        <f>IF(OR(AG$20="",$D54=""),"",$B54*$D54*IF(OR(ISNA(HLOOKUP(AG$20,Module2!$E36:$ZZ36,1,FALSE)),INDEX(Module3!$G$2:$ZZ$2,1,ROW()-$A$20)=FALSE),0,COUNTIF(Module2!$E36:$ZZ36,AG$20)/COUNTA(Module2!$E36:$ZZ36))/100)</f>
        <v/>
      </c>
      <c r="AH54" t="str">
        <f>IF(OR(AH$20="",$D54=""),"",$B54*$D54*IF(OR(ISNA(HLOOKUP(AH$20,Module2!$E36:$ZZ36,1,FALSE)),INDEX(Module3!$G$2:$ZZ$2,1,ROW()-$A$20)=FALSE),0,COUNTIF(Module2!$E36:$ZZ36,AH$20)/COUNTA(Module2!$E36:$ZZ36))/100)</f>
        <v/>
      </c>
      <c r="AI54" t="str">
        <f>IF(OR(AI$20="",$D54=""),"",$B54*$D54*IF(OR(ISNA(HLOOKUP(AI$20,Module2!$E36:$ZZ36,1,FALSE)),INDEX(Module3!$G$2:$ZZ$2,1,ROW()-$A$20)=FALSE),0,COUNTIF(Module2!$E36:$ZZ36,AI$20)/COUNTA(Module2!$E36:$ZZ36))/100)</f>
        <v/>
      </c>
      <c r="AJ54" t="str">
        <f>IF(OR(AJ$20="",$D54=""),"",$B54*$D54*IF(OR(ISNA(HLOOKUP(AJ$20,Module2!$E36:$ZZ36,1,FALSE)),INDEX(Module3!$G$2:$ZZ$2,1,ROW()-$A$20)=FALSE),0,COUNTIF(Module2!$E36:$ZZ36,AJ$20)/COUNTA(Module2!$E36:$ZZ36))/100)</f>
        <v/>
      </c>
      <c r="AK54" t="str">
        <f>IF(OR(AK$20="",$D54=""),"",$B54*$D54*IF(OR(ISNA(HLOOKUP(AK$20,Module2!$E36:$ZZ36,1,FALSE)),INDEX(Module3!$G$2:$ZZ$2,1,ROW()-$A$20)=FALSE),0,COUNTIF(Module2!$E36:$ZZ36,AK$20)/COUNTA(Module2!$E36:$ZZ36))/100)</f>
        <v/>
      </c>
      <c r="AL54" t="str">
        <f>IF(OR(AL$20="",$D54=""),"",$B54*$D54*IF(OR(ISNA(HLOOKUP(AL$20,Module2!$E36:$ZZ36,1,FALSE)),INDEX(Module3!$G$2:$ZZ$2,1,ROW()-$A$20)=FALSE),0,COUNTIF(Module2!$E36:$ZZ36,AL$20)/COUNTA(Module2!$E36:$ZZ36))/100)</f>
        <v/>
      </c>
      <c r="AM54" t="str">
        <f>IF(OR(AM$20="",$D54=""),"",$B54*$D54*IF(OR(ISNA(HLOOKUP(AM$20,Module2!$E36:$ZZ36,1,FALSE)),INDEX(Module3!$G$2:$ZZ$2,1,ROW()-$A$20)=FALSE),0,COUNTIF(Module2!$E36:$ZZ36,AM$20)/COUNTA(Module2!$E36:$ZZ36))/100)</f>
        <v/>
      </c>
      <c r="AN54" t="str">
        <f>IF(OR(AN$20="",$D54=""),"",$B54*$D54*IF(OR(ISNA(HLOOKUP(AN$20,Module2!$E36:$ZZ36,1,FALSE)),INDEX(Module3!$G$2:$ZZ$2,1,ROW()-$A$20)=FALSE),0,COUNTIF(Module2!$E36:$ZZ36,AN$20)/COUNTA(Module2!$E36:$ZZ36))/100)</f>
        <v/>
      </c>
      <c r="AO54" t="str">
        <f>IF(OR(AO$20="",$D54=""),"",$B54*$D54*IF(OR(ISNA(HLOOKUP(AO$20,Module2!$E36:$ZZ36,1,FALSE)),INDEX(Module3!$G$2:$ZZ$2,1,ROW()-$A$20)=FALSE),0,COUNTIF(Module2!$E36:$ZZ36,AO$20)/COUNTA(Module2!$E36:$ZZ36))/100)</f>
        <v/>
      </c>
      <c r="AP54" t="str">
        <f>IF(OR(AP$20="",$D54=""),"",$B54*$D54*IF(OR(ISNA(HLOOKUP(AP$20,Module2!$E36:$ZZ36,1,FALSE)),INDEX(Module3!$G$2:$ZZ$2,1,ROW()-$A$20)=FALSE),0,COUNTIF(Module2!$E36:$ZZ36,AP$20)/COUNTA(Module2!$E36:$ZZ36))/100)</f>
        <v/>
      </c>
      <c r="AQ54" t="str">
        <f>IF(OR(AQ$20="",$D54=""),"",$B54*$D54*IF(OR(ISNA(HLOOKUP(AQ$20,Module2!$E36:$ZZ36,1,FALSE)),INDEX(Module3!$G$2:$ZZ$2,1,ROW()-$A$20)=FALSE),0,COUNTIF(Module2!$E36:$ZZ36,AQ$20)/COUNTA(Module2!$E36:$ZZ36))/100)</f>
        <v/>
      </c>
      <c r="AR54" t="str">
        <f>IF(OR(AR$20="",$D54=""),"",$B54*$D54*IF(OR(ISNA(HLOOKUP(AR$20,Module2!$E36:$ZZ36,1,FALSE)),INDEX(Module3!$G$2:$ZZ$2,1,ROW()-$A$20)=FALSE),0,COUNTIF(Module2!$E36:$ZZ36,AR$20)/COUNTA(Module2!$E36:$ZZ36))/100)</f>
        <v/>
      </c>
    </row>
    <row r="55" spans="1:44">
      <c r="A55" t="str">
        <f>IF(COUNTA(Module2!37:37)&gt;0,IF(ISBLANK(Module2!$A37),Calc1!$A54,Module2!$A37),"")</f>
        <v/>
      </c>
      <c r="B55" t="str">
        <f>IF(COUNTA(Module2!37:37)&gt;0,IF(ISBLANK(Module2!$B37),Calc1!$B54,Module2!$B37),"")</f>
        <v/>
      </c>
      <c r="C55" t="str">
        <f>IF(COUNTA(Module2!37:37)&gt;0,CONCATENATE(Calc1!$A55,".",Module2!$C37),"")</f>
        <v/>
      </c>
      <c r="D55" t="str">
        <f>IF(ISBLANK(Module2!$D37),"",Module2!$D37)</f>
        <v/>
      </c>
      <c r="E55" t="str">
        <f>IF(OR(E$20="",$D55=""),"",$B55*$D55*IF(OR(ISNA(HLOOKUP(E$20,Module2!$E37:$ZZ37,1,FALSE)),INDEX(Module3!$G$2:$ZZ$2,1,ROW()-$A$20)=FALSE),0,COUNTIF(Module2!$E37:$ZZ37,E$20)/COUNTA(Module2!$E37:$ZZ37))/100)</f>
        <v/>
      </c>
      <c r="F55" t="str">
        <f>IF(OR(F$20="",$D55=""),"",$B55*$D55*IF(OR(ISNA(HLOOKUP(F$20,Module2!$E37:$ZZ37,1,FALSE)),INDEX(Module3!$G$2:$ZZ$2,1,ROW()-$A$20)=FALSE),0,COUNTIF(Module2!$E37:$ZZ37,F$20)/COUNTA(Module2!$E37:$ZZ37))/100)</f>
        <v/>
      </c>
      <c r="G55" t="str">
        <f>IF(OR(G$20="",$D55=""),"",$B55*$D55*IF(OR(ISNA(HLOOKUP(G$20,Module2!$E37:$ZZ37,1,FALSE)),INDEX(Module3!$G$2:$ZZ$2,1,ROW()-$A$20)=FALSE),0,COUNTIF(Module2!$E37:$ZZ37,G$20)/COUNTA(Module2!$E37:$ZZ37))/100)</f>
        <v/>
      </c>
      <c r="H55" t="str">
        <f>IF(OR(H$20="",$D55=""),"",$B55*$D55*IF(OR(ISNA(HLOOKUP(H$20,Module2!$E37:$ZZ37,1,FALSE)),INDEX(Module3!$G$2:$ZZ$2,1,ROW()-$A$20)=FALSE),0,COUNTIF(Module2!$E37:$ZZ37,H$20)/COUNTA(Module2!$E37:$ZZ37))/100)</f>
        <v/>
      </c>
      <c r="I55" t="str">
        <f>IF(OR(I$20="",$D55=""),"",$B55*$D55*IF(OR(ISNA(HLOOKUP(I$20,Module2!$E37:$ZZ37,1,FALSE)),INDEX(Module3!$G$2:$ZZ$2,1,ROW()-$A$20)=FALSE),0,COUNTIF(Module2!$E37:$ZZ37,I$20)/COUNTA(Module2!$E37:$ZZ37))/100)</f>
        <v/>
      </c>
      <c r="J55" t="str">
        <f>IF(OR(J$20="",$D55=""),"",$B55*$D55*IF(OR(ISNA(HLOOKUP(J$20,Module2!$E37:$ZZ37,1,FALSE)),INDEX(Module3!$G$2:$ZZ$2,1,ROW()-$A$20)=FALSE),0,COUNTIF(Module2!$E37:$ZZ37,J$20)/COUNTA(Module2!$E37:$ZZ37))/100)</f>
        <v/>
      </c>
      <c r="K55" t="str">
        <f>IF(OR(K$20="",$D55=""),"",$B55*$D55*IF(OR(ISNA(HLOOKUP(K$20,Module2!$E37:$ZZ37,1,FALSE)),INDEX(Module3!$G$2:$ZZ$2,1,ROW()-$A$20)=FALSE),0,COUNTIF(Module2!$E37:$ZZ37,K$20)/COUNTA(Module2!$E37:$ZZ37))/100)</f>
        <v/>
      </c>
      <c r="L55" t="str">
        <f>IF(OR(L$20="",$D55=""),"",$B55*$D55*IF(OR(ISNA(HLOOKUP(L$20,Module2!$E37:$ZZ37,1,FALSE)),INDEX(Module3!$G$2:$ZZ$2,1,ROW()-$A$20)=FALSE),0,COUNTIF(Module2!$E37:$ZZ37,L$20)/COUNTA(Module2!$E37:$ZZ37))/100)</f>
        <v/>
      </c>
      <c r="M55" t="str">
        <f>IF(OR(M$20="",$D55=""),"",$B55*$D55*IF(OR(ISNA(HLOOKUP(M$20,Module2!$E37:$ZZ37,1,FALSE)),INDEX(Module3!$G$2:$ZZ$2,1,ROW()-$A$20)=FALSE),0,COUNTIF(Module2!$E37:$ZZ37,M$20)/COUNTA(Module2!$E37:$ZZ37))/100)</f>
        <v/>
      </c>
      <c r="N55" t="str">
        <f>IF(OR(N$20="",$D55=""),"",$B55*$D55*IF(OR(ISNA(HLOOKUP(N$20,Module2!$E37:$ZZ37,1,FALSE)),INDEX(Module3!$G$2:$ZZ$2,1,ROW()-$A$20)=FALSE),0,COUNTIF(Module2!$E37:$ZZ37,N$20)/COUNTA(Module2!$E37:$ZZ37))/100)</f>
        <v/>
      </c>
      <c r="O55" t="str">
        <f>IF(OR(O$20="",$D55=""),"",$B55*$D55*IF(OR(ISNA(HLOOKUP(O$20,Module2!$E37:$ZZ37,1,FALSE)),INDEX(Module3!$G$2:$ZZ$2,1,ROW()-$A$20)=FALSE),0,COUNTIF(Module2!$E37:$ZZ37,O$20)/COUNTA(Module2!$E37:$ZZ37))/100)</f>
        <v/>
      </c>
      <c r="P55" t="str">
        <f>IF(OR(P$20="",$D55=""),"",$B55*$D55*IF(OR(ISNA(HLOOKUP(P$20,Module2!$E37:$ZZ37,1,FALSE)),INDEX(Module3!$G$2:$ZZ$2,1,ROW()-$A$20)=FALSE),0,COUNTIF(Module2!$E37:$ZZ37,P$20)/COUNTA(Module2!$E37:$ZZ37))/100)</f>
        <v/>
      </c>
      <c r="Q55" t="str">
        <f>IF(OR(Q$20="",$D55=""),"",$B55*$D55*IF(OR(ISNA(HLOOKUP(Q$20,Module2!$E37:$ZZ37,1,FALSE)),INDEX(Module3!$G$2:$ZZ$2,1,ROW()-$A$20)=FALSE),0,COUNTIF(Module2!$E37:$ZZ37,Q$20)/COUNTA(Module2!$E37:$ZZ37))/100)</f>
        <v/>
      </c>
      <c r="R55" t="str">
        <f>IF(OR(R$20="",$D55=""),"",$B55*$D55*IF(OR(ISNA(HLOOKUP(R$20,Module2!$E37:$ZZ37,1,FALSE)),INDEX(Module3!$G$2:$ZZ$2,1,ROW()-$A$20)=FALSE),0,COUNTIF(Module2!$E37:$ZZ37,R$20)/COUNTA(Module2!$E37:$ZZ37))/100)</f>
        <v/>
      </c>
      <c r="S55" t="str">
        <f>IF(OR(S$20="",$D55=""),"",$B55*$D55*IF(OR(ISNA(HLOOKUP(S$20,Module2!$E37:$ZZ37,1,FALSE)),INDEX(Module3!$G$2:$ZZ$2,1,ROW()-$A$20)=FALSE),0,COUNTIF(Module2!$E37:$ZZ37,S$20)/COUNTA(Module2!$E37:$ZZ37))/100)</f>
        <v/>
      </c>
      <c r="T55" t="str">
        <f>IF(OR(T$20="",$D55=""),"",$B55*$D55*IF(OR(ISNA(HLOOKUP(T$20,Module2!$E37:$ZZ37,1,FALSE)),INDEX(Module3!$G$2:$ZZ$2,1,ROW()-$A$20)=FALSE),0,COUNTIF(Module2!$E37:$ZZ37,T$20)/COUNTA(Module2!$E37:$ZZ37))/100)</f>
        <v/>
      </c>
      <c r="U55" t="str">
        <f>IF(OR(U$20="",$D55=""),"",$B55*$D55*IF(OR(ISNA(HLOOKUP(U$20,Module2!$E37:$ZZ37,1,FALSE)),INDEX(Module3!$G$2:$ZZ$2,1,ROW()-$A$20)=FALSE),0,COUNTIF(Module2!$E37:$ZZ37,U$20)/COUNTA(Module2!$E37:$ZZ37))/100)</f>
        <v/>
      </c>
      <c r="V55" t="str">
        <f>IF(OR(V$20="",$D55=""),"",$B55*$D55*IF(OR(ISNA(HLOOKUP(V$20,Module2!$E37:$ZZ37,1,FALSE)),INDEX(Module3!$G$2:$ZZ$2,1,ROW()-$A$20)=FALSE),0,COUNTIF(Module2!$E37:$ZZ37,V$20)/COUNTA(Module2!$E37:$ZZ37))/100)</f>
        <v/>
      </c>
      <c r="W55" t="str">
        <f>IF(OR(W$20="",$D55=""),"",$B55*$D55*IF(OR(ISNA(HLOOKUP(W$20,Module2!$E37:$ZZ37,1,FALSE)),INDEX(Module3!$G$2:$ZZ$2,1,ROW()-$A$20)=FALSE),0,COUNTIF(Module2!$E37:$ZZ37,W$20)/COUNTA(Module2!$E37:$ZZ37))/100)</f>
        <v/>
      </c>
      <c r="X55" t="str">
        <f>IF(OR(X$20="",$D55=""),"",$B55*$D55*IF(OR(ISNA(HLOOKUP(X$20,Module2!$E37:$ZZ37,1,FALSE)),INDEX(Module3!$G$2:$ZZ$2,1,ROW()-$A$20)=FALSE),0,COUNTIF(Module2!$E37:$ZZ37,X$20)/COUNTA(Module2!$E37:$ZZ37))/100)</f>
        <v/>
      </c>
      <c r="Y55" t="str">
        <f>IF(OR(Y$20="",$D55=""),"",$B55*$D55*IF(OR(ISNA(HLOOKUP(Y$20,Module2!$E37:$ZZ37,1,FALSE)),INDEX(Module3!$G$2:$ZZ$2,1,ROW()-$A$20)=FALSE),0,COUNTIF(Module2!$E37:$ZZ37,Y$20)/COUNTA(Module2!$E37:$ZZ37))/100)</f>
        <v/>
      </c>
      <c r="Z55" t="str">
        <f>IF(OR(Z$20="",$D55=""),"",$B55*$D55*IF(OR(ISNA(HLOOKUP(Z$20,Module2!$E37:$ZZ37,1,FALSE)),INDEX(Module3!$G$2:$ZZ$2,1,ROW()-$A$20)=FALSE),0,COUNTIF(Module2!$E37:$ZZ37,Z$20)/COUNTA(Module2!$E37:$ZZ37))/100)</f>
        <v/>
      </c>
      <c r="AA55" t="str">
        <f>IF(OR(AA$20="",$D55=""),"",$B55*$D55*IF(OR(ISNA(HLOOKUP(AA$20,Module2!$E37:$ZZ37,1,FALSE)),INDEX(Module3!$G$2:$ZZ$2,1,ROW()-$A$20)=FALSE),0,COUNTIF(Module2!$E37:$ZZ37,AA$20)/COUNTA(Module2!$E37:$ZZ37))/100)</f>
        <v/>
      </c>
      <c r="AB55" t="str">
        <f>IF(OR(AB$20="",$D55=""),"",$B55*$D55*IF(OR(ISNA(HLOOKUP(AB$20,Module2!$E37:$ZZ37,1,FALSE)),INDEX(Module3!$G$2:$ZZ$2,1,ROW()-$A$20)=FALSE),0,COUNTIF(Module2!$E37:$ZZ37,AB$20)/COUNTA(Module2!$E37:$ZZ37))/100)</f>
        <v/>
      </c>
      <c r="AC55" t="str">
        <f>IF(OR(AC$20="",$D55=""),"",$B55*$D55*IF(OR(ISNA(HLOOKUP(AC$20,Module2!$E37:$ZZ37,1,FALSE)),INDEX(Module3!$G$2:$ZZ$2,1,ROW()-$A$20)=FALSE),0,COUNTIF(Module2!$E37:$ZZ37,AC$20)/COUNTA(Module2!$E37:$ZZ37))/100)</f>
        <v/>
      </c>
      <c r="AD55" t="str">
        <f>IF(OR(AD$20="",$D55=""),"",$B55*$D55*IF(OR(ISNA(HLOOKUP(AD$20,Module2!$E37:$ZZ37,1,FALSE)),INDEX(Module3!$G$2:$ZZ$2,1,ROW()-$A$20)=FALSE),0,COUNTIF(Module2!$E37:$ZZ37,AD$20)/COUNTA(Module2!$E37:$ZZ37))/100)</f>
        <v/>
      </c>
      <c r="AE55" t="str">
        <f>IF(OR(AE$20="",$D55=""),"",$B55*$D55*IF(OR(ISNA(HLOOKUP(AE$20,Module2!$E37:$ZZ37,1,FALSE)),INDEX(Module3!$G$2:$ZZ$2,1,ROW()-$A$20)=FALSE),0,COUNTIF(Module2!$E37:$ZZ37,AE$20)/COUNTA(Module2!$E37:$ZZ37))/100)</f>
        <v/>
      </c>
      <c r="AF55" t="str">
        <f>IF(OR(AF$20="",$D55=""),"",$B55*$D55*IF(OR(ISNA(HLOOKUP(AF$20,Module2!$E37:$ZZ37,1,FALSE)),INDEX(Module3!$G$2:$ZZ$2,1,ROW()-$A$20)=FALSE),0,COUNTIF(Module2!$E37:$ZZ37,AF$20)/COUNTA(Module2!$E37:$ZZ37))/100)</f>
        <v/>
      </c>
      <c r="AG55" t="str">
        <f>IF(OR(AG$20="",$D55=""),"",$B55*$D55*IF(OR(ISNA(HLOOKUP(AG$20,Module2!$E37:$ZZ37,1,FALSE)),INDEX(Module3!$G$2:$ZZ$2,1,ROW()-$A$20)=FALSE),0,COUNTIF(Module2!$E37:$ZZ37,AG$20)/COUNTA(Module2!$E37:$ZZ37))/100)</f>
        <v/>
      </c>
      <c r="AH55" t="str">
        <f>IF(OR(AH$20="",$D55=""),"",$B55*$D55*IF(OR(ISNA(HLOOKUP(AH$20,Module2!$E37:$ZZ37,1,FALSE)),INDEX(Module3!$G$2:$ZZ$2,1,ROW()-$A$20)=FALSE),0,COUNTIF(Module2!$E37:$ZZ37,AH$20)/COUNTA(Module2!$E37:$ZZ37))/100)</f>
        <v/>
      </c>
      <c r="AI55" t="str">
        <f>IF(OR(AI$20="",$D55=""),"",$B55*$D55*IF(OR(ISNA(HLOOKUP(AI$20,Module2!$E37:$ZZ37,1,FALSE)),INDEX(Module3!$G$2:$ZZ$2,1,ROW()-$A$20)=FALSE),0,COUNTIF(Module2!$E37:$ZZ37,AI$20)/COUNTA(Module2!$E37:$ZZ37))/100)</f>
        <v/>
      </c>
      <c r="AJ55" t="str">
        <f>IF(OR(AJ$20="",$D55=""),"",$B55*$D55*IF(OR(ISNA(HLOOKUP(AJ$20,Module2!$E37:$ZZ37,1,FALSE)),INDEX(Module3!$G$2:$ZZ$2,1,ROW()-$A$20)=FALSE),0,COUNTIF(Module2!$E37:$ZZ37,AJ$20)/COUNTA(Module2!$E37:$ZZ37))/100)</f>
        <v/>
      </c>
      <c r="AK55" t="str">
        <f>IF(OR(AK$20="",$D55=""),"",$B55*$D55*IF(OR(ISNA(HLOOKUP(AK$20,Module2!$E37:$ZZ37,1,FALSE)),INDEX(Module3!$G$2:$ZZ$2,1,ROW()-$A$20)=FALSE),0,COUNTIF(Module2!$E37:$ZZ37,AK$20)/COUNTA(Module2!$E37:$ZZ37))/100)</f>
        <v/>
      </c>
      <c r="AL55" t="str">
        <f>IF(OR(AL$20="",$D55=""),"",$B55*$D55*IF(OR(ISNA(HLOOKUP(AL$20,Module2!$E37:$ZZ37,1,FALSE)),INDEX(Module3!$G$2:$ZZ$2,1,ROW()-$A$20)=FALSE),0,COUNTIF(Module2!$E37:$ZZ37,AL$20)/COUNTA(Module2!$E37:$ZZ37))/100)</f>
        <v/>
      </c>
      <c r="AM55" t="str">
        <f>IF(OR(AM$20="",$D55=""),"",$B55*$D55*IF(OR(ISNA(HLOOKUP(AM$20,Module2!$E37:$ZZ37,1,FALSE)),INDEX(Module3!$G$2:$ZZ$2,1,ROW()-$A$20)=FALSE),0,COUNTIF(Module2!$E37:$ZZ37,AM$20)/COUNTA(Module2!$E37:$ZZ37))/100)</f>
        <v/>
      </c>
      <c r="AN55" t="str">
        <f>IF(OR(AN$20="",$D55=""),"",$B55*$D55*IF(OR(ISNA(HLOOKUP(AN$20,Module2!$E37:$ZZ37,1,FALSE)),INDEX(Module3!$G$2:$ZZ$2,1,ROW()-$A$20)=FALSE),0,COUNTIF(Module2!$E37:$ZZ37,AN$20)/COUNTA(Module2!$E37:$ZZ37))/100)</f>
        <v/>
      </c>
      <c r="AO55" t="str">
        <f>IF(OR(AO$20="",$D55=""),"",$B55*$D55*IF(OR(ISNA(HLOOKUP(AO$20,Module2!$E37:$ZZ37,1,FALSE)),INDEX(Module3!$G$2:$ZZ$2,1,ROW()-$A$20)=FALSE),0,COUNTIF(Module2!$E37:$ZZ37,AO$20)/COUNTA(Module2!$E37:$ZZ37))/100)</f>
        <v/>
      </c>
      <c r="AP55" t="str">
        <f>IF(OR(AP$20="",$D55=""),"",$B55*$D55*IF(OR(ISNA(HLOOKUP(AP$20,Module2!$E37:$ZZ37,1,FALSE)),INDEX(Module3!$G$2:$ZZ$2,1,ROW()-$A$20)=FALSE),0,COUNTIF(Module2!$E37:$ZZ37,AP$20)/COUNTA(Module2!$E37:$ZZ37))/100)</f>
        <v/>
      </c>
      <c r="AQ55" t="str">
        <f>IF(OR(AQ$20="",$D55=""),"",$B55*$D55*IF(OR(ISNA(HLOOKUP(AQ$20,Module2!$E37:$ZZ37,1,FALSE)),INDEX(Module3!$G$2:$ZZ$2,1,ROW()-$A$20)=FALSE),0,COUNTIF(Module2!$E37:$ZZ37,AQ$20)/COUNTA(Module2!$E37:$ZZ37))/100)</f>
        <v/>
      </c>
      <c r="AR55" t="str">
        <f>IF(OR(AR$20="",$D55=""),"",$B55*$D55*IF(OR(ISNA(HLOOKUP(AR$20,Module2!$E37:$ZZ37,1,FALSE)),INDEX(Module3!$G$2:$ZZ$2,1,ROW()-$A$20)=FALSE),0,COUNTIF(Module2!$E37:$ZZ37,AR$20)/COUNTA(Module2!$E37:$ZZ37))/100)</f>
        <v/>
      </c>
    </row>
    <row r="56" spans="1:44">
      <c r="E56" t="str">
        <f>IF(OR(E$20="",$D56=""),"",$B56*$D56*IF(OR(ISNA(HLOOKUP(E$20,Module2!$E38:$ZZ38,1,FALSE)),INDEX(Module3!$G$2:$ZZ$2,1,ROW()-$A$20)=FALSE),0,COUNTIF(Module2!$E38:$ZZ38,E$20)/COUNTA(Module2!$E38:$ZZ38))/100)</f>
        <v/>
      </c>
      <c r="F56" t="str">
        <f>IF(OR(F$20="",$D56=""),"",$B56*$D56*IF(OR(ISNA(HLOOKUP(F$20,Module2!$E38:$ZZ38,1,FALSE)),INDEX(Module3!$G$2:$ZZ$2,1,ROW()-$A$20)=FALSE),0,COUNTIF(Module2!$E38:$ZZ38,F$20)/COUNTA(Module2!$E38:$ZZ38))/100)</f>
        <v/>
      </c>
      <c r="G56" t="str">
        <f>IF(OR(G$20="",$D56=""),"",$B56*$D56*IF(OR(ISNA(HLOOKUP(G$20,Module2!$E38:$ZZ38,1,FALSE)),INDEX(Module3!$G$2:$ZZ$2,1,ROW()-$A$20)=FALSE),0,COUNTIF(Module2!$E38:$ZZ38,G$20)/COUNTA(Module2!$E38:$ZZ38))/100)</f>
        <v/>
      </c>
      <c r="H56" t="str">
        <f>IF(OR(H$20="",$D56=""),"",$B56*$D56*IF(OR(ISNA(HLOOKUP(H$20,Module2!$E38:$ZZ38,1,FALSE)),INDEX(Module3!$G$2:$ZZ$2,1,ROW()-$A$20)=FALSE),0,COUNTIF(Module2!$E38:$ZZ38,H$20)/COUNTA(Module2!$E38:$ZZ38))/100)</f>
        <v/>
      </c>
      <c r="I56" t="str">
        <f>IF(OR(I$20="",$D56=""),"",$B56*$D56*IF(OR(ISNA(HLOOKUP(I$20,Module2!$E38:$ZZ38,1,FALSE)),INDEX(Module3!$G$2:$ZZ$2,1,ROW()-$A$20)=FALSE),0,COUNTIF(Module2!$E38:$ZZ38,I$20)/COUNTA(Module2!$E38:$ZZ38))/100)</f>
        <v/>
      </c>
      <c r="J56" t="str">
        <f>IF(OR(J$20="",$D56=""),"",$B56*$D56*IF(OR(ISNA(HLOOKUP(J$20,Module2!$E38:$ZZ38,1,FALSE)),INDEX(Module3!$G$2:$ZZ$2,1,ROW()-$A$20)=FALSE),0,COUNTIF(Module2!$E38:$ZZ38,J$20)/COUNTA(Module2!$E38:$ZZ38))/100)</f>
        <v/>
      </c>
      <c r="K56" t="str">
        <f>IF(OR(K$20="",$D56=""),"",$B56*$D56*IF(OR(ISNA(HLOOKUP(K$20,Module2!$E38:$ZZ38,1,FALSE)),INDEX(Module3!$G$2:$ZZ$2,1,ROW()-$A$20)=FALSE),0,COUNTIF(Module2!$E38:$ZZ38,K$20)/COUNTA(Module2!$E38:$ZZ38))/100)</f>
        <v/>
      </c>
      <c r="L56" t="str">
        <f>IF(OR(L$20="",$D56=""),"",$B56*$D56*IF(OR(ISNA(HLOOKUP(L$20,Module2!$E38:$ZZ38,1,FALSE)),INDEX(Module3!$G$2:$ZZ$2,1,ROW()-$A$20)=FALSE),0,COUNTIF(Module2!$E38:$ZZ38,L$20)/COUNTA(Module2!$E38:$ZZ38))/100)</f>
        <v/>
      </c>
      <c r="M56" t="str">
        <f>IF(OR(M$20="",$D56=""),"",$B56*$D56*IF(OR(ISNA(HLOOKUP(M$20,Module2!$E38:$ZZ38,1,FALSE)),INDEX(Module3!$G$2:$ZZ$2,1,ROW()-$A$20)=FALSE),0,COUNTIF(Module2!$E38:$ZZ38,M$20)/COUNTA(Module2!$E38:$ZZ38))/100)</f>
        <v/>
      </c>
      <c r="N56" t="str">
        <f>IF(OR(N$20="",$D56=""),"",$B56*$D56*IF(OR(ISNA(HLOOKUP(N$20,Module2!$E38:$ZZ38,1,FALSE)),INDEX(Module3!$G$2:$ZZ$2,1,ROW()-$A$20)=FALSE),0,COUNTIF(Module2!$E38:$ZZ38,N$20)/COUNTA(Module2!$E38:$ZZ38))/100)</f>
        <v/>
      </c>
      <c r="O56" t="str">
        <f>IF(OR(O$20="",$D56=""),"",$B56*$D56*IF(OR(ISNA(HLOOKUP(O$20,Module2!$E38:$ZZ38,1,FALSE)),INDEX(Module3!$G$2:$ZZ$2,1,ROW()-$A$20)=FALSE),0,COUNTIF(Module2!$E38:$ZZ38,O$20)/COUNTA(Module2!$E38:$ZZ38))/100)</f>
        <v/>
      </c>
      <c r="P56" t="str">
        <f>IF(OR(P$20="",$D56=""),"",$B56*$D56*IF(OR(ISNA(HLOOKUP(P$20,Module2!$E38:$ZZ38,1,FALSE)),INDEX(Module3!$G$2:$ZZ$2,1,ROW()-$A$20)=FALSE),0,COUNTIF(Module2!$E38:$ZZ38,P$20)/COUNTA(Module2!$E38:$ZZ38))/100)</f>
        <v/>
      </c>
      <c r="Q56" t="str">
        <f>IF(OR(Q$20="",$D56=""),"",$B56*$D56*IF(OR(ISNA(HLOOKUP(Q$20,Module2!$E38:$ZZ38,1,FALSE)),INDEX(Module3!$G$2:$ZZ$2,1,ROW()-$A$20)=FALSE),0,COUNTIF(Module2!$E38:$ZZ38,Q$20)/COUNTA(Module2!$E38:$ZZ38))/100)</f>
        <v/>
      </c>
      <c r="R56" t="str">
        <f>IF(OR(R$20="",$D56=""),"",$B56*$D56*IF(OR(ISNA(HLOOKUP(R$20,Module2!$E38:$ZZ38,1,FALSE)),INDEX(Module3!$G$2:$ZZ$2,1,ROW()-$A$20)=FALSE),0,COUNTIF(Module2!$E38:$ZZ38,R$20)/COUNTA(Module2!$E38:$ZZ38))/100)</f>
        <v/>
      </c>
      <c r="S56" t="str">
        <f>IF(OR(S$20="",$D56=""),"",$B56*$D56*IF(OR(ISNA(HLOOKUP(S$20,Module2!$E38:$ZZ38,1,FALSE)),INDEX(Module3!$G$2:$ZZ$2,1,ROW()-$A$20)=FALSE),0,COUNTIF(Module2!$E38:$ZZ38,S$20)/COUNTA(Module2!$E38:$ZZ38))/100)</f>
        <v/>
      </c>
      <c r="T56" t="str">
        <f>IF(OR(T$20="",$D56=""),"",$B56*$D56*IF(OR(ISNA(HLOOKUP(T$20,Module2!$E38:$ZZ38,1,FALSE)),INDEX(Module3!$G$2:$ZZ$2,1,ROW()-$A$20)=FALSE),0,COUNTIF(Module2!$E38:$ZZ38,T$20)/COUNTA(Module2!$E38:$ZZ38))/100)</f>
        <v/>
      </c>
      <c r="U56" t="str">
        <f>IF(OR(U$20="",$D56=""),"",$B56*$D56*IF(OR(ISNA(HLOOKUP(U$20,Module2!$E38:$ZZ38,1,FALSE)),INDEX(Module3!$G$2:$ZZ$2,1,ROW()-$A$20)=FALSE),0,COUNTIF(Module2!$E38:$ZZ38,U$20)/COUNTA(Module2!$E38:$ZZ38))/100)</f>
        <v/>
      </c>
      <c r="V56" t="str">
        <f>IF(OR(V$20="",$D56=""),"",$B56*$D56*IF(OR(ISNA(HLOOKUP(V$20,Module2!$E38:$ZZ38,1,FALSE)),INDEX(Module3!$G$2:$ZZ$2,1,ROW()-$A$20)=FALSE),0,COUNTIF(Module2!$E38:$ZZ38,V$20)/COUNTA(Module2!$E38:$ZZ38))/100)</f>
        <v/>
      </c>
      <c r="W56" t="str">
        <f>IF(OR(W$20="",$D56=""),"",$B56*$D56*IF(OR(ISNA(HLOOKUP(W$20,Module2!$E38:$ZZ38,1,FALSE)),INDEX(Module3!$G$2:$ZZ$2,1,ROW()-$A$20)=FALSE),0,COUNTIF(Module2!$E38:$ZZ38,W$20)/COUNTA(Module2!$E38:$ZZ38))/100)</f>
        <v/>
      </c>
      <c r="X56" t="str">
        <f>IF(OR(X$20="",$D56=""),"",$B56*$D56*IF(OR(ISNA(HLOOKUP(X$20,Module2!$E38:$ZZ38,1,FALSE)),INDEX(Module3!$G$2:$ZZ$2,1,ROW()-$A$20)=FALSE),0,COUNTIF(Module2!$E38:$ZZ38,X$20)/COUNTA(Module2!$E38:$ZZ38))/100)</f>
        <v/>
      </c>
      <c r="Y56" t="str">
        <f>IF(OR(Y$20="",$D56=""),"",$B56*$D56*IF(OR(ISNA(HLOOKUP(Y$20,Module2!$E38:$ZZ38,1,FALSE)),INDEX(Module3!$G$2:$ZZ$2,1,ROW()-$A$20)=FALSE),0,COUNTIF(Module2!$E38:$ZZ38,Y$20)/COUNTA(Module2!$E38:$ZZ38))/100)</f>
        <v/>
      </c>
      <c r="Z56" t="str">
        <f>IF(OR(Z$20="",$D56=""),"",$B56*$D56*IF(OR(ISNA(HLOOKUP(Z$20,Module2!$E38:$ZZ38,1,FALSE)),INDEX(Module3!$G$2:$ZZ$2,1,ROW()-$A$20)=FALSE),0,COUNTIF(Module2!$E38:$ZZ38,Z$20)/COUNTA(Module2!$E38:$ZZ38))/100)</f>
        <v/>
      </c>
      <c r="AA56" t="str">
        <f>IF(OR(AA$20="",$D56=""),"",$B56*$D56*IF(OR(ISNA(HLOOKUP(AA$20,Module2!$E38:$ZZ38,1,FALSE)),INDEX(Module3!$G$2:$ZZ$2,1,ROW()-$A$20)=FALSE),0,COUNTIF(Module2!$E38:$ZZ38,AA$20)/COUNTA(Module2!$E38:$ZZ38))/100)</f>
        <v/>
      </c>
      <c r="AB56" t="str">
        <f>IF(OR(AB$20="",$D56=""),"",$B56*$D56*IF(OR(ISNA(HLOOKUP(AB$20,Module2!$E38:$ZZ38,1,FALSE)),INDEX(Module3!$G$2:$ZZ$2,1,ROW()-$A$20)=FALSE),0,COUNTIF(Module2!$E38:$ZZ38,AB$20)/COUNTA(Module2!$E38:$ZZ38))/100)</f>
        <v/>
      </c>
      <c r="AC56" t="str">
        <f>IF(OR(AC$20="",$D56=""),"",$B56*$D56*IF(OR(ISNA(HLOOKUP(AC$20,Module2!$E38:$ZZ38,1,FALSE)),INDEX(Module3!$G$2:$ZZ$2,1,ROW()-$A$20)=FALSE),0,COUNTIF(Module2!$E38:$ZZ38,AC$20)/COUNTA(Module2!$E38:$ZZ38))/100)</f>
        <v/>
      </c>
      <c r="AD56" t="str">
        <f>IF(OR(AD$20="",$D56=""),"",$B56*$D56*IF(OR(ISNA(HLOOKUP(AD$20,Module2!$E38:$ZZ38,1,FALSE)),INDEX(Module3!$G$2:$ZZ$2,1,ROW()-$A$20)=FALSE),0,COUNTIF(Module2!$E38:$ZZ38,AD$20)/COUNTA(Module2!$E38:$ZZ38))/100)</f>
        <v/>
      </c>
      <c r="AE56" t="str">
        <f>IF(OR(AE$20="",$D56=""),"",$B56*$D56*IF(OR(ISNA(HLOOKUP(AE$20,Module2!$E38:$ZZ38,1,FALSE)),INDEX(Module3!$G$2:$ZZ$2,1,ROW()-$A$20)=FALSE),0,COUNTIF(Module2!$E38:$ZZ38,AE$20)/COUNTA(Module2!$E38:$ZZ38))/100)</f>
        <v/>
      </c>
      <c r="AF56" t="str">
        <f>IF(OR(AF$20="",$D56=""),"",$B56*$D56*IF(OR(ISNA(HLOOKUP(AF$20,Module2!$E38:$ZZ38,1,FALSE)),INDEX(Module3!$G$2:$ZZ$2,1,ROW()-$A$20)=FALSE),0,COUNTIF(Module2!$E38:$ZZ38,AF$20)/COUNTA(Module2!$E38:$ZZ38))/100)</f>
        <v/>
      </c>
      <c r="AG56" t="str">
        <f>IF(OR(AG$20="",$D56=""),"",$B56*$D56*IF(OR(ISNA(HLOOKUP(AG$20,Module2!$E38:$ZZ38,1,FALSE)),INDEX(Module3!$G$2:$ZZ$2,1,ROW()-$A$20)=FALSE),0,COUNTIF(Module2!$E38:$ZZ38,AG$20)/COUNTA(Module2!$E38:$ZZ38))/100)</f>
        <v/>
      </c>
      <c r="AH56" t="str">
        <f>IF(OR(AH$20="",$D56=""),"",$B56*$D56*IF(OR(ISNA(HLOOKUP(AH$20,Module2!$E38:$ZZ38,1,FALSE)),INDEX(Module3!$G$2:$ZZ$2,1,ROW()-$A$20)=FALSE),0,COUNTIF(Module2!$E38:$ZZ38,AH$20)/COUNTA(Module2!$E38:$ZZ38))/100)</f>
        <v/>
      </c>
      <c r="AI56" t="str">
        <f>IF(OR(AI$20="",$D56=""),"",$B56*$D56*IF(OR(ISNA(HLOOKUP(AI$20,Module2!$E38:$ZZ38,1,FALSE)),INDEX(Module3!$G$2:$ZZ$2,1,ROW()-$A$20)=FALSE),0,COUNTIF(Module2!$E38:$ZZ38,AI$20)/COUNTA(Module2!$E38:$ZZ38))/100)</f>
        <v/>
      </c>
      <c r="AJ56" t="str">
        <f>IF(OR(AJ$20="",$D56=""),"",$B56*$D56*IF(OR(ISNA(HLOOKUP(AJ$20,Module2!$E38:$ZZ38,1,FALSE)),INDEX(Module3!$G$2:$ZZ$2,1,ROW()-$A$20)=FALSE),0,COUNTIF(Module2!$E38:$ZZ38,AJ$20)/COUNTA(Module2!$E38:$ZZ38))/100)</f>
        <v/>
      </c>
      <c r="AK56" t="str">
        <f>IF(OR(AK$20="",$D56=""),"",$B56*$D56*IF(OR(ISNA(HLOOKUP(AK$20,Module2!$E38:$ZZ38,1,FALSE)),INDEX(Module3!$G$2:$ZZ$2,1,ROW()-$A$20)=FALSE),0,COUNTIF(Module2!$E38:$ZZ38,AK$20)/COUNTA(Module2!$E38:$ZZ38))/100)</f>
        <v/>
      </c>
      <c r="AL56" t="str">
        <f>IF(OR(AL$20="",$D56=""),"",$B56*$D56*IF(OR(ISNA(HLOOKUP(AL$20,Module2!$E38:$ZZ38,1,FALSE)),INDEX(Module3!$G$2:$ZZ$2,1,ROW()-$A$20)=FALSE),0,COUNTIF(Module2!$E38:$ZZ38,AL$20)/COUNTA(Module2!$E38:$ZZ38))/100)</f>
        <v/>
      </c>
      <c r="AM56" t="str">
        <f>IF(OR(AM$20="",$D56=""),"",$B56*$D56*IF(OR(ISNA(HLOOKUP(AM$20,Module2!$E38:$ZZ38,1,FALSE)),INDEX(Module3!$G$2:$ZZ$2,1,ROW()-$A$20)=FALSE),0,COUNTIF(Module2!$E38:$ZZ38,AM$20)/COUNTA(Module2!$E38:$ZZ38))/100)</f>
        <v/>
      </c>
      <c r="AN56" t="str">
        <f>IF(OR(AN$20="",$D56=""),"",$B56*$D56*IF(OR(ISNA(HLOOKUP(AN$20,Module2!$E38:$ZZ38,1,FALSE)),INDEX(Module3!$G$2:$ZZ$2,1,ROW()-$A$20)=FALSE),0,COUNTIF(Module2!$E38:$ZZ38,AN$20)/COUNTA(Module2!$E38:$ZZ38))/100)</f>
        <v/>
      </c>
      <c r="AO56" t="str">
        <f>IF(OR(AO$20="",$D56=""),"",$B56*$D56*IF(OR(ISNA(HLOOKUP(AO$20,Module2!$E38:$ZZ38,1,FALSE)),INDEX(Module3!$G$2:$ZZ$2,1,ROW()-$A$20)=FALSE),0,COUNTIF(Module2!$E38:$ZZ38,AO$20)/COUNTA(Module2!$E38:$ZZ38))/100)</f>
        <v/>
      </c>
      <c r="AP56" t="str">
        <f>IF(OR(AP$20="",$D56=""),"",$B56*$D56*IF(OR(ISNA(HLOOKUP(AP$20,Module2!$E38:$ZZ38,1,FALSE)),INDEX(Module3!$G$2:$ZZ$2,1,ROW()-$A$20)=FALSE),0,COUNTIF(Module2!$E38:$ZZ38,AP$20)/COUNTA(Module2!$E38:$ZZ38))/100)</f>
        <v/>
      </c>
      <c r="AQ56" t="str">
        <f>IF(OR(AQ$20="",$D56=""),"",$B56*$D56*IF(OR(ISNA(HLOOKUP(AQ$20,Module2!$E38:$ZZ38,1,FALSE)),INDEX(Module3!$G$2:$ZZ$2,1,ROW()-$A$20)=FALSE),0,COUNTIF(Module2!$E38:$ZZ38,AQ$20)/COUNTA(Module2!$E38:$ZZ38))/100)</f>
        <v/>
      </c>
      <c r="AR56" t="str">
        <f>IF(OR(AR$20="",$D56=""),"",$B56*$D56*IF(OR(ISNA(HLOOKUP(AR$20,Module2!$E38:$ZZ38,1,FALSE)),INDEX(Module3!$G$2:$ZZ$2,1,ROW()-$A$20)=FALSE),0,COUNTIF(Module2!$E38:$ZZ38,AR$20)/COUNTA(Module2!$E38:$ZZ38))/100)</f>
        <v/>
      </c>
    </row>
    <row r="57" spans="1:44">
      <c r="E57" t="str">
        <f>IF(OR(E$20="",$D57=""),"",$B57*$D57*IF(OR(ISNA(HLOOKUP(E$20,Module2!$E39:$ZZ39,1,FALSE)),INDEX(Module3!$G$2:$ZZ$2,1,ROW()-$A$20)=FALSE),0,COUNTIF(Module2!$E39:$ZZ39,E$20)/COUNTA(Module2!$E39:$ZZ39))/100)</f>
        <v/>
      </c>
      <c r="F57" t="str">
        <f>IF(OR(F$20="",$D57=""),"",$B57*$D57*IF(OR(ISNA(HLOOKUP(F$20,Module2!$E39:$ZZ39,1,FALSE)),INDEX(Module3!$G$2:$ZZ$2,1,ROW()-$A$20)=FALSE),0,COUNTIF(Module2!$E39:$ZZ39,F$20)/COUNTA(Module2!$E39:$ZZ39))/100)</f>
        <v/>
      </c>
      <c r="G57" t="str">
        <f>IF(OR(G$20="",$D57=""),"",$B57*$D57*IF(OR(ISNA(HLOOKUP(G$20,Module2!$E39:$ZZ39,1,FALSE)),INDEX(Module3!$G$2:$ZZ$2,1,ROW()-$A$20)=FALSE),0,COUNTIF(Module2!$E39:$ZZ39,G$20)/COUNTA(Module2!$E39:$ZZ39))/100)</f>
        <v/>
      </c>
      <c r="H57" t="str">
        <f>IF(OR(H$20="",$D57=""),"",$B57*$D57*IF(OR(ISNA(HLOOKUP(H$20,Module2!$E39:$ZZ39,1,FALSE)),INDEX(Module3!$G$2:$ZZ$2,1,ROW()-$A$20)=FALSE),0,COUNTIF(Module2!$E39:$ZZ39,H$20)/COUNTA(Module2!$E39:$ZZ39))/100)</f>
        <v/>
      </c>
      <c r="I57" t="str">
        <f>IF(OR(I$20="",$D57=""),"",$B57*$D57*IF(OR(ISNA(HLOOKUP(I$20,Module2!$E39:$ZZ39,1,FALSE)),INDEX(Module3!$G$2:$ZZ$2,1,ROW()-$A$20)=FALSE),0,COUNTIF(Module2!$E39:$ZZ39,I$20)/COUNTA(Module2!$E39:$ZZ39))/100)</f>
        <v/>
      </c>
      <c r="J57" t="str">
        <f>IF(OR(J$20="",$D57=""),"",$B57*$D57*IF(OR(ISNA(HLOOKUP(J$20,Module2!$E39:$ZZ39,1,FALSE)),INDEX(Module3!$G$2:$ZZ$2,1,ROW()-$A$20)=FALSE),0,COUNTIF(Module2!$E39:$ZZ39,J$20)/COUNTA(Module2!$E39:$ZZ39))/100)</f>
        <v/>
      </c>
      <c r="K57" t="str">
        <f>IF(OR(K$20="",$D57=""),"",$B57*$D57*IF(OR(ISNA(HLOOKUP(K$20,Module2!$E39:$ZZ39,1,FALSE)),INDEX(Module3!$G$2:$ZZ$2,1,ROW()-$A$20)=FALSE),0,COUNTIF(Module2!$E39:$ZZ39,K$20)/COUNTA(Module2!$E39:$ZZ39))/100)</f>
        <v/>
      </c>
      <c r="L57" t="str">
        <f>IF(OR(L$20="",$D57=""),"",$B57*$D57*IF(OR(ISNA(HLOOKUP(L$20,Module2!$E39:$ZZ39,1,FALSE)),INDEX(Module3!$G$2:$ZZ$2,1,ROW()-$A$20)=FALSE),0,COUNTIF(Module2!$E39:$ZZ39,L$20)/COUNTA(Module2!$E39:$ZZ39))/100)</f>
        <v/>
      </c>
      <c r="M57" t="str">
        <f>IF(OR(M$20="",$D57=""),"",$B57*$D57*IF(OR(ISNA(HLOOKUP(M$20,Module2!$E39:$ZZ39,1,FALSE)),INDEX(Module3!$G$2:$ZZ$2,1,ROW()-$A$20)=FALSE),0,COUNTIF(Module2!$E39:$ZZ39,M$20)/COUNTA(Module2!$E39:$ZZ39))/100)</f>
        <v/>
      </c>
      <c r="N57" t="str">
        <f>IF(OR(N$20="",$D57=""),"",$B57*$D57*IF(OR(ISNA(HLOOKUP(N$20,Module2!$E39:$ZZ39,1,FALSE)),INDEX(Module3!$G$2:$ZZ$2,1,ROW()-$A$20)=FALSE),0,COUNTIF(Module2!$E39:$ZZ39,N$20)/COUNTA(Module2!$E39:$ZZ39))/100)</f>
        <v/>
      </c>
      <c r="O57" t="str">
        <f>IF(OR(O$20="",$D57=""),"",$B57*$D57*IF(OR(ISNA(HLOOKUP(O$20,Module2!$E39:$ZZ39,1,FALSE)),INDEX(Module3!$G$2:$ZZ$2,1,ROW()-$A$20)=FALSE),0,COUNTIF(Module2!$E39:$ZZ39,O$20)/COUNTA(Module2!$E39:$ZZ39))/100)</f>
        <v/>
      </c>
      <c r="P57" t="str">
        <f>IF(OR(P$20="",$D57=""),"",$B57*$D57*IF(OR(ISNA(HLOOKUP(P$20,Module2!$E39:$ZZ39,1,FALSE)),INDEX(Module3!$G$2:$ZZ$2,1,ROW()-$A$20)=FALSE),0,COUNTIF(Module2!$E39:$ZZ39,P$20)/COUNTA(Module2!$E39:$ZZ39))/100)</f>
        <v/>
      </c>
      <c r="Q57" t="str">
        <f>IF(OR(Q$20="",$D57=""),"",$B57*$D57*IF(OR(ISNA(HLOOKUP(Q$20,Module2!$E39:$ZZ39,1,FALSE)),INDEX(Module3!$G$2:$ZZ$2,1,ROW()-$A$20)=FALSE),0,COUNTIF(Module2!$E39:$ZZ39,Q$20)/COUNTA(Module2!$E39:$ZZ39))/100)</f>
        <v/>
      </c>
      <c r="R57" t="str">
        <f>IF(OR(R$20="",$D57=""),"",$B57*$D57*IF(OR(ISNA(HLOOKUP(R$20,Module2!$E39:$ZZ39,1,FALSE)),INDEX(Module3!$G$2:$ZZ$2,1,ROW()-$A$20)=FALSE),0,COUNTIF(Module2!$E39:$ZZ39,R$20)/COUNTA(Module2!$E39:$ZZ39))/100)</f>
        <v/>
      </c>
      <c r="S57" t="str">
        <f>IF(OR(S$20="",$D57=""),"",$B57*$D57*IF(OR(ISNA(HLOOKUP(S$20,Module2!$E39:$ZZ39,1,FALSE)),INDEX(Module3!$G$2:$ZZ$2,1,ROW()-$A$20)=FALSE),0,COUNTIF(Module2!$E39:$ZZ39,S$20)/COUNTA(Module2!$E39:$ZZ39))/100)</f>
        <v/>
      </c>
      <c r="T57" t="str">
        <f>IF(OR(T$20="",$D57=""),"",$B57*$D57*IF(OR(ISNA(HLOOKUP(T$20,Module2!$E39:$ZZ39,1,FALSE)),INDEX(Module3!$G$2:$ZZ$2,1,ROW()-$A$20)=FALSE),0,COUNTIF(Module2!$E39:$ZZ39,T$20)/COUNTA(Module2!$E39:$ZZ39))/100)</f>
        <v/>
      </c>
      <c r="U57" t="str">
        <f>IF(OR(U$20="",$D57=""),"",$B57*$D57*IF(OR(ISNA(HLOOKUP(U$20,Module2!$E39:$ZZ39,1,FALSE)),INDEX(Module3!$G$2:$ZZ$2,1,ROW()-$A$20)=FALSE),0,COUNTIF(Module2!$E39:$ZZ39,U$20)/COUNTA(Module2!$E39:$ZZ39))/100)</f>
        <v/>
      </c>
      <c r="V57" t="str">
        <f>IF(OR(V$20="",$D57=""),"",$B57*$D57*IF(OR(ISNA(HLOOKUP(V$20,Module2!$E39:$ZZ39,1,FALSE)),INDEX(Module3!$G$2:$ZZ$2,1,ROW()-$A$20)=FALSE),0,COUNTIF(Module2!$E39:$ZZ39,V$20)/COUNTA(Module2!$E39:$ZZ39))/100)</f>
        <v/>
      </c>
      <c r="W57" t="str">
        <f>IF(OR(W$20="",$D57=""),"",$B57*$D57*IF(OR(ISNA(HLOOKUP(W$20,Module2!$E39:$ZZ39,1,FALSE)),INDEX(Module3!$G$2:$ZZ$2,1,ROW()-$A$20)=FALSE),0,COUNTIF(Module2!$E39:$ZZ39,W$20)/COUNTA(Module2!$E39:$ZZ39))/100)</f>
        <v/>
      </c>
      <c r="X57" t="str">
        <f>IF(OR(X$20="",$D57=""),"",$B57*$D57*IF(OR(ISNA(HLOOKUP(X$20,Module2!$E39:$ZZ39,1,FALSE)),INDEX(Module3!$G$2:$ZZ$2,1,ROW()-$A$20)=FALSE),0,COUNTIF(Module2!$E39:$ZZ39,X$20)/COUNTA(Module2!$E39:$ZZ39))/100)</f>
        <v/>
      </c>
      <c r="Y57" t="str">
        <f>IF(OR(Y$20="",$D57=""),"",$B57*$D57*IF(OR(ISNA(HLOOKUP(Y$20,Module2!$E39:$ZZ39,1,FALSE)),INDEX(Module3!$G$2:$ZZ$2,1,ROW()-$A$20)=FALSE),0,COUNTIF(Module2!$E39:$ZZ39,Y$20)/COUNTA(Module2!$E39:$ZZ39))/100)</f>
        <v/>
      </c>
      <c r="Z57" t="str">
        <f>IF(OR(Z$20="",$D57=""),"",$B57*$D57*IF(OR(ISNA(HLOOKUP(Z$20,Module2!$E39:$ZZ39,1,FALSE)),INDEX(Module3!$G$2:$ZZ$2,1,ROW()-$A$20)=FALSE),0,COUNTIF(Module2!$E39:$ZZ39,Z$20)/COUNTA(Module2!$E39:$ZZ39))/100)</f>
        <v/>
      </c>
      <c r="AA57" t="str">
        <f>IF(OR(AA$20="",$D57=""),"",$B57*$D57*IF(OR(ISNA(HLOOKUP(AA$20,Module2!$E39:$ZZ39,1,FALSE)),INDEX(Module3!$G$2:$ZZ$2,1,ROW()-$A$20)=FALSE),0,COUNTIF(Module2!$E39:$ZZ39,AA$20)/COUNTA(Module2!$E39:$ZZ39))/100)</f>
        <v/>
      </c>
      <c r="AB57" t="str">
        <f>IF(OR(AB$20="",$D57=""),"",$B57*$D57*IF(OR(ISNA(HLOOKUP(AB$20,Module2!$E39:$ZZ39,1,FALSE)),INDEX(Module3!$G$2:$ZZ$2,1,ROW()-$A$20)=FALSE),0,COUNTIF(Module2!$E39:$ZZ39,AB$20)/COUNTA(Module2!$E39:$ZZ39))/100)</f>
        <v/>
      </c>
      <c r="AC57" t="str">
        <f>IF(OR(AC$20="",$D57=""),"",$B57*$D57*IF(OR(ISNA(HLOOKUP(AC$20,Module2!$E39:$ZZ39,1,FALSE)),INDEX(Module3!$G$2:$ZZ$2,1,ROW()-$A$20)=FALSE),0,COUNTIF(Module2!$E39:$ZZ39,AC$20)/COUNTA(Module2!$E39:$ZZ39))/100)</f>
        <v/>
      </c>
      <c r="AD57" t="str">
        <f>IF(OR(AD$20="",$D57=""),"",$B57*$D57*IF(OR(ISNA(HLOOKUP(AD$20,Module2!$E39:$ZZ39,1,FALSE)),INDEX(Module3!$G$2:$ZZ$2,1,ROW()-$A$20)=FALSE),0,COUNTIF(Module2!$E39:$ZZ39,AD$20)/COUNTA(Module2!$E39:$ZZ39))/100)</f>
        <v/>
      </c>
      <c r="AE57" t="str">
        <f>IF(OR(AE$20="",$D57=""),"",$B57*$D57*IF(OR(ISNA(HLOOKUP(AE$20,Module2!$E39:$ZZ39,1,FALSE)),INDEX(Module3!$G$2:$ZZ$2,1,ROW()-$A$20)=FALSE),0,COUNTIF(Module2!$E39:$ZZ39,AE$20)/COUNTA(Module2!$E39:$ZZ39))/100)</f>
        <v/>
      </c>
      <c r="AF57" t="str">
        <f>IF(OR(AF$20="",$D57=""),"",$B57*$D57*IF(OR(ISNA(HLOOKUP(AF$20,Module2!$E39:$ZZ39,1,FALSE)),INDEX(Module3!$G$2:$ZZ$2,1,ROW()-$A$20)=FALSE),0,COUNTIF(Module2!$E39:$ZZ39,AF$20)/COUNTA(Module2!$E39:$ZZ39))/100)</f>
        <v/>
      </c>
      <c r="AG57" t="str">
        <f>IF(OR(AG$20="",$D57=""),"",$B57*$D57*IF(OR(ISNA(HLOOKUP(AG$20,Module2!$E39:$ZZ39,1,FALSE)),INDEX(Module3!$G$2:$ZZ$2,1,ROW()-$A$20)=FALSE),0,COUNTIF(Module2!$E39:$ZZ39,AG$20)/COUNTA(Module2!$E39:$ZZ39))/100)</f>
        <v/>
      </c>
      <c r="AH57" t="str">
        <f>IF(OR(AH$20="",$D57=""),"",$B57*$D57*IF(OR(ISNA(HLOOKUP(AH$20,Module2!$E39:$ZZ39,1,FALSE)),INDEX(Module3!$G$2:$ZZ$2,1,ROW()-$A$20)=FALSE),0,COUNTIF(Module2!$E39:$ZZ39,AH$20)/COUNTA(Module2!$E39:$ZZ39))/100)</f>
        <v/>
      </c>
      <c r="AI57" t="str">
        <f>IF(OR(AI$20="",$D57=""),"",$B57*$D57*IF(OR(ISNA(HLOOKUP(AI$20,Module2!$E39:$ZZ39,1,FALSE)),INDEX(Module3!$G$2:$ZZ$2,1,ROW()-$A$20)=FALSE),0,COUNTIF(Module2!$E39:$ZZ39,AI$20)/COUNTA(Module2!$E39:$ZZ39))/100)</f>
        <v/>
      </c>
      <c r="AJ57" t="str">
        <f>IF(OR(AJ$20="",$D57=""),"",$B57*$D57*IF(OR(ISNA(HLOOKUP(AJ$20,Module2!$E39:$ZZ39,1,FALSE)),INDEX(Module3!$G$2:$ZZ$2,1,ROW()-$A$20)=FALSE),0,COUNTIF(Module2!$E39:$ZZ39,AJ$20)/COUNTA(Module2!$E39:$ZZ39))/100)</f>
        <v/>
      </c>
      <c r="AK57" t="str">
        <f>IF(OR(AK$20="",$D57=""),"",$B57*$D57*IF(OR(ISNA(HLOOKUP(AK$20,Module2!$E39:$ZZ39,1,FALSE)),INDEX(Module3!$G$2:$ZZ$2,1,ROW()-$A$20)=FALSE),0,COUNTIF(Module2!$E39:$ZZ39,AK$20)/COUNTA(Module2!$E39:$ZZ39))/100)</f>
        <v/>
      </c>
      <c r="AL57" t="str">
        <f>IF(OR(AL$20="",$D57=""),"",$B57*$D57*IF(OR(ISNA(HLOOKUP(AL$20,Module2!$E39:$ZZ39,1,FALSE)),INDEX(Module3!$G$2:$ZZ$2,1,ROW()-$A$20)=FALSE),0,COUNTIF(Module2!$E39:$ZZ39,AL$20)/COUNTA(Module2!$E39:$ZZ39))/100)</f>
        <v/>
      </c>
      <c r="AM57" t="str">
        <f>IF(OR(AM$20="",$D57=""),"",$B57*$D57*IF(OR(ISNA(HLOOKUP(AM$20,Module2!$E39:$ZZ39,1,FALSE)),INDEX(Module3!$G$2:$ZZ$2,1,ROW()-$A$20)=FALSE),0,COUNTIF(Module2!$E39:$ZZ39,AM$20)/COUNTA(Module2!$E39:$ZZ39))/100)</f>
        <v/>
      </c>
      <c r="AN57" t="str">
        <f>IF(OR(AN$20="",$D57=""),"",$B57*$D57*IF(OR(ISNA(HLOOKUP(AN$20,Module2!$E39:$ZZ39,1,FALSE)),INDEX(Module3!$G$2:$ZZ$2,1,ROW()-$A$20)=FALSE),0,COUNTIF(Module2!$E39:$ZZ39,AN$20)/COUNTA(Module2!$E39:$ZZ39))/100)</f>
        <v/>
      </c>
      <c r="AO57" t="str">
        <f>IF(OR(AO$20="",$D57=""),"",$B57*$D57*IF(OR(ISNA(HLOOKUP(AO$20,Module2!$E39:$ZZ39,1,FALSE)),INDEX(Module3!$G$2:$ZZ$2,1,ROW()-$A$20)=FALSE),0,COUNTIF(Module2!$E39:$ZZ39,AO$20)/COUNTA(Module2!$E39:$ZZ39))/100)</f>
        <v/>
      </c>
      <c r="AP57" t="str">
        <f>IF(OR(AP$20="",$D57=""),"",$B57*$D57*IF(OR(ISNA(HLOOKUP(AP$20,Module2!$E39:$ZZ39,1,FALSE)),INDEX(Module3!$G$2:$ZZ$2,1,ROW()-$A$20)=FALSE),0,COUNTIF(Module2!$E39:$ZZ39,AP$20)/COUNTA(Module2!$E39:$ZZ39))/100)</f>
        <v/>
      </c>
      <c r="AQ57" t="str">
        <f>IF(OR(AQ$20="",$D57=""),"",$B57*$D57*IF(OR(ISNA(HLOOKUP(AQ$20,Module2!$E39:$ZZ39,1,FALSE)),INDEX(Module3!$G$2:$ZZ$2,1,ROW()-$A$20)=FALSE),0,COUNTIF(Module2!$E39:$ZZ39,AQ$20)/COUNTA(Module2!$E39:$ZZ39))/100)</f>
        <v/>
      </c>
      <c r="AR57" t="str">
        <f>IF(OR(AR$20="",$D57=""),"",$B57*$D57*IF(OR(ISNA(HLOOKUP(AR$20,Module2!$E39:$ZZ39,1,FALSE)),INDEX(Module3!$G$2:$ZZ$2,1,ROW()-$A$20)=FALSE),0,COUNTIF(Module2!$E39:$ZZ39,AR$20)/COUNTA(Module2!$E39:$ZZ39))/100)</f>
        <v/>
      </c>
    </row>
    <row r="58" spans="1:44">
      <c r="E58" t="str">
        <f>IF(OR(E$20="",$D58=""),"",$B58*$D58*IF(OR(ISNA(HLOOKUP(E$20,Module2!$E40:$ZZ40,1,FALSE)),INDEX(Module3!$G$2:$ZZ$2,1,ROW()-$A$20)=FALSE),0,COUNTIF(Module2!$E40:$ZZ40,E$20)/COUNTA(Module2!$E40:$ZZ40))/100)</f>
        <v/>
      </c>
      <c r="F58" t="str">
        <f>IF(OR(F$20="",$D58=""),"",$B58*$D58*IF(OR(ISNA(HLOOKUP(F$20,Module2!$E40:$ZZ40,1,FALSE)),INDEX(Module3!$G$2:$ZZ$2,1,ROW()-$A$20)=FALSE),0,COUNTIF(Module2!$E40:$ZZ40,F$20)/COUNTA(Module2!$E40:$ZZ40))/100)</f>
        <v/>
      </c>
      <c r="G58" t="str">
        <f>IF(OR(G$20="",$D58=""),"",$B58*$D58*IF(OR(ISNA(HLOOKUP(G$20,Module2!$E40:$ZZ40,1,FALSE)),INDEX(Module3!$G$2:$ZZ$2,1,ROW()-$A$20)=FALSE),0,COUNTIF(Module2!$E40:$ZZ40,G$20)/COUNTA(Module2!$E40:$ZZ40))/100)</f>
        <v/>
      </c>
      <c r="H58" t="str">
        <f>IF(OR(H$20="",$D58=""),"",$B58*$D58*IF(OR(ISNA(HLOOKUP(H$20,Module2!$E40:$ZZ40,1,FALSE)),INDEX(Module3!$G$2:$ZZ$2,1,ROW()-$A$20)=FALSE),0,COUNTIF(Module2!$E40:$ZZ40,H$20)/COUNTA(Module2!$E40:$ZZ40))/100)</f>
        <v/>
      </c>
      <c r="I58" t="str">
        <f>IF(OR(I$20="",$D58=""),"",$B58*$D58*IF(OR(ISNA(HLOOKUP(I$20,Module2!$E40:$ZZ40,1,FALSE)),INDEX(Module3!$G$2:$ZZ$2,1,ROW()-$A$20)=FALSE),0,COUNTIF(Module2!$E40:$ZZ40,I$20)/COUNTA(Module2!$E40:$ZZ40))/100)</f>
        <v/>
      </c>
      <c r="J58" t="str">
        <f>IF(OR(J$20="",$D58=""),"",$B58*$D58*IF(OR(ISNA(HLOOKUP(J$20,Module2!$E40:$ZZ40,1,FALSE)),INDEX(Module3!$G$2:$ZZ$2,1,ROW()-$A$20)=FALSE),0,COUNTIF(Module2!$E40:$ZZ40,J$20)/COUNTA(Module2!$E40:$ZZ40))/100)</f>
        <v/>
      </c>
      <c r="K58" t="str">
        <f>IF(OR(K$20="",$D58=""),"",$B58*$D58*IF(OR(ISNA(HLOOKUP(K$20,Module2!$E40:$ZZ40,1,FALSE)),INDEX(Module3!$G$2:$ZZ$2,1,ROW()-$A$20)=FALSE),0,COUNTIF(Module2!$E40:$ZZ40,K$20)/COUNTA(Module2!$E40:$ZZ40))/100)</f>
        <v/>
      </c>
      <c r="L58" t="str">
        <f>IF(OR(L$20="",$D58=""),"",$B58*$D58*IF(OR(ISNA(HLOOKUP(L$20,Module2!$E40:$ZZ40,1,FALSE)),INDEX(Module3!$G$2:$ZZ$2,1,ROW()-$A$20)=FALSE),0,COUNTIF(Module2!$E40:$ZZ40,L$20)/COUNTA(Module2!$E40:$ZZ40))/100)</f>
        <v/>
      </c>
      <c r="M58" t="str">
        <f>IF(OR(M$20="",$D58=""),"",$B58*$D58*IF(OR(ISNA(HLOOKUP(M$20,Module2!$E40:$ZZ40,1,FALSE)),INDEX(Module3!$G$2:$ZZ$2,1,ROW()-$A$20)=FALSE),0,COUNTIF(Module2!$E40:$ZZ40,M$20)/COUNTA(Module2!$E40:$ZZ40))/100)</f>
        <v/>
      </c>
      <c r="N58" t="str">
        <f>IF(OR(N$20="",$D58=""),"",$B58*$D58*IF(OR(ISNA(HLOOKUP(N$20,Module2!$E40:$ZZ40,1,FALSE)),INDEX(Module3!$G$2:$ZZ$2,1,ROW()-$A$20)=FALSE),0,COUNTIF(Module2!$E40:$ZZ40,N$20)/COUNTA(Module2!$E40:$ZZ40))/100)</f>
        <v/>
      </c>
      <c r="O58" t="str">
        <f>IF(OR(O$20="",$D58=""),"",$B58*$D58*IF(OR(ISNA(HLOOKUP(O$20,Module2!$E40:$ZZ40,1,FALSE)),INDEX(Module3!$G$2:$ZZ$2,1,ROW()-$A$20)=FALSE),0,COUNTIF(Module2!$E40:$ZZ40,O$20)/COUNTA(Module2!$E40:$ZZ40))/100)</f>
        <v/>
      </c>
      <c r="P58" t="str">
        <f>IF(OR(P$20="",$D58=""),"",$B58*$D58*IF(OR(ISNA(HLOOKUP(P$20,Module2!$E40:$ZZ40,1,FALSE)),INDEX(Module3!$G$2:$ZZ$2,1,ROW()-$A$20)=FALSE),0,COUNTIF(Module2!$E40:$ZZ40,P$20)/COUNTA(Module2!$E40:$ZZ40))/100)</f>
        <v/>
      </c>
      <c r="Q58" t="str">
        <f>IF(OR(Q$20="",$D58=""),"",$B58*$D58*IF(OR(ISNA(HLOOKUP(Q$20,Module2!$E40:$ZZ40,1,FALSE)),INDEX(Module3!$G$2:$ZZ$2,1,ROW()-$A$20)=FALSE),0,COUNTIF(Module2!$E40:$ZZ40,Q$20)/COUNTA(Module2!$E40:$ZZ40))/100)</f>
        <v/>
      </c>
      <c r="R58" t="str">
        <f>IF(OR(R$20="",$D58=""),"",$B58*$D58*IF(OR(ISNA(HLOOKUP(R$20,Module2!$E40:$ZZ40,1,FALSE)),INDEX(Module3!$G$2:$ZZ$2,1,ROW()-$A$20)=FALSE),0,COUNTIF(Module2!$E40:$ZZ40,R$20)/COUNTA(Module2!$E40:$ZZ40))/100)</f>
        <v/>
      </c>
      <c r="S58" t="str">
        <f>IF(OR(S$20="",$D58=""),"",$B58*$D58*IF(OR(ISNA(HLOOKUP(S$20,Module2!$E40:$ZZ40,1,FALSE)),INDEX(Module3!$G$2:$ZZ$2,1,ROW()-$A$20)=FALSE),0,COUNTIF(Module2!$E40:$ZZ40,S$20)/COUNTA(Module2!$E40:$ZZ40))/100)</f>
        <v/>
      </c>
      <c r="T58" t="str">
        <f>IF(OR(T$20="",$D58=""),"",$B58*$D58*IF(OR(ISNA(HLOOKUP(T$20,Module2!$E40:$ZZ40,1,FALSE)),INDEX(Module3!$G$2:$ZZ$2,1,ROW()-$A$20)=FALSE),0,COUNTIF(Module2!$E40:$ZZ40,T$20)/COUNTA(Module2!$E40:$ZZ40))/100)</f>
        <v/>
      </c>
      <c r="U58" t="str">
        <f>IF(OR(U$20="",$D58=""),"",$B58*$D58*IF(OR(ISNA(HLOOKUP(U$20,Module2!$E40:$ZZ40,1,FALSE)),INDEX(Module3!$G$2:$ZZ$2,1,ROW()-$A$20)=FALSE),0,COUNTIF(Module2!$E40:$ZZ40,U$20)/COUNTA(Module2!$E40:$ZZ40))/100)</f>
        <v/>
      </c>
      <c r="V58" t="str">
        <f>IF(OR(V$20="",$D58=""),"",$B58*$D58*IF(OR(ISNA(HLOOKUP(V$20,Module2!$E40:$ZZ40,1,FALSE)),INDEX(Module3!$G$2:$ZZ$2,1,ROW()-$A$20)=FALSE),0,COUNTIF(Module2!$E40:$ZZ40,V$20)/COUNTA(Module2!$E40:$ZZ40))/100)</f>
        <v/>
      </c>
      <c r="W58" t="str">
        <f>IF(OR(W$20="",$D58=""),"",$B58*$D58*IF(OR(ISNA(HLOOKUP(W$20,Module2!$E40:$ZZ40,1,FALSE)),INDEX(Module3!$G$2:$ZZ$2,1,ROW()-$A$20)=FALSE),0,COUNTIF(Module2!$E40:$ZZ40,W$20)/COUNTA(Module2!$E40:$ZZ40))/100)</f>
        <v/>
      </c>
      <c r="X58" t="str">
        <f>IF(OR(X$20="",$D58=""),"",$B58*$D58*IF(OR(ISNA(HLOOKUP(X$20,Module2!$E40:$ZZ40,1,FALSE)),INDEX(Module3!$G$2:$ZZ$2,1,ROW()-$A$20)=FALSE),0,COUNTIF(Module2!$E40:$ZZ40,X$20)/COUNTA(Module2!$E40:$ZZ40))/100)</f>
        <v/>
      </c>
      <c r="Y58" t="str">
        <f>IF(OR(Y$20="",$D58=""),"",$B58*$D58*IF(OR(ISNA(HLOOKUP(Y$20,Module2!$E40:$ZZ40,1,FALSE)),INDEX(Module3!$G$2:$ZZ$2,1,ROW()-$A$20)=FALSE),0,COUNTIF(Module2!$E40:$ZZ40,Y$20)/COUNTA(Module2!$E40:$ZZ40))/100)</f>
        <v/>
      </c>
      <c r="Z58" t="str">
        <f>IF(OR(Z$20="",$D58=""),"",$B58*$D58*IF(OR(ISNA(HLOOKUP(Z$20,Module2!$E40:$ZZ40,1,FALSE)),INDEX(Module3!$G$2:$ZZ$2,1,ROW()-$A$20)=FALSE),0,COUNTIF(Module2!$E40:$ZZ40,Z$20)/COUNTA(Module2!$E40:$ZZ40))/100)</f>
        <v/>
      </c>
      <c r="AA58" t="str">
        <f>IF(OR(AA$20="",$D58=""),"",$B58*$D58*IF(OR(ISNA(HLOOKUP(AA$20,Module2!$E40:$ZZ40,1,FALSE)),INDEX(Module3!$G$2:$ZZ$2,1,ROW()-$A$20)=FALSE),0,COUNTIF(Module2!$E40:$ZZ40,AA$20)/COUNTA(Module2!$E40:$ZZ40))/100)</f>
        <v/>
      </c>
      <c r="AB58" t="str">
        <f>IF(OR(AB$20="",$D58=""),"",$B58*$D58*IF(OR(ISNA(HLOOKUP(AB$20,Module2!$E40:$ZZ40,1,FALSE)),INDEX(Module3!$G$2:$ZZ$2,1,ROW()-$A$20)=FALSE),0,COUNTIF(Module2!$E40:$ZZ40,AB$20)/COUNTA(Module2!$E40:$ZZ40))/100)</f>
        <v/>
      </c>
      <c r="AC58" t="str">
        <f>IF(OR(AC$20="",$D58=""),"",$B58*$D58*IF(OR(ISNA(HLOOKUP(AC$20,Module2!$E40:$ZZ40,1,FALSE)),INDEX(Module3!$G$2:$ZZ$2,1,ROW()-$A$20)=FALSE),0,COUNTIF(Module2!$E40:$ZZ40,AC$20)/COUNTA(Module2!$E40:$ZZ40))/100)</f>
        <v/>
      </c>
      <c r="AD58" t="str">
        <f>IF(OR(AD$20="",$D58=""),"",$B58*$D58*IF(OR(ISNA(HLOOKUP(AD$20,Module2!$E40:$ZZ40,1,FALSE)),INDEX(Module3!$G$2:$ZZ$2,1,ROW()-$A$20)=FALSE),0,COUNTIF(Module2!$E40:$ZZ40,AD$20)/COUNTA(Module2!$E40:$ZZ40))/100)</f>
        <v/>
      </c>
      <c r="AE58" t="str">
        <f>IF(OR(AE$20="",$D58=""),"",$B58*$D58*IF(OR(ISNA(HLOOKUP(AE$20,Module2!$E40:$ZZ40,1,FALSE)),INDEX(Module3!$G$2:$ZZ$2,1,ROW()-$A$20)=FALSE),0,COUNTIF(Module2!$E40:$ZZ40,AE$20)/COUNTA(Module2!$E40:$ZZ40))/100)</f>
        <v/>
      </c>
      <c r="AF58" t="str">
        <f>IF(OR(AF$20="",$D58=""),"",$B58*$D58*IF(OR(ISNA(HLOOKUP(AF$20,Module2!$E40:$ZZ40,1,FALSE)),INDEX(Module3!$G$2:$ZZ$2,1,ROW()-$A$20)=FALSE),0,COUNTIF(Module2!$E40:$ZZ40,AF$20)/COUNTA(Module2!$E40:$ZZ40))/100)</f>
        <v/>
      </c>
      <c r="AG58" t="str">
        <f>IF(OR(AG$20="",$D58=""),"",$B58*$D58*IF(OR(ISNA(HLOOKUP(AG$20,Module2!$E40:$ZZ40,1,FALSE)),INDEX(Module3!$G$2:$ZZ$2,1,ROW()-$A$20)=FALSE),0,COUNTIF(Module2!$E40:$ZZ40,AG$20)/COUNTA(Module2!$E40:$ZZ40))/100)</f>
        <v/>
      </c>
      <c r="AH58" t="str">
        <f>IF(OR(AH$20="",$D58=""),"",$B58*$D58*IF(OR(ISNA(HLOOKUP(AH$20,Module2!$E40:$ZZ40,1,FALSE)),INDEX(Module3!$G$2:$ZZ$2,1,ROW()-$A$20)=FALSE),0,COUNTIF(Module2!$E40:$ZZ40,AH$20)/COUNTA(Module2!$E40:$ZZ40))/100)</f>
        <v/>
      </c>
      <c r="AI58" t="str">
        <f>IF(OR(AI$20="",$D58=""),"",$B58*$D58*IF(OR(ISNA(HLOOKUP(AI$20,Module2!$E40:$ZZ40,1,FALSE)),INDEX(Module3!$G$2:$ZZ$2,1,ROW()-$A$20)=FALSE),0,COUNTIF(Module2!$E40:$ZZ40,AI$20)/COUNTA(Module2!$E40:$ZZ40))/100)</f>
        <v/>
      </c>
      <c r="AJ58" t="str">
        <f>IF(OR(AJ$20="",$D58=""),"",$B58*$D58*IF(OR(ISNA(HLOOKUP(AJ$20,Module2!$E40:$ZZ40,1,FALSE)),INDEX(Module3!$G$2:$ZZ$2,1,ROW()-$A$20)=FALSE),0,COUNTIF(Module2!$E40:$ZZ40,AJ$20)/COUNTA(Module2!$E40:$ZZ40))/100)</f>
        <v/>
      </c>
      <c r="AK58" t="str">
        <f>IF(OR(AK$20="",$D58=""),"",$B58*$D58*IF(OR(ISNA(HLOOKUP(AK$20,Module2!$E40:$ZZ40,1,FALSE)),INDEX(Module3!$G$2:$ZZ$2,1,ROW()-$A$20)=FALSE),0,COUNTIF(Module2!$E40:$ZZ40,AK$20)/COUNTA(Module2!$E40:$ZZ40))/100)</f>
        <v/>
      </c>
      <c r="AL58" t="str">
        <f>IF(OR(AL$20="",$D58=""),"",$B58*$D58*IF(OR(ISNA(HLOOKUP(AL$20,Module2!$E40:$ZZ40,1,FALSE)),INDEX(Module3!$G$2:$ZZ$2,1,ROW()-$A$20)=FALSE),0,COUNTIF(Module2!$E40:$ZZ40,AL$20)/COUNTA(Module2!$E40:$ZZ40))/100)</f>
        <v/>
      </c>
      <c r="AM58" t="str">
        <f>IF(OR(AM$20="",$D58=""),"",$B58*$D58*IF(OR(ISNA(HLOOKUP(AM$20,Module2!$E40:$ZZ40,1,FALSE)),INDEX(Module3!$G$2:$ZZ$2,1,ROW()-$A$20)=FALSE),0,COUNTIF(Module2!$E40:$ZZ40,AM$20)/COUNTA(Module2!$E40:$ZZ40))/100)</f>
        <v/>
      </c>
      <c r="AN58" t="str">
        <f>IF(OR(AN$20="",$D58=""),"",$B58*$D58*IF(OR(ISNA(HLOOKUP(AN$20,Module2!$E40:$ZZ40,1,FALSE)),INDEX(Module3!$G$2:$ZZ$2,1,ROW()-$A$20)=FALSE),0,COUNTIF(Module2!$E40:$ZZ40,AN$20)/COUNTA(Module2!$E40:$ZZ40))/100)</f>
        <v/>
      </c>
      <c r="AO58" t="str">
        <f>IF(OR(AO$20="",$D58=""),"",$B58*$D58*IF(OR(ISNA(HLOOKUP(AO$20,Module2!$E40:$ZZ40,1,FALSE)),INDEX(Module3!$G$2:$ZZ$2,1,ROW()-$A$20)=FALSE),0,COUNTIF(Module2!$E40:$ZZ40,AO$20)/COUNTA(Module2!$E40:$ZZ40))/100)</f>
        <v/>
      </c>
      <c r="AP58" t="str">
        <f>IF(OR(AP$20="",$D58=""),"",$B58*$D58*IF(OR(ISNA(HLOOKUP(AP$20,Module2!$E40:$ZZ40,1,FALSE)),INDEX(Module3!$G$2:$ZZ$2,1,ROW()-$A$20)=FALSE),0,COUNTIF(Module2!$E40:$ZZ40,AP$20)/COUNTA(Module2!$E40:$ZZ40))/100)</f>
        <v/>
      </c>
      <c r="AQ58" t="str">
        <f>IF(OR(AQ$20="",$D58=""),"",$B58*$D58*IF(OR(ISNA(HLOOKUP(AQ$20,Module2!$E40:$ZZ40,1,FALSE)),INDEX(Module3!$G$2:$ZZ$2,1,ROW()-$A$20)=FALSE),0,COUNTIF(Module2!$E40:$ZZ40,AQ$20)/COUNTA(Module2!$E40:$ZZ40))/100)</f>
        <v/>
      </c>
      <c r="AR58" t="str">
        <f>IF(OR(AR$20="",$D58=""),"",$B58*$D58*IF(OR(ISNA(HLOOKUP(AR$20,Module2!$E40:$ZZ40,1,FALSE)),INDEX(Module3!$G$2:$ZZ$2,1,ROW()-$A$20)=FALSE),0,COUNTIF(Module2!$E40:$ZZ40,AR$20)/COUNTA(Module2!$E40:$ZZ40))/100)</f>
        <v/>
      </c>
    </row>
    <row r="59" spans="1:44">
      <c r="E59" t="str">
        <f>IF(OR(E$20="",$D59=""),"",$B59*$D59*IF(OR(ISNA(HLOOKUP(E$20,Module2!$E41:$ZZ41,1,FALSE)),INDEX(Module3!$G$2:$ZZ$2,1,ROW()-$A$20)=FALSE),0,COUNTIF(Module2!$E41:$ZZ41,E$20)/COUNTA(Module2!$E41:$ZZ41))/100)</f>
        <v/>
      </c>
      <c r="F59" t="str">
        <f>IF(OR(F$20="",$D59=""),"",$B59*$D59*IF(OR(ISNA(HLOOKUP(F$20,Module2!$E41:$ZZ41,1,FALSE)),INDEX(Module3!$G$2:$ZZ$2,1,ROW()-$A$20)=FALSE),0,COUNTIF(Module2!$E41:$ZZ41,F$20)/COUNTA(Module2!$E41:$ZZ41))/100)</f>
        <v/>
      </c>
      <c r="G59" t="str">
        <f>IF(OR(G$20="",$D59=""),"",$B59*$D59*IF(OR(ISNA(HLOOKUP(G$20,Module2!$E41:$ZZ41,1,FALSE)),INDEX(Module3!$G$2:$ZZ$2,1,ROW()-$A$20)=FALSE),0,COUNTIF(Module2!$E41:$ZZ41,G$20)/COUNTA(Module2!$E41:$ZZ41))/100)</f>
        <v/>
      </c>
      <c r="H59" t="str">
        <f>IF(OR(H$20="",$D59=""),"",$B59*$D59*IF(OR(ISNA(HLOOKUP(H$20,Module2!$E41:$ZZ41,1,FALSE)),INDEX(Module3!$G$2:$ZZ$2,1,ROW()-$A$20)=FALSE),0,COUNTIF(Module2!$E41:$ZZ41,H$20)/COUNTA(Module2!$E41:$ZZ41))/100)</f>
        <v/>
      </c>
      <c r="I59" t="str">
        <f>IF(OR(I$20="",$D59=""),"",$B59*$D59*IF(OR(ISNA(HLOOKUP(I$20,Module2!$E41:$ZZ41,1,FALSE)),INDEX(Module3!$G$2:$ZZ$2,1,ROW()-$A$20)=FALSE),0,COUNTIF(Module2!$E41:$ZZ41,I$20)/COUNTA(Module2!$E41:$ZZ41))/100)</f>
        <v/>
      </c>
      <c r="J59" t="str">
        <f>IF(OR(J$20="",$D59=""),"",$B59*$D59*IF(OR(ISNA(HLOOKUP(J$20,Module2!$E41:$ZZ41,1,FALSE)),INDEX(Module3!$G$2:$ZZ$2,1,ROW()-$A$20)=FALSE),0,COUNTIF(Module2!$E41:$ZZ41,J$20)/COUNTA(Module2!$E41:$ZZ41))/100)</f>
        <v/>
      </c>
      <c r="K59" t="str">
        <f>IF(OR(K$20="",$D59=""),"",$B59*$D59*IF(OR(ISNA(HLOOKUP(K$20,Module2!$E41:$ZZ41,1,FALSE)),INDEX(Module3!$G$2:$ZZ$2,1,ROW()-$A$20)=FALSE),0,COUNTIF(Module2!$E41:$ZZ41,K$20)/COUNTA(Module2!$E41:$ZZ41))/100)</f>
        <v/>
      </c>
      <c r="L59" t="str">
        <f>IF(OR(L$20="",$D59=""),"",$B59*$D59*IF(OR(ISNA(HLOOKUP(L$20,Module2!$E41:$ZZ41,1,FALSE)),INDEX(Module3!$G$2:$ZZ$2,1,ROW()-$A$20)=FALSE),0,COUNTIF(Module2!$E41:$ZZ41,L$20)/COUNTA(Module2!$E41:$ZZ41))/100)</f>
        <v/>
      </c>
      <c r="M59" t="str">
        <f>IF(OR(M$20="",$D59=""),"",$B59*$D59*IF(OR(ISNA(HLOOKUP(M$20,Module2!$E41:$ZZ41,1,FALSE)),INDEX(Module3!$G$2:$ZZ$2,1,ROW()-$A$20)=FALSE),0,COUNTIF(Module2!$E41:$ZZ41,M$20)/COUNTA(Module2!$E41:$ZZ41))/100)</f>
        <v/>
      </c>
      <c r="N59" t="str">
        <f>IF(OR(N$20="",$D59=""),"",$B59*$D59*IF(OR(ISNA(HLOOKUP(N$20,Module2!$E41:$ZZ41,1,FALSE)),INDEX(Module3!$G$2:$ZZ$2,1,ROW()-$A$20)=FALSE),0,COUNTIF(Module2!$E41:$ZZ41,N$20)/COUNTA(Module2!$E41:$ZZ41))/100)</f>
        <v/>
      </c>
      <c r="O59" t="str">
        <f>IF(OR(O$20="",$D59=""),"",$B59*$D59*IF(OR(ISNA(HLOOKUP(O$20,Module2!$E41:$ZZ41,1,FALSE)),INDEX(Module3!$G$2:$ZZ$2,1,ROW()-$A$20)=FALSE),0,COUNTIF(Module2!$E41:$ZZ41,O$20)/COUNTA(Module2!$E41:$ZZ41))/100)</f>
        <v/>
      </c>
      <c r="P59" t="str">
        <f>IF(OR(P$20="",$D59=""),"",$B59*$D59*IF(OR(ISNA(HLOOKUP(P$20,Module2!$E41:$ZZ41,1,FALSE)),INDEX(Module3!$G$2:$ZZ$2,1,ROW()-$A$20)=FALSE),0,COUNTIF(Module2!$E41:$ZZ41,P$20)/COUNTA(Module2!$E41:$ZZ41))/100)</f>
        <v/>
      </c>
      <c r="Q59" t="str">
        <f>IF(OR(Q$20="",$D59=""),"",$B59*$D59*IF(OR(ISNA(HLOOKUP(Q$20,Module2!$E41:$ZZ41,1,FALSE)),INDEX(Module3!$G$2:$ZZ$2,1,ROW()-$A$20)=FALSE),0,COUNTIF(Module2!$E41:$ZZ41,Q$20)/COUNTA(Module2!$E41:$ZZ41))/100)</f>
        <v/>
      </c>
      <c r="R59" t="str">
        <f>IF(OR(R$20="",$D59=""),"",$B59*$D59*IF(OR(ISNA(HLOOKUP(R$20,Module2!$E41:$ZZ41,1,FALSE)),INDEX(Module3!$G$2:$ZZ$2,1,ROW()-$A$20)=FALSE),0,COUNTIF(Module2!$E41:$ZZ41,R$20)/COUNTA(Module2!$E41:$ZZ41))/100)</f>
        <v/>
      </c>
      <c r="S59" t="str">
        <f>IF(OR(S$20="",$D59=""),"",$B59*$D59*IF(OR(ISNA(HLOOKUP(S$20,Module2!$E41:$ZZ41,1,FALSE)),INDEX(Module3!$G$2:$ZZ$2,1,ROW()-$A$20)=FALSE),0,COUNTIF(Module2!$E41:$ZZ41,S$20)/COUNTA(Module2!$E41:$ZZ41))/100)</f>
        <v/>
      </c>
      <c r="T59" t="str">
        <f>IF(OR(T$20="",$D59=""),"",$B59*$D59*IF(OR(ISNA(HLOOKUP(T$20,Module2!$E41:$ZZ41,1,FALSE)),INDEX(Module3!$G$2:$ZZ$2,1,ROW()-$A$20)=FALSE),0,COUNTIF(Module2!$E41:$ZZ41,T$20)/COUNTA(Module2!$E41:$ZZ41))/100)</f>
        <v/>
      </c>
      <c r="U59" t="str">
        <f>IF(OR(U$20="",$D59=""),"",$B59*$D59*IF(OR(ISNA(HLOOKUP(U$20,Module2!$E41:$ZZ41,1,FALSE)),INDEX(Module3!$G$2:$ZZ$2,1,ROW()-$A$20)=FALSE),0,COUNTIF(Module2!$E41:$ZZ41,U$20)/COUNTA(Module2!$E41:$ZZ41))/100)</f>
        <v/>
      </c>
      <c r="V59" t="str">
        <f>IF(OR(V$20="",$D59=""),"",$B59*$D59*IF(OR(ISNA(HLOOKUP(V$20,Module2!$E41:$ZZ41,1,FALSE)),INDEX(Module3!$G$2:$ZZ$2,1,ROW()-$A$20)=FALSE),0,COUNTIF(Module2!$E41:$ZZ41,V$20)/COUNTA(Module2!$E41:$ZZ41))/100)</f>
        <v/>
      </c>
      <c r="W59" t="str">
        <f>IF(OR(W$20="",$D59=""),"",$B59*$D59*IF(OR(ISNA(HLOOKUP(W$20,Module2!$E41:$ZZ41,1,FALSE)),INDEX(Module3!$G$2:$ZZ$2,1,ROW()-$A$20)=FALSE),0,COUNTIF(Module2!$E41:$ZZ41,W$20)/COUNTA(Module2!$E41:$ZZ41))/100)</f>
        <v/>
      </c>
      <c r="X59" t="str">
        <f>IF(OR(X$20="",$D59=""),"",$B59*$D59*IF(OR(ISNA(HLOOKUP(X$20,Module2!$E41:$ZZ41,1,FALSE)),INDEX(Module3!$G$2:$ZZ$2,1,ROW()-$A$20)=FALSE),0,COUNTIF(Module2!$E41:$ZZ41,X$20)/COUNTA(Module2!$E41:$ZZ41))/100)</f>
        <v/>
      </c>
      <c r="Y59" t="str">
        <f>IF(OR(Y$20="",$D59=""),"",$B59*$D59*IF(OR(ISNA(HLOOKUP(Y$20,Module2!$E41:$ZZ41,1,FALSE)),INDEX(Module3!$G$2:$ZZ$2,1,ROW()-$A$20)=FALSE),0,COUNTIF(Module2!$E41:$ZZ41,Y$20)/COUNTA(Module2!$E41:$ZZ41))/100)</f>
        <v/>
      </c>
      <c r="Z59" t="str">
        <f>IF(OR(Z$20="",$D59=""),"",$B59*$D59*IF(OR(ISNA(HLOOKUP(Z$20,Module2!$E41:$ZZ41,1,FALSE)),INDEX(Module3!$G$2:$ZZ$2,1,ROW()-$A$20)=FALSE),0,COUNTIF(Module2!$E41:$ZZ41,Z$20)/COUNTA(Module2!$E41:$ZZ41))/100)</f>
        <v/>
      </c>
      <c r="AA59" t="str">
        <f>IF(OR(AA$20="",$D59=""),"",$B59*$D59*IF(OR(ISNA(HLOOKUP(AA$20,Module2!$E41:$ZZ41,1,FALSE)),INDEX(Module3!$G$2:$ZZ$2,1,ROW()-$A$20)=FALSE),0,COUNTIF(Module2!$E41:$ZZ41,AA$20)/COUNTA(Module2!$E41:$ZZ41))/100)</f>
        <v/>
      </c>
      <c r="AB59" t="str">
        <f>IF(OR(AB$20="",$D59=""),"",$B59*$D59*IF(OR(ISNA(HLOOKUP(AB$20,Module2!$E41:$ZZ41,1,FALSE)),INDEX(Module3!$G$2:$ZZ$2,1,ROW()-$A$20)=FALSE),0,COUNTIF(Module2!$E41:$ZZ41,AB$20)/COUNTA(Module2!$E41:$ZZ41))/100)</f>
        <v/>
      </c>
      <c r="AC59" t="str">
        <f>IF(OR(AC$20="",$D59=""),"",$B59*$D59*IF(OR(ISNA(HLOOKUP(AC$20,Module2!$E41:$ZZ41,1,FALSE)),INDEX(Module3!$G$2:$ZZ$2,1,ROW()-$A$20)=FALSE),0,COUNTIF(Module2!$E41:$ZZ41,AC$20)/COUNTA(Module2!$E41:$ZZ41))/100)</f>
        <v/>
      </c>
      <c r="AD59" t="str">
        <f>IF(OR(AD$20="",$D59=""),"",$B59*$D59*IF(OR(ISNA(HLOOKUP(AD$20,Module2!$E41:$ZZ41,1,FALSE)),INDEX(Module3!$G$2:$ZZ$2,1,ROW()-$A$20)=FALSE),0,COUNTIF(Module2!$E41:$ZZ41,AD$20)/COUNTA(Module2!$E41:$ZZ41))/100)</f>
        <v/>
      </c>
      <c r="AE59" t="str">
        <f>IF(OR(AE$20="",$D59=""),"",$B59*$D59*IF(OR(ISNA(HLOOKUP(AE$20,Module2!$E41:$ZZ41,1,FALSE)),INDEX(Module3!$G$2:$ZZ$2,1,ROW()-$A$20)=FALSE),0,COUNTIF(Module2!$E41:$ZZ41,AE$20)/COUNTA(Module2!$E41:$ZZ41))/100)</f>
        <v/>
      </c>
      <c r="AF59" t="str">
        <f>IF(OR(AF$20="",$D59=""),"",$B59*$D59*IF(OR(ISNA(HLOOKUP(AF$20,Module2!$E41:$ZZ41,1,FALSE)),INDEX(Module3!$G$2:$ZZ$2,1,ROW()-$A$20)=FALSE),0,COUNTIF(Module2!$E41:$ZZ41,AF$20)/COUNTA(Module2!$E41:$ZZ41))/100)</f>
        <v/>
      </c>
      <c r="AG59" t="str">
        <f>IF(OR(AG$20="",$D59=""),"",$B59*$D59*IF(OR(ISNA(HLOOKUP(AG$20,Module2!$E41:$ZZ41,1,FALSE)),INDEX(Module3!$G$2:$ZZ$2,1,ROW()-$A$20)=FALSE),0,COUNTIF(Module2!$E41:$ZZ41,AG$20)/COUNTA(Module2!$E41:$ZZ41))/100)</f>
        <v/>
      </c>
      <c r="AH59" t="str">
        <f>IF(OR(AH$20="",$D59=""),"",$B59*$D59*IF(OR(ISNA(HLOOKUP(AH$20,Module2!$E41:$ZZ41,1,FALSE)),INDEX(Module3!$G$2:$ZZ$2,1,ROW()-$A$20)=FALSE),0,COUNTIF(Module2!$E41:$ZZ41,AH$20)/COUNTA(Module2!$E41:$ZZ41))/100)</f>
        <v/>
      </c>
      <c r="AI59" t="str">
        <f>IF(OR(AI$20="",$D59=""),"",$B59*$D59*IF(OR(ISNA(HLOOKUP(AI$20,Module2!$E41:$ZZ41,1,FALSE)),INDEX(Module3!$G$2:$ZZ$2,1,ROW()-$A$20)=FALSE),0,COUNTIF(Module2!$E41:$ZZ41,AI$20)/COUNTA(Module2!$E41:$ZZ41))/100)</f>
        <v/>
      </c>
      <c r="AJ59" t="str">
        <f>IF(OR(AJ$20="",$D59=""),"",$B59*$D59*IF(OR(ISNA(HLOOKUP(AJ$20,Module2!$E41:$ZZ41,1,FALSE)),INDEX(Module3!$G$2:$ZZ$2,1,ROW()-$A$20)=FALSE),0,COUNTIF(Module2!$E41:$ZZ41,AJ$20)/COUNTA(Module2!$E41:$ZZ41))/100)</f>
        <v/>
      </c>
      <c r="AK59" t="str">
        <f>IF(OR(AK$20="",$D59=""),"",$B59*$D59*IF(OR(ISNA(HLOOKUP(AK$20,Module2!$E41:$ZZ41,1,FALSE)),INDEX(Module3!$G$2:$ZZ$2,1,ROW()-$A$20)=FALSE),0,COUNTIF(Module2!$E41:$ZZ41,AK$20)/COUNTA(Module2!$E41:$ZZ41))/100)</f>
        <v/>
      </c>
      <c r="AL59" t="str">
        <f>IF(OR(AL$20="",$D59=""),"",$B59*$D59*IF(OR(ISNA(HLOOKUP(AL$20,Module2!$E41:$ZZ41,1,FALSE)),INDEX(Module3!$G$2:$ZZ$2,1,ROW()-$A$20)=FALSE),0,COUNTIF(Module2!$E41:$ZZ41,AL$20)/COUNTA(Module2!$E41:$ZZ41))/100)</f>
        <v/>
      </c>
      <c r="AM59" t="str">
        <f>IF(OR(AM$20="",$D59=""),"",$B59*$D59*IF(OR(ISNA(HLOOKUP(AM$20,Module2!$E41:$ZZ41,1,FALSE)),INDEX(Module3!$G$2:$ZZ$2,1,ROW()-$A$20)=FALSE),0,COUNTIF(Module2!$E41:$ZZ41,AM$20)/COUNTA(Module2!$E41:$ZZ41))/100)</f>
        <v/>
      </c>
      <c r="AN59" t="str">
        <f>IF(OR(AN$20="",$D59=""),"",$B59*$D59*IF(OR(ISNA(HLOOKUP(AN$20,Module2!$E41:$ZZ41,1,FALSE)),INDEX(Module3!$G$2:$ZZ$2,1,ROW()-$A$20)=FALSE),0,COUNTIF(Module2!$E41:$ZZ41,AN$20)/COUNTA(Module2!$E41:$ZZ41))/100)</f>
        <v/>
      </c>
      <c r="AO59" t="str">
        <f>IF(OR(AO$20="",$D59=""),"",$B59*$D59*IF(OR(ISNA(HLOOKUP(AO$20,Module2!$E41:$ZZ41,1,FALSE)),INDEX(Module3!$G$2:$ZZ$2,1,ROW()-$A$20)=FALSE),0,COUNTIF(Module2!$E41:$ZZ41,AO$20)/COUNTA(Module2!$E41:$ZZ41))/100)</f>
        <v/>
      </c>
      <c r="AP59" t="str">
        <f>IF(OR(AP$20="",$D59=""),"",$B59*$D59*IF(OR(ISNA(HLOOKUP(AP$20,Module2!$E41:$ZZ41,1,FALSE)),INDEX(Module3!$G$2:$ZZ$2,1,ROW()-$A$20)=FALSE),0,COUNTIF(Module2!$E41:$ZZ41,AP$20)/COUNTA(Module2!$E41:$ZZ41))/100)</f>
        <v/>
      </c>
      <c r="AQ59" t="str">
        <f>IF(OR(AQ$20="",$D59=""),"",$B59*$D59*IF(OR(ISNA(HLOOKUP(AQ$20,Module2!$E41:$ZZ41,1,FALSE)),INDEX(Module3!$G$2:$ZZ$2,1,ROW()-$A$20)=FALSE),0,COUNTIF(Module2!$E41:$ZZ41,AQ$20)/COUNTA(Module2!$E41:$ZZ41))/100)</f>
        <v/>
      </c>
      <c r="AR59" t="str">
        <f>IF(OR(AR$20="",$D59=""),"",$B59*$D59*IF(OR(ISNA(HLOOKUP(AR$20,Module2!$E41:$ZZ41,1,FALSE)),INDEX(Module3!$G$2:$ZZ$2,1,ROW()-$A$20)=FALSE),0,COUNTIF(Module2!$E41:$ZZ41,AR$20)/COUNTA(Module2!$E41:$ZZ41))/100)</f>
        <v/>
      </c>
    </row>
    <row r="60" spans="1:44">
      <c r="E60" t="str">
        <f>IF(OR(E$20="",$D60=""),"",$B60*$D60*IF(OR(ISNA(HLOOKUP(E$20,Module2!$E42:$ZZ42,1,FALSE)),INDEX(Module3!$G$2:$ZZ$2,1,ROW()-$A$20)=FALSE),0,COUNTIF(Module2!$E42:$ZZ42,E$20)/COUNTA(Module2!$E42:$ZZ42))/100)</f>
        <v/>
      </c>
      <c r="F60" t="str">
        <f>IF(OR(F$20="",$D60=""),"",$B60*$D60*IF(OR(ISNA(HLOOKUP(F$20,Module2!$E42:$ZZ42,1,FALSE)),INDEX(Module3!$G$2:$ZZ$2,1,ROW()-$A$20)=FALSE),0,COUNTIF(Module2!$E42:$ZZ42,F$20)/COUNTA(Module2!$E42:$ZZ42))/100)</f>
        <v/>
      </c>
      <c r="G60" t="str">
        <f>IF(OR(G$20="",$D60=""),"",$B60*$D60*IF(OR(ISNA(HLOOKUP(G$20,Module2!$E42:$ZZ42,1,FALSE)),INDEX(Module3!$G$2:$ZZ$2,1,ROW()-$A$20)=FALSE),0,COUNTIF(Module2!$E42:$ZZ42,G$20)/COUNTA(Module2!$E42:$ZZ42))/100)</f>
        <v/>
      </c>
      <c r="H60" t="str">
        <f>IF(OR(H$20="",$D60=""),"",$B60*$D60*IF(OR(ISNA(HLOOKUP(H$20,Module2!$E42:$ZZ42,1,FALSE)),INDEX(Module3!$G$2:$ZZ$2,1,ROW()-$A$20)=FALSE),0,COUNTIF(Module2!$E42:$ZZ42,H$20)/COUNTA(Module2!$E42:$ZZ42))/100)</f>
        <v/>
      </c>
      <c r="I60" t="str">
        <f>IF(OR(I$20="",$D60=""),"",$B60*$D60*IF(OR(ISNA(HLOOKUP(I$20,Module2!$E42:$ZZ42,1,FALSE)),INDEX(Module3!$G$2:$ZZ$2,1,ROW()-$A$20)=FALSE),0,COUNTIF(Module2!$E42:$ZZ42,I$20)/COUNTA(Module2!$E42:$ZZ42))/100)</f>
        <v/>
      </c>
      <c r="J60" t="str">
        <f>IF(OR(J$20="",$D60=""),"",$B60*$D60*IF(OR(ISNA(HLOOKUP(J$20,Module2!$E42:$ZZ42,1,FALSE)),INDEX(Module3!$G$2:$ZZ$2,1,ROW()-$A$20)=FALSE),0,COUNTIF(Module2!$E42:$ZZ42,J$20)/COUNTA(Module2!$E42:$ZZ42))/100)</f>
        <v/>
      </c>
      <c r="K60" t="str">
        <f>IF(OR(K$20="",$D60=""),"",$B60*$D60*IF(OR(ISNA(HLOOKUP(K$20,Module2!$E42:$ZZ42,1,FALSE)),INDEX(Module3!$G$2:$ZZ$2,1,ROW()-$A$20)=FALSE),0,COUNTIF(Module2!$E42:$ZZ42,K$20)/COUNTA(Module2!$E42:$ZZ42))/100)</f>
        <v/>
      </c>
      <c r="L60" t="str">
        <f>IF(OR(L$20="",$D60=""),"",$B60*$D60*IF(OR(ISNA(HLOOKUP(L$20,Module2!$E42:$ZZ42,1,FALSE)),INDEX(Module3!$G$2:$ZZ$2,1,ROW()-$A$20)=FALSE),0,COUNTIF(Module2!$E42:$ZZ42,L$20)/COUNTA(Module2!$E42:$ZZ42))/100)</f>
        <v/>
      </c>
      <c r="M60" t="str">
        <f>IF(OR(M$20="",$D60=""),"",$B60*$D60*IF(OR(ISNA(HLOOKUP(M$20,Module2!$E42:$ZZ42,1,FALSE)),INDEX(Module3!$G$2:$ZZ$2,1,ROW()-$A$20)=FALSE),0,COUNTIF(Module2!$E42:$ZZ42,M$20)/COUNTA(Module2!$E42:$ZZ42))/100)</f>
        <v/>
      </c>
      <c r="N60" t="str">
        <f>IF(OR(N$20="",$D60=""),"",$B60*$D60*IF(OR(ISNA(HLOOKUP(N$20,Module2!$E42:$ZZ42,1,FALSE)),INDEX(Module3!$G$2:$ZZ$2,1,ROW()-$A$20)=FALSE),0,COUNTIF(Module2!$E42:$ZZ42,N$20)/COUNTA(Module2!$E42:$ZZ42))/100)</f>
        <v/>
      </c>
      <c r="O60" t="str">
        <f>IF(OR(O$20="",$D60=""),"",$B60*$D60*IF(OR(ISNA(HLOOKUP(O$20,Module2!$E42:$ZZ42,1,FALSE)),INDEX(Module3!$G$2:$ZZ$2,1,ROW()-$A$20)=FALSE),0,COUNTIF(Module2!$E42:$ZZ42,O$20)/COUNTA(Module2!$E42:$ZZ42))/100)</f>
        <v/>
      </c>
      <c r="P60" t="str">
        <f>IF(OR(P$20="",$D60=""),"",$B60*$D60*IF(OR(ISNA(HLOOKUP(P$20,Module2!$E42:$ZZ42,1,FALSE)),INDEX(Module3!$G$2:$ZZ$2,1,ROW()-$A$20)=FALSE),0,COUNTIF(Module2!$E42:$ZZ42,P$20)/COUNTA(Module2!$E42:$ZZ42))/100)</f>
        <v/>
      </c>
      <c r="Q60" t="str">
        <f>IF(OR(Q$20="",$D60=""),"",$B60*$D60*IF(OR(ISNA(HLOOKUP(Q$20,Module2!$E42:$ZZ42,1,FALSE)),INDEX(Module3!$G$2:$ZZ$2,1,ROW()-$A$20)=FALSE),0,COUNTIF(Module2!$E42:$ZZ42,Q$20)/COUNTA(Module2!$E42:$ZZ42))/100)</f>
        <v/>
      </c>
      <c r="R60" t="str">
        <f>IF(OR(R$20="",$D60=""),"",$B60*$D60*IF(OR(ISNA(HLOOKUP(R$20,Module2!$E42:$ZZ42,1,FALSE)),INDEX(Module3!$G$2:$ZZ$2,1,ROW()-$A$20)=FALSE),0,COUNTIF(Module2!$E42:$ZZ42,R$20)/COUNTA(Module2!$E42:$ZZ42))/100)</f>
        <v/>
      </c>
      <c r="S60" t="str">
        <f>IF(OR(S$20="",$D60=""),"",$B60*$D60*IF(OR(ISNA(HLOOKUP(S$20,Module2!$E42:$ZZ42,1,FALSE)),INDEX(Module3!$G$2:$ZZ$2,1,ROW()-$A$20)=FALSE),0,COUNTIF(Module2!$E42:$ZZ42,S$20)/COUNTA(Module2!$E42:$ZZ42))/100)</f>
        <v/>
      </c>
      <c r="T60" t="str">
        <f>IF(OR(T$20="",$D60=""),"",$B60*$D60*IF(OR(ISNA(HLOOKUP(T$20,Module2!$E42:$ZZ42,1,FALSE)),INDEX(Module3!$G$2:$ZZ$2,1,ROW()-$A$20)=FALSE),0,COUNTIF(Module2!$E42:$ZZ42,T$20)/COUNTA(Module2!$E42:$ZZ42))/100)</f>
        <v/>
      </c>
      <c r="U60" t="str">
        <f>IF(OR(U$20="",$D60=""),"",$B60*$D60*IF(OR(ISNA(HLOOKUP(U$20,Module2!$E42:$ZZ42,1,FALSE)),INDEX(Module3!$G$2:$ZZ$2,1,ROW()-$A$20)=FALSE),0,COUNTIF(Module2!$E42:$ZZ42,U$20)/COUNTA(Module2!$E42:$ZZ42))/100)</f>
        <v/>
      </c>
      <c r="V60" t="str">
        <f>IF(OR(V$20="",$D60=""),"",$B60*$D60*IF(OR(ISNA(HLOOKUP(V$20,Module2!$E42:$ZZ42,1,FALSE)),INDEX(Module3!$G$2:$ZZ$2,1,ROW()-$A$20)=FALSE),0,COUNTIF(Module2!$E42:$ZZ42,V$20)/COUNTA(Module2!$E42:$ZZ42))/100)</f>
        <v/>
      </c>
      <c r="W60" t="str">
        <f>IF(OR(W$20="",$D60=""),"",$B60*$D60*IF(OR(ISNA(HLOOKUP(W$20,Module2!$E42:$ZZ42,1,FALSE)),INDEX(Module3!$G$2:$ZZ$2,1,ROW()-$A$20)=FALSE),0,COUNTIF(Module2!$E42:$ZZ42,W$20)/COUNTA(Module2!$E42:$ZZ42))/100)</f>
        <v/>
      </c>
      <c r="X60" t="str">
        <f>IF(OR(X$20="",$D60=""),"",$B60*$D60*IF(OR(ISNA(HLOOKUP(X$20,Module2!$E42:$ZZ42,1,FALSE)),INDEX(Module3!$G$2:$ZZ$2,1,ROW()-$A$20)=FALSE),0,COUNTIF(Module2!$E42:$ZZ42,X$20)/COUNTA(Module2!$E42:$ZZ42))/100)</f>
        <v/>
      </c>
      <c r="Y60" t="str">
        <f>IF(OR(Y$20="",$D60=""),"",$B60*$D60*IF(OR(ISNA(HLOOKUP(Y$20,Module2!$E42:$ZZ42,1,FALSE)),INDEX(Module3!$G$2:$ZZ$2,1,ROW()-$A$20)=FALSE),0,COUNTIF(Module2!$E42:$ZZ42,Y$20)/COUNTA(Module2!$E42:$ZZ42))/100)</f>
        <v/>
      </c>
      <c r="Z60" t="str">
        <f>IF(OR(Z$20="",$D60=""),"",$B60*$D60*IF(OR(ISNA(HLOOKUP(Z$20,Module2!$E42:$ZZ42,1,FALSE)),INDEX(Module3!$G$2:$ZZ$2,1,ROW()-$A$20)=FALSE),0,COUNTIF(Module2!$E42:$ZZ42,Z$20)/COUNTA(Module2!$E42:$ZZ42))/100)</f>
        <v/>
      </c>
      <c r="AA60" t="str">
        <f>IF(OR(AA$20="",$D60=""),"",$B60*$D60*IF(OR(ISNA(HLOOKUP(AA$20,Module2!$E42:$ZZ42,1,FALSE)),INDEX(Module3!$G$2:$ZZ$2,1,ROW()-$A$20)=FALSE),0,COUNTIF(Module2!$E42:$ZZ42,AA$20)/COUNTA(Module2!$E42:$ZZ42))/100)</f>
        <v/>
      </c>
      <c r="AB60" t="str">
        <f>IF(OR(AB$20="",$D60=""),"",$B60*$D60*IF(OR(ISNA(HLOOKUP(AB$20,Module2!$E42:$ZZ42,1,FALSE)),INDEX(Module3!$G$2:$ZZ$2,1,ROW()-$A$20)=FALSE),0,COUNTIF(Module2!$E42:$ZZ42,AB$20)/COUNTA(Module2!$E42:$ZZ42))/100)</f>
        <v/>
      </c>
      <c r="AC60" t="str">
        <f>IF(OR(AC$20="",$D60=""),"",$B60*$D60*IF(OR(ISNA(HLOOKUP(AC$20,Module2!$E42:$ZZ42,1,FALSE)),INDEX(Module3!$G$2:$ZZ$2,1,ROW()-$A$20)=FALSE),0,COUNTIF(Module2!$E42:$ZZ42,AC$20)/COUNTA(Module2!$E42:$ZZ42))/100)</f>
        <v/>
      </c>
      <c r="AD60" t="str">
        <f>IF(OR(AD$20="",$D60=""),"",$B60*$D60*IF(OR(ISNA(HLOOKUP(AD$20,Module2!$E42:$ZZ42,1,FALSE)),INDEX(Module3!$G$2:$ZZ$2,1,ROW()-$A$20)=FALSE),0,COUNTIF(Module2!$E42:$ZZ42,AD$20)/COUNTA(Module2!$E42:$ZZ42))/100)</f>
        <v/>
      </c>
      <c r="AE60" t="str">
        <f>IF(OR(AE$20="",$D60=""),"",$B60*$D60*IF(OR(ISNA(HLOOKUP(AE$20,Module2!$E42:$ZZ42,1,FALSE)),INDEX(Module3!$G$2:$ZZ$2,1,ROW()-$A$20)=FALSE),0,COUNTIF(Module2!$E42:$ZZ42,AE$20)/COUNTA(Module2!$E42:$ZZ42))/100)</f>
        <v/>
      </c>
      <c r="AF60" t="str">
        <f>IF(OR(AF$20="",$D60=""),"",$B60*$D60*IF(OR(ISNA(HLOOKUP(AF$20,Module2!$E42:$ZZ42,1,FALSE)),INDEX(Module3!$G$2:$ZZ$2,1,ROW()-$A$20)=FALSE),0,COUNTIF(Module2!$E42:$ZZ42,AF$20)/COUNTA(Module2!$E42:$ZZ42))/100)</f>
        <v/>
      </c>
      <c r="AG60" t="str">
        <f>IF(OR(AG$20="",$D60=""),"",$B60*$D60*IF(OR(ISNA(HLOOKUP(AG$20,Module2!$E42:$ZZ42,1,FALSE)),INDEX(Module3!$G$2:$ZZ$2,1,ROW()-$A$20)=FALSE),0,COUNTIF(Module2!$E42:$ZZ42,AG$20)/COUNTA(Module2!$E42:$ZZ42))/100)</f>
        <v/>
      </c>
      <c r="AH60" t="str">
        <f>IF(OR(AH$20="",$D60=""),"",$B60*$D60*IF(OR(ISNA(HLOOKUP(AH$20,Module2!$E42:$ZZ42,1,FALSE)),INDEX(Module3!$G$2:$ZZ$2,1,ROW()-$A$20)=FALSE),0,COUNTIF(Module2!$E42:$ZZ42,AH$20)/COUNTA(Module2!$E42:$ZZ42))/100)</f>
        <v/>
      </c>
      <c r="AI60" t="str">
        <f>IF(OR(AI$20="",$D60=""),"",$B60*$D60*IF(OR(ISNA(HLOOKUP(AI$20,Module2!$E42:$ZZ42,1,FALSE)),INDEX(Module3!$G$2:$ZZ$2,1,ROW()-$A$20)=FALSE),0,COUNTIF(Module2!$E42:$ZZ42,AI$20)/COUNTA(Module2!$E42:$ZZ42))/100)</f>
        <v/>
      </c>
      <c r="AJ60" t="str">
        <f>IF(OR(AJ$20="",$D60=""),"",$B60*$D60*IF(OR(ISNA(HLOOKUP(AJ$20,Module2!$E42:$ZZ42,1,FALSE)),INDEX(Module3!$G$2:$ZZ$2,1,ROW()-$A$20)=FALSE),0,COUNTIF(Module2!$E42:$ZZ42,AJ$20)/COUNTA(Module2!$E42:$ZZ42))/100)</f>
        <v/>
      </c>
      <c r="AK60" t="str">
        <f>IF(OR(AK$20="",$D60=""),"",$B60*$D60*IF(OR(ISNA(HLOOKUP(AK$20,Module2!$E42:$ZZ42,1,FALSE)),INDEX(Module3!$G$2:$ZZ$2,1,ROW()-$A$20)=FALSE),0,COUNTIF(Module2!$E42:$ZZ42,AK$20)/COUNTA(Module2!$E42:$ZZ42))/100)</f>
        <v/>
      </c>
      <c r="AL60" t="str">
        <f>IF(OR(AL$20="",$D60=""),"",$B60*$D60*IF(OR(ISNA(HLOOKUP(AL$20,Module2!$E42:$ZZ42,1,FALSE)),INDEX(Module3!$G$2:$ZZ$2,1,ROW()-$A$20)=FALSE),0,COUNTIF(Module2!$E42:$ZZ42,AL$20)/COUNTA(Module2!$E42:$ZZ42))/100)</f>
        <v/>
      </c>
      <c r="AM60" t="str">
        <f>IF(OR(AM$20="",$D60=""),"",$B60*$D60*IF(OR(ISNA(HLOOKUP(AM$20,Module2!$E42:$ZZ42,1,FALSE)),INDEX(Module3!$G$2:$ZZ$2,1,ROW()-$A$20)=FALSE),0,COUNTIF(Module2!$E42:$ZZ42,AM$20)/COUNTA(Module2!$E42:$ZZ42))/100)</f>
        <v/>
      </c>
      <c r="AN60" t="str">
        <f>IF(OR(AN$20="",$D60=""),"",$B60*$D60*IF(OR(ISNA(HLOOKUP(AN$20,Module2!$E42:$ZZ42,1,FALSE)),INDEX(Module3!$G$2:$ZZ$2,1,ROW()-$A$20)=FALSE),0,COUNTIF(Module2!$E42:$ZZ42,AN$20)/COUNTA(Module2!$E42:$ZZ42))/100)</f>
        <v/>
      </c>
      <c r="AO60" t="str">
        <f>IF(OR(AO$20="",$D60=""),"",$B60*$D60*IF(OR(ISNA(HLOOKUP(AO$20,Module2!$E42:$ZZ42,1,FALSE)),INDEX(Module3!$G$2:$ZZ$2,1,ROW()-$A$20)=FALSE),0,COUNTIF(Module2!$E42:$ZZ42,AO$20)/COUNTA(Module2!$E42:$ZZ42))/100)</f>
        <v/>
      </c>
      <c r="AP60" t="str">
        <f>IF(OR(AP$20="",$D60=""),"",$B60*$D60*IF(OR(ISNA(HLOOKUP(AP$20,Module2!$E42:$ZZ42,1,FALSE)),INDEX(Module3!$G$2:$ZZ$2,1,ROW()-$A$20)=FALSE),0,COUNTIF(Module2!$E42:$ZZ42,AP$20)/COUNTA(Module2!$E42:$ZZ42))/100)</f>
        <v/>
      </c>
      <c r="AQ60" t="str">
        <f>IF(OR(AQ$20="",$D60=""),"",$B60*$D60*IF(OR(ISNA(HLOOKUP(AQ$20,Module2!$E42:$ZZ42,1,FALSE)),INDEX(Module3!$G$2:$ZZ$2,1,ROW()-$A$20)=FALSE),0,COUNTIF(Module2!$E42:$ZZ42,AQ$20)/COUNTA(Module2!$E42:$ZZ42))/100)</f>
        <v/>
      </c>
      <c r="AR60" t="str">
        <f>IF(OR(AR$20="",$D60=""),"",$B60*$D60*IF(OR(ISNA(HLOOKUP(AR$20,Module2!$E42:$ZZ42,1,FALSE)),INDEX(Module3!$G$2:$ZZ$2,1,ROW()-$A$20)=FALSE),0,COUNTIF(Module2!$E42:$ZZ42,AR$20)/COUNTA(Module2!$E42:$ZZ42))/100)</f>
        <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4"/>
  <sheetViews>
    <sheetView workbookViewId="0">
      <selection activeCell="Q18" sqref="Q18"/>
    </sheetView>
  </sheetViews>
  <sheetFormatPr baseColWidth="10" defaultColWidth="11" defaultRowHeight="15" x14ac:dyDescent="0"/>
  <cols>
    <col min="1" max="1" width="16" customWidth="1"/>
    <col min="2" max="2" width="14.1640625" style="18" bestFit="1" customWidth="1"/>
    <col min="3" max="3" width="21" hidden="1" customWidth="1"/>
    <col min="4" max="4" width="2.83203125" customWidth="1"/>
    <col min="5" max="5" width="13.83203125" bestFit="1" customWidth="1"/>
    <col min="6" max="6" width="14.83203125" style="18" bestFit="1" customWidth="1"/>
    <col min="7" max="17" width="7.1640625" customWidth="1"/>
    <col min="18" max="18" width="6.83203125" customWidth="1"/>
    <col min="19" max="20" width="10.83203125" customWidth="1"/>
    <col min="21" max="36" width="11" customWidth="1"/>
  </cols>
  <sheetData>
    <row r="1" spans="1:48" ht="25">
      <c r="A1" s="7" t="s">
        <v>19</v>
      </c>
      <c r="G1">
        <f ca="1">SUMPRODUCT(INDIRECT($C4),INDIRECT($C$3),--INDIRECT($C$2))</f>
        <v>10000</v>
      </c>
    </row>
    <row r="2" spans="1:48">
      <c r="A2" t="s">
        <v>20</v>
      </c>
      <c r="C2" t="str">
        <f>IF($A2="","",CONCATENATE(ADDRESS(ROW(),$E$4+2,1,1,"Module3"),":",ADDRESS(ROW(),$E$4+Calc1!$C$2+1,1,1)))</f>
        <v>Module3!$G$2:$AN$2</v>
      </c>
      <c r="G2" t="b">
        <v>1</v>
      </c>
      <c r="H2" t="b">
        <v>1</v>
      </c>
      <c r="I2" t="b">
        <v>1</v>
      </c>
      <c r="J2" t="b">
        <v>1</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str">
        <f t="shared" ref="AO2:AV2" si="0">IF(AO$5="","",TRUE)</f>
        <v/>
      </c>
      <c r="AP2" t="str">
        <f t="shared" si="0"/>
        <v/>
      </c>
      <c r="AQ2" t="str">
        <f t="shared" si="0"/>
        <v/>
      </c>
      <c r="AR2" t="str">
        <f t="shared" si="0"/>
        <v/>
      </c>
      <c r="AS2" t="str">
        <f t="shared" si="0"/>
        <v/>
      </c>
      <c r="AT2" t="str">
        <f t="shared" si="0"/>
        <v/>
      </c>
      <c r="AU2" t="str">
        <f t="shared" si="0"/>
        <v/>
      </c>
      <c r="AV2" t="str">
        <f t="shared" si="0"/>
        <v/>
      </c>
    </row>
    <row r="3" spans="1:48">
      <c r="A3" t="s">
        <v>21</v>
      </c>
      <c r="C3" t="str">
        <f>IF($A3="","",CONCATENATE(ADDRESS(ROW(),$E$4+2,1,1,"Module3"),":",ADDRESS(ROW(),$E$4+Calc1!$C$2+1,1,1)))</f>
        <v>Module3!$G$3:$AN$3</v>
      </c>
      <c r="D3">
        <f ca="1">COUNTIF(INDIRECT(CONCATENATE(ADDRESS(6,COLUMN()+1,1,1,"Module3"),":",ADDRESS(5+Calc1!$C$1,COLUMN()+1,1,1))),"=TRUE")</f>
        <v>13</v>
      </c>
      <c r="G3">
        <f>IF(INDEX(Calc1!$B$21:$B$1021,COLUMN()-$E$4-1,1)="","",INDEX(Calc1!$B$21:$B$1021,COLUMN()-$E$4-1,1))</f>
        <v>1.25</v>
      </c>
      <c r="H3">
        <f>IF(INDEX(Calc1!$B$21:$B$1021,COLUMN()-$E$4-1,1)="","",INDEX(Calc1!$B$21:$B$1021,COLUMN()-$E$4-1,1))</f>
        <v>1.25</v>
      </c>
      <c r="I3">
        <f>IF(INDEX(Calc1!$B$21:$B$1021,COLUMN()-$E$4-1,1)="","",INDEX(Calc1!$B$21:$B$1021,COLUMN()-$E$4-1,1))</f>
        <v>1.25</v>
      </c>
      <c r="J3">
        <f>IF(INDEX(Calc1!$B$21:$B$1021,COLUMN()-$E$4-1,1)="","",INDEX(Calc1!$B$21:$B$1021,COLUMN()-$E$4-1,1))</f>
        <v>1.25</v>
      </c>
      <c r="K3">
        <f>IF(INDEX(Calc1!$B$21:$B$1021,COLUMN()-$E$4-1,1)="","",INDEX(Calc1!$B$21:$B$1021,COLUMN()-$E$4-1,1))</f>
        <v>1.25</v>
      </c>
      <c r="L3">
        <f>IF(INDEX(Calc1!$B$21:$B$1021,COLUMN()-$E$4-1,1)="","",INDEX(Calc1!$B$21:$B$1021,COLUMN()-$E$4-1,1))</f>
        <v>1.25</v>
      </c>
      <c r="M3">
        <f>IF(INDEX(Calc1!$B$21:$B$1021,COLUMN()-$E$4-1,1)="","",INDEX(Calc1!$B$21:$B$1021,COLUMN()-$E$4-1,1))</f>
        <v>1.25</v>
      </c>
      <c r="N3">
        <f>IF(INDEX(Calc1!$B$21:$B$1021,COLUMN()-$E$4-1,1)="","",INDEX(Calc1!$B$21:$B$1021,COLUMN()-$E$4-1,1))</f>
        <v>1.25</v>
      </c>
      <c r="O3">
        <f>IF(INDEX(Calc1!$B$21:$B$1021,COLUMN()-$E$4-1,1)="","",INDEX(Calc1!$B$21:$B$1021,COLUMN()-$E$4-1,1))</f>
        <v>1.25</v>
      </c>
      <c r="P3">
        <f>IF(INDEX(Calc1!$B$21:$B$1021,COLUMN()-$E$4-1,1)="","",INDEX(Calc1!$B$21:$B$1021,COLUMN()-$E$4-1,1))</f>
        <v>1.25</v>
      </c>
      <c r="Q3">
        <f>IF(INDEX(Calc1!$B$21:$B$1021,COLUMN()-$E$4-1,1)="","",INDEX(Calc1!$B$21:$B$1021,COLUMN()-$E$4-1,1))</f>
        <v>1.25</v>
      </c>
      <c r="R3">
        <f>IF(INDEX(Calc1!$B$21:$B$1021,COLUMN()-$E$4-1,1)="","",INDEX(Calc1!$B$21:$B$1021,COLUMN()-$E$4-1,1))</f>
        <v>1.25</v>
      </c>
      <c r="S3">
        <f>IF(INDEX(Calc1!$B$21:$B$1021,COLUMN()-$E$4-1,1)="","",INDEX(Calc1!$B$21:$B$1021,COLUMN()-$E$4-1,1))</f>
        <v>1.25</v>
      </c>
      <c r="T3">
        <f>IF(INDEX(Calc1!$B$21:$B$1021,COLUMN()-$E$4-1,1)="","",INDEX(Calc1!$B$21:$B$1021,COLUMN()-$E$4-1,1))</f>
        <v>1.25</v>
      </c>
      <c r="U3">
        <f>IF(INDEX(Calc1!$B$21:$B$1021,COLUMN()-$E$4-1,1)="","",INDEX(Calc1!$B$21:$B$1021,COLUMN()-$E$4-1,1))</f>
        <v>1.25</v>
      </c>
      <c r="V3">
        <f>IF(INDEX(Calc1!$B$21:$B$1021,COLUMN()-$E$4-1,1)="","",INDEX(Calc1!$B$21:$B$1021,COLUMN()-$E$4-1,1))</f>
        <v>1.25</v>
      </c>
      <c r="W3">
        <f>IF(INDEX(Calc1!$B$21:$B$1021,COLUMN()-$E$4-1,1)="","",INDEX(Calc1!$B$21:$B$1021,COLUMN()-$E$4-1,1))</f>
        <v>1.25</v>
      </c>
      <c r="X3">
        <f>IF(INDEX(Calc1!$B$21:$B$1021,COLUMN()-$E$4-1,1)="","",INDEX(Calc1!$B$21:$B$1021,COLUMN()-$E$4-1,1))</f>
        <v>1.25</v>
      </c>
      <c r="Y3">
        <f>IF(INDEX(Calc1!$B$21:$B$1021,COLUMN()-$E$4-1,1)="","",INDEX(Calc1!$B$21:$B$1021,COLUMN()-$E$4-1,1))</f>
        <v>5</v>
      </c>
      <c r="Z3">
        <f>IF(INDEX(Calc1!$B$21:$B$1021,COLUMN()-$E$4-1,1)="","",INDEX(Calc1!$B$21:$B$1021,COLUMN()-$E$4-1,1))</f>
        <v>5</v>
      </c>
      <c r="AA3">
        <f>IF(INDEX(Calc1!$B$21:$B$1021,COLUMN()-$E$4-1,1)="","",INDEX(Calc1!$B$21:$B$1021,COLUMN()-$E$4-1,1))</f>
        <v>5</v>
      </c>
      <c r="AB3">
        <f>IF(INDEX(Calc1!$B$21:$B$1021,COLUMN()-$E$4-1,1)="","",INDEX(Calc1!$B$21:$B$1021,COLUMN()-$E$4-1,1))</f>
        <v>5</v>
      </c>
      <c r="AC3">
        <f>IF(INDEX(Calc1!$B$21:$B$1021,COLUMN()-$E$4-1,1)="","",INDEX(Calc1!$B$21:$B$1021,COLUMN()-$E$4-1,1))</f>
        <v>15</v>
      </c>
      <c r="AD3">
        <f>IF(INDEX(Calc1!$B$21:$B$1021,COLUMN()-$E$4-1,1)="","",INDEX(Calc1!$B$21:$B$1021,COLUMN()-$E$4-1,1))</f>
        <v>15</v>
      </c>
      <c r="AE3">
        <f>IF(INDEX(Calc1!$B$21:$B$1021,COLUMN()-$E$4-1,1)="","",INDEX(Calc1!$B$21:$B$1021,COLUMN()-$E$4-1,1))</f>
        <v>15</v>
      </c>
      <c r="AF3">
        <f>IF(INDEX(Calc1!$B$21:$B$1021,COLUMN()-$E$4-1,1)="","",INDEX(Calc1!$B$21:$B$1021,COLUMN()-$E$4-1,1))</f>
        <v>15</v>
      </c>
      <c r="AG3">
        <f>IF(INDEX(Calc1!$B$21:$B$1021,COLUMN()-$E$4-1,1)="","",INDEX(Calc1!$B$21:$B$1021,COLUMN()-$E$4-1,1))</f>
        <v>15</v>
      </c>
      <c r="AH3">
        <f>IF(INDEX(Calc1!$B$21:$B$1021,COLUMN()-$E$4-1,1)="","",INDEX(Calc1!$B$21:$B$1021,COLUMN()-$E$4-1,1))</f>
        <v>15</v>
      </c>
      <c r="AI3">
        <f>IF(INDEX(Calc1!$B$21:$B$1021,COLUMN()-$E$4-1,1)="","",INDEX(Calc1!$B$21:$B$1021,COLUMN()-$E$4-1,1))</f>
        <v>15</v>
      </c>
      <c r="AJ3">
        <f>IF(INDEX(Calc1!$B$21:$B$1021,COLUMN()-$E$4-1,1)="","",INDEX(Calc1!$B$21:$B$1021,COLUMN()-$E$4-1,1))</f>
        <v>15</v>
      </c>
      <c r="AK3">
        <f>IF(INDEX(Calc1!$B$21:$B$1021,COLUMN()-$E$4-1,1)="","",INDEX(Calc1!$B$21:$B$1021,COLUMN()-$E$4-1,1))</f>
        <v>40</v>
      </c>
      <c r="AL3">
        <f>IF(INDEX(Calc1!$B$21:$B$1021,COLUMN()-$E$4-1,1)="","",INDEX(Calc1!$B$21:$B$1021,COLUMN()-$E$4-1,1))</f>
        <v>40</v>
      </c>
      <c r="AM3">
        <f>IF(INDEX(Calc1!$B$21:$B$1021,COLUMN()-$E$4-1,1)="","",INDEX(Calc1!$B$21:$B$1021,COLUMN()-$E$4-1,1))</f>
        <v>40</v>
      </c>
      <c r="AN3">
        <f>IF(INDEX(Calc1!$B$21:$B$1021,COLUMN()-$E$4-1,1)="","",INDEX(Calc1!$B$21:$B$1021,COLUMN()-$E$4-1,1))</f>
        <v>40</v>
      </c>
      <c r="AO3" t="str">
        <f>IF(INDEX(Calc1!$B$21:$B$1021,COLUMN()-$E$4,1)="","",INDEX(Calc1!$B$21:$B$1021,COLUMN()-$E$4,1))</f>
        <v/>
      </c>
      <c r="AP3" t="str">
        <f>IF(INDEX(Calc1!$B$21:$B$1021,COLUMN()-$E$4,1)="","",INDEX(Calc1!$B$21:$B$1021,COLUMN()-$E$4,1))</f>
        <v/>
      </c>
      <c r="AQ3" t="str">
        <f>IF(INDEX(Calc1!$B$21:$B$1021,COLUMN()-$E$4,1)="","",INDEX(Calc1!$B$21:$B$1021,COLUMN()-$E$4,1))</f>
        <v/>
      </c>
      <c r="AR3" t="str">
        <f>IF(INDEX(Calc1!$B$21:$B$1021,COLUMN()-$E$4,1)="","",INDEX(Calc1!$B$21:$B$1021,COLUMN()-$E$4,1))</f>
        <v/>
      </c>
      <c r="AS3" t="str">
        <f>IF(INDEX(Calc1!$B$21:$B$1021,COLUMN()-$E$4,1)="","",INDEX(Calc1!$B$21:$B$1021,COLUMN()-$E$4,1))</f>
        <v/>
      </c>
      <c r="AT3" t="str">
        <f>IF(INDEX(Calc1!$B$21:$B$1021,COLUMN()-$E$4,1)="","",INDEX(Calc1!$B$21:$B$1021,COLUMN()-$E$4,1))</f>
        <v/>
      </c>
      <c r="AU3" t="str">
        <f>IF(INDEX(Calc1!$B$21:$B$1021,COLUMN()-$E$4,1)="","",INDEX(Calc1!$B$21:$B$1021,COLUMN()-$E$4,1))</f>
        <v/>
      </c>
      <c r="AV3" t="str">
        <f>IF(INDEX(Calc1!$B$21:$B$1021,COLUMN()-$E$4,1)="","",INDEX(Calc1!$B$21:$B$1021,COLUMN()-$E$4,1))</f>
        <v/>
      </c>
    </row>
    <row r="4" spans="1:48">
      <c r="A4" t="s">
        <v>22</v>
      </c>
      <c r="C4" t="str">
        <f>IF($A4="","",CONCATENATE(ADDRESS(ROW(),$E$4+2,1,1,"Module3"),":",ADDRESS(ROW(),$E$4+Calc1!$C$2+1,1,1)))</f>
        <v>Module3!$G$4:$AN$4</v>
      </c>
      <c r="E4" s="19">
        <f>COLUMN()</f>
        <v>5</v>
      </c>
      <c r="G4">
        <f>IF(INDEX(Calc1!$D$21:$D$1021,COLUMN()-$E$4-1,1)="","",INDEX(Calc1!$D$21:$D$1021,COLUMN()-$E$4-1,1))</f>
        <v>30</v>
      </c>
      <c r="H4">
        <f>IF(INDEX(Calc1!$D$21:$D$1021,COLUMN()-$E$4-1,1)="","",INDEX(Calc1!$D$21:$D$1021,COLUMN()-$E$4-1,1))</f>
        <v>25</v>
      </c>
      <c r="I4">
        <f>IF(INDEX(Calc1!$D$21:$D$1021,COLUMN()-$E$4-1,1)="","",INDEX(Calc1!$D$21:$D$1021,COLUMN()-$E$4-1,1))</f>
        <v>45</v>
      </c>
      <c r="J4">
        <f>IF(INDEX(Calc1!$D$21:$D$1021,COLUMN()-$E$4-1,1)="","",INDEX(Calc1!$D$21:$D$1021,COLUMN()-$E$4-1,1))</f>
        <v>30</v>
      </c>
      <c r="K4">
        <f>IF(INDEX(Calc1!$D$21:$D$1021,COLUMN()-$E$4-1,1)="","",INDEX(Calc1!$D$21:$D$1021,COLUMN()-$E$4-1,1))</f>
        <v>50</v>
      </c>
      <c r="L4">
        <f>IF(INDEX(Calc1!$D$21:$D$1021,COLUMN()-$E$4-1,1)="","",INDEX(Calc1!$D$21:$D$1021,COLUMN()-$E$4-1,1))</f>
        <v>20</v>
      </c>
      <c r="M4">
        <f>IF(INDEX(Calc1!$D$21:$D$1021,COLUMN()-$E$4-1,1)="","",INDEX(Calc1!$D$21:$D$1021,COLUMN()-$E$4-1,1))</f>
        <v>30</v>
      </c>
      <c r="N4">
        <f>IF(INDEX(Calc1!$D$21:$D$1021,COLUMN()-$E$4-1,1)="","",INDEX(Calc1!$D$21:$D$1021,COLUMN()-$E$4-1,1))</f>
        <v>70</v>
      </c>
      <c r="O4">
        <f>IF(INDEX(Calc1!$D$21:$D$1021,COLUMN()-$E$4-1,1)="","",INDEX(Calc1!$D$21:$D$1021,COLUMN()-$E$4-1,1))</f>
        <v>40</v>
      </c>
      <c r="P4">
        <f>IF(INDEX(Calc1!$D$21:$D$1021,COLUMN()-$E$4-1,1)="","",INDEX(Calc1!$D$21:$D$1021,COLUMN()-$E$4-1,1))</f>
        <v>30</v>
      </c>
      <c r="Q4">
        <f>IF(INDEX(Calc1!$D$21:$D$1021,COLUMN()-$E$4-1,1)="","",INDEX(Calc1!$D$21:$D$1021,COLUMN()-$E$4-1,1))</f>
        <v>30</v>
      </c>
      <c r="R4">
        <f>IF(INDEX(Calc1!$D$21:$D$1021,COLUMN()-$E$4-1,1)="","",INDEX(Calc1!$D$21:$D$1021,COLUMN()-$E$4-1,1))</f>
        <v>30</v>
      </c>
      <c r="S4">
        <f>IF(INDEX(Calc1!$D$21:$D$1021,COLUMN()-$E$4-1,1)="","",INDEX(Calc1!$D$21:$D$1021,COLUMN()-$E$4-1,1))</f>
        <v>30</v>
      </c>
      <c r="T4">
        <f>IF(INDEX(Calc1!$D$21:$D$1021,COLUMN()-$E$4-1,1)="","",INDEX(Calc1!$D$21:$D$1021,COLUMN()-$E$4-1,1))</f>
        <v>40</v>
      </c>
      <c r="U4">
        <f>IF(INDEX(Calc1!$D$21:$D$1021,COLUMN()-$E$4-1,1)="","",INDEX(Calc1!$D$21:$D$1021,COLUMN()-$E$4-1,1))</f>
        <v>100</v>
      </c>
      <c r="V4">
        <f>IF(INDEX(Calc1!$D$21:$D$1021,COLUMN()-$E$4-1,1)="","",INDEX(Calc1!$D$21:$D$1021,COLUMN()-$E$4-1,1))</f>
        <v>70</v>
      </c>
      <c r="W4">
        <f>IF(INDEX(Calc1!$D$21:$D$1021,COLUMN()-$E$4-1,1)="","",INDEX(Calc1!$D$21:$D$1021,COLUMN()-$E$4-1,1))</f>
        <v>30</v>
      </c>
      <c r="X4">
        <f>IF(INDEX(Calc1!$D$21:$D$1021,COLUMN()-$E$4-1,1)="","",INDEX(Calc1!$D$21:$D$1021,COLUMN()-$E$4-1,1))</f>
        <v>100</v>
      </c>
      <c r="Y4">
        <f>IF(INDEX(Calc1!$D$21:$D$1021,COLUMN()-$E$4-1,1)="","",INDEX(Calc1!$D$21:$D$1021,COLUMN()-$E$4-1,1))</f>
        <v>100</v>
      </c>
      <c r="Z4">
        <f>IF(INDEX(Calc1!$D$21:$D$1021,COLUMN()-$E$4-1,1)="","",INDEX(Calc1!$D$21:$D$1021,COLUMN()-$E$4-1,1))</f>
        <v>100</v>
      </c>
      <c r="AA4">
        <f>IF(INDEX(Calc1!$D$21:$D$1021,COLUMN()-$E$4-1,1)="","",INDEX(Calc1!$D$21:$D$1021,COLUMN()-$E$4-1,1))</f>
        <v>100</v>
      </c>
      <c r="AB4">
        <f>IF(INDEX(Calc1!$D$21:$D$1021,COLUMN()-$E$4-1,1)="","",INDEX(Calc1!$D$21:$D$1021,COLUMN()-$E$4-1,1))</f>
        <v>100</v>
      </c>
      <c r="AC4">
        <f>IF(INDEX(Calc1!$D$21:$D$1021,COLUMN()-$E$4-1,1)="","",INDEX(Calc1!$D$21:$D$1021,COLUMN()-$E$4-1,1))</f>
        <v>25</v>
      </c>
      <c r="AD4">
        <f>IF(INDEX(Calc1!$D$21:$D$1021,COLUMN()-$E$4-1,1)="","",INDEX(Calc1!$D$21:$D$1021,COLUMN()-$E$4-1,1))</f>
        <v>25</v>
      </c>
      <c r="AE4">
        <f>IF(INDEX(Calc1!$D$21:$D$1021,COLUMN()-$E$4-1,1)="","",INDEX(Calc1!$D$21:$D$1021,COLUMN()-$E$4-1,1))</f>
        <v>25</v>
      </c>
      <c r="AF4">
        <f>IF(INDEX(Calc1!$D$21:$D$1021,COLUMN()-$E$4-1,1)="","",INDEX(Calc1!$D$21:$D$1021,COLUMN()-$E$4-1,1))</f>
        <v>25</v>
      </c>
      <c r="AG4">
        <f>IF(INDEX(Calc1!$D$21:$D$1021,COLUMN()-$E$4-1,1)="","",INDEX(Calc1!$D$21:$D$1021,COLUMN()-$E$4-1,1))</f>
        <v>25</v>
      </c>
      <c r="AH4">
        <f>IF(INDEX(Calc1!$D$21:$D$1021,COLUMN()-$E$4-1,1)="","",INDEX(Calc1!$D$21:$D$1021,COLUMN()-$E$4-1,1))</f>
        <v>25</v>
      </c>
      <c r="AI4">
        <f>IF(INDEX(Calc1!$D$21:$D$1021,COLUMN()-$E$4-1,1)="","",INDEX(Calc1!$D$21:$D$1021,COLUMN()-$E$4-1,1))</f>
        <v>25</v>
      </c>
      <c r="AJ4">
        <f>IF(INDEX(Calc1!$D$21:$D$1021,COLUMN()-$E$4-1,1)="","",INDEX(Calc1!$D$21:$D$1021,COLUMN()-$E$4-1,1))</f>
        <v>25</v>
      </c>
      <c r="AK4">
        <f>IF(INDEX(Calc1!$D$21:$D$1021,COLUMN()-$E$4-1,1)="","",INDEX(Calc1!$D$21:$D$1021,COLUMN()-$E$4-1,1))</f>
        <v>25</v>
      </c>
      <c r="AL4">
        <f>IF(INDEX(Calc1!$D$21:$D$1021,COLUMN()-$E$4-1,1)="","",INDEX(Calc1!$D$21:$D$1021,COLUMN()-$E$4-1,1))</f>
        <v>25</v>
      </c>
      <c r="AM4">
        <f>IF(INDEX(Calc1!$D$21:$D$1021,COLUMN()-$E$4-1,1)="","",INDEX(Calc1!$D$21:$D$1021,COLUMN()-$E$4-1,1))</f>
        <v>25</v>
      </c>
      <c r="AN4">
        <f>IF(INDEX(Calc1!$D$21:$D$1021,COLUMN()-$E$4-1,1)="","",INDEX(Calc1!$D$21:$D$1021,COLUMN()-$E$4-1,1))</f>
        <v>25</v>
      </c>
      <c r="AO4" t="str">
        <f>IF(INDEX(Calc1!$D$21:$D$1021,COLUMN()-$E$4,1)="","",INDEX(Calc1!$D$21:$D$1021,COLUMN()-$E$4,1))</f>
        <v/>
      </c>
      <c r="AP4" t="str">
        <f>IF(INDEX(Calc1!$D$21:$D$1021,COLUMN()-$E$4,1)="","",INDEX(Calc1!$D$21:$D$1021,COLUMN()-$E$4,1))</f>
        <v/>
      </c>
      <c r="AQ4" t="str">
        <f>IF(INDEX(Calc1!$D$21:$D$1021,COLUMN()-$E$4,1)="","",INDEX(Calc1!$D$21:$D$1021,COLUMN()-$E$4,1))</f>
        <v/>
      </c>
      <c r="AR4" t="str">
        <f>IF(INDEX(Calc1!$D$21:$D$1021,COLUMN()-$E$4,1)="","",INDEX(Calc1!$D$21:$D$1021,COLUMN()-$E$4,1))</f>
        <v/>
      </c>
      <c r="AS4" t="str">
        <f>IF(INDEX(Calc1!$D$21:$D$1021,COLUMN()-$E$4,1)="","",INDEX(Calc1!$D$21:$D$1021,COLUMN()-$E$4,1))</f>
        <v/>
      </c>
      <c r="AT4" t="str">
        <f>IF(INDEX(Calc1!$D$21:$D$1021,COLUMN()-$E$4,1)="","",INDEX(Calc1!$D$21:$D$1021,COLUMN()-$E$4,1))</f>
        <v/>
      </c>
      <c r="AU4" t="str">
        <f>IF(INDEX(Calc1!$D$21:$D$1021,COLUMN()-$E$4,1)="","",INDEX(Calc1!$D$21:$D$1021,COLUMN()-$E$4,1))</f>
        <v/>
      </c>
      <c r="AV4" t="str">
        <f>IF(INDEX(Calc1!$D$21:$D$1021,COLUMN()-$E$4,1)="","",INDEX(Calc1!$D$21:$D$1021,COLUMN()-$E$4,1))</f>
        <v/>
      </c>
    </row>
    <row r="5" spans="1:48" s="14" customFormat="1" ht="20">
      <c r="A5" s="5" t="s">
        <v>1</v>
      </c>
      <c r="B5" s="5" t="s">
        <v>23</v>
      </c>
      <c r="C5" t="str">
        <f>IF($A5="","",CONCATENATE(ADDRESS(ROW(),$E$4+2,1,1,"Module3"),":",ADDRESS(ROW(),$E$4+Calc1!$C$2+1,1,1)))</f>
        <v>Module3!$G$5:$AN$5</v>
      </c>
      <c r="D5" s="5">
        <v>0</v>
      </c>
      <c r="E5" s="13" t="s">
        <v>24</v>
      </c>
      <c r="F5" s="5" t="s">
        <v>86</v>
      </c>
      <c r="G5" s="14" t="str">
        <f>IF(INDEX(Calc1!$C$21:$C$1021,COLUMN()-$E$4-1,1)="","",INDEX(Calc1!$C$21:$C$1021,COLUMN()-$E$4-1,1))</f>
        <v>Quiz1.1</v>
      </c>
      <c r="H5" s="14" t="str">
        <f>IF(INDEX(Calc1!$C$21:$C$1021,COLUMN()-$E$4-1,1)="","",INDEX(Calc1!$C$21:$C$1021,COLUMN()-$E$4-1,1))</f>
        <v>Quiz1.2</v>
      </c>
      <c r="I5" s="14" t="str">
        <f>IF(INDEX(Calc1!$C$21:$C$1021,COLUMN()-$E$4-1,1)="","",INDEX(Calc1!$C$21:$C$1021,COLUMN()-$E$4-1,1))</f>
        <v>Quiz1.3</v>
      </c>
      <c r="J5" s="14" t="str">
        <f>IF(INDEX(Calc1!$C$21:$C$1021,COLUMN()-$E$4-1,1)="","",INDEX(Calc1!$C$21:$C$1021,COLUMN()-$E$4-1,1))</f>
        <v>Quiz2.1</v>
      </c>
      <c r="K5" s="14" t="str">
        <f>IF(INDEX(Calc1!$C$21:$C$1021,COLUMN()-$E$4-1,1)="","",INDEX(Calc1!$C$21:$C$1021,COLUMN()-$E$4-1,1))</f>
        <v>Quiz2.2</v>
      </c>
      <c r="L5" s="14" t="str">
        <f>IF(INDEX(Calc1!$C$21:$C$1021,COLUMN()-$E$4-1,1)="","",INDEX(Calc1!$C$21:$C$1021,COLUMN()-$E$4-1,1))</f>
        <v>Quiz2.3</v>
      </c>
      <c r="M5" s="14" t="str">
        <f>IF(INDEX(Calc1!$C$21:$C$1021,COLUMN()-$E$4-1,1)="","",INDEX(Calc1!$C$21:$C$1021,COLUMN()-$E$4-1,1))</f>
        <v>Quiz3.1</v>
      </c>
      <c r="N5" s="14" t="str">
        <f>IF(INDEX(Calc1!$C$21:$C$1021,COLUMN()-$E$4-1,1)="","",INDEX(Calc1!$C$21:$C$1021,COLUMN()-$E$4-1,1))</f>
        <v>Quiz3.2</v>
      </c>
      <c r="O5" s="14" t="str">
        <f>IF(INDEX(Calc1!$C$21:$C$1021,COLUMN()-$E$4-1,1)="","",INDEX(Calc1!$C$21:$C$1021,COLUMN()-$E$4-1,1))</f>
        <v>Quiz4.1</v>
      </c>
      <c r="P5" s="14" t="str">
        <f>IF(INDEX(Calc1!$C$21:$C$1021,COLUMN()-$E$4-1,1)="","",INDEX(Calc1!$C$21:$C$1021,COLUMN()-$E$4-1,1))</f>
        <v>Quiz4.2</v>
      </c>
      <c r="Q5" s="14" t="str">
        <f>IF(INDEX(Calc1!$C$21:$C$1021,COLUMN()-$E$4-1,1)="","",INDEX(Calc1!$C$21:$C$1021,COLUMN()-$E$4-1,1))</f>
        <v>Quiz4.3</v>
      </c>
      <c r="R5" s="14" t="str">
        <f>IF(INDEX(Calc1!$C$21:$C$1021,COLUMN()-$E$4-1,1)="","",INDEX(Calc1!$C$21:$C$1021,COLUMN()-$E$4-1,1))</f>
        <v>Quiz5.1</v>
      </c>
      <c r="S5" s="14" t="str">
        <f>IF(INDEX(Calc1!$C$21:$C$1021,COLUMN()-$E$4-1,1)="","",INDEX(Calc1!$C$21:$C$1021,COLUMN()-$E$4-1,1))</f>
        <v>Quiz5.2</v>
      </c>
      <c r="T5" s="14" t="str">
        <f>IF(INDEX(Calc1!$C$21:$C$1021,COLUMN()-$E$4-1,1)="","",INDEX(Calc1!$C$21:$C$1021,COLUMN()-$E$4-1,1))</f>
        <v>Quiz5.3</v>
      </c>
      <c r="U5" s="14" t="str">
        <f>IF(INDEX(Calc1!$C$21:$C$1021,COLUMN()-$E$4-1,1)="","",INDEX(Calc1!$C$21:$C$1021,COLUMN()-$E$4-1,1))</f>
        <v>Quiz6.1</v>
      </c>
      <c r="V5" s="14" t="str">
        <f>IF(INDEX(Calc1!$C$21:$C$1021,COLUMN()-$E$4-1,1)="","",INDEX(Calc1!$C$21:$C$1021,COLUMN()-$E$4-1,1))</f>
        <v>Quiz7.1</v>
      </c>
      <c r="W5" s="14" t="str">
        <f>IF(INDEX(Calc1!$C$21:$C$1021,COLUMN()-$E$4-1,1)="","",INDEX(Calc1!$C$21:$C$1021,COLUMN()-$E$4-1,1))</f>
        <v>Quiz7.2</v>
      </c>
      <c r="X5" s="14" t="str">
        <f>IF(INDEX(Calc1!$C$21:$C$1021,COLUMN()-$E$4-1,1)="","",INDEX(Calc1!$C$21:$C$1021,COLUMN()-$E$4-1,1))</f>
        <v>Quiz8.1</v>
      </c>
      <c r="Y5" s="14" t="str">
        <f>IF(INDEX(Calc1!$C$21:$C$1021,COLUMN()-$E$4-1,1)="","",INDEX(Calc1!$C$21:$C$1021,COLUMN()-$E$4-1,1))</f>
        <v>Project1.1</v>
      </c>
      <c r="Z5" s="14" t="str">
        <f>IF(INDEX(Calc1!$C$21:$C$1021,COLUMN()-$E$4-1,1)="","",INDEX(Calc1!$C$21:$C$1021,COLUMN()-$E$4-1,1))</f>
        <v>Project2.1</v>
      </c>
      <c r="AA5" s="14" t="str">
        <f>IF(INDEX(Calc1!$C$21:$C$1021,COLUMN()-$E$4-1,1)="","",INDEX(Calc1!$C$21:$C$1021,COLUMN()-$E$4-1,1))</f>
        <v>Project3.1</v>
      </c>
      <c r="AB5" s="14" t="str">
        <f>IF(INDEX(Calc1!$C$21:$C$1021,COLUMN()-$E$4-1,1)="","",INDEX(Calc1!$C$21:$C$1021,COLUMN()-$E$4-1,1))</f>
        <v>Project4.1</v>
      </c>
      <c r="AC5" s="14" t="str">
        <f>IF(INDEX(Calc1!$C$21:$C$1021,COLUMN()-$E$4-1,1)="","",INDEX(Calc1!$C$21:$C$1021,COLUMN()-$E$4-1,1))</f>
        <v>Midterm1.1</v>
      </c>
      <c r="AD5" s="14" t="str">
        <f>IF(INDEX(Calc1!$C$21:$C$1021,COLUMN()-$E$4-1,1)="","",INDEX(Calc1!$C$21:$C$1021,COLUMN()-$E$4-1,1))</f>
        <v>Midterm1.2</v>
      </c>
      <c r="AE5" s="14" t="str">
        <f>IF(INDEX(Calc1!$C$21:$C$1021,COLUMN()-$E$4-1,1)="","",INDEX(Calc1!$C$21:$C$1021,COLUMN()-$E$4-1,1))</f>
        <v>Midterm1.3</v>
      </c>
      <c r="AF5" s="14" t="str">
        <f>IF(INDEX(Calc1!$C$21:$C$1021,COLUMN()-$E$4-1,1)="","",INDEX(Calc1!$C$21:$C$1021,COLUMN()-$E$4-1,1))</f>
        <v>Midterm1.4</v>
      </c>
      <c r="AG5" s="14" t="str">
        <f>IF(INDEX(Calc1!$C$21:$C$1021,COLUMN()-$E$4-1,1)="","",INDEX(Calc1!$C$21:$C$1021,COLUMN()-$E$4-1,1))</f>
        <v>Midterm2.1</v>
      </c>
      <c r="AH5" s="14" t="str">
        <f>IF(INDEX(Calc1!$C$21:$C$1021,COLUMN()-$E$4-1,1)="","",INDEX(Calc1!$C$21:$C$1021,COLUMN()-$E$4-1,1))</f>
        <v>Midterm2.2</v>
      </c>
      <c r="AI5" s="14" t="str">
        <f>IF(INDEX(Calc1!$C$21:$C$1021,COLUMN()-$E$4-1,1)="","",INDEX(Calc1!$C$21:$C$1021,COLUMN()-$E$4-1,1))</f>
        <v>Midterm2.3</v>
      </c>
      <c r="AJ5" s="14" t="str">
        <f>IF(INDEX(Calc1!$C$21:$C$1021,COLUMN()-$E$4-1,1)="","",INDEX(Calc1!$C$21:$C$1021,COLUMN()-$E$4-1,1))</f>
        <v>Midterm2.4</v>
      </c>
      <c r="AK5" s="14" t="str">
        <f>IF(INDEX(Calc1!$C$21:$C$1021,COLUMN()-$E$4-1,1)="","",INDEX(Calc1!$C$21:$C$1021,COLUMN()-$E$4-1,1))</f>
        <v>Final.1</v>
      </c>
      <c r="AL5" s="14" t="str">
        <f>IF(INDEX(Calc1!$C$21:$C$1021,COLUMN()-$E$4-1,1)="","",INDEX(Calc1!$C$21:$C$1021,COLUMN()-$E$4-1,1))</f>
        <v>Final.2</v>
      </c>
      <c r="AM5" s="14" t="str">
        <f>IF(INDEX(Calc1!$C$21:$C$1021,COLUMN()-$E$4-1,1)="","",INDEX(Calc1!$C$21:$C$1021,COLUMN()-$E$4-1,1))</f>
        <v>Final.3</v>
      </c>
      <c r="AN5" s="14" t="str">
        <f>IF(INDEX(Calc1!$C$21:$C$1021,COLUMN()-$E$4-1,1)="","",INDEX(Calc1!$C$21:$C$1021,COLUMN()-$E$4-1,1))</f>
        <v>Final.4</v>
      </c>
      <c r="AO5" s="14" t="str">
        <f>IF(INDEX(Calc1!$C$21:$C$1021,COLUMN()-$E$4,1)="","",INDEX(Calc1!$C$21:$C$1021,COLUMN()-$E$4,1))</f>
        <v/>
      </c>
      <c r="AP5" s="14" t="str">
        <f>IF(INDEX(Calc1!$C$21:$C$1021,COLUMN()-$E$4,1)="","",INDEX(Calc1!$C$21:$C$1021,COLUMN()-$E$4,1))</f>
        <v/>
      </c>
      <c r="AQ5" s="14" t="str">
        <f>IF(INDEX(Calc1!$C$21:$C$1021,COLUMN()-$E$4,1)="","",INDEX(Calc1!$C$21:$C$1021,COLUMN()-$E$4,1))</f>
        <v/>
      </c>
      <c r="AR5" s="14" t="str">
        <f>IF(INDEX(Calc1!$C$21:$C$1021,COLUMN()-$E$4,1)="","",INDEX(Calc1!$C$21:$C$1021,COLUMN()-$E$4,1))</f>
        <v/>
      </c>
      <c r="AS5" s="14" t="str">
        <f>IF(INDEX(Calc1!$C$21:$C$1021,COLUMN()-$E$4,1)="","",INDEX(Calc1!$C$21:$C$1021,COLUMN()-$E$4,1))</f>
        <v/>
      </c>
      <c r="AT5" s="14" t="str">
        <f>IF(INDEX(Calc1!$C$21:$C$1021,COLUMN()-$E$4,1)="","",INDEX(Calc1!$C$21:$C$1021,COLUMN()-$E$4,1))</f>
        <v/>
      </c>
      <c r="AU5" s="14" t="str">
        <f>IF(INDEX(Calc1!$C$21:$C$1021,COLUMN()-$E$4,1)="","",INDEX(Calc1!$C$21:$C$1021,COLUMN()-$E$4,1))</f>
        <v/>
      </c>
      <c r="AV5" s="14" t="str">
        <f>IF(INDEX(Calc1!$C$21:$C$1021,COLUMN()-$E$4,1)="","",INDEX(Calc1!$C$21:$C$1021,COLUMN()-$E$4,1))</f>
        <v/>
      </c>
    </row>
    <row r="6" spans="1:48">
      <c r="A6">
        <f>IF(ISBLANK(Module0!$A3),"",Module0!$A3)</f>
        <v>41401003</v>
      </c>
      <c r="B6" s="18">
        <f t="shared" ref="B6:B70" ca="1" si="1">IF($A6="","",ROUND(100*SUMPRODUCT(INDIRECT($C6),INDIRECT($C$3),--INDIRECT($C$2))/SUMPRODUCT(INDIRECT($C$4),INDIRECT($C$3),--INDIRECT($C$2)),2))</f>
        <v>11.4</v>
      </c>
      <c r="C6" t="str">
        <f>IF($A6="","",CONCATENATE(ADDRESS(ROW(),$E$4+2,1,1,"Module3"),":",ADDRESS(ROW(),$E$4+Calc1!$C$2+1,1,1)))</f>
        <v>Module3!$G$6:$AN$6</v>
      </c>
      <c r="D6">
        <f t="shared" ref="D6:D41" si="2">IF($E6=TRUE,$D5+1,$D5)</f>
        <v>0</v>
      </c>
      <c r="E6" t="b">
        <f>IF($A6="","",IF(OR($F6="FF",$F6="FZ",$F6="FX",$F6="F"),FALSE,TRUE))</f>
        <v>0</v>
      </c>
      <c r="F6" s="18" t="s">
        <v>63</v>
      </c>
      <c r="G6">
        <v>30</v>
      </c>
      <c r="H6">
        <v>25</v>
      </c>
      <c r="I6">
        <v>30</v>
      </c>
      <c r="J6">
        <v>20</v>
      </c>
      <c r="K6">
        <v>20</v>
      </c>
      <c r="L6">
        <v>0</v>
      </c>
      <c r="M6">
        <v>3</v>
      </c>
      <c r="N6">
        <v>10</v>
      </c>
      <c r="R6">
        <v>0</v>
      </c>
      <c r="S6">
        <v>0</v>
      </c>
      <c r="T6">
        <v>0</v>
      </c>
      <c r="U6">
        <v>0</v>
      </c>
      <c r="V6">
        <v>0</v>
      </c>
      <c r="W6">
        <v>0</v>
      </c>
      <c r="X6">
        <v>0</v>
      </c>
      <c r="Y6">
        <v>67.5</v>
      </c>
      <c r="Z6">
        <v>0</v>
      </c>
      <c r="AA6">
        <v>0</v>
      </c>
      <c r="AB6">
        <v>0</v>
      </c>
      <c r="AC6">
        <v>14</v>
      </c>
      <c r="AD6">
        <v>12</v>
      </c>
      <c r="AE6">
        <v>0</v>
      </c>
      <c r="AF6">
        <v>13</v>
      </c>
      <c r="AG6">
        <v>2</v>
      </c>
      <c r="AH6">
        <v>0</v>
      </c>
      <c r="AI6">
        <v>1</v>
      </c>
      <c r="AJ6">
        <v>0</v>
      </c>
      <c r="AK6">
        <v>0</v>
      </c>
      <c r="AL6">
        <v>0</v>
      </c>
      <c r="AM6">
        <v>0</v>
      </c>
      <c r="AN6">
        <v>0</v>
      </c>
    </row>
    <row r="7" spans="1:48">
      <c r="A7">
        <f>IF(ISBLANK(Module0!$A4),"",Module0!$A4)</f>
        <v>41401019</v>
      </c>
      <c r="B7" s="18">
        <f ca="1">IF($A7="","",ROUND(100*SUMPRODUCT(INDIRECT($C7),INDIRECT($C$3),--INDIRECT($C$2))/SUMPRODUCT(INDIRECT($C$4),INDIRECT($C$3),--INDIRECT($C$2)),2))</f>
        <v>39.299999999999997</v>
      </c>
      <c r="C7" t="str">
        <f>IF($A7="","",CONCATENATE(ADDRESS(ROW(),$E$4+2,1,1,"Module3"),":",ADDRESS(ROW(),$E$4+Calc1!$C$2+1,1,1)))</f>
        <v>Module3!$G$7:$AN$7</v>
      </c>
      <c r="D7">
        <f t="shared" si="2"/>
        <v>1</v>
      </c>
      <c r="E7" t="b">
        <f t="shared" ref="E7:E70" si="3">IF($A7="","",IF(OR($F7="FF",$F7="FZ",$F7="FX",$F7="F"),FALSE,TRUE))</f>
        <v>1</v>
      </c>
      <c r="F7" s="18" t="s">
        <v>67</v>
      </c>
      <c r="G7">
        <v>30</v>
      </c>
      <c r="H7">
        <v>25</v>
      </c>
      <c r="I7">
        <v>45</v>
      </c>
      <c r="J7">
        <v>0</v>
      </c>
      <c r="K7">
        <v>10</v>
      </c>
      <c r="L7">
        <v>15</v>
      </c>
      <c r="M7">
        <v>0</v>
      </c>
      <c r="N7">
        <v>0</v>
      </c>
      <c r="O7">
        <v>20</v>
      </c>
      <c r="P7">
        <v>5</v>
      </c>
      <c r="Q7">
        <v>0</v>
      </c>
      <c r="R7">
        <v>0</v>
      </c>
      <c r="S7">
        <v>0</v>
      </c>
      <c r="T7">
        <v>0</v>
      </c>
      <c r="U7">
        <v>0</v>
      </c>
      <c r="V7">
        <v>14</v>
      </c>
      <c r="W7">
        <v>30</v>
      </c>
      <c r="X7">
        <v>0</v>
      </c>
      <c r="Y7">
        <v>47.5</v>
      </c>
      <c r="Z7">
        <v>45</v>
      </c>
      <c r="AA7">
        <v>0</v>
      </c>
      <c r="AB7">
        <v>35</v>
      </c>
      <c r="AC7">
        <v>10</v>
      </c>
      <c r="AD7">
        <v>4</v>
      </c>
      <c r="AE7">
        <v>12</v>
      </c>
      <c r="AF7">
        <v>14</v>
      </c>
      <c r="AG7">
        <v>14</v>
      </c>
      <c r="AH7">
        <v>6</v>
      </c>
      <c r="AI7">
        <v>9</v>
      </c>
      <c r="AJ7">
        <v>9</v>
      </c>
      <c r="AK7">
        <v>15</v>
      </c>
      <c r="AL7">
        <v>22</v>
      </c>
      <c r="AM7">
        <v>10</v>
      </c>
      <c r="AN7">
        <v>0</v>
      </c>
    </row>
    <row r="8" spans="1:48">
      <c r="A8">
        <f>IF(ISBLANK(Module0!$A5),"",Module0!$A5)</f>
        <v>41402006</v>
      </c>
      <c r="B8" s="18">
        <f t="shared" ca="1" si="1"/>
        <v>40.74</v>
      </c>
      <c r="C8" t="str">
        <f>IF($A8="","",CONCATENATE(ADDRESS(ROW(),$E$4+2,1,1,"Module3"),":",ADDRESS(ROW(),$E$4+Calc1!$C$2+1,1,1)))</f>
        <v>Module3!$G$8:$AN$8</v>
      </c>
      <c r="D8">
        <f t="shared" si="2"/>
        <v>2</v>
      </c>
      <c r="E8" t="b">
        <f t="shared" si="3"/>
        <v>1</v>
      </c>
      <c r="F8" s="18" t="s">
        <v>67</v>
      </c>
      <c r="G8">
        <v>30</v>
      </c>
      <c r="H8">
        <v>20</v>
      </c>
      <c r="I8">
        <v>15</v>
      </c>
      <c r="J8">
        <v>30</v>
      </c>
      <c r="K8">
        <v>0</v>
      </c>
      <c r="L8">
        <v>0</v>
      </c>
      <c r="M8">
        <v>10</v>
      </c>
      <c r="N8">
        <v>0</v>
      </c>
      <c r="O8">
        <v>30</v>
      </c>
      <c r="P8">
        <v>10</v>
      </c>
      <c r="Q8">
        <v>0</v>
      </c>
      <c r="R8">
        <v>12</v>
      </c>
      <c r="S8">
        <v>0</v>
      </c>
      <c r="T8">
        <v>10</v>
      </c>
      <c r="U8">
        <v>0</v>
      </c>
      <c r="V8">
        <v>0</v>
      </c>
      <c r="W8">
        <v>0</v>
      </c>
      <c r="X8">
        <v>0</v>
      </c>
      <c r="Y8">
        <v>47.5</v>
      </c>
      <c r="Z8">
        <v>45</v>
      </c>
      <c r="AA8">
        <v>0</v>
      </c>
      <c r="AB8">
        <v>72.5</v>
      </c>
      <c r="AC8">
        <v>12</v>
      </c>
      <c r="AD8">
        <v>7</v>
      </c>
      <c r="AE8">
        <v>5</v>
      </c>
      <c r="AF8">
        <v>4</v>
      </c>
      <c r="AG8">
        <v>9</v>
      </c>
      <c r="AH8">
        <v>6</v>
      </c>
      <c r="AI8">
        <v>1</v>
      </c>
      <c r="AJ8">
        <v>4</v>
      </c>
      <c r="AK8">
        <v>24</v>
      </c>
      <c r="AL8">
        <v>14</v>
      </c>
      <c r="AM8">
        <v>20</v>
      </c>
      <c r="AN8">
        <v>0</v>
      </c>
    </row>
    <row r="9" spans="1:48">
      <c r="A9">
        <f>IF(ISBLANK(Module0!$A6),"",Module0!$A6)</f>
        <v>41402017</v>
      </c>
      <c r="B9" s="18">
        <f t="shared" ca="1" si="1"/>
        <v>13.78</v>
      </c>
      <c r="C9" t="str">
        <f>IF($A9="","",CONCATENATE(ADDRESS(ROW(),$E$4+2,1,1,"Module3"),":",ADDRESS(ROW(),$E$4+Calc1!$C$2+1,1,1)))</f>
        <v>Module3!$G$9:$AN$9</v>
      </c>
      <c r="D9">
        <f t="shared" si="2"/>
        <v>3</v>
      </c>
      <c r="E9" t="b">
        <f t="shared" si="3"/>
        <v>1</v>
      </c>
      <c r="F9" s="18" t="s">
        <v>125</v>
      </c>
      <c r="G9">
        <v>0</v>
      </c>
      <c r="H9">
        <v>0</v>
      </c>
      <c r="I9">
        <v>0</v>
      </c>
      <c r="J9">
        <v>0</v>
      </c>
      <c r="K9">
        <v>0</v>
      </c>
      <c r="L9">
        <v>0</v>
      </c>
      <c r="M9">
        <v>0</v>
      </c>
      <c r="N9">
        <v>0</v>
      </c>
      <c r="R9">
        <v>0</v>
      </c>
      <c r="S9">
        <v>0</v>
      </c>
      <c r="T9">
        <v>0</v>
      </c>
      <c r="U9">
        <v>0</v>
      </c>
      <c r="V9">
        <v>0</v>
      </c>
      <c r="W9">
        <v>0</v>
      </c>
      <c r="X9">
        <v>0</v>
      </c>
      <c r="Y9">
        <v>47.5</v>
      </c>
      <c r="Z9">
        <v>0</v>
      </c>
      <c r="AA9">
        <v>0</v>
      </c>
      <c r="AB9">
        <v>0</v>
      </c>
      <c r="AC9">
        <v>14</v>
      </c>
      <c r="AD9">
        <v>16</v>
      </c>
      <c r="AE9">
        <v>8</v>
      </c>
      <c r="AF9">
        <v>9</v>
      </c>
      <c r="AG9">
        <v>6</v>
      </c>
      <c r="AH9">
        <v>9</v>
      </c>
      <c r="AI9">
        <v>6</v>
      </c>
      <c r="AJ9">
        <v>8</v>
      </c>
      <c r="AK9">
        <v>0</v>
      </c>
      <c r="AL9">
        <v>0</v>
      </c>
      <c r="AM9">
        <v>0</v>
      </c>
      <c r="AN9">
        <v>0</v>
      </c>
    </row>
    <row r="10" spans="1:48">
      <c r="A10">
        <f>IF(ISBLANK(Module0!$A7),"",Module0!$A7)</f>
        <v>41402019</v>
      </c>
      <c r="B10" s="18">
        <f t="shared" ca="1" si="1"/>
        <v>73.64</v>
      </c>
      <c r="C10" t="str">
        <f>IF($A10="","",CONCATENATE(ADDRESS(ROW(),$E$4+2,1,1,"Module3"),":",ADDRESS(ROW(),$E$4+Calc1!$C$2+1,1,1)))</f>
        <v>Module3!$G$10:$AN$10</v>
      </c>
      <c r="D10">
        <f t="shared" si="2"/>
        <v>4</v>
      </c>
      <c r="E10" t="b">
        <f t="shared" si="3"/>
        <v>1</v>
      </c>
      <c r="F10" s="18" t="s">
        <v>64</v>
      </c>
      <c r="G10">
        <v>20</v>
      </c>
      <c r="H10">
        <v>25</v>
      </c>
      <c r="I10">
        <v>45</v>
      </c>
      <c r="J10">
        <v>20</v>
      </c>
      <c r="K10">
        <v>50</v>
      </c>
      <c r="L10">
        <v>5</v>
      </c>
      <c r="M10">
        <v>0</v>
      </c>
      <c r="N10">
        <v>60</v>
      </c>
      <c r="O10">
        <v>10</v>
      </c>
      <c r="P10">
        <v>5</v>
      </c>
      <c r="Q10">
        <v>0</v>
      </c>
      <c r="R10">
        <v>6</v>
      </c>
      <c r="S10">
        <v>0</v>
      </c>
      <c r="T10">
        <v>40</v>
      </c>
      <c r="U10">
        <v>50</v>
      </c>
      <c r="V10">
        <v>31.5</v>
      </c>
      <c r="W10">
        <v>30</v>
      </c>
      <c r="X10">
        <v>100</v>
      </c>
      <c r="Y10">
        <v>87.5</v>
      </c>
      <c r="Z10">
        <v>45</v>
      </c>
      <c r="AA10">
        <v>85</v>
      </c>
      <c r="AB10">
        <v>75</v>
      </c>
      <c r="AC10">
        <v>20</v>
      </c>
      <c r="AD10">
        <v>19</v>
      </c>
      <c r="AE10">
        <v>23</v>
      </c>
      <c r="AF10">
        <v>18</v>
      </c>
      <c r="AG10">
        <v>16</v>
      </c>
      <c r="AH10">
        <v>9</v>
      </c>
      <c r="AI10">
        <v>22</v>
      </c>
      <c r="AJ10">
        <v>25</v>
      </c>
      <c r="AK10">
        <v>15</v>
      </c>
      <c r="AL10">
        <v>21</v>
      </c>
      <c r="AM10">
        <v>18</v>
      </c>
      <c r="AN10">
        <v>21</v>
      </c>
    </row>
    <row r="11" spans="1:48">
      <c r="A11">
        <f>IF(ISBLANK(Module0!$A8),"",Module0!$A8)</f>
        <v>41402021</v>
      </c>
      <c r="B11" s="18">
        <f t="shared" ca="1" si="1"/>
        <v>7.98</v>
      </c>
      <c r="C11" t="str">
        <f>IF($A11="","",CONCATENATE(ADDRESS(ROW(),$E$4+2,1,1,"Module3"),":",ADDRESS(ROW(),$E$4+Calc1!$C$2+1,1,1)))</f>
        <v>Module3!$G$11:$AN$11</v>
      </c>
      <c r="D11">
        <f t="shared" si="2"/>
        <v>4</v>
      </c>
      <c r="E11" t="b">
        <f t="shared" si="3"/>
        <v>0</v>
      </c>
      <c r="F11" s="18" t="s">
        <v>66</v>
      </c>
      <c r="G11">
        <v>0</v>
      </c>
      <c r="H11">
        <v>0</v>
      </c>
      <c r="I11">
        <v>0</v>
      </c>
      <c r="J11">
        <v>10</v>
      </c>
      <c r="K11">
        <v>0</v>
      </c>
      <c r="L11">
        <v>0</v>
      </c>
      <c r="M11">
        <v>0</v>
      </c>
      <c r="N11">
        <v>0</v>
      </c>
      <c r="O11">
        <v>0</v>
      </c>
      <c r="P11">
        <v>0</v>
      </c>
      <c r="Q11">
        <v>0</v>
      </c>
      <c r="R11">
        <v>0</v>
      </c>
      <c r="S11">
        <v>0</v>
      </c>
      <c r="T11">
        <v>0</v>
      </c>
      <c r="U11">
        <v>0</v>
      </c>
      <c r="V11">
        <v>0</v>
      </c>
      <c r="W11">
        <v>0</v>
      </c>
      <c r="X11">
        <v>0</v>
      </c>
      <c r="Y11">
        <v>0</v>
      </c>
      <c r="Z11">
        <v>0</v>
      </c>
      <c r="AA11">
        <v>0</v>
      </c>
      <c r="AB11">
        <v>0</v>
      </c>
      <c r="AC11">
        <v>5</v>
      </c>
      <c r="AD11">
        <v>8</v>
      </c>
      <c r="AE11">
        <v>0</v>
      </c>
      <c r="AF11">
        <v>0</v>
      </c>
      <c r="AG11">
        <v>4</v>
      </c>
      <c r="AH11">
        <v>9</v>
      </c>
      <c r="AI11">
        <v>1</v>
      </c>
      <c r="AJ11">
        <v>4</v>
      </c>
      <c r="AK11">
        <v>6</v>
      </c>
      <c r="AL11">
        <v>2</v>
      </c>
      <c r="AM11">
        <v>0</v>
      </c>
      <c r="AN11">
        <v>0</v>
      </c>
    </row>
    <row r="12" spans="1:48">
      <c r="A12">
        <f>IF(ISBLANK(Module0!$A9),"",Module0!$A9)</f>
        <v>41402024</v>
      </c>
      <c r="B12" s="18">
        <f t="shared" ca="1" si="1"/>
        <v>9.43</v>
      </c>
      <c r="C12" t="str">
        <f>IF($A12="","",CONCATENATE(ADDRESS(ROW(),$E$4+2,1,1,"Module3"),":",ADDRESS(ROW(),$E$4+Calc1!$C$2+1,1,1)))</f>
        <v>Module3!$G$12:$AN$12</v>
      </c>
      <c r="D12">
        <f t="shared" si="2"/>
        <v>4</v>
      </c>
      <c r="E12" t="b">
        <f t="shared" si="3"/>
        <v>0</v>
      </c>
      <c r="F12" s="18" t="s">
        <v>63</v>
      </c>
      <c r="G12">
        <v>0</v>
      </c>
      <c r="H12">
        <v>0</v>
      </c>
      <c r="I12">
        <v>0</v>
      </c>
      <c r="J12">
        <v>0</v>
      </c>
      <c r="K12">
        <v>0</v>
      </c>
      <c r="L12">
        <v>5</v>
      </c>
      <c r="M12">
        <v>11</v>
      </c>
      <c r="N12">
        <v>30</v>
      </c>
      <c r="O12">
        <v>0</v>
      </c>
      <c r="P12">
        <v>0</v>
      </c>
      <c r="Q12">
        <v>0</v>
      </c>
      <c r="R12">
        <v>0</v>
      </c>
      <c r="S12">
        <v>0</v>
      </c>
      <c r="T12">
        <v>0</v>
      </c>
      <c r="U12">
        <v>0</v>
      </c>
      <c r="V12">
        <v>0</v>
      </c>
      <c r="W12">
        <v>0</v>
      </c>
      <c r="X12">
        <v>0</v>
      </c>
      <c r="Y12">
        <v>45</v>
      </c>
      <c r="Z12">
        <v>0</v>
      </c>
      <c r="AA12">
        <v>0</v>
      </c>
      <c r="AB12">
        <v>0</v>
      </c>
      <c r="AC12">
        <v>17</v>
      </c>
      <c r="AD12">
        <v>14</v>
      </c>
      <c r="AE12">
        <v>0</v>
      </c>
      <c r="AF12">
        <v>1</v>
      </c>
      <c r="AG12">
        <v>12</v>
      </c>
      <c r="AH12">
        <v>0</v>
      </c>
      <c r="AI12">
        <v>0</v>
      </c>
      <c r="AJ12">
        <v>0</v>
      </c>
      <c r="AK12">
        <v>0</v>
      </c>
      <c r="AL12">
        <v>0</v>
      </c>
      <c r="AM12">
        <v>0</v>
      </c>
      <c r="AN12">
        <v>0</v>
      </c>
    </row>
    <row r="13" spans="1:48">
      <c r="A13">
        <f>IF(ISBLANK(Module0!$A10),"",Module0!$A10)</f>
        <v>41403003</v>
      </c>
      <c r="B13" s="18">
        <f t="shared" ca="1" si="1"/>
        <v>45.43</v>
      </c>
      <c r="C13" t="str">
        <f>IF($A13="","",CONCATENATE(ADDRESS(ROW(),$E$4+2,1,1,"Module3"),":",ADDRESS(ROW(),$E$4+Calc1!$C$2+1,1,1)))</f>
        <v>Module3!$G$13:$AN$13</v>
      </c>
      <c r="D13">
        <f t="shared" si="2"/>
        <v>5</v>
      </c>
      <c r="E13" t="b">
        <f t="shared" si="3"/>
        <v>1</v>
      </c>
      <c r="F13" s="18" t="s">
        <v>126</v>
      </c>
      <c r="G13">
        <v>20</v>
      </c>
      <c r="H13">
        <v>25</v>
      </c>
      <c r="I13">
        <v>30</v>
      </c>
      <c r="J13">
        <v>20</v>
      </c>
      <c r="K13">
        <v>20</v>
      </c>
      <c r="L13">
        <v>5</v>
      </c>
      <c r="M13">
        <v>0</v>
      </c>
      <c r="N13">
        <v>0</v>
      </c>
      <c r="O13">
        <v>0</v>
      </c>
      <c r="P13">
        <v>0</v>
      </c>
      <c r="Q13">
        <v>0</v>
      </c>
      <c r="R13">
        <v>18</v>
      </c>
      <c r="S13">
        <v>0</v>
      </c>
      <c r="T13">
        <v>30</v>
      </c>
      <c r="U13">
        <v>10</v>
      </c>
      <c r="V13">
        <v>0</v>
      </c>
      <c r="W13">
        <v>0</v>
      </c>
      <c r="X13">
        <v>30</v>
      </c>
      <c r="Y13">
        <v>42.5</v>
      </c>
      <c r="Z13">
        <v>45</v>
      </c>
      <c r="AA13">
        <v>0</v>
      </c>
      <c r="AB13">
        <v>5</v>
      </c>
      <c r="AC13">
        <v>17</v>
      </c>
      <c r="AD13">
        <v>19</v>
      </c>
      <c r="AE13">
        <v>0</v>
      </c>
      <c r="AF13">
        <v>13</v>
      </c>
      <c r="AG13">
        <v>14</v>
      </c>
      <c r="AH13">
        <v>9</v>
      </c>
      <c r="AI13">
        <v>10</v>
      </c>
      <c r="AJ13">
        <v>10</v>
      </c>
      <c r="AK13">
        <v>21</v>
      </c>
      <c r="AL13">
        <v>23</v>
      </c>
      <c r="AM13">
        <v>10</v>
      </c>
      <c r="AN13">
        <v>7</v>
      </c>
    </row>
    <row r="14" spans="1:48">
      <c r="A14">
        <f>IF(ISBLANK(Module0!$A11),"",Module0!$A11)</f>
        <v>41403004</v>
      </c>
      <c r="B14" s="18">
        <f t="shared" ca="1" si="1"/>
        <v>37.03</v>
      </c>
      <c r="C14" t="str">
        <f>IF($A14="","",CONCATENATE(ADDRESS(ROW(),$E$4+2,1,1,"Module3"),":",ADDRESS(ROW(),$E$4+Calc1!$C$2+1,1,1)))</f>
        <v>Module3!$G$14:$AN$14</v>
      </c>
      <c r="D14">
        <f t="shared" si="2"/>
        <v>6</v>
      </c>
      <c r="E14" t="b">
        <f t="shared" si="3"/>
        <v>1</v>
      </c>
      <c r="F14" s="18" t="s">
        <v>125</v>
      </c>
      <c r="G14">
        <v>0</v>
      </c>
      <c r="H14">
        <v>0</v>
      </c>
      <c r="I14">
        <v>0</v>
      </c>
      <c r="J14">
        <v>20</v>
      </c>
      <c r="K14">
        <v>10</v>
      </c>
      <c r="L14">
        <v>10</v>
      </c>
      <c r="M14">
        <v>18</v>
      </c>
      <c r="N14">
        <v>0</v>
      </c>
      <c r="O14">
        <v>20</v>
      </c>
      <c r="P14">
        <v>10</v>
      </c>
      <c r="Q14">
        <v>0</v>
      </c>
      <c r="R14">
        <v>30</v>
      </c>
      <c r="S14">
        <v>30</v>
      </c>
      <c r="T14">
        <v>0</v>
      </c>
      <c r="U14">
        <v>0</v>
      </c>
      <c r="V14">
        <v>0</v>
      </c>
      <c r="W14">
        <v>0</v>
      </c>
      <c r="X14">
        <v>0</v>
      </c>
      <c r="Y14">
        <v>45.5</v>
      </c>
      <c r="Z14">
        <v>35</v>
      </c>
      <c r="AA14">
        <v>20</v>
      </c>
      <c r="AB14">
        <v>75</v>
      </c>
      <c r="AC14">
        <v>18</v>
      </c>
      <c r="AD14">
        <v>6</v>
      </c>
      <c r="AE14">
        <v>0</v>
      </c>
      <c r="AF14">
        <v>8</v>
      </c>
      <c r="AG14">
        <v>7</v>
      </c>
      <c r="AH14">
        <v>5</v>
      </c>
      <c r="AI14">
        <v>10</v>
      </c>
      <c r="AJ14">
        <v>10</v>
      </c>
      <c r="AK14">
        <v>11</v>
      </c>
      <c r="AL14">
        <v>21</v>
      </c>
      <c r="AM14">
        <v>10</v>
      </c>
      <c r="AN14">
        <v>0</v>
      </c>
    </row>
    <row r="15" spans="1:48">
      <c r="A15">
        <f>IF(ISBLANK(Module0!$A12),"",Module0!$A12)</f>
        <v>41403017</v>
      </c>
      <c r="B15" s="18">
        <f t="shared" ca="1" si="1"/>
        <v>0</v>
      </c>
      <c r="C15" t="str">
        <f>IF($A15="","",CONCATENATE(ADDRESS(ROW(),$E$4+2,1,1,"Module3"),":",ADDRESS(ROW(),$E$4+Calc1!$C$2+1,1,1)))</f>
        <v>Module3!$G$15:$AN$15</v>
      </c>
      <c r="D15">
        <f t="shared" si="2"/>
        <v>6</v>
      </c>
      <c r="E15" t="b">
        <f t="shared" si="3"/>
        <v>0</v>
      </c>
      <c r="F15" s="18" t="s">
        <v>63</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K15">
        <v>0</v>
      </c>
      <c r="AL15">
        <v>0</v>
      </c>
      <c r="AM15">
        <v>0</v>
      </c>
      <c r="AN15">
        <v>0</v>
      </c>
    </row>
    <row r="16" spans="1:48">
      <c r="A16">
        <f>IF(ISBLANK(Module0!$A13),"",Module0!$A13)</f>
        <v>41403025</v>
      </c>
      <c r="B16" s="18">
        <f t="shared" ca="1" si="1"/>
        <v>61.39</v>
      </c>
      <c r="C16" t="str">
        <f>IF($A16="","",CONCATENATE(ADDRESS(ROW(),$E$4+2,1,1,"Module3"),":",ADDRESS(ROW(),$E$4+Calc1!$C$2+1,1,1)))</f>
        <v>Module3!$G$16:$AN$16</v>
      </c>
      <c r="D16">
        <f t="shared" si="2"/>
        <v>7</v>
      </c>
      <c r="E16" t="b">
        <f t="shared" si="3"/>
        <v>1</v>
      </c>
      <c r="F16" s="18" t="s">
        <v>65</v>
      </c>
      <c r="G16">
        <v>30</v>
      </c>
      <c r="H16">
        <v>25</v>
      </c>
      <c r="I16">
        <v>30</v>
      </c>
      <c r="J16">
        <v>5</v>
      </c>
      <c r="K16">
        <v>20</v>
      </c>
      <c r="L16">
        <v>0</v>
      </c>
      <c r="M16">
        <v>9</v>
      </c>
      <c r="N16">
        <v>27</v>
      </c>
      <c r="O16">
        <v>15</v>
      </c>
      <c r="P16">
        <v>5</v>
      </c>
      <c r="Q16">
        <v>0</v>
      </c>
      <c r="R16">
        <v>6</v>
      </c>
      <c r="S16">
        <v>0</v>
      </c>
      <c r="T16">
        <v>40</v>
      </c>
      <c r="U16">
        <v>40</v>
      </c>
      <c r="V16">
        <v>14</v>
      </c>
      <c r="W16">
        <v>30</v>
      </c>
      <c r="X16">
        <v>25</v>
      </c>
      <c r="Y16">
        <v>95</v>
      </c>
      <c r="Z16">
        <v>65</v>
      </c>
      <c r="AA16">
        <v>0</v>
      </c>
      <c r="AB16">
        <v>67.5</v>
      </c>
      <c r="AC16">
        <v>19</v>
      </c>
      <c r="AD16">
        <v>19</v>
      </c>
      <c r="AE16">
        <v>14</v>
      </c>
      <c r="AF16">
        <v>17</v>
      </c>
      <c r="AG16">
        <v>17</v>
      </c>
      <c r="AH16">
        <v>13</v>
      </c>
      <c r="AI16">
        <v>19</v>
      </c>
      <c r="AJ16">
        <v>10</v>
      </c>
      <c r="AK16">
        <v>17</v>
      </c>
      <c r="AL16">
        <v>24</v>
      </c>
      <c r="AM16">
        <v>12</v>
      </c>
      <c r="AN16">
        <v>14</v>
      </c>
    </row>
    <row r="17" spans="1:40">
      <c r="A17">
        <f>IF(ISBLANK(Module0!$A14),"",Module0!$A14)</f>
        <v>41403030</v>
      </c>
      <c r="B17" s="18">
        <f t="shared" ca="1" si="1"/>
        <v>46.09</v>
      </c>
      <c r="C17" t="str">
        <f>IF($A17="","",CONCATENATE(ADDRESS(ROW(),$E$4+2,1,1,"Module3"),":",ADDRESS(ROW(),$E$4+Calc1!$C$2+1,1,1)))</f>
        <v>Module3!$G$17:$AN$17</v>
      </c>
      <c r="D17">
        <f t="shared" si="2"/>
        <v>8</v>
      </c>
      <c r="E17" t="b">
        <f t="shared" si="3"/>
        <v>1</v>
      </c>
      <c r="F17" s="18" t="s">
        <v>126</v>
      </c>
      <c r="G17">
        <v>30</v>
      </c>
      <c r="H17">
        <v>0</v>
      </c>
      <c r="I17">
        <v>30</v>
      </c>
      <c r="J17">
        <v>10</v>
      </c>
      <c r="K17">
        <v>0</v>
      </c>
      <c r="L17">
        <v>10</v>
      </c>
      <c r="M17">
        <v>6</v>
      </c>
      <c r="N17">
        <v>15</v>
      </c>
      <c r="O17">
        <v>20</v>
      </c>
      <c r="P17">
        <v>5</v>
      </c>
      <c r="Q17">
        <v>0</v>
      </c>
      <c r="R17">
        <v>6</v>
      </c>
      <c r="S17">
        <v>0</v>
      </c>
      <c r="T17">
        <v>5</v>
      </c>
      <c r="U17">
        <v>0</v>
      </c>
      <c r="V17">
        <v>0</v>
      </c>
      <c r="W17">
        <v>30</v>
      </c>
      <c r="X17">
        <v>0</v>
      </c>
      <c r="Y17">
        <v>45</v>
      </c>
      <c r="Z17">
        <v>25</v>
      </c>
      <c r="AA17">
        <v>40</v>
      </c>
      <c r="AB17">
        <v>40</v>
      </c>
      <c r="AC17">
        <v>13</v>
      </c>
      <c r="AD17">
        <v>17</v>
      </c>
      <c r="AE17">
        <v>0</v>
      </c>
      <c r="AF17">
        <v>11</v>
      </c>
      <c r="AG17">
        <v>13</v>
      </c>
      <c r="AH17">
        <v>12</v>
      </c>
      <c r="AI17">
        <v>13</v>
      </c>
      <c r="AJ17">
        <v>7</v>
      </c>
      <c r="AK17">
        <v>17</v>
      </c>
      <c r="AL17">
        <v>15</v>
      </c>
      <c r="AM17">
        <v>7</v>
      </c>
      <c r="AN17">
        <v>20</v>
      </c>
    </row>
    <row r="18" spans="1:40">
      <c r="A18">
        <f>IF(ISBLANK(Module0!$A15),"",Module0!$A15)</f>
        <v>41403033</v>
      </c>
      <c r="B18" s="18">
        <f t="shared" ca="1" si="1"/>
        <v>2.85</v>
      </c>
      <c r="C18" t="str">
        <f>IF($A18="","",CONCATENATE(ADDRESS(ROW(),$E$4+2,1,1,"Module3"),":",ADDRESS(ROW(),$E$4+Calc1!$C$2+1,1,1)))</f>
        <v>Module3!$G$18:$AN$18</v>
      </c>
      <c r="D18">
        <f t="shared" si="2"/>
        <v>8</v>
      </c>
      <c r="E18" t="b">
        <f t="shared" si="3"/>
        <v>0</v>
      </c>
      <c r="F18" s="18" t="s">
        <v>66</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2</v>
      </c>
      <c r="AD18">
        <v>7</v>
      </c>
      <c r="AE18">
        <v>0</v>
      </c>
      <c r="AF18">
        <v>0</v>
      </c>
      <c r="AG18">
        <v>4</v>
      </c>
      <c r="AH18">
        <v>6</v>
      </c>
      <c r="AI18">
        <v>0</v>
      </c>
      <c r="AJ18">
        <v>0</v>
      </c>
      <c r="AK18">
        <v>0</v>
      </c>
      <c r="AL18">
        <v>0</v>
      </c>
      <c r="AM18">
        <v>0</v>
      </c>
      <c r="AN18">
        <v>0</v>
      </c>
    </row>
    <row r="19" spans="1:40">
      <c r="A19">
        <f>IF(ISBLANK(Module0!$A16),"",Module0!$A16)</f>
        <v>41403036</v>
      </c>
      <c r="B19" s="18">
        <f t="shared" ca="1" si="1"/>
        <v>47.43</v>
      </c>
      <c r="C19" t="str">
        <f>IF($A19="","",CONCATENATE(ADDRESS(ROW(),$E$4+2,1,1,"Module3"),":",ADDRESS(ROW(),$E$4+Calc1!$C$2+1,1,1)))</f>
        <v>Module3!$G$19:$AN$19</v>
      </c>
      <c r="D19">
        <f t="shared" si="2"/>
        <v>9</v>
      </c>
      <c r="E19" t="b">
        <f t="shared" si="3"/>
        <v>1</v>
      </c>
      <c r="F19" s="18" t="s">
        <v>126</v>
      </c>
      <c r="G19">
        <v>0</v>
      </c>
      <c r="H19">
        <v>0</v>
      </c>
      <c r="I19">
        <v>0</v>
      </c>
      <c r="J19">
        <v>0</v>
      </c>
      <c r="K19">
        <v>0</v>
      </c>
      <c r="L19">
        <v>0</v>
      </c>
      <c r="M19">
        <v>0</v>
      </c>
      <c r="N19">
        <v>0</v>
      </c>
      <c r="O19">
        <v>0</v>
      </c>
      <c r="P19">
        <v>0</v>
      </c>
      <c r="Q19">
        <v>0</v>
      </c>
      <c r="R19">
        <v>0</v>
      </c>
      <c r="S19">
        <v>0</v>
      </c>
      <c r="T19">
        <v>10</v>
      </c>
      <c r="U19">
        <v>0</v>
      </c>
      <c r="V19">
        <v>0</v>
      </c>
      <c r="W19">
        <v>0</v>
      </c>
      <c r="X19">
        <v>0</v>
      </c>
      <c r="Y19">
        <v>35</v>
      </c>
      <c r="Z19">
        <v>45</v>
      </c>
      <c r="AA19">
        <v>25</v>
      </c>
      <c r="AB19">
        <v>45</v>
      </c>
      <c r="AC19">
        <v>18</v>
      </c>
      <c r="AD19">
        <v>15</v>
      </c>
      <c r="AE19">
        <v>1</v>
      </c>
      <c r="AF19">
        <v>8</v>
      </c>
      <c r="AG19">
        <v>15</v>
      </c>
      <c r="AH19">
        <v>14</v>
      </c>
      <c r="AI19">
        <v>8</v>
      </c>
      <c r="AJ19">
        <v>13</v>
      </c>
      <c r="AK19">
        <v>15</v>
      </c>
      <c r="AL19">
        <v>17</v>
      </c>
      <c r="AM19">
        <v>12</v>
      </c>
      <c r="AN19">
        <v>21</v>
      </c>
    </row>
    <row r="20" spans="1:40">
      <c r="A20">
        <f>IF(ISBLANK(Module0!$A17),"",Module0!$A17)</f>
        <v>41403043</v>
      </c>
      <c r="B20" s="18">
        <f t="shared" ca="1" si="1"/>
        <v>63.03</v>
      </c>
      <c r="C20" t="str">
        <f>IF($A20="","",CONCATENATE(ADDRESS(ROW(),$E$4+2,1,1,"Module3"),":",ADDRESS(ROW(),$E$4+Calc1!$C$2+1,1,1)))</f>
        <v>Module3!$G$20:$AN$20</v>
      </c>
      <c r="D20">
        <f t="shared" si="2"/>
        <v>10</v>
      </c>
      <c r="E20" t="b">
        <f t="shared" si="3"/>
        <v>1</v>
      </c>
      <c r="F20" s="18" t="s">
        <v>65</v>
      </c>
      <c r="G20">
        <v>20</v>
      </c>
      <c r="H20">
        <v>25</v>
      </c>
      <c r="I20">
        <v>30</v>
      </c>
      <c r="J20">
        <v>20</v>
      </c>
      <c r="K20">
        <v>20</v>
      </c>
      <c r="L20">
        <v>10</v>
      </c>
      <c r="M20">
        <v>3</v>
      </c>
      <c r="N20">
        <v>48</v>
      </c>
      <c r="O20">
        <v>10</v>
      </c>
      <c r="P20">
        <v>5</v>
      </c>
      <c r="Q20">
        <v>15</v>
      </c>
      <c r="R20">
        <v>30</v>
      </c>
      <c r="S20">
        <v>0</v>
      </c>
      <c r="T20">
        <v>30</v>
      </c>
      <c r="U20">
        <v>0</v>
      </c>
      <c r="V20">
        <v>7</v>
      </c>
      <c r="W20">
        <v>15</v>
      </c>
      <c r="X20">
        <v>0</v>
      </c>
      <c r="Y20">
        <v>72.5</v>
      </c>
      <c r="Z20">
        <v>90</v>
      </c>
      <c r="AA20">
        <v>90</v>
      </c>
      <c r="AB20">
        <v>35</v>
      </c>
      <c r="AC20">
        <v>21</v>
      </c>
      <c r="AD20">
        <v>16</v>
      </c>
      <c r="AE20">
        <v>7</v>
      </c>
      <c r="AF20">
        <v>19</v>
      </c>
      <c r="AG20">
        <v>20</v>
      </c>
      <c r="AH20">
        <v>8</v>
      </c>
      <c r="AI20">
        <v>19</v>
      </c>
      <c r="AJ20">
        <v>17</v>
      </c>
      <c r="AK20">
        <v>13</v>
      </c>
      <c r="AL20">
        <v>16</v>
      </c>
      <c r="AM20">
        <v>16</v>
      </c>
      <c r="AN20">
        <v>20</v>
      </c>
    </row>
    <row r="21" spans="1:40">
      <c r="A21">
        <f>IF(ISBLANK(Module0!$A18),"",Module0!$A18)</f>
        <v>41403045</v>
      </c>
      <c r="B21" s="18">
        <f t="shared" ca="1" si="1"/>
        <v>3.38</v>
      </c>
      <c r="C21" t="str">
        <f>IF($A21="","",CONCATENATE(ADDRESS(ROW(),$E$4+2,1,1,"Module3"),":",ADDRESS(ROW(),$E$4+Calc1!$C$2+1,1,1)))</f>
        <v>Module3!$G$21:$AN$21</v>
      </c>
      <c r="D21">
        <f t="shared" si="2"/>
        <v>10</v>
      </c>
      <c r="E21" t="b">
        <f t="shared" si="3"/>
        <v>0</v>
      </c>
      <c r="F21" s="18" t="s">
        <v>63</v>
      </c>
      <c r="G21">
        <v>0</v>
      </c>
      <c r="H21">
        <v>0</v>
      </c>
      <c r="I21">
        <v>0</v>
      </c>
      <c r="J21">
        <v>0</v>
      </c>
      <c r="K21">
        <v>0</v>
      </c>
      <c r="L21">
        <v>0</v>
      </c>
      <c r="M21">
        <v>6</v>
      </c>
      <c r="N21">
        <v>0</v>
      </c>
      <c r="O21">
        <v>0</v>
      </c>
      <c r="P21">
        <v>0</v>
      </c>
      <c r="Q21">
        <v>0</v>
      </c>
      <c r="R21">
        <v>0</v>
      </c>
      <c r="S21">
        <v>0</v>
      </c>
      <c r="T21">
        <v>0</v>
      </c>
      <c r="U21">
        <v>0</v>
      </c>
      <c r="V21">
        <v>0</v>
      </c>
      <c r="W21">
        <v>0</v>
      </c>
      <c r="X21">
        <v>0</v>
      </c>
      <c r="Y21">
        <v>45</v>
      </c>
      <c r="Z21">
        <v>0</v>
      </c>
      <c r="AA21">
        <v>0</v>
      </c>
      <c r="AB21">
        <v>0</v>
      </c>
      <c r="AC21">
        <v>7</v>
      </c>
      <c r="AD21">
        <v>0</v>
      </c>
      <c r="AE21">
        <v>0</v>
      </c>
      <c r="AF21">
        <v>0</v>
      </c>
      <c r="AK21">
        <v>0</v>
      </c>
      <c r="AL21">
        <v>0</v>
      </c>
      <c r="AM21">
        <v>0</v>
      </c>
      <c r="AN21">
        <v>0</v>
      </c>
    </row>
    <row r="22" spans="1:40">
      <c r="A22">
        <f>IF(ISBLANK(Module0!$A19),"",Module0!$A19)</f>
        <v>41403048</v>
      </c>
      <c r="B22" s="18">
        <f t="shared" ca="1" si="1"/>
        <v>3.3</v>
      </c>
      <c r="C22" t="str">
        <f>IF($A22="","",CONCATENATE(ADDRESS(ROW(),$E$4+2,1,1,"Module3"),":",ADDRESS(ROW(),$E$4+Calc1!$C$2+1,1,1)))</f>
        <v>Module3!$G$22:$AN$22</v>
      </c>
      <c r="D22">
        <f t="shared" si="2"/>
        <v>10</v>
      </c>
      <c r="E22" t="b">
        <f t="shared" si="3"/>
        <v>0</v>
      </c>
      <c r="F22" s="18" t="s">
        <v>63</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1</v>
      </c>
      <c r="AD22">
        <v>8</v>
      </c>
      <c r="AE22">
        <v>0</v>
      </c>
      <c r="AF22">
        <v>0</v>
      </c>
      <c r="AG22">
        <v>9</v>
      </c>
      <c r="AH22">
        <v>2</v>
      </c>
      <c r="AI22">
        <v>2</v>
      </c>
      <c r="AJ22">
        <v>0</v>
      </c>
      <c r="AK22">
        <v>0</v>
      </c>
      <c r="AL22">
        <v>0</v>
      </c>
      <c r="AM22">
        <v>0</v>
      </c>
      <c r="AN22">
        <v>0</v>
      </c>
    </row>
    <row r="23" spans="1:40">
      <c r="A23">
        <f>IF(ISBLANK(Module0!$A20),"",Module0!$A20)</f>
        <v>41403049</v>
      </c>
      <c r="B23" s="18">
        <f t="shared" ca="1" si="1"/>
        <v>64.38</v>
      </c>
      <c r="C23" t="str">
        <f>IF($A23="","",CONCATENATE(ADDRESS(ROW(),$E$4+2,1,1,"Module3"),":",ADDRESS(ROW(),$E$4+Calc1!$C$2+1,1,1)))</f>
        <v>Module3!$G$23:$AN$23</v>
      </c>
      <c r="D23">
        <f t="shared" si="2"/>
        <v>11</v>
      </c>
      <c r="E23" t="b">
        <f t="shared" si="3"/>
        <v>1</v>
      </c>
      <c r="F23" s="18" t="s">
        <v>65</v>
      </c>
      <c r="G23">
        <v>0</v>
      </c>
      <c r="H23">
        <v>0</v>
      </c>
      <c r="I23">
        <v>0</v>
      </c>
      <c r="J23">
        <v>10</v>
      </c>
      <c r="K23">
        <v>40</v>
      </c>
      <c r="L23">
        <v>5</v>
      </c>
      <c r="M23">
        <v>8</v>
      </c>
      <c r="N23">
        <v>50</v>
      </c>
      <c r="O23">
        <v>20</v>
      </c>
      <c r="P23">
        <v>25</v>
      </c>
      <c r="Q23">
        <v>5</v>
      </c>
      <c r="R23">
        <v>0</v>
      </c>
      <c r="S23">
        <v>0</v>
      </c>
      <c r="T23">
        <v>0</v>
      </c>
      <c r="U23">
        <v>0</v>
      </c>
      <c r="V23">
        <v>42</v>
      </c>
      <c r="W23">
        <v>0</v>
      </c>
      <c r="X23">
        <v>25</v>
      </c>
      <c r="Y23">
        <v>100</v>
      </c>
      <c r="Z23">
        <v>45</v>
      </c>
      <c r="AA23">
        <v>0</v>
      </c>
      <c r="AB23">
        <v>75</v>
      </c>
      <c r="AC23">
        <v>23</v>
      </c>
      <c r="AD23">
        <v>21</v>
      </c>
      <c r="AE23">
        <v>25</v>
      </c>
      <c r="AF23">
        <v>20</v>
      </c>
      <c r="AG23">
        <v>23</v>
      </c>
      <c r="AH23">
        <v>13</v>
      </c>
      <c r="AI23">
        <v>21</v>
      </c>
      <c r="AJ23">
        <v>12</v>
      </c>
      <c r="AK23">
        <v>17</v>
      </c>
      <c r="AL23">
        <v>24</v>
      </c>
      <c r="AM23">
        <v>8</v>
      </c>
      <c r="AN23">
        <v>18</v>
      </c>
    </row>
    <row r="24" spans="1:40">
      <c r="A24">
        <f>IF(ISBLANK(Module0!$A21),"",Module0!$A21)</f>
        <v>41403051</v>
      </c>
      <c r="B24" s="18">
        <f t="shared" ca="1" si="1"/>
        <v>40.78</v>
      </c>
      <c r="C24" t="str">
        <f>IF($A24="","",CONCATENATE(ADDRESS(ROW(),$E$4+2,1,1,"Module3"),":",ADDRESS(ROW(),$E$4+Calc1!$C$2+1,1,1)))</f>
        <v>Module3!$G$24:$AN$24</v>
      </c>
      <c r="D24">
        <f t="shared" si="2"/>
        <v>12</v>
      </c>
      <c r="E24" t="b">
        <f t="shared" si="3"/>
        <v>1</v>
      </c>
      <c r="F24" s="18" t="s">
        <v>67</v>
      </c>
      <c r="G24">
        <v>30</v>
      </c>
      <c r="H24">
        <v>20</v>
      </c>
      <c r="I24">
        <v>30</v>
      </c>
      <c r="J24">
        <v>0</v>
      </c>
      <c r="K24">
        <v>10</v>
      </c>
      <c r="L24">
        <v>5</v>
      </c>
      <c r="M24">
        <v>7</v>
      </c>
      <c r="N24">
        <v>57</v>
      </c>
      <c r="O24">
        <v>20</v>
      </c>
      <c r="P24">
        <v>20</v>
      </c>
      <c r="Q24">
        <v>0</v>
      </c>
      <c r="R24">
        <v>12</v>
      </c>
      <c r="S24">
        <v>0</v>
      </c>
      <c r="T24">
        <v>0</v>
      </c>
      <c r="U24">
        <v>0</v>
      </c>
      <c r="V24">
        <v>26</v>
      </c>
      <c r="W24">
        <v>15</v>
      </c>
      <c r="X24">
        <v>0</v>
      </c>
      <c r="Y24">
        <v>60</v>
      </c>
      <c r="Z24">
        <v>40</v>
      </c>
      <c r="AA24">
        <v>35</v>
      </c>
      <c r="AB24">
        <v>37.5</v>
      </c>
      <c r="AC24">
        <v>14</v>
      </c>
      <c r="AD24">
        <v>12</v>
      </c>
      <c r="AE24">
        <v>0</v>
      </c>
      <c r="AF24">
        <v>11</v>
      </c>
      <c r="AG24">
        <v>16</v>
      </c>
      <c r="AH24">
        <v>12</v>
      </c>
      <c r="AI24">
        <v>5</v>
      </c>
      <c r="AJ24">
        <v>14</v>
      </c>
      <c r="AK24">
        <v>11</v>
      </c>
      <c r="AL24">
        <v>9</v>
      </c>
      <c r="AM24">
        <v>3</v>
      </c>
      <c r="AN24">
        <v>18</v>
      </c>
    </row>
    <row r="25" spans="1:40">
      <c r="A25">
        <f>IF(ISBLANK(Module0!$A22),"",Module0!$A22)</f>
        <v>41403052</v>
      </c>
      <c r="B25" s="18">
        <f t="shared" ca="1" si="1"/>
        <v>12.13</v>
      </c>
      <c r="C25" t="str">
        <f>IF($A25="","",CONCATENATE(ADDRESS(ROW(),$E$4+2,1,1,"Module3"),":",ADDRESS(ROW(),$E$4+Calc1!$C$2+1,1,1)))</f>
        <v>Module3!$G$25:$AN$25</v>
      </c>
      <c r="D25">
        <f t="shared" si="2"/>
        <v>12</v>
      </c>
      <c r="E25" t="b">
        <f t="shared" si="3"/>
        <v>0</v>
      </c>
      <c r="F25" s="18" t="s">
        <v>66</v>
      </c>
      <c r="G25">
        <v>0</v>
      </c>
      <c r="H25">
        <v>0</v>
      </c>
      <c r="I25">
        <v>0</v>
      </c>
      <c r="J25">
        <v>0</v>
      </c>
      <c r="K25">
        <v>0</v>
      </c>
      <c r="L25">
        <v>0</v>
      </c>
      <c r="M25">
        <v>24</v>
      </c>
      <c r="N25">
        <v>0</v>
      </c>
      <c r="O25">
        <v>0</v>
      </c>
      <c r="P25">
        <v>0</v>
      </c>
      <c r="Q25">
        <v>0</v>
      </c>
      <c r="R25">
        <v>0</v>
      </c>
      <c r="S25">
        <v>0</v>
      </c>
      <c r="T25">
        <v>0</v>
      </c>
      <c r="U25">
        <v>0</v>
      </c>
      <c r="V25">
        <v>0</v>
      </c>
      <c r="W25">
        <v>0</v>
      </c>
      <c r="X25">
        <v>0</v>
      </c>
      <c r="Y25">
        <v>42.5</v>
      </c>
      <c r="Z25">
        <v>0</v>
      </c>
      <c r="AA25">
        <v>0</v>
      </c>
      <c r="AB25">
        <v>0</v>
      </c>
      <c r="AC25">
        <v>7</v>
      </c>
      <c r="AD25">
        <v>2</v>
      </c>
      <c r="AE25">
        <v>0</v>
      </c>
      <c r="AF25">
        <v>1</v>
      </c>
      <c r="AG25">
        <v>2</v>
      </c>
      <c r="AH25">
        <v>3</v>
      </c>
      <c r="AI25">
        <v>1</v>
      </c>
      <c r="AJ25">
        <v>6</v>
      </c>
      <c r="AK25">
        <v>8</v>
      </c>
      <c r="AL25">
        <v>8</v>
      </c>
      <c r="AM25">
        <v>0</v>
      </c>
      <c r="AN25">
        <v>0</v>
      </c>
    </row>
    <row r="26" spans="1:40">
      <c r="A26">
        <f>IF(ISBLANK(Module0!$A23),"",Module0!$A23)</f>
        <v>41404016</v>
      </c>
      <c r="B26" s="18">
        <f t="shared" ca="1" si="1"/>
        <v>5.31</v>
      </c>
      <c r="C26" t="str">
        <f>IF($A26="","",CONCATENATE(ADDRESS(ROW(),$E$4+2,1,1,"Module3"),":",ADDRESS(ROW(),$E$4+Calc1!$C$2+1,1,1)))</f>
        <v>Module3!$G$26:$AN$26</v>
      </c>
      <c r="D26">
        <f t="shared" si="2"/>
        <v>12</v>
      </c>
      <c r="E26" t="b">
        <f t="shared" si="3"/>
        <v>0</v>
      </c>
      <c r="F26" s="18" t="s">
        <v>63</v>
      </c>
      <c r="G26">
        <v>20</v>
      </c>
      <c r="H26">
        <v>25</v>
      </c>
      <c r="I26">
        <v>45</v>
      </c>
      <c r="J26">
        <v>0</v>
      </c>
      <c r="K26">
        <v>0</v>
      </c>
      <c r="L26">
        <v>0</v>
      </c>
      <c r="M26">
        <v>0</v>
      </c>
      <c r="N26">
        <v>0</v>
      </c>
      <c r="O26">
        <v>0</v>
      </c>
      <c r="P26">
        <v>0</v>
      </c>
      <c r="Q26">
        <v>0</v>
      </c>
      <c r="R26">
        <v>12</v>
      </c>
      <c r="S26">
        <v>0</v>
      </c>
      <c r="T26">
        <v>10</v>
      </c>
      <c r="U26">
        <v>0</v>
      </c>
      <c r="V26">
        <v>0</v>
      </c>
      <c r="W26">
        <v>0</v>
      </c>
      <c r="X26">
        <v>0</v>
      </c>
      <c r="Y26">
        <v>21.25</v>
      </c>
      <c r="Z26">
        <v>0</v>
      </c>
      <c r="AA26">
        <v>0</v>
      </c>
      <c r="AB26">
        <v>0</v>
      </c>
      <c r="AC26">
        <v>8</v>
      </c>
      <c r="AD26">
        <v>11</v>
      </c>
      <c r="AE26">
        <v>0</v>
      </c>
      <c r="AF26">
        <v>0</v>
      </c>
      <c r="AK26">
        <v>0</v>
      </c>
      <c r="AL26">
        <v>0</v>
      </c>
      <c r="AM26">
        <v>0</v>
      </c>
      <c r="AN26">
        <v>0</v>
      </c>
    </row>
    <row r="27" spans="1:40">
      <c r="A27">
        <f>IF(ISBLANK(Module0!$A24),"",Module0!$A24)</f>
        <v>41404031</v>
      </c>
      <c r="B27" s="18">
        <f t="shared" ca="1" si="1"/>
        <v>10.25</v>
      </c>
      <c r="C27" t="str">
        <f>IF($A27="","",CONCATENATE(ADDRESS(ROW(),$E$4+2,1,1,"Module3"),":",ADDRESS(ROW(),$E$4+Calc1!$C$2+1,1,1)))</f>
        <v>Module3!$G$27:$AN$27</v>
      </c>
      <c r="D27">
        <f t="shared" si="2"/>
        <v>12</v>
      </c>
      <c r="E27" t="b">
        <f t="shared" si="3"/>
        <v>0</v>
      </c>
      <c r="F27" s="18" t="s">
        <v>66</v>
      </c>
      <c r="G27">
        <v>0</v>
      </c>
      <c r="H27">
        <v>25</v>
      </c>
      <c r="I27">
        <v>45</v>
      </c>
      <c r="J27">
        <v>0</v>
      </c>
      <c r="K27">
        <v>0</v>
      </c>
      <c r="L27">
        <v>0</v>
      </c>
      <c r="M27">
        <v>0</v>
      </c>
      <c r="N27">
        <v>0</v>
      </c>
      <c r="O27">
        <v>20</v>
      </c>
      <c r="P27">
        <v>25</v>
      </c>
      <c r="Q27">
        <v>5</v>
      </c>
      <c r="R27">
        <v>0</v>
      </c>
      <c r="S27">
        <v>0</v>
      </c>
      <c r="T27">
        <v>10</v>
      </c>
      <c r="U27">
        <v>0</v>
      </c>
      <c r="V27">
        <v>0</v>
      </c>
      <c r="W27">
        <v>0</v>
      </c>
      <c r="X27">
        <v>0</v>
      </c>
      <c r="Y27">
        <v>47.5</v>
      </c>
      <c r="Z27">
        <v>0</v>
      </c>
      <c r="AA27">
        <v>0</v>
      </c>
      <c r="AB27">
        <v>0</v>
      </c>
      <c r="AC27">
        <v>5</v>
      </c>
      <c r="AD27">
        <v>8</v>
      </c>
      <c r="AE27">
        <v>0</v>
      </c>
      <c r="AF27">
        <v>2</v>
      </c>
      <c r="AK27">
        <v>10</v>
      </c>
      <c r="AL27">
        <v>0</v>
      </c>
      <c r="AM27">
        <v>0</v>
      </c>
      <c r="AN27">
        <v>0</v>
      </c>
    </row>
    <row r="28" spans="1:40">
      <c r="A28">
        <f>IF(ISBLANK(Module0!$A25),"",Module0!$A25)</f>
        <v>41405010</v>
      </c>
      <c r="B28" s="18">
        <f t="shared" ca="1" si="1"/>
        <v>47.74</v>
      </c>
      <c r="C28" t="str">
        <f>IF($A28="","",CONCATENATE(ADDRESS(ROW(),$E$4+2,1,1,"Module3"),":",ADDRESS(ROW(),$E$4+Calc1!$C$2+1,1,1)))</f>
        <v>Module3!$G$28:$AN$28</v>
      </c>
      <c r="D28">
        <f t="shared" si="2"/>
        <v>13</v>
      </c>
      <c r="E28" t="b">
        <f t="shared" si="3"/>
        <v>1</v>
      </c>
      <c r="F28" s="18" t="s">
        <v>126</v>
      </c>
      <c r="G28">
        <v>10</v>
      </c>
      <c r="H28">
        <v>25</v>
      </c>
      <c r="I28">
        <v>45</v>
      </c>
      <c r="J28">
        <v>30</v>
      </c>
      <c r="K28">
        <v>40</v>
      </c>
      <c r="L28">
        <v>10</v>
      </c>
      <c r="M28">
        <v>0</v>
      </c>
      <c r="N28">
        <v>0</v>
      </c>
      <c r="O28">
        <v>30</v>
      </c>
      <c r="P28">
        <v>15</v>
      </c>
      <c r="Q28">
        <v>25</v>
      </c>
      <c r="R28">
        <v>12</v>
      </c>
      <c r="S28">
        <v>0</v>
      </c>
      <c r="T28">
        <v>30</v>
      </c>
      <c r="U28">
        <v>0</v>
      </c>
      <c r="V28">
        <v>0</v>
      </c>
      <c r="W28">
        <v>15</v>
      </c>
      <c r="X28">
        <v>0</v>
      </c>
      <c r="Y28">
        <v>0</v>
      </c>
      <c r="Z28">
        <v>0</v>
      </c>
      <c r="AA28">
        <v>65</v>
      </c>
      <c r="AB28">
        <v>0</v>
      </c>
      <c r="AC28">
        <v>23</v>
      </c>
      <c r="AD28">
        <v>21</v>
      </c>
      <c r="AE28">
        <v>8</v>
      </c>
      <c r="AF28">
        <v>7</v>
      </c>
      <c r="AG28">
        <v>11</v>
      </c>
      <c r="AH28">
        <v>10</v>
      </c>
      <c r="AI28">
        <v>12</v>
      </c>
      <c r="AJ28">
        <v>10</v>
      </c>
      <c r="AK28">
        <v>23</v>
      </c>
      <c r="AL28">
        <v>20</v>
      </c>
      <c r="AM28">
        <v>21</v>
      </c>
      <c r="AN28">
        <v>0</v>
      </c>
    </row>
    <row r="29" spans="1:40">
      <c r="A29">
        <f>IF(ISBLANK(Module0!$A26),"",Module0!$A26)</f>
        <v>41405014</v>
      </c>
      <c r="B29" s="18">
        <f t="shared" ca="1" si="1"/>
        <v>0</v>
      </c>
      <c r="C29" t="str">
        <f>IF($A29="","",CONCATENATE(ADDRESS(ROW(),$E$4+2,1,1,"Module3"),":",ADDRESS(ROW(),$E$4+Calc1!$C$2+1,1,1)))</f>
        <v>Module3!$G$29:$AN$29</v>
      </c>
      <c r="D29">
        <f t="shared" si="2"/>
        <v>13</v>
      </c>
      <c r="E29" t="b">
        <f t="shared" si="3"/>
        <v>0</v>
      </c>
      <c r="F29" s="18" t="s">
        <v>63</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K29">
        <v>0</v>
      </c>
      <c r="AL29">
        <v>0</v>
      </c>
      <c r="AM29">
        <v>0</v>
      </c>
      <c r="AN29">
        <v>0</v>
      </c>
    </row>
    <row r="30" spans="1:40">
      <c r="A30">
        <f>IF(ISBLANK(Module0!$A27),"",Module0!$A27)</f>
        <v>41405027</v>
      </c>
      <c r="B30" s="18">
        <f t="shared" ca="1" si="1"/>
        <v>0.63</v>
      </c>
      <c r="C30" t="str">
        <f>IF($A30="","",CONCATENATE(ADDRESS(ROW(),$E$4+2,1,1,"Module3"),":",ADDRESS(ROW(),$E$4+Calc1!$C$2+1,1,1)))</f>
        <v>Module3!$G$30:$AN$30</v>
      </c>
      <c r="D30">
        <f t="shared" si="2"/>
        <v>13</v>
      </c>
      <c r="E30" t="b">
        <f t="shared" si="3"/>
        <v>0</v>
      </c>
      <c r="F30" s="18" t="s">
        <v>63</v>
      </c>
      <c r="G30">
        <v>0</v>
      </c>
      <c r="H30">
        <v>20</v>
      </c>
      <c r="I30">
        <v>30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K30">
        <v>0</v>
      </c>
      <c r="AL30">
        <v>0</v>
      </c>
      <c r="AM30">
        <v>0</v>
      </c>
      <c r="AN30">
        <v>0</v>
      </c>
    </row>
    <row r="31" spans="1:40">
      <c r="A31">
        <f>IF(ISBLANK(Module0!$A28),"",Module0!$A28)</f>
        <v>41405028</v>
      </c>
      <c r="B31" s="18">
        <f t="shared" ca="1" si="1"/>
        <v>2.86</v>
      </c>
      <c r="C31" t="str">
        <f>IF($A31="","",CONCATENATE(ADDRESS(ROW(),$E$4+2,1,1,"Module3"),":",ADDRESS(ROW(),$E$4+Calc1!$C$2+1,1,1)))</f>
        <v>Module3!$G$31:$AN$31</v>
      </c>
      <c r="D31">
        <f t="shared" si="2"/>
        <v>13</v>
      </c>
      <c r="E31" t="b">
        <f t="shared" si="3"/>
        <v>0</v>
      </c>
      <c r="F31" s="18" t="s">
        <v>63</v>
      </c>
      <c r="G31">
        <v>0</v>
      </c>
      <c r="H31">
        <v>0</v>
      </c>
      <c r="I31">
        <v>0</v>
      </c>
      <c r="J31">
        <v>0</v>
      </c>
      <c r="K31">
        <v>0</v>
      </c>
      <c r="L31">
        <v>0</v>
      </c>
      <c r="M31">
        <v>0</v>
      </c>
      <c r="N31">
        <v>0</v>
      </c>
      <c r="O31">
        <v>0</v>
      </c>
      <c r="P31">
        <v>0</v>
      </c>
      <c r="Q31">
        <v>0</v>
      </c>
      <c r="R31">
        <v>0</v>
      </c>
      <c r="S31">
        <v>0</v>
      </c>
      <c r="T31">
        <v>0</v>
      </c>
      <c r="U31">
        <v>0</v>
      </c>
      <c r="V31">
        <v>0</v>
      </c>
      <c r="W31">
        <v>0</v>
      </c>
      <c r="X31">
        <v>0</v>
      </c>
      <c r="Y31">
        <v>21.25</v>
      </c>
      <c r="Z31">
        <v>0</v>
      </c>
      <c r="AA31">
        <v>0</v>
      </c>
      <c r="AB31">
        <v>0</v>
      </c>
      <c r="AC31">
        <v>6</v>
      </c>
      <c r="AD31">
        <v>6</v>
      </c>
      <c r="AE31">
        <v>0</v>
      </c>
      <c r="AF31">
        <v>0</v>
      </c>
      <c r="AK31">
        <v>0</v>
      </c>
      <c r="AL31">
        <v>0</v>
      </c>
      <c r="AM31">
        <v>0</v>
      </c>
      <c r="AN31">
        <v>0</v>
      </c>
    </row>
    <row r="32" spans="1:40">
      <c r="A32" t="str">
        <f>IF(ISBLANK(Module0!$A29),"",Module0!$A29)</f>
        <v/>
      </c>
      <c r="B32" s="18" t="str">
        <f t="shared" ca="1" si="1"/>
        <v/>
      </c>
      <c r="C32" t="str">
        <f>IF($A32="","",CONCATENATE(ADDRESS(ROW(),$E$4+2,1,1,"Module3"),":",ADDRESS(ROW(),$E$4+Calc1!$C$2+1,1,1)))</f>
        <v/>
      </c>
      <c r="D32">
        <f t="shared" si="2"/>
        <v>13</v>
      </c>
      <c r="E32" t="str">
        <f t="shared" si="3"/>
        <v/>
      </c>
    </row>
    <row r="33" spans="1:5">
      <c r="A33" t="str">
        <f>IF(ISBLANK(Module0!$A30),"",Module0!$A30)</f>
        <v/>
      </c>
      <c r="B33" s="18" t="str">
        <f t="shared" ca="1" si="1"/>
        <v/>
      </c>
      <c r="C33" t="str">
        <f>IF($A33="","",CONCATENATE(ADDRESS(ROW(),$E$4+2,1,1,"Module3"),":",ADDRESS(ROW(),$E$4+Calc1!$C$2+1,1,1)))</f>
        <v/>
      </c>
      <c r="D33">
        <f t="shared" si="2"/>
        <v>13</v>
      </c>
      <c r="E33" t="str">
        <f t="shared" si="3"/>
        <v/>
      </c>
    </row>
    <row r="34" spans="1:5">
      <c r="A34" t="str">
        <f>IF(ISBLANK(Module0!$A31),"",Module0!$A31)</f>
        <v/>
      </c>
      <c r="B34" s="18" t="str">
        <f t="shared" ca="1" si="1"/>
        <v/>
      </c>
      <c r="C34" t="str">
        <f>IF($A34="","",CONCATENATE(ADDRESS(ROW(),$E$4+2,1,1,"Module3"),":",ADDRESS(ROW(),$E$4+Calc1!$C$2+1,1,1)))</f>
        <v/>
      </c>
      <c r="D34">
        <f t="shared" si="2"/>
        <v>13</v>
      </c>
      <c r="E34" t="str">
        <f t="shared" si="3"/>
        <v/>
      </c>
    </row>
    <row r="35" spans="1:5">
      <c r="A35" t="str">
        <f>IF(ISBLANK(Module0!$A32),"",Module0!$A32)</f>
        <v/>
      </c>
      <c r="B35" s="18" t="str">
        <f t="shared" ca="1" si="1"/>
        <v/>
      </c>
      <c r="C35" t="str">
        <f>IF($A35="","",CONCATENATE(ADDRESS(ROW(),$E$4+2,1,1,"Module3"),":",ADDRESS(ROW(),$E$4+Calc1!$C$2+1,1,1)))</f>
        <v/>
      </c>
      <c r="D35">
        <f t="shared" si="2"/>
        <v>13</v>
      </c>
      <c r="E35" t="str">
        <f t="shared" si="3"/>
        <v/>
      </c>
    </row>
    <row r="36" spans="1:5">
      <c r="A36" t="str">
        <f>IF(ISBLANK(Module0!$A33),"",Module0!$A33)</f>
        <v/>
      </c>
      <c r="B36" s="18" t="str">
        <f t="shared" ca="1" si="1"/>
        <v/>
      </c>
      <c r="C36" t="str">
        <f>IF($A36="","",CONCATENATE(ADDRESS(ROW(),$E$4+2,1,1,"Module3"),":",ADDRESS(ROW(),$E$4+Calc1!$C$2+1,1,1)))</f>
        <v/>
      </c>
      <c r="D36">
        <f t="shared" si="2"/>
        <v>13</v>
      </c>
      <c r="E36" t="str">
        <f t="shared" si="3"/>
        <v/>
      </c>
    </row>
    <row r="37" spans="1:5">
      <c r="A37" t="str">
        <f>IF(ISBLANK(Module0!$A34),"",Module0!$A34)</f>
        <v/>
      </c>
      <c r="B37" s="18" t="str">
        <f t="shared" ca="1" si="1"/>
        <v/>
      </c>
      <c r="C37" t="str">
        <f>IF($A37="","",CONCATENATE(ADDRESS(ROW(),$E$4+2,1,1,"Module3"),":",ADDRESS(ROW(),$E$4+Calc1!$C$2+1,1,1)))</f>
        <v/>
      </c>
      <c r="D37">
        <f t="shared" si="2"/>
        <v>13</v>
      </c>
      <c r="E37" t="str">
        <f t="shared" si="3"/>
        <v/>
      </c>
    </row>
    <row r="38" spans="1:5">
      <c r="A38" t="str">
        <f>IF(ISBLANK(Module0!$A35),"",Module0!$A35)</f>
        <v/>
      </c>
      <c r="B38" s="18" t="str">
        <f t="shared" ca="1" si="1"/>
        <v/>
      </c>
      <c r="C38" t="str">
        <f>IF($A38="","",CONCATENATE(ADDRESS(ROW(),$E$4+2,1,1,"Module3"),":",ADDRESS(ROW(),$E$4+Calc1!$C$2+1,1,1)))</f>
        <v/>
      </c>
      <c r="D38">
        <f t="shared" si="2"/>
        <v>13</v>
      </c>
      <c r="E38" t="str">
        <f t="shared" si="3"/>
        <v/>
      </c>
    </row>
    <row r="39" spans="1:5">
      <c r="A39" t="str">
        <f>IF(ISBLANK(Module0!$A36),"",Module0!$A36)</f>
        <v/>
      </c>
      <c r="B39" s="18" t="str">
        <f t="shared" ca="1" si="1"/>
        <v/>
      </c>
      <c r="C39" t="str">
        <f>IF($A39="","",CONCATENATE(ADDRESS(ROW(),$E$4+2,1,1,"Module3"),":",ADDRESS(ROW(),$E$4+Calc1!$C$2+1,1,1)))</f>
        <v/>
      </c>
      <c r="D39">
        <f t="shared" si="2"/>
        <v>13</v>
      </c>
      <c r="E39" t="str">
        <f t="shared" si="3"/>
        <v/>
      </c>
    </row>
    <row r="40" spans="1:5">
      <c r="A40" t="str">
        <f>IF(ISBLANK(Module0!$A37),"",Module0!$A37)</f>
        <v/>
      </c>
      <c r="B40" s="18" t="str">
        <f t="shared" ca="1" si="1"/>
        <v/>
      </c>
      <c r="C40" t="str">
        <f>IF($A40="","",CONCATENATE(ADDRESS(ROW(),$E$4+2,1,1,"Module3"),":",ADDRESS(ROW(),$E$4+Calc1!$C$2+1,1,1)))</f>
        <v/>
      </c>
      <c r="D40">
        <f t="shared" si="2"/>
        <v>13</v>
      </c>
      <c r="E40" t="str">
        <f t="shared" si="3"/>
        <v/>
      </c>
    </row>
    <row r="41" spans="1:5">
      <c r="A41" t="str">
        <f>IF(ISBLANK(Module0!$A38),"",Module0!$A38)</f>
        <v/>
      </c>
      <c r="B41" s="18" t="str">
        <f t="shared" ca="1" si="1"/>
        <v/>
      </c>
      <c r="C41" t="str">
        <f>IF($A41="","",CONCATENATE(ADDRESS(ROW(),$E$4+2,1,1,"Module3"),":",ADDRESS(ROW(),$E$4+Calc1!$C$2+1,1,1)))</f>
        <v/>
      </c>
      <c r="D41">
        <f t="shared" si="2"/>
        <v>13</v>
      </c>
      <c r="E41" t="str">
        <f t="shared" si="3"/>
        <v/>
      </c>
    </row>
    <row r="42" spans="1:5">
      <c r="A42" t="str">
        <f>IF(ISBLANK(Module0!$A39),"",Module0!$A39)</f>
        <v/>
      </c>
      <c r="B42" s="18" t="str">
        <f t="shared" ca="1" si="1"/>
        <v/>
      </c>
      <c r="C42" t="str">
        <f>IF($A42="","",CONCATENATE(ADDRESS(ROW(),$E$4+2,1,1,"Module3"),":",ADDRESS(ROW(),$E$4+Calc1!$C$2+1,1,1)))</f>
        <v/>
      </c>
      <c r="D42">
        <f t="shared" ref="D42:D104" si="4">IF($E42=TRUE,$D41+1,$D41)</f>
        <v>13</v>
      </c>
      <c r="E42" t="str">
        <f t="shared" si="3"/>
        <v/>
      </c>
    </row>
    <row r="43" spans="1:5">
      <c r="A43" t="str">
        <f>IF(ISBLANK(Module0!$A40),"",Module0!$A40)</f>
        <v/>
      </c>
      <c r="B43" s="18" t="str">
        <f t="shared" ca="1" si="1"/>
        <v/>
      </c>
      <c r="C43" t="str">
        <f>IF($A43="","",CONCATENATE(ADDRESS(ROW(),$E$4+2,1,1,"Module3"),":",ADDRESS(ROW(),$E$4+Calc1!$C$2+1,1,1)))</f>
        <v/>
      </c>
      <c r="D43">
        <f t="shared" si="4"/>
        <v>13</v>
      </c>
      <c r="E43" t="str">
        <f t="shared" si="3"/>
        <v/>
      </c>
    </row>
    <row r="44" spans="1:5">
      <c r="A44" t="str">
        <f>IF(ISBLANK(Module0!$A41),"",Module0!$A41)</f>
        <v/>
      </c>
      <c r="B44" s="18" t="str">
        <f t="shared" ca="1" si="1"/>
        <v/>
      </c>
      <c r="C44" t="str">
        <f>IF($A44="","",CONCATENATE(ADDRESS(ROW(),$E$4+2,1,1,"Module3"),":",ADDRESS(ROW(),$E$4+Calc1!$C$2+1,1,1)))</f>
        <v/>
      </c>
      <c r="D44">
        <f t="shared" si="4"/>
        <v>13</v>
      </c>
      <c r="E44" t="str">
        <f t="shared" si="3"/>
        <v/>
      </c>
    </row>
    <row r="45" spans="1:5">
      <c r="A45" t="str">
        <f>IF(ISBLANK(Module0!$A42),"",Module0!$A42)</f>
        <v/>
      </c>
      <c r="B45" s="18" t="str">
        <f t="shared" ca="1" si="1"/>
        <v/>
      </c>
      <c r="C45" t="str">
        <f>IF($A45="","",CONCATENATE(ADDRESS(ROW(),$E$4+2,1,1,"Module3"),":",ADDRESS(ROW(),$E$4+Calc1!$C$2+1,1,1)))</f>
        <v/>
      </c>
      <c r="D45">
        <f t="shared" si="4"/>
        <v>13</v>
      </c>
      <c r="E45" t="str">
        <f t="shared" si="3"/>
        <v/>
      </c>
    </row>
    <row r="46" spans="1:5">
      <c r="A46" t="str">
        <f>IF(ISBLANK(Module0!$A43),"",Module0!$A43)</f>
        <v/>
      </c>
      <c r="B46" s="18" t="str">
        <f t="shared" ca="1" si="1"/>
        <v/>
      </c>
      <c r="C46" t="str">
        <f>IF($A46="","",CONCATENATE(ADDRESS(ROW(),$E$4+2,1,1,"Module3"),":",ADDRESS(ROW(),$E$4+Calc1!$C$2+1,1,1)))</f>
        <v/>
      </c>
      <c r="D46">
        <f t="shared" si="4"/>
        <v>13</v>
      </c>
      <c r="E46" t="str">
        <f t="shared" si="3"/>
        <v/>
      </c>
    </row>
    <row r="47" spans="1:5">
      <c r="A47" t="str">
        <f>IF(ISBLANK(Module0!$A44),"",Module0!$A44)</f>
        <v/>
      </c>
      <c r="B47" s="18" t="str">
        <f t="shared" ca="1" si="1"/>
        <v/>
      </c>
      <c r="C47" t="str">
        <f>IF($A47="","",CONCATENATE(ADDRESS(ROW(),$E$4+2,1,1,"Module3"),":",ADDRESS(ROW(),$E$4+Calc1!$C$2+1,1,1)))</f>
        <v/>
      </c>
      <c r="D47">
        <f t="shared" si="4"/>
        <v>13</v>
      </c>
      <c r="E47" t="str">
        <f t="shared" si="3"/>
        <v/>
      </c>
    </row>
    <row r="48" spans="1:5">
      <c r="A48" t="str">
        <f>IF(ISBLANK(Module0!$A45),"",Module0!$A45)</f>
        <v/>
      </c>
      <c r="B48" s="18" t="str">
        <f t="shared" ca="1" si="1"/>
        <v/>
      </c>
      <c r="C48" t="str">
        <f>IF($A48="","",CONCATENATE(ADDRESS(ROW(),$E$4+2,1,1,"Module3"),":",ADDRESS(ROW(),$E$4+Calc1!$C$2+1,1,1)))</f>
        <v/>
      </c>
      <c r="D48">
        <f t="shared" si="4"/>
        <v>13</v>
      </c>
      <c r="E48" t="str">
        <f t="shared" si="3"/>
        <v/>
      </c>
    </row>
    <row r="49" spans="1:5">
      <c r="A49" t="str">
        <f>IF(ISBLANK(Module0!$A46),"",Module0!$A46)</f>
        <v/>
      </c>
      <c r="B49" s="18" t="str">
        <f t="shared" ca="1" si="1"/>
        <v/>
      </c>
      <c r="C49" t="str">
        <f>IF($A49="","",CONCATENATE(ADDRESS(ROW(),$E$4+2,1,1,"Module3"),":",ADDRESS(ROW(),$E$4+Calc1!$C$2+1,1,1)))</f>
        <v/>
      </c>
      <c r="D49">
        <f t="shared" si="4"/>
        <v>13</v>
      </c>
      <c r="E49" t="str">
        <f t="shared" si="3"/>
        <v/>
      </c>
    </row>
    <row r="50" spans="1:5">
      <c r="A50" t="str">
        <f>IF(ISBLANK(Module0!$A47),"",Module0!$A47)</f>
        <v/>
      </c>
      <c r="B50" s="18" t="str">
        <f t="shared" ca="1" si="1"/>
        <v/>
      </c>
      <c r="C50" t="str">
        <f>IF($A50="","",CONCATENATE(ADDRESS(ROW(),$E$4+2,1,1,"Module3"),":",ADDRESS(ROW(),$E$4+Calc1!$C$2+1,1,1)))</f>
        <v/>
      </c>
      <c r="D50">
        <f t="shared" si="4"/>
        <v>13</v>
      </c>
      <c r="E50" t="str">
        <f t="shared" si="3"/>
        <v/>
      </c>
    </row>
    <row r="51" spans="1:5">
      <c r="A51" t="str">
        <f>IF(ISBLANK(Module0!$A48),"",Module0!$A48)</f>
        <v/>
      </c>
      <c r="B51" s="18" t="str">
        <f t="shared" ca="1" si="1"/>
        <v/>
      </c>
      <c r="C51" t="str">
        <f>IF($A51="","",CONCATENATE(ADDRESS(ROW(),$E$4+2,1,1,"Module3"),":",ADDRESS(ROW(),$E$4+Calc1!$C$2+1,1,1)))</f>
        <v/>
      </c>
      <c r="D51">
        <f t="shared" si="4"/>
        <v>13</v>
      </c>
      <c r="E51" t="str">
        <f t="shared" si="3"/>
        <v/>
      </c>
    </row>
    <row r="52" spans="1:5">
      <c r="A52" t="str">
        <f>IF(ISBLANK(Module0!$A49),"",Module0!$A49)</f>
        <v/>
      </c>
      <c r="B52" s="18" t="str">
        <f t="shared" ca="1" si="1"/>
        <v/>
      </c>
      <c r="C52" t="str">
        <f>IF($A52="","",CONCATENATE(ADDRESS(ROW(),$E$4+2,1,1,"Module3"),":",ADDRESS(ROW(),$E$4+Calc1!$C$2+1,1,1)))</f>
        <v/>
      </c>
      <c r="D52">
        <f t="shared" si="4"/>
        <v>13</v>
      </c>
      <c r="E52" t="str">
        <f t="shared" si="3"/>
        <v/>
      </c>
    </row>
    <row r="53" spans="1:5">
      <c r="A53" t="str">
        <f>IF(ISBLANK(Module0!$A50),"",Module0!$A50)</f>
        <v/>
      </c>
      <c r="B53" s="18" t="str">
        <f t="shared" ca="1" si="1"/>
        <v/>
      </c>
      <c r="C53" t="str">
        <f>IF($A53="","",CONCATENATE(ADDRESS(ROW(),$E$4+2,1,1,"Module3"),":",ADDRESS(ROW(),$E$4+Calc1!$C$2+1,1,1)))</f>
        <v/>
      </c>
      <c r="D53">
        <f t="shared" si="4"/>
        <v>13</v>
      </c>
      <c r="E53" t="str">
        <f t="shared" si="3"/>
        <v/>
      </c>
    </row>
    <row r="54" spans="1:5">
      <c r="A54" t="str">
        <f>IF(ISBLANK(Module0!$A51),"",Module0!$A51)</f>
        <v/>
      </c>
      <c r="B54" s="18" t="str">
        <f t="shared" ca="1" si="1"/>
        <v/>
      </c>
      <c r="C54" t="str">
        <f>IF($A54="","",CONCATENATE(ADDRESS(ROW(),$E$4+2,1,1,"Module3"),":",ADDRESS(ROW(),$E$4+Calc1!$C$2+1,1,1)))</f>
        <v/>
      </c>
      <c r="D54">
        <f t="shared" si="4"/>
        <v>13</v>
      </c>
      <c r="E54" t="str">
        <f t="shared" si="3"/>
        <v/>
      </c>
    </row>
    <row r="55" spans="1:5">
      <c r="A55" t="str">
        <f>IF(ISBLANK(Module0!$A52),"",Module0!$A52)</f>
        <v/>
      </c>
      <c r="B55" s="18" t="str">
        <f t="shared" ca="1" si="1"/>
        <v/>
      </c>
      <c r="C55" t="str">
        <f>IF($A55="","",CONCATENATE(ADDRESS(ROW(),$E$4+2,1,1,"Module3"),":",ADDRESS(ROW(),$E$4+Calc1!$C$2+1,1,1)))</f>
        <v/>
      </c>
      <c r="D55">
        <f t="shared" si="4"/>
        <v>13</v>
      </c>
      <c r="E55" t="str">
        <f t="shared" si="3"/>
        <v/>
      </c>
    </row>
    <row r="56" spans="1:5">
      <c r="A56" t="str">
        <f>IF(ISBLANK(Module0!$A53),"",Module0!$A53)</f>
        <v/>
      </c>
      <c r="B56" s="18" t="str">
        <f t="shared" ca="1" si="1"/>
        <v/>
      </c>
      <c r="C56" t="str">
        <f>IF($A56="","",CONCATENATE(ADDRESS(ROW(),$E$4+2,1,1,"Module3"),":",ADDRESS(ROW(),$E$4+Calc1!$C$2+1,1,1)))</f>
        <v/>
      </c>
      <c r="D56">
        <f t="shared" si="4"/>
        <v>13</v>
      </c>
      <c r="E56" t="str">
        <f t="shared" si="3"/>
        <v/>
      </c>
    </row>
    <row r="57" spans="1:5">
      <c r="A57" t="str">
        <f>IF(ISBLANK(Module0!$A54),"",Module0!$A54)</f>
        <v/>
      </c>
      <c r="B57" s="18" t="str">
        <f t="shared" ca="1" si="1"/>
        <v/>
      </c>
      <c r="C57" t="str">
        <f>IF($A57="","",CONCATENATE(ADDRESS(ROW(),$E$4+2,1,1,"Module3"),":",ADDRESS(ROW(),$E$4+Calc1!$C$2+1,1,1)))</f>
        <v/>
      </c>
      <c r="D57">
        <f t="shared" si="4"/>
        <v>13</v>
      </c>
      <c r="E57" t="str">
        <f t="shared" si="3"/>
        <v/>
      </c>
    </row>
    <row r="58" spans="1:5">
      <c r="A58" t="str">
        <f>IF(ISBLANK(Module0!$A55),"",Module0!$A55)</f>
        <v/>
      </c>
      <c r="B58" s="18" t="str">
        <f t="shared" ca="1" si="1"/>
        <v/>
      </c>
      <c r="C58" t="str">
        <f>IF($A58="","",CONCATENATE(ADDRESS(ROW(),$E$4+2,1,1,"Module3"),":",ADDRESS(ROW(),$E$4+Calc1!$C$2+1,1,1)))</f>
        <v/>
      </c>
      <c r="D58">
        <f t="shared" si="4"/>
        <v>13</v>
      </c>
      <c r="E58" t="str">
        <f t="shared" si="3"/>
        <v/>
      </c>
    </row>
    <row r="59" spans="1:5">
      <c r="A59" t="str">
        <f>IF(ISBLANK(Module0!$A56),"",Module0!$A56)</f>
        <v/>
      </c>
      <c r="B59" s="18" t="str">
        <f t="shared" ca="1" si="1"/>
        <v/>
      </c>
      <c r="C59" t="str">
        <f>IF($A59="","",CONCATENATE(ADDRESS(ROW(),$E$4+2,1,1,"Module3"),":",ADDRESS(ROW(),$E$4+Calc1!$C$2+1,1,1)))</f>
        <v/>
      </c>
      <c r="D59">
        <f t="shared" si="4"/>
        <v>13</v>
      </c>
      <c r="E59" t="str">
        <f t="shared" si="3"/>
        <v/>
      </c>
    </row>
    <row r="60" spans="1:5">
      <c r="A60" t="str">
        <f>IF(ISBLANK(Module0!$A57),"",Module0!$A57)</f>
        <v/>
      </c>
      <c r="B60" s="18" t="str">
        <f t="shared" ca="1" si="1"/>
        <v/>
      </c>
      <c r="C60" t="str">
        <f>IF($A60="","",CONCATENATE(ADDRESS(ROW(),$E$4+2,1,1,"Module3"),":",ADDRESS(ROW(),$E$4+Calc1!$C$2+1,1,1)))</f>
        <v/>
      </c>
      <c r="D60">
        <f t="shared" si="4"/>
        <v>13</v>
      </c>
      <c r="E60" t="str">
        <f t="shared" si="3"/>
        <v/>
      </c>
    </row>
    <row r="61" spans="1:5">
      <c r="A61" t="str">
        <f>IF(ISBLANK(Module0!$A58),"",Module0!$A58)</f>
        <v/>
      </c>
      <c r="B61" s="18" t="str">
        <f t="shared" ca="1" si="1"/>
        <v/>
      </c>
      <c r="C61" t="str">
        <f>IF($A61="","",CONCATENATE(ADDRESS(ROW(),$E$4+2,1,1,"Module3"),":",ADDRESS(ROW(),$E$4+Calc1!$C$2+1,1,1)))</f>
        <v/>
      </c>
      <c r="D61">
        <f t="shared" si="4"/>
        <v>13</v>
      </c>
      <c r="E61" t="str">
        <f t="shared" si="3"/>
        <v/>
      </c>
    </row>
    <row r="62" spans="1:5">
      <c r="A62" t="str">
        <f>IF(ISBLANK(Module0!$A59),"",Module0!$A59)</f>
        <v/>
      </c>
      <c r="B62" s="18" t="str">
        <f t="shared" ca="1" si="1"/>
        <v/>
      </c>
      <c r="C62" t="str">
        <f>IF($A62="","",CONCATENATE(ADDRESS(ROW(),$E$4+2,1,1,"Module3"),":",ADDRESS(ROW(),$E$4+Calc1!$C$2+1,1,1)))</f>
        <v/>
      </c>
      <c r="D62">
        <f t="shared" si="4"/>
        <v>13</v>
      </c>
      <c r="E62" t="str">
        <f t="shared" si="3"/>
        <v/>
      </c>
    </row>
    <row r="63" spans="1:5">
      <c r="A63" t="str">
        <f>IF(ISBLANK(Module0!$A60),"",Module0!$A60)</f>
        <v/>
      </c>
      <c r="B63" s="18" t="str">
        <f t="shared" ca="1" si="1"/>
        <v/>
      </c>
      <c r="C63" t="str">
        <f>IF($A63="","",CONCATENATE(ADDRESS(ROW(),$E$4+2,1,1,"Module3"),":",ADDRESS(ROW(),$E$4+Calc1!$C$2+1,1,1)))</f>
        <v/>
      </c>
      <c r="D63">
        <f t="shared" si="4"/>
        <v>13</v>
      </c>
      <c r="E63" t="str">
        <f t="shared" si="3"/>
        <v/>
      </c>
    </row>
    <row r="64" spans="1:5">
      <c r="A64" t="str">
        <f>IF(ISBLANK(Module0!$A61),"",Module0!$A61)</f>
        <v/>
      </c>
      <c r="B64" s="18" t="str">
        <f t="shared" ca="1" si="1"/>
        <v/>
      </c>
      <c r="C64" t="str">
        <f>IF($A64="","",CONCATENATE(ADDRESS(ROW(),$E$4+2,1,1,"Module3"),":",ADDRESS(ROW(),$E$4+Calc1!$C$2+1,1,1)))</f>
        <v/>
      </c>
      <c r="D64">
        <f t="shared" si="4"/>
        <v>13</v>
      </c>
      <c r="E64" t="str">
        <f t="shared" si="3"/>
        <v/>
      </c>
    </row>
    <row r="65" spans="1:5">
      <c r="A65" t="str">
        <f>IF(ISBLANK(Module0!$A62),"",Module0!$A62)</f>
        <v/>
      </c>
      <c r="B65" s="18" t="str">
        <f t="shared" ca="1" si="1"/>
        <v/>
      </c>
      <c r="C65" t="str">
        <f>IF($A65="","",CONCATENATE(ADDRESS(ROW(),$E$4+1,1,1,"Module3"),":",ADDRESS(ROW(),$E$4+Calc1!$C$2,1,1)))</f>
        <v/>
      </c>
      <c r="D65">
        <f t="shared" si="4"/>
        <v>13</v>
      </c>
      <c r="E65" t="str">
        <f t="shared" si="3"/>
        <v/>
      </c>
    </row>
    <row r="66" spans="1:5">
      <c r="A66" t="str">
        <f>IF(ISBLANK(Module0!$A63),"",Module0!$A63)</f>
        <v/>
      </c>
      <c r="B66" s="18" t="str">
        <f t="shared" ca="1" si="1"/>
        <v/>
      </c>
      <c r="C66" t="str">
        <f>IF($A66="","",CONCATENATE(ADDRESS(ROW(),$E$4+1,1,1,"Module3"),":",ADDRESS(ROW(),$E$4+Calc1!$C$2,1,1)))</f>
        <v/>
      </c>
      <c r="D66">
        <f t="shared" si="4"/>
        <v>13</v>
      </c>
      <c r="E66" t="str">
        <f t="shared" si="3"/>
        <v/>
      </c>
    </row>
    <row r="67" spans="1:5">
      <c r="A67" t="str">
        <f>IF(ISBLANK(Module0!$A64),"",Module0!$A64)</f>
        <v/>
      </c>
      <c r="B67" s="18" t="str">
        <f t="shared" ca="1" si="1"/>
        <v/>
      </c>
      <c r="C67" t="str">
        <f>IF($A67="","",CONCATENATE(ADDRESS(ROW(),$E$4+1,1,1,"Module3"),":",ADDRESS(ROW(),$E$4+Calc1!$C$2,1,1)))</f>
        <v/>
      </c>
      <c r="D67">
        <f t="shared" si="4"/>
        <v>13</v>
      </c>
      <c r="E67" t="str">
        <f t="shared" si="3"/>
        <v/>
      </c>
    </row>
    <row r="68" spans="1:5">
      <c r="A68" t="str">
        <f>IF(ISBLANK(Module0!$A65),"",Module0!$A65)</f>
        <v/>
      </c>
      <c r="B68" s="18" t="str">
        <f t="shared" ca="1" si="1"/>
        <v/>
      </c>
      <c r="C68" t="str">
        <f>IF($A68="","",CONCATENATE(ADDRESS(ROW(),$E$4+1,1,1,"Module3"),":",ADDRESS(ROW(),$E$4+Calc1!$C$2,1,1)))</f>
        <v/>
      </c>
      <c r="D68">
        <f t="shared" si="4"/>
        <v>13</v>
      </c>
      <c r="E68" t="str">
        <f t="shared" si="3"/>
        <v/>
      </c>
    </row>
    <row r="69" spans="1:5">
      <c r="A69" t="str">
        <f>IF(ISBLANK(Module0!$A66),"",Module0!$A66)</f>
        <v/>
      </c>
      <c r="B69" s="18" t="str">
        <f t="shared" ca="1" si="1"/>
        <v/>
      </c>
      <c r="C69" t="str">
        <f>IF($A69="","",CONCATENATE(ADDRESS(ROW(),$E$4+1,1,1,"Module3"),":",ADDRESS(ROW(),$E$4+Calc1!$C$2,1,1)))</f>
        <v/>
      </c>
      <c r="D69">
        <f t="shared" si="4"/>
        <v>13</v>
      </c>
      <c r="E69" t="str">
        <f t="shared" si="3"/>
        <v/>
      </c>
    </row>
    <row r="70" spans="1:5">
      <c r="A70" t="str">
        <f>IF(ISBLANK(Module0!$A67),"",Module0!$A67)</f>
        <v/>
      </c>
      <c r="B70" s="18" t="str">
        <f t="shared" ca="1" si="1"/>
        <v/>
      </c>
      <c r="C70" t="str">
        <f>IF($A70="","",CONCATENATE(ADDRESS(ROW(),$E$4+1,1,1,"Module3"),":",ADDRESS(ROW(),$E$4+Calc1!$C$2,1,1)))</f>
        <v/>
      </c>
      <c r="D70">
        <f t="shared" si="4"/>
        <v>13</v>
      </c>
      <c r="E70" t="str">
        <f t="shared" si="3"/>
        <v/>
      </c>
    </row>
    <row r="71" spans="1:5">
      <c r="A71" t="str">
        <f>IF(ISBLANK(Module0!$A68),"",Module0!$A68)</f>
        <v/>
      </c>
      <c r="B71" s="18" t="str">
        <f t="shared" ref="B71:B104" ca="1" si="5">IF($A71="","",ROUND(100*SUMPRODUCT(INDIRECT($C71),INDIRECT($C$3),--INDIRECT($C$2))/SUMPRODUCT(INDIRECT($C$4),INDIRECT($C$3),--INDIRECT($C$2)),2))</f>
        <v/>
      </c>
      <c r="C71" t="str">
        <f>IF($A71="","",CONCATENATE(ADDRESS(ROW(),$E$4+1,1,1,"Module3"),":",ADDRESS(ROW(),$E$4+Calc1!$C$2,1,1)))</f>
        <v/>
      </c>
      <c r="D71">
        <f t="shared" si="4"/>
        <v>13</v>
      </c>
      <c r="E71" t="str">
        <f t="shared" ref="E71:E104" si="6">IF($A71="","",IF(OR($F71="FF",$F71="FZ",$F71="FX",$F71="F"),FALSE,TRUE))</f>
        <v/>
      </c>
    </row>
    <row r="72" spans="1:5">
      <c r="A72" t="str">
        <f>IF(ISBLANK(Module0!$A69),"",Module0!$A69)</f>
        <v/>
      </c>
      <c r="B72" s="18" t="str">
        <f t="shared" ca="1" si="5"/>
        <v/>
      </c>
      <c r="C72" t="str">
        <f>IF($A72="","",CONCATENATE(ADDRESS(ROW(),$E$4+1,1,1,"Module3"),":",ADDRESS(ROW(),$E$4+Calc1!$C$2,1,1)))</f>
        <v/>
      </c>
      <c r="D72">
        <f t="shared" si="4"/>
        <v>13</v>
      </c>
      <c r="E72" t="str">
        <f t="shared" si="6"/>
        <v/>
      </c>
    </row>
    <row r="73" spans="1:5">
      <c r="A73" t="str">
        <f>IF(ISBLANK(Module0!$A70),"",Module0!$A70)</f>
        <v/>
      </c>
      <c r="B73" s="18" t="str">
        <f t="shared" ca="1" si="5"/>
        <v/>
      </c>
      <c r="C73" t="str">
        <f>IF($A73="","",CONCATENATE(ADDRESS(ROW(),$E$4+1,1,1,"Module3"),":",ADDRESS(ROW(),$E$4+Calc1!$C$2,1,1)))</f>
        <v/>
      </c>
      <c r="D73">
        <f t="shared" si="4"/>
        <v>13</v>
      </c>
      <c r="E73" t="str">
        <f t="shared" si="6"/>
        <v/>
      </c>
    </row>
    <row r="74" spans="1:5">
      <c r="A74" t="str">
        <f>IF(ISBLANK(Module0!$A71),"",Module0!$A71)</f>
        <v/>
      </c>
      <c r="B74" s="18" t="str">
        <f t="shared" ca="1" si="5"/>
        <v/>
      </c>
      <c r="C74" t="str">
        <f>IF($A74="","",CONCATENATE(ADDRESS(ROW(),$E$4+1,1,1,"Module3"),":",ADDRESS(ROW(),$E$4+Calc1!$C$2,1,1)))</f>
        <v/>
      </c>
      <c r="D74">
        <f t="shared" si="4"/>
        <v>13</v>
      </c>
      <c r="E74" t="str">
        <f t="shared" si="6"/>
        <v/>
      </c>
    </row>
    <row r="75" spans="1:5">
      <c r="A75" t="str">
        <f>IF(ISBLANK(Module0!$A72),"",Module0!$A72)</f>
        <v/>
      </c>
      <c r="B75" s="18" t="str">
        <f t="shared" ca="1" si="5"/>
        <v/>
      </c>
      <c r="C75" t="str">
        <f>IF($A75="","",CONCATENATE(ADDRESS(ROW(),$E$4+1,1,1,"Module3"),":",ADDRESS(ROW(),$E$4+Calc1!$C$2,1,1)))</f>
        <v/>
      </c>
      <c r="D75">
        <f t="shared" si="4"/>
        <v>13</v>
      </c>
      <c r="E75" t="str">
        <f t="shared" si="6"/>
        <v/>
      </c>
    </row>
    <row r="76" spans="1:5">
      <c r="A76" t="str">
        <f>IF(ISBLANK(Module0!$A73),"",Module0!$A73)</f>
        <v/>
      </c>
      <c r="B76" s="18" t="str">
        <f t="shared" ca="1" si="5"/>
        <v/>
      </c>
      <c r="C76" t="str">
        <f>IF($A76="","",CONCATENATE(ADDRESS(ROW(),$E$4+1,1,1,"Module3"),":",ADDRESS(ROW(),$E$4+Calc1!$C$2,1,1)))</f>
        <v/>
      </c>
      <c r="D76">
        <f t="shared" si="4"/>
        <v>13</v>
      </c>
      <c r="E76" t="str">
        <f t="shared" si="6"/>
        <v/>
      </c>
    </row>
    <row r="77" spans="1:5">
      <c r="A77" t="str">
        <f>IF(ISBLANK(Module0!$A74),"",Module0!$A74)</f>
        <v/>
      </c>
      <c r="B77" s="18" t="str">
        <f t="shared" ca="1" si="5"/>
        <v/>
      </c>
      <c r="C77" t="str">
        <f>IF($A77="","",CONCATENATE(ADDRESS(ROW(),$E$4+1,1,1,"Module3"),":",ADDRESS(ROW(),$E$4+Calc1!$C$2,1,1)))</f>
        <v/>
      </c>
      <c r="D77">
        <f t="shared" si="4"/>
        <v>13</v>
      </c>
      <c r="E77" t="str">
        <f t="shared" si="6"/>
        <v/>
      </c>
    </row>
    <row r="78" spans="1:5">
      <c r="A78" t="str">
        <f>IF(ISBLANK(Module0!$A75),"",Module0!$A75)</f>
        <v/>
      </c>
      <c r="B78" s="18" t="str">
        <f t="shared" ca="1" si="5"/>
        <v/>
      </c>
      <c r="C78" t="str">
        <f>IF($A78="","",CONCATENATE(ADDRESS(ROW(),$E$4+1,1,1,"Module3"),":",ADDRESS(ROW(),$E$4+Calc1!$C$2,1,1)))</f>
        <v/>
      </c>
      <c r="D78">
        <f t="shared" si="4"/>
        <v>13</v>
      </c>
      <c r="E78" t="str">
        <f t="shared" si="6"/>
        <v/>
      </c>
    </row>
    <row r="79" spans="1:5">
      <c r="A79" t="str">
        <f>IF(ISBLANK(Module0!$A76),"",Module0!$A76)</f>
        <v/>
      </c>
      <c r="B79" s="18" t="str">
        <f t="shared" ca="1" si="5"/>
        <v/>
      </c>
      <c r="C79" t="str">
        <f>IF($A79="","",CONCATENATE(ADDRESS(ROW(),$E$4+1,1,1,"Module3"),":",ADDRESS(ROW(),$E$4+Calc1!$C$2,1,1)))</f>
        <v/>
      </c>
      <c r="D79">
        <f t="shared" si="4"/>
        <v>13</v>
      </c>
      <c r="E79" t="str">
        <f t="shared" si="6"/>
        <v/>
      </c>
    </row>
    <row r="80" spans="1:5">
      <c r="A80" t="str">
        <f>IF(ISBLANK(Module0!$A77),"",Module0!$A77)</f>
        <v/>
      </c>
      <c r="B80" s="18" t="str">
        <f t="shared" ca="1" si="5"/>
        <v/>
      </c>
      <c r="C80" t="str">
        <f>IF($A80="","",CONCATENATE(ADDRESS(ROW(),$E$4+1,1,1,"Module3"),":",ADDRESS(ROW(),$E$4+Calc1!$C$2,1,1)))</f>
        <v/>
      </c>
      <c r="D80">
        <f t="shared" si="4"/>
        <v>13</v>
      </c>
      <c r="E80" t="str">
        <f t="shared" si="6"/>
        <v/>
      </c>
    </row>
    <row r="81" spans="1:5">
      <c r="A81" t="str">
        <f>IF(ISBLANK(Module0!$A78),"",Module0!$A78)</f>
        <v/>
      </c>
      <c r="B81" s="18" t="str">
        <f t="shared" ca="1" si="5"/>
        <v/>
      </c>
      <c r="C81" t="str">
        <f>IF($A81="","",CONCATENATE(ADDRESS(ROW(),$E$4+1,1,1,"Module3"),":",ADDRESS(ROW(),$E$4+Calc1!$C$2,1,1)))</f>
        <v/>
      </c>
      <c r="D81">
        <f t="shared" si="4"/>
        <v>13</v>
      </c>
      <c r="E81" t="str">
        <f t="shared" si="6"/>
        <v/>
      </c>
    </row>
    <row r="82" spans="1:5">
      <c r="A82" t="str">
        <f>IF(ISBLANK(Module0!$A79),"",Module0!$A79)</f>
        <v/>
      </c>
      <c r="B82" s="18" t="str">
        <f t="shared" ca="1" si="5"/>
        <v/>
      </c>
      <c r="C82" t="str">
        <f>IF($A82="","",CONCATENATE(ADDRESS(ROW(),$E$4+1,1,1,"Module3"),":",ADDRESS(ROW(),$E$4+Calc1!$C$2,1,1)))</f>
        <v/>
      </c>
      <c r="D82">
        <f t="shared" si="4"/>
        <v>13</v>
      </c>
      <c r="E82" t="str">
        <f t="shared" si="6"/>
        <v/>
      </c>
    </row>
    <row r="83" spans="1:5">
      <c r="A83" t="str">
        <f>IF(ISBLANK(Module0!$A80),"",Module0!$A80)</f>
        <v/>
      </c>
      <c r="B83" s="18" t="str">
        <f t="shared" ca="1" si="5"/>
        <v/>
      </c>
      <c r="C83" t="str">
        <f>IF($A83="","",CONCATENATE(ADDRESS(ROW(),$E$4+1,1,1,"Module3"),":",ADDRESS(ROW(),$E$4+Calc1!$C$2,1,1)))</f>
        <v/>
      </c>
      <c r="D83">
        <f t="shared" si="4"/>
        <v>13</v>
      </c>
      <c r="E83" t="str">
        <f t="shared" si="6"/>
        <v/>
      </c>
    </row>
    <row r="84" spans="1:5">
      <c r="A84" t="str">
        <f>IF(ISBLANK(Module0!$A81),"",Module0!$A81)</f>
        <v/>
      </c>
      <c r="B84" s="18" t="str">
        <f t="shared" ca="1" si="5"/>
        <v/>
      </c>
      <c r="C84" t="str">
        <f>IF($A84="","",CONCATENATE(ADDRESS(ROW(),$E$4+1,1,1,"Module3"),":",ADDRESS(ROW(),$E$4+Calc1!$C$2,1,1)))</f>
        <v/>
      </c>
      <c r="D84">
        <f t="shared" si="4"/>
        <v>13</v>
      </c>
      <c r="E84" t="str">
        <f t="shared" si="6"/>
        <v/>
      </c>
    </row>
    <row r="85" spans="1:5">
      <c r="A85" t="str">
        <f>IF(ISBLANK(Module0!$A82),"",Module0!$A82)</f>
        <v/>
      </c>
      <c r="B85" s="18" t="str">
        <f t="shared" ca="1" si="5"/>
        <v/>
      </c>
      <c r="C85" t="str">
        <f>IF($A85="","",CONCATENATE(ADDRESS(ROW(),$E$4+1,1,1,"Module3"),":",ADDRESS(ROW(),$E$4+Calc1!$C$2,1,1)))</f>
        <v/>
      </c>
      <c r="D85">
        <f t="shared" si="4"/>
        <v>13</v>
      </c>
      <c r="E85" t="str">
        <f t="shared" si="6"/>
        <v/>
      </c>
    </row>
    <row r="86" spans="1:5">
      <c r="A86" t="str">
        <f>IF(ISBLANK(Module0!$A83),"",Module0!$A83)</f>
        <v/>
      </c>
      <c r="B86" s="18" t="str">
        <f t="shared" ca="1" si="5"/>
        <v/>
      </c>
      <c r="C86" t="str">
        <f>IF($A86="","",CONCATENATE(ADDRESS(ROW(),$E$4+1,1,1,"Module3"),":",ADDRESS(ROW(),$E$4+Calc1!$C$2,1,1)))</f>
        <v/>
      </c>
      <c r="D86">
        <f t="shared" si="4"/>
        <v>13</v>
      </c>
      <c r="E86" t="str">
        <f t="shared" si="6"/>
        <v/>
      </c>
    </row>
    <row r="87" spans="1:5">
      <c r="A87" t="str">
        <f>IF(ISBLANK(Module0!$A84),"",Module0!$A84)</f>
        <v/>
      </c>
      <c r="B87" s="18" t="str">
        <f t="shared" ca="1" si="5"/>
        <v/>
      </c>
      <c r="C87" t="str">
        <f>IF($A87="","",CONCATENATE(ADDRESS(ROW(),$E$4+1,1,1,"Module3"),":",ADDRESS(ROW(),$E$4+Calc1!$C$2,1,1)))</f>
        <v/>
      </c>
      <c r="D87">
        <f t="shared" si="4"/>
        <v>13</v>
      </c>
      <c r="E87" t="str">
        <f t="shared" si="6"/>
        <v/>
      </c>
    </row>
    <row r="88" spans="1:5">
      <c r="A88" t="str">
        <f>IF(ISBLANK(Module0!$A85),"",Module0!$A85)</f>
        <v/>
      </c>
      <c r="B88" s="18" t="str">
        <f t="shared" ca="1" si="5"/>
        <v/>
      </c>
      <c r="C88" t="str">
        <f>IF($A88="","",CONCATENATE(ADDRESS(ROW(),$E$4+1,1,1,"Module3"),":",ADDRESS(ROW(),$E$4+Calc1!$C$2,1,1)))</f>
        <v/>
      </c>
      <c r="D88">
        <f t="shared" si="4"/>
        <v>13</v>
      </c>
      <c r="E88" t="str">
        <f t="shared" si="6"/>
        <v/>
      </c>
    </row>
    <row r="89" spans="1:5">
      <c r="A89" t="str">
        <f>IF(ISBLANK(Module0!$A86),"",Module0!$A86)</f>
        <v/>
      </c>
      <c r="B89" s="18" t="str">
        <f t="shared" ca="1" si="5"/>
        <v/>
      </c>
      <c r="C89" t="str">
        <f>IF($A89="","",CONCATENATE(ADDRESS(ROW(),$E$4+1,1,1,"Module3"),":",ADDRESS(ROW(),$E$4+Calc1!$C$2,1,1)))</f>
        <v/>
      </c>
      <c r="D89">
        <f t="shared" si="4"/>
        <v>13</v>
      </c>
      <c r="E89" t="str">
        <f t="shared" si="6"/>
        <v/>
      </c>
    </row>
    <row r="90" spans="1:5">
      <c r="A90" t="str">
        <f>IF(ISBLANK(Module0!$A87),"",Module0!$A87)</f>
        <v/>
      </c>
      <c r="B90" s="18" t="str">
        <f t="shared" ca="1" si="5"/>
        <v/>
      </c>
      <c r="C90" t="str">
        <f>IF($A90="","",CONCATENATE(ADDRESS(ROW(),$E$4+1,1,1,"Module3"),":",ADDRESS(ROW(),$E$4+Calc1!$C$2,1,1)))</f>
        <v/>
      </c>
      <c r="D90">
        <f t="shared" si="4"/>
        <v>13</v>
      </c>
      <c r="E90" t="str">
        <f t="shared" si="6"/>
        <v/>
      </c>
    </row>
    <row r="91" spans="1:5">
      <c r="A91" t="str">
        <f>IF(ISBLANK(Module0!$A88),"",Module0!$A88)</f>
        <v/>
      </c>
      <c r="B91" s="18" t="str">
        <f t="shared" ca="1" si="5"/>
        <v/>
      </c>
      <c r="C91" t="str">
        <f>IF($A91="","",CONCATENATE(ADDRESS(ROW(),$E$4+1,1,1,"Module3"),":",ADDRESS(ROW(),$E$4+Calc1!$C$2,1,1)))</f>
        <v/>
      </c>
      <c r="D91">
        <f t="shared" si="4"/>
        <v>13</v>
      </c>
      <c r="E91" t="str">
        <f t="shared" si="6"/>
        <v/>
      </c>
    </row>
    <row r="92" spans="1:5">
      <c r="A92" t="str">
        <f>IF(ISBLANK(Module0!$A89),"",Module0!$A89)</f>
        <v/>
      </c>
      <c r="B92" s="18" t="str">
        <f t="shared" ca="1" si="5"/>
        <v/>
      </c>
      <c r="C92" t="str">
        <f>IF($A92="","",CONCATENATE(ADDRESS(ROW(),$E$4+1,1,1,"Module3"),":",ADDRESS(ROW(),$E$4+Calc1!$C$2,1,1)))</f>
        <v/>
      </c>
      <c r="D92">
        <f t="shared" si="4"/>
        <v>13</v>
      </c>
      <c r="E92" t="str">
        <f t="shared" si="6"/>
        <v/>
      </c>
    </row>
    <row r="93" spans="1:5">
      <c r="A93" t="str">
        <f>IF(ISBLANK(Module0!$A90),"",Module0!$A90)</f>
        <v/>
      </c>
      <c r="B93" s="18" t="str">
        <f t="shared" ca="1" si="5"/>
        <v/>
      </c>
      <c r="C93" t="str">
        <f>IF($A93="","",CONCATENATE(ADDRESS(ROW(),$E$4+1,1,1,"Module3"),":",ADDRESS(ROW(),$E$4+Calc1!$C$2,1,1)))</f>
        <v/>
      </c>
      <c r="D93">
        <f t="shared" si="4"/>
        <v>13</v>
      </c>
      <c r="E93" t="str">
        <f t="shared" si="6"/>
        <v/>
      </c>
    </row>
    <row r="94" spans="1:5">
      <c r="A94" t="str">
        <f>IF(ISBLANK(Module0!$A91),"",Module0!$A91)</f>
        <v/>
      </c>
      <c r="B94" s="18" t="str">
        <f t="shared" ca="1" si="5"/>
        <v/>
      </c>
      <c r="C94" t="str">
        <f>IF($A94="","",CONCATENATE(ADDRESS(ROW(),$E$4+1,1,1,"Module3"),":",ADDRESS(ROW(),$E$4+Calc1!$C$2,1,1)))</f>
        <v/>
      </c>
      <c r="D94">
        <f t="shared" si="4"/>
        <v>13</v>
      </c>
      <c r="E94" t="str">
        <f t="shared" si="6"/>
        <v/>
      </c>
    </row>
    <row r="95" spans="1:5">
      <c r="A95" t="str">
        <f>IF(ISBLANK(Module0!$A92),"",Module0!$A92)</f>
        <v/>
      </c>
      <c r="B95" s="18" t="str">
        <f t="shared" ca="1" si="5"/>
        <v/>
      </c>
      <c r="C95" t="str">
        <f>IF($A95="","",CONCATENATE(ADDRESS(ROW(),$E$4+1,1,1,"Module3"),":",ADDRESS(ROW(),$E$4+Calc1!$C$2,1,1)))</f>
        <v/>
      </c>
      <c r="D95">
        <f t="shared" si="4"/>
        <v>13</v>
      </c>
      <c r="E95" t="str">
        <f t="shared" si="6"/>
        <v/>
      </c>
    </row>
    <row r="96" spans="1:5">
      <c r="A96" t="str">
        <f>IF(ISBLANK(Module0!$A93),"",Module0!$A93)</f>
        <v/>
      </c>
      <c r="B96" s="18" t="str">
        <f t="shared" ca="1" si="5"/>
        <v/>
      </c>
      <c r="C96" t="str">
        <f>IF($A96="","",CONCATENATE(ADDRESS(ROW(),$E$4+1,1,1,"Module3"),":",ADDRESS(ROW(),$E$4+Calc1!$C$2,1,1)))</f>
        <v/>
      </c>
      <c r="D96">
        <f t="shared" si="4"/>
        <v>13</v>
      </c>
      <c r="E96" t="str">
        <f t="shared" si="6"/>
        <v/>
      </c>
    </row>
    <row r="97" spans="1:5">
      <c r="A97" t="str">
        <f>IF(ISBLANK(Module0!$A94),"",Module0!$A94)</f>
        <v/>
      </c>
      <c r="B97" s="18" t="str">
        <f t="shared" ca="1" si="5"/>
        <v/>
      </c>
      <c r="C97" t="str">
        <f>IF($A97="","",CONCATENATE(ADDRESS(ROW(),$E$4+1,1,1,"Module3"),":",ADDRESS(ROW(),$E$4+Calc1!$C$2,1,1)))</f>
        <v/>
      </c>
      <c r="D97">
        <f t="shared" si="4"/>
        <v>13</v>
      </c>
      <c r="E97" t="str">
        <f t="shared" si="6"/>
        <v/>
      </c>
    </row>
    <row r="98" spans="1:5">
      <c r="A98" t="str">
        <f>IF(ISBLANK(Module0!$A95),"",Module0!$A95)</f>
        <v/>
      </c>
      <c r="B98" s="18" t="str">
        <f t="shared" ca="1" si="5"/>
        <v/>
      </c>
      <c r="C98" t="str">
        <f>IF($A98="","",CONCATENATE(ADDRESS(ROW(),$E$4+1,1,1,"Module3"),":",ADDRESS(ROW(),$E$4+Calc1!$C$2,1,1)))</f>
        <v/>
      </c>
      <c r="D98">
        <f t="shared" si="4"/>
        <v>13</v>
      </c>
      <c r="E98" t="str">
        <f t="shared" si="6"/>
        <v/>
      </c>
    </row>
    <row r="99" spans="1:5">
      <c r="A99" t="str">
        <f>IF(ISBLANK(Module0!$A96),"",Module0!$A96)</f>
        <v/>
      </c>
      <c r="B99" s="18" t="str">
        <f t="shared" ca="1" si="5"/>
        <v/>
      </c>
      <c r="C99" t="str">
        <f>IF($A99="","",CONCATENATE(ADDRESS(ROW(),$E$4+1,1,1,"Module3"),":",ADDRESS(ROW(),$E$4+Calc1!$C$2,1,1)))</f>
        <v/>
      </c>
      <c r="D99">
        <f t="shared" si="4"/>
        <v>13</v>
      </c>
      <c r="E99" t="str">
        <f t="shared" si="6"/>
        <v/>
      </c>
    </row>
    <row r="100" spans="1:5">
      <c r="A100" t="str">
        <f>IF(ISBLANK(Module0!$A97),"",Module0!$A97)</f>
        <v/>
      </c>
      <c r="B100" s="18" t="str">
        <f t="shared" ca="1" si="5"/>
        <v/>
      </c>
      <c r="C100" t="str">
        <f>IF($A100="","",CONCATENATE(ADDRESS(ROW(),$E$4+1,1,1,"Module3"),":",ADDRESS(ROW(),$E$4+Calc1!$C$2,1,1)))</f>
        <v/>
      </c>
      <c r="D100">
        <f t="shared" si="4"/>
        <v>13</v>
      </c>
      <c r="E100" t="str">
        <f t="shared" si="6"/>
        <v/>
      </c>
    </row>
    <row r="101" spans="1:5">
      <c r="A101" t="str">
        <f>IF(ISBLANK(Module0!$A98),"",Module0!$A98)</f>
        <v/>
      </c>
      <c r="B101" s="18" t="str">
        <f t="shared" ca="1" si="5"/>
        <v/>
      </c>
      <c r="C101" t="str">
        <f>IF($A101="","",CONCATENATE(ADDRESS(ROW(),$E$4+1,1,1,"Module3"),":",ADDRESS(ROW(),$E$4+Calc1!$C$2,1,1)))</f>
        <v/>
      </c>
      <c r="D101">
        <f t="shared" si="4"/>
        <v>13</v>
      </c>
      <c r="E101" t="str">
        <f t="shared" si="6"/>
        <v/>
      </c>
    </row>
    <row r="102" spans="1:5">
      <c r="A102" t="str">
        <f>IF(ISBLANK(Module0!$A99),"",Module0!$A99)</f>
        <v/>
      </c>
      <c r="B102" s="18" t="str">
        <f t="shared" ca="1" si="5"/>
        <v/>
      </c>
      <c r="C102" t="str">
        <f>IF($A102="","",CONCATENATE(ADDRESS(ROW(),$E$4+1,1,1,"Module3"),":",ADDRESS(ROW(),$E$4+Calc1!$C$2,1,1)))</f>
        <v/>
      </c>
      <c r="D102">
        <f t="shared" si="4"/>
        <v>13</v>
      </c>
      <c r="E102" t="str">
        <f t="shared" si="6"/>
        <v/>
      </c>
    </row>
    <row r="103" spans="1:5">
      <c r="A103" t="str">
        <f>IF(ISBLANK(Module0!$A100),"",Module0!$A100)</f>
        <v/>
      </c>
      <c r="B103" s="18" t="str">
        <f t="shared" ca="1" si="5"/>
        <v/>
      </c>
      <c r="C103" t="str">
        <f>IF($A103="","",CONCATENATE(ADDRESS(ROW(),$E$4+1,1,1,"Module3"),":",ADDRESS(ROW(),$E$4+Calc1!$C$2,1,1)))</f>
        <v/>
      </c>
      <c r="D103">
        <f t="shared" si="4"/>
        <v>13</v>
      </c>
      <c r="E103" t="str">
        <f t="shared" si="6"/>
        <v/>
      </c>
    </row>
    <row r="104" spans="1:5">
      <c r="A104" t="str">
        <f>IF(ISBLANK(Module0!$A101),"",Module0!$A101)</f>
        <v/>
      </c>
      <c r="B104" s="18" t="str">
        <f t="shared" ca="1" si="5"/>
        <v/>
      </c>
      <c r="C104" t="str">
        <f>IF($A104="","",CONCATENATE(ADDRESS(ROW(),$E$4+1,1,1,"Module3"),":",ADDRESS(ROW(),$E$4+Calc1!$C$2,1,1)))</f>
        <v/>
      </c>
      <c r="D104">
        <f t="shared" si="4"/>
        <v>13</v>
      </c>
      <c r="E104" t="str">
        <f t="shared" si="6"/>
        <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9"/>
  <sheetViews>
    <sheetView workbookViewId="0">
      <selection activeCell="D2" sqref="D2:H2"/>
    </sheetView>
  </sheetViews>
  <sheetFormatPr baseColWidth="10" defaultColWidth="11" defaultRowHeight="15" x14ac:dyDescent="0"/>
  <cols>
    <col min="1" max="1" width="13.33203125" customWidth="1"/>
    <col min="3" max="3" width="20" hidden="1" customWidth="1"/>
    <col min="4" max="6" width="10.83203125" customWidth="1"/>
    <col min="12" max="12" width="20.1640625" customWidth="1"/>
  </cols>
  <sheetData>
    <row r="1" spans="1:62" ht="25">
      <c r="A1" s="15" t="s">
        <v>25</v>
      </c>
    </row>
    <row r="2" spans="1:62">
      <c r="A2" s="16" t="s">
        <v>12</v>
      </c>
      <c r="C2" t="str">
        <f>IF($A2="","",CONCATENATE(ADDRESS(ROW(),$C$4+1,1,1,"Module4"),":",ADDRESS(ROW(),$C$4+Calc1!$C$3,1,1)))</f>
        <v>Module4!$D$2:$H$2</v>
      </c>
      <c r="D2">
        <f>IF(D$5="","",SUM(Calc1!E$21:E$1021))</f>
        <v>20.843749999999996</v>
      </c>
      <c r="E2">
        <f>IF(E$5="","",SUM(Calc1!F$21:F$1021))</f>
        <v>26.479166666666664</v>
      </c>
      <c r="F2">
        <f>IF(F$5="","",SUM(Calc1!G$21:G$1021))</f>
        <v>20.875</v>
      </c>
      <c r="G2">
        <f>IF(G$5="","",SUM(Calc1!H$21:H$1021))</f>
        <v>25.135416666666664</v>
      </c>
      <c r="H2">
        <f>IF(H$5="","",SUM(Calc1!I$21:I$1021))</f>
        <v>6.6666666666666661</v>
      </c>
      <c r="I2" t="str">
        <f>IF(I$5="","",SUM(Calc1!J$21:J$1021))</f>
        <v/>
      </c>
      <c r="J2" t="str">
        <f>IF(J$5="","",SUM(Calc1!K$21:K$1021))</f>
        <v/>
      </c>
      <c r="K2" t="str">
        <f>IF(K$5="","",SUM(Calc1!L$21:L$1021))</f>
        <v/>
      </c>
      <c r="L2" t="str">
        <f>IF(L$5="","",SUM(Calc1!M$21:M$1021))</f>
        <v/>
      </c>
      <c r="M2" t="str">
        <f>IF(M$5="","",SUM(Calc1!N$21:N$1021))</f>
        <v/>
      </c>
      <c r="N2" t="str">
        <f>IF(N$5="","",SUM(Calc1!O$21:O$1021))</f>
        <v/>
      </c>
      <c r="O2" t="str">
        <f>IF(O$5="","",SUM(Calc1!P$21:P$1021))</f>
        <v/>
      </c>
      <c r="P2" t="str">
        <f>IF(P$5="","",SUM(Calc1!Q$21:Q$1021))</f>
        <v/>
      </c>
      <c r="Q2" t="str">
        <f>IF(Q$5="","",SUM(Calc1!R$21:R$1021))</f>
        <v/>
      </c>
      <c r="R2" t="str">
        <f>IF(R$5="","",SUM(Calc1!S$21:S$1021))</f>
        <v/>
      </c>
      <c r="S2" t="str">
        <f>IF(S$5="","",SUM(Calc1!T$21:T$1021))</f>
        <v/>
      </c>
      <c r="T2" t="str">
        <f>IF(T$5="","",SUM(Calc1!U$21:U$1021))</f>
        <v/>
      </c>
      <c r="U2" t="str">
        <f>IF(U$5="","",SUM(Calc1!V$21:V$1021))</f>
        <v/>
      </c>
      <c r="V2" t="str">
        <f>IF(V$5="","",SUM(Calc1!W$21:W$1021))</f>
        <v/>
      </c>
      <c r="W2" t="str">
        <f>IF(W$5="","",SUM(Calc1!X$21:X$1021))</f>
        <v/>
      </c>
      <c r="X2" t="str">
        <f>IF(X$5="","",SUM(Calc1!Y$21:Y$1021))</f>
        <v/>
      </c>
      <c r="Y2" t="str">
        <f>IF(Y$5="","",SUM(Calc1!Z$21:Z$1021))</f>
        <v/>
      </c>
      <c r="Z2" t="str">
        <f>IF(Z$5="","",SUM(Calc1!AA$21:AA$1021))</f>
        <v/>
      </c>
      <c r="AA2" t="str">
        <f>IF(AA$5="","",SUM(Calc1!AB$21:AB$1021))</f>
        <v/>
      </c>
      <c r="AB2" t="str">
        <f>IF(AB$5="","",SUM(Calc1!AC$21:AC$1021))</f>
        <v/>
      </c>
      <c r="AC2" t="str">
        <f>IF(AC$5="","",SUM(Calc1!AD$21:AD$1021))</f>
        <v/>
      </c>
      <c r="AD2" t="str">
        <f>IF(AD$5="","",SUM(Calc1!AE$21:AE$1021))</f>
        <v/>
      </c>
      <c r="AE2" t="str">
        <f>IF(AE$5="","",SUM(Calc1!AF$21:AF$1021))</f>
        <v/>
      </c>
      <c r="AF2" t="str">
        <f>IF(AF$5="","",SUM(Calc1!AG$21:AG$1021))</f>
        <v/>
      </c>
      <c r="AG2" t="str">
        <f>IF(AG$5="","",SUM(Calc1!AH$21:AH$1021))</f>
        <v/>
      </c>
      <c r="AH2" t="str">
        <f>IF(AH$5="","",SUM(Calc1!AI$21:AI$1021))</f>
        <v/>
      </c>
      <c r="AI2" t="str">
        <f>IF(AI$5="","",SUM(Calc1!AJ$21:AJ$1021))</f>
        <v/>
      </c>
      <c r="AJ2" t="str">
        <f>IF(AJ$5="","",SUM(Calc1!AK$21:AK$1021))</f>
        <v/>
      </c>
      <c r="AK2" t="str">
        <f>IF(AK$5="","",SUM(Calc1!AL$21:AL$1021))</f>
        <v/>
      </c>
      <c r="AL2" t="str">
        <f>IF(AL$5="","",SUM(Calc1!AM$21:AM$1021))</f>
        <v/>
      </c>
      <c r="AM2" t="str">
        <f>IF(AM$5="","",SUM(Calc1!AN$21:AN$1021))</f>
        <v/>
      </c>
      <c r="AN2" t="str">
        <f>IF(AN$5="","",SUM(Calc1!AO$21:AO$1021))</f>
        <v/>
      </c>
      <c r="AO2" t="str">
        <f>IF(AO$5="","",SUM(Calc1!AP$21:AP$1021))</f>
        <v/>
      </c>
      <c r="AP2" t="str">
        <f>IF(AP$5="","",SUM(Calc1!AQ$21:AQ$1021))</f>
        <v/>
      </c>
      <c r="AQ2" t="str">
        <f>IF(AQ$5="","",SUM(Calc1!AR$21:AR$1021))</f>
        <v/>
      </c>
      <c r="AR2" t="str">
        <f>IF(AR$5="","",SUM(Calc1!AS$21:AS$1021))</f>
        <v/>
      </c>
      <c r="AS2" t="str">
        <f>IF(AS$5="","",SUM(Calc1!AT$21:AT$1021))</f>
        <v/>
      </c>
      <c r="AT2" t="str">
        <f>IF(AT$5="","",SUM(Calc1!AU$21:AU$1021))</f>
        <v/>
      </c>
      <c r="AU2" t="str">
        <f>IF(AU$5="","",SUM(Calc1!AV$21:AV$1021))</f>
        <v/>
      </c>
      <c r="AV2" t="str">
        <f>IF(AV$5="","",SUM(Calc1!AW$21:AW$1021))</f>
        <v/>
      </c>
      <c r="AW2" t="str">
        <f>IF(AW$5="","",SUM(Calc1!AX$21:AX$1021))</f>
        <v/>
      </c>
      <c r="AX2" t="str">
        <f>IF(AX$5="","",SUM(Calc1!AY$21:AY$1021))</f>
        <v/>
      </c>
      <c r="AY2" t="str">
        <f>IF(AY$5="","",SUM(Calc1!AZ$21:AZ$1021))</f>
        <v/>
      </c>
      <c r="AZ2" t="str">
        <f>IF(AZ$5="","",SUM(Calc1!BA$21:BA$1021))</f>
        <v/>
      </c>
      <c r="BA2" t="str">
        <f>IF(BA$5="","",SUM(Calc1!BB$21:BB$1021))</f>
        <v/>
      </c>
      <c r="BB2" t="str">
        <f>IF(BB$5="","",SUM(Calc1!BC$21:BC$1021))</f>
        <v/>
      </c>
      <c r="BC2" t="str">
        <f>IF(BC$5="","",SUM(Calc1!BD$21:BD$1021))</f>
        <v/>
      </c>
      <c r="BD2" t="str">
        <f>IF(BD$5="","",SUM(Calc1!BE$21:BE$1021))</f>
        <v/>
      </c>
      <c r="BE2" t="str">
        <f>IF(BE$5="","",SUM(Calc1!BF$21:BF$1021))</f>
        <v/>
      </c>
      <c r="BF2" t="str">
        <f>IF(BF$5="","",SUM(Calc1!BG$21:BG$1021))</f>
        <v/>
      </c>
      <c r="BG2" t="str">
        <f>IF(BG$5="","",SUM(Calc1!BH$21:BH$1021))</f>
        <v/>
      </c>
      <c r="BH2" t="str">
        <f>IF(BH$5="","",SUM(Calc1!BI$21:BI$1021))</f>
        <v/>
      </c>
      <c r="BI2" t="str">
        <f>IF(BI$5="","",SUM(Calc1!BJ$21:BJ$1021))</f>
        <v/>
      </c>
      <c r="BJ2" t="str">
        <f>IF(BJ$5="","",SUM(Calc1!BK$21:BK$1021))</f>
        <v/>
      </c>
    </row>
    <row r="3" spans="1:62">
      <c r="A3" s="16" t="s">
        <v>26</v>
      </c>
      <c r="C3" t="str">
        <f>IF($A3="","",CONCATENATE(ADDRESS(ROW(),$C$4+1,1,1,"Module4"),":",ADDRESS(ROW(),$C$4+Calc1!$C$3,1,1)))</f>
        <v>Module4!$D$3:$H$3</v>
      </c>
      <c r="D3">
        <f ca="1">IF(D$5="","",ROUND(AVERAGE(INDIRECT(D$4)),2))</f>
        <v>29.53</v>
      </c>
      <c r="E3">
        <f t="shared" ref="E3:BJ3" ca="1" si="0">IF(E$5="","",ROUND(AVERAGE(INDIRECT(E$4)),2))</f>
        <v>21.86</v>
      </c>
      <c r="F3">
        <f t="shared" ca="1" si="0"/>
        <v>21.75</v>
      </c>
      <c r="G3">
        <f t="shared" ca="1" si="0"/>
        <v>33.74</v>
      </c>
      <c r="H3">
        <f t="shared" ca="1" si="0"/>
        <v>23.68</v>
      </c>
      <c r="I3" t="str">
        <f t="shared" ca="1" si="0"/>
        <v/>
      </c>
      <c r="J3" t="str">
        <f t="shared" ca="1" si="0"/>
        <v/>
      </c>
      <c r="K3" t="str">
        <f t="shared" ca="1" si="0"/>
        <v/>
      </c>
      <c r="L3" t="str">
        <f t="shared" ca="1" si="0"/>
        <v/>
      </c>
      <c r="M3" t="str">
        <f t="shared" ca="1" si="0"/>
        <v/>
      </c>
      <c r="N3" t="str">
        <f t="shared" ca="1" si="0"/>
        <v/>
      </c>
      <c r="O3" t="str">
        <f t="shared" ca="1" si="0"/>
        <v/>
      </c>
      <c r="P3" t="str">
        <f t="shared" ca="1" si="0"/>
        <v/>
      </c>
      <c r="Q3" t="str">
        <f t="shared" ca="1" si="0"/>
        <v/>
      </c>
      <c r="R3" t="str">
        <f t="shared" ca="1" si="0"/>
        <v/>
      </c>
      <c r="S3" t="str">
        <f t="shared" ca="1" si="0"/>
        <v/>
      </c>
      <c r="T3" t="str">
        <f t="shared" ca="1" si="0"/>
        <v/>
      </c>
      <c r="U3" t="str">
        <f t="shared" ca="1" si="0"/>
        <v/>
      </c>
      <c r="V3" t="str">
        <f t="shared" ca="1" si="0"/>
        <v/>
      </c>
      <c r="W3" t="str">
        <f t="shared" ca="1" si="0"/>
        <v/>
      </c>
      <c r="X3" t="str">
        <f t="shared" ca="1" si="0"/>
        <v/>
      </c>
      <c r="Y3" t="str">
        <f t="shared" ca="1" si="0"/>
        <v/>
      </c>
      <c r="Z3" t="str">
        <f t="shared" ca="1" si="0"/>
        <v/>
      </c>
      <c r="AA3" t="str">
        <f t="shared" ca="1" si="0"/>
        <v/>
      </c>
      <c r="AB3" t="str">
        <f t="shared" ca="1" si="0"/>
        <v/>
      </c>
      <c r="AC3" t="str">
        <f t="shared" ca="1" si="0"/>
        <v/>
      </c>
      <c r="AD3" t="str">
        <f t="shared" ca="1" si="0"/>
        <v/>
      </c>
      <c r="AE3" t="str">
        <f t="shared" ca="1" si="0"/>
        <v/>
      </c>
      <c r="AF3" t="str">
        <f t="shared" ca="1" si="0"/>
        <v/>
      </c>
      <c r="AG3" t="str">
        <f t="shared" ca="1" si="0"/>
        <v/>
      </c>
      <c r="AH3" t="str">
        <f t="shared" ca="1" si="0"/>
        <v/>
      </c>
      <c r="AI3" t="str">
        <f t="shared" ca="1" si="0"/>
        <v/>
      </c>
      <c r="AJ3" t="str">
        <f t="shared" ca="1" si="0"/>
        <v/>
      </c>
      <c r="AK3" t="str">
        <f t="shared" ca="1" si="0"/>
        <v/>
      </c>
      <c r="AL3" t="str">
        <f t="shared" ca="1" si="0"/>
        <v/>
      </c>
      <c r="AM3" t="str">
        <f t="shared" ca="1" si="0"/>
        <v/>
      </c>
      <c r="AN3" t="str">
        <f t="shared" ca="1" si="0"/>
        <v/>
      </c>
      <c r="AO3" t="str">
        <f t="shared" ca="1" si="0"/>
        <v/>
      </c>
      <c r="AP3" t="str">
        <f t="shared" ca="1" si="0"/>
        <v/>
      </c>
      <c r="AQ3" t="str">
        <f t="shared" ca="1" si="0"/>
        <v/>
      </c>
      <c r="AR3" t="str">
        <f t="shared" ca="1" si="0"/>
        <v/>
      </c>
      <c r="AS3" t="str">
        <f t="shared" ca="1" si="0"/>
        <v/>
      </c>
      <c r="AT3" t="str">
        <f t="shared" ca="1" si="0"/>
        <v/>
      </c>
      <c r="AU3" t="str">
        <f t="shared" ca="1" si="0"/>
        <v/>
      </c>
      <c r="AV3" t="str">
        <f t="shared" ca="1" si="0"/>
        <v/>
      </c>
      <c r="AW3" t="str">
        <f t="shared" ca="1" si="0"/>
        <v/>
      </c>
      <c r="AX3" t="str">
        <f t="shared" ca="1" si="0"/>
        <v/>
      </c>
      <c r="AY3" t="str">
        <f t="shared" ca="1" si="0"/>
        <v/>
      </c>
      <c r="AZ3" t="str">
        <f t="shared" ca="1" si="0"/>
        <v/>
      </c>
      <c r="BA3" t="str">
        <f t="shared" ca="1" si="0"/>
        <v/>
      </c>
      <c r="BB3" t="str">
        <f t="shared" ca="1" si="0"/>
        <v/>
      </c>
      <c r="BC3" t="str">
        <f t="shared" ca="1" si="0"/>
        <v/>
      </c>
      <c r="BD3" t="str">
        <f t="shared" ca="1" si="0"/>
        <v/>
      </c>
      <c r="BE3" t="str">
        <f t="shared" ca="1" si="0"/>
        <v/>
      </c>
      <c r="BF3" t="str">
        <f t="shared" ca="1" si="0"/>
        <v/>
      </c>
      <c r="BG3" t="str">
        <f t="shared" ca="1" si="0"/>
        <v/>
      </c>
      <c r="BH3" t="str">
        <f t="shared" ca="1" si="0"/>
        <v/>
      </c>
      <c r="BI3" t="str">
        <f t="shared" ca="1" si="0"/>
        <v/>
      </c>
      <c r="BJ3" t="str">
        <f t="shared" ca="1" si="0"/>
        <v/>
      </c>
    </row>
    <row r="4" spans="1:62" hidden="1">
      <c r="A4" s="16"/>
      <c r="C4">
        <f>COLUMN()</f>
        <v>3</v>
      </c>
      <c r="D4" t="str">
        <f>IF(D$5="","",CONCATENATE(ADDRESS(6,COLUMN(),1,1,"Module4"),":",ADDRESS(5+Calc1!$C$1,COLUMN(),1,1)))</f>
        <v>Module4!$D$6:$D$31</v>
      </c>
      <c r="E4" t="str">
        <f>IF(E$5="","",CONCATENATE(ADDRESS(6,COLUMN(),1,1,"Module4"),":",ADDRESS(5+Calc1!$C$1,COLUMN(),1,1)))</f>
        <v>Module4!$E$6:$E$31</v>
      </c>
      <c r="F4" t="str">
        <f>IF(F$5="","",CONCATENATE(ADDRESS(6,COLUMN(),1,1,"Module4"),":",ADDRESS(5+Calc1!$C$1,COLUMN(),1,1)))</f>
        <v>Module4!$F$6:$F$31</v>
      </c>
      <c r="G4" t="str">
        <f>IF(G$5="","",CONCATENATE(ADDRESS(6,COLUMN(),1,1,"Module4"),":",ADDRESS(5+Calc1!$C$1,COLUMN(),1,1)))</f>
        <v>Module4!$G$6:$G$31</v>
      </c>
      <c r="H4" t="str">
        <f>IF(H$5="","",CONCATENATE(ADDRESS(6,COLUMN(),1,1,"Module4"),":",ADDRESS(5+Calc1!$C$1,COLUMN(),1,1)))</f>
        <v>Module4!$H$6:$H$31</v>
      </c>
      <c r="I4" t="str">
        <f>IF(I$5="","",CONCATENATE(ADDRESS(6,COLUMN(),1,1,"Module4"),":",ADDRESS(5+Calc1!$C$1,COLUMN(),1,1)))</f>
        <v/>
      </c>
      <c r="J4" t="str">
        <f>IF(J$5="","",CONCATENATE(ADDRESS(6,COLUMN(),1,1,"Module4"),":",ADDRESS(5+Calc1!$C$1,COLUMN(),1,1)))</f>
        <v/>
      </c>
      <c r="K4" t="str">
        <f>IF(K$5="","",CONCATENATE(ADDRESS(6,COLUMN(),1,1,"Module4"),":",ADDRESS(5+Calc1!$C$1,COLUMN(),1,1)))</f>
        <v/>
      </c>
      <c r="L4" t="str">
        <f>IF(L$5="","",CONCATENATE(ADDRESS(6,COLUMN(),1,1,"Module4"),":",ADDRESS(5+Calc1!$C$1,COLUMN(),1,1)))</f>
        <v/>
      </c>
      <c r="M4" t="str">
        <f>IF(M$5="","",CONCATENATE(ADDRESS(6,COLUMN(),1,1,"Module4"),":",ADDRESS(5+Calc1!$C$1,COLUMN(),1,1)))</f>
        <v/>
      </c>
      <c r="N4" t="str">
        <f>IF(N$5="","",CONCATENATE(ADDRESS(6,COLUMN(),1,1,"Module4"),":",ADDRESS(5+Calc1!$C$1,COLUMN(),1,1)))</f>
        <v/>
      </c>
      <c r="O4" t="str">
        <f>IF(O$5="","",CONCATENATE(ADDRESS(6,COLUMN(),1,1,"Module4"),":",ADDRESS(5+Calc1!$C$1,COLUMN(),1,1)))</f>
        <v/>
      </c>
      <c r="P4" t="str">
        <f>IF(P$5="","",CONCATENATE(ADDRESS(6,COLUMN(),1,1,"Module4"),":",ADDRESS(5+Calc1!$C$1,COLUMN(),1,1)))</f>
        <v/>
      </c>
      <c r="Q4" t="str">
        <f>IF(Q$5="","",CONCATENATE(ADDRESS(6,COLUMN(),1,1,"Module4"),":",ADDRESS(5+Calc1!$C$1,COLUMN(),1,1)))</f>
        <v/>
      </c>
      <c r="R4" t="str">
        <f>IF(R$5="","",CONCATENATE(ADDRESS(6,COLUMN(),1,1,"Module4"),":",ADDRESS(5+Calc1!$C$1,COLUMN(),1,1)))</f>
        <v/>
      </c>
      <c r="S4" t="str">
        <f>IF(S$5="","",CONCATENATE(ADDRESS(6,COLUMN(),1,1,"Module4"),":",ADDRESS(5+Calc1!$C$1,COLUMN(),1,1)))</f>
        <v/>
      </c>
      <c r="T4" t="str">
        <f>IF(T$5="","",CONCATENATE(ADDRESS(6,COLUMN(),1,1,"Module4"),":",ADDRESS(5+Calc1!$C$1,COLUMN(),1,1)))</f>
        <v/>
      </c>
      <c r="U4" t="str">
        <f>IF(U$5="","",CONCATENATE(ADDRESS(6,COLUMN(),1,1,"Module4"),":",ADDRESS(5+Calc1!$C$1,COLUMN(),1,1)))</f>
        <v/>
      </c>
      <c r="V4" t="str">
        <f>IF(V$5="","",CONCATENATE(ADDRESS(6,COLUMN(),1,1,"Module4"),":",ADDRESS(5+Calc1!$C$1,COLUMN(),1,1)))</f>
        <v/>
      </c>
      <c r="W4" t="str">
        <f>IF(W$5="","",CONCATENATE(ADDRESS(6,COLUMN(),1,1,"Module4"),":",ADDRESS(5+Calc1!$C$1,COLUMN(),1,1)))</f>
        <v/>
      </c>
      <c r="X4" t="str">
        <f>IF(X$5="","",CONCATENATE(ADDRESS(6,COLUMN(),1,1,"Module4"),":",ADDRESS(5+Calc1!$C$1,COLUMN(),1,1)))</f>
        <v/>
      </c>
      <c r="Y4" t="str">
        <f>IF(Y$5="","",CONCATENATE(ADDRESS(6,COLUMN(),1,1,"Module4"),":",ADDRESS(5+Calc1!$C$1,COLUMN(),1,1)))</f>
        <v/>
      </c>
      <c r="Z4" t="str">
        <f>IF(Z$5="","",CONCATENATE(ADDRESS(6,COLUMN(),1,1,"Module4"),":",ADDRESS(5+Calc1!$C$1,COLUMN(),1,1)))</f>
        <v/>
      </c>
      <c r="AA4" t="str">
        <f>IF(AA$5="","",CONCATENATE(ADDRESS(6,COLUMN(),1,1,"Module4"),":",ADDRESS(5+Calc1!$C$1,COLUMN(),1,1)))</f>
        <v/>
      </c>
      <c r="AB4" t="str">
        <f>IF(AB$5="","",CONCATENATE(ADDRESS(6,COLUMN(),1,1,"Module4"),":",ADDRESS(5+Calc1!$C$1,COLUMN(),1,1)))</f>
        <v/>
      </c>
      <c r="AC4" t="str">
        <f>IF(AC$5="","",CONCATENATE(ADDRESS(6,COLUMN(),1,1,"Module4"),":",ADDRESS(5+Calc1!$C$1,COLUMN(),1,1)))</f>
        <v/>
      </c>
      <c r="AD4" t="str">
        <f>IF(AD$5="","",CONCATENATE(ADDRESS(6,COLUMN(),1,1,"Module4"),":",ADDRESS(5+Calc1!$C$1,COLUMN(),1,1)))</f>
        <v/>
      </c>
      <c r="AE4" t="str">
        <f>IF(AE$5="","",CONCATENATE(ADDRESS(6,COLUMN(),1,1,"Module4"),":",ADDRESS(5+Calc1!$C$1,COLUMN(),1,1)))</f>
        <v/>
      </c>
      <c r="AF4" t="str">
        <f>IF(AF$5="","",CONCATENATE(ADDRESS(6,COLUMN(),1,1,"Module4"),":",ADDRESS(5+Calc1!$C$1,COLUMN(),1,1)))</f>
        <v/>
      </c>
      <c r="AG4" t="str">
        <f>IF(AG$5="","",CONCATENATE(ADDRESS(6,COLUMN(),1,1,"Module4"),":",ADDRESS(5+Calc1!$C$1,COLUMN(),1,1)))</f>
        <v/>
      </c>
      <c r="AH4" t="str">
        <f>IF(AH$5="","",CONCATENATE(ADDRESS(6,COLUMN(),1,1,"Module4"),":",ADDRESS(5+Calc1!$C$1,COLUMN(),1,1)))</f>
        <v/>
      </c>
      <c r="AI4" t="str">
        <f>IF(AI$5="","",CONCATENATE(ADDRESS(6,COLUMN(),1,1,"Module4"),":",ADDRESS(5+Calc1!$C$1,COLUMN(),1,1)))</f>
        <v/>
      </c>
      <c r="AJ4" t="str">
        <f>IF(AJ$5="","",CONCATENATE(ADDRESS(6,COLUMN(),1,1,"Module4"),":",ADDRESS(5+Calc1!$C$1,COLUMN(),1,1)))</f>
        <v/>
      </c>
      <c r="AK4" t="str">
        <f>IF(AK$5="","",CONCATENATE(ADDRESS(6,COLUMN(),1,1,"Module4"),":",ADDRESS(5+Calc1!$C$1,COLUMN(),1,1)))</f>
        <v/>
      </c>
      <c r="AL4" t="str">
        <f>IF(AL$5="","",CONCATENATE(ADDRESS(6,COLUMN(),1,1,"Module4"),":",ADDRESS(5+Calc1!$C$1,COLUMN(),1,1)))</f>
        <v/>
      </c>
      <c r="AM4" t="str">
        <f>IF(AM$5="","",CONCATENATE(ADDRESS(6,COLUMN(),1,1,"Module4"),":",ADDRESS(5+Calc1!$C$1,COLUMN(),1,1)))</f>
        <v/>
      </c>
      <c r="AN4" t="str">
        <f>IF(AN$5="","",CONCATENATE(ADDRESS(6,COLUMN(),1,1,"Module4"),":",ADDRESS(5+Calc1!$C$1,COLUMN(),1,1)))</f>
        <v/>
      </c>
      <c r="AO4" t="str">
        <f>IF(AO$5="","",CONCATENATE(ADDRESS(6,COLUMN(),1,1,"Module4"),":",ADDRESS(5+Calc1!$C$1,COLUMN(),1,1)))</f>
        <v/>
      </c>
      <c r="AP4" t="str">
        <f>IF(AP$5="","",CONCATENATE(ADDRESS(6,COLUMN(),1,1,"Module4"),":",ADDRESS(5+Calc1!$C$1,COLUMN(),1,1)))</f>
        <v/>
      </c>
      <c r="AQ4" t="str">
        <f>IF(AQ$5="","",CONCATENATE(ADDRESS(6,COLUMN(),1,1,"Module4"),":",ADDRESS(5+Calc1!$C$1,COLUMN(),1,1)))</f>
        <v/>
      </c>
      <c r="AR4" t="str">
        <f>IF(AR$5="","",CONCATENATE(ADDRESS(6,COLUMN(),1,1,"Module4"),":",ADDRESS(5+Calc1!$C$1,COLUMN(),1,1)))</f>
        <v/>
      </c>
      <c r="AS4" t="str">
        <f>IF(AS$5="","",CONCATENATE(ADDRESS(6,COLUMN(),1,1,"Module4"),":",ADDRESS(5+Calc1!$C$1,COLUMN(),1,1)))</f>
        <v/>
      </c>
      <c r="AT4" t="str">
        <f>IF(AT$5="","",CONCATENATE(ADDRESS(6,COLUMN(),1,1,"Module4"),":",ADDRESS(5+Calc1!$C$1,COLUMN(),1,1)))</f>
        <v/>
      </c>
      <c r="AU4" t="str">
        <f>IF(AU$5="","",CONCATENATE(ADDRESS(6,COLUMN(),1,1,"Module4"),":",ADDRESS(5+Calc1!$C$1,COLUMN(),1,1)))</f>
        <v/>
      </c>
      <c r="AV4" t="str">
        <f>IF(AV$5="","",CONCATENATE(ADDRESS(6,COLUMN(),1,1,"Module4"),":",ADDRESS(5+Calc1!$C$1,COLUMN(),1,1)))</f>
        <v/>
      </c>
      <c r="AW4" t="str">
        <f>IF(AW$5="","",CONCATENATE(ADDRESS(6,COLUMN(),1,1,"Module4"),":",ADDRESS(5+Calc1!$C$1,COLUMN(),1,1)))</f>
        <v/>
      </c>
      <c r="AX4" t="str">
        <f>IF(AX$5="","",CONCATENATE(ADDRESS(6,COLUMN(),1,1,"Module4"),":",ADDRESS(5+Calc1!$C$1,COLUMN(),1,1)))</f>
        <v/>
      </c>
      <c r="AY4" t="str">
        <f>IF(AY$5="","",CONCATENATE(ADDRESS(6,COLUMN(),1,1,"Module4"),":",ADDRESS(5+Calc1!$C$1,COLUMN(),1,1)))</f>
        <v/>
      </c>
      <c r="AZ4" t="str">
        <f>IF(AZ$5="","",CONCATENATE(ADDRESS(6,COLUMN(),1,1,"Module4"),":",ADDRESS(5+Calc1!$C$1,COLUMN(),1,1)))</f>
        <v/>
      </c>
      <c r="BA4" t="str">
        <f>IF(BA$5="","",CONCATENATE(ADDRESS(6,COLUMN(),1,1,"Module4"),":",ADDRESS(5+Calc1!$C$1,COLUMN(),1,1)))</f>
        <v/>
      </c>
      <c r="BB4" t="str">
        <f>IF(BB$5="","",CONCATENATE(ADDRESS(6,COLUMN(),1,1,"Module4"),":",ADDRESS(5+Calc1!$C$1,COLUMN(),1,1)))</f>
        <v/>
      </c>
      <c r="BC4" t="str">
        <f>IF(BC$5="","",CONCATENATE(ADDRESS(6,COLUMN(),1,1,"Module4"),":",ADDRESS(5+Calc1!$C$1,COLUMN(),1,1)))</f>
        <v/>
      </c>
      <c r="BD4" t="str">
        <f>IF(BD$5="","",CONCATENATE(ADDRESS(6,COLUMN(),1,1,"Module4"),":",ADDRESS(5+Calc1!$C$1,COLUMN(),1,1)))</f>
        <v/>
      </c>
      <c r="BE4" t="str">
        <f>IF(BE$5="","",CONCATENATE(ADDRESS(6,COLUMN(),1,1,"Module4"),":",ADDRESS(5+Calc1!$C$1,COLUMN(),1,1)))</f>
        <v/>
      </c>
      <c r="BF4" t="str">
        <f>IF(BF$5="","",CONCATENATE(ADDRESS(6,COLUMN(),1,1,"Module4"),":",ADDRESS(5+Calc1!$C$1,COLUMN(),1,1)))</f>
        <v/>
      </c>
      <c r="BG4" t="str">
        <f>IF(BG$5="","",CONCATENATE(ADDRESS(6,COLUMN(),1,1,"Module4"),":",ADDRESS(5+Calc1!$C$1,COLUMN(),1,1)))</f>
        <v/>
      </c>
      <c r="BH4" t="str">
        <f>IF(BH$5="","",CONCATENATE(ADDRESS(6,COLUMN(),1,1,"Module4"),":",ADDRESS(5+Calc1!$C$1,COLUMN(),1,1)))</f>
        <v/>
      </c>
      <c r="BI4" t="str">
        <f>IF(BI$5="","",CONCATENATE(ADDRESS(6,COLUMN(),1,1,"Module4"),":",ADDRESS(5+Calc1!$C$1,COLUMN(),1,1)))</f>
        <v/>
      </c>
      <c r="BJ4" t="str">
        <f>IF(BJ$5="","",CONCATENATE(ADDRESS(6,COLUMN(),1,1,"Module4"),":",ADDRESS(5+Calc1!$C$1,COLUMN(),1,1)))</f>
        <v/>
      </c>
    </row>
    <row r="5" spans="1:62" s="5" customFormat="1" ht="20">
      <c r="A5" s="17" t="s">
        <v>1</v>
      </c>
      <c r="B5" s="5" t="s">
        <v>26</v>
      </c>
      <c r="D5" s="5" t="str">
        <f>IF(ISBLANK(INDEX(Module1!$A$3:$A$1002,COLUMN()-$C$4,1)),"",INDEX(Module1!$A$3:$A$1002,COLUMN()-$C$4,1))</f>
        <v>CO1</v>
      </c>
      <c r="E5" s="5" t="str">
        <f>IF(ISBLANK(INDEX(Module1!$A$3:$A$1002,COLUMN()-$C$4,1)),"",INDEX(Module1!$A$3:$A$1002,COLUMN()-$C$4,1))</f>
        <v>CO2</v>
      </c>
      <c r="F5" s="5" t="str">
        <f>IF(ISBLANK(INDEX(Module1!$A$3:$A$1002,COLUMN()-$C$4,1)),"",INDEX(Module1!$A$3:$A$1002,COLUMN()-$C$4,1))</f>
        <v>CO3</v>
      </c>
      <c r="G5" s="5" t="str">
        <f>IF(ISBLANK(INDEX(Module1!$A$3:$A$1002,COLUMN()-$C$4,1)),"",INDEX(Module1!$A$3:$A$1002,COLUMN()-$C$4,1))</f>
        <v>CO4</v>
      </c>
      <c r="H5" s="5" t="str">
        <f>IF(ISBLANK(INDEX(Module1!$A$3:$A$1002,COLUMN()-$C$4,1)),"",INDEX(Module1!$A$3:$A$1002,COLUMN()-$C$4,1))</f>
        <v>CO5</v>
      </c>
      <c r="I5" s="5" t="str">
        <f>IF(ISBLANK(INDEX(Module1!$A$3:$A$1002,COLUMN()-$C$4,1)),"",INDEX(Module1!$A$3:$A$1002,COLUMN()-$C$4,1))</f>
        <v/>
      </c>
      <c r="J5" s="5" t="str">
        <f>IF(ISBLANK(INDEX(Module1!$A$3:$A$1002,COLUMN()-$C$4,1)),"",INDEX(Module1!$A$3:$A$1002,COLUMN()-$C$4,1))</f>
        <v/>
      </c>
      <c r="K5" s="5" t="str">
        <f>IF(ISBLANK(INDEX(Module1!$A$3:$A$1002,COLUMN()-$C$4,1)),"",INDEX(Module1!$A$3:$A$1002,COLUMN()-$C$4,1))</f>
        <v/>
      </c>
      <c r="L5" s="5" t="str">
        <f>IF(ISBLANK(INDEX(Module1!$A$3:$A$1002,COLUMN()-$C$4,1)),"",INDEX(Module1!$A$3:$A$1002,COLUMN()-$C$4,1))</f>
        <v/>
      </c>
      <c r="M5" s="5" t="str">
        <f>IF(ISBLANK(INDEX(Module1!$A$3:$A$1002,COLUMN()-$C$4,1)),"",INDEX(Module1!$A$3:$A$1002,COLUMN()-$C$4,1))</f>
        <v/>
      </c>
      <c r="N5" s="5" t="str">
        <f>IF(ISBLANK(INDEX(Module1!$A$3:$A$1002,COLUMN()-$C$4,1)),"",INDEX(Module1!$A$3:$A$1002,COLUMN()-$C$4,1))</f>
        <v/>
      </c>
      <c r="O5" s="5" t="str">
        <f>IF(ISBLANK(INDEX(Module1!$A$3:$A$1002,COLUMN()-$C$4,1)),"",INDEX(Module1!$A$3:$A$1002,COLUMN()-$C$4,1))</f>
        <v/>
      </c>
      <c r="P5" s="5" t="str">
        <f>IF(ISBLANK(INDEX(Module1!$A$3:$A$1002,COLUMN()-$C$4,1)),"",INDEX(Module1!$A$3:$A$1002,COLUMN()-$C$4,1))</f>
        <v/>
      </c>
      <c r="Q5" s="5" t="str">
        <f>IF(ISBLANK(INDEX(Module1!$A$3:$A$1002,COLUMN()-$C$4,1)),"",INDEX(Module1!$A$3:$A$1002,COLUMN()-$C$4,1))</f>
        <v/>
      </c>
      <c r="R5" s="5" t="str">
        <f>IF(ISBLANK(INDEX(Module1!$A$3:$A$1002,COLUMN()-$C$4,1)),"",INDEX(Module1!$A$3:$A$1002,COLUMN()-$C$4,1))</f>
        <v/>
      </c>
      <c r="S5" s="5" t="str">
        <f>IF(ISBLANK(INDEX(Module1!$A$3:$A$1002,COLUMN()-$C$4,1)),"",INDEX(Module1!$A$3:$A$1002,COLUMN()-$C$4,1))</f>
        <v/>
      </c>
      <c r="T5" s="5" t="str">
        <f>IF(ISBLANK(INDEX(Module1!$A$3:$A$1002,COLUMN()-$C$4,1)),"",INDEX(Module1!$A$3:$A$1002,COLUMN()-$C$4,1))</f>
        <v/>
      </c>
      <c r="U5" s="5" t="str">
        <f>IF(ISBLANK(INDEX(Module1!$A$3:$A$1002,COLUMN()-$C$4,1)),"",INDEX(Module1!$A$3:$A$1002,COLUMN()-$C$4,1))</f>
        <v/>
      </c>
      <c r="V5" s="5" t="str">
        <f>IF(ISBLANK(INDEX(Module1!$A$3:$A$1002,COLUMN()-$C$4,1)),"",INDEX(Module1!$A$3:$A$1002,COLUMN()-$C$4,1))</f>
        <v/>
      </c>
      <c r="W5" s="5" t="str">
        <f>IF(ISBLANK(INDEX(Module1!$A$3:$A$1002,COLUMN()-$C$4,1)),"",INDEX(Module1!$A$3:$A$1002,COLUMN()-$C$4,1))</f>
        <v/>
      </c>
      <c r="X5" s="5" t="str">
        <f>IF(ISBLANK(INDEX(Module1!$A$3:$A$1002,COLUMN()-$C$4,1)),"",INDEX(Module1!$A$3:$A$1002,COLUMN()-$C$4,1))</f>
        <v/>
      </c>
      <c r="Y5" s="5" t="str">
        <f>IF(ISBLANK(INDEX(Module1!$A$3:$A$1002,COLUMN()-$C$4,1)),"",INDEX(Module1!$A$3:$A$1002,COLUMN()-$C$4,1))</f>
        <v/>
      </c>
      <c r="Z5" s="5" t="str">
        <f>IF(ISBLANK(INDEX(Module1!$A$3:$A$1002,COLUMN()-$C$4,1)),"",INDEX(Module1!$A$3:$A$1002,COLUMN()-$C$4,1))</f>
        <v/>
      </c>
      <c r="AA5" s="5" t="str">
        <f>IF(ISBLANK(INDEX(Module1!$A$3:$A$1002,COLUMN()-$C$4,1)),"",INDEX(Module1!$A$3:$A$1002,COLUMN()-$C$4,1))</f>
        <v/>
      </c>
      <c r="AB5" s="5" t="str">
        <f>IF(ISBLANK(INDEX(Module1!$A$3:$A$1002,COLUMN()-$C$4,1)),"",INDEX(Module1!$A$3:$A$1002,COLUMN()-$C$4,1))</f>
        <v/>
      </c>
      <c r="AC5" s="5" t="str">
        <f>IF(ISBLANK(INDEX(Module1!$A$3:$A$1002,COLUMN()-$C$4,1)),"",INDEX(Module1!$A$3:$A$1002,COLUMN()-$C$4,1))</f>
        <v/>
      </c>
      <c r="AD5" s="5" t="str">
        <f>IF(ISBLANK(INDEX(Module1!$A$3:$A$1002,COLUMN()-$C$4,1)),"",INDEX(Module1!$A$3:$A$1002,COLUMN()-$C$4,1))</f>
        <v/>
      </c>
      <c r="AE5" s="5" t="str">
        <f>IF(ISBLANK(INDEX(Module1!$A$3:$A$1002,COLUMN()-$C$4,1)),"",INDEX(Module1!$A$3:$A$1002,COLUMN()-$C$4,1))</f>
        <v/>
      </c>
      <c r="AF5" s="5" t="str">
        <f>IF(ISBLANK(INDEX(Module1!$A$3:$A$1002,COLUMN()-$C$4,1)),"",INDEX(Module1!$A$3:$A$1002,COLUMN()-$C$4,1))</f>
        <v/>
      </c>
      <c r="AG5" s="5" t="str">
        <f>IF(ISBLANK(INDEX(Module1!$A$3:$A$1002,COLUMN()-$C$4,1)),"",INDEX(Module1!$A$3:$A$1002,COLUMN()-$C$4,1))</f>
        <v/>
      </c>
      <c r="AH5" s="5" t="str">
        <f>IF(ISBLANK(INDEX(Module1!$A$3:$A$1002,COLUMN()-$C$4,1)),"",INDEX(Module1!$A$3:$A$1002,COLUMN()-$C$4,1))</f>
        <v/>
      </c>
      <c r="AI5" s="5" t="str">
        <f>IF(ISBLANK(INDEX(Module1!$A$3:$A$1002,COLUMN()-$C$4,1)),"",INDEX(Module1!$A$3:$A$1002,COLUMN()-$C$4,1))</f>
        <v/>
      </c>
      <c r="AJ5" s="5" t="str">
        <f>IF(ISBLANK(INDEX(Module1!$A$3:$A$1002,COLUMN()-$C$4,1)),"",INDEX(Module1!$A$3:$A$1002,COLUMN()-$C$4,1))</f>
        <v/>
      </c>
      <c r="AK5" s="5" t="str">
        <f>IF(ISBLANK(INDEX(Module1!$A$3:$A$1002,COLUMN()-$C$4,1)),"",INDEX(Module1!$A$3:$A$1002,COLUMN()-$C$4,1))</f>
        <v/>
      </c>
      <c r="AL5" s="5" t="str">
        <f>IF(ISBLANK(INDEX(Module1!$A$3:$A$1002,COLUMN()-$C$4,1)),"",INDEX(Module1!$A$3:$A$1002,COLUMN()-$C$4,1))</f>
        <v/>
      </c>
      <c r="AM5" s="5" t="str">
        <f>IF(ISBLANK(INDEX(Module1!$A$3:$A$1002,COLUMN()-$C$4,1)),"",INDEX(Module1!$A$3:$A$1002,COLUMN()-$C$4,1))</f>
        <v/>
      </c>
      <c r="AN5" s="5" t="str">
        <f>IF(ISBLANK(INDEX(Module1!$A$3:$A$1002,COLUMN()-$C$4,1)),"",INDEX(Module1!$A$3:$A$1002,COLUMN()-$C$4,1))</f>
        <v/>
      </c>
      <c r="AO5" s="5" t="str">
        <f>IF(ISBLANK(INDEX(Module1!$A$3:$A$1002,COLUMN()-$C$4,1)),"",INDEX(Module1!$A$3:$A$1002,COLUMN()-$C$4,1))</f>
        <v/>
      </c>
      <c r="AP5" s="5" t="str">
        <f>IF(ISBLANK(INDEX(Module1!$A$3:$A$1002,COLUMN()-$C$4,1)),"",INDEX(Module1!$A$3:$A$1002,COLUMN()-$C$4,1))</f>
        <v/>
      </c>
      <c r="AQ5" s="5" t="str">
        <f>IF(ISBLANK(INDEX(Module1!$A$3:$A$1002,COLUMN()-$C$4,1)),"",INDEX(Module1!$A$3:$A$1002,COLUMN()-$C$4,1))</f>
        <v/>
      </c>
      <c r="AR5" s="5" t="str">
        <f>IF(ISBLANK(INDEX(Module1!$A$3:$A$1002,COLUMN()-$C$4,1)),"",INDEX(Module1!$A$3:$A$1002,COLUMN()-$C$4,1))</f>
        <v/>
      </c>
      <c r="AS5" s="5" t="str">
        <f>IF(ISBLANK(INDEX(Module1!$A$3:$A$1002,COLUMN()-$C$4,1)),"",INDEX(Module1!$A$3:$A$1002,COLUMN()-$C$4,1))</f>
        <v/>
      </c>
      <c r="AT5" s="5" t="str">
        <f>IF(ISBLANK(INDEX(Module1!$A$3:$A$1002,COLUMN()-$C$4,1)),"",INDEX(Module1!$A$3:$A$1002,COLUMN()-$C$4,1))</f>
        <v/>
      </c>
      <c r="AU5" s="5" t="str">
        <f>IF(ISBLANK(INDEX(Module1!$A$3:$A$1002,COLUMN()-$C$4,1)),"",INDEX(Module1!$A$3:$A$1002,COLUMN()-$C$4,1))</f>
        <v/>
      </c>
      <c r="AV5" s="5" t="str">
        <f>IF(ISBLANK(INDEX(Module1!$A$3:$A$1002,COLUMN()-$C$4,1)),"",INDEX(Module1!$A$3:$A$1002,COLUMN()-$C$4,1))</f>
        <v/>
      </c>
      <c r="AW5" s="5" t="str">
        <f>IF(ISBLANK(INDEX(Module1!$A$3:$A$1002,COLUMN()-$C$4,1)),"",INDEX(Module1!$A$3:$A$1002,COLUMN()-$C$4,1))</f>
        <v/>
      </c>
      <c r="AX5" s="5" t="str">
        <f>IF(ISBLANK(INDEX(Module1!$A$3:$A$1002,COLUMN()-$C$4,1)),"",INDEX(Module1!$A$3:$A$1002,COLUMN()-$C$4,1))</f>
        <v/>
      </c>
      <c r="AY5" s="5" t="str">
        <f>IF(ISBLANK(INDEX(Module1!$A$3:$A$1002,COLUMN()-$C$4,1)),"",INDEX(Module1!$A$3:$A$1002,COLUMN()-$C$4,1))</f>
        <v/>
      </c>
      <c r="AZ5" s="5" t="str">
        <f>IF(ISBLANK(INDEX(Module1!$A$3:$A$1002,COLUMN()-$C$4,1)),"",INDEX(Module1!$A$3:$A$1002,COLUMN()-$C$4,1))</f>
        <v/>
      </c>
      <c r="BA5" s="5" t="str">
        <f>IF(ISBLANK(INDEX(Module1!$A$3:$A$1002,COLUMN()-$C$4,1)),"",INDEX(Module1!$A$3:$A$1002,COLUMN()-$C$4,1))</f>
        <v/>
      </c>
      <c r="BB5" s="5" t="str">
        <f>IF(ISBLANK(INDEX(Module1!$A$3:$A$1002,COLUMN()-$C$4,1)),"",INDEX(Module1!$A$3:$A$1002,COLUMN()-$C$4,1))</f>
        <v/>
      </c>
      <c r="BC5" s="5" t="str">
        <f>IF(ISBLANK(INDEX(Module1!$A$3:$A$1002,COLUMN()-$C$4,1)),"",INDEX(Module1!$A$3:$A$1002,COLUMN()-$C$4,1))</f>
        <v/>
      </c>
      <c r="BD5" s="5" t="str">
        <f>IF(ISBLANK(INDEX(Module1!$A$3:$A$1002,COLUMN()-$C$4,1)),"",INDEX(Module1!$A$3:$A$1002,COLUMN()-$C$4,1))</f>
        <v/>
      </c>
      <c r="BE5" s="5" t="str">
        <f>IF(ISBLANK(INDEX(Module1!$A$3:$A$1002,COLUMN()-$C$4,1)),"",INDEX(Module1!$A$3:$A$1002,COLUMN()-$C$4,1))</f>
        <v/>
      </c>
      <c r="BF5" s="5" t="str">
        <f>IF(ISBLANK(INDEX(Module1!$A$3:$A$1002,COLUMN()-$C$4,1)),"",INDEX(Module1!$A$3:$A$1002,COLUMN()-$C$4,1))</f>
        <v/>
      </c>
      <c r="BG5" s="5" t="str">
        <f>IF(ISBLANK(INDEX(Module1!$A$3:$A$1002,COLUMN()-$C$4,1)),"",INDEX(Module1!$A$3:$A$1002,COLUMN()-$C$4,1))</f>
        <v/>
      </c>
      <c r="BH5" s="5" t="str">
        <f>IF(ISBLANK(INDEX(Module1!$A$3:$A$1002,COLUMN()-$C$4,1)),"",INDEX(Module1!$A$3:$A$1002,COLUMN()-$C$4,1))</f>
        <v/>
      </c>
      <c r="BI5" s="5" t="str">
        <f>IF(ISBLANK(INDEX(Module1!$A$3:$A$1002,COLUMN()-$C$4,1)),"",INDEX(Module1!$A$3:$A$1002,COLUMN()-$C$4,1))</f>
        <v/>
      </c>
      <c r="BJ5" s="5" t="str">
        <f>IF(ISBLANK(INDEX(Module1!$A$3:$A$1002,COLUMN()-$C$4,1)),"",INDEX(Module1!$A$3:$A$1002,COLUMN()-$C$4,1))</f>
        <v/>
      </c>
    </row>
    <row r="6" spans="1:62">
      <c r="A6">
        <f>IF(ISBLANK(Module0!$A3),"",Module0!$A3)</f>
        <v>41401003</v>
      </c>
      <c r="B6">
        <f ca="1">IF($A6="","",ROUND(SUMPRODUCT(INDIRECT($C6),INDIRECT($C$2))/SUM(INDIRECT($C$2)),2))</f>
        <v>11.4</v>
      </c>
      <c r="C6" t="str">
        <f>IF($A6="","",CONCATENATE(ADDRESS(ROW(),$C$4+1,1,1,"Module4"),":",ADDRESS(ROW(),$C$4+Calc1!$C$3,1,1)))</f>
        <v>Module4!$D$6:$H$6</v>
      </c>
      <c r="D6">
        <f t="array" aca="1" ref="D6" ca="1">IF(OR($A6="",D$5=""),"",ROUND(100*SUMPRODUCT(INDIRECT(Module3!$C6),1/INDIRECT(Module3!$C$4),TRANSPOSE(INDIRECT(Calc1!E$19)))/IF(D$2=0,1,D$2),2))</f>
        <v>4.24</v>
      </c>
      <c r="E6">
        <f t="array" aca="1" ref="E6" ca="1">IF(OR($A6="",E$5=""),"",ROUND(100*SUMPRODUCT(INDIRECT(Module3!$C6),1/INDIRECT(Module3!$C$4),TRANSPOSE(INDIRECT(Calc1!F$19)))/IF(E$2=0,1,E$2),2))</f>
        <v>13.06</v>
      </c>
      <c r="F6">
        <f t="array" aca="1" ref="F6" ca="1">IF(OR($A6="",F$5=""),"",ROUND(100*SUMPRODUCT(INDIRECT(Module3!$C6),1/INDIRECT(Module3!$C$4),TRANSPOSE(INDIRECT(Calc1!G$19)))/IF(F$2=0,1,F$2),2))</f>
        <v>5.63</v>
      </c>
      <c r="G6">
        <f t="array" aca="1" ref="G6" ca="1">IF(OR($A6="",G$5=""),"",ROUND(100*SUMPRODUCT(INDIRECT(Module3!$C6),1/INDIRECT(Module3!$C$4),TRANSPOSE(INDIRECT(Calc1!H$19)))/IF(G$2=0,1,G$2),2))</f>
        <v>18.93</v>
      </c>
      <c r="H6">
        <f t="array" aca="1" ref="H6" ca="1">IF(OR($A6="",H$5=""),"",ROUND(100*SUMPRODUCT(INDIRECT(Module3!$C6),1/INDIRECT(Module3!$C$4),TRANSPOSE(INDIRECT(Calc1!I$19)))/IF(H$2=0,1,H$2),2))</f>
        <v>16.88</v>
      </c>
      <c r="I6" t="str">
        <f t="array" aca="1" ref="I6" ca="1">IF(OR($A6="",I$5=""),"",ROUND(100*SUMPRODUCT(INDIRECT(Module3!$C6),1/INDIRECT(Module3!$C$4),TRANSPOSE(INDIRECT(Calc1!J$19)))/IF(I$2=0,1,I$2),2))</f>
        <v/>
      </c>
      <c r="J6" t="str">
        <f t="array" aca="1" ref="J6" ca="1">IF(OR($A6="",J$5=""),"",ROUND(100*SUMPRODUCT(INDIRECT(Module3!$C6),1/INDIRECT(Module3!$C$4),TRANSPOSE(INDIRECT(Calc1!K$19)))/IF(J$2=0,1,J$2),2))</f>
        <v/>
      </c>
      <c r="K6" t="str">
        <f t="array" aca="1" ref="K6" ca="1">IF(OR($A6="",K$5=""),"",ROUND(100*SUMPRODUCT(INDIRECT(Module3!$C6),1/INDIRECT(Module3!$C$4),TRANSPOSE(INDIRECT(Calc1!L$19)))/IF(K$2=0,1,K$2),2))</f>
        <v/>
      </c>
      <c r="L6" t="str">
        <f t="array" aca="1" ref="L6" ca="1">IF(OR($A6="",L$5=""),"",ROUND(100*SUMPRODUCT(INDIRECT(Module3!$C6),1/INDIRECT(Module3!$C$4),TRANSPOSE(INDIRECT(Calc1!M$19)))/IF(L$2=0,1,L$2),2))</f>
        <v/>
      </c>
      <c r="M6" t="str">
        <f t="array" aca="1" ref="M6" ca="1">IF(OR($A6="",M$5=""),"",ROUND(100*SUMPRODUCT(INDIRECT(Module3!$C6),1/INDIRECT(Module3!$C$4),TRANSPOSE(INDIRECT(Calc1!N$19)))/IF(M$2=0,1,M$2),2))</f>
        <v/>
      </c>
      <c r="N6" t="str">
        <f t="array" aca="1" ref="N6" ca="1">IF(OR($A6="",N$5=""),"",ROUND(100*SUMPRODUCT(INDIRECT(Module3!$C6),1/INDIRECT(Module3!$C$4),TRANSPOSE(INDIRECT(Calc1!O$19)))/IF(N$2=0,1,N$2),2))</f>
        <v/>
      </c>
      <c r="O6" t="str">
        <f t="array" aca="1" ref="O6" ca="1">IF(OR($A6="",O$5=""),"",ROUND(100*SUMPRODUCT(INDIRECT(Module3!$C6),1/INDIRECT(Module3!$C$4),TRANSPOSE(INDIRECT(Calc1!P$19)))/IF(O$2=0,1,O$2),2))</f>
        <v/>
      </c>
      <c r="P6" t="str">
        <f t="array" aca="1" ref="P6" ca="1">IF(OR($A6="",P$5=""),"",ROUND(100*SUMPRODUCT(INDIRECT(Module3!$C6),1/INDIRECT(Module3!$C$4),TRANSPOSE(INDIRECT(Calc1!Q$19)))/IF(P$2=0,1,P$2),2))</f>
        <v/>
      </c>
      <c r="Q6" t="str">
        <f t="array" aca="1" ref="Q6" ca="1">IF(OR($A6="",Q$5=""),"",ROUND(100*SUMPRODUCT(INDIRECT(Module3!$C6),1/INDIRECT(Module3!$C$4),TRANSPOSE(INDIRECT(Calc1!R$19)))/IF(Q$2=0,1,Q$2),2))</f>
        <v/>
      </c>
      <c r="R6" t="str">
        <f t="array" aca="1" ref="R6" ca="1">IF(OR($A6="",R$5=""),"",ROUND(100*SUMPRODUCT(INDIRECT(Module3!$C6),1/INDIRECT(Module3!$C$4),TRANSPOSE(INDIRECT(Calc1!S$19)))/IF(R$2=0,1,R$2),2))</f>
        <v/>
      </c>
      <c r="S6" t="str">
        <f t="array" aca="1" ref="S6" ca="1">IF(OR($A6="",S$5=""),"",ROUND(100*SUMPRODUCT(INDIRECT(Module3!$C6),1/INDIRECT(Module3!$C$4),TRANSPOSE(INDIRECT(Calc1!T$19)))/IF(S$2=0,1,S$2),2))</f>
        <v/>
      </c>
      <c r="T6" t="str">
        <f t="array" aca="1" ref="T6" ca="1">IF(OR($A6="",T$5=""),"",ROUND(100*SUMPRODUCT(INDIRECT(Module3!$C6),1/INDIRECT(Module3!$C$4),TRANSPOSE(INDIRECT(Calc1!U$19)))/IF(T$2=0,1,T$2),2))</f>
        <v/>
      </c>
      <c r="U6" t="str">
        <f t="array" aca="1" ref="U6" ca="1">IF(OR($A6="",U$5=""),"",ROUND(100*SUMPRODUCT(INDIRECT(Module3!$C6),1/INDIRECT(Module3!$C$4),TRANSPOSE(INDIRECT(Calc1!V$19)))/IF(U$2=0,1,U$2),2))</f>
        <v/>
      </c>
      <c r="V6" t="str">
        <f t="array" aca="1" ref="V6" ca="1">IF(OR($A6="",V$5=""),"",ROUND(100*SUMPRODUCT(INDIRECT(Module3!$C6),1/INDIRECT(Module3!$C$4),TRANSPOSE(INDIRECT(Calc1!W$19)))/IF(V$2=0,1,V$2),2))</f>
        <v/>
      </c>
      <c r="W6" t="str">
        <f t="array" aca="1" ref="W6" ca="1">IF(OR($A6="",W$5=""),"",ROUND(100*SUMPRODUCT(INDIRECT(Module3!$C6),1/INDIRECT(Module3!$C$4),TRANSPOSE(INDIRECT(Calc1!X$19)))/IF(W$2=0,1,W$2),2))</f>
        <v/>
      </c>
      <c r="X6" t="str">
        <f t="array" aca="1" ref="X6" ca="1">IF(OR($A6="",X$5=""),"",ROUND(100*SUMPRODUCT(INDIRECT(Module3!$C6),1/INDIRECT(Module3!$C$4),TRANSPOSE(INDIRECT(Calc1!Y$19)))/IF(X$2=0,1,X$2),2))</f>
        <v/>
      </c>
      <c r="Y6" t="str">
        <f t="array" aca="1" ref="Y6" ca="1">IF(OR($A6="",Y$5=""),"",ROUND(100*SUMPRODUCT(INDIRECT(Module3!$C6),1/INDIRECT(Module3!$C$4),TRANSPOSE(INDIRECT(Calc1!Z$19)))/IF(Y$2=0,1,Y$2),2))</f>
        <v/>
      </c>
      <c r="Z6" t="str">
        <f t="array" aca="1" ref="Z6" ca="1">IF(OR($A6="",Z$5=""),"",ROUND(100*SUMPRODUCT(INDIRECT(Module3!$C6),1/INDIRECT(Module3!$C$4),TRANSPOSE(INDIRECT(Calc1!AA$19)))/IF(Z$2=0,1,Z$2),2))</f>
        <v/>
      </c>
      <c r="AA6" t="str">
        <f t="array" aca="1" ref="AA6" ca="1">IF(OR($A6="",AA$5=""),"",ROUND(100*SUMPRODUCT(INDIRECT(Module3!$C6),1/INDIRECT(Module3!$C$4),TRANSPOSE(INDIRECT(Calc1!AB$19)))/IF(AA$2=0,1,AA$2),2))</f>
        <v/>
      </c>
      <c r="AB6" t="str">
        <f t="array" aca="1" ref="AB6" ca="1">IF(OR($A6="",AB$5=""),"",ROUND(100*SUMPRODUCT(INDIRECT(Module3!$C6),1/INDIRECT(Module3!$C$4),TRANSPOSE(INDIRECT(Calc1!AC$19)))/IF(AB$2=0,1,AB$2),2))</f>
        <v/>
      </c>
      <c r="AC6" t="str">
        <f t="array" aca="1" ref="AC6" ca="1">IF(OR($A6="",AC$5=""),"",ROUND(100*SUMPRODUCT(INDIRECT(Module3!$C6),1/INDIRECT(Module3!$C$4),TRANSPOSE(INDIRECT(Calc1!AD$19)))/IF(AC$2=0,1,AC$2),2))</f>
        <v/>
      </c>
      <c r="AD6" t="str">
        <f t="array" aca="1" ref="AD6" ca="1">IF(OR($A6="",AD$5=""),"",ROUND(100*SUMPRODUCT(INDIRECT(Module3!$C6),1/INDIRECT(Module3!$C$4),TRANSPOSE(INDIRECT(Calc1!AE$19)))/IF(AD$2=0,1,AD$2),2))</f>
        <v/>
      </c>
      <c r="AE6" t="str">
        <f t="array" aca="1" ref="AE6" ca="1">IF(OR($A6="",AE$5=""),"",ROUND(100*SUMPRODUCT(INDIRECT(Module3!$C6),1/INDIRECT(Module3!$C$4),TRANSPOSE(INDIRECT(Calc1!AF$19)))/IF(AE$2=0,1,AE$2),2))</f>
        <v/>
      </c>
      <c r="AF6" t="str">
        <f t="array" aca="1" ref="AF6" ca="1">IF(OR($A6="",AF$5=""),"",ROUND(100*SUMPRODUCT(INDIRECT(Module3!$C6),1/INDIRECT(Module3!$C$4),TRANSPOSE(INDIRECT(Calc1!AG$19)))/IF(AF$2=0,1,AF$2),2))</f>
        <v/>
      </c>
      <c r="AG6" t="str">
        <f t="array" aca="1" ref="AG6" ca="1">IF(OR($A6="",AG$5=""),"",ROUND(100*SUMPRODUCT(INDIRECT(Module3!$C6),1/INDIRECT(Module3!$C$4),TRANSPOSE(INDIRECT(Calc1!AH$19)))/IF(AG$2=0,1,AG$2),2))</f>
        <v/>
      </c>
      <c r="AH6" t="str">
        <f t="array" aca="1" ref="AH6" ca="1">IF(OR($A6="",AH$5=""),"",ROUND(100*SUMPRODUCT(INDIRECT(Module3!$C6),1/INDIRECT(Module3!$C$4),TRANSPOSE(INDIRECT(Calc1!AI$19)))/IF(AH$2=0,1,AH$2),2))</f>
        <v/>
      </c>
      <c r="AI6" t="str">
        <f t="array" aca="1" ref="AI6" ca="1">IF(OR($A6="",AI$5=""),"",ROUND(100*SUMPRODUCT(INDIRECT(Module3!$C6),1/INDIRECT(Module3!$C$4),TRANSPOSE(INDIRECT(Calc1!AJ$19)))/IF(AI$2=0,1,AI$2),2))</f>
        <v/>
      </c>
      <c r="AJ6" t="str">
        <f t="array" aca="1" ref="AJ6" ca="1">IF(OR($A6="",AJ$5=""),"",ROUND(100*SUMPRODUCT(INDIRECT(Module3!$C6),1/INDIRECT(Module3!$C$4),TRANSPOSE(INDIRECT(Calc1!AK$19)))/IF(AJ$2=0,1,AJ$2),2))</f>
        <v/>
      </c>
      <c r="AK6" t="str">
        <f t="array" aca="1" ref="AK6" ca="1">IF(OR($A6="",AK$5=""),"",ROUND(100*SUMPRODUCT(INDIRECT(Module3!$C6),1/INDIRECT(Module3!$C$4),TRANSPOSE(INDIRECT(Calc1!AL$19)))/IF(AK$2=0,1,AK$2),2))</f>
        <v/>
      </c>
      <c r="AL6" t="str">
        <f t="array" aca="1" ref="AL6" ca="1">IF(OR($A6="",AL$5=""),"",ROUND(100*SUMPRODUCT(INDIRECT(Module3!$C6),1/INDIRECT(Module3!$C$4),TRANSPOSE(INDIRECT(Calc1!AM$19)))/IF(AL$2=0,1,AL$2),2))</f>
        <v/>
      </c>
      <c r="AM6" t="str">
        <f t="array" aca="1" ref="AM6" ca="1">IF(OR($A6="",AM$5=""),"",ROUND(100*SUMPRODUCT(INDIRECT(Module3!$C6),1/INDIRECT(Module3!$C$4),TRANSPOSE(INDIRECT(Calc1!AN$19)))/IF(AM$2=0,1,AM$2),2))</f>
        <v/>
      </c>
      <c r="AN6" t="str">
        <f t="array" aca="1" ref="AN6" ca="1">IF(OR($A6="",AN$5=""),"",ROUND(100*SUMPRODUCT(INDIRECT(Module3!$C6),1/INDIRECT(Module3!$C$4),TRANSPOSE(INDIRECT(Calc1!AO$19)))/IF(AN$2=0,1,AN$2),2))</f>
        <v/>
      </c>
      <c r="AO6" t="str">
        <f t="array" aca="1" ref="AO6" ca="1">IF(OR($A6="",AO$5=""),"",ROUND(100*SUMPRODUCT(INDIRECT(Module3!$C6),1/INDIRECT(Module3!$C$4),TRANSPOSE(INDIRECT(Calc1!AP$19)))/IF(AO$2=0,1,AO$2),2))</f>
        <v/>
      </c>
      <c r="AP6" t="str">
        <f t="array" aca="1" ref="AP6" ca="1">IF(OR($A6="",AP$5=""),"",ROUND(100*SUMPRODUCT(INDIRECT(Module3!$C6),1/INDIRECT(Module3!$C$4),TRANSPOSE(INDIRECT(Calc1!AQ$19)))/IF(AP$2=0,1,AP$2),2))</f>
        <v/>
      </c>
      <c r="AQ6" t="str">
        <f t="array" aca="1" ref="AQ6" ca="1">IF(OR($A6="",AQ$5=""),"",ROUND(100*SUMPRODUCT(INDIRECT(Module3!$C6),1/INDIRECT(Module3!$C$4),TRANSPOSE(INDIRECT(Calc1!AR$19)))/IF(AQ$2=0,1,AQ$2),2))</f>
        <v/>
      </c>
      <c r="AR6" t="str">
        <f t="array" aca="1" ref="AR6" ca="1">IF(OR($A6="",AR$5=""),"",ROUND(100*SUMPRODUCT(INDIRECT(Module3!$C6),1/INDIRECT(Module3!$C$4),TRANSPOSE(INDIRECT(Calc1!AS$19)))/IF(AR$2=0,1,AR$2),2))</f>
        <v/>
      </c>
      <c r="AS6" t="str">
        <f t="array" aca="1" ref="AS6" ca="1">IF(OR($A6="",AS$5=""),"",ROUND(100*SUMPRODUCT(INDIRECT(Module3!$C6),1/INDIRECT(Module3!$C$4),TRANSPOSE(INDIRECT(Calc1!AT$19)))/IF(AS$2=0,1,AS$2),2))</f>
        <v/>
      </c>
      <c r="AT6" t="str">
        <f t="array" aca="1" ref="AT6" ca="1">IF(OR($A6="",AT$5=""),"",ROUND(100*SUMPRODUCT(INDIRECT(Module3!$C6),1/INDIRECT(Module3!$C$4),TRANSPOSE(INDIRECT(Calc1!AU$19)))/IF(AT$2=0,1,AT$2),2))</f>
        <v/>
      </c>
      <c r="AU6" t="str">
        <f t="array" aca="1" ref="AU6" ca="1">IF(OR($A6="",AU$5=""),"",ROUND(100*SUMPRODUCT(INDIRECT(Module3!$C6),1/INDIRECT(Module3!$C$4),TRANSPOSE(INDIRECT(Calc1!AV$19)))/IF(AU$2=0,1,AU$2),2))</f>
        <v/>
      </c>
      <c r="AV6" t="str">
        <f t="array" aca="1" ref="AV6" ca="1">IF(OR($A6="",AV$5=""),"",ROUND(100*SUMPRODUCT(INDIRECT(Module3!$C6),1/INDIRECT(Module3!$C$4),TRANSPOSE(INDIRECT(Calc1!AW$19)))/IF(AV$2=0,1,AV$2),2))</f>
        <v/>
      </c>
      <c r="AW6" t="str">
        <f t="array" aca="1" ref="AW6" ca="1">IF(OR($A6="",AW$5=""),"",ROUND(100*SUMPRODUCT(INDIRECT(Module3!$C6),1/INDIRECT(Module3!$C$4),TRANSPOSE(INDIRECT(Calc1!AX$19)))/IF(AW$2=0,1,AW$2),2))</f>
        <v/>
      </c>
      <c r="AX6" t="str">
        <f t="array" aca="1" ref="AX6" ca="1">IF(OR($A6="",AX$5=""),"",ROUND(100*SUMPRODUCT(INDIRECT(Module3!$C6),1/INDIRECT(Module3!$C$4),TRANSPOSE(INDIRECT(Calc1!AY$19)))/IF(AX$2=0,1,AX$2),2))</f>
        <v/>
      </c>
      <c r="AY6" t="str">
        <f t="array" aca="1" ref="AY6" ca="1">IF(OR($A6="",AY$5=""),"",ROUND(100*SUMPRODUCT(INDIRECT(Module3!$C6),1/INDIRECT(Module3!$C$4),TRANSPOSE(INDIRECT(Calc1!AZ$19)))/IF(AY$2=0,1,AY$2),2))</f>
        <v/>
      </c>
      <c r="AZ6" t="str">
        <f t="array" aca="1" ref="AZ6" ca="1">IF(OR($A6="",AZ$5=""),"",ROUND(100*SUMPRODUCT(INDIRECT(Module3!$C6),1/INDIRECT(Module3!$C$4),TRANSPOSE(INDIRECT(Calc1!BA$19)))/IF(AZ$2=0,1,AZ$2),2))</f>
        <v/>
      </c>
      <c r="BA6" t="str">
        <f t="array" aca="1" ref="BA6" ca="1">IF(OR($A6="",BA$5=""),"",ROUND(100*SUMPRODUCT(INDIRECT(Module3!$C6),1/INDIRECT(Module3!$C$4),TRANSPOSE(INDIRECT(Calc1!BB$19)))/IF(BA$2=0,1,BA$2),2))</f>
        <v/>
      </c>
      <c r="BB6" t="str">
        <f t="array" aca="1" ref="BB6" ca="1">IF(OR($A6="",BB$5=""),"",ROUND(100*SUMPRODUCT(INDIRECT(Module3!$C6),1/INDIRECT(Module3!$C$4),TRANSPOSE(INDIRECT(Calc1!BC$19)))/IF(BB$2=0,1,BB$2),2))</f>
        <v/>
      </c>
      <c r="BC6" t="str">
        <f t="array" aca="1" ref="BC6" ca="1">IF(OR($A6="",BC$5=""),"",ROUND(100*SUMPRODUCT(INDIRECT(Module3!$C6),1/INDIRECT(Module3!$C$4),TRANSPOSE(INDIRECT(Calc1!BD$19)))/IF(BC$2=0,1,BC$2),2))</f>
        <v/>
      </c>
      <c r="BD6" t="str">
        <f t="array" aca="1" ref="BD6" ca="1">IF(OR($A6="",BD$5=""),"",ROUND(100*SUMPRODUCT(INDIRECT(Module3!$C6),1/INDIRECT(Module3!$C$4),TRANSPOSE(INDIRECT(Calc1!BE$19)))/IF(BD$2=0,1,BD$2),2))</f>
        <v/>
      </c>
      <c r="BE6" t="str">
        <f t="array" aca="1" ref="BE6" ca="1">IF(OR($A6="",BE$5=""),"",ROUND(100*SUMPRODUCT(INDIRECT(Module3!$C6),1/INDIRECT(Module3!$C$4),TRANSPOSE(INDIRECT(Calc1!BF$19)))/IF(BE$2=0,1,BE$2),2))</f>
        <v/>
      </c>
      <c r="BF6" t="str">
        <f t="array" aca="1" ref="BF6" ca="1">IF(OR($A6="",BF$5=""),"",ROUND(100*SUMPRODUCT(INDIRECT(Module3!$C6),1/INDIRECT(Module3!$C$4),TRANSPOSE(INDIRECT(Calc1!BG$19)))/IF(BF$2=0,1,BF$2),2))</f>
        <v/>
      </c>
      <c r="BG6" t="str">
        <f t="array" aca="1" ref="BG6" ca="1">IF(OR($A6="",BG$5=""),"",ROUND(100*SUMPRODUCT(INDIRECT(Module3!$C6),1/INDIRECT(Module3!$C$4),TRANSPOSE(INDIRECT(Calc1!BH$19)))/IF(BG$2=0,1,BG$2),2))</f>
        <v/>
      </c>
      <c r="BH6" t="str">
        <f t="array" aca="1" ref="BH6" ca="1">IF(OR($A6="",BH$5=""),"",ROUND(100*SUMPRODUCT(INDIRECT(Module3!$C6),1/INDIRECT(Module3!$C$4),TRANSPOSE(INDIRECT(Calc1!BI$19)))/IF(BH$2=0,1,BH$2),2))</f>
        <v/>
      </c>
      <c r="BI6" t="str">
        <f t="array" aca="1" ref="BI6" ca="1">IF(OR($A6="",BI$5=""),"",ROUND(100*SUMPRODUCT(INDIRECT(Module3!$C6),1/INDIRECT(Module3!$C$4),TRANSPOSE(INDIRECT(Calc1!BJ$19)))/IF(BI$2=0,1,BI$2),2))</f>
        <v/>
      </c>
      <c r="BJ6" t="str">
        <f t="array" aca="1" ref="BJ6" ca="1">IF(OR($A6="",BJ$5=""),"",ROUND(100*SUMPRODUCT(INDIRECT(Module3!$C6),1/INDIRECT(Module3!$C$4),TRANSPOSE(INDIRECT(Calc1!BK$19)))/IF(BJ$2=0,1,BJ$2),2))</f>
        <v/>
      </c>
    </row>
    <row r="7" spans="1:62">
      <c r="A7">
        <f>IF(ISBLANK(Module0!$A4),"",Module0!$A4)</f>
        <v>41401019</v>
      </c>
      <c r="B7">
        <f t="shared" ref="B7:B109" ca="1" si="1">IF($A7="","",ROUND(SUMPRODUCT(INDIRECT($C7),INDIRECT($C$2))/SUM(INDIRECT($C$2)),2))</f>
        <v>39.299999999999997</v>
      </c>
      <c r="C7" t="str">
        <f>IF($A7="","",CONCATENATE(ADDRESS(ROW(),$C$4+1,1,1,"Module4"),":",ADDRESS(ROW(),$C$4+Calc1!$C$3,1,1)))</f>
        <v>Module4!$D$7:$H$7</v>
      </c>
      <c r="D7">
        <f t="array" aca="1" ref="D7" ca="1">IF(OR($A7="",D$5=""),"",ROUND(100*SUMPRODUCT(INDIRECT(Module3!$C7),1/INDIRECT(Module3!$C$4),TRANSPOSE(INDIRECT(Calc1!E$19)))/IF(D$2=0,1,D$2),2))</f>
        <v>56.5</v>
      </c>
      <c r="E7">
        <f t="array" aca="1" ref="E7" ca="1">IF(OR($A7="",E$5=""),"",ROUND(100*SUMPRODUCT(INDIRECT(Module3!$C7),1/INDIRECT(Module3!$C$4),TRANSPOSE(INDIRECT(Calc1!F$19)))/IF(E$2=0,1,E$2),2))</f>
        <v>28.87</v>
      </c>
      <c r="F7">
        <f t="array" aca="1" ref="F7" ca="1">IF(OR($A7="",F$5=""),"",ROUND(100*SUMPRODUCT(INDIRECT(Module3!$C7),1/INDIRECT(Module3!$C$4),TRANSPOSE(INDIRECT(Calc1!G$19)))/IF(F$2=0,1,F$2),2))</f>
        <v>26.27</v>
      </c>
      <c r="G7">
        <f t="array" aca="1" ref="G7" ca="1">IF(OR($A7="",G$5=""),"",ROUND(100*SUMPRODUCT(INDIRECT(Module3!$C7),1/INDIRECT(Module3!$C$4),TRANSPOSE(INDIRECT(Calc1!H$19)))/IF(G$2=0,1,G$2),2))</f>
        <v>48.81</v>
      </c>
      <c r="H7">
        <f t="array" aca="1" ref="H7" ca="1">IF(OR($A7="",H$5=""),"",ROUND(100*SUMPRODUCT(INDIRECT(Module3!$C7),1/INDIRECT(Module3!$C$4),TRANSPOSE(INDIRECT(Calc1!I$19)))/IF(H$2=0,1,H$2),2))</f>
        <v>31.88</v>
      </c>
      <c r="I7" t="str">
        <f t="array" aca="1" ref="I7" ca="1">IF(OR($A7="",I$5=""),"",ROUND(100*SUMPRODUCT(INDIRECT(Module3!$C7),1/INDIRECT(Module3!$C$4),TRANSPOSE(INDIRECT(Calc1!J$19)))/IF(I$2=0,1,I$2),2))</f>
        <v/>
      </c>
      <c r="J7" t="str">
        <f t="array" aca="1" ref="J7" ca="1">IF(OR($A7="",J$5=""),"",ROUND(100*SUMPRODUCT(INDIRECT(Module3!$C7),1/INDIRECT(Module3!$C$4),TRANSPOSE(INDIRECT(Calc1!K$19)))/IF(J$2=0,1,J$2),2))</f>
        <v/>
      </c>
      <c r="K7" t="str">
        <f t="array" aca="1" ref="K7" ca="1">IF(OR($A7="",K$5=""),"",ROUND(100*SUMPRODUCT(INDIRECT(Module3!$C7),1/INDIRECT(Module3!$C$4),TRANSPOSE(INDIRECT(Calc1!L$19)))/IF(K$2=0,1,K$2),2))</f>
        <v/>
      </c>
      <c r="L7" t="str">
        <f t="array" aca="1" ref="L7" ca="1">IF(OR($A7="",L$5=""),"",ROUND(100*SUMPRODUCT(INDIRECT(Module3!$C7),1/INDIRECT(Module3!$C$4),TRANSPOSE(INDIRECT(Calc1!M$19)))/IF(L$2=0,1,L$2),2))</f>
        <v/>
      </c>
      <c r="M7" t="str">
        <f t="array" aca="1" ref="M7" ca="1">IF(OR($A7="",M$5=""),"",ROUND(100*SUMPRODUCT(INDIRECT(Module3!$C7),1/INDIRECT(Module3!$C$4),TRANSPOSE(INDIRECT(Calc1!N$19)))/IF(M$2=0,1,M$2),2))</f>
        <v/>
      </c>
      <c r="N7" t="str">
        <f t="array" aca="1" ref="N7" ca="1">IF(OR($A7="",N$5=""),"",ROUND(100*SUMPRODUCT(INDIRECT(Module3!$C7),1/INDIRECT(Module3!$C$4),TRANSPOSE(INDIRECT(Calc1!O$19)))/IF(N$2=0,1,N$2),2))</f>
        <v/>
      </c>
      <c r="O7" t="str">
        <f t="array" aca="1" ref="O7" ca="1">IF(OR($A7="",O$5=""),"",ROUND(100*SUMPRODUCT(INDIRECT(Module3!$C7),1/INDIRECT(Module3!$C$4),TRANSPOSE(INDIRECT(Calc1!P$19)))/IF(O$2=0,1,O$2),2))</f>
        <v/>
      </c>
      <c r="P7" t="str">
        <f t="array" aca="1" ref="P7" ca="1">IF(OR($A7="",P$5=""),"",ROUND(100*SUMPRODUCT(INDIRECT(Module3!$C7),1/INDIRECT(Module3!$C$4),TRANSPOSE(INDIRECT(Calc1!Q$19)))/IF(P$2=0,1,P$2),2))</f>
        <v/>
      </c>
      <c r="Q7" t="str">
        <f t="array" aca="1" ref="Q7" ca="1">IF(OR($A7="",Q$5=""),"",ROUND(100*SUMPRODUCT(INDIRECT(Module3!$C7),1/INDIRECT(Module3!$C$4),TRANSPOSE(INDIRECT(Calc1!R$19)))/IF(Q$2=0,1,Q$2),2))</f>
        <v/>
      </c>
      <c r="R7" t="str">
        <f t="array" aca="1" ref="R7" ca="1">IF(OR($A7="",R$5=""),"",ROUND(100*SUMPRODUCT(INDIRECT(Module3!$C7),1/INDIRECT(Module3!$C$4),TRANSPOSE(INDIRECT(Calc1!S$19)))/IF(R$2=0,1,R$2),2))</f>
        <v/>
      </c>
      <c r="S7" t="str">
        <f t="array" aca="1" ref="S7" ca="1">IF(OR($A7="",S$5=""),"",ROUND(100*SUMPRODUCT(INDIRECT(Module3!$C7),1/INDIRECT(Module3!$C$4),TRANSPOSE(INDIRECT(Calc1!T$19)))/IF(S$2=0,1,S$2),2))</f>
        <v/>
      </c>
      <c r="T7" t="str">
        <f t="array" aca="1" ref="T7" ca="1">IF(OR($A7="",T$5=""),"",ROUND(100*SUMPRODUCT(INDIRECT(Module3!$C7),1/INDIRECT(Module3!$C$4),TRANSPOSE(INDIRECT(Calc1!U$19)))/IF(T$2=0,1,T$2),2))</f>
        <v/>
      </c>
      <c r="U7" t="str">
        <f t="array" aca="1" ref="U7" ca="1">IF(OR($A7="",U$5=""),"",ROUND(100*SUMPRODUCT(INDIRECT(Module3!$C7),1/INDIRECT(Module3!$C$4),TRANSPOSE(INDIRECT(Calc1!V$19)))/IF(U$2=0,1,U$2),2))</f>
        <v/>
      </c>
      <c r="V7" t="str">
        <f t="array" aca="1" ref="V7" ca="1">IF(OR($A7="",V$5=""),"",ROUND(100*SUMPRODUCT(INDIRECT(Module3!$C7),1/INDIRECT(Module3!$C$4),TRANSPOSE(INDIRECT(Calc1!W$19)))/IF(V$2=0,1,V$2),2))</f>
        <v/>
      </c>
      <c r="W7" t="str">
        <f t="array" aca="1" ref="W7" ca="1">IF(OR($A7="",W$5=""),"",ROUND(100*SUMPRODUCT(INDIRECT(Module3!$C7),1/INDIRECT(Module3!$C$4),TRANSPOSE(INDIRECT(Calc1!X$19)))/IF(W$2=0,1,W$2),2))</f>
        <v/>
      </c>
      <c r="X7" t="str">
        <f t="array" aca="1" ref="X7" ca="1">IF(OR($A7="",X$5=""),"",ROUND(100*SUMPRODUCT(INDIRECT(Module3!$C7),1/INDIRECT(Module3!$C$4),TRANSPOSE(INDIRECT(Calc1!Y$19)))/IF(X$2=0,1,X$2),2))</f>
        <v/>
      </c>
      <c r="Y7" t="str">
        <f t="array" aca="1" ref="Y7" ca="1">IF(OR($A7="",Y$5=""),"",ROUND(100*SUMPRODUCT(INDIRECT(Module3!$C7),1/INDIRECT(Module3!$C$4),TRANSPOSE(INDIRECT(Calc1!Z$19)))/IF(Y$2=0,1,Y$2),2))</f>
        <v/>
      </c>
      <c r="Z7" t="str">
        <f t="array" aca="1" ref="Z7" ca="1">IF(OR($A7="",Z$5=""),"",ROUND(100*SUMPRODUCT(INDIRECT(Module3!$C7),1/INDIRECT(Module3!$C$4),TRANSPOSE(INDIRECT(Calc1!AA$19)))/IF(Z$2=0,1,Z$2),2))</f>
        <v/>
      </c>
      <c r="AA7" t="str">
        <f t="array" aca="1" ref="AA7" ca="1">IF(OR($A7="",AA$5=""),"",ROUND(100*SUMPRODUCT(INDIRECT(Module3!$C7),1/INDIRECT(Module3!$C$4),TRANSPOSE(INDIRECT(Calc1!AB$19)))/IF(AA$2=0,1,AA$2),2))</f>
        <v/>
      </c>
      <c r="AB7" t="str">
        <f t="array" aca="1" ref="AB7" ca="1">IF(OR($A7="",AB$5=""),"",ROUND(100*SUMPRODUCT(INDIRECT(Module3!$C7),1/INDIRECT(Module3!$C$4),TRANSPOSE(INDIRECT(Calc1!AC$19)))/IF(AB$2=0,1,AB$2),2))</f>
        <v/>
      </c>
      <c r="AC7" t="str">
        <f t="array" aca="1" ref="AC7" ca="1">IF(OR($A7="",AC$5=""),"",ROUND(100*SUMPRODUCT(INDIRECT(Module3!$C7),1/INDIRECT(Module3!$C$4),TRANSPOSE(INDIRECT(Calc1!AD$19)))/IF(AC$2=0,1,AC$2),2))</f>
        <v/>
      </c>
      <c r="AD7" t="str">
        <f t="array" aca="1" ref="AD7" ca="1">IF(OR($A7="",AD$5=""),"",ROUND(100*SUMPRODUCT(INDIRECT(Module3!$C7),1/INDIRECT(Module3!$C$4),TRANSPOSE(INDIRECT(Calc1!AE$19)))/IF(AD$2=0,1,AD$2),2))</f>
        <v/>
      </c>
      <c r="AE7" t="str">
        <f t="array" aca="1" ref="AE7" ca="1">IF(OR($A7="",AE$5=""),"",ROUND(100*SUMPRODUCT(INDIRECT(Module3!$C7),1/INDIRECT(Module3!$C$4),TRANSPOSE(INDIRECT(Calc1!AF$19)))/IF(AE$2=0,1,AE$2),2))</f>
        <v/>
      </c>
      <c r="AF7" t="str">
        <f t="array" aca="1" ref="AF7" ca="1">IF(OR($A7="",AF$5=""),"",ROUND(100*SUMPRODUCT(INDIRECT(Module3!$C7),1/INDIRECT(Module3!$C$4),TRANSPOSE(INDIRECT(Calc1!AG$19)))/IF(AF$2=0,1,AF$2),2))</f>
        <v/>
      </c>
      <c r="AG7" t="str">
        <f t="array" aca="1" ref="AG7" ca="1">IF(OR($A7="",AG$5=""),"",ROUND(100*SUMPRODUCT(INDIRECT(Module3!$C7),1/INDIRECT(Module3!$C$4),TRANSPOSE(INDIRECT(Calc1!AH$19)))/IF(AG$2=0,1,AG$2),2))</f>
        <v/>
      </c>
      <c r="AH7" t="str">
        <f t="array" aca="1" ref="AH7" ca="1">IF(OR($A7="",AH$5=""),"",ROUND(100*SUMPRODUCT(INDIRECT(Module3!$C7),1/INDIRECT(Module3!$C$4),TRANSPOSE(INDIRECT(Calc1!AI$19)))/IF(AH$2=0,1,AH$2),2))</f>
        <v/>
      </c>
      <c r="AI7" t="str">
        <f t="array" aca="1" ref="AI7" ca="1">IF(OR($A7="",AI$5=""),"",ROUND(100*SUMPRODUCT(INDIRECT(Module3!$C7),1/INDIRECT(Module3!$C$4),TRANSPOSE(INDIRECT(Calc1!AJ$19)))/IF(AI$2=0,1,AI$2),2))</f>
        <v/>
      </c>
      <c r="AJ7" t="str">
        <f t="array" aca="1" ref="AJ7" ca="1">IF(OR($A7="",AJ$5=""),"",ROUND(100*SUMPRODUCT(INDIRECT(Module3!$C7),1/INDIRECT(Module3!$C$4),TRANSPOSE(INDIRECT(Calc1!AK$19)))/IF(AJ$2=0,1,AJ$2),2))</f>
        <v/>
      </c>
      <c r="AK7" t="str">
        <f t="array" aca="1" ref="AK7" ca="1">IF(OR($A7="",AK$5=""),"",ROUND(100*SUMPRODUCT(INDIRECT(Module3!$C7),1/INDIRECT(Module3!$C$4),TRANSPOSE(INDIRECT(Calc1!AL$19)))/IF(AK$2=0,1,AK$2),2))</f>
        <v/>
      </c>
      <c r="AL7" t="str">
        <f t="array" aca="1" ref="AL7" ca="1">IF(OR($A7="",AL$5=""),"",ROUND(100*SUMPRODUCT(INDIRECT(Module3!$C7),1/INDIRECT(Module3!$C$4),TRANSPOSE(INDIRECT(Calc1!AM$19)))/IF(AL$2=0,1,AL$2),2))</f>
        <v/>
      </c>
      <c r="AM7" t="str">
        <f t="array" aca="1" ref="AM7" ca="1">IF(OR($A7="",AM$5=""),"",ROUND(100*SUMPRODUCT(INDIRECT(Module3!$C7),1/INDIRECT(Module3!$C$4),TRANSPOSE(INDIRECT(Calc1!AN$19)))/IF(AM$2=0,1,AM$2),2))</f>
        <v/>
      </c>
      <c r="AN7" t="str">
        <f t="array" aca="1" ref="AN7" ca="1">IF(OR($A7="",AN$5=""),"",ROUND(100*SUMPRODUCT(INDIRECT(Module3!$C7),1/INDIRECT(Module3!$C$4),TRANSPOSE(INDIRECT(Calc1!AO$19)))/IF(AN$2=0,1,AN$2),2))</f>
        <v/>
      </c>
      <c r="AO7" t="str">
        <f t="array" aca="1" ref="AO7" ca="1">IF(OR($A7="",AO$5=""),"",ROUND(100*SUMPRODUCT(INDIRECT(Module3!$C7),1/INDIRECT(Module3!$C$4),TRANSPOSE(INDIRECT(Calc1!AP$19)))/IF(AO$2=0,1,AO$2),2))</f>
        <v/>
      </c>
      <c r="AP7" t="str">
        <f t="array" aca="1" ref="AP7" ca="1">IF(OR($A7="",AP$5=""),"",ROUND(100*SUMPRODUCT(INDIRECT(Module3!$C7),1/INDIRECT(Module3!$C$4),TRANSPOSE(INDIRECT(Calc1!AQ$19)))/IF(AP$2=0,1,AP$2),2))</f>
        <v/>
      </c>
      <c r="AQ7" t="str">
        <f t="array" aca="1" ref="AQ7" ca="1">IF(OR($A7="",AQ$5=""),"",ROUND(100*SUMPRODUCT(INDIRECT(Module3!$C7),1/INDIRECT(Module3!$C$4),TRANSPOSE(INDIRECT(Calc1!AR$19)))/IF(AQ$2=0,1,AQ$2),2))</f>
        <v/>
      </c>
      <c r="AR7" t="str">
        <f t="array" aca="1" ref="AR7" ca="1">IF(OR($A7="",AR$5=""),"",ROUND(100*SUMPRODUCT(INDIRECT(Module3!$C7),1/INDIRECT(Module3!$C$4),TRANSPOSE(INDIRECT(Calc1!AS$19)))/IF(AR$2=0,1,AR$2),2))</f>
        <v/>
      </c>
      <c r="AS7" t="str">
        <f t="array" aca="1" ref="AS7" ca="1">IF(OR($A7="",AS$5=""),"",ROUND(100*SUMPRODUCT(INDIRECT(Module3!$C7),1/INDIRECT(Module3!$C$4),TRANSPOSE(INDIRECT(Calc1!AT$19)))/IF(AS$2=0,1,AS$2),2))</f>
        <v/>
      </c>
      <c r="AT7" t="str">
        <f t="array" aca="1" ref="AT7" ca="1">IF(OR($A7="",AT$5=""),"",ROUND(100*SUMPRODUCT(INDIRECT(Module3!$C7),1/INDIRECT(Module3!$C$4),TRANSPOSE(INDIRECT(Calc1!AU$19)))/IF(AT$2=0,1,AT$2),2))</f>
        <v/>
      </c>
      <c r="AU7" t="str">
        <f t="array" aca="1" ref="AU7" ca="1">IF(OR($A7="",AU$5=""),"",ROUND(100*SUMPRODUCT(INDIRECT(Module3!$C7),1/INDIRECT(Module3!$C$4),TRANSPOSE(INDIRECT(Calc1!AV$19)))/IF(AU$2=0,1,AU$2),2))</f>
        <v/>
      </c>
      <c r="AV7" t="str">
        <f t="array" aca="1" ref="AV7" ca="1">IF(OR($A7="",AV$5=""),"",ROUND(100*SUMPRODUCT(INDIRECT(Module3!$C7),1/INDIRECT(Module3!$C$4),TRANSPOSE(INDIRECT(Calc1!AW$19)))/IF(AV$2=0,1,AV$2),2))</f>
        <v/>
      </c>
      <c r="AW7" t="str">
        <f t="array" aca="1" ref="AW7" ca="1">IF(OR($A7="",AW$5=""),"",ROUND(100*SUMPRODUCT(INDIRECT(Module3!$C7),1/INDIRECT(Module3!$C$4),TRANSPOSE(INDIRECT(Calc1!AX$19)))/IF(AW$2=0,1,AW$2),2))</f>
        <v/>
      </c>
      <c r="AX7" t="str">
        <f t="array" aca="1" ref="AX7" ca="1">IF(OR($A7="",AX$5=""),"",ROUND(100*SUMPRODUCT(INDIRECT(Module3!$C7),1/INDIRECT(Module3!$C$4),TRANSPOSE(INDIRECT(Calc1!AY$19)))/IF(AX$2=0,1,AX$2),2))</f>
        <v/>
      </c>
      <c r="AY7" t="str">
        <f t="array" aca="1" ref="AY7" ca="1">IF(OR($A7="",AY$5=""),"",ROUND(100*SUMPRODUCT(INDIRECT(Module3!$C7),1/INDIRECT(Module3!$C$4),TRANSPOSE(INDIRECT(Calc1!AZ$19)))/IF(AY$2=0,1,AY$2),2))</f>
        <v/>
      </c>
      <c r="AZ7" t="str">
        <f t="array" aca="1" ref="AZ7" ca="1">IF(OR($A7="",AZ$5=""),"",ROUND(100*SUMPRODUCT(INDIRECT(Module3!$C7),1/INDIRECT(Module3!$C$4),TRANSPOSE(INDIRECT(Calc1!BA$19)))/IF(AZ$2=0,1,AZ$2),2))</f>
        <v/>
      </c>
      <c r="BA7" t="str">
        <f t="array" aca="1" ref="BA7" ca="1">IF(OR($A7="",BA$5=""),"",ROUND(100*SUMPRODUCT(INDIRECT(Module3!$C7),1/INDIRECT(Module3!$C$4),TRANSPOSE(INDIRECT(Calc1!BB$19)))/IF(BA$2=0,1,BA$2),2))</f>
        <v/>
      </c>
      <c r="BB7" t="str">
        <f t="array" aca="1" ref="BB7" ca="1">IF(OR($A7="",BB$5=""),"",ROUND(100*SUMPRODUCT(INDIRECT(Module3!$C7),1/INDIRECT(Module3!$C$4),TRANSPOSE(INDIRECT(Calc1!BC$19)))/IF(BB$2=0,1,BB$2),2))</f>
        <v/>
      </c>
      <c r="BC7" t="str">
        <f t="array" aca="1" ref="BC7" ca="1">IF(OR($A7="",BC$5=""),"",ROUND(100*SUMPRODUCT(INDIRECT(Module3!$C7),1/INDIRECT(Module3!$C$4),TRANSPOSE(INDIRECT(Calc1!BD$19)))/IF(BC$2=0,1,BC$2),2))</f>
        <v/>
      </c>
      <c r="BD7" t="str">
        <f t="array" aca="1" ref="BD7" ca="1">IF(OR($A7="",BD$5=""),"",ROUND(100*SUMPRODUCT(INDIRECT(Module3!$C7),1/INDIRECT(Module3!$C$4),TRANSPOSE(INDIRECT(Calc1!BE$19)))/IF(BD$2=0,1,BD$2),2))</f>
        <v/>
      </c>
      <c r="BE7" t="str">
        <f t="array" aca="1" ref="BE7" ca="1">IF(OR($A7="",BE$5=""),"",ROUND(100*SUMPRODUCT(INDIRECT(Module3!$C7),1/INDIRECT(Module3!$C$4),TRANSPOSE(INDIRECT(Calc1!BF$19)))/IF(BE$2=0,1,BE$2),2))</f>
        <v/>
      </c>
      <c r="BF7" t="str">
        <f t="array" aca="1" ref="BF7" ca="1">IF(OR($A7="",BF$5=""),"",ROUND(100*SUMPRODUCT(INDIRECT(Module3!$C7),1/INDIRECT(Module3!$C$4),TRANSPOSE(INDIRECT(Calc1!BG$19)))/IF(BF$2=0,1,BF$2),2))</f>
        <v/>
      </c>
      <c r="BG7" t="str">
        <f t="array" aca="1" ref="BG7" ca="1">IF(OR($A7="",BG$5=""),"",ROUND(100*SUMPRODUCT(INDIRECT(Module3!$C7),1/INDIRECT(Module3!$C$4),TRANSPOSE(INDIRECT(Calc1!BH$19)))/IF(BG$2=0,1,BG$2),2))</f>
        <v/>
      </c>
      <c r="BH7" t="str">
        <f t="array" aca="1" ref="BH7" ca="1">IF(OR($A7="",BH$5=""),"",ROUND(100*SUMPRODUCT(INDIRECT(Module3!$C7),1/INDIRECT(Module3!$C$4),TRANSPOSE(INDIRECT(Calc1!BI$19)))/IF(BH$2=0,1,BH$2),2))</f>
        <v/>
      </c>
      <c r="BI7" t="str">
        <f t="array" aca="1" ref="BI7" ca="1">IF(OR($A7="",BI$5=""),"",ROUND(100*SUMPRODUCT(INDIRECT(Module3!$C7),1/INDIRECT(Module3!$C$4),TRANSPOSE(INDIRECT(Calc1!BJ$19)))/IF(BI$2=0,1,BI$2),2))</f>
        <v/>
      </c>
      <c r="BJ7" t="str">
        <f t="array" aca="1" ref="BJ7" ca="1">IF(OR($A7="",BJ$5=""),"",ROUND(100*SUMPRODUCT(INDIRECT(Module3!$C7),1/INDIRECT(Module3!$C$4),TRANSPOSE(INDIRECT(Calc1!BK$19)))/IF(BJ$2=0,1,BJ$2),2))</f>
        <v/>
      </c>
    </row>
    <row r="8" spans="1:62">
      <c r="A8">
        <f>IF(ISBLANK(Module0!$A5),"",Module0!$A5)</f>
        <v>41402006</v>
      </c>
      <c r="B8">
        <f t="shared" ca="1" si="1"/>
        <v>40.74</v>
      </c>
      <c r="C8" t="str">
        <f>IF($A8="","",CONCATENATE(ADDRESS(ROW(),$C$4+1,1,1,"Module4"),":",ADDRESS(ROW(),$C$4+Calc1!$C$3,1,1)))</f>
        <v>Module4!$D$8:$H$8</v>
      </c>
      <c r="D8">
        <f t="array" aca="1" ref="D8" ca="1">IF(OR($A8="",D$5=""),"",ROUND(100*SUMPRODUCT(INDIRECT(Module3!$C8),1/INDIRECT(Module3!$C$4),TRANSPOSE(INDIRECT(Calc1!E$19)))/IF(D$2=0,1,D$2),2))</f>
        <v>59.9</v>
      </c>
      <c r="E8">
        <f t="array" aca="1" ref="E8" ca="1">IF(OR($A8="",E$5=""),"",ROUND(100*SUMPRODUCT(INDIRECT(Module3!$C8),1/INDIRECT(Module3!$C$4),TRANSPOSE(INDIRECT(Calc1!F$19)))/IF(E$2=0,1,E$2),2))</f>
        <v>25.93</v>
      </c>
      <c r="F8">
        <f t="array" aca="1" ref="F8" ca="1">IF(OR($A8="",F$5=""),"",ROUND(100*SUMPRODUCT(INDIRECT(Module3!$C8),1/INDIRECT(Module3!$C$4),TRANSPOSE(INDIRECT(Calc1!G$19)))/IF(F$2=0,1,F$2),2))</f>
        <v>29.72</v>
      </c>
      <c r="G8">
        <f t="array" aca="1" ref="G8" ca="1">IF(OR($A8="",G$5=""),"",ROUND(100*SUMPRODUCT(INDIRECT(Module3!$C8),1/INDIRECT(Module3!$C$4),TRANSPOSE(INDIRECT(Calc1!H$19)))/IF(G$2=0,1,G$2),2))</f>
        <v>49.46</v>
      </c>
      <c r="H8">
        <f t="array" aca="1" ref="H8" ca="1">IF(OR($A8="",H$5=""),"",ROUND(100*SUMPRODUCT(INDIRECT(Module3!$C8),1/INDIRECT(Module3!$C$4),TRANSPOSE(INDIRECT(Calc1!I$19)))/IF(H$2=0,1,H$2),2))</f>
        <v>41.25</v>
      </c>
      <c r="I8" t="str">
        <f t="array" aca="1" ref="I8" ca="1">IF(OR($A8="",I$5=""),"",ROUND(100*SUMPRODUCT(INDIRECT(Module3!$C8),1/INDIRECT(Module3!$C$4),TRANSPOSE(INDIRECT(Calc1!J$19)))/IF(I$2=0,1,I$2),2))</f>
        <v/>
      </c>
      <c r="J8" t="str">
        <f t="array" aca="1" ref="J8" ca="1">IF(OR($A8="",J$5=""),"",ROUND(100*SUMPRODUCT(INDIRECT(Module3!$C8),1/INDIRECT(Module3!$C$4),TRANSPOSE(INDIRECT(Calc1!K$19)))/IF(J$2=0,1,J$2),2))</f>
        <v/>
      </c>
      <c r="K8" t="str">
        <f t="array" aca="1" ref="K8" ca="1">IF(OR($A8="",K$5=""),"",ROUND(100*SUMPRODUCT(INDIRECT(Module3!$C8),1/INDIRECT(Module3!$C$4),TRANSPOSE(INDIRECT(Calc1!L$19)))/IF(K$2=0,1,K$2),2))</f>
        <v/>
      </c>
      <c r="L8" t="str">
        <f t="array" aca="1" ref="L8" ca="1">IF(OR($A8="",L$5=""),"",ROUND(100*SUMPRODUCT(INDIRECT(Module3!$C8),1/INDIRECT(Module3!$C$4),TRANSPOSE(INDIRECT(Calc1!M$19)))/IF(L$2=0,1,L$2),2))</f>
        <v/>
      </c>
      <c r="M8" t="str">
        <f t="array" aca="1" ref="M8" ca="1">IF(OR($A8="",M$5=""),"",ROUND(100*SUMPRODUCT(INDIRECT(Module3!$C8),1/INDIRECT(Module3!$C$4),TRANSPOSE(INDIRECT(Calc1!N$19)))/IF(M$2=0,1,M$2),2))</f>
        <v/>
      </c>
      <c r="N8" t="str">
        <f t="array" aca="1" ref="N8" ca="1">IF(OR($A8="",N$5=""),"",ROUND(100*SUMPRODUCT(INDIRECT(Module3!$C8),1/INDIRECT(Module3!$C$4),TRANSPOSE(INDIRECT(Calc1!O$19)))/IF(N$2=0,1,N$2),2))</f>
        <v/>
      </c>
      <c r="O8" t="str">
        <f t="array" aca="1" ref="O8" ca="1">IF(OR($A8="",O$5=""),"",ROUND(100*SUMPRODUCT(INDIRECT(Module3!$C8),1/INDIRECT(Module3!$C$4),TRANSPOSE(INDIRECT(Calc1!P$19)))/IF(O$2=0,1,O$2),2))</f>
        <v/>
      </c>
      <c r="P8" t="str">
        <f t="array" aca="1" ref="P8" ca="1">IF(OR($A8="",P$5=""),"",ROUND(100*SUMPRODUCT(INDIRECT(Module3!$C8),1/INDIRECT(Module3!$C$4),TRANSPOSE(INDIRECT(Calc1!Q$19)))/IF(P$2=0,1,P$2),2))</f>
        <v/>
      </c>
      <c r="Q8" t="str">
        <f t="array" aca="1" ref="Q8" ca="1">IF(OR($A8="",Q$5=""),"",ROUND(100*SUMPRODUCT(INDIRECT(Module3!$C8),1/INDIRECT(Module3!$C$4),TRANSPOSE(INDIRECT(Calc1!R$19)))/IF(Q$2=0,1,Q$2),2))</f>
        <v/>
      </c>
      <c r="R8" t="str">
        <f t="array" aca="1" ref="R8" ca="1">IF(OR($A8="",R$5=""),"",ROUND(100*SUMPRODUCT(INDIRECT(Module3!$C8),1/INDIRECT(Module3!$C$4),TRANSPOSE(INDIRECT(Calc1!S$19)))/IF(R$2=0,1,R$2),2))</f>
        <v/>
      </c>
      <c r="S8" t="str">
        <f t="array" aca="1" ref="S8" ca="1">IF(OR($A8="",S$5=""),"",ROUND(100*SUMPRODUCT(INDIRECT(Module3!$C8),1/INDIRECT(Module3!$C$4),TRANSPOSE(INDIRECT(Calc1!T$19)))/IF(S$2=0,1,S$2),2))</f>
        <v/>
      </c>
      <c r="T8" t="str">
        <f t="array" aca="1" ref="T8" ca="1">IF(OR($A8="",T$5=""),"",ROUND(100*SUMPRODUCT(INDIRECT(Module3!$C8),1/INDIRECT(Module3!$C$4),TRANSPOSE(INDIRECT(Calc1!U$19)))/IF(T$2=0,1,T$2),2))</f>
        <v/>
      </c>
      <c r="U8" t="str">
        <f t="array" aca="1" ref="U8" ca="1">IF(OR($A8="",U$5=""),"",ROUND(100*SUMPRODUCT(INDIRECT(Module3!$C8),1/INDIRECT(Module3!$C$4),TRANSPOSE(INDIRECT(Calc1!V$19)))/IF(U$2=0,1,U$2),2))</f>
        <v/>
      </c>
      <c r="V8" t="str">
        <f t="array" aca="1" ref="V8" ca="1">IF(OR($A8="",V$5=""),"",ROUND(100*SUMPRODUCT(INDIRECT(Module3!$C8),1/INDIRECT(Module3!$C$4),TRANSPOSE(INDIRECT(Calc1!W$19)))/IF(V$2=0,1,V$2),2))</f>
        <v/>
      </c>
      <c r="W8" t="str">
        <f t="array" aca="1" ref="W8" ca="1">IF(OR($A8="",W$5=""),"",ROUND(100*SUMPRODUCT(INDIRECT(Module3!$C8),1/INDIRECT(Module3!$C$4),TRANSPOSE(INDIRECT(Calc1!X$19)))/IF(W$2=0,1,W$2),2))</f>
        <v/>
      </c>
      <c r="X8" t="str">
        <f t="array" aca="1" ref="X8" ca="1">IF(OR($A8="",X$5=""),"",ROUND(100*SUMPRODUCT(INDIRECT(Module3!$C8),1/INDIRECT(Module3!$C$4),TRANSPOSE(INDIRECT(Calc1!Y$19)))/IF(X$2=0,1,X$2),2))</f>
        <v/>
      </c>
      <c r="Y8" t="str">
        <f t="array" aca="1" ref="Y8" ca="1">IF(OR($A8="",Y$5=""),"",ROUND(100*SUMPRODUCT(INDIRECT(Module3!$C8),1/INDIRECT(Module3!$C$4),TRANSPOSE(INDIRECT(Calc1!Z$19)))/IF(Y$2=0,1,Y$2),2))</f>
        <v/>
      </c>
      <c r="Z8" t="str">
        <f t="array" aca="1" ref="Z8" ca="1">IF(OR($A8="",Z$5=""),"",ROUND(100*SUMPRODUCT(INDIRECT(Module3!$C8),1/INDIRECT(Module3!$C$4),TRANSPOSE(INDIRECT(Calc1!AA$19)))/IF(Z$2=0,1,Z$2),2))</f>
        <v/>
      </c>
      <c r="AA8" t="str">
        <f t="array" aca="1" ref="AA8" ca="1">IF(OR($A8="",AA$5=""),"",ROUND(100*SUMPRODUCT(INDIRECT(Module3!$C8),1/INDIRECT(Module3!$C$4),TRANSPOSE(INDIRECT(Calc1!AB$19)))/IF(AA$2=0,1,AA$2),2))</f>
        <v/>
      </c>
      <c r="AB8" t="str">
        <f t="array" aca="1" ref="AB8" ca="1">IF(OR($A8="",AB$5=""),"",ROUND(100*SUMPRODUCT(INDIRECT(Module3!$C8),1/INDIRECT(Module3!$C$4),TRANSPOSE(INDIRECT(Calc1!AC$19)))/IF(AB$2=0,1,AB$2),2))</f>
        <v/>
      </c>
      <c r="AC8" t="str">
        <f t="array" aca="1" ref="AC8" ca="1">IF(OR($A8="",AC$5=""),"",ROUND(100*SUMPRODUCT(INDIRECT(Module3!$C8),1/INDIRECT(Module3!$C$4),TRANSPOSE(INDIRECT(Calc1!AD$19)))/IF(AC$2=0,1,AC$2),2))</f>
        <v/>
      </c>
      <c r="AD8" t="str">
        <f t="array" aca="1" ref="AD8" ca="1">IF(OR($A8="",AD$5=""),"",ROUND(100*SUMPRODUCT(INDIRECT(Module3!$C8),1/INDIRECT(Module3!$C$4),TRANSPOSE(INDIRECT(Calc1!AE$19)))/IF(AD$2=0,1,AD$2),2))</f>
        <v/>
      </c>
      <c r="AE8" t="str">
        <f t="array" aca="1" ref="AE8" ca="1">IF(OR($A8="",AE$5=""),"",ROUND(100*SUMPRODUCT(INDIRECT(Module3!$C8),1/INDIRECT(Module3!$C$4),TRANSPOSE(INDIRECT(Calc1!AF$19)))/IF(AE$2=0,1,AE$2),2))</f>
        <v/>
      </c>
      <c r="AF8" t="str">
        <f t="array" aca="1" ref="AF8" ca="1">IF(OR($A8="",AF$5=""),"",ROUND(100*SUMPRODUCT(INDIRECT(Module3!$C8),1/INDIRECT(Module3!$C$4),TRANSPOSE(INDIRECT(Calc1!AG$19)))/IF(AF$2=0,1,AF$2),2))</f>
        <v/>
      </c>
      <c r="AG8" t="str">
        <f t="array" aca="1" ref="AG8" ca="1">IF(OR($A8="",AG$5=""),"",ROUND(100*SUMPRODUCT(INDIRECT(Module3!$C8),1/INDIRECT(Module3!$C$4),TRANSPOSE(INDIRECT(Calc1!AH$19)))/IF(AG$2=0,1,AG$2),2))</f>
        <v/>
      </c>
      <c r="AH8" t="str">
        <f t="array" aca="1" ref="AH8" ca="1">IF(OR($A8="",AH$5=""),"",ROUND(100*SUMPRODUCT(INDIRECT(Module3!$C8),1/INDIRECT(Module3!$C$4),TRANSPOSE(INDIRECT(Calc1!AI$19)))/IF(AH$2=0,1,AH$2),2))</f>
        <v/>
      </c>
      <c r="AI8" t="str">
        <f t="array" aca="1" ref="AI8" ca="1">IF(OR($A8="",AI$5=""),"",ROUND(100*SUMPRODUCT(INDIRECT(Module3!$C8),1/INDIRECT(Module3!$C$4),TRANSPOSE(INDIRECT(Calc1!AJ$19)))/IF(AI$2=0,1,AI$2),2))</f>
        <v/>
      </c>
      <c r="AJ8" t="str">
        <f t="array" aca="1" ref="AJ8" ca="1">IF(OR($A8="",AJ$5=""),"",ROUND(100*SUMPRODUCT(INDIRECT(Module3!$C8),1/INDIRECT(Module3!$C$4),TRANSPOSE(INDIRECT(Calc1!AK$19)))/IF(AJ$2=0,1,AJ$2),2))</f>
        <v/>
      </c>
      <c r="AK8" t="str">
        <f t="array" aca="1" ref="AK8" ca="1">IF(OR($A8="",AK$5=""),"",ROUND(100*SUMPRODUCT(INDIRECT(Module3!$C8),1/INDIRECT(Module3!$C$4),TRANSPOSE(INDIRECT(Calc1!AL$19)))/IF(AK$2=0,1,AK$2),2))</f>
        <v/>
      </c>
      <c r="AL8" t="str">
        <f t="array" aca="1" ref="AL8" ca="1">IF(OR($A8="",AL$5=""),"",ROUND(100*SUMPRODUCT(INDIRECT(Module3!$C8),1/INDIRECT(Module3!$C$4),TRANSPOSE(INDIRECT(Calc1!AM$19)))/IF(AL$2=0,1,AL$2),2))</f>
        <v/>
      </c>
      <c r="AM8" t="str">
        <f t="array" aca="1" ref="AM8" ca="1">IF(OR($A8="",AM$5=""),"",ROUND(100*SUMPRODUCT(INDIRECT(Module3!$C8),1/INDIRECT(Module3!$C$4),TRANSPOSE(INDIRECT(Calc1!AN$19)))/IF(AM$2=0,1,AM$2),2))</f>
        <v/>
      </c>
      <c r="AN8" t="str">
        <f t="array" aca="1" ref="AN8" ca="1">IF(OR($A8="",AN$5=""),"",ROUND(100*SUMPRODUCT(INDIRECT(Module3!$C8),1/INDIRECT(Module3!$C$4),TRANSPOSE(INDIRECT(Calc1!AO$19)))/IF(AN$2=0,1,AN$2),2))</f>
        <v/>
      </c>
      <c r="AO8" t="str">
        <f t="array" aca="1" ref="AO8" ca="1">IF(OR($A8="",AO$5=""),"",ROUND(100*SUMPRODUCT(INDIRECT(Module3!$C8),1/INDIRECT(Module3!$C$4),TRANSPOSE(INDIRECT(Calc1!AP$19)))/IF(AO$2=0,1,AO$2),2))</f>
        <v/>
      </c>
      <c r="AP8" t="str">
        <f t="array" aca="1" ref="AP8" ca="1">IF(OR($A8="",AP$5=""),"",ROUND(100*SUMPRODUCT(INDIRECT(Module3!$C8),1/INDIRECT(Module3!$C$4),TRANSPOSE(INDIRECT(Calc1!AQ$19)))/IF(AP$2=0,1,AP$2),2))</f>
        <v/>
      </c>
      <c r="AQ8" t="str">
        <f t="array" aca="1" ref="AQ8" ca="1">IF(OR($A8="",AQ$5=""),"",ROUND(100*SUMPRODUCT(INDIRECT(Module3!$C8),1/INDIRECT(Module3!$C$4),TRANSPOSE(INDIRECT(Calc1!AR$19)))/IF(AQ$2=0,1,AQ$2),2))</f>
        <v/>
      </c>
      <c r="AR8" t="str">
        <f t="array" aca="1" ref="AR8" ca="1">IF(OR($A8="",AR$5=""),"",ROUND(100*SUMPRODUCT(INDIRECT(Module3!$C8),1/INDIRECT(Module3!$C$4),TRANSPOSE(INDIRECT(Calc1!AS$19)))/IF(AR$2=0,1,AR$2),2))</f>
        <v/>
      </c>
      <c r="AS8" t="str">
        <f t="array" aca="1" ref="AS8" ca="1">IF(OR($A8="",AS$5=""),"",ROUND(100*SUMPRODUCT(INDIRECT(Module3!$C8),1/INDIRECT(Module3!$C$4),TRANSPOSE(INDIRECT(Calc1!AT$19)))/IF(AS$2=0,1,AS$2),2))</f>
        <v/>
      </c>
      <c r="AT8" t="str">
        <f t="array" aca="1" ref="AT8" ca="1">IF(OR($A8="",AT$5=""),"",ROUND(100*SUMPRODUCT(INDIRECT(Module3!$C8),1/INDIRECT(Module3!$C$4),TRANSPOSE(INDIRECT(Calc1!AU$19)))/IF(AT$2=0,1,AT$2),2))</f>
        <v/>
      </c>
      <c r="AU8" t="str">
        <f t="array" aca="1" ref="AU8" ca="1">IF(OR($A8="",AU$5=""),"",ROUND(100*SUMPRODUCT(INDIRECT(Module3!$C8),1/INDIRECT(Module3!$C$4),TRANSPOSE(INDIRECT(Calc1!AV$19)))/IF(AU$2=0,1,AU$2),2))</f>
        <v/>
      </c>
      <c r="AV8" t="str">
        <f t="array" aca="1" ref="AV8" ca="1">IF(OR($A8="",AV$5=""),"",ROUND(100*SUMPRODUCT(INDIRECT(Module3!$C8),1/INDIRECT(Module3!$C$4),TRANSPOSE(INDIRECT(Calc1!AW$19)))/IF(AV$2=0,1,AV$2),2))</f>
        <v/>
      </c>
      <c r="AW8" t="str">
        <f t="array" aca="1" ref="AW8" ca="1">IF(OR($A8="",AW$5=""),"",ROUND(100*SUMPRODUCT(INDIRECT(Module3!$C8),1/INDIRECT(Module3!$C$4),TRANSPOSE(INDIRECT(Calc1!AX$19)))/IF(AW$2=0,1,AW$2),2))</f>
        <v/>
      </c>
      <c r="AX8" t="str">
        <f t="array" aca="1" ref="AX8" ca="1">IF(OR($A8="",AX$5=""),"",ROUND(100*SUMPRODUCT(INDIRECT(Module3!$C8),1/INDIRECT(Module3!$C$4),TRANSPOSE(INDIRECT(Calc1!AY$19)))/IF(AX$2=0,1,AX$2),2))</f>
        <v/>
      </c>
      <c r="AY8" t="str">
        <f t="array" aca="1" ref="AY8" ca="1">IF(OR($A8="",AY$5=""),"",ROUND(100*SUMPRODUCT(INDIRECT(Module3!$C8),1/INDIRECT(Module3!$C$4),TRANSPOSE(INDIRECT(Calc1!AZ$19)))/IF(AY$2=0,1,AY$2),2))</f>
        <v/>
      </c>
      <c r="AZ8" t="str">
        <f t="array" aca="1" ref="AZ8" ca="1">IF(OR($A8="",AZ$5=""),"",ROUND(100*SUMPRODUCT(INDIRECT(Module3!$C8),1/INDIRECT(Module3!$C$4),TRANSPOSE(INDIRECT(Calc1!BA$19)))/IF(AZ$2=0,1,AZ$2),2))</f>
        <v/>
      </c>
      <c r="BA8" t="str">
        <f t="array" aca="1" ref="BA8" ca="1">IF(OR($A8="",BA$5=""),"",ROUND(100*SUMPRODUCT(INDIRECT(Module3!$C8),1/INDIRECT(Module3!$C$4),TRANSPOSE(INDIRECT(Calc1!BB$19)))/IF(BA$2=0,1,BA$2),2))</f>
        <v/>
      </c>
      <c r="BB8" t="str">
        <f t="array" aca="1" ref="BB8" ca="1">IF(OR($A8="",BB$5=""),"",ROUND(100*SUMPRODUCT(INDIRECT(Module3!$C8),1/INDIRECT(Module3!$C$4),TRANSPOSE(INDIRECT(Calc1!BC$19)))/IF(BB$2=0,1,BB$2),2))</f>
        <v/>
      </c>
      <c r="BC8" t="str">
        <f t="array" aca="1" ref="BC8" ca="1">IF(OR($A8="",BC$5=""),"",ROUND(100*SUMPRODUCT(INDIRECT(Module3!$C8),1/INDIRECT(Module3!$C$4),TRANSPOSE(INDIRECT(Calc1!BD$19)))/IF(BC$2=0,1,BC$2),2))</f>
        <v/>
      </c>
      <c r="BD8" t="str">
        <f t="array" aca="1" ref="BD8" ca="1">IF(OR($A8="",BD$5=""),"",ROUND(100*SUMPRODUCT(INDIRECT(Module3!$C8),1/INDIRECT(Module3!$C$4),TRANSPOSE(INDIRECT(Calc1!BE$19)))/IF(BD$2=0,1,BD$2),2))</f>
        <v/>
      </c>
      <c r="BE8" t="str">
        <f t="array" aca="1" ref="BE8" ca="1">IF(OR($A8="",BE$5=""),"",ROUND(100*SUMPRODUCT(INDIRECT(Module3!$C8),1/INDIRECT(Module3!$C$4),TRANSPOSE(INDIRECT(Calc1!BF$19)))/IF(BE$2=0,1,BE$2),2))</f>
        <v/>
      </c>
      <c r="BF8" t="str">
        <f t="array" aca="1" ref="BF8" ca="1">IF(OR($A8="",BF$5=""),"",ROUND(100*SUMPRODUCT(INDIRECT(Module3!$C8),1/INDIRECT(Module3!$C$4),TRANSPOSE(INDIRECT(Calc1!BG$19)))/IF(BF$2=0,1,BF$2),2))</f>
        <v/>
      </c>
      <c r="BG8" t="str">
        <f t="array" aca="1" ref="BG8" ca="1">IF(OR($A8="",BG$5=""),"",ROUND(100*SUMPRODUCT(INDIRECT(Module3!$C8),1/INDIRECT(Module3!$C$4),TRANSPOSE(INDIRECT(Calc1!BH$19)))/IF(BG$2=0,1,BG$2),2))</f>
        <v/>
      </c>
      <c r="BH8" t="str">
        <f t="array" aca="1" ref="BH8" ca="1">IF(OR($A8="",BH$5=""),"",ROUND(100*SUMPRODUCT(INDIRECT(Module3!$C8),1/INDIRECT(Module3!$C$4),TRANSPOSE(INDIRECT(Calc1!BI$19)))/IF(BH$2=0,1,BH$2),2))</f>
        <v/>
      </c>
      <c r="BI8" t="str">
        <f t="array" aca="1" ref="BI8" ca="1">IF(OR($A8="",BI$5=""),"",ROUND(100*SUMPRODUCT(INDIRECT(Module3!$C8),1/INDIRECT(Module3!$C$4),TRANSPOSE(INDIRECT(Calc1!BJ$19)))/IF(BI$2=0,1,BI$2),2))</f>
        <v/>
      </c>
      <c r="BJ8" t="str">
        <f t="array" aca="1" ref="BJ8" ca="1">IF(OR($A8="",BJ$5=""),"",ROUND(100*SUMPRODUCT(INDIRECT(Module3!$C8),1/INDIRECT(Module3!$C$4),TRANSPOSE(INDIRECT(Calc1!BK$19)))/IF(BJ$2=0,1,BJ$2),2))</f>
        <v/>
      </c>
    </row>
    <row r="9" spans="1:62">
      <c r="A9">
        <f>IF(ISBLANK(Module0!$A6),"",Module0!$A6)</f>
        <v>41402017</v>
      </c>
      <c r="B9">
        <f t="shared" ca="1" si="1"/>
        <v>13.78</v>
      </c>
      <c r="C9" t="str">
        <f>IF($A9="","",CONCATENATE(ADDRESS(ROW(),$C$4+1,1,1,"Module4"),":",ADDRESS(ROW(),$C$4+Calc1!$C$3,1,1)))</f>
        <v>Module4!$D$9:$H$9</v>
      </c>
      <c r="D9">
        <f t="array" aca="1" ref="D9" ca="1">IF(OR($A9="",D$5=""),"",ROUND(100*SUMPRODUCT(INDIRECT(Module3!$C9),1/INDIRECT(Module3!$C$4),TRANSPOSE(INDIRECT(Calc1!E$19)))/IF(D$2=0,1,D$2),2))</f>
        <v>6.84</v>
      </c>
      <c r="E9">
        <f t="array" aca="1" ref="E9" ca="1">IF(OR($A9="",E$5=""),"",ROUND(100*SUMPRODUCT(INDIRECT(Module3!$C9),1/INDIRECT(Module3!$C$4),TRANSPOSE(INDIRECT(Calc1!F$19)))/IF(E$2=0,1,E$2),2))</f>
        <v>13.75</v>
      </c>
      <c r="F9">
        <f t="array" aca="1" ref="F9" ca="1">IF(OR($A9="",F$5=""),"",ROUND(100*SUMPRODUCT(INDIRECT(Module3!$C9),1/INDIRECT(Module3!$C$4),TRANSPOSE(INDIRECT(Calc1!G$19)))/IF(F$2=0,1,F$2),2))</f>
        <v>10.98</v>
      </c>
      <c r="G9">
        <f t="array" aca="1" ref="G9" ca="1">IF(OR($A9="",G$5=""),"",ROUND(100*SUMPRODUCT(INDIRECT(Module3!$C9),1/INDIRECT(Module3!$C$4),TRANSPOSE(INDIRECT(Calc1!H$19)))/IF(G$2=0,1,G$2),2))</f>
        <v>22.38</v>
      </c>
      <c r="H9">
        <f t="array" aca="1" ref="H9" ca="1">IF(OR($A9="",H$5=""),"",ROUND(100*SUMPRODUCT(INDIRECT(Module3!$C9),1/INDIRECT(Module3!$C$4),TRANSPOSE(INDIRECT(Calc1!I$19)))/IF(H$2=0,1,H$2),2))</f>
        <v>11.88</v>
      </c>
      <c r="I9" t="str">
        <f t="array" aca="1" ref="I9" ca="1">IF(OR($A9="",I$5=""),"",ROUND(100*SUMPRODUCT(INDIRECT(Module3!$C9),1/INDIRECT(Module3!$C$4),TRANSPOSE(INDIRECT(Calc1!J$19)))/IF(I$2=0,1,I$2),2))</f>
        <v/>
      </c>
      <c r="J9" t="str">
        <f t="array" aca="1" ref="J9" ca="1">IF(OR($A9="",J$5=""),"",ROUND(100*SUMPRODUCT(INDIRECT(Module3!$C9),1/INDIRECT(Module3!$C$4),TRANSPOSE(INDIRECT(Calc1!K$19)))/IF(J$2=0,1,J$2),2))</f>
        <v/>
      </c>
      <c r="K9" t="str">
        <f t="array" aca="1" ref="K9" ca="1">IF(OR($A9="",K$5=""),"",ROUND(100*SUMPRODUCT(INDIRECT(Module3!$C9),1/INDIRECT(Module3!$C$4),TRANSPOSE(INDIRECT(Calc1!L$19)))/IF(K$2=0,1,K$2),2))</f>
        <v/>
      </c>
      <c r="L9" t="str">
        <f t="array" aca="1" ref="L9" ca="1">IF(OR($A9="",L$5=""),"",ROUND(100*SUMPRODUCT(INDIRECT(Module3!$C9),1/INDIRECT(Module3!$C$4),TRANSPOSE(INDIRECT(Calc1!M$19)))/IF(L$2=0,1,L$2),2))</f>
        <v/>
      </c>
      <c r="M9" t="str">
        <f t="array" aca="1" ref="M9" ca="1">IF(OR($A9="",M$5=""),"",ROUND(100*SUMPRODUCT(INDIRECT(Module3!$C9),1/INDIRECT(Module3!$C$4),TRANSPOSE(INDIRECT(Calc1!N$19)))/IF(M$2=0,1,M$2),2))</f>
        <v/>
      </c>
      <c r="N9" t="str">
        <f t="array" aca="1" ref="N9" ca="1">IF(OR($A9="",N$5=""),"",ROUND(100*SUMPRODUCT(INDIRECT(Module3!$C9),1/INDIRECT(Module3!$C$4),TRANSPOSE(INDIRECT(Calc1!O$19)))/IF(N$2=0,1,N$2),2))</f>
        <v/>
      </c>
      <c r="O9" t="str">
        <f t="array" aca="1" ref="O9" ca="1">IF(OR($A9="",O$5=""),"",ROUND(100*SUMPRODUCT(INDIRECT(Module3!$C9),1/INDIRECT(Module3!$C$4),TRANSPOSE(INDIRECT(Calc1!P$19)))/IF(O$2=0,1,O$2),2))</f>
        <v/>
      </c>
      <c r="P9" t="str">
        <f t="array" aca="1" ref="P9" ca="1">IF(OR($A9="",P$5=""),"",ROUND(100*SUMPRODUCT(INDIRECT(Module3!$C9),1/INDIRECT(Module3!$C$4),TRANSPOSE(INDIRECT(Calc1!Q$19)))/IF(P$2=0,1,P$2),2))</f>
        <v/>
      </c>
      <c r="Q9" t="str">
        <f t="array" aca="1" ref="Q9" ca="1">IF(OR($A9="",Q$5=""),"",ROUND(100*SUMPRODUCT(INDIRECT(Module3!$C9),1/INDIRECT(Module3!$C$4),TRANSPOSE(INDIRECT(Calc1!R$19)))/IF(Q$2=0,1,Q$2),2))</f>
        <v/>
      </c>
      <c r="R9" t="str">
        <f t="array" aca="1" ref="R9" ca="1">IF(OR($A9="",R$5=""),"",ROUND(100*SUMPRODUCT(INDIRECT(Module3!$C9),1/INDIRECT(Module3!$C$4),TRANSPOSE(INDIRECT(Calc1!S$19)))/IF(R$2=0,1,R$2),2))</f>
        <v/>
      </c>
      <c r="S9" t="str">
        <f t="array" aca="1" ref="S9" ca="1">IF(OR($A9="",S$5=""),"",ROUND(100*SUMPRODUCT(INDIRECT(Module3!$C9),1/INDIRECT(Module3!$C$4),TRANSPOSE(INDIRECT(Calc1!T$19)))/IF(S$2=0,1,S$2),2))</f>
        <v/>
      </c>
      <c r="T9" t="str">
        <f t="array" aca="1" ref="T9" ca="1">IF(OR($A9="",T$5=""),"",ROUND(100*SUMPRODUCT(INDIRECT(Module3!$C9),1/INDIRECT(Module3!$C$4),TRANSPOSE(INDIRECT(Calc1!U$19)))/IF(T$2=0,1,T$2),2))</f>
        <v/>
      </c>
      <c r="U9" t="str">
        <f t="array" aca="1" ref="U9" ca="1">IF(OR($A9="",U$5=""),"",ROUND(100*SUMPRODUCT(INDIRECT(Module3!$C9),1/INDIRECT(Module3!$C$4),TRANSPOSE(INDIRECT(Calc1!V$19)))/IF(U$2=0,1,U$2),2))</f>
        <v/>
      </c>
      <c r="V9" t="str">
        <f t="array" aca="1" ref="V9" ca="1">IF(OR($A9="",V$5=""),"",ROUND(100*SUMPRODUCT(INDIRECT(Module3!$C9),1/INDIRECT(Module3!$C$4),TRANSPOSE(INDIRECT(Calc1!W$19)))/IF(V$2=0,1,V$2),2))</f>
        <v/>
      </c>
      <c r="W9" t="str">
        <f t="array" aca="1" ref="W9" ca="1">IF(OR($A9="",W$5=""),"",ROUND(100*SUMPRODUCT(INDIRECT(Module3!$C9),1/INDIRECT(Module3!$C$4),TRANSPOSE(INDIRECT(Calc1!X$19)))/IF(W$2=0,1,W$2),2))</f>
        <v/>
      </c>
      <c r="X9" t="str">
        <f t="array" aca="1" ref="X9" ca="1">IF(OR($A9="",X$5=""),"",ROUND(100*SUMPRODUCT(INDIRECT(Module3!$C9),1/INDIRECT(Module3!$C$4),TRANSPOSE(INDIRECT(Calc1!Y$19)))/IF(X$2=0,1,X$2),2))</f>
        <v/>
      </c>
      <c r="Y9" t="str">
        <f t="array" aca="1" ref="Y9" ca="1">IF(OR($A9="",Y$5=""),"",ROUND(100*SUMPRODUCT(INDIRECT(Module3!$C9),1/INDIRECT(Module3!$C$4),TRANSPOSE(INDIRECT(Calc1!Z$19)))/IF(Y$2=0,1,Y$2),2))</f>
        <v/>
      </c>
      <c r="Z9" t="str">
        <f t="array" aca="1" ref="Z9" ca="1">IF(OR($A9="",Z$5=""),"",ROUND(100*SUMPRODUCT(INDIRECT(Module3!$C9),1/INDIRECT(Module3!$C$4),TRANSPOSE(INDIRECT(Calc1!AA$19)))/IF(Z$2=0,1,Z$2),2))</f>
        <v/>
      </c>
      <c r="AA9" t="str">
        <f t="array" aca="1" ref="AA9" ca="1">IF(OR($A9="",AA$5=""),"",ROUND(100*SUMPRODUCT(INDIRECT(Module3!$C9),1/INDIRECT(Module3!$C$4),TRANSPOSE(INDIRECT(Calc1!AB$19)))/IF(AA$2=0,1,AA$2),2))</f>
        <v/>
      </c>
      <c r="AB9" t="str">
        <f t="array" aca="1" ref="AB9" ca="1">IF(OR($A9="",AB$5=""),"",ROUND(100*SUMPRODUCT(INDIRECT(Module3!$C9),1/INDIRECT(Module3!$C$4),TRANSPOSE(INDIRECT(Calc1!AC$19)))/IF(AB$2=0,1,AB$2),2))</f>
        <v/>
      </c>
      <c r="AC9" t="str">
        <f t="array" aca="1" ref="AC9" ca="1">IF(OR($A9="",AC$5=""),"",ROUND(100*SUMPRODUCT(INDIRECT(Module3!$C9),1/INDIRECT(Module3!$C$4),TRANSPOSE(INDIRECT(Calc1!AD$19)))/IF(AC$2=0,1,AC$2),2))</f>
        <v/>
      </c>
      <c r="AD9" t="str">
        <f t="array" aca="1" ref="AD9" ca="1">IF(OR($A9="",AD$5=""),"",ROUND(100*SUMPRODUCT(INDIRECT(Module3!$C9),1/INDIRECT(Module3!$C$4),TRANSPOSE(INDIRECT(Calc1!AE$19)))/IF(AD$2=0,1,AD$2),2))</f>
        <v/>
      </c>
      <c r="AE9" t="str">
        <f t="array" aca="1" ref="AE9" ca="1">IF(OR($A9="",AE$5=""),"",ROUND(100*SUMPRODUCT(INDIRECT(Module3!$C9),1/INDIRECT(Module3!$C$4),TRANSPOSE(INDIRECT(Calc1!AF$19)))/IF(AE$2=0,1,AE$2),2))</f>
        <v/>
      </c>
      <c r="AF9" t="str">
        <f t="array" aca="1" ref="AF9" ca="1">IF(OR($A9="",AF$5=""),"",ROUND(100*SUMPRODUCT(INDIRECT(Module3!$C9),1/INDIRECT(Module3!$C$4),TRANSPOSE(INDIRECT(Calc1!AG$19)))/IF(AF$2=0,1,AF$2),2))</f>
        <v/>
      </c>
      <c r="AG9" t="str">
        <f t="array" aca="1" ref="AG9" ca="1">IF(OR($A9="",AG$5=""),"",ROUND(100*SUMPRODUCT(INDIRECT(Module3!$C9),1/INDIRECT(Module3!$C$4),TRANSPOSE(INDIRECT(Calc1!AH$19)))/IF(AG$2=0,1,AG$2),2))</f>
        <v/>
      </c>
      <c r="AH9" t="str">
        <f t="array" aca="1" ref="AH9" ca="1">IF(OR($A9="",AH$5=""),"",ROUND(100*SUMPRODUCT(INDIRECT(Module3!$C9),1/INDIRECT(Module3!$C$4),TRANSPOSE(INDIRECT(Calc1!AI$19)))/IF(AH$2=0,1,AH$2),2))</f>
        <v/>
      </c>
      <c r="AI9" t="str">
        <f t="array" aca="1" ref="AI9" ca="1">IF(OR($A9="",AI$5=""),"",ROUND(100*SUMPRODUCT(INDIRECT(Module3!$C9),1/INDIRECT(Module3!$C$4),TRANSPOSE(INDIRECT(Calc1!AJ$19)))/IF(AI$2=0,1,AI$2),2))</f>
        <v/>
      </c>
      <c r="AJ9" t="str">
        <f t="array" aca="1" ref="AJ9" ca="1">IF(OR($A9="",AJ$5=""),"",ROUND(100*SUMPRODUCT(INDIRECT(Module3!$C9),1/INDIRECT(Module3!$C$4),TRANSPOSE(INDIRECT(Calc1!AK$19)))/IF(AJ$2=0,1,AJ$2),2))</f>
        <v/>
      </c>
      <c r="AK9" t="str">
        <f t="array" aca="1" ref="AK9" ca="1">IF(OR($A9="",AK$5=""),"",ROUND(100*SUMPRODUCT(INDIRECT(Module3!$C9),1/INDIRECT(Module3!$C$4),TRANSPOSE(INDIRECT(Calc1!AL$19)))/IF(AK$2=0,1,AK$2),2))</f>
        <v/>
      </c>
      <c r="AL9" t="str">
        <f t="array" aca="1" ref="AL9" ca="1">IF(OR($A9="",AL$5=""),"",ROUND(100*SUMPRODUCT(INDIRECT(Module3!$C9),1/INDIRECT(Module3!$C$4),TRANSPOSE(INDIRECT(Calc1!AM$19)))/IF(AL$2=0,1,AL$2),2))</f>
        <v/>
      </c>
      <c r="AM9" t="str">
        <f t="array" aca="1" ref="AM9" ca="1">IF(OR($A9="",AM$5=""),"",ROUND(100*SUMPRODUCT(INDIRECT(Module3!$C9),1/INDIRECT(Module3!$C$4),TRANSPOSE(INDIRECT(Calc1!AN$19)))/IF(AM$2=0,1,AM$2),2))</f>
        <v/>
      </c>
      <c r="AN9" t="str">
        <f t="array" aca="1" ref="AN9" ca="1">IF(OR($A9="",AN$5=""),"",ROUND(100*SUMPRODUCT(INDIRECT(Module3!$C9),1/INDIRECT(Module3!$C$4),TRANSPOSE(INDIRECT(Calc1!AO$19)))/IF(AN$2=0,1,AN$2),2))</f>
        <v/>
      </c>
      <c r="AO9" t="str">
        <f t="array" aca="1" ref="AO9" ca="1">IF(OR($A9="",AO$5=""),"",ROUND(100*SUMPRODUCT(INDIRECT(Module3!$C9),1/INDIRECT(Module3!$C$4),TRANSPOSE(INDIRECT(Calc1!AP$19)))/IF(AO$2=0,1,AO$2),2))</f>
        <v/>
      </c>
      <c r="AP9" t="str">
        <f t="array" aca="1" ref="AP9" ca="1">IF(OR($A9="",AP$5=""),"",ROUND(100*SUMPRODUCT(INDIRECT(Module3!$C9),1/INDIRECT(Module3!$C$4),TRANSPOSE(INDIRECT(Calc1!AQ$19)))/IF(AP$2=0,1,AP$2),2))</f>
        <v/>
      </c>
      <c r="AQ9" t="str">
        <f t="array" aca="1" ref="AQ9" ca="1">IF(OR($A9="",AQ$5=""),"",ROUND(100*SUMPRODUCT(INDIRECT(Module3!$C9),1/INDIRECT(Module3!$C$4),TRANSPOSE(INDIRECT(Calc1!AR$19)))/IF(AQ$2=0,1,AQ$2),2))</f>
        <v/>
      </c>
      <c r="AR9" t="str">
        <f t="array" aca="1" ref="AR9" ca="1">IF(OR($A9="",AR$5=""),"",ROUND(100*SUMPRODUCT(INDIRECT(Module3!$C9),1/INDIRECT(Module3!$C$4),TRANSPOSE(INDIRECT(Calc1!AS$19)))/IF(AR$2=0,1,AR$2),2))</f>
        <v/>
      </c>
      <c r="AS9" t="str">
        <f t="array" aca="1" ref="AS9" ca="1">IF(OR($A9="",AS$5=""),"",ROUND(100*SUMPRODUCT(INDIRECT(Module3!$C9),1/INDIRECT(Module3!$C$4),TRANSPOSE(INDIRECT(Calc1!AT$19)))/IF(AS$2=0,1,AS$2),2))</f>
        <v/>
      </c>
      <c r="AT9" t="str">
        <f t="array" aca="1" ref="AT9" ca="1">IF(OR($A9="",AT$5=""),"",ROUND(100*SUMPRODUCT(INDIRECT(Module3!$C9),1/INDIRECT(Module3!$C$4),TRANSPOSE(INDIRECT(Calc1!AU$19)))/IF(AT$2=0,1,AT$2),2))</f>
        <v/>
      </c>
      <c r="AU9" t="str">
        <f t="array" aca="1" ref="AU9" ca="1">IF(OR($A9="",AU$5=""),"",ROUND(100*SUMPRODUCT(INDIRECT(Module3!$C9),1/INDIRECT(Module3!$C$4),TRANSPOSE(INDIRECT(Calc1!AV$19)))/IF(AU$2=0,1,AU$2),2))</f>
        <v/>
      </c>
      <c r="AV9" t="str">
        <f t="array" aca="1" ref="AV9" ca="1">IF(OR($A9="",AV$5=""),"",ROUND(100*SUMPRODUCT(INDIRECT(Module3!$C9),1/INDIRECT(Module3!$C$4),TRANSPOSE(INDIRECT(Calc1!AW$19)))/IF(AV$2=0,1,AV$2),2))</f>
        <v/>
      </c>
      <c r="AW9" t="str">
        <f t="array" aca="1" ref="AW9" ca="1">IF(OR($A9="",AW$5=""),"",ROUND(100*SUMPRODUCT(INDIRECT(Module3!$C9),1/INDIRECT(Module3!$C$4),TRANSPOSE(INDIRECT(Calc1!AX$19)))/IF(AW$2=0,1,AW$2),2))</f>
        <v/>
      </c>
      <c r="AX9" t="str">
        <f t="array" aca="1" ref="AX9" ca="1">IF(OR($A9="",AX$5=""),"",ROUND(100*SUMPRODUCT(INDIRECT(Module3!$C9),1/INDIRECT(Module3!$C$4),TRANSPOSE(INDIRECT(Calc1!AY$19)))/IF(AX$2=0,1,AX$2),2))</f>
        <v/>
      </c>
      <c r="AY9" t="str">
        <f t="array" aca="1" ref="AY9" ca="1">IF(OR($A9="",AY$5=""),"",ROUND(100*SUMPRODUCT(INDIRECT(Module3!$C9),1/INDIRECT(Module3!$C$4),TRANSPOSE(INDIRECT(Calc1!AZ$19)))/IF(AY$2=0,1,AY$2),2))</f>
        <v/>
      </c>
      <c r="AZ9" t="str">
        <f t="array" aca="1" ref="AZ9" ca="1">IF(OR($A9="",AZ$5=""),"",ROUND(100*SUMPRODUCT(INDIRECT(Module3!$C9),1/INDIRECT(Module3!$C$4),TRANSPOSE(INDIRECT(Calc1!BA$19)))/IF(AZ$2=0,1,AZ$2),2))</f>
        <v/>
      </c>
      <c r="BA9" t="str">
        <f t="array" aca="1" ref="BA9" ca="1">IF(OR($A9="",BA$5=""),"",ROUND(100*SUMPRODUCT(INDIRECT(Module3!$C9),1/INDIRECT(Module3!$C$4),TRANSPOSE(INDIRECT(Calc1!BB$19)))/IF(BA$2=0,1,BA$2),2))</f>
        <v/>
      </c>
      <c r="BB9" t="str">
        <f t="array" aca="1" ref="BB9" ca="1">IF(OR($A9="",BB$5=""),"",ROUND(100*SUMPRODUCT(INDIRECT(Module3!$C9),1/INDIRECT(Module3!$C$4),TRANSPOSE(INDIRECT(Calc1!BC$19)))/IF(BB$2=0,1,BB$2),2))</f>
        <v/>
      </c>
      <c r="BC9" t="str">
        <f t="array" aca="1" ref="BC9" ca="1">IF(OR($A9="",BC$5=""),"",ROUND(100*SUMPRODUCT(INDIRECT(Module3!$C9),1/INDIRECT(Module3!$C$4),TRANSPOSE(INDIRECT(Calc1!BD$19)))/IF(BC$2=0,1,BC$2),2))</f>
        <v/>
      </c>
      <c r="BD9" t="str">
        <f t="array" aca="1" ref="BD9" ca="1">IF(OR($A9="",BD$5=""),"",ROUND(100*SUMPRODUCT(INDIRECT(Module3!$C9),1/INDIRECT(Module3!$C$4),TRANSPOSE(INDIRECT(Calc1!BE$19)))/IF(BD$2=0,1,BD$2),2))</f>
        <v/>
      </c>
      <c r="BE9" t="str">
        <f t="array" aca="1" ref="BE9" ca="1">IF(OR($A9="",BE$5=""),"",ROUND(100*SUMPRODUCT(INDIRECT(Module3!$C9),1/INDIRECT(Module3!$C$4),TRANSPOSE(INDIRECT(Calc1!BF$19)))/IF(BE$2=0,1,BE$2),2))</f>
        <v/>
      </c>
      <c r="BF9" t="str">
        <f t="array" aca="1" ref="BF9" ca="1">IF(OR($A9="",BF$5=""),"",ROUND(100*SUMPRODUCT(INDIRECT(Module3!$C9),1/INDIRECT(Module3!$C$4),TRANSPOSE(INDIRECT(Calc1!BG$19)))/IF(BF$2=0,1,BF$2),2))</f>
        <v/>
      </c>
      <c r="BG9" t="str">
        <f t="array" aca="1" ref="BG9" ca="1">IF(OR($A9="",BG$5=""),"",ROUND(100*SUMPRODUCT(INDIRECT(Module3!$C9),1/INDIRECT(Module3!$C$4),TRANSPOSE(INDIRECT(Calc1!BH$19)))/IF(BG$2=0,1,BG$2),2))</f>
        <v/>
      </c>
      <c r="BH9" t="str">
        <f t="array" aca="1" ref="BH9" ca="1">IF(OR($A9="",BH$5=""),"",ROUND(100*SUMPRODUCT(INDIRECT(Module3!$C9),1/INDIRECT(Module3!$C$4),TRANSPOSE(INDIRECT(Calc1!BI$19)))/IF(BH$2=0,1,BH$2),2))</f>
        <v/>
      </c>
      <c r="BI9" t="str">
        <f t="array" aca="1" ref="BI9" ca="1">IF(OR($A9="",BI$5=""),"",ROUND(100*SUMPRODUCT(INDIRECT(Module3!$C9),1/INDIRECT(Module3!$C$4),TRANSPOSE(INDIRECT(Calc1!BJ$19)))/IF(BI$2=0,1,BI$2),2))</f>
        <v/>
      </c>
      <c r="BJ9" t="str">
        <f t="array" aca="1" ref="BJ9" ca="1">IF(OR($A9="",BJ$5=""),"",ROUND(100*SUMPRODUCT(INDIRECT(Module3!$C9),1/INDIRECT(Module3!$C$4),TRANSPOSE(INDIRECT(Calc1!BK$19)))/IF(BJ$2=0,1,BJ$2),2))</f>
        <v/>
      </c>
    </row>
    <row r="10" spans="1:62">
      <c r="A10">
        <f>IF(ISBLANK(Module0!$A7),"",Module0!$A7)</f>
        <v>41402019</v>
      </c>
      <c r="B10">
        <f t="shared" ca="1" si="1"/>
        <v>73.64</v>
      </c>
      <c r="C10" t="str">
        <f>IF($A10="","",CONCATENATE(ADDRESS(ROW(),$C$4+1,1,1,"Module4"),":",ADDRESS(ROW(),$C$4+Calc1!$C$3,1,1)))</f>
        <v>Module4!$D$10:$H$10</v>
      </c>
      <c r="D10">
        <f t="array" aca="1" ref="D10" ca="1">IF(OR($A10="",D$5=""),"",ROUND(100*SUMPRODUCT(INDIRECT(Module3!$C10),1/INDIRECT(Module3!$C$4),TRANSPOSE(INDIRECT(Calc1!E$19)))/IF(D$2=0,1,D$2),2))</f>
        <v>66.959999999999994</v>
      </c>
      <c r="E10">
        <f t="array" aca="1" ref="E10" ca="1">IF(OR($A10="",E$5=""),"",ROUND(100*SUMPRODUCT(INDIRECT(Module3!$C10),1/INDIRECT(Module3!$C$4),TRANSPOSE(INDIRECT(Calc1!F$19)))/IF(E$2=0,1,E$2),2))</f>
        <v>78.36</v>
      </c>
      <c r="F10">
        <f t="array" aca="1" ref="F10" ca="1">IF(OR($A10="",F$5=""),"",ROUND(100*SUMPRODUCT(INDIRECT(Module3!$C10),1/INDIRECT(Module3!$C$4),TRANSPOSE(INDIRECT(Calc1!G$19)))/IF(F$2=0,1,F$2),2))</f>
        <v>80.180000000000007</v>
      </c>
      <c r="G10">
        <f t="array" aca="1" ref="G10" ca="1">IF(OR($A10="",G$5=""),"",ROUND(100*SUMPRODUCT(INDIRECT(Module3!$C10),1/INDIRECT(Module3!$C$4),TRANSPOSE(INDIRECT(Calc1!H$19)))/IF(G$2=0,1,G$2),2))</f>
        <v>68.930000000000007</v>
      </c>
      <c r="H10">
        <f t="array" aca="1" ref="H10" ca="1">IF(OR($A10="",H$5=""),"",ROUND(100*SUMPRODUCT(INDIRECT(Module3!$C10),1/INDIRECT(Module3!$C$4),TRANSPOSE(INDIRECT(Calc1!I$19)))/IF(H$2=0,1,H$2),2))</f>
        <v>73.13</v>
      </c>
      <c r="I10" t="str">
        <f t="array" aca="1" ref="I10" ca="1">IF(OR($A10="",I$5=""),"",ROUND(100*SUMPRODUCT(INDIRECT(Module3!$C10),1/INDIRECT(Module3!$C$4),TRANSPOSE(INDIRECT(Calc1!J$19)))/IF(I$2=0,1,I$2),2))</f>
        <v/>
      </c>
      <c r="J10" t="str">
        <f t="array" aca="1" ref="J10" ca="1">IF(OR($A10="",J$5=""),"",ROUND(100*SUMPRODUCT(INDIRECT(Module3!$C10),1/INDIRECT(Module3!$C$4),TRANSPOSE(INDIRECT(Calc1!K$19)))/IF(J$2=0,1,J$2),2))</f>
        <v/>
      </c>
      <c r="K10" t="str">
        <f t="array" aca="1" ref="K10" ca="1">IF(OR($A10="",K$5=""),"",ROUND(100*SUMPRODUCT(INDIRECT(Module3!$C10),1/INDIRECT(Module3!$C$4),TRANSPOSE(INDIRECT(Calc1!L$19)))/IF(K$2=0,1,K$2),2))</f>
        <v/>
      </c>
      <c r="L10" t="str">
        <f t="array" aca="1" ref="L10" ca="1">IF(OR($A10="",L$5=""),"",ROUND(100*SUMPRODUCT(INDIRECT(Module3!$C10),1/INDIRECT(Module3!$C$4),TRANSPOSE(INDIRECT(Calc1!M$19)))/IF(L$2=0,1,L$2),2))</f>
        <v/>
      </c>
      <c r="M10" t="str">
        <f t="array" aca="1" ref="M10" ca="1">IF(OR($A10="",M$5=""),"",ROUND(100*SUMPRODUCT(INDIRECT(Module3!$C10),1/INDIRECT(Module3!$C$4),TRANSPOSE(INDIRECT(Calc1!N$19)))/IF(M$2=0,1,M$2),2))</f>
        <v/>
      </c>
      <c r="N10" t="str">
        <f t="array" aca="1" ref="N10" ca="1">IF(OR($A10="",N$5=""),"",ROUND(100*SUMPRODUCT(INDIRECT(Module3!$C10),1/INDIRECT(Module3!$C$4),TRANSPOSE(INDIRECT(Calc1!O$19)))/IF(N$2=0,1,N$2),2))</f>
        <v/>
      </c>
      <c r="O10" t="str">
        <f t="array" aca="1" ref="O10" ca="1">IF(OR($A10="",O$5=""),"",ROUND(100*SUMPRODUCT(INDIRECT(Module3!$C10),1/INDIRECT(Module3!$C$4),TRANSPOSE(INDIRECT(Calc1!P$19)))/IF(O$2=0,1,O$2),2))</f>
        <v/>
      </c>
      <c r="P10" t="str">
        <f t="array" aca="1" ref="P10" ca="1">IF(OR($A10="",P$5=""),"",ROUND(100*SUMPRODUCT(INDIRECT(Module3!$C10),1/INDIRECT(Module3!$C$4),TRANSPOSE(INDIRECT(Calc1!Q$19)))/IF(P$2=0,1,P$2),2))</f>
        <v/>
      </c>
      <c r="Q10" t="str">
        <f t="array" aca="1" ref="Q10" ca="1">IF(OR($A10="",Q$5=""),"",ROUND(100*SUMPRODUCT(INDIRECT(Module3!$C10),1/INDIRECT(Module3!$C$4),TRANSPOSE(INDIRECT(Calc1!R$19)))/IF(Q$2=0,1,Q$2),2))</f>
        <v/>
      </c>
      <c r="R10" t="str">
        <f t="array" aca="1" ref="R10" ca="1">IF(OR($A10="",R$5=""),"",ROUND(100*SUMPRODUCT(INDIRECT(Module3!$C10),1/INDIRECT(Module3!$C$4),TRANSPOSE(INDIRECT(Calc1!S$19)))/IF(R$2=0,1,R$2),2))</f>
        <v/>
      </c>
      <c r="S10" t="str">
        <f t="array" aca="1" ref="S10" ca="1">IF(OR($A10="",S$5=""),"",ROUND(100*SUMPRODUCT(INDIRECT(Module3!$C10),1/INDIRECT(Module3!$C$4),TRANSPOSE(INDIRECT(Calc1!T$19)))/IF(S$2=0,1,S$2),2))</f>
        <v/>
      </c>
      <c r="T10" t="str">
        <f t="array" aca="1" ref="T10" ca="1">IF(OR($A10="",T$5=""),"",ROUND(100*SUMPRODUCT(INDIRECT(Module3!$C10),1/INDIRECT(Module3!$C$4),TRANSPOSE(INDIRECT(Calc1!U$19)))/IF(T$2=0,1,T$2),2))</f>
        <v/>
      </c>
      <c r="U10" t="str">
        <f t="array" aca="1" ref="U10" ca="1">IF(OR($A10="",U$5=""),"",ROUND(100*SUMPRODUCT(INDIRECT(Module3!$C10),1/INDIRECT(Module3!$C$4),TRANSPOSE(INDIRECT(Calc1!V$19)))/IF(U$2=0,1,U$2),2))</f>
        <v/>
      </c>
      <c r="V10" t="str">
        <f t="array" aca="1" ref="V10" ca="1">IF(OR($A10="",V$5=""),"",ROUND(100*SUMPRODUCT(INDIRECT(Module3!$C10),1/INDIRECT(Module3!$C$4),TRANSPOSE(INDIRECT(Calc1!W$19)))/IF(V$2=0,1,V$2),2))</f>
        <v/>
      </c>
      <c r="W10" t="str">
        <f t="array" aca="1" ref="W10" ca="1">IF(OR($A10="",W$5=""),"",ROUND(100*SUMPRODUCT(INDIRECT(Module3!$C10),1/INDIRECT(Module3!$C$4),TRANSPOSE(INDIRECT(Calc1!X$19)))/IF(W$2=0,1,W$2),2))</f>
        <v/>
      </c>
      <c r="X10" t="str">
        <f t="array" aca="1" ref="X10" ca="1">IF(OR($A10="",X$5=""),"",ROUND(100*SUMPRODUCT(INDIRECT(Module3!$C10),1/INDIRECT(Module3!$C$4),TRANSPOSE(INDIRECT(Calc1!Y$19)))/IF(X$2=0,1,X$2),2))</f>
        <v/>
      </c>
      <c r="Y10" t="str">
        <f t="array" aca="1" ref="Y10" ca="1">IF(OR($A10="",Y$5=""),"",ROUND(100*SUMPRODUCT(INDIRECT(Module3!$C10),1/INDIRECT(Module3!$C$4),TRANSPOSE(INDIRECT(Calc1!Z$19)))/IF(Y$2=0,1,Y$2),2))</f>
        <v/>
      </c>
      <c r="Z10" t="str">
        <f t="array" aca="1" ref="Z10" ca="1">IF(OR($A10="",Z$5=""),"",ROUND(100*SUMPRODUCT(INDIRECT(Module3!$C10),1/INDIRECT(Module3!$C$4),TRANSPOSE(INDIRECT(Calc1!AA$19)))/IF(Z$2=0,1,Z$2),2))</f>
        <v/>
      </c>
      <c r="AA10" t="str">
        <f t="array" aca="1" ref="AA10" ca="1">IF(OR($A10="",AA$5=""),"",ROUND(100*SUMPRODUCT(INDIRECT(Module3!$C10),1/INDIRECT(Module3!$C$4),TRANSPOSE(INDIRECT(Calc1!AB$19)))/IF(AA$2=0,1,AA$2),2))</f>
        <v/>
      </c>
      <c r="AB10" t="str">
        <f t="array" aca="1" ref="AB10" ca="1">IF(OR($A10="",AB$5=""),"",ROUND(100*SUMPRODUCT(INDIRECT(Module3!$C10),1/INDIRECT(Module3!$C$4),TRANSPOSE(INDIRECT(Calc1!AC$19)))/IF(AB$2=0,1,AB$2),2))</f>
        <v/>
      </c>
      <c r="AC10" t="str">
        <f t="array" aca="1" ref="AC10" ca="1">IF(OR($A10="",AC$5=""),"",ROUND(100*SUMPRODUCT(INDIRECT(Module3!$C10),1/INDIRECT(Module3!$C$4),TRANSPOSE(INDIRECT(Calc1!AD$19)))/IF(AC$2=0,1,AC$2),2))</f>
        <v/>
      </c>
      <c r="AD10" t="str">
        <f t="array" aca="1" ref="AD10" ca="1">IF(OR($A10="",AD$5=""),"",ROUND(100*SUMPRODUCT(INDIRECT(Module3!$C10),1/INDIRECT(Module3!$C$4),TRANSPOSE(INDIRECT(Calc1!AE$19)))/IF(AD$2=0,1,AD$2),2))</f>
        <v/>
      </c>
      <c r="AE10" t="str">
        <f t="array" aca="1" ref="AE10" ca="1">IF(OR($A10="",AE$5=""),"",ROUND(100*SUMPRODUCT(INDIRECT(Module3!$C10),1/INDIRECT(Module3!$C$4),TRANSPOSE(INDIRECT(Calc1!AF$19)))/IF(AE$2=0,1,AE$2),2))</f>
        <v/>
      </c>
      <c r="AF10" t="str">
        <f t="array" aca="1" ref="AF10" ca="1">IF(OR($A10="",AF$5=""),"",ROUND(100*SUMPRODUCT(INDIRECT(Module3!$C10),1/INDIRECT(Module3!$C$4),TRANSPOSE(INDIRECT(Calc1!AG$19)))/IF(AF$2=0,1,AF$2),2))</f>
        <v/>
      </c>
      <c r="AG10" t="str">
        <f t="array" aca="1" ref="AG10" ca="1">IF(OR($A10="",AG$5=""),"",ROUND(100*SUMPRODUCT(INDIRECT(Module3!$C10),1/INDIRECT(Module3!$C$4),TRANSPOSE(INDIRECT(Calc1!AH$19)))/IF(AG$2=0,1,AG$2),2))</f>
        <v/>
      </c>
      <c r="AH10" t="str">
        <f t="array" aca="1" ref="AH10" ca="1">IF(OR($A10="",AH$5=""),"",ROUND(100*SUMPRODUCT(INDIRECT(Module3!$C10),1/INDIRECT(Module3!$C$4),TRANSPOSE(INDIRECT(Calc1!AI$19)))/IF(AH$2=0,1,AH$2),2))</f>
        <v/>
      </c>
      <c r="AI10" t="str">
        <f t="array" aca="1" ref="AI10" ca="1">IF(OR($A10="",AI$5=""),"",ROUND(100*SUMPRODUCT(INDIRECT(Module3!$C10),1/INDIRECT(Module3!$C$4),TRANSPOSE(INDIRECT(Calc1!AJ$19)))/IF(AI$2=0,1,AI$2),2))</f>
        <v/>
      </c>
      <c r="AJ10" t="str">
        <f t="array" aca="1" ref="AJ10" ca="1">IF(OR($A10="",AJ$5=""),"",ROUND(100*SUMPRODUCT(INDIRECT(Module3!$C10),1/INDIRECT(Module3!$C$4),TRANSPOSE(INDIRECT(Calc1!AK$19)))/IF(AJ$2=0,1,AJ$2),2))</f>
        <v/>
      </c>
      <c r="AK10" t="str">
        <f t="array" aca="1" ref="AK10" ca="1">IF(OR($A10="",AK$5=""),"",ROUND(100*SUMPRODUCT(INDIRECT(Module3!$C10),1/INDIRECT(Module3!$C$4),TRANSPOSE(INDIRECT(Calc1!AL$19)))/IF(AK$2=0,1,AK$2),2))</f>
        <v/>
      </c>
      <c r="AL10" t="str">
        <f t="array" aca="1" ref="AL10" ca="1">IF(OR($A10="",AL$5=""),"",ROUND(100*SUMPRODUCT(INDIRECT(Module3!$C10),1/INDIRECT(Module3!$C$4),TRANSPOSE(INDIRECT(Calc1!AM$19)))/IF(AL$2=0,1,AL$2),2))</f>
        <v/>
      </c>
      <c r="AM10" t="str">
        <f t="array" aca="1" ref="AM10" ca="1">IF(OR($A10="",AM$5=""),"",ROUND(100*SUMPRODUCT(INDIRECT(Module3!$C10),1/INDIRECT(Module3!$C$4),TRANSPOSE(INDIRECT(Calc1!AN$19)))/IF(AM$2=0,1,AM$2),2))</f>
        <v/>
      </c>
      <c r="AN10" t="str">
        <f t="array" aca="1" ref="AN10" ca="1">IF(OR($A10="",AN$5=""),"",ROUND(100*SUMPRODUCT(INDIRECT(Module3!$C10),1/INDIRECT(Module3!$C$4),TRANSPOSE(INDIRECT(Calc1!AO$19)))/IF(AN$2=0,1,AN$2),2))</f>
        <v/>
      </c>
      <c r="AO10" t="str">
        <f t="array" aca="1" ref="AO10" ca="1">IF(OR($A10="",AO$5=""),"",ROUND(100*SUMPRODUCT(INDIRECT(Module3!$C10),1/INDIRECT(Module3!$C$4),TRANSPOSE(INDIRECT(Calc1!AP$19)))/IF(AO$2=0,1,AO$2),2))</f>
        <v/>
      </c>
      <c r="AP10" t="str">
        <f t="array" aca="1" ref="AP10" ca="1">IF(OR($A10="",AP$5=""),"",ROUND(100*SUMPRODUCT(INDIRECT(Module3!$C10),1/INDIRECT(Module3!$C$4),TRANSPOSE(INDIRECT(Calc1!AQ$19)))/IF(AP$2=0,1,AP$2),2))</f>
        <v/>
      </c>
      <c r="AQ10" t="str">
        <f t="array" aca="1" ref="AQ10" ca="1">IF(OR($A10="",AQ$5=""),"",ROUND(100*SUMPRODUCT(INDIRECT(Module3!$C10),1/INDIRECT(Module3!$C$4),TRANSPOSE(INDIRECT(Calc1!AR$19)))/IF(AQ$2=0,1,AQ$2),2))</f>
        <v/>
      </c>
      <c r="AR10" t="str">
        <f t="array" aca="1" ref="AR10" ca="1">IF(OR($A10="",AR$5=""),"",ROUND(100*SUMPRODUCT(INDIRECT(Module3!$C10),1/INDIRECT(Module3!$C$4),TRANSPOSE(INDIRECT(Calc1!AS$19)))/IF(AR$2=0,1,AR$2),2))</f>
        <v/>
      </c>
      <c r="AS10" t="str">
        <f t="array" aca="1" ref="AS10" ca="1">IF(OR($A10="",AS$5=""),"",ROUND(100*SUMPRODUCT(INDIRECT(Module3!$C10),1/INDIRECT(Module3!$C$4),TRANSPOSE(INDIRECT(Calc1!AT$19)))/IF(AS$2=0,1,AS$2),2))</f>
        <v/>
      </c>
      <c r="AT10" t="str">
        <f t="array" aca="1" ref="AT10" ca="1">IF(OR($A10="",AT$5=""),"",ROUND(100*SUMPRODUCT(INDIRECT(Module3!$C10),1/INDIRECT(Module3!$C$4),TRANSPOSE(INDIRECT(Calc1!AU$19)))/IF(AT$2=0,1,AT$2),2))</f>
        <v/>
      </c>
      <c r="AU10" t="str">
        <f t="array" aca="1" ref="AU10" ca="1">IF(OR($A10="",AU$5=""),"",ROUND(100*SUMPRODUCT(INDIRECT(Module3!$C10),1/INDIRECT(Module3!$C$4),TRANSPOSE(INDIRECT(Calc1!AV$19)))/IF(AU$2=0,1,AU$2),2))</f>
        <v/>
      </c>
      <c r="AV10" t="str">
        <f t="array" aca="1" ref="AV10" ca="1">IF(OR($A10="",AV$5=""),"",ROUND(100*SUMPRODUCT(INDIRECT(Module3!$C10),1/INDIRECT(Module3!$C$4),TRANSPOSE(INDIRECT(Calc1!AW$19)))/IF(AV$2=0,1,AV$2),2))</f>
        <v/>
      </c>
      <c r="AW10" t="str">
        <f t="array" aca="1" ref="AW10" ca="1">IF(OR($A10="",AW$5=""),"",ROUND(100*SUMPRODUCT(INDIRECT(Module3!$C10),1/INDIRECT(Module3!$C$4),TRANSPOSE(INDIRECT(Calc1!AX$19)))/IF(AW$2=0,1,AW$2),2))</f>
        <v/>
      </c>
      <c r="AX10" t="str">
        <f t="array" aca="1" ref="AX10" ca="1">IF(OR($A10="",AX$5=""),"",ROUND(100*SUMPRODUCT(INDIRECT(Module3!$C10),1/INDIRECT(Module3!$C$4),TRANSPOSE(INDIRECT(Calc1!AY$19)))/IF(AX$2=0,1,AX$2),2))</f>
        <v/>
      </c>
      <c r="AY10" t="str">
        <f t="array" aca="1" ref="AY10" ca="1">IF(OR($A10="",AY$5=""),"",ROUND(100*SUMPRODUCT(INDIRECT(Module3!$C10),1/INDIRECT(Module3!$C$4),TRANSPOSE(INDIRECT(Calc1!AZ$19)))/IF(AY$2=0,1,AY$2),2))</f>
        <v/>
      </c>
      <c r="AZ10" t="str">
        <f t="array" aca="1" ref="AZ10" ca="1">IF(OR($A10="",AZ$5=""),"",ROUND(100*SUMPRODUCT(INDIRECT(Module3!$C10),1/INDIRECT(Module3!$C$4),TRANSPOSE(INDIRECT(Calc1!BA$19)))/IF(AZ$2=0,1,AZ$2),2))</f>
        <v/>
      </c>
      <c r="BA10" t="str">
        <f t="array" aca="1" ref="BA10" ca="1">IF(OR($A10="",BA$5=""),"",ROUND(100*SUMPRODUCT(INDIRECT(Module3!$C10),1/INDIRECT(Module3!$C$4),TRANSPOSE(INDIRECT(Calc1!BB$19)))/IF(BA$2=0,1,BA$2),2))</f>
        <v/>
      </c>
      <c r="BB10" t="str">
        <f t="array" aca="1" ref="BB10" ca="1">IF(OR($A10="",BB$5=""),"",ROUND(100*SUMPRODUCT(INDIRECT(Module3!$C10),1/INDIRECT(Module3!$C$4),TRANSPOSE(INDIRECT(Calc1!BC$19)))/IF(BB$2=0,1,BB$2),2))</f>
        <v/>
      </c>
      <c r="BC10" t="str">
        <f t="array" aca="1" ref="BC10" ca="1">IF(OR($A10="",BC$5=""),"",ROUND(100*SUMPRODUCT(INDIRECT(Module3!$C10),1/INDIRECT(Module3!$C$4),TRANSPOSE(INDIRECT(Calc1!BD$19)))/IF(BC$2=0,1,BC$2),2))</f>
        <v/>
      </c>
      <c r="BD10" t="str">
        <f t="array" aca="1" ref="BD10" ca="1">IF(OR($A10="",BD$5=""),"",ROUND(100*SUMPRODUCT(INDIRECT(Module3!$C10),1/INDIRECT(Module3!$C$4),TRANSPOSE(INDIRECT(Calc1!BE$19)))/IF(BD$2=0,1,BD$2),2))</f>
        <v/>
      </c>
      <c r="BE10" t="str">
        <f t="array" aca="1" ref="BE10" ca="1">IF(OR($A10="",BE$5=""),"",ROUND(100*SUMPRODUCT(INDIRECT(Module3!$C10),1/INDIRECT(Module3!$C$4),TRANSPOSE(INDIRECT(Calc1!BF$19)))/IF(BE$2=0,1,BE$2),2))</f>
        <v/>
      </c>
      <c r="BF10" t="str">
        <f t="array" aca="1" ref="BF10" ca="1">IF(OR($A10="",BF$5=""),"",ROUND(100*SUMPRODUCT(INDIRECT(Module3!$C10),1/INDIRECT(Module3!$C$4),TRANSPOSE(INDIRECT(Calc1!BG$19)))/IF(BF$2=0,1,BF$2),2))</f>
        <v/>
      </c>
      <c r="BG10" t="str">
        <f t="array" aca="1" ref="BG10" ca="1">IF(OR($A10="",BG$5=""),"",ROUND(100*SUMPRODUCT(INDIRECT(Module3!$C10),1/INDIRECT(Module3!$C$4),TRANSPOSE(INDIRECT(Calc1!BH$19)))/IF(BG$2=0,1,BG$2),2))</f>
        <v/>
      </c>
      <c r="BH10" t="str">
        <f t="array" aca="1" ref="BH10" ca="1">IF(OR($A10="",BH$5=""),"",ROUND(100*SUMPRODUCT(INDIRECT(Module3!$C10),1/INDIRECT(Module3!$C$4),TRANSPOSE(INDIRECT(Calc1!BI$19)))/IF(BH$2=0,1,BH$2),2))</f>
        <v/>
      </c>
      <c r="BI10" t="str">
        <f t="array" aca="1" ref="BI10" ca="1">IF(OR($A10="",BI$5=""),"",ROUND(100*SUMPRODUCT(INDIRECT(Module3!$C10),1/INDIRECT(Module3!$C$4),TRANSPOSE(INDIRECT(Calc1!BJ$19)))/IF(BI$2=0,1,BI$2),2))</f>
        <v/>
      </c>
      <c r="BJ10" t="str">
        <f t="array" aca="1" ref="BJ10" ca="1">IF(OR($A10="",BJ$5=""),"",ROUND(100*SUMPRODUCT(INDIRECT(Module3!$C10),1/INDIRECT(Module3!$C$4),TRANSPOSE(INDIRECT(Calc1!BK$19)))/IF(BJ$2=0,1,BJ$2),2))</f>
        <v/>
      </c>
    </row>
    <row r="11" spans="1:62">
      <c r="A11">
        <f>IF(ISBLANK(Module0!$A8),"",Module0!$A8)</f>
        <v>41402021</v>
      </c>
      <c r="B11">
        <f t="shared" ca="1" si="1"/>
        <v>7.98</v>
      </c>
      <c r="C11" t="str">
        <f>IF($A11="","",CONCATENATE(ADDRESS(ROW(),$C$4+1,1,1,"Module4"),":",ADDRESS(ROW(),$C$4+Calc1!$C$3,1,1)))</f>
        <v>Module4!$D$11:$H$11</v>
      </c>
      <c r="D11">
        <f t="array" aca="1" ref="D11" ca="1">IF(OR($A11="",D$5=""),"",ROUND(100*SUMPRODUCT(INDIRECT(Module3!$C11),1/INDIRECT(Module3!$C$4),TRANSPOSE(INDIRECT(Calc1!E$19)))/IF(D$2=0,1,D$2),2))</f>
        <v>12.79</v>
      </c>
      <c r="E11">
        <f t="array" aca="1" ref="E11" ca="1">IF(OR($A11="",E$5=""),"",ROUND(100*SUMPRODUCT(INDIRECT(Module3!$C11),1/INDIRECT(Module3!$C$4),TRANSPOSE(INDIRECT(Calc1!F$19)))/IF(E$2=0,1,E$2),2))</f>
        <v>1.48</v>
      </c>
      <c r="F11">
        <f t="array" aca="1" ref="F11" ca="1">IF(OR($A11="",F$5=""),"",ROUND(100*SUMPRODUCT(INDIRECT(Module3!$C11),1/INDIRECT(Module3!$C$4),TRANSPOSE(INDIRECT(Calc1!G$19)))/IF(F$2=0,1,F$2),2))</f>
        <v>1.68</v>
      </c>
      <c r="G11">
        <f t="array" aca="1" ref="G11" ca="1">IF(OR($A11="",G$5=""),"",ROUND(100*SUMPRODUCT(INDIRECT(Module3!$C11),1/INDIRECT(Module3!$C$4),TRANSPOSE(INDIRECT(Calc1!H$19)))/IF(G$2=0,1,G$2),2))</f>
        <v>18.170000000000002</v>
      </c>
      <c r="H11">
        <f t="array" aca="1" ref="H11" ca="1">IF(OR($A11="",H$5=""),"",ROUND(100*SUMPRODUCT(INDIRECT(Module3!$C11),1/INDIRECT(Module3!$C$4),TRANSPOSE(INDIRECT(Calc1!I$19)))/IF(H$2=0,1,H$2),2))</f>
        <v>0</v>
      </c>
      <c r="I11" t="str">
        <f t="array" aca="1" ref="I11" ca="1">IF(OR($A11="",I$5=""),"",ROUND(100*SUMPRODUCT(INDIRECT(Module3!$C11),1/INDIRECT(Module3!$C$4),TRANSPOSE(INDIRECT(Calc1!J$19)))/IF(I$2=0,1,I$2),2))</f>
        <v/>
      </c>
      <c r="J11" t="str">
        <f t="array" aca="1" ref="J11" ca="1">IF(OR($A11="",J$5=""),"",ROUND(100*SUMPRODUCT(INDIRECT(Module3!$C11),1/INDIRECT(Module3!$C$4),TRANSPOSE(INDIRECT(Calc1!K$19)))/IF(J$2=0,1,J$2),2))</f>
        <v/>
      </c>
      <c r="K11" t="str">
        <f t="array" aca="1" ref="K11" ca="1">IF(OR($A11="",K$5=""),"",ROUND(100*SUMPRODUCT(INDIRECT(Module3!$C11),1/INDIRECT(Module3!$C$4),TRANSPOSE(INDIRECT(Calc1!L$19)))/IF(K$2=0,1,K$2),2))</f>
        <v/>
      </c>
      <c r="L11" t="str">
        <f t="array" aca="1" ref="L11" ca="1">IF(OR($A11="",L$5=""),"",ROUND(100*SUMPRODUCT(INDIRECT(Module3!$C11),1/INDIRECT(Module3!$C$4),TRANSPOSE(INDIRECT(Calc1!M$19)))/IF(L$2=0,1,L$2),2))</f>
        <v/>
      </c>
      <c r="M11" t="str">
        <f t="array" aca="1" ref="M11" ca="1">IF(OR($A11="",M$5=""),"",ROUND(100*SUMPRODUCT(INDIRECT(Module3!$C11),1/INDIRECT(Module3!$C$4),TRANSPOSE(INDIRECT(Calc1!N$19)))/IF(M$2=0,1,M$2),2))</f>
        <v/>
      </c>
      <c r="N11" t="str">
        <f t="array" aca="1" ref="N11" ca="1">IF(OR($A11="",N$5=""),"",ROUND(100*SUMPRODUCT(INDIRECT(Module3!$C11),1/INDIRECT(Module3!$C$4),TRANSPOSE(INDIRECT(Calc1!O$19)))/IF(N$2=0,1,N$2),2))</f>
        <v/>
      </c>
      <c r="O11" t="str">
        <f t="array" aca="1" ref="O11" ca="1">IF(OR($A11="",O$5=""),"",ROUND(100*SUMPRODUCT(INDIRECT(Module3!$C11),1/INDIRECT(Module3!$C$4),TRANSPOSE(INDIRECT(Calc1!P$19)))/IF(O$2=0,1,O$2),2))</f>
        <v/>
      </c>
      <c r="P11" t="str">
        <f t="array" aca="1" ref="P11" ca="1">IF(OR($A11="",P$5=""),"",ROUND(100*SUMPRODUCT(INDIRECT(Module3!$C11),1/INDIRECT(Module3!$C$4),TRANSPOSE(INDIRECT(Calc1!Q$19)))/IF(P$2=0,1,P$2),2))</f>
        <v/>
      </c>
      <c r="Q11" t="str">
        <f t="array" aca="1" ref="Q11" ca="1">IF(OR($A11="",Q$5=""),"",ROUND(100*SUMPRODUCT(INDIRECT(Module3!$C11),1/INDIRECT(Module3!$C$4),TRANSPOSE(INDIRECT(Calc1!R$19)))/IF(Q$2=0,1,Q$2),2))</f>
        <v/>
      </c>
      <c r="R11" t="str">
        <f t="array" aca="1" ref="R11" ca="1">IF(OR($A11="",R$5=""),"",ROUND(100*SUMPRODUCT(INDIRECT(Module3!$C11),1/INDIRECT(Module3!$C$4),TRANSPOSE(INDIRECT(Calc1!S$19)))/IF(R$2=0,1,R$2),2))</f>
        <v/>
      </c>
      <c r="S11" t="str">
        <f t="array" aca="1" ref="S11" ca="1">IF(OR($A11="",S$5=""),"",ROUND(100*SUMPRODUCT(INDIRECT(Module3!$C11),1/INDIRECT(Module3!$C$4),TRANSPOSE(INDIRECT(Calc1!T$19)))/IF(S$2=0,1,S$2),2))</f>
        <v/>
      </c>
      <c r="T11" t="str">
        <f t="array" aca="1" ref="T11" ca="1">IF(OR($A11="",T$5=""),"",ROUND(100*SUMPRODUCT(INDIRECT(Module3!$C11),1/INDIRECT(Module3!$C$4),TRANSPOSE(INDIRECT(Calc1!U$19)))/IF(T$2=0,1,T$2),2))</f>
        <v/>
      </c>
      <c r="U11" t="str">
        <f t="array" aca="1" ref="U11" ca="1">IF(OR($A11="",U$5=""),"",ROUND(100*SUMPRODUCT(INDIRECT(Module3!$C11),1/INDIRECT(Module3!$C$4),TRANSPOSE(INDIRECT(Calc1!V$19)))/IF(U$2=0,1,U$2),2))</f>
        <v/>
      </c>
      <c r="V11" t="str">
        <f t="array" aca="1" ref="V11" ca="1">IF(OR($A11="",V$5=""),"",ROUND(100*SUMPRODUCT(INDIRECT(Module3!$C11),1/INDIRECT(Module3!$C$4),TRANSPOSE(INDIRECT(Calc1!W$19)))/IF(V$2=0,1,V$2),2))</f>
        <v/>
      </c>
      <c r="W11" t="str">
        <f t="array" aca="1" ref="W11" ca="1">IF(OR($A11="",W$5=""),"",ROUND(100*SUMPRODUCT(INDIRECT(Module3!$C11),1/INDIRECT(Module3!$C$4),TRANSPOSE(INDIRECT(Calc1!X$19)))/IF(W$2=0,1,W$2),2))</f>
        <v/>
      </c>
      <c r="X11" t="str">
        <f t="array" aca="1" ref="X11" ca="1">IF(OR($A11="",X$5=""),"",ROUND(100*SUMPRODUCT(INDIRECT(Module3!$C11),1/INDIRECT(Module3!$C$4),TRANSPOSE(INDIRECT(Calc1!Y$19)))/IF(X$2=0,1,X$2),2))</f>
        <v/>
      </c>
      <c r="Y11" t="str">
        <f t="array" aca="1" ref="Y11" ca="1">IF(OR($A11="",Y$5=""),"",ROUND(100*SUMPRODUCT(INDIRECT(Module3!$C11),1/INDIRECT(Module3!$C$4),TRANSPOSE(INDIRECT(Calc1!Z$19)))/IF(Y$2=0,1,Y$2),2))</f>
        <v/>
      </c>
      <c r="Z11" t="str">
        <f t="array" aca="1" ref="Z11" ca="1">IF(OR($A11="",Z$5=""),"",ROUND(100*SUMPRODUCT(INDIRECT(Module3!$C11),1/INDIRECT(Module3!$C$4),TRANSPOSE(INDIRECT(Calc1!AA$19)))/IF(Z$2=0,1,Z$2),2))</f>
        <v/>
      </c>
      <c r="AA11" t="str">
        <f t="array" aca="1" ref="AA11" ca="1">IF(OR($A11="",AA$5=""),"",ROUND(100*SUMPRODUCT(INDIRECT(Module3!$C11),1/INDIRECT(Module3!$C$4),TRANSPOSE(INDIRECT(Calc1!AB$19)))/IF(AA$2=0,1,AA$2),2))</f>
        <v/>
      </c>
      <c r="AB11" t="str">
        <f t="array" aca="1" ref="AB11" ca="1">IF(OR($A11="",AB$5=""),"",ROUND(100*SUMPRODUCT(INDIRECT(Module3!$C11),1/INDIRECT(Module3!$C$4),TRANSPOSE(INDIRECT(Calc1!AC$19)))/IF(AB$2=0,1,AB$2),2))</f>
        <v/>
      </c>
      <c r="AC11" t="str">
        <f t="array" aca="1" ref="AC11" ca="1">IF(OR($A11="",AC$5=""),"",ROUND(100*SUMPRODUCT(INDIRECT(Module3!$C11),1/INDIRECT(Module3!$C$4),TRANSPOSE(INDIRECT(Calc1!AD$19)))/IF(AC$2=0,1,AC$2),2))</f>
        <v/>
      </c>
      <c r="AD11" t="str">
        <f t="array" aca="1" ref="AD11" ca="1">IF(OR($A11="",AD$5=""),"",ROUND(100*SUMPRODUCT(INDIRECT(Module3!$C11),1/INDIRECT(Module3!$C$4),TRANSPOSE(INDIRECT(Calc1!AE$19)))/IF(AD$2=0,1,AD$2),2))</f>
        <v/>
      </c>
      <c r="AE11" t="str">
        <f t="array" aca="1" ref="AE11" ca="1">IF(OR($A11="",AE$5=""),"",ROUND(100*SUMPRODUCT(INDIRECT(Module3!$C11),1/INDIRECT(Module3!$C$4),TRANSPOSE(INDIRECT(Calc1!AF$19)))/IF(AE$2=0,1,AE$2),2))</f>
        <v/>
      </c>
      <c r="AF11" t="str">
        <f t="array" aca="1" ref="AF11" ca="1">IF(OR($A11="",AF$5=""),"",ROUND(100*SUMPRODUCT(INDIRECT(Module3!$C11),1/INDIRECT(Module3!$C$4),TRANSPOSE(INDIRECT(Calc1!AG$19)))/IF(AF$2=0,1,AF$2),2))</f>
        <v/>
      </c>
      <c r="AG11" t="str">
        <f t="array" aca="1" ref="AG11" ca="1">IF(OR($A11="",AG$5=""),"",ROUND(100*SUMPRODUCT(INDIRECT(Module3!$C11),1/INDIRECT(Module3!$C$4),TRANSPOSE(INDIRECT(Calc1!AH$19)))/IF(AG$2=0,1,AG$2),2))</f>
        <v/>
      </c>
      <c r="AH11" t="str">
        <f t="array" aca="1" ref="AH11" ca="1">IF(OR($A11="",AH$5=""),"",ROUND(100*SUMPRODUCT(INDIRECT(Module3!$C11),1/INDIRECT(Module3!$C$4),TRANSPOSE(INDIRECT(Calc1!AI$19)))/IF(AH$2=0,1,AH$2),2))</f>
        <v/>
      </c>
      <c r="AI11" t="str">
        <f t="array" aca="1" ref="AI11" ca="1">IF(OR($A11="",AI$5=""),"",ROUND(100*SUMPRODUCT(INDIRECT(Module3!$C11),1/INDIRECT(Module3!$C$4),TRANSPOSE(INDIRECT(Calc1!AJ$19)))/IF(AI$2=0,1,AI$2),2))</f>
        <v/>
      </c>
      <c r="AJ11" t="str">
        <f t="array" aca="1" ref="AJ11" ca="1">IF(OR($A11="",AJ$5=""),"",ROUND(100*SUMPRODUCT(INDIRECT(Module3!$C11),1/INDIRECT(Module3!$C$4),TRANSPOSE(INDIRECT(Calc1!AK$19)))/IF(AJ$2=0,1,AJ$2),2))</f>
        <v/>
      </c>
      <c r="AK11" t="str">
        <f t="array" aca="1" ref="AK11" ca="1">IF(OR($A11="",AK$5=""),"",ROUND(100*SUMPRODUCT(INDIRECT(Module3!$C11),1/INDIRECT(Module3!$C$4),TRANSPOSE(INDIRECT(Calc1!AL$19)))/IF(AK$2=0,1,AK$2),2))</f>
        <v/>
      </c>
      <c r="AL11" t="str">
        <f t="array" aca="1" ref="AL11" ca="1">IF(OR($A11="",AL$5=""),"",ROUND(100*SUMPRODUCT(INDIRECT(Module3!$C11),1/INDIRECT(Module3!$C$4),TRANSPOSE(INDIRECT(Calc1!AM$19)))/IF(AL$2=0,1,AL$2),2))</f>
        <v/>
      </c>
      <c r="AM11" t="str">
        <f t="array" aca="1" ref="AM11" ca="1">IF(OR($A11="",AM$5=""),"",ROUND(100*SUMPRODUCT(INDIRECT(Module3!$C11),1/INDIRECT(Module3!$C$4),TRANSPOSE(INDIRECT(Calc1!AN$19)))/IF(AM$2=0,1,AM$2),2))</f>
        <v/>
      </c>
      <c r="AN11" t="str">
        <f t="array" aca="1" ref="AN11" ca="1">IF(OR($A11="",AN$5=""),"",ROUND(100*SUMPRODUCT(INDIRECT(Module3!$C11),1/INDIRECT(Module3!$C$4),TRANSPOSE(INDIRECT(Calc1!AO$19)))/IF(AN$2=0,1,AN$2),2))</f>
        <v/>
      </c>
      <c r="AO11" t="str">
        <f t="array" aca="1" ref="AO11" ca="1">IF(OR($A11="",AO$5=""),"",ROUND(100*SUMPRODUCT(INDIRECT(Module3!$C11),1/INDIRECT(Module3!$C$4),TRANSPOSE(INDIRECT(Calc1!AP$19)))/IF(AO$2=0,1,AO$2),2))</f>
        <v/>
      </c>
      <c r="AP11" t="str">
        <f t="array" aca="1" ref="AP11" ca="1">IF(OR($A11="",AP$5=""),"",ROUND(100*SUMPRODUCT(INDIRECT(Module3!$C11),1/INDIRECT(Module3!$C$4),TRANSPOSE(INDIRECT(Calc1!AQ$19)))/IF(AP$2=0,1,AP$2),2))</f>
        <v/>
      </c>
      <c r="AQ11" t="str">
        <f t="array" aca="1" ref="AQ11" ca="1">IF(OR($A11="",AQ$5=""),"",ROUND(100*SUMPRODUCT(INDIRECT(Module3!$C11),1/INDIRECT(Module3!$C$4),TRANSPOSE(INDIRECT(Calc1!AR$19)))/IF(AQ$2=0,1,AQ$2),2))</f>
        <v/>
      </c>
      <c r="AR11" t="str">
        <f t="array" aca="1" ref="AR11" ca="1">IF(OR($A11="",AR$5=""),"",ROUND(100*SUMPRODUCT(INDIRECT(Module3!$C11),1/INDIRECT(Module3!$C$4),TRANSPOSE(INDIRECT(Calc1!AS$19)))/IF(AR$2=0,1,AR$2),2))</f>
        <v/>
      </c>
      <c r="AS11" t="str">
        <f t="array" aca="1" ref="AS11" ca="1">IF(OR($A11="",AS$5=""),"",ROUND(100*SUMPRODUCT(INDIRECT(Module3!$C11),1/INDIRECT(Module3!$C$4),TRANSPOSE(INDIRECT(Calc1!AT$19)))/IF(AS$2=0,1,AS$2),2))</f>
        <v/>
      </c>
      <c r="AT11" t="str">
        <f t="array" aca="1" ref="AT11" ca="1">IF(OR($A11="",AT$5=""),"",ROUND(100*SUMPRODUCT(INDIRECT(Module3!$C11),1/INDIRECT(Module3!$C$4),TRANSPOSE(INDIRECT(Calc1!AU$19)))/IF(AT$2=0,1,AT$2),2))</f>
        <v/>
      </c>
      <c r="AU11" t="str">
        <f t="array" aca="1" ref="AU11" ca="1">IF(OR($A11="",AU$5=""),"",ROUND(100*SUMPRODUCT(INDIRECT(Module3!$C11),1/INDIRECT(Module3!$C$4),TRANSPOSE(INDIRECT(Calc1!AV$19)))/IF(AU$2=0,1,AU$2),2))</f>
        <v/>
      </c>
      <c r="AV11" t="str">
        <f t="array" aca="1" ref="AV11" ca="1">IF(OR($A11="",AV$5=""),"",ROUND(100*SUMPRODUCT(INDIRECT(Module3!$C11),1/INDIRECT(Module3!$C$4),TRANSPOSE(INDIRECT(Calc1!AW$19)))/IF(AV$2=0,1,AV$2),2))</f>
        <v/>
      </c>
      <c r="AW11" t="str">
        <f t="array" aca="1" ref="AW11" ca="1">IF(OR($A11="",AW$5=""),"",ROUND(100*SUMPRODUCT(INDIRECT(Module3!$C11),1/INDIRECT(Module3!$C$4),TRANSPOSE(INDIRECT(Calc1!AX$19)))/IF(AW$2=0,1,AW$2),2))</f>
        <v/>
      </c>
      <c r="AX11" t="str">
        <f t="array" aca="1" ref="AX11" ca="1">IF(OR($A11="",AX$5=""),"",ROUND(100*SUMPRODUCT(INDIRECT(Module3!$C11),1/INDIRECT(Module3!$C$4),TRANSPOSE(INDIRECT(Calc1!AY$19)))/IF(AX$2=0,1,AX$2),2))</f>
        <v/>
      </c>
      <c r="AY11" t="str">
        <f t="array" aca="1" ref="AY11" ca="1">IF(OR($A11="",AY$5=""),"",ROUND(100*SUMPRODUCT(INDIRECT(Module3!$C11),1/INDIRECT(Module3!$C$4),TRANSPOSE(INDIRECT(Calc1!AZ$19)))/IF(AY$2=0,1,AY$2),2))</f>
        <v/>
      </c>
      <c r="AZ11" t="str">
        <f t="array" aca="1" ref="AZ11" ca="1">IF(OR($A11="",AZ$5=""),"",ROUND(100*SUMPRODUCT(INDIRECT(Module3!$C11),1/INDIRECT(Module3!$C$4),TRANSPOSE(INDIRECT(Calc1!BA$19)))/IF(AZ$2=0,1,AZ$2),2))</f>
        <v/>
      </c>
      <c r="BA11" t="str">
        <f t="array" aca="1" ref="BA11" ca="1">IF(OR($A11="",BA$5=""),"",ROUND(100*SUMPRODUCT(INDIRECT(Module3!$C11),1/INDIRECT(Module3!$C$4),TRANSPOSE(INDIRECT(Calc1!BB$19)))/IF(BA$2=0,1,BA$2),2))</f>
        <v/>
      </c>
      <c r="BB11" t="str">
        <f t="array" aca="1" ref="BB11" ca="1">IF(OR($A11="",BB$5=""),"",ROUND(100*SUMPRODUCT(INDIRECT(Module3!$C11),1/INDIRECT(Module3!$C$4),TRANSPOSE(INDIRECT(Calc1!BC$19)))/IF(BB$2=0,1,BB$2),2))</f>
        <v/>
      </c>
      <c r="BC11" t="str">
        <f t="array" aca="1" ref="BC11" ca="1">IF(OR($A11="",BC$5=""),"",ROUND(100*SUMPRODUCT(INDIRECT(Module3!$C11),1/INDIRECT(Module3!$C$4),TRANSPOSE(INDIRECT(Calc1!BD$19)))/IF(BC$2=0,1,BC$2),2))</f>
        <v/>
      </c>
      <c r="BD11" t="str">
        <f t="array" aca="1" ref="BD11" ca="1">IF(OR($A11="",BD$5=""),"",ROUND(100*SUMPRODUCT(INDIRECT(Module3!$C11),1/INDIRECT(Module3!$C$4),TRANSPOSE(INDIRECT(Calc1!BE$19)))/IF(BD$2=0,1,BD$2),2))</f>
        <v/>
      </c>
      <c r="BE11" t="str">
        <f t="array" aca="1" ref="BE11" ca="1">IF(OR($A11="",BE$5=""),"",ROUND(100*SUMPRODUCT(INDIRECT(Module3!$C11),1/INDIRECT(Module3!$C$4),TRANSPOSE(INDIRECT(Calc1!BF$19)))/IF(BE$2=0,1,BE$2),2))</f>
        <v/>
      </c>
      <c r="BF11" t="str">
        <f t="array" aca="1" ref="BF11" ca="1">IF(OR($A11="",BF$5=""),"",ROUND(100*SUMPRODUCT(INDIRECT(Module3!$C11),1/INDIRECT(Module3!$C$4),TRANSPOSE(INDIRECT(Calc1!BG$19)))/IF(BF$2=0,1,BF$2),2))</f>
        <v/>
      </c>
      <c r="BG11" t="str">
        <f t="array" aca="1" ref="BG11" ca="1">IF(OR($A11="",BG$5=""),"",ROUND(100*SUMPRODUCT(INDIRECT(Module3!$C11),1/INDIRECT(Module3!$C$4),TRANSPOSE(INDIRECT(Calc1!BH$19)))/IF(BG$2=0,1,BG$2),2))</f>
        <v/>
      </c>
      <c r="BH11" t="str">
        <f t="array" aca="1" ref="BH11" ca="1">IF(OR($A11="",BH$5=""),"",ROUND(100*SUMPRODUCT(INDIRECT(Module3!$C11),1/INDIRECT(Module3!$C$4),TRANSPOSE(INDIRECT(Calc1!BI$19)))/IF(BH$2=0,1,BH$2),2))</f>
        <v/>
      </c>
      <c r="BI11" t="str">
        <f t="array" aca="1" ref="BI11" ca="1">IF(OR($A11="",BI$5=""),"",ROUND(100*SUMPRODUCT(INDIRECT(Module3!$C11),1/INDIRECT(Module3!$C$4),TRANSPOSE(INDIRECT(Calc1!BJ$19)))/IF(BI$2=0,1,BI$2),2))</f>
        <v/>
      </c>
      <c r="BJ11" t="str">
        <f t="array" aca="1" ref="BJ11" ca="1">IF(OR($A11="",BJ$5=""),"",ROUND(100*SUMPRODUCT(INDIRECT(Module3!$C11),1/INDIRECT(Module3!$C$4),TRANSPOSE(INDIRECT(Calc1!BK$19)))/IF(BJ$2=0,1,BJ$2),2))</f>
        <v/>
      </c>
    </row>
    <row r="12" spans="1:62">
      <c r="A12">
        <f>IF(ISBLANK(Module0!$A9),"",Module0!$A9)</f>
        <v>41402024</v>
      </c>
      <c r="B12">
        <f t="shared" ca="1" si="1"/>
        <v>9.43</v>
      </c>
      <c r="C12" t="str">
        <f>IF($A12="","",CONCATENATE(ADDRESS(ROW(),$C$4+1,1,1,"Module4"),":",ADDRESS(ROW(),$C$4+Calc1!$C$3,1,1)))</f>
        <v>Module4!$D$12:$H$12</v>
      </c>
      <c r="D12">
        <f t="array" aca="1" ref="D12" ca="1">IF(OR($A12="",D$5=""),"",ROUND(100*SUMPRODUCT(INDIRECT(Module3!$C12),1/INDIRECT(Module3!$C$4),TRANSPOSE(INDIRECT(Calc1!E$19)))/IF(D$2=0,1,D$2),2))</f>
        <v>5.13</v>
      </c>
      <c r="E12">
        <f t="array" aca="1" ref="E12" ca="1">IF(OR($A12="",E$5=""),"",ROUND(100*SUMPRODUCT(INDIRECT(Module3!$C12),1/INDIRECT(Module3!$C$4),TRANSPOSE(INDIRECT(Calc1!F$19)))/IF(E$2=0,1,E$2),2))</f>
        <v>4.82</v>
      </c>
      <c r="F12">
        <f t="array" aca="1" ref="F12" ca="1">IF(OR($A12="",F$5=""),"",ROUND(100*SUMPRODUCT(INDIRECT(Module3!$C12),1/INDIRECT(Module3!$C$4),TRANSPOSE(INDIRECT(Calc1!G$19)))/IF(F$2=0,1,F$2),2))</f>
        <v>3.59</v>
      </c>
      <c r="G12">
        <f t="array" aca="1" ref="G12" ca="1">IF(OR($A12="",G$5=""),"",ROUND(100*SUMPRODUCT(INDIRECT(Module3!$C12),1/INDIRECT(Module3!$C$4),TRANSPOSE(INDIRECT(Calc1!H$19)))/IF(G$2=0,1,G$2),2))</f>
        <v>22.2</v>
      </c>
      <c r="H12">
        <f t="array" aca="1" ref="H12" ca="1">IF(OR($A12="",H$5=""),"",ROUND(100*SUMPRODUCT(INDIRECT(Module3!$C12),1/INDIRECT(Module3!$C$4),TRANSPOSE(INDIRECT(Calc1!I$19)))/IF(H$2=0,1,H$2),2))</f>
        <v>11.25</v>
      </c>
      <c r="I12" t="str">
        <f t="array" aca="1" ref="I12" ca="1">IF(OR($A12="",I$5=""),"",ROUND(100*SUMPRODUCT(INDIRECT(Module3!$C12),1/INDIRECT(Module3!$C$4),TRANSPOSE(INDIRECT(Calc1!J$19)))/IF(I$2=0,1,I$2),2))</f>
        <v/>
      </c>
      <c r="J12" t="str">
        <f t="array" aca="1" ref="J12" ca="1">IF(OR($A12="",J$5=""),"",ROUND(100*SUMPRODUCT(INDIRECT(Module3!$C12),1/INDIRECT(Module3!$C$4),TRANSPOSE(INDIRECT(Calc1!K$19)))/IF(J$2=0,1,J$2),2))</f>
        <v/>
      </c>
      <c r="K12" t="str">
        <f t="array" aca="1" ref="K12" ca="1">IF(OR($A12="",K$5=""),"",ROUND(100*SUMPRODUCT(INDIRECT(Module3!$C12),1/INDIRECT(Module3!$C$4),TRANSPOSE(INDIRECT(Calc1!L$19)))/IF(K$2=0,1,K$2),2))</f>
        <v/>
      </c>
      <c r="L12" t="str">
        <f t="array" aca="1" ref="L12" ca="1">IF(OR($A12="",L$5=""),"",ROUND(100*SUMPRODUCT(INDIRECT(Module3!$C12),1/INDIRECT(Module3!$C$4),TRANSPOSE(INDIRECT(Calc1!M$19)))/IF(L$2=0,1,L$2),2))</f>
        <v/>
      </c>
      <c r="M12" t="str">
        <f t="array" aca="1" ref="M12" ca="1">IF(OR($A12="",M$5=""),"",ROUND(100*SUMPRODUCT(INDIRECT(Module3!$C12),1/INDIRECT(Module3!$C$4),TRANSPOSE(INDIRECT(Calc1!N$19)))/IF(M$2=0,1,M$2),2))</f>
        <v/>
      </c>
      <c r="N12" t="str">
        <f t="array" aca="1" ref="N12" ca="1">IF(OR($A12="",N$5=""),"",ROUND(100*SUMPRODUCT(INDIRECT(Module3!$C12),1/INDIRECT(Module3!$C$4),TRANSPOSE(INDIRECT(Calc1!O$19)))/IF(N$2=0,1,N$2),2))</f>
        <v/>
      </c>
      <c r="O12" t="str">
        <f t="array" aca="1" ref="O12" ca="1">IF(OR($A12="",O$5=""),"",ROUND(100*SUMPRODUCT(INDIRECT(Module3!$C12),1/INDIRECT(Module3!$C$4),TRANSPOSE(INDIRECT(Calc1!P$19)))/IF(O$2=0,1,O$2),2))</f>
        <v/>
      </c>
      <c r="P12" t="str">
        <f t="array" aca="1" ref="P12" ca="1">IF(OR($A12="",P$5=""),"",ROUND(100*SUMPRODUCT(INDIRECT(Module3!$C12),1/INDIRECT(Module3!$C$4),TRANSPOSE(INDIRECT(Calc1!Q$19)))/IF(P$2=0,1,P$2),2))</f>
        <v/>
      </c>
      <c r="Q12" t="str">
        <f t="array" aca="1" ref="Q12" ca="1">IF(OR($A12="",Q$5=""),"",ROUND(100*SUMPRODUCT(INDIRECT(Module3!$C12),1/INDIRECT(Module3!$C$4),TRANSPOSE(INDIRECT(Calc1!R$19)))/IF(Q$2=0,1,Q$2),2))</f>
        <v/>
      </c>
      <c r="R12" t="str">
        <f t="array" aca="1" ref="R12" ca="1">IF(OR($A12="",R$5=""),"",ROUND(100*SUMPRODUCT(INDIRECT(Module3!$C12),1/INDIRECT(Module3!$C$4),TRANSPOSE(INDIRECT(Calc1!S$19)))/IF(R$2=0,1,R$2),2))</f>
        <v/>
      </c>
      <c r="S12" t="str">
        <f t="array" aca="1" ref="S12" ca="1">IF(OR($A12="",S$5=""),"",ROUND(100*SUMPRODUCT(INDIRECT(Module3!$C12),1/INDIRECT(Module3!$C$4),TRANSPOSE(INDIRECT(Calc1!T$19)))/IF(S$2=0,1,S$2),2))</f>
        <v/>
      </c>
      <c r="T12" t="str">
        <f t="array" aca="1" ref="T12" ca="1">IF(OR($A12="",T$5=""),"",ROUND(100*SUMPRODUCT(INDIRECT(Module3!$C12),1/INDIRECT(Module3!$C$4),TRANSPOSE(INDIRECT(Calc1!U$19)))/IF(T$2=0,1,T$2),2))</f>
        <v/>
      </c>
      <c r="U12" t="str">
        <f t="array" aca="1" ref="U12" ca="1">IF(OR($A12="",U$5=""),"",ROUND(100*SUMPRODUCT(INDIRECT(Module3!$C12),1/INDIRECT(Module3!$C$4),TRANSPOSE(INDIRECT(Calc1!V$19)))/IF(U$2=0,1,U$2),2))</f>
        <v/>
      </c>
      <c r="V12" t="str">
        <f t="array" aca="1" ref="V12" ca="1">IF(OR($A12="",V$5=""),"",ROUND(100*SUMPRODUCT(INDIRECT(Module3!$C12),1/INDIRECT(Module3!$C$4),TRANSPOSE(INDIRECT(Calc1!W$19)))/IF(V$2=0,1,V$2),2))</f>
        <v/>
      </c>
      <c r="W12" t="str">
        <f t="array" aca="1" ref="W12" ca="1">IF(OR($A12="",W$5=""),"",ROUND(100*SUMPRODUCT(INDIRECT(Module3!$C12),1/INDIRECT(Module3!$C$4),TRANSPOSE(INDIRECT(Calc1!X$19)))/IF(W$2=0,1,W$2),2))</f>
        <v/>
      </c>
      <c r="X12" t="str">
        <f t="array" aca="1" ref="X12" ca="1">IF(OR($A12="",X$5=""),"",ROUND(100*SUMPRODUCT(INDIRECT(Module3!$C12),1/INDIRECT(Module3!$C$4),TRANSPOSE(INDIRECT(Calc1!Y$19)))/IF(X$2=0,1,X$2),2))</f>
        <v/>
      </c>
      <c r="Y12" t="str">
        <f t="array" aca="1" ref="Y12" ca="1">IF(OR($A12="",Y$5=""),"",ROUND(100*SUMPRODUCT(INDIRECT(Module3!$C12),1/INDIRECT(Module3!$C$4),TRANSPOSE(INDIRECT(Calc1!Z$19)))/IF(Y$2=0,1,Y$2),2))</f>
        <v/>
      </c>
      <c r="Z12" t="str">
        <f t="array" aca="1" ref="Z12" ca="1">IF(OR($A12="",Z$5=""),"",ROUND(100*SUMPRODUCT(INDIRECT(Module3!$C12),1/INDIRECT(Module3!$C$4),TRANSPOSE(INDIRECT(Calc1!AA$19)))/IF(Z$2=0,1,Z$2),2))</f>
        <v/>
      </c>
      <c r="AA12" t="str">
        <f t="array" aca="1" ref="AA12" ca="1">IF(OR($A12="",AA$5=""),"",ROUND(100*SUMPRODUCT(INDIRECT(Module3!$C12),1/INDIRECT(Module3!$C$4),TRANSPOSE(INDIRECT(Calc1!AB$19)))/IF(AA$2=0,1,AA$2),2))</f>
        <v/>
      </c>
      <c r="AB12" t="str">
        <f t="array" aca="1" ref="AB12" ca="1">IF(OR($A12="",AB$5=""),"",ROUND(100*SUMPRODUCT(INDIRECT(Module3!$C12),1/INDIRECT(Module3!$C$4),TRANSPOSE(INDIRECT(Calc1!AC$19)))/IF(AB$2=0,1,AB$2),2))</f>
        <v/>
      </c>
      <c r="AC12" t="str">
        <f t="array" aca="1" ref="AC12" ca="1">IF(OR($A12="",AC$5=""),"",ROUND(100*SUMPRODUCT(INDIRECT(Module3!$C12),1/INDIRECT(Module3!$C$4),TRANSPOSE(INDIRECT(Calc1!AD$19)))/IF(AC$2=0,1,AC$2),2))</f>
        <v/>
      </c>
      <c r="AD12" t="str">
        <f t="array" aca="1" ref="AD12" ca="1">IF(OR($A12="",AD$5=""),"",ROUND(100*SUMPRODUCT(INDIRECT(Module3!$C12),1/INDIRECT(Module3!$C$4),TRANSPOSE(INDIRECT(Calc1!AE$19)))/IF(AD$2=0,1,AD$2),2))</f>
        <v/>
      </c>
      <c r="AE12" t="str">
        <f t="array" aca="1" ref="AE12" ca="1">IF(OR($A12="",AE$5=""),"",ROUND(100*SUMPRODUCT(INDIRECT(Module3!$C12),1/INDIRECT(Module3!$C$4),TRANSPOSE(INDIRECT(Calc1!AF$19)))/IF(AE$2=0,1,AE$2),2))</f>
        <v/>
      </c>
      <c r="AF12" t="str">
        <f t="array" aca="1" ref="AF12" ca="1">IF(OR($A12="",AF$5=""),"",ROUND(100*SUMPRODUCT(INDIRECT(Module3!$C12),1/INDIRECT(Module3!$C$4),TRANSPOSE(INDIRECT(Calc1!AG$19)))/IF(AF$2=0,1,AF$2),2))</f>
        <v/>
      </c>
      <c r="AG12" t="str">
        <f t="array" aca="1" ref="AG12" ca="1">IF(OR($A12="",AG$5=""),"",ROUND(100*SUMPRODUCT(INDIRECT(Module3!$C12),1/INDIRECT(Module3!$C$4),TRANSPOSE(INDIRECT(Calc1!AH$19)))/IF(AG$2=0,1,AG$2),2))</f>
        <v/>
      </c>
      <c r="AH12" t="str">
        <f t="array" aca="1" ref="AH12" ca="1">IF(OR($A12="",AH$5=""),"",ROUND(100*SUMPRODUCT(INDIRECT(Module3!$C12),1/INDIRECT(Module3!$C$4),TRANSPOSE(INDIRECT(Calc1!AI$19)))/IF(AH$2=0,1,AH$2),2))</f>
        <v/>
      </c>
      <c r="AI12" t="str">
        <f t="array" aca="1" ref="AI12" ca="1">IF(OR($A12="",AI$5=""),"",ROUND(100*SUMPRODUCT(INDIRECT(Module3!$C12),1/INDIRECT(Module3!$C$4),TRANSPOSE(INDIRECT(Calc1!AJ$19)))/IF(AI$2=0,1,AI$2),2))</f>
        <v/>
      </c>
      <c r="AJ12" t="str">
        <f t="array" aca="1" ref="AJ12" ca="1">IF(OR($A12="",AJ$5=""),"",ROUND(100*SUMPRODUCT(INDIRECT(Module3!$C12),1/INDIRECT(Module3!$C$4),TRANSPOSE(INDIRECT(Calc1!AK$19)))/IF(AJ$2=0,1,AJ$2),2))</f>
        <v/>
      </c>
      <c r="AK12" t="str">
        <f t="array" aca="1" ref="AK12" ca="1">IF(OR($A12="",AK$5=""),"",ROUND(100*SUMPRODUCT(INDIRECT(Module3!$C12),1/INDIRECT(Module3!$C$4),TRANSPOSE(INDIRECT(Calc1!AL$19)))/IF(AK$2=0,1,AK$2),2))</f>
        <v/>
      </c>
      <c r="AL12" t="str">
        <f t="array" aca="1" ref="AL12" ca="1">IF(OR($A12="",AL$5=""),"",ROUND(100*SUMPRODUCT(INDIRECT(Module3!$C12),1/INDIRECT(Module3!$C$4),TRANSPOSE(INDIRECT(Calc1!AM$19)))/IF(AL$2=0,1,AL$2),2))</f>
        <v/>
      </c>
      <c r="AM12" t="str">
        <f t="array" aca="1" ref="AM12" ca="1">IF(OR($A12="",AM$5=""),"",ROUND(100*SUMPRODUCT(INDIRECT(Module3!$C12),1/INDIRECT(Module3!$C$4),TRANSPOSE(INDIRECT(Calc1!AN$19)))/IF(AM$2=0,1,AM$2),2))</f>
        <v/>
      </c>
      <c r="AN12" t="str">
        <f t="array" aca="1" ref="AN12" ca="1">IF(OR($A12="",AN$5=""),"",ROUND(100*SUMPRODUCT(INDIRECT(Module3!$C12),1/INDIRECT(Module3!$C$4),TRANSPOSE(INDIRECT(Calc1!AO$19)))/IF(AN$2=0,1,AN$2),2))</f>
        <v/>
      </c>
      <c r="AO12" t="str">
        <f t="array" aca="1" ref="AO12" ca="1">IF(OR($A12="",AO$5=""),"",ROUND(100*SUMPRODUCT(INDIRECT(Module3!$C12),1/INDIRECT(Module3!$C$4),TRANSPOSE(INDIRECT(Calc1!AP$19)))/IF(AO$2=0,1,AO$2),2))</f>
        <v/>
      </c>
      <c r="AP12" t="str">
        <f t="array" aca="1" ref="AP12" ca="1">IF(OR($A12="",AP$5=""),"",ROUND(100*SUMPRODUCT(INDIRECT(Module3!$C12),1/INDIRECT(Module3!$C$4),TRANSPOSE(INDIRECT(Calc1!AQ$19)))/IF(AP$2=0,1,AP$2),2))</f>
        <v/>
      </c>
      <c r="AQ12" t="str">
        <f t="array" aca="1" ref="AQ12" ca="1">IF(OR($A12="",AQ$5=""),"",ROUND(100*SUMPRODUCT(INDIRECT(Module3!$C12),1/INDIRECT(Module3!$C$4),TRANSPOSE(INDIRECT(Calc1!AR$19)))/IF(AQ$2=0,1,AQ$2),2))</f>
        <v/>
      </c>
      <c r="AR12" t="str">
        <f t="array" aca="1" ref="AR12" ca="1">IF(OR($A12="",AR$5=""),"",ROUND(100*SUMPRODUCT(INDIRECT(Module3!$C12),1/INDIRECT(Module3!$C$4),TRANSPOSE(INDIRECT(Calc1!AS$19)))/IF(AR$2=0,1,AR$2),2))</f>
        <v/>
      </c>
      <c r="AS12" t="str">
        <f t="array" aca="1" ref="AS12" ca="1">IF(OR($A12="",AS$5=""),"",ROUND(100*SUMPRODUCT(INDIRECT(Module3!$C12),1/INDIRECT(Module3!$C$4),TRANSPOSE(INDIRECT(Calc1!AT$19)))/IF(AS$2=0,1,AS$2),2))</f>
        <v/>
      </c>
      <c r="AT12" t="str">
        <f t="array" aca="1" ref="AT12" ca="1">IF(OR($A12="",AT$5=""),"",ROUND(100*SUMPRODUCT(INDIRECT(Module3!$C12),1/INDIRECT(Module3!$C$4),TRANSPOSE(INDIRECT(Calc1!AU$19)))/IF(AT$2=0,1,AT$2),2))</f>
        <v/>
      </c>
      <c r="AU12" t="str">
        <f t="array" aca="1" ref="AU12" ca="1">IF(OR($A12="",AU$5=""),"",ROUND(100*SUMPRODUCT(INDIRECT(Module3!$C12),1/INDIRECT(Module3!$C$4),TRANSPOSE(INDIRECT(Calc1!AV$19)))/IF(AU$2=0,1,AU$2),2))</f>
        <v/>
      </c>
      <c r="AV12" t="str">
        <f t="array" aca="1" ref="AV12" ca="1">IF(OR($A12="",AV$5=""),"",ROUND(100*SUMPRODUCT(INDIRECT(Module3!$C12),1/INDIRECT(Module3!$C$4),TRANSPOSE(INDIRECT(Calc1!AW$19)))/IF(AV$2=0,1,AV$2),2))</f>
        <v/>
      </c>
      <c r="AW12" t="str">
        <f t="array" aca="1" ref="AW12" ca="1">IF(OR($A12="",AW$5=""),"",ROUND(100*SUMPRODUCT(INDIRECT(Module3!$C12),1/INDIRECT(Module3!$C$4),TRANSPOSE(INDIRECT(Calc1!AX$19)))/IF(AW$2=0,1,AW$2),2))</f>
        <v/>
      </c>
      <c r="AX12" t="str">
        <f t="array" aca="1" ref="AX12" ca="1">IF(OR($A12="",AX$5=""),"",ROUND(100*SUMPRODUCT(INDIRECT(Module3!$C12),1/INDIRECT(Module3!$C$4),TRANSPOSE(INDIRECT(Calc1!AY$19)))/IF(AX$2=0,1,AX$2),2))</f>
        <v/>
      </c>
      <c r="AY12" t="str">
        <f t="array" aca="1" ref="AY12" ca="1">IF(OR($A12="",AY$5=""),"",ROUND(100*SUMPRODUCT(INDIRECT(Module3!$C12),1/INDIRECT(Module3!$C$4),TRANSPOSE(INDIRECT(Calc1!AZ$19)))/IF(AY$2=0,1,AY$2),2))</f>
        <v/>
      </c>
      <c r="AZ12" t="str">
        <f t="array" aca="1" ref="AZ12" ca="1">IF(OR($A12="",AZ$5=""),"",ROUND(100*SUMPRODUCT(INDIRECT(Module3!$C12),1/INDIRECT(Module3!$C$4),TRANSPOSE(INDIRECT(Calc1!BA$19)))/IF(AZ$2=0,1,AZ$2),2))</f>
        <v/>
      </c>
      <c r="BA12" t="str">
        <f t="array" aca="1" ref="BA12" ca="1">IF(OR($A12="",BA$5=""),"",ROUND(100*SUMPRODUCT(INDIRECT(Module3!$C12),1/INDIRECT(Module3!$C$4),TRANSPOSE(INDIRECT(Calc1!BB$19)))/IF(BA$2=0,1,BA$2),2))</f>
        <v/>
      </c>
      <c r="BB12" t="str">
        <f t="array" aca="1" ref="BB12" ca="1">IF(OR($A12="",BB$5=""),"",ROUND(100*SUMPRODUCT(INDIRECT(Module3!$C12),1/INDIRECT(Module3!$C$4),TRANSPOSE(INDIRECT(Calc1!BC$19)))/IF(BB$2=0,1,BB$2),2))</f>
        <v/>
      </c>
      <c r="BC12" t="str">
        <f t="array" aca="1" ref="BC12" ca="1">IF(OR($A12="",BC$5=""),"",ROUND(100*SUMPRODUCT(INDIRECT(Module3!$C12),1/INDIRECT(Module3!$C$4),TRANSPOSE(INDIRECT(Calc1!BD$19)))/IF(BC$2=0,1,BC$2),2))</f>
        <v/>
      </c>
      <c r="BD12" t="str">
        <f t="array" aca="1" ref="BD12" ca="1">IF(OR($A12="",BD$5=""),"",ROUND(100*SUMPRODUCT(INDIRECT(Module3!$C12),1/INDIRECT(Module3!$C$4),TRANSPOSE(INDIRECT(Calc1!BE$19)))/IF(BD$2=0,1,BD$2),2))</f>
        <v/>
      </c>
      <c r="BE12" t="str">
        <f t="array" aca="1" ref="BE12" ca="1">IF(OR($A12="",BE$5=""),"",ROUND(100*SUMPRODUCT(INDIRECT(Module3!$C12),1/INDIRECT(Module3!$C$4),TRANSPOSE(INDIRECT(Calc1!BF$19)))/IF(BE$2=0,1,BE$2),2))</f>
        <v/>
      </c>
      <c r="BF12" t="str">
        <f t="array" aca="1" ref="BF12" ca="1">IF(OR($A12="",BF$5=""),"",ROUND(100*SUMPRODUCT(INDIRECT(Module3!$C12),1/INDIRECT(Module3!$C$4),TRANSPOSE(INDIRECT(Calc1!BG$19)))/IF(BF$2=0,1,BF$2),2))</f>
        <v/>
      </c>
      <c r="BG12" t="str">
        <f t="array" aca="1" ref="BG12" ca="1">IF(OR($A12="",BG$5=""),"",ROUND(100*SUMPRODUCT(INDIRECT(Module3!$C12),1/INDIRECT(Module3!$C$4),TRANSPOSE(INDIRECT(Calc1!BH$19)))/IF(BG$2=0,1,BG$2),2))</f>
        <v/>
      </c>
      <c r="BH12" t="str">
        <f t="array" aca="1" ref="BH12" ca="1">IF(OR($A12="",BH$5=""),"",ROUND(100*SUMPRODUCT(INDIRECT(Module3!$C12),1/INDIRECT(Module3!$C$4),TRANSPOSE(INDIRECT(Calc1!BI$19)))/IF(BH$2=0,1,BH$2),2))</f>
        <v/>
      </c>
      <c r="BI12" t="str">
        <f t="array" aca="1" ref="BI12" ca="1">IF(OR($A12="",BI$5=""),"",ROUND(100*SUMPRODUCT(INDIRECT(Module3!$C12),1/INDIRECT(Module3!$C$4),TRANSPOSE(INDIRECT(Calc1!BJ$19)))/IF(BI$2=0,1,BI$2),2))</f>
        <v/>
      </c>
      <c r="BJ12" t="str">
        <f t="array" aca="1" ref="BJ12" ca="1">IF(OR($A12="",BJ$5=""),"",ROUND(100*SUMPRODUCT(INDIRECT(Module3!$C12),1/INDIRECT(Module3!$C$4),TRANSPOSE(INDIRECT(Calc1!BK$19)))/IF(BJ$2=0,1,BJ$2),2))</f>
        <v/>
      </c>
    </row>
    <row r="13" spans="1:62">
      <c r="A13">
        <f>IF(ISBLANK(Module0!$A10),"",Module0!$A10)</f>
        <v>41403003</v>
      </c>
      <c r="B13">
        <f t="shared" ca="1" si="1"/>
        <v>45.42</v>
      </c>
      <c r="C13" t="str">
        <f>IF($A13="","",CONCATENATE(ADDRESS(ROW(),$C$4+1,1,1,"Module4"),":",ADDRESS(ROW(),$C$4+Calc1!$C$3,1,1)))</f>
        <v>Module4!$D$13:$H$13</v>
      </c>
      <c r="D13">
        <f t="array" aca="1" ref="D13" ca="1">IF(OR($A13="",D$5=""),"",ROUND(100*SUMPRODUCT(INDIRECT(Module3!$C13),1/INDIRECT(Module3!$C$4),TRANSPOSE(INDIRECT(Calc1!E$19)))/IF(D$2=0,1,D$2),2))</f>
        <v>63.08</v>
      </c>
      <c r="E13">
        <f t="array" aca="1" ref="E13" ca="1">IF(OR($A13="",E$5=""),"",ROUND(100*SUMPRODUCT(INDIRECT(Module3!$C13),1/INDIRECT(Module3!$C$4),TRANSPOSE(INDIRECT(Calc1!F$19)))/IF(E$2=0,1,E$2),2))</f>
        <v>29.72</v>
      </c>
      <c r="F13">
        <f t="array" aca="1" ref="F13" ca="1">IF(OR($A13="",F$5=""),"",ROUND(100*SUMPRODUCT(INDIRECT(Module3!$C13),1/INDIRECT(Module3!$C$4),TRANSPOSE(INDIRECT(Calc1!G$19)))/IF(F$2=0,1,F$2),2))</f>
        <v>27.66</v>
      </c>
      <c r="G13">
        <f t="array" aca="1" ref="G13" ca="1">IF(OR($A13="",G$5=""),"",ROUND(100*SUMPRODUCT(INDIRECT(Module3!$C13),1/INDIRECT(Module3!$C$4),TRANSPOSE(INDIRECT(Calc1!H$19)))/IF(G$2=0,1,G$2),2))</f>
        <v>67.989999999999995</v>
      </c>
      <c r="H13">
        <f t="array" aca="1" ref="H13" ca="1">IF(OR($A13="",H$5=""),"",ROUND(100*SUMPRODUCT(INDIRECT(Module3!$C13),1/INDIRECT(Module3!$C$4),TRANSPOSE(INDIRECT(Calc1!I$19)))/IF(H$2=0,1,H$2),2))</f>
        <v>23.13</v>
      </c>
      <c r="I13" t="str">
        <f t="array" aca="1" ref="I13" ca="1">IF(OR($A13="",I$5=""),"",ROUND(100*SUMPRODUCT(INDIRECT(Module3!$C13),1/INDIRECT(Module3!$C$4),TRANSPOSE(INDIRECT(Calc1!J$19)))/IF(I$2=0,1,I$2),2))</f>
        <v/>
      </c>
      <c r="J13" t="str">
        <f t="array" aca="1" ref="J13" ca="1">IF(OR($A13="",J$5=""),"",ROUND(100*SUMPRODUCT(INDIRECT(Module3!$C13),1/INDIRECT(Module3!$C$4),TRANSPOSE(INDIRECT(Calc1!K$19)))/IF(J$2=0,1,J$2),2))</f>
        <v/>
      </c>
      <c r="K13" t="str">
        <f t="array" aca="1" ref="K13" ca="1">IF(OR($A13="",K$5=""),"",ROUND(100*SUMPRODUCT(INDIRECT(Module3!$C13),1/INDIRECT(Module3!$C$4),TRANSPOSE(INDIRECT(Calc1!L$19)))/IF(K$2=0,1,K$2),2))</f>
        <v/>
      </c>
      <c r="L13" t="str">
        <f t="array" aca="1" ref="L13" ca="1">IF(OR($A13="",L$5=""),"",ROUND(100*SUMPRODUCT(INDIRECT(Module3!$C13),1/INDIRECT(Module3!$C$4),TRANSPOSE(INDIRECT(Calc1!M$19)))/IF(L$2=0,1,L$2),2))</f>
        <v/>
      </c>
      <c r="M13" t="str">
        <f t="array" aca="1" ref="M13" ca="1">IF(OR($A13="",M$5=""),"",ROUND(100*SUMPRODUCT(INDIRECT(Module3!$C13),1/INDIRECT(Module3!$C$4),TRANSPOSE(INDIRECT(Calc1!N$19)))/IF(M$2=0,1,M$2),2))</f>
        <v/>
      </c>
      <c r="N13" t="str">
        <f t="array" aca="1" ref="N13" ca="1">IF(OR($A13="",N$5=""),"",ROUND(100*SUMPRODUCT(INDIRECT(Module3!$C13),1/INDIRECT(Module3!$C$4),TRANSPOSE(INDIRECT(Calc1!O$19)))/IF(N$2=0,1,N$2),2))</f>
        <v/>
      </c>
      <c r="O13" t="str">
        <f t="array" aca="1" ref="O13" ca="1">IF(OR($A13="",O$5=""),"",ROUND(100*SUMPRODUCT(INDIRECT(Module3!$C13),1/INDIRECT(Module3!$C$4),TRANSPOSE(INDIRECT(Calc1!P$19)))/IF(O$2=0,1,O$2),2))</f>
        <v/>
      </c>
      <c r="P13" t="str">
        <f t="array" aca="1" ref="P13" ca="1">IF(OR($A13="",P$5=""),"",ROUND(100*SUMPRODUCT(INDIRECT(Module3!$C13),1/INDIRECT(Module3!$C$4),TRANSPOSE(INDIRECT(Calc1!Q$19)))/IF(P$2=0,1,P$2),2))</f>
        <v/>
      </c>
      <c r="Q13" t="str">
        <f t="array" aca="1" ref="Q13" ca="1">IF(OR($A13="",Q$5=""),"",ROUND(100*SUMPRODUCT(INDIRECT(Module3!$C13),1/INDIRECT(Module3!$C$4),TRANSPOSE(INDIRECT(Calc1!R$19)))/IF(Q$2=0,1,Q$2),2))</f>
        <v/>
      </c>
      <c r="R13" t="str">
        <f t="array" aca="1" ref="R13" ca="1">IF(OR($A13="",R$5=""),"",ROUND(100*SUMPRODUCT(INDIRECT(Module3!$C13),1/INDIRECT(Module3!$C$4),TRANSPOSE(INDIRECT(Calc1!S$19)))/IF(R$2=0,1,R$2),2))</f>
        <v/>
      </c>
      <c r="S13" t="str">
        <f t="array" aca="1" ref="S13" ca="1">IF(OR($A13="",S$5=""),"",ROUND(100*SUMPRODUCT(INDIRECT(Module3!$C13),1/INDIRECT(Module3!$C$4),TRANSPOSE(INDIRECT(Calc1!T$19)))/IF(S$2=0,1,S$2),2))</f>
        <v/>
      </c>
      <c r="T13" t="str">
        <f t="array" aca="1" ref="T13" ca="1">IF(OR($A13="",T$5=""),"",ROUND(100*SUMPRODUCT(INDIRECT(Module3!$C13),1/INDIRECT(Module3!$C$4),TRANSPOSE(INDIRECT(Calc1!U$19)))/IF(T$2=0,1,T$2),2))</f>
        <v/>
      </c>
      <c r="U13" t="str">
        <f t="array" aca="1" ref="U13" ca="1">IF(OR($A13="",U$5=""),"",ROUND(100*SUMPRODUCT(INDIRECT(Module3!$C13),1/INDIRECT(Module3!$C$4),TRANSPOSE(INDIRECT(Calc1!V$19)))/IF(U$2=0,1,U$2),2))</f>
        <v/>
      </c>
      <c r="V13" t="str">
        <f t="array" aca="1" ref="V13" ca="1">IF(OR($A13="",V$5=""),"",ROUND(100*SUMPRODUCT(INDIRECT(Module3!$C13),1/INDIRECT(Module3!$C$4),TRANSPOSE(INDIRECT(Calc1!W$19)))/IF(V$2=0,1,V$2),2))</f>
        <v/>
      </c>
      <c r="W13" t="str">
        <f t="array" aca="1" ref="W13" ca="1">IF(OR($A13="",W$5=""),"",ROUND(100*SUMPRODUCT(INDIRECT(Module3!$C13),1/INDIRECT(Module3!$C$4),TRANSPOSE(INDIRECT(Calc1!X$19)))/IF(W$2=0,1,W$2),2))</f>
        <v/>
      </c>
      <c r="X13" t="str">
        <f t="array" aca="1" ref="X13" ca="1">IF(OR($A13="",X$5=""),"",ROUND(100*SUMPRODUCT(INDIRECT(Module3!$C13),1/INDIRECT(Module3!$C$4),TRANSPOSE(INDIRECT(Calc1!Y$19)))/IF(X$2=0,1,X$2),2))</f>
        <v/>
      </c>
      <c r="Y13" t="str">
        <f t="array" aca="1" ref="Y13" ca="1">IF(OR($A13="",Y$5=""),"",ROUND(100*SUMPRODUCT(INDIRECT(Module3!$C13),1/INDIRECT(Module3!$C$4),TRANSPOSE(INDIRECT(Calc1!Z$19)))/IF(Y$2=0,1,Y$2),2))</f>
        <v/>
      </c>
      <c r="Z13" t="str">
        <f t="array" aca="1" ref="Z13" ca="1">IF(OR($A13="",Z$5=""),"",ROUND(100*SUMPRODUCT(INDIRECT(Module3!$C13),1/INDIRECT(Module3!$C$4),TRANSPOSE(INDIRECT(Calc1!AA$19)))/IF(Z$2=0,1,Z$2),2))</f>
        <v/>
      </c>
      <c r="AA13" t="str">
        <f t="array" aca="1" ref="AA13" ca="1">IF(OR($A13="",AA$5=""),"",ROUND(100*SUMPRODUCT(INDIRECT(Module3!$C13),1/INDIRECT(Module3!$C$4),TRANSPOSE(INDIRECT(Calc1!AB$19)))/IF(AA$2=0,1,AA$2),2))</f>
        <v/>
      </c>
      <c r="AB13" t="str">
        <f t="array" aca="1" ref="AB13" ca="1">IF(OR($A13="",AB$5=""),"",ROUND(100*SUMPRODUCT(INDIRECT(Module3!$C13),1/INDIRECT(Module3!$C$4),TRANSPOSE(INDIRECT(Calc1!AC$19)))/IF(AB$2=0,1,AB$2),2))</f>
        <v/>
      </c>
      <c r="AC13" t="str">
        <f t="array" aca="1" ref="AC13" ca="1">IF(OR($A13="",AC$5=""),"",ROUND(100*SUMPRODUCT(INDIRECT(Module3!$C13),1/INDIRECT(Module3!$C$4),TRANSPOSE(INDIRECT(Calc1!AD$19)))/IF(AC$2=0,1,AC$2),2))</f>
        <v/>
      </c>
      <c r="AD13" t="str">
        <f t="array" aca="1" ref="AD13" ca="1">IF(OR($A13="",AD$5=""),"",ROUND(100*SUMPRODUCT(INDIRECT(Module3!$C13),1/INDIRECT(Module3!$C$4),TRANSPOSE(INDIRECT(Calc1!AE$19)))/IF(AD$2=0,1,AD$2),2))</f>
        <v/>
      </c>
      <c r="AE13" t="str">
        <f t="array" aca="1" ref="AE13" ca="1">IF(OR($A13="",AE$5=""),"",ROUND(100*SUMPRODUCT(INDIRECT(Module3!$C13),1/INDIRECT(Module3!$C$4),TRANSPOSE(INDIRECT(Calc1!AF$19)))/IF(AE$2=0,1,AE$2),2))</f>
        <v/>
      </c>
      <c r="AF13" t="str">
        <f t="array" aca="1" ref="AF13" ca="1">IF(OR($A13="",AF$5=""),"",ROUND(100*SUMPRODUCT(INDIRECT(Module3!$C13),1/INDIRECT(Module3!$C$4),TRANSPOSE(INDIRECT(Calc1!AG$19)))/IF(AF$2=0,1,AF$2),2))</f>
        <v/>
      </c>
      <c r="AG13" t="str">
        <f t="array" aca="1" ref="AG13" ca="1">IF(OR($A13="",AG$5=""),"",ROUND(100*SUMPRODUCT(INDIRECT(Module3!$C13),1/INDIRECT(Module3!$C$4),TRANSPOSE(INDIRECT(Calc1!AH$19)))/IF(AG$2=0,1,AG$2),2))</f>
        <v/>
      </c>
      <c r="AH13" t="str">
        <f t="array" aca="1" ref="AH13" ca="1">IF(OR($A13="",AH$5=""),"",ROUND(100*SUMPRODUCT(INDIRECT(Module3!$C13),1/INDIRECT(Module3!$C$4),TRANSPOSE(INDIRECT(Calc1!AI$19)))/IF(AH$2=0,1,AH$2),2))</f>
        <v/>
      </c>
      <c r="AI13" t="str">
        <f t="array" aca="1" ref="AI13" ca="1">IF(OR($A13="",AI$5=""),"",ROUND(100*SUMPRODUCT(INDIRECT(Module3!$C13),1/INDIRECT(Module3!$C$4),TRANSPOSE(INDIRECT(Calc1!AJ$19)))/IF(AI$2=0,1,AI$2),2))</f>
        <v/>
      </c>
      <c r="AJ13" t="str">
        <f t="array" aca="1" ref="AJ13" ca="1">IF(OR($A13="",AJ$5=""),"",ROUND(100*SUMPRODUCT(INDIRECT(Module3!$C13),1/INDIRECT(Module3!$C$4),TRANSPOSE(INDIRECT(Calc1!AK$19)))/IF(AJ$2=0,1,AJ$2),2))</f>
        <v/>
      </c>
      <c r="AK13" t="str">
        <f t="array" aca="1" ref="AK13" ca="1">IF(OR($A13="",AK$5=""),"",ROUND(100*SUMPRODUCT(INDIRECT(Module3!$C13),1/INDIRECT(Module3!$C$4),TRANSPOSE(INDIRECT(Calc1!AL$19)))/IF(AK$2=0,1,AK$2),2))</f>
        <v/>
      </c>
      <c r="AL13" t="str">
        <f t="array" aca="1" ref="AL13" ca="1">IF(OR($A13="",AL$5=""),"",ROUND(100*SUMPRODUCT(INDIRECT(Module3!$C13),1/INDIRECT(Module3!$C$4),TRANSPOSE(INDIRECT(Calc1!AM$19)))/IF(AL$2=0,1,AL$2),2))</f>
        <v/>
      </c>
      <c r="AM13" t="str">
        <f t="array" aca="1" ref="AM13" ca="1">IF(OR($A13="",AM$5=""),"",ROUND(100*SUMPRODUCT(INDIRECT(Module3!$C13),1/INDIRECT(Module3!$C$4),TRANSPOSE(INDIRECT(Calc1!AN$19)))/IF(AM$2=0,1,AM$2),2))</f>
        <v/>
      </c>
      <c r="AN13" t="str">
        <f t="array" aca="1" ref="AN13" ca="1">IF(OR($A13="",AN$5=""),"",ROUND(100*SUMPRODUCT(INDIRECT(Module3!$C13),1/INDIRECT(Module3!$C$4),TRANSPOSE(INDIRECT(Calc1!AO$19)))/IF(AN$2=0,1,AN$2),2))</f>
        <v/>
      </c>
      <c r="AO13" t="str">
        <f t="array" aca="1" ref="AO13" ca="1">IF(OR($A13="",AO$5=""),"",ROUND(100*SUMPRODUCT(INDIRECT(Module3!$C13),1/INDIRECT(Module3!$C$4),TRANSPOSE(INDIRECT(Calc1!AP$19)))/IF(AO$2=0,1,AO$2),2))</f>
        <v/>
      </c>
      <c r="AP13" t="str">
        <f t="array" aca="1" ref="AP13" ca="1">IF(OR($A13="",AP$5=""),"",ROUND(100*SUMPRODUCT(INDIRECT(Module3!$C13),1/INDIRECT(Module3!$C$4),TRANSPOSE(INDIRECT(Calc1!AQ$19)))/IF(AP$2=0,1,AP$2),2))</f>
        <v/>
      </c>
      <c r="AQ13" t="str">
        <f t="array" aca="1" ref="AQ13" ca="1">IF(OR($A13="",AQ$5=""),"",ROUND(100*SUMPRODUCT(INDIRECT(Module3!$C13),1/INDIRECT(Module3!$C$4),TRANSPOSE(INDIRECT(Calc1!AR$19)))/IF(AQ$2=0,1,AQ$2),2))</f>
        <v/>
      </c>
      <c r="AR13" t="str">
        <f t="array" aca="1" ref="AR13" ca="1">IF(OR($A13="",AR$5=""),"",ROUND(100*SUMPRODUCT(INDIRECT(Module3!$C13),1/INDIRECT(Module3!$C$4),TRANSPOSE(INDIRECT(Calc1!AS$19)))/IF(AR$2=0,1,AR$2),2))</f>
        <v/>
      </c>
      <c r="AS13" t="str">
        <f t="array" aca="1" ref="AS13" ca="1">IF(OR($A13="",AS$5=""),"",ROUND(100*SUMPRODUCT(INDIRECT(Module3!$C13),1/INDIRECT(Module3!$C$4),TRANSPOSE(INDIRECT(Calc1!AT$19)))/IF(AS$2=0,1,AS$2),2))</f>
        <v/>
      </c>
      <c r="AT13" t="str">
        <f t="array" aca="1" ref="AT13" ca="1">IF(OR($A13="",AT$5=""),"",ROUND(100*SUMPRODUCT(INDIRECT(Module3!$C13),1/INDIRECT(Module3!$C$4),TRANSPOSE(INDIRECT(Calc1!AU$19)))/IF(AT$2=0,1,AT$2),2))</f>
        <v/>
      </c>
      <c r="AU13" t="str">
        <f t="array" aca="1" ref="AU13" ca="1">IF(OR($A13="",AU$5=""),"",ROUND(100*SUMPRODUCT(INDIRECT(Module3!$C13),1/INDIRECT(Module3!$C$4),TRANSPOSE(INDIRECT(Calc1!AV$19)))/IF(AU$2=0,1,AU$2),2))</f>
        <v/>
      </c>
      <c r="AV13" t="str">
        <f t="array" aca="1" ref="AV13" ca="1">IF(OR($A13="",AV$5=""),"",ROUND(100*SUMPRODUCT(INDIRECT(Module3!$C13),1/INDIRECT(Module3!$C$4),TRANSPOSE(INDIRECT(Calc1!AW$19)))/IF(AV$2=0,1,AV$2),2))</f>
        <v/>
      </c>
      <c r="AW13" t="str">
        <f t="array" aca="1" ref="AW13" ca="1">IF(OR($A13="",AW$5=""),"",ROUND(100*SUMPRODUCT(INDIRECT(Module3!$C13),1/INDIRECT(Module3!$C$4),TRANSPOSE(INDIRECT(Calc1!AX$19)))/IF(AW$2=0,1,AW$2),2))</f>
        <v/>
      </c>
      <c r="AX13" t="str">
        <f t="array" aca="1" ref="AX13" ca="1">IF(OR($A13="",AX$5=""),"",ROUND(100*SUMPRODUCT(INDIRECT(Module3!$C13),1/INDIRECT(Module3!$C$4),TRANSPOSE(INDIRECT(Calc1!AY$19)))/IF(AX$2=0,1,AX$2),2))</f>
        <v/>
      </c>
      <c r="AY13" t="str">
        <f t="array" aca="1" ref="AY13" ca="1">IF(OR($A13="",AY$5=""),"",ROUND(100*SUMPRODUCT(INDIRECT(Module3!$C13),1/INDIRECT(Module3!$C$4),TRANSPOSE(INDIRECT(Calc1!AZ$19)))/IF(AY$2=0,1,AY$2),2))</f>
        <v/>
      </c>
      <c r="AZ13" t="str">
        <f t="array" aca="1" ref="AZ13" ca="1">IF(OR($A13="",AZ$5=""),"",ROUND(100*SUMPRODUCT(INDIRECT(Module3!$C13),1/INDIRECT(Module3!$C$4),TRANSPOSE(INDIRECT(Calc1!BA$19)))/IF(AZ$2=0,1,AZ$2),2))</f>
        <v/>
      </c>
      <c r="BA13" t="str">
        <f t="array" aca="1" ref="BA13" ca="1">IF(OR($A13="",BA$5=""),"",ROUND(100*SUMPRODUCT(INDIRECT(Module3!$C13),1/INDIRECT(Module3!$C$4),TRANSPOSE(INDIRECT(Calc1!BB$19)))/IF(BA$2=0,1,BA$2),2))</f>
        <v/>
      </c>
      <c r="BB13" t="str">
        <f t="array" aca="1" ref="BB13" ca="1">IF(OR($A13="",BB$5=""),"",ROUND(100*SUMPRODUCT(INDIRECT(Module3!$C13),1/INDIRECT(Module3!$C$4),TRANSPOSE(INDIRECT(Calc1!BC$19)))/IF(BB$2=0,1,BB$2),2))</f>
        <v/>
      </c>
      <c r="BC13" t="str">
        <f t="array" aca="1" ref="BC13" ca="1">IF(OR($A13="",BC$5=""),"",ROUND(100*SUMPRODUCT(INDIRECT(Module3!$C13),1/INDIRECT(Module3!$C$4),TRANSPOSE(INDIRECT(Calc1!BD$19)))/IF(BC$2=0,1,BC$2),2))</f>
        <v/>
      </c>
      <c r="BD13" t="str">
        <f t="array" aca="1" ref="BD13" ca="1">IF(OR($A13="",BD$5=""),"",ROUND(100*SUMPRODUCT(INDIRECT(Module3!$C13),1/INDIRECT(Module3!$C$4),TRANSPOSE(INDIRECT(Calc1!BE$19)))/IF(BD$2=0,1,BD$2),2))</f>
        <v/>
      </c>
      <c r="BE13" t="str">
        <f t="array" aca="1" ref="BE13" ca="1">IF(OR($A13="",BE$5=""),"",ROUND(100*SUMPRODUCT(INDIRECT(Module3!$C13),1/INDIRECT(Module3!$C$4),TRANSPOSE(INDIRECT(Calc1!BF$19)))/IF(BE$2=0,1,BE$2),2))</f>
        <v/>
      </c>
      <c r="BF13" t="str">
        <f t="array" aca="1" ref="BF13" ca="1">IF(OR($A13="",BF$5=""),"",ROUND(100*SUMPRODUCT(INDIRECT(Module3!$C13),1/INDIRECT(Module3!$C$4),TRANSPOSE(INDIRECT(Calc1!BG$19)))/IF(BF$2=0,1,BF$2),2))</f>
        <v/>
      </c>
      <c r="BG13" t="str">
        <f t="array" aca="1" ref="BG13" ca="1">IF(OR($A13="",BG$5=""),"",ROUND(100*SUMPRODUCT(INDIRECT(Module3!$C13),1/INDIRECT(Module3!$C$4),TRANSPOSE(INDIRECT(Calc1!BH$19)))/IF(BG$2=0,1,BG$2),2))</f>
        <v/>
      </c>
      <c r="BH13" t="str">
        <f t="array" aca="1" ref="BH13" ca="1">IF(OR($A13="",BH$5=""),"",ROUND(100*SUMPRODUCT(INDIRECT(Module3!$C13),1/INDIRECT(Module3!$C$4),TRANSPOSE(INDIRECT(Calc1!BI$19)))/IF(BH$2=0,1,BH$2),2))</f>
        <v/>
      </c>
      <c r="BI13" t="str">
        <f t="array" aca="1" ref="BI13" ca="1">IF(OR($A13="",BI$5=""),"",ROUND(100*SUMPRODUCT(INDIRECT(Module3!$C13),1/INDIRECT(Module3!$C$4),TRANSPOSE(INDIRECT(Calc1!BJ$19)))/IF(BI$2=0,1,BI$2),2))</f>
        <v/>
      </c>
      <c r="BJ13" t="str">
        <f t="array" aca="1" ref="BJ13" ca="1">IF(OR($A13="",BJ$5=""),"",ROUND(100*SUMPRODUCT(INDIRECT(Module3!$C13),1/INDIRECT(Module3!$C$4),TRANSPOSE(INDIRECT(Calc1!BK$19)))/IF(BJ$2=0,1,BJ$2),2))</f>
        <v/>
      </c>
    </row>
    <row r="14" spans="1:62">
      <c r="A14">
        <f>IF(ISBLANK(Module0!$A11),"",Module0!$A11)</f>
        <v>41403004</v>
      </c>
      <c r="B14">
        <f t="shared" ca="1" si="1"/>
        <v>37.03</v>
      </c>
      <c r="C14" t="str">
        <f>IF($A14="","",CONCATENATE(ADDRESS(ROW(),$C$4+1,1,1,"Module4"),":",ADDRESS(ROW(),$C$4+Calc1!$C$3,1,1)))</f>
        <v>Module4!$D$14:$H$14</v>
      </c>
      <c r="D14">
        <f t="array" aca="1" ref="D14" ca="1">IF(OR($A14="",D$5=""),"",ROUND(100*SUMPRODUCT(INDIRECT(Module3!$C14),1/INDIRECT(Module3!$C$4),TRANSPOSE(INDIRECT(Calc1!E$19)))/IF(D$2=0,1,D$2),2))</f>
        <v>47.4</v>
      </c>
      <c r="E14">
        <f t="array" aca="1" ref="E14" ca="1">IF(OR($A14="",E$5=""),"",ROUND(100*SUMPRODUCT(INDIRECT(Module3!$C14),1/INDIRECT(Module3!$C$4),TRANSPOSE(INDIRECT(Calc1!F$19)))/IF(E$2=0,1,E$2),2))</f>
        <v>25.89</v>
      </c>
      <c r="F14">
        <f t="array" aca="1" ref="F14" ca="1">IF(OR($A14="",F$5=""),"",ROUND(100*SUMPRODUCT(INDIRECT(Module3!$C14),1/INDIRECT(Module3!$C$4),TRANSPOSE(INDIRECT(Calc1!G$19)))/IF(F$2=0,1,F$2),2))</f>
        <v>26.39</v>
      </c>
      <c r="G14">
        <f t="array" aca="1" ref="G14" ca="1">IF(OR($A14="",G$5=""),"",ROUND(100*SUMPRODUCT(INDIRECT(Module3!$C14),1/INDIRECT(Module3!$C$4),TRANSPOSE(INDIRECT(Calc1!H$19)))/IF(G$2=0,1,G$2),2))</f>
        <v>47.18</v>
      </c>
      <c r="H14">
        <f t="array" aca="1" ref="H14" ca="1">IF(OR($A14="",H$5=""),"",ROUND(100*SUMPRODUCT(INDIRECT(Module3!$C14),1/INDIRECT(Module3!$C$4),TRANSPOSE(INDIRECT(Calc1!I$19)))/IF(H$2=0,1,H$2),2))</f>
        <v>43.88</v>
      </c>
      <c r="I14" t="str">
        <f t="array" aca="1" ref="I14" ca="1">IF(OR($A14="",I$5=""),"",ROUND(100*SUMPRODUCT(INDIRECT(Module3!$C14),1/INDIRECT(Module3!$C$4),TRANSPOSE(INDIRECT(Calc1!J$19)))/IF(I$2=0,1,I$2),2))</f>
        <v/>
      </c>
      <c r="J14" t="str">
        <f t="array" aca="1" ref="J14" ca="1">IF(OR($A14="",J$5=""),"",ROUND(100*SUMPRODUCT(INDIRECT(Module3!$C14),1/INDIRECT(Module3!$C$4),TRANSPOSE(INDIRECT(Calc1!K$19)))/IF(J$2=0,1,J$2),2))</f>
        <v/>
      </c>
      <c r="K14" t="str">
        <f t="array" aca="1" ref="K14" ca="1">IF(OR($A14="",K$5=""),"",ROUND(100*SUMPRODUCT(INDIRECT(Module3!$C14),1/INDIRECT(Module3!$C$4),TRANSPOSE(INDIRECT(Calc1!L$19)))/IF(K$2=0,1,K$2),2))</f>
        <v/>
      </c>
      <c r="L14" t="str">
        <f t="array" aca="1" ref="L14" ca="1">IF(OR($A14="",L$5=""),"",ROUND(100*SUMPRODUCT(INDIRECT(Module3!$C14),1/INDIRECT(Module3!$C$4),TRANSPOSE(INDIRECT(Calc1!M$19)))/IF(L$2=0,1,L$2),2))</f>
        <v/>
      </c>
      <c r="M14" t="str">
        <f t="array" aca="1" ref="M14" ca="1">IF(OR($A14="",M$5=""),"",ROUND(100*SUMPRODUCT(INDIRECT(Module3!$C14),1/INDIRECT(Module3!$C$4),TRANSPOSE(INDIRECT(Calc1!N$19)))/IF(M$2=0,1,M$2),2))</f>
        <v/>
      </c>
      <c r="N14" t="str">
        <f t="array" aca="1" ref="N14" ca="1">IF(OR($A14="",N$5=""),"",ROUND(100*SUMPRODUCT(INDIRECT(Module3!$C14),1/INDIRECT(Module3!$C$4),TRANSPOSE(INDIRECT(Calc1!O$19)))/IF(N$2=0,1,N$2),2))</f>
        <v/>
      </c>
      <c r="O14" t="str">
        <f t="array" aca="1" ref="O14" ca="1">IF(OR($A14="",O$5=""),"",ROUND(100*SUMPRODUCT(INDIRECT(Module3!$C14),1/INDIRECT(Module3!$C$4),TRANSPOSE(INDIRECT(Calc1!P$19)))/IF(O$2=0,1,O$2),2))</f>
        <v/>
      </c>
      <c r="P14" t="str">
        <f t="array" aca="1" ref="P14" ca="1">IF(OR($A14="",P$5=""),"",ROUND(100*SUMPRODUCT(INDIRECT(Module3!$C14),1/INDIRECT(Module3!$C$4),TRANSPOSE(INDIRECT(Calc1!Q$19)))/IF(P$2=0,1,P$2),2))</f>
        <v/>
      </c>
      <c r="Q14" t="str">
        <f t="array" aca="1" ref="Q14" ca="1">IF(OR($A14="",Q$5=""),"",ROUND(100*SUMPRODUCT(INDIRECT(Module3!$C14),1/INDIRECT(Module3!$C$4),TRANSPOSE(INDIRECT(Calc1!R$19)))/IF(Q$2=0,1,Q$2),2))</f>
        <v/>
      </c>
      <c r="R14" t="str">
        <f t="array" aca="1" ref="R14" ca="1">IF(OR($A14="",R$5=""),"",ROUND(100*SUMPRODUCT(INDIRECT(Module3!$C14),1/INDIRECT(Module3!$C$4),TRANSPOSE(INDIRECT(Calc1!S$19)))/IF(R$2=0,1,R$2),2))</f>
        <v/>
      </c>
      <c r="S14" t="str">
        <f t="array" aca="1" ref="S14" ca="1">IF(OR($A14="",S$5=""),"",ROUND(100*SUMPRODUCT(INDIRECT(Module3!$C14),1/INDIRECT(Module3!$C$4),TRANSPOSE(INDIRECT(Calc1!T$19)))/IF(S$2=0,1,S$2),2))</f>
        <v/>
      </c>
      <c r="T14" t="str">
        <f t="array" aca="1" ref="T14" ca="1">IF(OR($A14="",T$5=""),"",ROUND(100*SUMPRODUCT(INDIRECT(Module3!$C14),1/INDIRECT(Module3!$C$4),TRANSPOSE(INDIRECT(Calc1!U$19)))/IF(T$2=0,1,T$2),2))</f>
        <v/>
      </c>
      <c r="U14" t="str">
        <f t="array" aca="1" ref="U14" ca="1">IF(OR($A14="",U$5=""),"",ROUND(100*SUMPRODUCT(INDIRECT(Module3!$C14),1/INDIRECT(Module3!$C$4),TRANSPOSE(INDIRECT(Calc1!V$19)))/IF(U$2=0,1,U$2),2))</f>
        <v/>
      </c>
      <c r="V14" t="str">
        <f t="array" aca="1" ref="V14" ca="1">IF(OR($A14="",V$5=""),"",ROUND(100*SUMPRODUCT(INDIRECT(Module3!$C14),1/INDIRECT(Module3!$C$4),TRANSPOSE(INDIRECT(Calc1!W$19)))/IF(V$2=0,1,V$2),2))</f>
        <v/>
      </c>
      <c r="W14" t="str">
        <f t="array" aca="1" ref="W14" ca="1">IF(OR($A14="",W$5=""),"",ROUND(100*SUMPRODUCT(INDIRECT(Module3!$C14),1/INDIRECT(Module3!$C$4),TRANSPOSE(INDIRECT(Calc1!X$19)))/IF(W$2=0,1,W$2),2))</f>
        <v/>
      </c>
      <c r="X14" t="str">
        <f t="array" aca="1" ref="X14" ca="1">IF(OR($A14="",X$5=""),"",ROUND(100*SUMPRODUCT(INDIRECT(Module3!$C14),1/INDIRECT(Module3!$C$4),TRANSPOSE(INDIRECT(Calc1!Y$19)))/IF(X$2=0,1,X$2),2))</f>
        <v/>
      </c>
      <c r="Y14" t="str">
        <f t="array" aca="1" ref="Y14" ca="1">IF(OR($A14="",Y$5=""),"",ROUND(100*SUMPRODUCT(INDIRECT(Module3!$C14),1/INDIRECT(Module3!$C$4),TRANSPOSE(INDIRECT(Calc1!Z$19)))/IF(Y$2=0,1,Y$2),2))</f>
        <v/>
      </c>
      <c r="Z14" t="str">
        <f t="array" aca="1" ref="Z14" ca="1">IF(OR($A14="",Z$5=""),"",ROUND(100*SUMPRODUCT(INDIRECT(Module3!$C14),1/INDIRECT(Module3!$C$4),TRANSPOSE(INDIRECT(Calc1!AA$19)))/IF(Z$2=0,1,Z$2),2))</f>
        <v/>
      </c>
      <c r="AA14" t="str">
        <f t="array" aca="1" ref="AA14" ca="1">IF(OR($A14="",AA$5=""),"",ROUND(100*SUMPRODUCT(INDIRECT(Module3!$C14),1/INDIRECT(Module3!$C$4),TRANSPOSE(INDIRECT(Calc1!AB$19)))/IF(AA$2=0,1,AA$2),2))</f>
        <v/>
      </c>
      <c r="AB14" t="str">
        <f t="array" aca="1" ref="AB14" ca="1">IF(OR($A14="",AB$5=""),"",ROUND(100*SUMPRODUCT(INDIRECT(Module3!$C14),1/INDIRECT(Module3!$C$4),TRANSPOSE(INDIRECT(Calc1!AC$19)))/IF(AB$2=0,1,AB$2),2))</f>
        <v/>
      </c>
      <c r="AC14" t="str">
        <f t="array" aca="1" ref="AC14" ca="1">IF(OR($A14="",AC$5=""),"",ROUND(100*SUMPRODUCT(INDIRECT(Module3!$C14),1/INDIRECT(Module3!$C$4),TRANSPOSE(INDIRECT(Calc1!AD$19)))/IF(AC$2=0,1,AC$2),2))</f>
        <v/>
      </c>
      <c r="AD14" t="str">
        <f t="array" aca="1" ref="AD14" ca="1">IF(OR($A14="",AD$5=""),"",ROUND(100*SUMPRODUCT(INDIRECT(Module3!$C14),1/INDIRECT(Module3!$C$4),TRANSPOSE(INDIRECT(Calc1!AE$19)))/IF(AD$2=0,1,AD$2),2))</f>
        <v/>
      </c>
      <c r="AE14" t="str">
        <f t="array" aca="1" ref="AE14" ca="1">IF(OR($A14="",AE$5=""),"",ROUND(100*SUMPRODUCT(INDIRECT(Module3!$C14),1/INDIRECT(Module3!$C$4),TRANSPOSE(INDIRECT(Calc1!AF$19)))/IF(AE$2=0,1,AE$2),2))</f>
        <v/>
      </c>
      <c r="AF14" t="str">
        <f t="array" aca="1" ref="AF14" ca="1">IF(OR($A14="",AF$5=""),"",ROUND(100*SUMPRODUCT(INDIRECT(Module3!$C14),1/INDIRECT(Module3!$C$4),TRANSPOSE(INDIRECT(Calc1!AG$19)))/IF(AF$2=0,1,AF$2),2))</f>
        <v/>
      </c>
      <c r="AG14" t="str">
        <f t="array" aca="1" ref="AG14" ca="1">IF(OR($A14="",AG$5=""),"",ROUND(100*SUMPRODUCT(INDIRECT(Module3!$C14),1/INDIRECT(Module3!$C$4),TRANSPOSE(INDIRECT(Calc1!AH$19)))/IF(AG$2=0,1,AG$2),2))</f>
        <v/>
      </c>
      <c r="AH14" t="str">
        <f t="array" aca="1" ref="AH14" ca="1">IF(OR($A14="",AH$5=""),"",ROUND(100*SUMPRODUCT(INDIRECT(Module3!$C14),1/INDIRECT(Module3!$C$4),TRANSPOSE(INDIRECT(Calc1!AI$19)))/IF(AH$2=0,1,AH$2),2))</f>
        <v/>
      </c>
      <c r="AI14" t="str">
        <f t="array" aca="1" ref="AI14" ca="1">IF(OR($A14="",AI$5=""),"",ROUND(100*SUMPRODUCT(INDIRECT(Module3!$C14),1/INDIRECT(Module3!$C$4),TRANSPOSE(INDIRECT(Calc1!AJ$19)))/IF(AI$2=0,1,AI$2),2))</f>
        <v/>
      </c>
      <c r="AJ14" t="str">
        <f t="array" aca="1" ref="AJ14" ca="1">IF(OR($A14="",AJ$5=""),"",ROUND(100*SUMPRODUCT(INDIRECT(Module3!$C14),1/INDIRECT(Module3!$C$4),TRANSPOSE(INDIRECT(Calc1!AK$19)))/IF(AJ$2=0,1,AJ$2),2))</f>
        <v/>
      </c>
      <c r="AK14" t="str">
        <f t="array" aca="1" ref="AK14" ca="1">IF(OR($A14="",AK$5=""),"",ROUND(100*SUMPRODUCT(INDIRECT(Module3!$C14),1/INDIRECT(Module3!$C$4),TRANSPOSE(INDIRECT(Calc1!AL$19)))/IF(AK$2=0,1,AK$2),2))</f>
        <v/>
      </c>
      <c r="AL14" t="str">
        <f t="array" aca="1" ref="AL14" ca="1">IF(OR($A14="",AL$5=""),"",ROUND(100*SUMPRODUCT(INDIRECT(Module3!$C14),1/INDIRECT(Module3!$C$4),TRANSPOSE(INDIRECT(Calc1!AM$19)))/IF(AL$2=0,1,AL$2),2))</f>
        <v/>
      </c>
      <c r="AM14" t="str">
        <f t="array" aca="1" ref="AM14" ca="1">IF(OR($A14="",AM$5=""),"",ROUND(100*SUMPRODUCT(INDIRECT(Module3!$C14),1/INDIRECT(Module3!$C$4),TRANSPOSE(INDIRECT(Calc1!AN$19)))/IF(AM$2=0,1,AM$2),2))</f>
        <v/>
      </c>
      <c r="AN14" t="str">
        <f t="array" aca="1" ref="AN14" ca="1">IF(OR($A14="",AN$5=""),"",ROUND(100*SUMPRODUCT(INDIRECT(Module3!$C14),1/INDIRECT(Module3!$C$4),TRANSPOSE(INDIRECT(Calc1!AO$19)))/IF(AN$2=0,1,AN$2),2))</f>
        <v/>
      </c>
      <c r="AO14" t="str">
        <f t="array" aca="1" ref="AO14" ca="1">IF(OR($A14="",AO$5=""),"",ROUND(100*SUMPRODUCT(INDIRECT(Module3!$C14),1/INDIRECT(Module3!$C$4),TRANSPOSE(INDIRECT(Calc1!AP$19)))/IF(AO$2=0,1,AO$2),2))</f>
        <v/>
      </c>
      <c r="AP14" t="str">
        <f t="array" aca="1" ref="AP14" ca="1">IF(OR($A14="",AP$5=""),"",ROUND(100*SUMPRODUCT(INDIRECT(Module3!$C14),1/INDIRECT(Module3!$C$4),TRANSPOSE(INDIRECT(Calc1!AQ$19)))/IF(AP$2=0,1,AP$2),2))</f>
        <v/>
      </c>
      <c r="AQ14" t="str">
        <f t="array" aca="1" ref="AQ14" ca="1">IF(OR($A14="",AQ$5=""),"",ROUND(100*SUMPRODUCT(INDIRECT(Module3!$C14),1/INDIRECT(Module3!$C$4),TRANSPOSE(INDIRECT(Calc1!AR$19)))/IF(AQ$2=0,1,AQ$2),2))</f>
        <v/>
      </c>
      <c r="AR14" t="str">
        <f t="array" aca="1" ref="AR14" ca="1">IF(OR($A14="",AR$5=""),"",ROUND(100*SUMPRODUCT(INDIRECT(Module3!$C14),1/INDIRECT(Module3!$C$4),TRANSPOSE(INDIRECT(Calc1!AS$19)))/IF(AR$2=0,1,AR$2),2))</f>
        <v/>
      </c>
      <c r="AS14" t="str">
        <f t="array" aca="1" ref="AS14" ca="1">IF(OR($A14="",AS$5=""),"",ROUND(100*SUMPRODUCT(INDIRECT(Module3!$C14),1/INDIRECT(Module3!$C$4),TRANSPOSE(INDIRECT(Calc1!AT$19)))/IF(AS$2=0,1,AS$2),2))</f>
        <v/>
      </c>
      <c r="AT14" t="str">
        <f t="array" aca="1" ref="AT14" ca="1">IF(OR($A14="",AT$5=""),"",ROUND(100*SUMPRODUCT(INDIRECT(Module3!$C14),1/INDIRECT(Module3!$C$4),TRANSPOSE(INDIRECT(Calc1!AU$19)))/IF(AT$2=0,1,AT$2),2))</f>
        <v/>
      </c>
      <c r="AU14" t="str">
        <f t="array" aca="1" ref="AU14" ca="1">IF(OR($A14="",AU$5=""),"",ROUND(100*SUMPRODUCT(INDIRECT(Module3!$C14),1/INDIRECT(Module3!$C$4),TRANSPOSE(INDIRECT(Calc1!AV$19)))/IF(AU$2=0,1,AU$2),2))</f>
        <v/>
      </c>
      <c r="AV14" t="str">
        <f t="array" aca="1" ref="AV14" ca="1">IF(OR($A14="",AV$5=""),"",ROUND(100*SUMPRODUCT(INDIRECT(Module3!$C14),1/INDIRECT(Module3!$C$4),TRANSPOSE(INDIRECT(Calc1!AW$19)))/IF(AV$2=0,1,AV$2),2))</f>
        <v/>
      </c>
      <c r="AW14" t="str">
        <f t="array" aca="1" ref="AW14" ca="1">IF(OR($A14="",AW$5=""),"",ROUND(100*SUMPRODUCT(INDIRECT(Module3!$C14),1/INDIRECT(Module3!$C$4),TRANSPOSE(INDIRECT(Calc1!AX$19)))/IF(AW$2=0,1,AW$2),2))</f>
        <v/>
      </c>
      <c r="AX14" t="str">
        <f t="array" aca="1" ref="AX14" ca="1">IF(OR($A14="",AX$5=""),"",ROUND(100*SUMPRODUCT(INDIRECT(Module3!$C14),1/INDIRECT(Module3!$C$4),TRANSPOSE(INDIRECT(Calc1!AY$19)))/IF(AX$2=0,1,AX$2),2))</f>
        <v/>
      </c>
      <c r="AY14" t="str">
        <f t="array" aca="1" ref="AY14" ca="1">IF(OR($A14="",AY$5=""),"",ROUND(100*SUMPRODUCT(INDIRECT(Module3!$C14),1/INDIRECT(Module3!$C$4),TRANSPOSE(INDIRECT(Calc1!AZ$19)))/IF(AY$2=0,1,AY$2),2))</f>
        <v/>
      </c>
      <c r="AZ14" t="str">
        <f t="array" aca="1" ref="AZ14" ca="1">IF(OR($A14="",AZ$5=""),"",ROUND(100*SUMPRODUCT(INDIRECT(Module3!$C14),1/INDIRECT(Module3!$C$4),TRANSPOSE(INDIRECT(Calc1!BA$19)))/IF(AZ$2=0,1,AZ$2),2))</f>
        <v/>
      </c>
      <c r="BA14" t="str">
        <f t="array" aca="1" ref="BA14" ca="1">IF(OR($A14="",BA$5=""),"",ROUND(100*SUMPRODUCT(INDIRECT(Module3!$C14),1/INDIRECT(Module3!$C$4),TRANSPOSE(INDIRECT(Calc1!BB$19)))/IF(BA$2=0,1,BA$2),2))</f>
        <v/>
      </c>
      <c r="BB14" t="str">
        <f t="array" aca="1" ref="BB14" ca="1">IF(OR($A14="",BB$5=""),"",ROUND(100*SUMPRODUCT(INDIRECT(Module3!$C14),1/INDIRECT(Module3!$C$4),TRANSPOSE(INDIRECT(Calc1!BC$19)))/IF(BB$2=0,1,BB$2),2))</f>
        <v/>
      </c>
      <c r="BC14" t="str">
        <f t="array" aca="1" ref="BC14" ca="1">IF(OR($A14="",BC$5=""),"",ROUND(100*SUMPRODUCT(INDIRECT(Module3!$C14),1/INDIRECT(Module3!$C$4),TRANSPOSE(INDIRECT(Calc1!BD$19)))/IF(BC$2=0,1,BC$2),2))</f>
        <v/>
      </c>
      <c r="BD14" t="str">
        <f t="array" aca="1" ref="BD14" ca="1">IF(OR($A14="",BD$5=""),"",ROUND(100*SUMPRODUCT(INDIRECT(Module3!$C14),1/INDIRECT(Module3!$C$4),TRANSPOSE(INDIRECT(Calc1!BE$19)))/IF(BD$2=0,1,BD$2),2))</f>
        <v/>
      </c>
      <c r="BE14" t="str">
        <f t="array" aca="1" ref="BE14" ca="1">IF(OR($A14="",BE$5=""),"",ROUND(100*SUMPRODUCT(INDIRECT(Module3!$C14),1/INDIRECT(Module3!$C$4),TRANSPOSE(INDIRECT(Calc1!BF$19)))/IF(BE$2=0,1,BE$2),2))</f>
        <v/>
      </c>
      <c r="BF14" t="str">
        <f t="array" aca="1" ref="BF14" ca="1">IF(OR($A14="",BF$5=""),"",ROUND(100*SUMPRODUCT(INDIRECT(Module3!$C14),1/INDIRECT(Module3!$C$4),TRANSPOSE(INDIRECT(Calc1!BG$19)))/IF(BF$2=0,1,BF$2),2))</f>
        <v/>
      </c>
      <c r="BG14" t="str">
        <f t="array" aca="1" ref="BG14" ca="1">IF(OR($A14="",BG$5=""),"",ROUND(100*SUMPRODUCT(INDIRECT(Module3!$C14),1/INDIRECT(Module3!$C$4),TRANSPOSE(INDIRECT(Calc1!BH$19)))/IF(BG$2=0,1,BG$2),2))</f>
        <v/>
      </c>
      <c r="BH14" t="str">
        <f t="array" aca="1" ref="BH14" ca="1">IF(OR($A14="",BH$5=""),"",ROUND(100*SUMPRODUCT(INDIRECT(Module3!$C14),1/INDIRECT(Module3!$C$4),TRANSPOSE(INDIRECT(Calc1!BI$19)))/IF(BH$2=0,1,BH$2),2))</f>
        <v/>
      </c>
      <c r="BI14" t="str">
        <f t="array" aca="1" ref="BI14" ca="1">IF(OR($A14="",BI$5=""),"",ROUND(100*SUMPRODUCT(INDIRECT(Module3!$C14),1/INDIRECT(Module3!$C$4),TRANSPOSE(INDIRECT(Calc1!BJ$19)))/IF(BI$2=0,1,BI$2),2))</f>
        <v/>
      </c>
      <c r="BJ14" t="str">
        <f t="array" aca="1" ref="BJ14" ca="1">IF(OR($A14="",BJ$5=""),"",ROUND(100*SUMPRODUCT(INDIRECT(Module3!$C14),1/INDIRECT(Module3!$C$4),TRANSPOSE(INDIRECT(Calc1!BK$19)))/IF(BJ$2=0,1,BJ$2),2))</f>
        <v/>
      </c>
    </row>
    <row r="15" spans="1:62">
      <c r="A15">
        <f>IF(ISBLANK(Module0!$A12),"",Module0!$A12)</f>
        <v>41403017</v>
      </c>
      <c r="B15">
        <f t="shared" ca="1" si="1"/>
        <v>0</v>
      </c>
      <c r="C15" t="str">
        <f>IF($A15="","",CONCATENATE(ADDRESS(ROW(),$C$4+1,1,1,"Module4"),":",ADDRESS(ROW(),$C$4+Calc1!$C$3,1,1)))</f>
        <v>Module4!$D$15:$H$15</v>
      </c>
      <c r="D15">
        <f t="array" aca="1" ref="D15" ca="1">IF(OR($A15="",D$5=""),"",ROUND(100*SUMPRODUCT(INDIRECT(Module3!$C15),1/INDIRECT(Module3!$C$4),TRANSPOSE(INDIRECT(Calc1!E$19)))/IF(D$2=0,1,D$2),2))</f>
        <v>0</v>
      </c>
      <c r="E15">
        <f t="array" aca="1" ref="E15" ca="1">IF(OR($A15="",E$5=""),"",ROUND(100*SUMPRODUCT(INDIRECT(Module3!$C15),1/INDIRECT(Module3!$C$4),TRANSPOSE(INDIRECT(Calc1!F$19)))/IF(E$2=0,1,E$2),2))</f>
        <v>0</v>
      </c>
      <c r="F15">
        <f t="array" aca="1" ref="F15" ca="1">IF(OR($A15="",F$5=""),"",ROUND(100*SUMPRODUCT(INDIRECT(Module3!$C15),1/INDIRECT(Module3!$C$4),TRANSPOSE(INDIRECT(Calc1!G$19)))/IF(F$2=0,1,F$2),2))</f>
        <v>0</v>
      </c>
      <c r="G15">
        <f t="array" aca="1" ref="G15" ca="1">IF(OR($A15="",G$5=""),"",ROUND(100*SUMPRODUCT(INDIRECT(Module3!$C15),1/INDIRECT(Module3!$C$4),TRANSPOSE(INDIRECT(Calc1!H$19)))/IF(G$2=0,1,G$2),2))</f>
        <v>0</v>
      </c>
      <c r="H15">
        <f t="array" aca="1" ref="H15" ca="1">IF(OR($A15="",H$5=""),"",ROUND(100*SUMPRODUCT(INDIRECT(Module3!$C15),1/INDIRECT(Module3!$C$4),TRANSPOSE(INDIRECT(Calc1!I$19)))/IF(H$2=0,1,H$2),2))</f>
        <v>0</v>
      </c>
      <c r="I15" t="str">
        <f t="array" aca="1" ref="I15" ca="1">IF(OR($A15="",I$5=""),"",ROUND(100*SUMPRODUCT(INDIRECT(Module3!$C15),1/INDIRECT(Module3!$C$4),TRANSPOSE(INDIRECT(Calc1!J$19)))/IF(I$2=0,1,I$2),2))</f>
        <v/>
      </c>
      <c r="J15" t="str">
        <f t="array" aca="1" ref="J15" ca="1">IF(OR($A15="",J$5=""),"",ROUND(100*SUMPRODUCT(INDIRECT(Module3!$C15),1/INDIRECT(Module3!$C$4),TRANSPOSE(INDIRECT(Calc1!K$19)))/IF(J$2=0,1,J$2),2))</f>
        <v/>
      </c>
      <c r="K15" t="str">
        <f t="array" aca="1" ref="K15" ca="1">IF(OR($A15="",K$5=""),"",ROUND(100*SUMPRODUCT(INDIRECT(Module3!$C15),1/INDIRECT(Module3!$C$4),TRANSPOSE(INDIRECT(Calc1!L$19)))/IF(K$2=0,1,K$2),2))</f>
        <v/>
      </c>
      <c r="L15" t="str">
        <f t="array" aca="1" ref="L15" ca="1">IF(OR($A15="",L$5=""),"",ROUND(100*SUMPRODUCT(INDIRECT(Module3!$C15),1/INDIRECT(Module3!$C$4),TRANSPOSE(INDIRECT(Calc1!M$19)))/IF(L$2=0,1,L$2),2))</f>
        <v/>
      </c>
      <c r="M15" t="str">
        <f t="array" aca="1" ref="M15" ca="1">IF(OR($A15="",M$5=""),"",ROUND(100*SUMPRODUCT(INDIRECT(Module3!$C15),1/INDIRECT(Module3!$C$4),TRANSPOSE(INDIRECT(Calc1!N$19)))/IF(M$2=0,1,M$2),2))</f>
        <v/>
      </c>
      <c r="N15" t="str">
        <f t="array" aca="1" ref="N15" ca="1">IF(OR($A15="",N$5=""),"",ROUND(100*SUMPRODUCT(INDIRECT(Module3!$C15),1/INDIRECT(Module3!$C$4),TRANSPOSE(INDIRECT(Calc1!O$19)))/IF(N$2=0,1,N$2),2))</f>
        <v/>
      </c>
      <c r="O15" t="str">
        <f t="array" aca="1" ref="O15" ca="1">IF(OR($A15="",O$5=""),"",ROUND(100*SUMPRODUCT(INDIRECT(Module3!$C15),1/INDIRECT(Module3!$C$4),TRANSPOSE(INDIRECT(Calc1!P$19)))/IF(O$2=0,1,O$2),2))</f>
        <v/>
      </c>
      <c r="P15" t="str">
        <f t="array" aca="1" ref="P15" ca="1">IF(OR($A15="",P$5=""),"",ROUND(100*SUMPRODUCT(INDIRECT(Module3!$C15),1/INDIRECT(Module3!$C$4),TRANSPOSE(INDIRECT(Calc1!Q$19)))/IF(P$2=0,1,P$2),2))</f>
        <v/>
      </c>
      <c r="Q15" t="str">
        <f t="array" aca="1" ref="Q15" ca="1">IF(OR($A15="",Q$5=""),"",ROUND(100*SUMPRODUCT(INDIRECT(Module3!$C15),1/INDIRECT(Module3!$C$4),TRANSPOSE(INDIRECT(Calc1!R$19)))/IF(Q$2=0,1,Q$2),2))</f>
        <v/>
      </c>
      <c r="R15" t="str">
        <f t="array" aca="1" ref="R15" ca="1">IF(OR($A15="",R$5=""),"",ROUND(100*SUMPRODUCT(INDIRECT(Module3!$C15),1/INDIRECT(Module3!$C$4),TRANSPOSE(INDIRECT(Calc1!S$19)))/IF(R$2=0,1,R$2),2))</f>
        <v/>
      </c>
      <c r="S15" t="str">
        <f t="array" aca="1" ref="S15" ca="1">IF(OR($A15="",S$5=""),"",ROUND(100*SUMPRODUCT(INDIRECT(Module3!$C15),1/INDIRECT(Module3!$C$4),TRANSPOSE(INDIRECT(Calc1!T$19)))/IF(S$2=0,1,S$2),2))</f>
        <v/>
      </c>
      <c r="T15" t="str">
        <f t="array" aca="1" ref="T15" ca="1">IF(OR($A15="",T$5=""),"",ROUND(100*SUMPRODUCT(INDIRECT(Module3!$C15),1/INDIRECT(Module3!$C$4),TRANSPOSE(INDIRECT(Calc1!U$19)))/IF(T$2=0,1,T$2),2))</f>
        <v/>
      </c>
      <c r="U15" t="str">
        <f t="array" aca="1" ref="U15" ca="1">IF(OR($A15="",U$5=""),"",ROUND(100*SUMPRODUCT(INDIRECT(Module3!$C15),1/INDIRECT(Module3!$C$4),TRANSPOSE(INDIRECT(Calc1!V$19)))/IF(U$2=0,1,U$2),2))</f>
        <v/>
      </c>
      <c r="V15" t="str">
        <f t="array" aca="1" ref="V15" ca="1">IF(OR($A15="",V$5=""),"",ROUND(100*SUMPRODUCT(INDIRECT(Module3!$C15),1/INDIRECT(Module3!$C$4),TRANSPOSE(INDIRECT(Calc1!W$19)))/IF(V$2=0,1,V$2),2))</f>
        <v/>
      </c>
      <c r="W15" t="str">
        <f t="array" aca="1" ref="W15" ca="1">IF(OR($A15="",W$5=""),"",ROUND(100*SUMPRODUCT(INDIRECT(Module3!$C15),1/INDIRECT(Module3!$C$4),TRANSPOSE(INDIRECT(Calc1!X$19)))/IF(W$2=0,1,W$2),2))</f>
        <v/>
      </c>
      <c r="X15" t="str">
        <f t="array" aca="1" ref="X15" ca="1">IF(OR($A15="",X$5=""),"",ROUND(100*SUMPRODUCT(INDIRECT(Module3!$C15),1/INDIRECT(Module3!$C$4),TRANSPOSE(INDIRECT(Calc1!Y$19)))/IF(X$2=0,1,X$2),2))</f>
        <v/>
      </c>
      <c r="Y15" t="str">
        <f t="array" aca="1" ref="Y15" ca="1">IF(OR($A15="",Y$5=""),"",ROUND(100*SUMPRODUCT(INDIRECT(Module3!$C15),1/INDIRECT(Module3!$C$4),TRANSPOSE(INDIRECT(Calc1!Z$19)))/IF(Y$2=0,1,Y$2),2))</f>
        <v/>
      </c>
      <c r="Z15" t="str">
        <f t="array" aca="1" ref="Z15" ca="1">IF(OR($A15="",Z$5=""),"",ROUND(100*SUMPRODUCT(INDIRECT(Module3!$C15),1/INDIRECT(Module3!$C$4),TRANSPOSE(INDIRECT(Calc1!AA$19)))/IF(Z$2=0,1,Z$2),2))</f>
        <v/>
      </c>
      <c r="AA15" t="str">
        <f t="array" aca="1" ref="AA15" ca="1">IF(OR($A15="",AA$5=""),"",ROUND(100*SUMPRODUCT(INDIRECT(Module3!$C15),1/INDIRECT(Module3!$C$4),TRANSPOSE(INDIRECT(Calc1!AB$19)))/IF(AA$2=0,1,AA$2),2))</f>
        <v/>
      </c>
      <c r="AB15" t="str">
        <f t="array" aca="1" ref="AB15" ca="1">IF(OR($A15="",AB$5=""),"",ROUND(100*SUMPRODUCT(INDIRECT(Module3!$C15),1/INDIRECT(Module3!$C$4),TRANSPOSE(INDIRECT(Calc1!AC$19)))/IF(AB$2=0,1,AB$2),2))</f>
        <v/>
      </c>
      <c r="AC15" t="str">
        <f t="array" aca="1" ref="AC15" ca="1">IF(OR($A15="",AC$5=""),"",ROUND(100*SUMPRODUCT(INDIRECT(Module3!$C15),1/INDIRECT(Module3!$C$4),TRANSPOSE(INDIRECT(Calc1!AD$19)))/IF(AC$2=0,1,AC$2),2))</f>
        <v/>
      </c>
      <c r="AD15" t="str">
        <f t="array" aca="1" ref="AD15" ca="1">IF(OR($A15="",AD$5=""),"",ROUND(100*SUMPRODUCT(INDIRECT(Module3!$C15),1/INDIRECT(Module3!$C$4),TRANSPOSE(INDIRECT(Calc1!AE$19)))/IF(AD$2=0,1,AD$2),2))</f>
        <v/>
      </c>
      <c r="AE15" t="str">
        <f t="array" aca="1" ref="AE15" ca="1">IF(OR($A15="",AE$5=""),"",ROUND(100*SUMPRODUCT(INDIRECT(Module3!$C15),1/INDIRECT(Module3!$C$4),TRANSPOSE(INDIRECT(Calc1!AF$19)))/IF(AE$2=0,1,AE$2),2))</f>
        <v/>
      </c>
      <c r="AF15" t="str">
        <f t="array" aca="1" ref="AF15" ca="1">IF(OR($A15="",AF$5=""),"",ROUND(100*SUMPRODUCT(INDIRECT(Module3!$C15),1/INDIRECT(Module3!$C$4),TRANSPOSE(INDIRECT(Calc1!AG$19)))/IF(AF$2=0,1,AF$2),2))</f>
        <v/>
      </c>
      <c r="AG15" t="str">
        <f t="array" aca="1" ref="AG15" ca="1">IF(OR($A15="",AG$5=""),"",ROUND(100*SUMPRODUCT(INDIRECT(Module3!$C15),1/INDIRECT(Module3!$C$4),TRANSPOSE(INDIRECT(Calc1!AH$19)))/IF(AG$2=0,1,AG$2),2))</f>
        <v/>
      </c>
      <c r="AH15" t="str">
        <f t="array" aca="1" ref="AH15" ca="1">IF(OR($A15="",AH$5=""),"",ROUND(100*SUMPRODUCT(INDIRECT(Module3!$C15),1/INDIRECT(Module3!$C$4),TRANSPOSE(INDIRECT(Calc1!AI$19)))/IF(AH$2=0,1,AH$2),2))</f>
        <v/>
      </c>
      <c r="AI15" t="str">
        <f t="array" aca="1" ref="AI15" ca="1">IF(OR($A15="",AI$5=""),"",ROUND(100*SUMPRODUCT(INDIRECT(Module3!$C15),1/INDIRECT(Module3!$C$4),TRANSPOSE(INDIRECT(Calc1!AJ$19)))/IF(AI$2=0,1,AI$2),2))</f>
        <v/>
      </c>
      <c r="AJ15" t="str">
        <f t="array" aca="1" ref="AJ15" ca="1">IF(OR($A15="",AJ$5=""),"",ROUND(100*SUMPRODUCT(INDIRECT(Module3!$C15),1/INDIRECT(Module3!$C$4),TRANSPOSE(INDIRECT(Calc1!AK$19)))/IF(AJ$2=0,1,AJ$2),2))</f>
        <v/>
      </c>
      <c r="AK15" t="str">
        <f t="array" aca="1" ref="AK15" ca="1">IF(OR($A15="",AK$5=""),"",ROUND(100*SUMPRODUCT(INDIRECT(Module3!$C15),1/INDIRECT(Module3!$C$4),TRANSPOSE(INDIRECT(Calc1!AL$19)))/IF(AK$2=0,1,AK$2),2))</f>
        <v/>
      </c>
      <c r="AL15" t="str">
        <f t="array" aca="1" ref="AL15" ca="1">IF(OR($A15="",AL$5=""),"",ROUND(100*SUMPRODUCT(INDIRECT(Module3!$C15),1/INDIRECT(Module3!$C$4),TRANSPOSE(INDIRECT(Calc1!AM$19)))/IF(AL$2=0,1,AL$2),2))</f>
        <v/>
      </c>
      <c r="AM15" t="str">
        <f t="array" aca="1" ref="AM15" ca="1">IF(OR($A15="",AM$5=""),"",ROUND(100*SUMPRODUCT(INDIRECT(Module3!$C15),1/INDIRECT(Module3!$C$4),TRANSPOSE(INDIRECT(Calc1!AN$19)))/IF(AM$2=0,1,AM$2),2))</f>
        <v/>
      </c>
      <c r="AN15" t="str">
        <f t="array" aca="1" ref="AN15" ca="1">IF(OR($A15="",AN$5=""),"",ROUND(100*SUMPRODUCT(INDIRECT(Module3!$C15),1/INDIRECT(Module3!$C$4),TRANSPOSE(INDIRECT(Calc1!AO$19)))/IF(AN$2=0,1,AN$2),2))</f>
        <v/>
      </c>
      <c r="AO15" t="str">
        <f t="array" aca="1" ref="AO15" ca="1">IF(OR($A15="",AO$5=""),"",ROUND(100*SUMPRODUCT(INDIRECT(Module3!$C15),1/INDIRECT(Module3!$C$4),TRANSPOSE(INDIRECT(Calc1!AP$19)))/IF(AO$2=0,1,AO$2),2))</f>
        <v/>
      </c>
      <c r="AP15" t="str">
        <f t="array" aca="1" ref="AP15" ca="1">IF(OR($A15="",AP$5=""),"",ROUND(100*SUMPRODUCT(INDIRECT(Module3!$C15),1/INDIRECT(Module3!$C$4),TRANSPOSE(INDIRECT(Calc1!AQ$19)))/IF(AP$2=0,1,AP$2),2))</f>
        <v/>
      </c>
      <c r="AQ15" t="str">
        <f t="array" aca="1" ref="AQ15" ca="1">IF(OR($A15="",AQ$5=""),"",ROUND(100*SUMPRODUCT(INDIRECT(Module3!$C15),1/INDIRECT(Module3!$C$4),TRANSPOSE(INDIRECT(Calc1!AR$19)))/IF(AQ$2=0,1,AQ$2),2))</f>
        <v/>
      </c>
      <c r="AR15" t="str">
        <f t="array" aca="1" ref="AR15" ca="1">IF(OR($A15="",AR$5=""),"",ROUND(100*SUMPRODUCT(INDIRECT(Module3!$C15),1/INDIRECT(Module3!$C$4),TRANSPOSE(INDIRECT(Calc1!AS$19)))/IF(AR$2=0,1,AR$2),2))</f>
        <v/>
      </c>
      <c r="AS15" t="str">
        <f t="array" aca="1" ref="AS15" ca="1">IF(OR($A15="",AS$5=""),"",ROUND(100*SUMPRODUCT(INDIRECT(Module3!$C15),1/INDIRECT(Module3!$C$4),TRANSPOSE(INDIRECT(Calc1!AT$19)))/IF(AS$2=0,1,AS$2),2))</f>
        <v/>
      </c>
      <c r="AT15" t="str">
        <f t="array" aca="1" ref="AT15" ca="1">IF(OR($A15="",AT$5=""),"",ROUND(100*SUMPRODUCT(INDIRECT(Module3!$C15),1/INDIRECT(Module3!$C$4),TRANSPOSE(INDIRECT(Calc1!AU$19)))/IF(AT$2=0,1,AT$2),2))</f>
        <v/>
      </c>
      <c r="AU15" t="str">
        <f t="array" aca="1" ref="AU15" ca="1">IF(OR($A15="",AU$5=""),"",ROUND(100*SUMPRODUCT(INDIRECT(Module3!$C15),1/INDIRECT(Module3!$C$4),TRANSPOSE(INDIRECT(Calc1!AV$19)))/IF(AU$2=0,1,AU$2),2))</f>
        <v/>
      </c>
      <c r="AV15" t="str">
        <f t="array" aca="1" ref="AV15" ca="1">IF(OR($A15="",AV$5=""),"",ROUND(100*SUMPRODUCT(INDIRECT(Module3!$C15),1/INDIRECT(Module3!$C$4),TRANSPOSE(INDIRECT(Calc1!AW$19)))/IF(AV$2=0,1,AV$2),2))</f>
        <v/>
      </c>
      <c r="AW15" t="str">
        <f t="array" aca="1" ref="AW15" ca="1">IF(OR($A15="",AW$5=""),"",ROUND(100*SUMPRODUCT(INDIRECT(Module3!$C15),1/INDIRECT(Module3!$C$4),TRANSPOSE(INDIRECT(Calc1!AX$19)))/IF(AW$2=0,1,AW$2),2))</f>
        <v/>
      </c>
      <c r="AX15" t="str">
        <f t="array" aca="1" ref="AX15" ca="1">IF(OR($A15="",AX$5=""),"",ROUND(100*SUMPRODUCT(INDIRECT(Module3!$C15),1/INDIRECT(Module3!$C$4),TRANSPOSE(INDIRECT(Calc1!AY$19)))/IF(AX$2=0,1,AX$2),2))</f>
        <v/>
      </c>
      <c r="AY15" t="str">
        <f t="array" aca="1" ref="AY15" ca="1">IF(OR($A15="",AY$5=""),"",ROUND(100*SUMPRODUCT(INDIRECT(Module3!$C15),1/INDIRECT(Module3!$C$4),TRANSPOSE(INDIRECT(Calc1!AZ$19)))/IF(AY$2=0,1,AY$2),2))</f>
        <v/>
      </c>
      <c r="AZ15" t="str">
        <f t="array" aca="1" ref="AZ15" ca="1">IF(OR($A15="",AZ$5=""),"",ROUND(100*SUMPRODUCT(INDIRECT(Module3!$C15),1/INDIRECT(Module3!$C$4),TRANSPOSE(INDIRECT(Calc1!BA$19)))/IF(AZ$2=0,1,AZ$2),2))</f>
        <v/>
      </c>
      <c r="BA15" t="str">
        <f t="array" aca="1" ref="BA15" ca="1">IF(OR($A15="",BA$5=""),"",ROUND(100*SUMPRODUCT(INDIRECT(Module3!$C15),1/INDIRECT(Module3!$C$4),TRANSPOSE(INDIRECT(Calc1!BB$19)))/IF(BA$2=0,1,BA$2),2))</f>
        <v/>
      </c>
      <c r="BB15" t="str">
        <f t="array" aca="1" ref="BB15" ca="1">IF(OR($A15="",BB$5=""),"",ROUND(100*SUMPRODUCT(INDIRECT(Module3!$C15),1/INDIRECT(Module3!$C$4),TRANSPOSE(INDIRECT(Calc1!BC$19)))/IF(BB$2=0,1,BB$2),2))</f>
        <v/>
      </c>
      <c r="BC15" t="str">
        <f t="array" aca="1" ref="BC15" ca="1">IF(OR($A15="",BC$5=""),"",ROUND(100*SUMPRODUCT(INDIRECT(Module3!$C15),1/INDIRECT(Module3!$C$4),TRANSPOSE(INDIRECT(Calc1!BD$19)))/IF(BC$2=0,1,BC$2),2))</f>
        <v/>
      </c>
      <c r="BD15" t="str">
        <f t="array" aca="1" ref="BD15" ca="1">IF(OR($A15="",BD$5=""),"",ROUND(100*SUMPRODUCT(INDIRECT(Module3!$C15),1/INDIRECT(Module3!$C$4),TRANSPOSE(INDIRECT(Calc1!BE$19)))/IF(BD$2=0,1,BD$2),2))</f>
        <v/>
      </c>
      <c r="BE15" t="str">
        <f t="array" aca="1" ref="BE15" ca="1">IF(OR($A15="",BE$5=""),"",ROUND(100*SUMPRODUCT(INDIRECT(Module3!$C15),1/INDIRECT(Module3!$C$4),TRANSPOSE(INDIRECT(Calc1!BF$19)))/IF(BE$2=0,1,BE$2),2))</f>
        <v/>
      </c>
      <c r="BF15" t="str">
        <f t="array" aca="1" ref="BF15" ca="1">IF(OR($A15="",BF$5=""),"",ROUND(100*SUMPRODUCT(INDIRECT(Module3!$C15),1/INDIRECT(Module3!$C$4),TRANSPOSE(INDIRECT(Calc1!BG$19)))/IF(BF$2=0,1,BF$2),2))</f>
        <v/>
      </c>
      <c r="BG15" t="str">
        <f t="array" aca="1" ref="BG15" ca="1">IF(OR($A15="",BG$5=""),"",ROUND(100*SUMPRODUCT(INDIRECT(Module3!$C15),1/INDIRECT(Module3!$C$4),TRANSPOSE(INDIRECT(Calc1!BH$19)))/IF(BG$2=0,1,BG$2),2))</f>
        <v/>
      </c>
      <c r="BH15" t="str">
        <f t="array" aca="1" ref="BH15" ca="1">IF(OR($A15="",BH$5=""),"",ROUND(100*SUMPRODUCT(INDIRECT(Module3!$C15),1/INDIRECT(Module3!$C$4),TRANSPOSE(INDIRECT(Calc1!BI$19)))/IF(BH$2=0,1,BH$2),2))</f>
        <v/>
      </c>
      <c r="BI15" t="str">
        <f t="array" aca="1" ref="BI15" ca="1">IF(OR($A15="",BI$5=""),"",ROUND(100*SUMPRODUCT(INDIRECT(Module3!$C15),1/INDIRECT(Module3!$C$4),TRANSPOSE(INDIRECT(Calc1!BJ$19)))/IF(BI$2=0,1,BI$2),2))</f>
        <v/>
      </c>
      <c r="BJ15" t="str">
        <f t="array" aca="1" ref="BJ15" ca="1">IF(OR($A15="",BJ$5=""),"",ROUND(100*SUMPRODUCT(INDIRECT(Module3!$C15),1/INDIRECT(Module3!$C$4),TRANSPOSE(INDIRECT(Calc1!BK$19)))/IF(BJ$2=0,1,BJ$2),2))</f>
        <v/>
      </c>
    </row>
    <row r="16" spans="1:62">
      <c r="A16">
        <f>IF(ISBLANK(Module0!$A13),"",Module0!$A13)</f>
        <v>41403025</v>
      </c>
      <c r="B16">
        <f t="shared" ca="1" si="1"/>
        <v>61.39</v>
      </c>
      <c r="C16" t="str">
        <f>IF($A16="","",CONCATENATE(ADDRESS(ROW(),$C$4+1,1,1,"Module4"),":",ADDRESS(ROW(),$C$4+Calc1!$C$3,1,1)))</f>
        <v>Module4!$D$16:$H$16</v>
      </c>
      <c r="D16">
        <f t="array" aca="1" ref="D16" ca="1">IF(OR($A16="",D$5=""),"",ROUND(100*SUMPRODUCT(INDIRECT(Module3!$C16),1/INDIRECT(Module3!$C$4),TRANSPOSE(INDIRECT(Calc1!E$19)))/IF(D$2=0,1,D$2),2))</f>
        <v>67.89</v>
      </c>
      <c r="E16">
        <f t="array" aca="1" ref="E16" ca="1">IF(OR($A16="",E$5=""),"",ROUND(100*SUMPRODUCT(INDIRECT(Module3!$C16),1/INDIRECT(Module3!$C$4),TRANSPOSE(INDIRECT(Calc1!F$19)))/IF(E$2=0,1,E$2),2))</f>
        <v>54.11</v>
      </c>
      <c r="F16">
        <f t="array" aca="1" ref="F16" ca="1">IF(OR($A16="",F$5=""),"",ROUND(100*SUMPRODUCT(INDIRECT(Module3!$C16),1/INDIRECT(Module3!$C$4),TRANSPOSE(INDIRECT(Calc1!G$19)))/IF(F$2=0,1,F$2),2))</f>
        <v>54.81</v>
      </c>
      <c r="G16">
        <f t="array" aca="1" ref="G16" ca="1">IF(OR($A16="",G$5=""),"",ROUND(100*SUMPRODUCT(INDIRECT(Module3!$C16),1/INDIRECT(Module3!$C$4),TRANSPOSE(INDIRECT(Calc1!H$19)))/IF(G$2=0,1,G$2),2))</f>
        <v>70.319999999999993</v>
      </c>
      <c r="H16">
        <f t="array" aca="1" ref="H16" ca="1">IF(OR($A16="",H$5=""),"",ROUND(100*SUMPRODUCT(INDIRECT(Module3!$C16),1/INDIRECT(Module3!$C$4),TRANSPOSE(INDIRECT(Calc1!I$19)))/IF(H$2=0,1,H$2),2))</f>
        <v>56.88</v>
      </c>
      <c r="I16" t="str">
        <f t="array" aca="1" ref="I16" ca="1">IF(OR($A16="",I$5=""),"",ROUND(100*SUMPRODUCT(INDIRECT(Module3!$C16),1/INDIRECT(Module3!$C$4),TRANSPOSE(INDIRECT(Calc1!J$19)))/IF(I$2=0,1,I$2),2))</f>
        <v/>
      </c>
      <c r="J16" t="str">
        <f t="array" aca="1" ref="J16" ca="1">IF(OR($A16="",J$5=""),"",ROUND(100*SUMPRODUCT(INDIRECT(Module3!$C16),1/INDIRECT(Module3!$C$4),TRANSPOSE(INDIRECT(Calc1!K$19)))/IF(J$2=0,1,J$2),2))</f>
        <v/>
      </c>
      <c r="K16" t="str">
        <f t="array" aca="1" ref="K16" ca="1">IF(OR($A16="",K$5=""),"",ROUND(100*SUMPRODUCT(INDIRECT(Module3!$C16),1/INDIRECT(Module3!$C$4),TRANSPOSE(INDIRECT(Calc1!L$19)))/IF(K$2=0,1,K$2),2))</f>
        <v/>
      </c>
      <c r="L16" t="str">
        <f t="array" aca="1" ref="L16" ca="1">IF(OR($A16="",L$5=""),"",ROUND(100*SUMPRODUCT(INDIRECT(Module3!$C16),1/INDIRECT(Module3!$C$4),TRANSPOSE(INDIRECT(Calc1!M$19)))/IF(L$2=0,1,L$2),2))</f>
        <v/>
      </c>
      <c r="M16" t="str">
        <f t="array" aca="1" ref="M16" ca="1">IF(OR($A16="",M$5=""),"",ROUND(100*SUMPRODUCT(INDIRECT(Module3!$C16),1/INDIRECT(Module3!$C$4),TRANSPOSE(INDIRECT(Calc1!N$19)))/IF(M$2=0,1,M$2),2))</f>
        <v/>
      </c>
      <c r="N16" t="str">
        <f t="array" aca="1" ref="N16" ca="1">IF(OR($A16="",N$5=""),"",ROUND(100*SUMPRODUCT(INDIRECT(Module3!$C16),1/INDIRECT(Module3!$C$4),TRANSPOSE(INDIRECT(Calc1!O$19)))/IF(N$2=0,1,N$2),2))</f>
        <v/>
      </c>
      <c r="O16" t="str">
        <f t="array" aca="1" ref="O16" ca="1">IF(OR($A16="",O$5=""),"",ROUND(100*SUMPRODUCT(INDIRECT(Module3!$C16),1/INDIRECT(Module3!$C$4),TRANSPOSE(INDIRECT(Calc1!P$19)))/IF(O$2=0,1,O$2),2))</f>
        <v/>
      </c>
      <c r="P16" t="str">
        <f t="array" aca="1" ref="P16" ca="1">IF(OR($A16="",P$5=""),"",ROUND(100*SUMPRODUCT(INDIRECT(Module3!$C16),1/INDIRECT(Module3!$C$4),TRANSPOSE(INDIRECT(Calc1!Q$19)))/IF(P$2=0,1,P$2),2))</f>
        <v/>
      </c>
      <c r="Q16" t="str">
        <f t="array" aca="1" ref="Q16" ca="1">IF(OR($A16="",Q$5=""),"",ROUND(100*SUMPRODUCT(INDIRECT(Module3!$C16),1/INDIRECT(Module3!$C$4),TRANSPOSE(INDIRECT(Calc1!R$19)))/IF(Q$2=0,1,Q$2),2))</f>
        <v/>
      </c>
      <c r="R16" t="str">
        <f t="array" aca="1" ref="R16" ca="1">IF(OR($A16="",R$5=""),"",ROUND(100*SUMPRODUCT(INDIRECT(Module3!$C16),1/INDIRECT(Module3!$C$4),TRANSPOSE(INDIRECT(Calc1!S$19)))/IF(R$2=0,1,R$2),2))</f>
        <v/>
      </c>
      <c r="S16" t="str">
        <f t="array" aca="1" ref="S16" ca="1">IF(OR($A16="",S$5=""),"",ROUND(100*SUMPRODUCT(INDIRECT(Module3!$C16),1/INDIRECT(Module3!$C$4),TRANSPOSE(INDIRECT(Calc1!T$19)))/IF(S$2=0,1,S$2),2))</f>
        <v/>
      </c>
      <c r="T16" t="str">
        <f t="array" aca="1" ref="T16" ca="1">IF(OR($A16="",T$5=""),"",ROUND(100*SUMPRODUCT(INDIRECT(Module3!$C16),1/INDIRECT(Module3!$C$4),TRANSPOSE(INDIRECT(Calc1!U$19)))/IF(T$2=0,1,T$2),2))</f>
        <v/>
      </c>
      <c r="U16" t="str">
        <f t="array" aca="1" ref="U16" ca="1">IF(OR($A16="",U$5=""),"",ROUND(100*SUMPRODUCT(INDIRECT(Module3!$C16),1/INDIRECT(Module3!$C$4),TRANSPOSE(INDIRECT(Calc1!V$19)))/IF(U$2=0,1,U$2),2))</f>
        <v/>
      </c>
      <c r="V16" t="str">
        <f t="array" aca="1" ref="V16" ca="1">IF(OR($A16="",V$5=""),"",ROUND(100*SUMPRODUCT(INDIRECT(Module3!$C16),1/INDIRECT(Module3!$C$4),TRANSPOSE(INDIRECT(Calc1!W$19)))/IF(V$2=0,1,V$2),2))</f>
        <v/>
      </c>
      <c r="W16" t="str">
        <f t="array" aca="1" ref="W16" ca="1">IF(OR($A16="",W$5=""),"",ROUND(100*SUMPRODUCT(INDIRECT(Module3!$C16),1/INDIRECT(Module3!$C$4),TRANSPOSE(INDIRECT(Calc1!X$19)))/IF(W$2=0,1,W$2),2))</f>
        <v/>
      </c>
      <c r="X16" t="str">
        <f t="array" aca="1" ref="X16" ca="1">IF(OR($A16="",X$5=""),"",ROUND(100*SUMPRODUCT(INDIRECT(Module3!$C16),1/INDIRECT(Module3!$C$4),TRANSPOSE(INDIRECT(Calc1!Y$19)))/IF(X$2=0,1,X$2),2))</f>
        <v/>
      </c>
      <c r="Y16" t="str">
        <f t="array" aca="1" ref="Y16" ca="1">IF(OR($A16="",Y$5=""),"",ROUND(100*SUMPRODUCT(INDIRECT(Module3!$C16),1/INDIRECT(Module3!$C$4),TRANSPOSE(INDIRECT(Calc1!Z$19)))/IF(Y$2=0,1,Y$2),2))</f>
        <v/>
      </c>
      <c r="Z16" t="str">
        <f t="array" aca="1" ref="Z16" ca="1">IF(OR($A16="",Z$5=""),"",ROUND(100*SUMPRODUCT(INDIRECT(Module3!$C16),1/INDIRECT(Module3!$C$4),TRANSPOSE(INDIRECT(Calc1!AA$19)))/IF(Z$2=0,1,Z$2),2))</f>
        <v/>
      </c>
      <c r="AA16" t="str">
        <f t="array" aca="1" ref="AA16" ca="1">IF(OR($A16="",AA$5=""),"",ROUND(100*SUMPRODUCT(INDIRECT(Module3!$C16),1/INDIRECT(Module3!$C$4),TRANSPOSE(INDIRECT(Calc1!AB$19)))/IF(AA$2=0,1,AA$2),2))</f>
        <v/>
      </c>
      <c r="AB16" t="str">
        <f t="array" aca="1" ref="AB16" ca="1">IF(OR($A16="",AB$5=""),"",ROUND(100*SUMPRODUCT(INDIRECT(Module3!$C16),1/INDIRECT(Module3!$C$4),TRANSPOSE(INDIRECT(Calc1!AC$19)))/IF(AB$2=0,1,AB$2),2))</f>
        <v/>
      </c>
      <c r="AC16" t="str">
        <f t="array" aca="1" ref="AC16" ca="1">IF(OR($A16="",AC$5=""),"",ROUND(100*SUMPRODUCT(INDIRECT(Module3!$C16),1/INDIRECT(Module3!$C$4),TRANSPOSE(INDIRECT(Calc1!AD$19)))/IF(AC$2=0,1,AC$2),2))</f>
        <v/>
      </c>
      <c r="AD16" t="str">
        <f t="array" aca="1" ref="AD16" ca="1">IF(OR($A16="",AD$5=""),"",ROUND(100*SUMPRODUCT(INDIRECT(Module3!$C16),1/INDIRECT(Module3!$C$4),TRANSPOSE(INDIRECT(Calc1!AE$19)))/IF(AD$2=0,1,AD$2),2))</f>
        <v/>
      </c>
      <c r="AE16" t="str">
        <f t="array" aca="1" ref="AE16" ca="1">IF(OR($A16="",AE$5=""),"",ROUND(100*SUMPRODUCT(INDIRECT(Module3!$C16),1/INDIRECT(Module3!$C$4),TRANSPOSE(INDIRECT(Calc1!AF$19)))/IF(AE$2=0,1,AE$2),2))</f>
        <v/>
      </c>
      <c r="AF16" t="str">
        <f t="array" aca="1" ref="AF16" ca="1">IF(OR($A16="",AF$5=""),"",ROUND(100*SUMPRODUCT(INDIRECT(Module3!$C16),1/INDIRECT(Module3!$C$4),TRANSPOSE(INDIRECT(Calc1!AG$19)))/IF(AF$2=0,1,AF$2),2))</f>
        <v/>
      </c>
      <c r="AG16" t="str">
        <f t="array" aca="1" ref="AG16" ca="1">IF(OR($A16="",AG$5=""),"",ROUND(100*SUMPRODUCT(INDIRECT(Module3!$C16),1/INDIRECT(Module3!$C$4),TRANSPOSE(INDIRECT(Calc1!AH$19)))/IF(AG$2=0,1,AG$2),2))</f>
        <v/>
      </c>
      <c r="AH16" t="str">
        <f t="array" aca="1" ref="AH16" ca="1">IF(OR($A16="",AH$5=""),"",ROUND(100*SUMPRODUCT(INDIRECT(Module3!$C16),1/INDIRECT(Module3!$C$4),TRANSPOSE(INDIRECT(Calc1!AI$19)))/IF(AH$2=0,1,AH$2),2))</f>
        <v/>
      </c>
      <c r="AI16" t="str">
        <f t="array" aca="1" ref="AI16" ca="1">IF(OR($A16="",AI$5=""),"",ROUND(100*SUMPRODUCT(INDIRECT(Module3!$C16),1/INDIRECT(Module3!$C$4),TRANSPOSE(INDIRECT(Calc1!AJ$19)))/IF(AI$2=0,1,AI$2),2))</f>
        <v/>
      </c>
      <c r="AJ16" t="str">
        <f t="array" aca="1" ref="AJ16" ca="1">IF(OR($A16="",AJ$5=""),"",ROUND(100*SUMPRODUCT(INDIRECT(Module3!$C16),1/INDIRECT(Module3!$C$4),TRANSPOSE(INDIRECT(Calc1!AK$19)))/IF(AJ$2=0,1,AJ$2),2))</f>
        <v/>
      </c>
      <c r="AK16" t="str">
        <f t="array" aca="1" ref="AK16" ca="1">IF(OR($A16="",AK$5=""),"",ROUND(100*SUMPRODUCT(INDIRECT(Module3!$C16),1/INDIRECT(Module3!$C$4),TRANSPOSE(INDIRECT(Calc1!AL$19)))/IF(AK$2=0,1,AK$2),2))</f>
        <v/>
      </c>
      <c r="AL16" t="str">
        <f t="array" aca="1" ref="AL16" ca="1">IF(OR($A16="",AL$5=""),"",ROUND(100*SUMPRODUCT(INDIRECT(Module3!$C16),1/INDIRECT(Module3!$C$4),TRANSPOSE(INDIRECT(Calc1!AM$19)))/IF(AL$2=0,1,AL$2),2))</f>
        <v/>
      </c>
      <c r="AM16" t="str">
        <f t="array" aca="1" ref="AM16" ca="1">IF(OR($A16="",AM$5=""),"",ROUND(100*SUMPRODUCT(INDIRECT(Module3!$C16),1/INDIRECT(Module3!$C$4),TRANSPOSE(INDIRECT(Calc1!AN$19)))/IF(AM$2=0,1,AM$2),2))</f>
        <v/>
      </c>
      <c r="AN16" t="str">
        <f t="array" aca="1" ref="AN16" ca="1">IF(OR($A16="",AN$5=""),"",ROUND(100*SUMPRODUCT(INDIRECT(Module3!$C16),1/INDIRECT(Module3!$C$4),TRANSPOSE(INDIRECT(Calc1!AO$19)))/IF(AN$2=0,1,AN$2),2))</f>
        <v/>
      </c>
      <c r="AO16" t="str">
        <f t="array" aca="1" ref="AO16" ca="1">IF(OR($A16="",AO$5=""),"",ROUND(100*SUMPRODUCT(INDIRECT(Module3!$C16),1/INDIRECT(Module3!$C$4),TRANSPOSE(INDIRECT(Calc1!AP$19)))/IF(AO$2=0,1,AO$2),2))</f>
        <v/>
      </c>
      <c r="AP16" t="str">
        <f t="array" aca="1" ref="AP16" ca="1">IF(OR($A16="",AP$5=""),"",ROUND(100*SUMPRODUCT(INDIRECT(Module3!$C16),1/INDIRECT(Module3!$C$4),TRANSPOSE(INDIRECT(Calc1!AQ$19)))/IF(AP$2=0,1,AP$2),2))</f>
        <v/>
      </c>
      <c r="AQ16" t="str">
        <f t="array" aca="1" ref="AQ16" ca="1">IF(OR($A16="",AQ$5=""),"",ROUND(100*SUMPRODUCT(INDIRECT(Module3!$C16),1/INDIRECT(Module3!$C$4),TRANSPOSE(INDIRECT(Calc1!AR$19)))/IF(AQ$2=0,1,AQ$2),2))</f>
        <v/>
      </c>
      <c r="AR16" t="str">
        <f t="array" aca="1" ref="AR16" ca="1">IF(OR($A16="",AR$5=""),"",ROUND(100*SUMPRODUCT(INDIRECT(Module3!$C16),1/INDIRECT(Module3!$C$4),TRANSPOSE(INDIRECT(Calc1!AS$19)))/IF(AR$2=0,1,AR$2),2))</f>
        <v/>
      </c>
      <c r="AS16" t="str">
        <f t="array" aca="1" ref="AS16" ca="1">IF(OR($A16="",AS$5=""),"",ROUND(100*SUMPRODUCT(INDIRECT(Module3!$C16),1/INDIRECT(Module3!$C$4),TRANSPOSE(INDIRECT(Calc1!AT$19)))/IF(AS$2=0,1,AS$2),2))</f>
        <v/>
      </c>
      <c r="AT16" t="str">
        <f t="array" aca="1" ref="AT16" ca="1">IF(OR($A16="",AT$5=""),"",ROUND(100*SUMPRODUCT(INDIRECT(Module3!$C16),1/INDIRECT(Module3!$C$4),TRANSPOSE(INDIRECT(Calc1!AU$19)))/IF(AT$2=0,1,AT$2),2))</f>
        <v/>
      </c>
      <c r="AU16" t="str">
        <f t="array" aca="1" ref="AU16" ca="1">IF(OR($A16="",AU$5=""),"",ROUND(100*SUMPRODUCT(INDIRECT(Module3!$C16),1/INDIRECT(Module3!$C$4),TRANSPOSE(INDIRECT(Calc1!AV$19)))/IF(AU$2=0,1,AU$2),2))</f>
        <v/>
      </c>
      <c r="AV16" t="str">
        <f t="array" aca="1" ref="AV16" ca="1">IF(OR($A16="",AV$5=""),"",ROUND(100*SUMPRODUCT(INDIRECT(Module3!$C16),1/INDIRECT(Module3!$C$4),TRANSPOSE(INDIRECT(Calc1!AW$19)))/IF(AV$2=0,1,AV$2),2))</f>
        <v/>
      </c>
      <c r="AW16" t="str">
        <f t="array" aca="1" ref="AW16" ca="1">IF(OR($A16="",AW$5=""),"",ROUND(100*SUMPRODUCT(INDIRECT(Module3!$C16),1/INDIRECT(Module3!$C$4),TRANSPOSE(INDIRECT(Calc1!AX$19)))/IF(AW$2=0,1,AW$2),2))</f>
        <v/>
      </c>
      <c r="AX16" t="str">
        <f t="array" aca="1" ref="AX16" ca="1">IF(OR($A16="",AX$5=""),"",ROUND(100*SUMPRODUCT(INDIRECT(Module3!$C16),1/INDIRECT(Module3!$C$4),TRANSPOSE(INDIRECT(Calc1!AY$19)))/IF(AX$2=0,1,AX$2),2))</f>
        <v/>
      </c>
      <c r="AY16" t="str">
        <f t="array" aca="1" ref="AY16" ca="1">IF(OR($A16="",AY$5=""),"",ROUND(100*SUMPRODUCT(INDIRECT(Module3!$C16),1/INDIRECT(Module3!$C$4),TRANSPOSE(INDIRECT(Calc1!AZ$19)))/IF(AY$2=0,1,AY$2),2))</f>
        <v/>
      </c>
      <c r="AZ16" t="str">
        <f t="array" aca="1" ref="AZ16" ca="1">IF(OR($A16="",AZ$5=""),"",ROUND(100*SUMPRODUCT(INDIRECT(Module3!$C16),1/INDIRECT(Module3!$C$4),TRANSPOSE(INDIRECT(Calc1!BA$19)))/IF(AZ$2=0,1,AZ$2),2))</f>
        <v/>
      </c>
      <c r="BA16" t="str">
        <f t="array" aca="1" ref="BA16" ca="1">IF(OR($A16="",BA$5=""),"",ROUND(100*SUMPRODUCT(INDIRECT(Module3!$C16),1/INDIRECT(Module3!$C$4),TRANSPOSE(INDIRECT(Calc1!BB$19)))/IF(BA$2=0,1,BA$2),2))</f>
        <v/>
      </c>
      <c r="BB16" t="str">
        <f t="array" aca="1" ref="BB16" ca="1">IF(OR($A16="",BB$5=""),"",ROUND(100*SUMPRODUCT(INDIRECT(Module3!$C16),1/INDIRECT(Module3!$C$4),TRANSPOSE(INDIRECT(Calc1!BC$19)))/IF(BB$2=0,1,BB$2),2))</f>
        <v/>
      </c>
      <c r="BC16" t="str">
        <f t="array" aca="1" ref="BC16" ca="1">IF(OR($A16="",BC$5=""),"",ROUND(100*SUMPRODUCT(INDIRECT(Module3!$C16),1/INDIRECT(Module3!$C$4),TRANSPOSE(INDIRECT(Calc1!BD$19)))/IF(BC$2=0,1,BC$2),2))</f>
        <v/>
      </c>
      <c r="BD16" t="str">
        <f t="array" aca="1" ref="BD16" ca="1">IF(OR($A16="",BD$5=""),"",ROUND(100*SUMPRODUCT(INDIRECT(Module3!$C16),1/INDIRECT(Module3!$C$4),TRANSPOSE(INDIRECT(Calc1!BE$19)))/IF(BD$2=0,1,BD$2),2))</f>
        <v/>
      </c>
      <c r="BE16" t="str">
        <f t="array" aca="1" ref="BE16" ca="1">IF(OR($A16="",BE$5=""),"",ROUND(100*SUMPRODUCT(INDIRECT(Module3!$C16),1/INDIRECT(Module3!$C$4),TRANSPOSE(INDIRECT(Calc1!BF$19)))/IF(BE$2=0,1,BE$2),2))</f>
        <v/>
      </c>
      <c r="BF16" t="str">
        <f t="array" aca="1" ref="BF16" ca="1">IF(OR($A16="",BF$5=""),"",ROUND(100*SUMPRODUCT(INDIRECT(Module3!$C16),1/INDIRECT(Module3!$C$4),TRANSPOSE(INDIRECT(Calc1!BG$19)))/IF(BF$2=0,1,BF$2),2))</f>
        <v/>
      </c>
      <c r="BG16" t="str">
        <f t="array" aca="1" ref="BG16" ca="1">IF(OR($A16="",BG$5=""),"",ROUND(100*SUMPRODUCT(INDIRECT(Module3!$C16),1/INDIRECT(Module3!$C$4),TRANSPOSE(INDIRECT(Calc1!BH$19)))/IF(BG$2=0,1,BG$2),2))</f>
        <v/>
      </c>
      <c r="BH16" t="str">
        <f t="array" aca="1" ref="BH16" ca="1">IF(OR($A16="",BH$5=""),"",ROUND(100*SUMPRODUCT(INDIRECT(Module3!$C16),1/INDIRECT(Module3!$C$4),TRANSPOSE(INDIRECT(Calc1!BI$19)))/IF(BH$2=0,1,BH$2),2))</f>
        <v/>
      </c>
      <c r="BI16" t="str">
        <f t="array" aca="1" ref="BI16" ca="1">IF(OR($A16="",BI$5=""),"",ROUND(100*SUMPRODUCT(INDIRECT(Module3!$C16),1/INDIRECT(Module3!$C$4),TRANSPOSE(INDIRECT(Calc1!BJ$19)))/IF(BI$2=0,1,BI$2),2))</f>
        <v/>
      </c>
      <c r="BJ16" t="str">
        <f t="array" aca="1" ref="BJ16" ca="1">IF(OR($A16="",BJ$5=""),"",ROUND(100*SUMPRODUCT(INDIRECT(Module3!$C16),1/INDIRECT(Module3!$C$4),TRANSPOSE(INDIRECT(Calc1!BK$19)))/IF(BJ$2=0,1,BJ$2),2))</f>
        <v/>
      </c>
    </row>
    <row r="17" spans="1:62">
      <c r="A17">
        <f>IF(ISBLANK(Module0!$A14),"",Module0!$A14)</f>
        <v>41403030</v>
      </c>
      <c r="B17">
        <f t="shared" ca="1" si="1"/>
        <v>46.09</v>
      </c>
      <c r="C17" t="str">
        <f>IF($A17="","",CONCATENATE(ADDRESS(ROW(),$C$4+1,1,1,"Module4"),":",ADDRESS(ROW(),$C$4+Calc1!$C$3,1,1)))</f>
        <v>Module4!$D$17:$H$17</v>
      </c>
      <c r="D17">
        <f t="array" aca="1" ref="D17" ca="1">IF(OR($A17="",D$5=""),"",ROUND(100*SUMPRODUCT(INDIRECT(Module3!$C17),1/INDIRECT(Module3!$C$4),TRANSPOSE(INDIRECT(Calc1!E$19)))/IF(D$2=0,1,D$2),2))</f>
        <v>52.68</v>
      </c>
      <c r="E17">
        <f t="array" aca="1" ref="E17" ca="1">IF(OR($A17="",E$5=""),"",ROUND(100*SUMPRODUCT(INDIRECT(Module3!$C17),1/INDIRECT(Module3!$C$4),TRANSPOSE(INDIRECT(Calc1!F$19)))/IF(E$2=0,1,E$2),2))</f>
        <v>39.61</v>
      </c>
      <c r="F17">
        <f t="array" aca="1" ref="F17" ca="1">IF(OR($A17="",F$5=""),"",ROUND(100*SUMPRODUCT(INDIRECT(Module3!$C17),1/INDIRECT(Module3!$C$4),TRANSPOSE(INDIRECT(Calc1!G$19)))/IF(F$2=0,1,F$2),2))</f>
        <v>41.39</v>
      </c>
      <c r="G17">
        <f t="array" aca="1" ref="G17" ca="1">IF(OR($A17="",G$5=""),"",ROUND(100*SUMPRODUCT(INDIRECT(Module3!$C17),1/INDIRECT(Module3!$C$4),TRANSPOSE(INDIRECT(Calc1!H$19)))/IF(G$2=0,1,G$2),2))</f>
        <v>53.63</v>
      </c>
      <c r="H17">
        <f t="array" aca="1" ref="H17" ca="1">IF(OR($A17="",H$5=""),"",ROUND(100*SUMPRODUCT(INDIRECT(Module3!$C17),1/INDIRECT(Module3!$C$4),TRANSPOSE(INDIRECT(Calc1!I$19)))/IF(H$2=0,1,H$2),2))</f>
        <v>37.5</v>
      </c>
      <c r="I17" t="str">
        <f t="array" aca="1" ref="I17" ca="1">IF(OR($A17="",I$5=""),"",ROUND(100*SUMPRODUCT(INDIRECT(Module3!$C17),1/INDIRECT(Module3!$C$4),TRANSPOSE(INDIRECT(Calc1!J$19)))/IF(I$2=0,1,I$2),2))</f>
        <v/>
      </c>
      <c r="J17" t="str">
        <f t="array" aca="1" ref="J17" ca="1">IF(OR($A17="",J$5=""),"",ROUND(100*SUMPRODUCT(INDIRECT(Module3!$C17),1/INDIRECT(Module3!$C$4),TRANSPOSE(INDIRECT(Calc1!K$19)))/IF(J$2=0,1,J$2),2))</f>
        <v/>
      </c>
      <c r="K17" t="str">
        <f t="array" aca="1" ref="K17" ca="1">IF(OR($A17="",K$5=""),"",ROUND(100*SUMPRODUCT(INDIRECT(Module3!$C17),1/INDIRECT(Module3!$C$4),TRANSPOSE(INDIRECT(Calc1!L$19)))/IF(K$2=0,1,K$2),2))</f>
        <v/>
      </c>
      <c r="L17" t="str">
        <f t="array" aca="1" ref="L17" ca="1">IF(OR($A17="",L$5=""),"",ROUND(100*SUMPRODUCT(INDIRECT(Module3!$C17),1/INDIRECT(Module3!$C$4),TRANSPOSE(INDIRECT(Calc1!M$19)))/IF(L$2=0,1,L$2),2))</f>
        <v/>
      </c>
      <c r="M17" t="str">
        <f t="array" aca="1" ref="M17" ca="1">IF(OR($A17="",M$5=""),"",ROUND(100*SUMPRODUCT(INDIRECT(Module3!$C17),1/INDIRECT(Module3!$C$4),TRANSPOSE(INDIRECT(Calc1!N$19)))/IF(M$2=0,1,M$2),2))</f>
        <v/>
      </c>
      <c r="N17" t="str">
        <f t="array" aca="1" ref="N17" ca="1">IF(OR($A17="",N$5=""),"",ROUND(100*SUMPRODUCT(INDIRECT(Module3!$C17),1/INDIRECT(Module3!$C$4),TRANSPOSE(INDIRECT(Calc1!O$19)))/IF(N$2=0,1,N$2),2))</f>
        <v/>
      </c>
      <c r="O17" t="str">
        <f t="array" aca="1" ref="O17" ca="1">IF(OR($A17="",O$5=""),"",ROUND(100*SUMPRODUCT(INDIRECT(Module3!$C17),1/INDIRECT(Module3!$C$4),TRANSPOSE(INDIRECT(Calc1!P$19)))/IF(O$2=0,1,O$2),2))</f>
        <v/>
      </c>
      <c r="P17" t="str">
        <f t="array" aca="1" ref="P17" ca="1">IF(OR($A17="",P$5=""),"",ROUND(100*SUMPRODUCT(INDIRECT(Module3!$C17),1/INDIRECT(Module3!$C$4),TRANSPOSE(INDIRECT(Calc1!Q$19)))/IF(P$2=0,1,P$2),2))</f>
        <v/>
      </c>
      <c r="Q17" t="str">
        <f t="array" aca="1" ref="Q17" ca="1">IF(OR($A17="",Q$5=""),"",ROUND(100*SUMPRODUCT(INDIRECT(Module3!$C17),1/INDIRECT(Module3!$C$4),TRANSPOSE(INDIRECT(Calc1!R$19)))/IF(Q$2=0,1,Q$2),2))</f>
        <v/>
      </c>
      <c r="R17" t="str">
        <f t="array" aca="1" ref="R17" ca="1">IF(OR($A17="",R$5=""),"",ROUND(100*SUMPRODUCT(INDIRECT(Module3!$C17),1/INDIRECT(Module3!$C$4),TRANSPOSE(INDIRECT(Calc1!S$19)))/IF(R$2=0,1,R$2),2))</f>
        <v/>
      </c>
      <c r="S17" t="str">
        <f t="array" aca="1" ref="S17" ca="1">IF(OR($A17="",S$5=""),"",ROUND(100*SUMPRODUCT(INDIRECT(Module3!$C17),1/INDIRECT(Module3!$C$4),TRANSPOSE(INDIRECT(Calc1!T$19)))/IF(S$2=0,1,S$2),2))</f>
        <v/>
      </c>
      <c r="T17" t="str">
        <f t="array" aca="1" ref="T17" ca="1">IF(OR($A17="",T$5=""),"",ROUND(100*SUMPRODUCT(INDIRECT(Module3!$C17),1/INDIRECT(Module3!$C$4),TRANSPOSE(INDIRECT(Calc1!U$19)))/IF(T$2=0,1,T$2),2))</f>
        <v/>
      </c>
      <c r="U17" t="str">
        <f t="array" aca="1" ref="U17" ca="1">IF(OR($A17="",U$5=""),"",ROUND(100*SUMPRODUCT(INDIRECT(Module3!$C17),1/INDIRECT(Module3!$C$4),TRANSPOSE(INDIRECT(Calc1!V$19)))/IF(U$2=0,1,U$2),2))</f>
        <v/>
      </c>
      <c r="V17" t="str">
        <f t="array" aca="1" ref="V17" ca="1">IF(OR($A17="",V$5=""),"",ROUND(100*SUMPRODUCT(INDIRECT(Module3!$C17),1/INDIRECT(Module3!$C$4),TRANSPOSE(INDIRECT(Calc1!W$19)))/IF(V$2=0,1,V$2),2))</f>
        <v/>
      </c>
      <c r="W17" t="str">
        <f t="array" aca="1" ref="W17" ca="1">IF(OR($A17="",W$5=""),"",ROUND(100*SUMPRODUCT(INDIRECT(Module3!$C17),1/INDIRECT(Module3!$C$4),TRANSPOSE(INDIRECT(Calc1!X$19)))/IF(W$2=0,1,W$2),2))</f>
        <v/>
      </c>
      <c r="X17" t="str">
        <f t="array" aca="1" ref="X17" ca="1">IF(OR($A17="",X$5=""),"",ROUND(100*SUMPRODUCT(INDIRECT(Module3!$C17),1/INDIRECT(Module3!$C$4),TRANSPOSE(INDIRECT(Calc1!Y$19)))/IF(X$2=0,1,X$2),2))</f>
        <v/>
      </c>
      <c r="Y17" t="str">
        <f t="array" aca="1" ref="Y17" ca="1">IF(OR($A17="",Y$5=""),"",ROUND(100*SUMPRODUCT(INDIRECT(Module3!$C17),1/INDIRECT(Module3!$C$4),TRANSPOSE(INDIRECT(Calc1!Z$19)))/IF(Y$2=0,1,Y$2),2))</f>
        <v/>
      </c>
      <c r="Z17" t="str">
        <f t="array" aca="1" ref="Z17" ca="1">IF(OR($A17="",Z$5=""),"",ROUND(100*SUMPRODUCT(INDIRECT(Module3!$C17),1/INDIRECT(Module3!$C$4),TRANSPOSE(INDIRECT(Calc1!AA$19)))/IF(Z$2=0,1,Z$2),2))</f>
        <v/>
      </c>
      <c r="AA17" t="str">
        <f t="array" aca="1" ref="AA17" ca="1">IF(OR($A17="",AA$5=""),"",ROUND(100*SUMPRODUCT(INDIRECT(Module3!$C17),1/INDIRECT(Module3!$C$4),TRANSPOSE(INDIRECT(Calc1!AB$19)))/IF(AA$2=0,1,AA$2),2))</f>
        <v/>
      </c>
      <c r="AB17" t="str">
        <f t="array" aca="1" ref="AB17" ca="1">IF(OR($A17="",AB$5=""),"",ROUND(100*SUMPRODUCT(INDIRECT(Module3!$C17),1/INDIRECT(Module3!$C$4),TRANSPOSE(INDIRECT(Calc1!AC$19)))/IF(AB$2=0,1,AB$2),2))</f>
        <v/>
      </c>
      <c r="AC17" t="str">
        <f t="array" aca="1" ref="AC17" ca="1">IF(OR($A17="",AC$5=""),"",ROUND(100*SUMPRODUCT(INDIRECT(Module3!$C17),1/INDIRECT(Module3!$C$4),TRANSPOSE(INDIRECT(Calc1!AD$19)))/IF(AC$2=0,1,AC$2),2))</f>
        <v/>
      </c>
      <c r="AD17" t="str">
        <f t="array" aca="1" ref="AD17" ca="1">IF(OR($A17="",AD$5=""),"",ROUND(100*SUMPRODUCT(INDIRECT(Module3!$C17),1/INDIRECT(Module3!$C$4),TRANSPOSE(INDIRECT(Calc1!AE$19)))/IF(AD$2=0,1,AD$2),2))</f>
        <v/>
      </c>
      <c r="AE17" t="str">
        <f t="array" aca="1" ref="AE17" ca="1">IF(OR($A17="",AE$5=""),"",ROUND(100*SUMPRODUCT(INDIRECT(Module3!$C17),1/INDIRECT(Module3!$C$4),TRANSPOSE(INDIRECT(Calc1!AF$19)))/IF(AE$2=0,1,AE$2),2))</f>
        <v/>
      </c>
      <c r="AF17" t="str">
        <f t="array" aca="1" ref="AF17" ca="1">IF(OR($A17="",AF$5=""),"",ROUND(100*SUMPRODUCT(INDIRECT(Module3!$C17),1/INDIRECT(Module3!$C$4),TRANSPOSE(INDIRECT(Calc1!AG$19)))/IF(AF$2=0,1,AF$2),2))</f>
        <v/>
      </c>
      <c r="AG17" t="str">
        <f t="array" aca="1" ref="AG17" ca="1">IF(OR($A17="",AG$5=""),"",ROUND(100*SUMPRODUCT(INDIRECT(Module3!$C17),1/INDIRECT(Module3!$C$4),TRANSPOSE(INDIRECT(Calc1!AH$19)))/IF(AG$2=0,1,AG$2),2))</f>
        <v/>
      </c>
      <c r="AH17" t="str">
        <f t="array" aca="1" ref="AH17" ca="1">IF(OR($A17="",AH$5=""),"",ROUND(100*SUMPRODUCT(INDIRECT(Module3!$C17),1/INDIRECT(Module3!$C$4),TRANSPOSE(INDIRECT(Calc1!AI$19)))/IF(AH$2=0,1,AH$2),2))</f>
        <v/>
      </c>
      <c r="AI17" t="str">
        <f t="array" aca="1" ref="AI17" ca="1">IF(OR($A17="",AI$5=""),"",ROUND(100*SUMPRODUCT(INDIRECT(Module3!$C17),1/INDIRECT(Module3!$C$4),TRANSPOSE(INDIRECT(Calc1!AJ$19)))/IF(AI$2=0,1,AI$2),2))</f>
        <v/>
      </c>
      <c r="AJ17" t="str">
        <f t="array" aca="1" ref="AJ17" ca="1">IF(OR($A17="",AJ$5=""),"",ROUND(100*SUMPRODUCT(INDIRECT(Module3!$C17),1/INDIRECT(Module3!$C$4),TRANSPOSE(INDIRECT(Calc1!AK$19)))/IF(AJ$2=0,1,AJ$2),2))</f>
        <v/>
      </c>
      <c r="AK17" t="str">
        <f t="array" aca="1" ref="AK17" ca="1">IF(OR($A17="",AK$5=""),"",ROUND(100*SUMPRODUCT(INDIRECT(Module3!$C17),1/INDIRECT(Module3!$C$4),TRANSPOSE(INDIRECT(Calc1!AL$19)))/IF(AK$2=0,1,AK$2),2))</f>
        <v/>
      </c>
      <c r="AL17" t="str">
        <f t="array" aca="1" ref="AL17" ca="1">IF(OR($A17="",AL$5=""),"",ROUND(100*SUMPRODUCT(INDIRECT(Module3!$C17),1/INDIRECT(Module3!$C$4),TRANSPOSE(INDIRECT(Calc1!AM$19)))/IF(AL$2=0,1,AL$2),2))</f>
        <v/>
      </c>
      <c r="AM17" t="str">
        <f t="array" aca="1" ref="AM17" ca="1">IF(OR($A17="",AM$5=""),"",ROUND(100*SUMPRODUCT(INDIRECT(Module3!$C17),1/INDIRECT(Module3!$C$4),TRANSPOSE(INDIRECT(Calc1!AN$19)))/IF(AM$2=0,1,AM$2),2))</f>
        <v/>
      </c>
      <c r="AN17" t="str">
        <f t="array" aca="1" ref="AN17" ca="1">IF(OR($A17="",AN$5=""),"",ROUND(100*SUMPRODUCT(INDIRECT(Module3!$C17),1/INDIRECT(Module3!$C$4),TRANSPOSE(INDIRECT(Calc1!AO$19)))/IF(AN$2=0,1,AN$2),2))</f>
        <v/>
      </c>
      <c r="AO17" t="str">
        <f t="array" aca="1" ref="AO17" ca="1">IF(OR($A17="",AO$5=""),"",ROUND(100*SUMPRODUCT(INDIRECT(Module3!$C17),1/INDIRECT(Module3!$C$4),TRANSPOSE(INDIRECT(Calc1!AP$19)))/IF(AO$2=0,1,AO$2),2))</f>
        <v/>
      </c>
      <c r="AP17" t="str">
        <f t="array" aca="1" ref="AP17" ca="1">IF(OR($A17="",AP$5=""),"",ROUND(100*SUMPRODUCT(INDIRECT(Module3!$C17),1/INDIRECT(Module3!$C$4),TRANSPOSE(INDIRECT(Calc1!AQ$19)))/IF(AP$2=0,1,AP$2),2))</f>
        <v/>
      </c>
      <c r="AQ17" t="str">
        <f t="array" aca="1" ref="AQ17" ca="1">IF(OR($A17="",AQ$5=""),"",ROUND(100*SUMPRODUCT(INDIRECT(Module3!$C17),1/INDIRECT(Module3!$C$4),TRANSPOSE(INDIRECT(Calc1!AR$19)))/IF(AQ$2=0,1,AQ$2),2))</f>
        <v/>
      </c>
      <c r="AR17" t="str">
        <f t="array" aca="1" ref="AR17" ca="1">IF(OR($A17="",AR$5=""),"",ROUND(100*SUMPRODUCT(INDIRECT(Module3!$C17),1/INDIRECT(Module3!$C$4),TRANSPOSE(INDIRECT(Calc1!AS$19)))/IF(AR$2=0,1,AR$2),2))</f>
        <v/>
      </c>
      <c r="AS17" t="str">
        <f t="array" aca="1" ref="AS17" ca="1">IF(OR($A17="",AS$5=""),"",ROUND(100*SUMPRODUCT(INDIRECT(Module3!$C17),1/INDIRECT(Module3!$C$4),TRANSPOSE(INDIRECT(Calc1!AT$19)))/IF(AS$2=0,1,AS$2),2))</f>
        <v/>
      </c>
      <c r="AT17" t="str">
        <f t="array" aca="1" ref="AT17" ca="1">IF(OR($A17="",AT$5=""),"",ROUND(100*SUMPRODUCT(INDIRECT(Module3!$C17),1/INDIRECT(Module3!$C$4),TRANSPOSE(INDIRECT(Calc1!AU$19)))/IF(AT$2=0,1,AT$2),2))</f>
        <v/>
      </c>
      <c r="AU17" t="str">
        <f t="array" aca="1" ref="AU17" ca="1">IF(OR($A17="",AU$5=""),"",ROUND(100*SUMPRODUCT(INDIRECT(Module3!$C17),1/INDIRECT(Module3!$C$4),TRANSPOSE(INDIRECT(Calc1!AV$19)))/IF(AU$2=0,1,AU$2),2))</f>
        <v/>
      </c>
      <c r="AV17" t="str">
        <f t="array" aca="1" ref="AV17" ca="1">IF(OR($A17="",AV$5=""),"",ROUND(100*SUMPRODUCT(INDIRECT(Module3!$C17),1/INDIRECT(Module3!$C$4),TRANSPOSE(INDIRECT(Calc1!AW$19)))/IF(AV$2=0,1,AV$2),2))</f>
        <v/>
      </c>
      <c r="AW17" t="str">
        <f t="array" aca="1" ref="AW17" ca="1">IF(OR($A17="",AW$5=""),"",ROUND(100*SUMPRODUCT(INDIRECT(Module3!$C17),1/INDIRECT(Module3!$C$4),TRANSPOSE(INDIRECT(Calc1!AX$19)))/IF(AW$2=0,1,AW$2),2))</f>
        <v/>
      </c>
      <c r="AX17" t="str">
        <f t="array" aca="1" ref="AX17" ca="1">IF(OR($A17="",AX$5=""),"",ROUND(100*SUMPRODUCT(INDIRECT(Module3!$C17),1/INDIRECT(Module3!$C$4),TRANSPOSE(INDIRECT(Calc1!AY$19)))/IF(AX$2=0,1,AX$2),2))</f>
        <v/>
      </c>
      <c r="AY17" t="str">
        <f t="array" aca="1" ref="AY17" ca="1">IF(OR($A17="",AY$5=""),"",ROUND(100*SUMPRODUCT(INDIRECT(Module3!$C17),1/INDIRECT(Module3!$C$4),TRANSPOSE(INDIRECT(Calc1!AZ$19)))/IF(AY$2=0,1,AY$2),2))</f>
        <v/>
      </c>
      <c r="AZ17" t="str">
        <f t="array" aca="1" ref="AZ17" ca="1">IF(OR($A17="",AZ$5=""),"",ROUND(100*SUMPRODUCT(INDIRECT(Module3!$C17),1/INDIRECT(Module3!$C$4),TRANSPOSE(INDIRECT(Calc1!BA$19)))/IF(AZ$2=0,1,AZ$2),2))</f>
        <v/>
      </c>
      <c r="BA17" t="str">
        <f t="array" aca="1" ref="BA17" ca="1">IF(OR($A17="",BA$5=""),"",ROUND(100*SUMPRODUCT(INDIRECT(Module3!$C17),1/INDIRECT(Module3!$C$4),TRANSPOSE(INDIRECT(Calc1!BB$19)))/IF(BA$2=0,1,BA$2),2))</f>
        <v/>
      </c>
      <c r="BB17" t="str">
        <f t="array" aca="1" ref="BB17" ca="1">IF(OR($A17="",BB$5=""),"",ROUND(100*SUMPRODUCT(INDIRECT(Module3!$C17),1/INDIRECT(Module3!$C$4),TRANSPOSE(INDIRECT(Calc1!BC$19)))/IF(BB$2=0,1,BB$2),2))</f>
        <v/>
      </c>
      <c r="BC17" t="str">
        <f t="array" aca="1" ref="BC17" ca="1">IF(OR($A17="",BC$5=""),"",ROUND(100*SUMPRODUCT(INDIRECT(Module3!$C17),1/INDIRECT(Module3!$C$4),TRANSPOSE(INDIRECT(Calc1!BD$19)))/IF(BC$2=0,1,BC$2),2))</f>
        <v/>
      </c>
      <c r="BD17" t="str">
        <f t="array" aca="1" ref="BD17" ca="1">IF(OR($A17="",BD$5=""),"",ROUND(100*SUMPRODUCT(INDIRECT(Module3!$C17),1/INDIRECT(Module3!$C$4),TRANSPOSE(INDIRECT(Calc1!BE$19)))/IF(BD$2=0,1,BD$2),2))</f>
        <v/>
      </c>
      <c r="BE17" t="str">
        <f t="array" aca="1" ref="BE17" ca="1">IF(OR($A17="",BE$5=""),"",ROUND(100*SUMPRODUCT(INDIRECT(Module3!$C17),1/INDIRECT(Module3!$C$4),TRANSPOSE(INDIRECT(Calc1!BF$19)))/IF(BE$2=0,1,BE$2),2))</f>
        <v/>
      </c>
      <c r="BF17" t="str">
        <f t="array" aca="1" ref="BF17" ca="1">IF(OR($A17="",BF$5=""),"",ROUND(100*SUMPRODUCT(INDIRECT(Module3!$C17),1/INDIRECT(Module3!$C$4),TRANSPOSE(INDIRECT(Calc1!BG$19)))/IF(BF$2=0,1,BF$2),2))</f>
        <v/>
      </c>
      <c r="BG17" t="str">
        <f t="array" aca="1" ref="BG17" ca="1">IF(OR($A17="",BG$5=""),"",ROUND(100*SUMPRODUCT(INDIRECT(Module3!$C17),1/INDIRECT(Module3!$C$4),TRANSPOSE(INDIRECT(Calc1!BH$19)))/IF(BG$2=0,1,BG$2),2))</f>
        <v/>
      </c>
      <c r="BH17" t="str">
        <f t="array" aca="1" ref="BH17" ca="1">IF(OR($A17="",BH$5=""),"",ROUND(100*SUMPRODUCT(INDIRECT(Module3!$C17),1/INDIRECT(Module3!$C$4),TRANSPOSE(INDIRECT(Calc1!BI$19)))/IF(BH$2=0,1,BH$2),2))</f>
        <v/>
      </c>
      <c r="BI17" t="str">
        <f t="array" aca="1" ref="BI17" ca="1">IF(OR($A17="",BI$5=""),"",ROUND(100*SUMPRODUCT(INDIRECT(Module3!$C17),1/INDIRECT(Module3!$C$4),TRANSPOSE(INDIRECT(Calc1!BJ$19)))/IF(BI$2=0,1,BI$2),2))</f>
        <v/>
      </c>
      <c r="BJ17" t="str">
        <f t="array" aca="1" ref="BJ17" ca="1">IF(OR($A17="",BJ$5=""),"",ROUND(100*SUMPRODUCT(INDIRECT(Module3!$C17),1/INDIRECT(Module3!$C$4),TRANSPOSE(INDIRECT(Calc1!BK$19)))/IF(BJ$2=0,1,BJ$2),2))</f>
        <v/>
      </c>
    </row>
    <row r="18" spans="1:62">
      <c r="A18">
        <f>IF(ISBLANK(Module0!$A15),"",Module0!$A15)</f>
        <v>41403033</v>
      </c>
      <c r="B18">
        <f t="shared" ca="1" si="1"/>
        <v>2.85</v>
      </c>
      <c r="C18" t="str">
        <f>IF($A18="","",CONCATENATE(ADDRESS(ROW(),$C$4+1,1,1,"Module4"),":",ADDRESS(ROW(),$C$4+Calc1!$C$3,1,1)))</f>
        <v>Module4!$D$18:$H$18</v>
      </c>
      <c r="D18">
        <f t="array" aca="1" ref="D18" ca="1">IF(OR($A18="",D$5=""),"",ROUND(100*SUMPRODUCT(INDIRECT(Module3!$C18),1/INDIRECT(Module3!$C$4),TRANSPOSE(INDIRECT(Calc1!E$19)))/IF(D$2=0,1,D$2),2))</f>
        <v>3.6</v>
      </c>
      <c r="E18">
        <f t="array" aca="1" ref="E18" ca="1">IF(OR($A18="",E$5=""),"",ROUND(100*SUMPRODUCT(INDIRECT(Module3!$C18),1/INDIRECT(Module3!$C$4),TRANSPOSE(INDIRECT(Calc1!F$19)))/IF(E$2=0,1,E$2),2))</f>
        <v>0</v>
      </c>
      <c r="F18">
        <f t="array" aca="1" ref="F18" ca="1">IF(OR($A18="",F$5=""),"",ROUND(100*SUMPRODUCT(INDIRECT(Module3!$C18),1/INDIRECT(Module3!$C$4),TRANSPOSE(INDIRECT(Calc1!G$19)))/IF(F$2=0,1,F$2),2))</f>
        <v>0</v>
      </c>
      <c r="G18">
        <f t="array" aca="1" ref="G18" ca="1">IF(OR($A18="",G$5=""),"",ROUND(100*SUMPRODUCT(INDIRECT(Module3!$C18),1/INDIRECT(Module3!$C$4),TRANSPOSE(INDIRECT(Calc1!H$19)))/IF(G$2=0,1,G$2),2))</f>
        <v>8.35</v>
      </c>
      <c r="H18">
        <f t="array" aca="1" ref="H18" ca="1">IF(OR($A18="",H$5=""),"",ROUND(100*SUMPRODUCT(INDIRECT(Module3!$C18),1/INDIRECT(Module3!$C$4),TRANSPOSE(INDIRECT(Calc1!I$19)))/IF(H$2=0,1,H$2),2))</f>
        <v>0</v>
      </c>
      <c r="I18" t="str">
        <f t="array" aca="1" ref="I18" ca="1">IF(OR($A18="",I$5=""),"",ROUND(100*SUMPRODUCT(INDIRECT(Module3!$C18),1/INDIRECT(Module3!$C$4),TRANSPOSE(INDIRECT(Calc1!J$19)))/IF(I$2=0,1,I$2),2))</f>
        <v/>
      </c>
      <c r="J18" t="str">
        <f t="array" aca="1" ref="J18" ca="1">IF(OR($A18="",J$5=""),"",ROUND(100*SUMPRODUCT(INDIRECT(Module3!$C18),1/INDIRECT(Module3!$C$4),TRANSPOSE(INDIRECT(Calc1!K$19)))/IF(J$2=0,1,J$2),2))</f>
        <v/>
      </c>
      <c r="K18" t="str">
        <f t="array" aca="1" ref="K18" ca="1">IF(OR($A18="",K$5=""),"",ROUND(100*SUMPRODUCT(INDIRECT(Module3!$C18),1/INDIRECT(Module3!$C$4),TRANSPOSE(INDIRECT(Calc1!L$19)))/IF(K$2=0,1,K$2),2))</f>
        <v/>
      </c>
      <c r="L18" t="str">
        <f t="array" aca="1" ref="L18" ca="1">IF(OR($A18="",L$5=""),"",ROUND(100*SUMPRODUCT(INDIRECT(Module3!$C18),1/INDIRECT(Module3!$C$4),TRANSPOSE(INDIRECT(Calc1!M$19)))/IF(L$2=0,1,L$2),2))</f>
        <v/>
      </c>
      <c r="M18" t="str">
        <f t="array" aca="1" ref="M18" ca="1">IF(OR($A18="",M$5=""),"",ROUND(100*SUMPRODUCT(INDIRECT(Module3!$C18),1/INDIRECT(Module3!$C$4),TRANSPOSE(INDIRECT(Calc1!N$19)))/IF(M$2=0,1,M$2),2))</f>
        <v/>
      </c>
      <c r="N18" t="str">
        <f t="array" aca="1" ref="N18" ca="1">IF(OR($A18="",N$5=""),"",ROUND(100*SUMPRODUCT(INDIRECT(Module3!$C18),1/INDIRECT(Module3!$C$4),TRANSPOSE(INDIRECT(Calc1!O$19)))/IF(N$2=0,1,N$2),2))</f>
        <v/>
      </c>
      <c r="O18" t="str">
        <f t="array" aca="1" ref="O18" ca="1">IF(OR($A18="",O$5=""),"",ROUND(100*SUMPRODUCT(INDIRECT(Module3!$C18),1/INDIRECT(Module3!$C$4),TRANSPOSE(INDIRECT(Calc1!P$19)))/IF(O$2=0,1,O$2),2))</f>
        <v/>
      </c>
      <c r="P18" t="str">
        <f t="array" aca="1" ref="P18" ca="1">IF(OR($A18="",P$5=""),"",ROUND(100*SUMPRODUCT(INDIRECT(Module3!$C18),1/INDIRECT(Module3!$C$4),TRANSPOSE(INDIRECT(Calc1!Q$19)))/IF(P$2=0,1,P$2),2))</f>
        <v/>
      </c>
      <c r="Q18" t="str">
        <f t="array" aca="1" ref="Q18" ca="1">IF(OR($A18="",Q$5=""),"",ROUND(100*SUMPRODUCT(INDIRECT(Module3!$C18),1/INDIRECT(Module3!$C$4),TRANSPOSE(INDIRECT(Calc1!R$19)))/IF(Q$2=0,1,Q$2),2))</f>
        <v/>
      </c>
      <c r="R18" t="str">
        <f t="array" aca="1" ref="R18" ca="1">IF(OR($A18="",R$5=""),"",ROUND(100*SUMPRODUCT(INDIRECT(Module3!$C18),1/INDIRECT(Module3!$C$4),TRANSPOSE(INDIRECT(Calc1!S$19)))/IF(R$2=0,1,R$2),2))</f>
        <v/>
      </c>
      <c r="S18" t="str">
        <f t="array" aca="1" ref="S18" ca="1">IF(OR($A18="",S$5=""),"",ROUND(100*SUMPRODUCT(INDIRECT(Module3!$C18),1/INDIRECT(Module3!$C$4),TRANSPOSE(INDIRECT(Calc1!T$19)))/IF(S$2=0,1,S$2),2))</f>
        <v/>
      </c>
      <c r="T18" t="str">
        <f t="array" aca="1" ref="T18" ca="1">IF(OR($A18="",T$5=""),"",ROUND(100*SUMPRODUCT(INDIRECT(Module3!$C18),1/INDIRECT(Module3!$C$4),TRANSPOSE(INDIRECT(Calc1!U$19)))/IF(T$2=0,1,T$2),2))</f>
        <v/>
      </c>
      <c r="U18" t="str">
        <f t="array" aca="1" ref="U18" ca="1">IF(OR($A18="",U$5=""),"",ROUND(100*SUMPRODUCT(INDIRECT(Module3!$C18),1/INDIRECT(Module3!$C$4),TRANSPOSE(INDIRECT(Calc1!V$19)))/IF(U$2=0,1,U$2),2))</f>
        <v/>
      </c>
      <c r="V18" t="str">
        <f t="array" aca="1" ref="V18" ca="1">IF(OR($A18="",V$5=""),"",ROUND(100*SUMPRODUCT(INDIRECT(Module3!$C18),1/INDIRECT(Module3!$C$4),TRANSPOSE(INDIRECT(Calc1!W$19)))/IF(V$2=0,1,V$2),2))</f>
        <v/>
      </c>
      <c r="W18" t="str">
        <f t="array" aca="1" ref="W18" ca="1">IF(OR($A18="",W$5=""),"",ROUND(100*SUMPRODUCT(INDIRECT(Module3!$C18),1/INDIRECT(Module3!$C$4),TRANSPOSE(INDIRECT(Calc1!X$19)))/IF(W$2=0,1,W$2),2))</f>
        <v/>
      </c>
      <c r="X18" t="str">
        <f t="array" aca="1" ref="X18" ca="1">IF(OR($A18="",X$5=""),"",ROUND(100*SUMPRODUCT(INDIRECT(Module3!$C18),1/INDIRECT(Module3!$C$4),TRANSPOSE(INDIRECT(Calc1!Y$19)))/IF(X$2=0,1,X$2),2))</f>
        <v/>
      </c>
      <c r="Y18" t="str">
        <f t="array" aca="1" ref="Y18" ca="1">IF(OR($A18="",Y$5=""),"",ROUND(100*SUMPRODUCT(INDIRECT(Module3!$C18),1/INDIRECT(Module3!$C$4),TRANSPOSE(INDIRECT(Calc1!Z$19)))/IF(Y$2=0,1,Y$2),2))</f>
        <v/>
      </c>
      <c r="Z18" t="str">
        <f t="array" aca="1" ref="Z18" ca="1">IF(OR($A18="",Z$5=""),"",ROUND(100*SUMPRODUCT(INDIRECT(Module3!$C18),1/INDIRECT(Module3!$C$4),TRANSPOSE(INDIRECT(Calc1!AA$19)))/IF(Z$2=0,1,Z$2),2))</f>
        <v/>
      </c>
      <c r="AA18" t="str">
        <f t="array" aca="1" ref="AA18" ca="1">IF(OR($A18="",AA$5=""),"",ROUND(100*SUMPRODUCT(INDIRECT(Module3!$C18),1/INDIRECT(Module3!$C$4),TRANSPOSE(INDIRECT(Calc1!AB$19)))/IF(AA$2=0,1,AA$2),2))</f>
        <v/>
      </c>
      <c r="AB18" t="str">
        <f t="array" aca="1" ref="AB18" ca="1">IF(OR($A18="",AB$5=""),"",ROUND(100*SUMPRODUCT(INDIRECT(Module3!$C18),1/INDIRECT(Module3!$C$4),TRANSPOSE(INDIRECT(Calc1!AC$19)))/IF(AB$2=0,1,AB$2),2))</f>
        <v/>
      </c>
      <c r="AC18" t="str">
        <f t="array" aca="1" ref="AC18" ca="1">IF(OR($A18="",AC$5=""),"",ROUND(100*SUMPRODUCT(INDIRECT(Module3!$C18),1/INDIRECT(Module3!$C$4),TRANSPOSE(INDIRECT(Calc1!AD$19)))/IF(AC$2=0,1,AC$2),2))</f>
        <v/>
      </c>
      <c r="AD18" t="str">
        <f t="array" aca="1" ref="AD18" ca="1">IF(OR($A18="",AD$5=""),"",ROUND(100*SUMPRODUCT(INDIRECT(Module3!$C18),1/INDIRECT(Module3!$C$4),TRANSPOSE(INDIRECT(Calc1!AE$19)))/IF(AD$2=0,1,AD$2),2))</f>
        <v/>
      </c>
      <c r="AE18" t="str">
        <f t="array" aca="1" ref="AE18" ca="1">IF(OR($A18="",AE$5=""),"",ROUND(100*SUMPRODUCT(INDIRECT(Module3!$C18),1/INDIRECT(Module3!$C$4),TRANSPOSE(INDIRECT(Calc1!AF$19)))/IF(AE$2=0,1,AE$2),2))</f>
        <v/>
      </c>
      <c r="AF18" t="str">
        <f t="array" aca="1" ref="AF18" ca="1">IF(OR($A18="",AF$5=""),"",ROUND(100*SUMPRODUCT(INDIRECT(Module3!$C18),1/INDIRECT(Module3!$C$4),TRANSPOSE(INDIRECT(Calc1!AG$19)))/IF(AF$2=0,1,AF$2),2))</f>
        <v/>
      </c>
      <c r="AG18" t="str">
        <f t="array" aca="1" ref="AG18" ca="1">IF(OR($A18="",AG$5=""),"",ROUND(100*SUMPRODUCT(INDIRECT(Module3!$C18),1/INDIRECT(Module3!$C$4),TRANSPOSE(INDIRECT(Calc1!AH$19)))/IF(AG$2=0,1,AG$2),2))</f>
        <v/>
      </c>
      <c r="AH18" t="str">
        <f t="array" aca="1" ref="AH18" ca="1">IF(OR($A18="",AH$5=""),"",ROUND(100*SUMPRODUCT(INDIRECT(Module3!$C18),1/INDIRECT(Module3!$C$4),TRANSPOSE(INDIRECT(Calc1!AI$19)))/IF(AH$2=0,1,AH$2),2))</f>
        <v/>
      </c>
      <c r="AI18" t="str">
        <f t="array" aca="1" ref="AI18" ca="1">IF(OR($A18="",AI$5=""),"",ROUND(100*SUMPRODUCT(INDIRECT(Module3!$C18),1/INDIRECT(Module3!$C$4),TRANSPOSE(INDIRECT(Calc1!AJ$19)))/IF(AI$2=0,1,AI$2),2))</f>
        <v/>
      </c>
      <c r="AJ18" t="str">
        <f t="array" aca="1" ref="AJ18" ca="1">IF(OR($A18="",AJ$5=""),"",ROUND(100*SUMPRODUCT(INDIRECT(Module3!$C18),1/INDIRECT(Module3!$C$4),TRANSPOSE(INDIRECT(Calc1!AK$19)))/IF(AJ$2=0,1,AJ$2),2))</f>
        <v/>
      </c>
      <c r="AK18" t="str">
        <f t="array" aca="1" ref="AK18" ca="1">IF(OR($A18="",AK$5=""),"",ROUND(100*SUMPRODUCT(INDIRECT(Module3!$C18),1/INDIRECT(Module3!$C$4),TRANSPOSE(INDIRECT(Calc1!AL$19)))/IF(AK$2=0,1,AK$2),2))</f>
        <v/>
      </c>
      <c r="AL18" t="str">
        <f t="array" aca="1" ref="AL18" ca="1">IF(OR($A18="",AL$5=""),"",ROUND(100*SUMPRODUCT(INDIRECT(Module3!$C18),1/INDIRECT(Module3!$C$4),TRANSPOSE(INDIRECT(Calc1!AM$19)))/IF(AL$2=0,1,AL$2),2))</f>
        <v/>
      </c>
      <c r="AM18" t="str">
        <f t="array" aca="1" ref="AM18" ca="1">IF(OR($A18="",AM$5=""),"",ROUND(100*SUMPRODUCT(INDIRECT(Module3!$C18),1/INDIRECT(Module3!$C$4),TRANSPOSE(INDIRECT(Calc1!AN$19)))/IF(AM$2=0,1,AM$2),2))</f>
        <v/>
      </c>
      <c r="AN18" t="str">
        <f t="array" aca="1" ref="AN18" ca="1">IF(OR($A18="",AN$5=""),"",ROUND(100*SUMPRODUCT(INDIRECT(Module3!$C18),1/INDIRECT(Module3!$C$4),TRANSPOSE(INDIRECT(Calc1!AO$19)))/IF(AN$2=0,1,AN$2),2))</f>
        <v/>
      </c>
      <c r="AO18" t="str">
        <f t="array" aca="1" ref="AO18" ca="1">IF(OR($A18="",AO$5=""),"",ROUND(100*SUMPRODUCT(INDIRECT(Module3!$C18),1/INDIRECT(Module3!$C$4),TRANSPOSE(INDIRECT(Calc1!AP$19)))/IF(AO$2=0,1,AO$2),2))</f>
        <v/>
      </c>
      <c r="AP18" t="str">
        <f t="array" aca="1" ref="AP18" ca="1">IF(OR($A18="",AP$5=""),"",ROUND(100*SUMPRODUCT(INDIRECT(Module3!$C18),1/INDIRECT(Module3!$C$4),TRANSPOSE(INDIRECT(Calc1!AQ$19)))/IF(AP$2=0,1,AP$2),2))</f>
        <v/>
      </c>
      <c r="AQ18" t="str">
        <f t="array" aca="1" ref="AQ18" ca="1">IF(OR($A18="",AQ$5=""),"",ROUND(100*SUMPRODUCT(INDIRECT(Module3!$C18),1/INDIRECT(Module3!$C$4),TRANSPOSE(INDIRECT(Calc1!AR$19)))/IF(AQ$2=0,1,AQ$2),2))</f>
        <v/>
      </c>
      <c r="AR18" t="str">
        <f t="array" aca="1" ref="AR18" ca="1">IF(OR($A18="",AR$5=""),"",ROUND(100*SUMPRODUCT(INDIRECT(Module3!$C18),1/INDIRECT(Module3!$C$4),TRANSPOSE(INDIRECT(Calc1!AS$19)))/IF(AR$2=0,1,AR$2),2))</f>
        <v/>
      </c>
      <c r="AS18" t="str">
        <f t="array" aca="1" ref="AS18" ca="1">IF(OR($A18="",AS$5=""),"",ROUND(100*SUMPRODUCT(INDIRECT(Module3!$C18),1/INDIRECT(Module3!$C$4),TRANSPOSE(INDIRECT(Calc1!AT$19)))/IF(AS$2=0,1,AS$2),2))</f>
        <v/>
      </c>
      <c r="AT18" t="str">
        <f t="array" aca="1" ref="AT18" ca="1">IF(OR($A18="",AT$5=""),"",ROUND(100*SUMPRODUCT(INDIRECT(Module3!$C18),1/INDIRECT(Module3!$C$4),TRANSPOSE(INDIRECT(Calc1!AU$19)))/IF(AT$2=0,1,AT$2),2))</f>
        <v/>
      </c>
      <c r="AU18" t="str">
        <f t="array" aca="1" ref="AU18" ca="1">IF(OR($A18="",AU$5=""),"",ROUND(100*SUMPRODUCT(INDIRECT(Module3!$C18),1/INDIRECT(Module3!$C$4),TRANSPOSE(INDIRECT(Calc1!AV$19)))/IF(AU$2=0,1,AU$2),2))</f>
        <v/>
      </c>
      <c r="AV18" t="str">
        <f t="array" aca="1" ref="AV18" ca="1">IF(OR($A18="",AV$5=""),"",ROUND(100*SUMPRODUCT(INDIRECT(Module3!$C18),1/INDIRECT(Module3!$C$4),TRANSPOSE(INDIRECT(Calc1!AW$19)))/IF(AV$2=0,1,AV$2),2))</f>
        <v/>
      </c>
      <c r="AW18" t="str">
        <f t="array" aca="1" ref="AW18" ca="1">IF(OR($A18="",AW$5=""),"",ROUND(100*SUMPRODUCT(INDIRECT(Module3!$C18),1/INDIRECT(Module3!$C$4),TRANSPOSE(INDIRECT(Calc1!AX$19)))/IF(AW$2=0,1,AW$2),2))</f>
        <v/>
      </c>
      <c r="AX18" t="str">
        <f t="array" aca="1" ref="AX18" ca="1">IF(OR($A18="",AX$5=""),"",ROUND(100*SUMPRODUCT(INDIRECT(Module3!$C18),1/INDIRECT(Module3!$C$4),TRANSPOSE(INDIRECT(Calc1!AY$19)))/IF(AX$2=0,1,AX$2),2))</f>
        <v/>
      </c>
      <c r="AY18" t="str">
        <f t="array" aca="1" ref="AY18" ca="1">IF(OR($A18="",AY$5=""),"",ROUND(100*SUMPRODUCT(INDIRECT(Module3!$C18),1/INDIRECT(Module3!$C$4),TRANSPOSE(INDIRECT(Calc1!AZ$19)))/IF(AY$2=0,1,AY$2),2))</f>
        <v/>
      </c>
      <c r="AZ18" t="str">
        <f t="array" aca="1" ref="AZ18" ca="1">IF(OR($A18="",AZ$5=""),"",ROUND(100*SUMPRODUCT(INDIRECT(Module3!$C18),1/INDIRECT(Module3!$C$4),TRANSPOSE(INDIRECT(Calc1!BA$19)))/IF(AZ$2=0,1,AZ$2),2))</f>
        <v/>
      </c>
      <c r="BA18" t="str">
        <f t="array" aca="1" ref="BA18" ca="1">IF(OR($A18="",BA$5=""),"",ROUND(100*SUMPRODUCT(INDIRECT(Module3!$C18),1/INDIRECT(Module3!$C$4),TRANSPOSE(INDIRECT(Calc1!BB$19)))/IF(BA$2=0,1,BA$2),2))</f>
        <v/>
      </c>
      <c r="BB18" t="str">
        <f t="array" aca="1" ref="BB18" ca="1">IF(OR($A18="",BB$5=""),"",ROUND(100*SUMPRODUCT(INDIRECT(Module3!$C18),1/INDIRECT(Module3!$C$4),TRANSPOSE(INDIRECT(Calc1!BC$19)))/IF(BB$2=0,1,BB$2),2))</f>
        <v/>
      </c>
      <c r="BC18" t="str">
        <f t="array" aca="1" ref="BC18" ca="1">IF(OR($A18="",BC$5=""),"",ROUND(100*SUMPRODUCT(INDIRECT(Module3!$C18),1/INDIRECT(Module3!$C$4),TRANSPOSE(INDIRECT(Calc1!BD$19)))/IF(BC$2=0,1,BC$2),2))</f>
        <v/>
      </c>
      <c r="BD18" t="str">
        <f t="array" aca="1" ref="BD18" ca="1">IF(OR($A18="",BD$5=""),"",ROUND(100*SUMPRODUCT(INDIRECT(Module3!$C18),1/INDIRECT(Module3!$C$4),TRANSPOSE(INDIRECT(Calc1!BE$19)))/IF(BD$2=0,1,BD$2),2))</f>
        <v/>
      </c>
      <c r="BE18" t="str">
        <f t="array" aca="1" ref="BE18" ca="1">IF(OR($A18="",BE$5=""),"",ROUND(100*SUMPRODUCT(INDIRECT(Module3!$C18),1/INDIRECT(Module3!$C$4),TRANSPOSE(INDIRECT(Calc1!BF$19)))/IF(BE$2=0,1,BE$2),2))</f>
        <v/>
      </c>
      <c r="BF18" t="str">
        <f t="array" aca="1" ref="BF18" ca="1">IF(OR($A18="",BF$5=""),"",ROUND(100*SUMPRODUCT(INDIRECT(Module3!$C18),1/INDIRECT(Module3!$C$4),TRANSPOSE(INDIRECT(Calc1!BG$19)))/IF(BF$2=0,1,BF$2),2))</f>
        <v/>
      </c>
      <c r="BG18" t="str">
        <f t="array" aca="1" ref="BG18" ca="1">IF(OR($A18="",BG$5=""),"",ROUND(100*SUMPRODUCT(INDIRECT(Module3!$C18),1/INDIRECT(Module3!$C$4),TRANSPOSE(INDIRECT(Calc1!BH$19)))/IF(BG$2=0,1,BG$2),2))</f>
        <v/>
      </c>
      <c r="BH18" t="str">
        <f t="array" aca="1" ref="BH18" ca="1">IF(OR($A18="",BH$5=""),"",ROUND(100*SUMPRODUCT(INDIRECT(Module3!$C18),1/INDIRECT(Module3!$C$4),TRANSPOSE(INDIRECT(Calc1!BI$19)))/IF(BH$2=0,1,BH$2),2))</f>
        <v/>
      </c>
      <c r="BI18" t="str">
        <f t="array" aca="1" ref="BI18" ca="1">IF(OR($A18="",BI$5=""),"",ROUND(100*SUMPRODUCT(INDIRECT(Module3!$C18),1/INDIRECT(Module3!$C$4),TRANSPOSE(INDIRECT(Calc1!BJ$19)))/IF(BI$2=0,1,BI$2),2))</f>
        <v/>
      </c>
      <c r="BJ18" t="str">
        <f t="array" aca="1" ref="BJ18" ca="1">IF(OR($A18="",BJ$5=""),"",ROUND(100*SUMPRODUCT(INDIRECT(Module3!$C18),1/INDIRECT(Module3!$C$4),TRANSPOSE(INDIRECT(Calc1!BK$19)))/IF(BJ$2=0,1,BJ$2),2))</f>
        <v/>
      </c>
    </row>
    <row r="19" spans="1:62">
      <c r="A19">
        <f>IF(ISBLANK(Module0!$A16),"",Module0!$A16)</f>
        <v>41403036</v>
      </c>
      <c r="B19">
        <f t="shared" ca="1" si="1"/>
        <v>47.42</v>
      </c>
      <c r="C19" t="str">
        <f>IF($A19="","",CONCATENATE(ADDRESS(ROW(),$C$4+1,1,1,"Module4"),":",ADDRESS(ROW(),$C$4+Calc1!$C$3,1,1)))</f>
        <v>Module4!$D$19:$H$19</v>
      </c>
      <c r="D19">
        <f t="array" aca="1" ref="D19" ca="1">IF(OR($A19="",D$5=""),"",ROUND(100*SUMPRODUCT(INDIRECT(Module3!$C19),1/INDIRECT(Module3!$C$4),TRANSPOSE(INDIRECT(Calc1!E$19)))/IF(D$2=0,1,D$2),2))</f>
        <v>50.73</v>
      </c>
      <c r="E19">
        <f t="array" aca="1" ref="E19" ca="1">IF(OR($A19="",E$5=""),"",ROUND(100*SUMPRODUCT(INDIRECT(Module3!$C19),1/INDIRECT(Module3!$C$4),TRANSPOSE(INDIRECT(Calc1!F$19)))/IF(E$2=0,1,E$2),2))</f>
        <v>41.35</v>
      </c>
      <c r="F19">
        <f t="array" aca="1" ref="F19" ca="1">IF(OR($A19="",F$5=""),"",ROUND(100*SUMPRODUCT(INDIRECT(Module3!$C19),1/INDIRECT(Module3!$C$4),TRANSPOSE(INDIRECT(Calc1!G$19)))/IF(F$2=0,1,F$2),2))</f>
        <v>47.01</v>
      </c>
      <c r="G19">
        <f t="array" aca="1" ref="G19" ca="1">IF(OR($A19="",G$5=""),"",ROUND(100*SUMPRODUCT(INDIRECT(Module3!$C19),1/INDIRECT(Module3!$C$4),TRANSPOSE(INDIRECT(Calc1!H$19)))/IF(G$2=0,1,G$2),2))</f>
        <v>54.06</v>
      </c>
      <c r="H19">
        <f t="array" aca="1" ref="H19" ca="1">IF(OR($A19="",H$5=""),"",ROUND(100*SUMPRODUCT(INDIRECT(Module3!$C19),1/INDIRECT(Module3!$C$4),TRANSPOSE(INDIRECT(Calc1!I$19)))/IF(H$2=0,1,H$2),2))</f>
        <v>37.5</v>
      </c>
      <c r="I19" t="str">
        <f t="array" aca="1" ref="I19" ca="1">IF(OR($A19="",I$5=""),"",ROUND(100*SUMPRODUCT(INDIRECT(Module3!$C19),1/INDIRECT(Module3!$C$4),TRANSPOSE(INDIRECT(Calc1!J$19)))/IF(I$2=0,1,I$2),2))</f>
        <v/>
      </c>
      <c r="J19" t="str">
        <f t="array" aca="1" ref="J19" ca="1">IF(OR($A19="",J$5=""),"",ROUND(100*SUMPRODUCT(INDIRECT(Module3!$C19),1/INDIRECT(Module3!$C$4),TRANSPOSE(INDIRECT(Calc1!K$19)))/IF(J$2=0,1,J$2),2))</f>
        <v/>
      </c>
      <c r="K19" t="str">
        <f t="array" aca="1" ref="K19" ca="1">IF(OR($A19="",K$5=""),"",ROUND(100*SUMPRODUCT(INDIRECT(Module3!$C19),1/INDIRECT(Module3!$C$4),TRANSPOSE(INDIRECT(Calc1!L$19)))/IF(K$2=0,1,K$2),2))</f>
        <v/>
      </c>
      <c r="L19" t="str">
        <f t="array" aca="1" ref="L19" ca="1">IF(OR($A19="",L$5=""),"",ROUND(100*SUMPRODUCT(INDIRECT(Module3!$C19),1/INDIRECT(Module3!$C$4),TRANSPOSE(INDIRECT(Calc1!M$19)))/IF(L$2=0,1,L$2),2))</f>
        <v/>
      </c>
      <c r="M19" t="str">
        <f t="array" aca="1" ref="M19" ca="1">IF(OR($A19="",M$5=""),"",ROUND(100*SUMPRODUCT(INDIRECT(Module3!$C19),1/INDIRECT(Module3!$C$4),TRANSPOSE(INDIRECT(Calc1!N$19)))/IF(M$2=0,1,M$2),2))</f>
        <v/>
      </c>
      <c r="N19" t="str">
        <f t="array" aca="1" ref="N19" ca="1">IF(OR($A19="",N$5=""),"",ROUND(100*SUMPRODUCT(INDIRECT(Module3!$C19),1/INDIRECT(Module3!$C$4),TRANSPOSE(INDIRECT(Calc1!O$19)))/IF(N$2=0,1,N$2),2))</f>
        <v/>
      </c>
      <c r="O19" t="str">
        <f t="array" aca="1" ref="O19" ca="1">IF(OR($A19="",O$5=""),"",ROUND(100*SUMPRODUCT(INDIRECT(Module3!$C19),1/INDIRECT(Module3!$C$4),TRANSPOSE(INDIRECT(Calc1!P$19)))/IF(O$2=0,1,O$2),2))</f>
        <v/>
      </c>
      <c r="P19" t="str">
        <f t="array" aca="1" ref="P19" ca="1">IF(OR($A19="",P$5=""),"",ROUND(100*SUMPRODUCT(INDIRECT(Module3!$C19),1/INDIRECT(Module3!$C$4),TRANSPOSE(INDIRECT(Calc1!Q$19)))/IF(P$2=0,1,P$2),2))</f>
        <v/>
      </c>
      <c r="Q19" t="str">
        <f t="array" aca="1" ref="Q19" ca="1">IF(OR($A19="",Q$5=""),"",ROUND(100*SUMPRODUCT(INDIRECT(Module3!$C19),1/INDIRECT(Module3!$C$4),TRANSPOSE(INDIRECT(Calc1!R$19)))/IF(Q$2=0,1,Q$2),2))</f>
        <v/>
      </c>
      <c r="R19" t="str">
        <f t="array" aca="1" ref="R19" ca="1">IF(OR($A19="",R$5=""),"",ROUND(100*SUMPRODUCT(INDIRECT(Module3!$C19),1/INDIRECT(Module3!$C$4),TRANSPOSE(INDIRECT(Calc1!S$19)))/IF(R$2=0,1,R$2),2))</f>
        <v/>
      </c>
      <c r="S19" t="str">
        <f t="array" aca="1" ref="S19" ca="1">IF(OR($A19="",S$5=""),"",ROUND(100*SUMPRODUCT(INDIRECT(Module3!$C19),1/INDIRECT(Module3!$C$4),TRANSPOSE(INDIRECT(Calc1!T$19)))/IF(S$2=0,1,S$2),2))</f>
        <v/>
      </c>
      <c r="T19" t="str">
        <f t="array" aca="1" ref="T19" ca="1">IF(OR($A19="",T$5=""),"",ROUND(100*SUMPRODUCT(INDIRECT(Module3!$C19),1/INDIRECT(Module3!$C$4),TRANSPOSE(INDIRECT(Calc1!U$19)))/IF(T$2=0,1,T$2),2))</f>
        <v/>
      </c>
      <c r="U19" t="str">
        <f t="array" aca="1" ref="U19" ca="1">IF(OR($A19="",U$5=""),"",ROUND(100*SUMPRODUCT(INDIRECT(Module3!$C19),1/INDIRECT(Module3!$C$4),TRANSPOSE(INDIRECT(Calc1!V$19)))/IF(U$2=0,1,U$2),2))</f>
        <v/>
      </c>
      <c r="V19" t="str">
        <f t="array" aca="1" ref="V19" ca="1">IF(OR($A19="",V$5=""),"",ROUND(100*SUMPRODUCT(INDIRECT(Module3!$C19),1/INDIRECT(Module3!$C$4),TRANSPOSE(INDIRECT(Calc1!W$19)))/IF(V$2=0,1,V$2),2))</f>
        <v/>
      </c>
      <c r="W19" t="str">
        <f t="array" aca="1" ref="W19" ca="1">IF(OR($A19="",W$5=""),"",ROUND(100*SUMPRODUCT(INDIRECT(Module3!$C19),1/INDIRECT(Module3!$C$4),TRANSPOSE(INDIRECT(Calc1!X$19)))/IF(W$2=0,1,W$2),2))</f>
        <v/>
      </c>
      <c r="X19" t="str">
        <f t="array" aca="1" ref="X19" ca="1">IF(OR($A19="",X$5=""),"",ROUND(100*SUMPRODUCT(INDIRECT(Module3!$C19),1/INDIRECT(Module3!$C$4),TRANSPOSE(INDIRECT(Calc1!Y$19)))/IF(X$2=0,1,X$2),2))</f>
        <v/>
      </c>
      <c r="Y19" t="str">
        <f t="array" aca="1" ref="Y19" ca="1">IF(OR($A19="",Y$5=""),"",ROUND(100*SUMPRODUCT(INDIRECT(Module3!$C19),1/INDIRECT(Module3!$C$4),TRANSPOSE(INDIRECT(Calc1!Z$19)))/IF(Y$2=0,1,Y$2),2))</f>
        <v/>
      </c>
      <c r="Z19" t="str">
        <f t="array" aca="1" ref="Z19" ca="1">IF(OR($A19="",Z$5=""),"",ROUND(100*SUMPRODUCT(INDIRECT(Module3!$C19),1/INDIRECT(Module3!$C$4),TRANSPOSE(INDIRECT(Calc1!AA$19)))/IF(Z$2=0,1,Z$2),2))</f>
        <v/>
      </c>
      <c r="AA19" t="str">
        <f t="array" aca="1" ref="AA19" ca="1">IF(OR($A19="",AA$5=""),"",ROUND(100*SUMPRODUCT(INDIRECT(Module3!$C19),1/INDIRECT(Module3!$C$4),TRANSPOSE(INDIRECT(Calc1!AB$19)))/IF(AA$2=0,1,AA$2),2))</f>
        <v/>
      </c>
      <c r="AB19" t="str">
        <f t="array" aca="1" ref="AB19" ca="1">IF(OR($A19="",AB$5=""),"",ROUND(100*SUMPRODUCT(INDIRECT(Module3!$C19),1/INDIRECT(Module3!$C$4),TRANSPOSE(INDIRECT(Calc1!AC$19)))/IF(AB$2=0,1,AB$2),2))</f>
        <v/>
      </c>
      <c r="AC19" t="str">
        <f t="array" aca="1" ref="AC19" ca="1">IF(OR($A19="",AC$5=""),"",ROUND(100*SUMPRODUCT(INDIRECT(Module3!$C19),1/INDIRECT(Module3!$C$4),TRANSPOSE(INDIRECT(Calc1!AD$19)))/IF(AC$2=0,1,AC$2),2))</f>
        <v/>
      </c>
      <c r="AD19" t="str">
        <f t="array" aca="1" ref="AD19" ca="1">IF(OR($A19="",AD$5=""),"",ROUND(100*SUMPRODUCT(INDIRECT(Module3!$C19),1/INDIRECT(Module3!$C$4),TRANSPOSE(INDIRECT(Calc1!AE$19)))/IF(AD$2=0,1,AD$2),2))</f>
        <v/>
      </c>
      <c r="AE19" t="str">
        <f t="array" aca="1" ref="AE19" ca="1">IF(OR($A19="",AE$5=""),"",ROUND(100*SUMPRODUCT(INDIRECT(Module3!$C19),1/INDIRECT(Module3!$C$4),TRANSPOSE(INDIRECT(Calc1!AF$19)))/IF(AE$2=0,1,AE$2),2))</f>
        <v/>
      </c>
      <c r="AF19" t="str">
        <f t="array" aca="1" ref="AF19" ca="1">IF(OR($A19="",AF$5=""),"",ROUND(100*SUMPRODUCT(INDIRECT(Module3!$C19),1/INDIRECT(Module3!$C$4),TRANSPOSE(INDIRECT(Calc1!AG$19)))/IF(AF$2=0,1,AF$2),2))</f>
        <v/>
      </c>
      <c r="AG19" t="str">
        <f t="array" aca="1" ref="AG19" ca="1">IF(OR($A19="",AG$5=""),"",ROUND(100*SUMPRODUCT(INDIRECT(Module3!$C19),1/INDIRECT(Module3!$C$4),TRANSPOSE(INDIRECT(Calc1!AH$19)))/IF(AG$2=0,1,AG$2),2))</f>
        <v/>
      </c>
      <c r="AH19" t="str">
        <f t="array" aca="1" ref="AH19" ca="1">IF(OR($A19="",AH$5=""),"",ROUND(100*SUMPRODUCT(INDIRECT(Module3!$C19),1/INDIRECT(Module3!$C$4),TRANSPOSE(INDIRECT(Calc1!AI$19)))/IF(AH$2=0,1,AH$2),2))</f>
        <v/>
      </c>
      <c r="AI19" t="str">
        <f t="array" aca="1" ref="AI19" ca="1">IF(OR($A19="",AI$5=""),"",ROUND(100*SUMPRODUCT(INDIRECT(Module3!$C19),1/INDIRECT(Module3!$C$4),TRANSPOSE(INDIRECT(Calc1!AJ$19)))/IF(AI$2=0,1,AI$2),2))</f>
        <v/>
      </c>
      <c r="AJ19" t="str">
        <f t="array" aca="1" ref="AJ19" ca="1">IF(OR($A19="",AJ$5=""),"",ROUND(100*SUMPRODUCT(INDIRECT(Module3!$C19),1/INDIRECT(Module3!$C$4),TRANSPOSE(INDIRECT(Calc1!AK$19)))/IF(AJ$2=0,1,AJ$2),2))</f>
        <v/>
      </c>
      <c r="AK19" t="str">
        <f t="array" aca="1" ref="AK19" ca="1">IF(OR($A19="",AK$5=""),"",ROUND(100*SUMPRODUCT(INDIRECT(Module3!$C19),1/INDIRECT(Module3!$C$4),TRANSPOSE(INDIRECT(Calc1!AL$19)))/IF(AK$2=0,1,AK$2),2))</f>
        <v/>
      </c>
      <c r="AL19" t="str">
        <f t="array" aca="1" ref="AL19" ca="1">IF(OR($A19="",AL$5=""),"",ROUND(100*SUMPRODUCT(INDIRECT(Module3!$C19),1/INDIRECT(Module3!$C$4),TRANSPOSE(INDIRECT(Calc1!AM$19)))/IF(AL$2=0,1,AL$2),2))</f>
        <v/>
      </c>
      <c r="AM19" t="str">
        <f t="array" aca="1" ref="AM19" ca="1">IF(OR($A19="",AM$5=""),"",ROUND(100*SUMPRODUCT(INDIRECT(Module3!$C19),1/INDIRECT(Module3!$C$4),TRANSPOSE(INDIRECT(Calc1!AN$19)))/IF(AM$2=0,1,AM$2),2))</f>
        <v/>
      </c>
      <c r="AN19" t="str">
        <f t="array" aca="1" ref="AN19" ca="1">IF(OR($A19="",AN$5=""),"",ROUND(100*SUMPRODUCT(INDIRECT(Module3!$C19),1/INDIRECT(Module3!$C$4),TRANSPOSE(INDIRECT(Calc1!AO$19)))/IF(AN$2=0,1,AN$2),2))</f>
        <v/>
      </c>
      <c r="AO19" t="str">
        <f t="array" aca="1" ref="AO19" ca="1">IF(OR($A19="",AO$5=""),"",ROUND(100*SUMPRODUCT(INDIRECT(Module3!$C19),1/INDIRECT(Module3!$C$4),TRANSPOSE(INDIRECT(Calc1!AP$19)))/IF(AO$2=0,1,AO$2),2))</f>
        <v/>
      </c>
      <c r="AP19" t="str">
        <f t="array" aca="1" ref="AP19" ca="1">IF(OR($A19="",AP$5=""),"",ROUND(100*SUMPRODUCT(INDIRECT(Module3!$C19),1/INDIRECT(Module3!$C$4),TRANSPOSE(INDIRECT(Calc1!AQ$19)))/IF(AP$2=0,1,AP$2),2))</f>
        <v/>
      </c>
      <c r="AQ19" t="str">
        <f t="array" aca="1" ref="AQ19" ca="1">IF(OR($A19="",AQ$5=""),"",ROUND(100*SUMPRODUCT(INDIRECT(Module3!$C19),1/INDIRECT(Module3!$C$4),TRANSPOSE(INDIRECT(Calc1!AR$19)))/IF(AQ$2=0,1,AQ$2),2))</f>
        <v/>
      </c>
      <c r="AR19" t="str">
        <f t="array" aca="1" ref="AR19" ca="1">IF(OR($A19="",AR$5=""),"",ROUND(100*SUMPRODUCT(INDIRECT(Module3!$C19),1/INDIRECT(Module3!$C$4),TRANSPOSE(INDIRECT(Calc1!AS$19)))/IF(AR$2=0,1,AR$2),2))</f>
        <v/>
      </c>
      <c r="AS19" t="str">
        <f t="array" aca="1" ref="AS19" ca="1">IF(OR($A19="",AS$5=""),"",ROUND(100*SUMPRODUCT(INDIRECT(Module3!$C19),1/INDIRECT(Module3!$C$4),TRANSPOSE(INDIRECT(Calc1!AT$19)))/IF(AS$2=0,1,AS$2),2))</f>
        <v/>
      </c>
      <c r="AT19" t="str">
        <f t="array" aca="1" ref="AT19" ca="1">IF(OR($A19="",AT$5=""),"",ROUND(100*SUMPRODUCT(INDIRECT(Module3!$C19),1/INDIRECT(Module3!$C$4),TRANSPOSE(INDIRECT(Calc1!AU$19)))/IF(AT$2=0,1,AT$2),2))</f>
        <v/>
      </c>
      <c r="AU19" t="str">
        <f t="array" aca="1" ref="AU19" ca="1">IF(OR($A19="",AU$5=""),"",ROUND(100*SUMPRODUCT(INDIRECT(Module3!$C19),1/INDIRECT(Module3!$C$4),TRANSPOSE(INDIRECT(Calc1!AV$19)))/IF(AU$2=0,1,AU$2),2))</f>
        <v/>
      </c>
      <c r="AV19" t="str">
        <f t="array" aca="1" ref="AV19" ca="1">IF(OR($A19="",AV$5=""),"",ROUND(100*SUMPRODUCT(INDIRECT(Module3!$C19),1/INDIRECT(Module3!$C$4),TRANSPOSE(INDIRECT(Calc1!AW$19)))/IF(AV$2=0,1,AV$2),2))</f>
        <v/>
      </c>
      <c r="AW19" t="str">
        <f t="array" aca="1" ref="AW19" ca="1">IF(OR($A19="",AW$5=""),"",ROUND(100*SUMPRODUCT(INDIRECT(Module3!$C19),1/INDIRECT(Module3!$C$4),TRANSPOSE(INDIRECT(Calc1!AX$19)))/IF(AW$2=0,1,AW$2),2))</f>
        <v/>
      </c>
      <c r="AX19" t="str">
        <f t="array" aca="1" ref="AX19" ca="1">IF(OR($A19="",AX$5=""),"",ROUND(100*SUMPRODUCT(INDIRECT(Module3!$C19),1/INDIRECT(Module3!$C$4),TRANSPOSE(INDIRECT(Calc1!AY$19)))/IF(AX$2=0,1,AX$2),2))</f>
        <v/>
      </c>
      <c r="AY19" t="str">
        <f t="array" aca="1" ref="AY19" ca="1">IF(OR($A19="",AY$5=""),"",ROUND(100*SUMPRODUCT(INDIRECT(Module3!$C19),1/INDIRECT(Module3!$C$4),TRANSPOSE(INDIRECT(Calc1!AZ$19)))/IF(AY$2=0,1,AY$2),2))</f>
        <v/>
      </c>
      <c r="AZ19" t="str">
        <f t="array" aca="1" ref="AZ19" ca="1">IF(OR($A19="",AZ$5=""),"",ROUND(100*SUMPRODUCT(INDIRECT(Module3!$C19),1/INDIRECT(Module3!$C$4),TRANSPOSE(INDIRECT(Calc1!BA$19)))/IF(AZ$2=0,1,AZ$2),2))</f>
        <v/>
      </c>
      <c r="BA19" t="str">
        <f t="array" aca="1" ref="BA19" ca="1">IF(OR($A19="",BA$5=""),"",ROUND(100*SUMPRODUCT(INDIRECT(Module3!$C19),1/INDIRECT(Module3!$C$4),TRANSPOSE(INDIRECT(Calc1!BB$19)))/IF(BA$2=0,1,BA$2),2))</f>
        <v/>
      </c>
      <c r="BB19" t="str">
        <f t="array" aca="1" ref="BB19" ca="1">IF(OR($A19="",BB$5=""),"",ROUND(100*SUMPRODUCT(INDIRECT(Module3!$C19),1/INDIRECT(Module3!$C$4),TRANSPOSE(INDIRECT(Calc1!BC$19)))/IF(BB$2=0,1,BB$2),2))</f>
        <v/>
      </c>
      <c r="BC19" t="str">
        <f t="array" aca="1" ref="BC19" ca="1">IF(OR($A19="",BC$5=""),"",ROUND(100*SUMPRODUCT(INDIRECT(Module3!$C19),1/INDIRECT(Module3!$C$4),TRANSPOSE(INDIRECT(Calc1!BD$19)))/IF(BC$2=0,1,BC$2),2))</f>
        <v/>
      </c>
      <c r="BD19" t="str">
        <f t="array" aca="1" ref="BD19" ca="1">IF(OR($A19="",BD$5=""),"",ROUND(100*SUMPRODUCT(INDIRECT(Module3!$C19),1/INDIRECT(Module3!$C$4),TRANSPOSE(INDIRECT(Calc1!BE$19)))/IF(BD$2=0,1,BD$2),2))</f>
        <v/>
      </c>
      <c r="BE19" t="str">
        <f t="array" aca="1" ref="BE19" ca="1">IF(OR($A19="",BE$5=""),"",ROUND(100*SUMPRODUCT(INDIRECT(Module3!$C19),1/INDIRECT(Module3!$C$4),TRANSPOSE(INDIRECT(Calc1!BF$19)))/IF(BE$2=0,1,BE$2),2))</f>
        <v/>
      </c>
      <c r="BF19" t="str">
        <f t="array" aca="1" ref="BF19" ca="1">IF(OR($A19="",BF$5=""),"",ROUND(100*SUMPRODUCT(INDIRECT(Module3!$C19),1/INDIRECT(Module3!$C$4),TRANSPOSE(INDIRECT(Calc1!BG$19)))/IF(BF$2=0,1,BF$2),2))</f>
        <v/>
      </c>
      <c r="BG19" t="str">
        <f t="array" aca="1" ref="BG19" ca="1">IF(OR($A19="",BG$5=""),"",ROUND(100*SUMPRODUCT(INDIRECT(Module3!$C19),1/INDIRECT(Module3!$C$4),TRANSPOSE(INDIRECT(Calc1!BH$19)))/IF(BG$2=0,1,BG$2),2))</f>
        <v/>
      </c>
      <c r="BH19" t="str">
        <f t="array" aca="1" ref="BH19" ca="1">IF(OR($A19="",BH$5=""),"",ROUND(100*SUMPRODUCT(INDIRECT(Module3!$C19),1/INDIRECT(Module3!$C$4),TRANSPOSE(INDIRECT(Calc1!BI$19)))/IF(BH$2=0,1,BH$2),2))</f>
        <v/>
      </c>
      <c r="BI19" t="str">
        <f t="array" aca="1" ref="BI19" ca="1">IF(OR($A19="",BI$5=""),"",ROUND(100*SUMPRODUCT(INDIRECT(Module3!$C19),1/INDIRECT(Module3!$C$4),TRANSPOSE(INDIRECT(Calc1!BJ$19)))/IF(BI$2=0,1,BI$2),2))</f>
        <v/>
      </c>
      <c r="BJ19" t="str">
        <f t="array" aca="1" ref="BJ19" ca="1">IF(OR($A19="",BJ$5=""),"",ROUND(100*SUMPRODUCT(INDIRECT(Module3!$C19),1/INDIRECT(Module3!$C$4),TRANSPOSE(INDIRECT(Calc1!BK$19)))/IF(BJ$2=0,1,BJ$2),2))</f>
        <v/>
      </c>
    </row>
    <row r="20" spans="1:62">
      <c r="A20">
        <f>IF(ISBLANK(Module0!$A17),"",Module0!$A17)</f>
        <v>41403043</v>
      </c>
      <c r="B20">
        <f t="shared" ca="1" si="1"/>
        <v>63.03</v>
      </c>
      <c r="C20" t="str">
        <f>IF($A20="","",CONCATENATE(ADDRESS(ROW(),$C$4+1,1,1,"Module4"),":",ADDRESS(ROW(),$C$4+Calc1!$C$3,1,1)))</f>
        <v>Module4!$D$20:$H$20</v>
      </c>
      <c r="D20">
        <f t="array" aca="1" ref="D20" ca="1">IF(OR($A20="",D$5=""),"",ROUND(100*SUMPRODUCT(INDIRECT(Module3!$C20),1/INDIRECT(Module3!$C$4),TRANSPOSE(INDIRECT(Calc1!E$19)))/IF(D$2=0,1,D$2),2))</f>
        <v>57.47</v>
      </c>
      <c r="E20">
        <f t="array" aca="1" ref="E20" ca="1">IF(OR($A20="",E$5=""),"",ROUND(100*SUMPRODUCT(INDIRECT(Module3!$C20),1/INDIRECT(Module3!$C$4),TRANSPOSE(INDIRECT(Calc1!F$19)))/IF(E$2=0,1,E$2),2))</f>
        <v>66.17</v>
      </c>
      <c r="F20">
        <f t="array" aca="1" ref="F20" ca="1">IF(OR($A20="",F$5=""),"",ROUND(100*SUMPRODUCT(INDIRECT(Module3!$C20),1/INDIRECT(Module3!$C$4),TRANSPOSE(INDIRECT(Calc1!G$19)))/IF(F$2=0,1,F$2),2))</f>
        <v>66.41</v>
      </c>
      <c r="G20">
        <f t="array" aca="1" ref="G20" ca="1">IF(OR($A20="",G$5=""),"",ROUND(100*SUMPRODUCT(INDIRECT(Module3!$C20),1/INDIRECT(Module3!$C$4),TRANSPOSE(INDIRECT(Calc1!H$19)))/IF(G$2=0,1,G$2),2))</f>
        <v>59.16</v>
      </c>
      <c r="H20">
        <f t="array" aca="1" ref="H20" ca="1">IF(OR($A20="",H$5=""),"",ROUND(100*SUMPRODUCT(INDIRECT(Module3!$C20),1/INDIRECT(Module3!$C$4),TRANSPOSE(INDIRECT(Calc1!I$19)))/IF(H$2=0,1,H$2),2))</f>
        <v>71.88</v>
      </c>
      <c r="I20" t="str">
        <f t="array" aca="1" ref="I20" ca="1">IF(OR($A20="",I$5=""),"",ROUND(100*SUMPRODUCT(INDIRECT(Module3!$C20),1/INDIRECT(Module3!$C$4),TRANSPOSE(INDIRECT(Calc1!J$19)))/IF(I$2=0,1,I$2),2))</f>
        <v/>
      </c>
      <c r="J20" t="str">
        <f t="array" aca="1" ref="J20" ca="1">IF(OR($A20="",J$5=""),"",ROUND(100*SUMPRODUCT(INDIRECT(Module3!$C20),1/INDIRECT(Module3!$C$4),TRANSPOSE(INDIRECT(Calc1!K$19)))/IF(J$2=0,1,J$2),2))</f>
        <v/>
      </c>
      <c r="K20" t="str">
        <f t="array" aca="1" ref="K20" ca="1">IF(OR($A20="",K$5=""),"",ROUND(100*SUMPRODUCT(INDIRECT(Module3!$C20),1/INDIRECT(Module3!$C$4),TRANSPOSE(INDIRECT(Calc1!L$19)))/IF(K$2=0,1,K$2),2))</f>
        <v/>
      </c>
      <c r="L20" t="str">
        <f t="array" aca="1" ref="L20" ca="1">IF(OR($A20="",L$5=""),"",ROUND(100*SUMPRODUCT(INDIRECT(Module3!$C20),1/INDIRECT(Module3!$C$4),TRANSPOSE(INDIRECT(Calc1!M$19)))/IF(L$2=0,1,L$2),2))</f>
        <v/>
      </c>
      <c r="M20" t="str">
        <f t="array" aca="1" ref="M20" ca="1">IF(OR($A20="",M$5=""),"",ROUND(100*SUMPRODUCT(INDIRECT(Module3!$C20),1/INDIRECT(Module3!$C$4),TRANSPOSE(INDIRECT(Calc1!N$19)))/IF(M$2=0,1,M$2),2))</f>
        <v/>
      </c>
      <c r="N20" t="str">
        <f t="array" aca="1" ref="N20" ca="1">IF(OR($A20="",N$5=""),"",ROUND(100*SUMPRODUCT(INDIRECT(Module3!$C20),1/INDIRECT(Module3!$C$4),TRANSPOSE(INDIRECT(Calc1!O$19)))/IF(N$2=0,1,N$2),2))</f>
        <v/>
      </c>
      <c r="O20" t="str">
        <f t="array" aca="1" ref="O20" ca="1">IF(OR($A20="",O$5=""),"",ROUND(100*SUMPRODUCT(INDIRECT(Module3!$C20),1/INDIRECT(Module3!$C$4),TRANSPOSE(INDIRECT(Calc1!P$19)))/IF(O$2=0,1,O$2),2))</f>
        <v/>
      </c>
      <c r="P20" t="str">
        <f t="array" aca="1" ref="P20" ca="1">IF(OR($A20="",P$5=""),"",ROUND(100*SUMPRODUCT(INDIRECT(Module3!$C20),1/INDIRECT(Module3!$C$4),TRANSPOSE(INDIRECT(Calc1!Q$19)))/IF(P$2=0,1,P$2),2))</f>
        <v/>
      </c>
      <c r="Q20" t="str">
        <f t="array" aca="1" ref="Q20" ca="1">IF(OR($A20="",Q$5=""),"",ROUND(100*SUMPRODUCT(INDIRECT(Module3!$C20),1/INDIRECT(Module3!$C$4),TRANSPOSE(INDIRECT(Calc1!R$19)))/IF(Q$2=0,1,Q$2),2))</f>
        <v/>
      </c>
      <c r="R20" t="str">
        <f t="array" aca="1" ref="R20" ca="1">IF(OR($A20="",R$5=""),"",ROUND(100*SUMPRODUCT(INDIRECT(Module3!$C20),1/INDIRECT(Module3!$C$4),TRANSPOSE(INDIRECT(Calc1!S$19)))/IF(R$2=0,1,R$2),2))</f>
        <v/>
      </c>
      <c r="S20" t="str">
        <f t="array" aca="1" ref="S20" ca="1">IF(OR($A20="",S$5=""),"",ROUND(100*SUMPRODUCT(INDIRECT(Module3!$C20),1/INDIRECT(Module3!$C$4),TRANSPOSE(INDIRECT(Calc1!T$19)))/IF(S$2=0,1,S$2),2))</f>
        <v/>
      </c>
      <c r="T20" t="str">
        <f t="array" aca="1" ref="T20" ca="1">IF(OR($A20="",T$5=""),"",ROUND(100*SUMPRODUCT(INDIRECT(Module3!$C20),1/INDIRECT(Module3!$C$4),TRANSPOSE(INDIRECT(Calc1!U$19)))/IF(T$2=0,1,T$2),2))</f>
        <v/>
      </c>
      <c r="U20" t="str">
        <f t="array" aca="1" ref="U20" ca="1">IF(OR($A20="",U$5=""),"",ROUND(100*SUMPRODUCT(INDIRECT(Module3!$C20),1/INDIRECT(Module3!$C$4),TRANSPOSE(INDIRECT(Calc1!V$19)))/IF(U$2=0,1,U$2),2))</f>
        <v/>
      </c>
      <c r="V20" t="str">
        <f t="array" aca="1" ref="V20" ca="1">IF(OR($A20="",V$5=""),"",ROUND(100*SUMPRODUCT(INDIRECT(Module3!$C20),1/INDIRECT(Module3!$C$4),TRANSPOSE(INDIRECT(Calc1!W$19)))/IF(V$2=0,1,V$2),2))</f>
        <v/>
      </c>
      <c r="W20" t="str">
        <f t="array" aca="1" ref="W20" ca="1">IF(OR($A20="",W$5=""),"",ROUND(100*SUMPRODUCT(INDIRECT(Module3!$C20),1/INDIRECT(Module3!$C$4),TRANSPOSE(INDIRECT(Calc1!X$19)))/IF(W$2=0,1,W$2),2))</f>
        <v/>
      </c>
      <c r="X20" t="str">
        <f t="array" aca="1" ref="X20" ca="1">IF(OR($A20="",X$5=""),"",ROUND(100*SUMPRODUCT(INDIRECT(Module3!$C20),1/INDIRECT(Module3!$C$4),TRANSPOSE(INDIRECT(Calc1!Y$19)))/IF(X$2=0,1,X$2),2))</f>
        <v/>
      </c>
      <c r="Y20" t="str">
        <f t="array" aca="1" ref="Y20" ca="1">IF(OR($A20="",Y$5=""),"",ROUND(100*SUMPRODUCT(INDIRECT(Module3!$C20),1/INDIRECT(Module3!$C$4),TRANSPOSE(INDIRECT(Calc1!Z$19)))/IF(Y$2=0,1,Y$2),2))</f>
        <v/>
      </c>
      <c r="Z20" t="str">
        <f t="array" aca="1" ref="Z20" ca="1">IF(OR($A20="",Z$5=""),"",ROUND(100*SUMPRODUCT(INDIRECT(Module3!$C20),1/INDIRECT(Module3!$C$4),TRANSPOSE(INDIRECT(Calc1!AA$19)))/IF(Z$2=0,1,Z$2),2))</f>
        <v/>
      </c>
      <c r="AA20" t="str">
        <f t="array" aca="1" ref="AA20" ca="1">IF(OR($A20="",AA$5=""),"",ROUND(100*SUMPRODUCT(INDIRECT(Module3!$C20),1/INDIRECT(Module3!$C$4),TRANSPOSE(INDIRECT(Calc1!AB$19)))/IF(AA$2=0,1,AA$2),2))</f>
        <v/>
      </c>
      <c r="AB20" t="str">
        <f t="array" aca="1" ref="AB20" ca="1">IF(OR($A20="",AB$5=""),"",ROUND(100*SUMPRODUCT(INDIRECT(Module3!$C20),1/INDIRECT(Module3!$C$4),TRANSPOSE(INDIRECT(Calc1!AC$19)))/IF(AB$2=0,1,AB$2),2))</f>
        <v/>
      </c>
      <c r="AC20" t="str">
        <f t="array" aca="1" ref="AC20" ca="1">IF(OR($A20="",AC$5=""),"",ROUND(100*SUMPRODUCT(INDIRECT(Module3!$C20),1/INDIRECT(Module3!$C$4),TRANSPOSE(INDIRECT(Calc1!AD$19)))/IF(AC$2=0,1,AC$2),2))</f>
        <v/>
      </c>
      <c r="AD20" t="str">
        <f t="array" aca="1" ref="AD20" ca="1">IF(OR($A20="",AD$5=""),"",ROUND(100*SUMPRODUCT(INDIRECT(Module3!$C20),1/INDIRECT(Module3!$C$4),TRANSPOSE(INDIRECT(Calc1!AE$19)))/IF(AD$2=0,1,AD$2),2))</f>
        <v/>
      </c>
      <c r="AE20" t="str">
        <f t="array" aca="1" ref="AE20" ca="1">IF(OR($A20="",AE$5=""),"",ROUND(100*SUMPRODUCT(INDIRECT(Module3!$C20),1/INDIRECT(Module3!$C$4),TRANSPOSE(INDIRECT(Calc1!AF$19)))/IF(AE$2=0,1,AE$2),2))</f>
        <v/>
      </c>
      <c r="AF20" t="str">
        <f t="array" aca="1" ref="AF20" ca="1">IF(OR($A20="",AF$5=""),"",ROUND(100*SUMPRODUCT(INDIRECT(Module3!$C20),1/INDIRECT(Module3!$C$4),TRANSPOSE(INDIRECT(Calc1!AG$19)))/IF(AF$2=0,1,AF$2),2))</f>
        <v/>
      </c>
      <c r="AG20" t="str">
        <f t="array" aca="1" ref="AG20" ca="1">IF(OR($A20="",AG$5=""),"",ROUND(100*SUMPRODUCT(INDIRECT(Module3!$C20),1/INDIRECT(Module3!$C$4),TRANSPOSE(INDIRECT(Calc1!AH$19)))/IF(AG$2=0,1,AG$2),2))</f>
        <v/>
      </c>
      <c r="AH20" t="str">
        <f t="array" aca="1" ref="AH20" ca="1">IF(OR($A20="",AH$5=""),"",ROUND(100*SUMPRODUCT(INDIRECT(Module3!$C20),1/INDIRECT(Module3!$C$4),TRANSPOSE(INDIRECT(Calc1!AI$19)))/IF(AH$2=0,1,AH$2),2))</f>
        <v/>
      </c>
      <c r="AI20" t="str">
        <f t="array" aca="1" ref="AI20" ca="1">IF(OR($A20="",AI$5=""),"",ROUND(100*SUMPRODUCT(INDIRECT(Module3!$C20),1/INDIRECT(Module3!$C$4),TRANSPOSE(INDIRECT(Calc1!AJ$19)))/IF(AI$2=0,1,AI$2),2))</f>
        <v/>
      </c>
      <c r="AJ20" t="str">
        <f t="array" aca="1" ref="AJ20" ca="1">IF(OR($A20="",AJ$5=""),"",ROUND(100*SUMPRODUCT(INDIRECT(Module3!$C20),1/INDIRECT(Module3!$C$4),TRANSPOSE(INDIRECT(Calc1!AK$19)))/IF(AJ$2=0,1,AJ$2),2))</f>
        <v/>
      </c>
      <c r="AK20" t="str">
        <f t="array" aca="1" ref="AK20" ca="1">IF(OR($A20="",AK$5=""),"",ROUND(100*SUMPRODUCT(INDIRECT(Module3!$C20),1/INDIRECT(Module3!$C$4),TRANSPOSE(INDIRECT(Calc1!AL$19)))/IF(AK$2=0,1,AK$2),2))</f>
        <v/>
      </c>
      <c r="AL20" t="str">
        <f t="array" aca="1" ref="AL20" ca="1">IF(OR($A20="",AL$5=""),"",ROUND(100*SUMPRODUCT(INDIRECT(Module3!$C20),1/INDIRECT(Module3!$C$4),TRANSPOSE(INDIRECT(Calc1!AM$19)))/IF(AL$2=0,1,AL$2),2))</f>
        <v/>
      </c>
      <c r="AM20" t="str">
        <f t="array" aca="1" ref="AM20" ca="1">IF(OR($A20="",AM$5=""),"",ROUND(100*SUMPRODUCT(INDIRECT(Module3!$C20),1/INDIRECT(Module3!$C$4),TRANSPOSE(INDIRECT(Calc1!AN$19)))/IF(AM$2=0,1,AM$2),2))</f>
        <v/>
      </c>
      <c r="AN20" t="str">
        <f t="array" aca="1" ref="AN20" ca="1">IF(OR($A20="",AN$5=""),"",ROUND(100*SUMPRODUCT(INDIRECT(Module3!$C20),1/INDIRECT(Module3!$C$4),TRANSPOSE(INDIRECT(Calc1!AO$19)))/IF(AN$2=0,1,AN$2),2))</f>
        <v/>
      </c>
      <c r="AO20" t="str">
        <f t="array" aca="1" ref="AO20" ca="1">IF(OR($A20="",AO$5=""),"",ROUND(100*SUMPRODUCT(INDIRECT(Module3!$C20),1/INDIRECT(Module3!$C$4),TRANSPOSE(INDIRECT(Calc1!AP$19)))/IF(AO$2=0,1,AO$2),2))</f>
        <v/>
      </c>
      <c r="AP20" t="str">
        <f t="array" aca="1" ref="AP20" ca="1">IF(OR($A20="",AP$5=""),"",ROUND(100*SUMPRODUCT(INDIRECT(Module3!$C20),1/INDIRECT(Module3!$C$4),TRANSPOSE(INDIRECT(Calc1!AQ$19)))/IF(AP$2=0,1,AP$2),2))</f>
        <v/>
      </c>
      <c r="AQ20" t="str">
        <f t="array" aca="1" ref="AQ20" ca="1">IF(OR($A20="",AQ$5=""),"",ROUND(100*SUMPRODUCT(INDIRECT(Module3!$C20),1/INDIRECT(Module3!$C$4),TRANSPOSE(INDIRECT(Calc1!AR$19)))/IF(AQ$2=0,1,AQ$2),2))</f>
        <v/>
      </c>
      <c r="AR20" t="str">
        <f t="array" aca="1" ref="AR20" ca="1">IF(OR($A20="",AR$5=""),"",ROUND(100*SUMPRODUCT(INDIRECT(Module3!$C20),1/INDIRECT(Module3!$C$4),TRANSPOSE(INDIRECT(Calc1!AS$19)))/IF(AR$2=0,1,AR$2),2))</f>
        <v/>
      </c>
      <c r="AS20" t="str">
        <f t="array" aca="1" ref="AS20" ca="1">IF(OR($A20="",AS$5=""),"",ROUND(100*SUMPRODUCT(INDIRECT(Module3!$C20),1/INDIRECT(Module3!$C$4),TRANSPOSE(INDIRECT(Calc1!AT$19)))/IF(AS$2=0,1,AS$2),2))</f>
        <v/>
      </c>
      <c r="AT20" t="str">
        <f t="array" aca="1" ref="AT20" ca="1">IF(OR($A20="",AT$5=""),"",ROUND(100*SUMPRODUCT(INDIRECT(Module3!$C20),1/INDIRECT(Module3!$C$4),TRANSPOSE(INDIRECT(Calc1!AU$19)))/IF(AT$2=0,1,AT$2),2))</f>
        <v/>
      </c>
      <c r="AU20" t="str">
        <f t="array" aca="1" ref="AU20" ca="1">IF(OR($A20="",AU$5=""),"",ROUND(100*SUMPRODUCT(INDIRECT(Module3!$C20),1/INDIRECT(Module3!$C$4),TRANSPOSE(INDIRECT(Calc1!AV$19)))/IF(AU$2=0,1,AU$2),2))</f>
        <v/>
      </c>
      <c r="AV20" t="str">
        <f t="array" aca="1" ref="AV20" ca="1">IF(OR($A20="",AV$5=""),"",ROUND(100*SUMPRODUCT(INDIRECT(Module3!$C20),1/INDIRECT(Module3!$C$4),TRANSPOSE(INDIRECT(Calc1!AW$19)))/IF(AV$2=0,1,AV$2),2))</f>
        <v/>
      </c>
      <c r="AW20" t="str">
        <f t="array" aca="1" ref="AW20" ca="1">IF(OR($A20="",AW$5=""),"",ROUND(100*SUMPRODUCT(INDIRECT(Module3!$C20),1/INDIRECT(Module3!$C$4),TRANSPOSE(INDIRECT(Calc1!AX$19)))/IF(AW$2=0,1,AW$2),2))</f>
        <v/>
      </c>
      <c r="AX20" t="str">
        <f t="array" aca="1" ref="AX20" ca="1">IF(OR($A20="",AX$5=""),"",ROUND(100*SUMPRODUCT(INDIRECT(Module3!$C20),1/INDIRECT(Module3!$C$4),TRANSPOSE(INDIRECT(Calc1!AY$19)))/IF(AX$2=0,1,AX$2),2))</f>
        <v/>
      </c>
      <c r="AY20" t="str">
        <f t="array" aca="1" ref="AY20" ca="1">IF(OR($A20="",AY$5=""),"",ROUND(100*SUMPRODUCT(INDIRECT(Module3!$C20),1/INDIRECT(Module3!$C$4),TRANSPOSE(INDIRECT(Calc1!AZ$19)))/IF(AY$2=0,1,AY$2),2))</f>
        <v/>
      </c>
      <c r="AZ20" t="str">
        <f t="array" aca="1" ref="AZ20" ca="1">IF(OR($A20="",AZ$5=""),"",ROUND(100*SUMPRODUCT(INDIRECT(Module3!$C20),1/INDIRECT(Module3!$C$4),TRANSPOSE(INDIRECT(Calc1!BA$19)))/IF(AZ$2=0,1,AZ$2),2))</f>
        <v/>
      </c>
      <c r="BA20" t="str">
        <f t="array" aca="1" ref="BA20" ca="1">IF(OR($A20="",BA$5=""),"",ROUND(100*SUMPRODUCT(INDIRECT(Module3!$C20),1/INDIRECT(Module3!$C$4),TRANSPOSE(INDIRECT(Calc1!BB$19)))/IF(BA$2=0,1,BA$2),2))</f>
        <v/>
      </c>
      <c r="BB20" t="str">
        <f t="array" aca="1" ref="BB20" ca="1">IF(OR($A20="",BB$5=""),"",ROUND(100*SUMPRODUCT(INDIRECT(Module3!$C20),1/INDIRECT(Module3!$C$4),TRANSPOSE(INDIRECT(Calc1!BC$19)))/IF(BB$2=0,1,BB$2),2))</f>
        <v/>
      </c>
      <c r="BC20" t="str">
        <f t="array" aca="1" ref="BC20" ca="1">IF(OR($A20="",BC$5=""),"",ROUND(100*SUMPRODUCT(INDIRECT(Module3!$C20),1/INDIRECT(Module3!$C$4),TRANSPOSE(INDIRECT(Calc1!BD$19)))/IF(BC$2=0,1,BC$2),2))</f>
        <v/>
      </c>
      <c r="BD20" t="str">
        <f t="array" aca="1" ref="BD20" ca="1">IF(OR($A20="",BD$5=""),"",ROUND(100*SUMPRODUCT(INDIRECT(Module3!$C20),1/INDIRECT(Module3!$C$4),TRANSPOSE(INDIRECT(Calc1!BE$19)))/IF(BD$2=0,1,BD$2),2))</f>
        <v/>
      </c>
      <c r="BE20" t="str">
        <f t="array" aca="1" ref="BE20" ca="1">IF(OR($A20="",BE$5=""),"",ROUND(100*SUMPRODUCT(INDIRECT(Module3!$C20),1/INDIRECT(Module3!$C$4),TRANSPOSE(INDIRECT(Calc1!BF$19)))/IF(BE$2=0,1,BE$2),2))</f>
        <v/>
      </c>
      <c r="BF20" t="str">
        <f t="array" aca="1" ref="BF20" ca="1">IF(OR($A20="",BF$5=""),"",ROUND(100*SUMPRODUCT(INDIRECT(Module3!$C20),1/INDIRECT(Module3!$C$4),TRANSPOSE(INDIRECT(Calc1!BG$19)))/IF(BF$2=0,1,BF$2),2))</f>
        <v/>
      </c>
      <c r="BG20" t="str">
        <f t="array" aca="1" ref="BG20" ca="1">IF(OR($A20="",BG$5=""),"",ROUND(100*SUMPRODUCT(INDIRECT(Module3!$C20),1/INDIRECT(Module3!$C$4),TRANSPOSE(INDIRECT(Calc1!BH$19)))/IF(BG$2=0,1,BG$2),2))</f>
        <v/>
      </c>
      <c r="BH20" t="str">
        <f t="array" aca="1" ref="BH20" ca="1">IF(OR($A20="",BH$5=""),"",ROUND(100*SUMPRODUCT(INDIRECT(Module3!$C20),1/INDIRECT(Module3!$C$4),TRANSPOSE(INDIRECT(Calc1!BI$19)))/IF(BH$2=0,1,BH$2),2))</f>
        <v/>
      </c>
      <c r="BI20" t="str">
        <f t="array" aca="1" ref="BI20" ca="1">IF(OR($A20="",BI$5=""),"",ROUND(100*SUMPRODUCT(INDIRECT(Module3!$C20),1/INDIRECT(Module3!$C$4),TRANSPOSE(INDIRECT(Calc1!BJ$19)))/IF(BI$2=0,1,BI$2),2))</f>
        <v/>
      </c>
      <c r="BJ20" t="str">
        <f t="array" aca="1" ref="BJ20" ca="1">IF(OR($A20="",BJ$5=""),"",ROUND(100*SUMPRODUCT(INDIRECT(Module3!$C20),1/INDIRECT(Module3!$C$4),TRANSPOSE(INDIRECT(Calc1!BK$19)))/IF(BJ$2=0,1,BJ$2),2))</f>
        <v/>
      </c>
    </row>
    <row r="21" spans="1:62">
      <c r="A21">
        <f>IF(ISBLANK(Module0!$A18),"",Module0!$A18)</f>
        <v>41403045</v>
      </c>
      <c r="B21">
        <f t="shared" ca="1" si="1"/>
        <v>3.37</v>
      </c>
      <c r="C21" t="str">
        <f>IF($A21="","",CONCATENATE(ADDRESS(ROW(),$C$4+1,1,1,"Module4"),":",ADDRESS(ROW(),$C$4+Calc1!$C$3,1,1)))</f>
        <v>Module4!$D$21:$H$21</v>
      </c>
      <c r="D21">
        <f t="array" aca="1" ref="D21" ca="1">IF(OR($A21="",D$5=""),"",ROUND(100*SUMPRODUCT(INDIRECT(Module3!$C21),1/INDIRECT(Module3!$C$4),TRANSPOSE(INDIRECT(Calc1!E$19)))/IF(D$2=0,1,D$2),2))</f>
        <v>0.36</v>
      </c>
      <c r="E21">
        <f t="array" aca="1" ref="E21" ca="1">IF(OR($A21="",E$5=""),"",ROUND(100*SUMPRODUCT(INDIRECT(Module3!$C21),1/INDIRECT(Module3!$C$4),TRANSPOSE(INDIRECT(Calc1!F$19)))/IF(E$2=0,1,E$2),2))</f>
        <v>2.83</v>
      </c>
      <c r="F21">
        <f t="array" aca="1" ref="F21" ca="1">IF(OR($A21="",F$5=""),"",ROUND(100*SUMPRODUCT(INDIRECT(Module3!$C21),1/INDIRECT(Module3!$C$4),TRANSPOSE(INDIRECT(Calc1!G$19)))/IF(F$2=0,1,F$2),2))</f>
        <v>3.59</v>
      </c>
      <c r="G21">
        <f t="array" aca="1" ref="G21" ca="1">IF(OR($A21="",G$5=""),"",ROUND(100*SUMPRODUCT(INDIRECT(Module3!$C21),1/INDIRECT(Module3!$C$4),TRANSPOSE(INDIRECT(Calc1!H$19)))/IF(G$2=0,1,G$2),2))</f>
        <v>4.18</v>
      </c>
      <c r="H21">
        <f t="array" aca="1" ref="H21" ca="1">IF(OR($A21="",H$5=""),"",ROUND(100*SUMPRODUCT(INDIRECT(Module3!$C21),1/INDIRECT(Module3!$C$4),TRANSPOSE(INDIRECT(Calc1!I$19)))/IF(H$2=0,1,H$2),2))</f>
        <v>11.25</v>
      </c>
      <c r="I21" t="str">
        <f t="array" aca="1" ref="I21" ca="1">IF(OR($A21="",I$5=""),"",ROUND(100*SUMPRODUCT(INDIRECT(Module3!$C21),1/INDIRECT(Module3!$C$4),TRANSPOSE(INDIRECT(Calc1!J$19)))/IF(I$2=0,1,I$2),2))</f>
        <v/>
      </c>
      <c r="J21" t="str">
        <f t="array" aca="1" ref="J21" ca="1">IF(OR($A21="",J$5=""),"",ROUND(100*SUMPRODUCT(INDIRECT(Module3!$C21),1/INDIRECT(Module3!$C$4),TRANSPOSE(INDIRECT(Calc1!K$19)))/IF(J$2=0,1,J$2),2))</f>
        <v/>
      </c>
      <c r="K21" t="str">
        <f t="array" aca="1" ref="K21" ca="1">IF(OR($A21="",K$5=""),"",ROUND(100*SUMPRODUCT(INDIRECT(Module3!$C21),1/INDIRECT(Module3!$C$4),TRANSPOSE(INDIRECT(Calc1!L$19)))/IF(K$2=0,1,K$2),2))</f>
        <v/>
      </c>
      <c r="L21" t="str">
        <f t="array" aca="1" ref="L21" ca="1">IF(OR($A21="",L$5=""),"",ROUND(100*SUMPRODUCT(INDIRECT(Module3!$C21),1/INDIRECT(Module3!$C$4),TRANSPOSE(INDIRECT(Calc1!M$19)))/IF(L$2=0,1,L$2),2))</f>
        <v/>
      </c>
      <c r="M21" t="str">
        <f t="array" aca="1" ref="M21" ca="1">IF(OR($A21="",M$5=""),"",ROUND(100*SUMPRODUCT(INDIRECT(Module3!$C21),1/INDIRECT(Module3!$C$4),TRANSPOSE(INDIRECT(Calc1!N$19)))/IF(M$2=0,1,M$2),2))</f>
        <v/>
      </c>
      <c r="N21" t="str">
        <f t="array" aca="1" ref="N21" ca="1">IF(OR($A21="",N$5=""),"",ROUND(100*SUMPRODUCT(INDIRECT(Module3!$C21),1/INDIRECT(Module3!$C$4),TRANSPOSE(INDIRECT(Calc1!O$19)))/IF(N$2=0,1,N$2),2))</f>
        <v/>
      </c>
      <c r="O21" t="str">
        <f t="array" aca="1" ref="O21" ca="1">IF(OR($A21="",O$5=""),"",ROUND(100*SUMPRODUCT(INDIRECT(Module3!$C21),1/INDIRECT(Module3!$C$4),TRANSPOSE(INDIRECT(Calc1!P$19)))/IF(O$2=0,1,O$2),2))</f>
        <v/>
      </c>
      <c r="P21" t="str">
        <f t="array" aca="1" ref="P21" ca="1">IF(OR($A21="",P$5=""),"",ROUND(100*SUMPRODUCT(INDIRECT(Module3!$C21),1/INDIRECT(Module3!$C$4),TRANSPOSE(INDIRECT(Calc1!Q$19)))/IF(P$2=0,1,P$2),2))</f>
        <v/>
      </c>
      <c r="Q21" t="str">
        <f t="array" aca="1" ref="Q21" ca="1">IF(OR($A21="",Q$5=""),"",ROUND(100*SUMPRODUCT(INDIRECT(Module3!$C21),1/INDIRECT(Module3!$C$4),TRANSPOSE(INDIRECT(Calc1!R$19)))/IF(Q$2=0,1,Q$2),2))</f>
        <v/>
      </c>
      <c r="R21" t="str">
        <f t="array" aca="1" ref="R21" ca="1">IF(OR($A21="",R$5=""),"",ROUND(100*SUMPRODUCT(INDIRECT(Module3!$C21),1/INDIRECT(Module3!$C$4),TRANSPOSE(INDIRECT(Calc1!S$19)))/IF(R$2=0,1,R$2),2))</f>
        <v/>
      </c>
      <c r="S21" t="str">
        <f t="array" aca="1" ref="S21" ca="1">IF(OR($A21="",S$5=""),"",ROUND(100*SUMPRODUCT(INDIRECT(Module3!$C21),1/INDIRECT(Module3!$C$4),TRANSPOSE(INDIRECT(Calc1!T$19)))/IF(S$2=0,1,S$2),2))</f>
        <v/>
      </c>
      <c r="T21" t="str">
        <f t="array" aca="1" ref="T21" ca="1">IF(OR($A21="",T$5=""),"",ROUND(100*SUMPRODUCT(INDIRECT(Module3!$C21),1/INDIRECT(Module3!$C$4),TRANSPOSE(INDIRECT(Calc1!U$19)))/IF(T$2=0,1,T$2),2))</f>
        <v/>
      </c>
      <c r="U21" t="str">
        <f t="array" aca="1" ref="U21" ca="1">IF(OR($A21="",U$5=""),"",ROUND(100*SUMPRODUCT(INDIRECT(Module3!$C21),1/INDIRECT(Module3!$C$4),TRANSPOSE(INDIRECT(Calc1!V$19)))/IF(U$2=0,1,U$2),2))</f>
        <v/>
      </c>
      <c r="V21" t="str">
        <f t="array" aca="1" ref="V21" ca="1">IF(OR($A21="",V$5=""),"",ROUND(100*SUMPRODUCT(INDIRECT(Module3!$C21),1/INDIRECT(Module3!$C$4),TRANSPOSE(INDIRECT(Calc1!W$19)))/IF(V$2=0,1,V$2),2))</f>
        <v/>
      </c>
      <c r="W21" t="str">
        <f t="array" aca="1" ref="W21" ca="1">IF(OR($A21="",W$5=""),"",ROUND(100*SUMPRODUCT(INDIRECT(Module3!$C21),1/INDIRECT(Module3!$C$4),TRANSPOSE(INDIRECT(Calc1!X$19)))/IF(W$2=0,1,W$2),2))</f>
        <v/>
      </c>
      <c r="X21" t="str">
        <f t="array" aca="1" ref="X21" ca="1">IF(OR($A21="",X$5=""),"",ROUND(100*SUMPRODUCT(INDIRECT(Module3!$C21),1/INDIRECT(Module3!$C$4),TRANSPOSE(INDIRECT(Calc1!Y$19)))/IF(X$2=0,1,X$2),2))</f>
        <v/>
      </c>
      <c r="Y21" t="str">
        <f t="array" aca="1" ref="Y21" ca="1">IF(OR($A21="",Y$5=""),"",ROUND(100*SUMPRODUCT(INDIRECT(Module3!$C21),1/INDIRECT(Module3!$C$4),TRANSPOSE(INDIRECT(Calc1!Z$19)))/IF(Y$2=0,1,Y$2),2))</f>
        <v/>
      </c>
      <c r="Z21" t="str">
        <f t="array" aca="1" ref="Z21" ca="1">IF(OR($A21="",Z$5=""),"",ROUND(100*SUMPRODUCT(INDIRECT(Module3!$C21),1/INDIRECT(Module3!$C$4),TRANSPOSE(INDIRECT(Calc1!AA$19)))/IF(Z$2=0,1,Z$2),2))</f>
        <v/>
      </c>
      <c r="AA21" t="str">
        <f t="array" aca="1" ref="AA21" ca="1">IF(OR($A21="",AA$5=""),"",ROUND(100*SUMPRODUCT(INDIRECT(Module3!$C21),1/INDIRECT(Module3!$C$4),TRANSPOSE(INDIRECT(Calc1!AB$19)))/IF(AA$2=0,1,AA$2),2))</f>
        <v/>
      </c>
      <c r="AB21" t="str">
        <f t="array" aca="1" ref="AB21" ca="1">IF(OR($A21="",AB$5=""),"",ROUND(100*SUMPRODUCT(INDIRECT(Module3!$C21),1/INDIRECT(Module3!$C$4),TRANSPOSE(INDIRECT(Calc1!AC$19)))/IF(AB$2=0,1,AB$2),2))</f>
        <v/>
      </c>
      <c r="AC21" t="str">
        <f t="array" aca="1" ref="AC21" ca="1">IF(OR($A21="",AC$5=""),"",ROUND(100*SUMPRODUCT(INDIRECT(Module3!$C21),1/INDIRECT(Module3!$C$4),TRANSPOSE(INDIRECT(Calc1!AD$19)))/IF(AC$2=0,1,AC$2),2))</f>
        <v/>
      </c>
      <c r="AD21" t="str">
        <f t="array" aca="1" ref="AD21" ca="1">IF(OR($A21="",AD$5=""),"",ROUND(100*SUMPRODUCT(INDIRECT(Module3!$C21),1/INDIRECT(Module3!$C$4),TRANSPOSE(INDIRECT(Calc1!AE$19)))/IF(AD$2=0,1,AD$2),2))</f>
        <v/>
      </c>
      <c r="AE21" t="str">
        <f t="array" aca="1" ref="AE21" ca="1">IF(OR($A21="",AE$5=""),"",ROUND(100*SUMPRODUCT(INDIRECT(Module3!$C21),1/INDIRECT(Module3!$C$4),TRANSPOSE(INDIRECT(Calc1!AF$19)))/IF(AE$2=0,1,AE$2),2))</f>
        <v/>
      </c>
      <c r="AF21" t="str">
        <f t="array" aca="1" ref="AF21" ca="1">IF(OR($A21="",AF$5=""),"",ROUND(100*SUMPRODUCT(INDIRECT(Module3!$C21),1/INDIRECT(Module3!$C$4),TRANSPOSE(INDIRECT(Calc1!AG$19)))/IF(AF$2=0,1,AF$2),2))</f>
        <v/>
      </c>
      <c r="AG21" t="str">
        <f t="array" aca="1" ref="AG21" ca="1">IF(OR($A21="",AG$5=""),"",ROUND(100*SUMPRODUCT(INDIRECT(Module3!$C21),1/INDIRECT(Module3!$C$4),TRANSPOSE(INDIRECT(Calc1!AH$19)))/IF(AG$2=0,1,AG$2),2))</f>
        <v/>
      </c>
      <c r="AH21" t="str">
        <f t="array" aca="1" ref="AH21" ca="1">IF(OR($A21="",AH$5=""),"",ROUND(100*SUMPRODUCT(INDIRECT(Module3!$C21),1/INDIRECT(Module3!$C$4),TRANSPOSE(INDIRECT(Calc1!AI$19)))/IF(AH$2=0,1,AH$2),2))</f>
        <v/>
      </c>
      <c r="AI21" t="str">
        <f t="array" aca="1" ref="AI21" ca="1">IF(OR($A21="",AI$5=""),"",ROUND(100*SUMPRODUCT(INDIRECT(Module3!$C21),1/INDIRECT(Module3!$C$4),TRANSPOSE(INDIRECT(Calc1!AJ$19)))/IF(AI$2=0,1,AI$2),2))</f>
        <v/>
      </c>
      <c r="AJ21" t="str">
        <f t="array" aca="1" ref="AJ21" ca="1">IF(OR($A21="",AJ$5=""),"",ROUND(100*SUMPRODUCT(INDIRECT(Module3!$C21),1/INDIRECT(Module3!$C$4),TRANSPOSE(INDIRECT(Calc1!AK$19)))/IF(AJ$2=0,1,AJ$2),2))</f>
        <v/>
      </c>
      <c r="AK21" t="str">
        <f t="array" aca="1" ref="AK21" ca="1">IF(OR($A21="",AK$5=""),"",ROUND(100*SUMPRODUCT(INDIRECT(Module3!$C21),1/INDIRECT(Module3!$C$4),TRANSPOSE(INDIRECT(Calc1!AL$19)))/IF(AK$2=0,1,AK$2),2))</f>
        <v/>
      </c>
      <c r="AL21" t="str">
        <f t="array" aca="1" ref="AL21" ca="1">IF(OR($A21="",AL$5=""),"",ROUND(100*SUMPRODUCT(INDIRECT(Module3!$C21),1/INDIRECT(Module3!$C$4),TRANSPOSE(INDIRECT(Calc1!AM$19)))/IF(AL$2=0,1,AL$2),2))</f>
        <v/>
      </c>
      <c r="AM21" t="str">
        <f t="array" aca="1" ref="AM21" ca="1">IF(OR($A21="",AM$5=""),"",ROUND(100*SUMPRODUCT(INDIRECT(Module3!$C21),1/INDIRECT(Module3!$C$4),TRANSPOSE(INDIRECT(Calc1!AN$19)))/IF(AM$2=0,1,AM$2),2))</f>
        <v/>
      </c>
      <c r="AN21" t="str">
        <f t="array" aca="1" ref="AN21" ca="1">IF(OR($A21="",AN$5=""),"",ROUND(100*SUMPRODUCT(INDIRECT(Module3!$C21),1/INDIRECT(Module3!$C$4),TRANSPOSE(INDIRECT(Calc1!AO$19)))/IF(AN$2=0,1,AN$2),2))</f>
        <v/>
      </c>
      <c r="AO21" t="str">
        <f t="array" aca="1" ref="AO21" ca="1">IF(OR($A21="",AO$5=""),"",ROUND(100*SUMPRODUCT(INDIRECT(Module3!$C21),1/INDIRECT(Module3!$C$4),TRANSPOSE(INDIRECT(Calc1!AP$19)))/IF(AO$2=0,1,AO$2),2))</f>
        <v/>
      </c>
      <c r="AP21" t="str">
        <f t="array" aca="1" ref="AP21" ca="1">IF(OR($A21="",AP$5=""),"",ROUND(100*SUMPRODUCT(INDIRECT(Module3!$C21),1/INDIRECT(Module3!$C$4),TRANSPOSE(INDIRECT(Calc1!AQ$19)))/IF(AP$2=0,1,AP$2),2))</f>
        <v/>
      </c>
      <c r="AQ21" t="str">
        <f t="array" aca="1" ref="AQ21" ca="1">IF(OR($A21="",AQ$5=""),"",ROUND(100*SUMPRODUCT(INDIRECT(Module3!$C21),1/INDIRECT(Module3!$C$4),TRANSPOSE(INDIRECT(Calc1!AR$19)))/IF(AQ$2=0,1,AQ$2),2))</f>
        <v/>
      </c>
      <c r="AR21" t="str">
        <f t="array" aca="1" ref="AR21" ca="1">IF(OR($A21="",AR$5=""),"",ROUND(100*SUMPRODUCT(INDIRECT(Module3!$C21),1/INDIRECT(Module3!$C$4),TRANSPOSE(INDIRECT(Calc1!AS$19)))/IF(AR$2=0,1,AR$2),2))</f>
        <v/>
      </c>
      <c r="AS21" t="str">
        <f t="array" aca="1" ref="AS21" ca="1">IF(OR($A21="",AS$5=""),"",ROUND(100*SUMPRODUCT(INDIRECT(Module3!$C21),1/INDIRECT(Module3!$C$4),TRANSPOSE(INDIRECT(Calc1!AT$19)))/IF(AS$2=0,1,AS$2),2))</f>
        <v/>
      </c>
      <c r="AT21" t="str">
        <f t="array" aca="1" ref="AT21" ca="1">IF(OR($A21="",AT$5=""),"",ROUND(100*SUMPRODUCT(INDIRECT(Module3!$C21),1/INDIRECT(Module3!$C$4),TRANSPOSE(INDIRECT(Calc1!AU$19)))/IF(AT$2=0,1,AT$2),2))</f>
        <v/>
      </c>
      <c r="AU21" t="str">
        <f t="array" aca="1" ref="AU21" ca="1">IF(OR($A21="",AU$5=""),"",ROUND(100*SUMPRODUCT(INDIRECT(Module3!$C21),1/INDIRECT(Module3!$C$4),TRANSPOSE(INDIRECT(Calc1!AV$19)))/IF(AU$2=0,1,AU$2),2))</f>
        <v/>
      </c>
      <c r="AV21" t="str">
        <f t="array" aca="1" ref="AV21" ca="1">IF(OR($A21="",AV$5=""),"",ROUND(100*SUMPRODUCT(INDIRECT(Module3!$C21),1/INDIRECT(Module3!$C$4),TRANSPOSE(INDIRECT(Calc1!AW$19)))/IF(AV$2=0,1,AV$2),2))</f>
        <v/>
      </c>
      <c r="AW21" t="str">
        <f t="array" aca="1" ref="AW21" ca="1">IF(OR($A21="",AW$5=""),"",ROUND(100*SUMPRODUCT(INDIRECT(Module3!$C21),1/INDIRECT(Module3!$C$4),TRANSPOSE(INDIRECT(Calc1!AX$19)))/IF(AW$2=0,1,AW$2),2))</f>
        <v/>
      </c>
      <c r="AX21" t="str">
        <f t="array" aca="1" ref="AX21" ca="1">IF(OR($A21="",AX$5=""),"",ROUND(100*SUMPRODUCT(INDIRECT(Module3!$C21),1/INDIRECT(Module3!$C$4),TRANSPOSE(INDIRECT(Calc1!AY$19)))/IF(AX$2=0,1,AX$2),2))</f>
        <v/>
      </c>
      <c r="AY21" t="str">
        <f t="array" aca="1" ref="AY21" ca="1">IF(OR($A21="",AY$5=""),"",ROUND(100*SUMPRODUCT(INDIRECT(Module3!$C21),1/INDIRECT(Module3!$C$4),TRANSPOSE(INDIRECT(Calc1!AZ$19)))/IF(AY$2=0,1,AY$2),2))</f>
        <v/>
      </c>
      <c r="AZ21" t="str">
        <f t="array" aca="1" ref="AZ21" ca="1">IF(OR($A21="",AZ$5=""),"",ROUND(100*SUMPRODUCT(INDIRECT(Module3!$C21),1/INDIRECT(Module3!$C$4),TRANSPOSE(INDIRECT(Calc1!BA$19)))/IF(AZ$2=0,1,AZ$2),2))</f>
        <v/>
      </c>
      <c r="BA21" t="str">
        <f t="array" aca="1" ref="BA21" ca="1">IF(OR($A21="",BA$5=""),"",ROUND(100*SUMPRODUCT(INDIRECT(Module3!$C21),1/INDIRECT(Module3!$C$4),TRANSPOSE(INDIRECT(Calc1!BB$19)))/IF(BA$2=0,1,BA$2),2))</f>
        <v/>
      </c>
      <c r="BB21" t="str">
        <f t="array" aca="1" ref="BB21" ca="1">IF(OR($A21="",BB$5=""),"",ROUND(100*SUMPRODUCT(INDIRECT(Module3!$C21),1/INDIRECT(Module3!$C$4),TRANSPOSE(INDIRECT(Calc1!BC$19)))/IF(BB$2=0,1,BB$2),2))</f>
        <v/>
      </c>
      <c r="BC21" t="str">
        <f t="array" aca="1" ref="BC21" ca="1">IF(OR($A21="",BC$5=""),"",ROUND(100*SUMPRODUCT(INDIRECT(Module3!$C21),1/INDIRECT(Module3!$C$4),TRANSPOSE(INDIRECT(Calc1!BD$19)))/IF(BC$2=0,1,BC$2),2))</f>
        <v/>
      </c>
      <c r="BD21" t="str">
        <f t="array" aca="1" ref="BD21" ca="1">IF(OR($A21="",BD$5=""),"",ROUND(100*SUMPRODUCT(INDIRECT(Module3!$C21),1/INDIRECT(Module3!$C$4),TRANSPOSE(INDIRECT(Calc1!BE$19)))/IF(BD$2=0,1,BD$2),2))</f>
        <v/>
      </c>
      <c r="BE21" t="str">
        <f t="array" aca="1" ref="BE21" ca="1">IF(OR($A21="",BE$5=""),"",ROUND(100*SUMPRODUCT(INDIRECT(Module3!$C21),1/INDIRECT(Module3!$C$4),TRANSPOSE(INDIRECT(Calc1!BF$19)))/IF(BE$2=0,1,BE$2),2))</f>
        <v/>
      </c>
      <c r="BF21" t="str">
        <f t="array" aca="1" ref="BF21" ca="1">IF(OR($A21="",BF$5=""),"",ROUND(100*SUMPRODUCT(INDIRECT(Module3!$C21),1/INDIRECT(Module3!$C$4),TRANSPOSE(INDIRECT(Calc1!BG$19)))/IF(BF$2=0,1,BF$2),2))</f>
        <v/>
      </c>
      <c r="BG21" t="str">
        <f t="array" aca="1" ref="BG21" ca="1">IF(OR($A21="",BG$5=""),"",ROUND(100*SUMPRODUCT(INDIRECT(Module3!$C21),1/INDIRECT(Module3!$C$4),TRANSPOSE(INDIRECT(Calc1!BH$19)))/IF(BG$2=0,1,BG$2),2))</f>
        <v/>
      </c>
      <c r="BH21" t="str">
        <f t="array" aca="1" ref="BH21" ca="1">IF(OR($A21="",BH$5=""),"",ROUND(100*SUMPRODUCT(INDIRECT(Module3!$C21),1/INDIRECT(Module3!$C$4),TRANSPOSE(INDIRECT(Calc1!BI$19)))/IF(BH$2=0,1,BH$2),2))</f>
        <v/>
      </c>
      <c r="BI21" t="str">
        <f t="array" aca="1" ref="BI21" ca="1">IF(OR($A21="",BI$5=""),"",ROUND(100*SUMPRODUCT(INDIRECT(Module3!$C21),1/INDIRECT(Module3!$C$4),TRANSPOSE(INDIRECT(Calc1!BJ$19)))/IF(BI$2=0,1,BI$2),2))</f>
        <v/>
      </c>
      <c r="BJ21" t="str">
        <f t="array" aca="1" ref="BJ21" ca="1">IF(OR($A21="",BJ$5=""),"",ROUND(100*SUMPRODUCT(INDIRECT(Module3!$C21),1/INDIRECT(Module3!$C$4),TRANSPOSE(INDIRECT(Calc1!BK$19)))/IF(BJ$2=0,1,BJ$2),2))</f>
        <v/>
      </c>
    </row>
    <row r="22" spans="1:62">
      <c r="A22">
        <f>IF(ISBLANK(Module0!$A19),"",Module0!$A19)</f>
        <v>41403048</v>
      </c>
      <c r="B22">
        <f t="shared" ca="1" si="1"/>
        <v>3.3</v>
      </c>
      <c r="C22" t="str">
        <f>IF($A22="","",CONCATENATE(ADDRESS(ROW(),$C$4+1,1,1,"Module4"),":",ADDRESS(ROW(),$C$4+Calc1!$C$3,1,1)))</f>
        <v>Module4!$D$22:$H$22</v>
      </c>
      <c r="D22">
        <f t="array" aca="1" ref="D22" ca="1">IF(OR($A22="",D$5=""),"",ROUND(100*SUMPRODUCT(INDIRECT(Module3!$C22),1/INDIRECT(Module3!$C$4),TRANSPOSE(INDIRECT(Calc1!E$19)))/IF(D$2=0,1,D$2),2))</f>
        <v>4.4400000000000004</v>
      </c>
      <c r="E22">
        <f t="array" aca="1" ref="E22" ca="1">IF(OR($A22="",E$5=""),"",ROUND(100*SUMPRODUCT(INDIRECT(Module3!$C22),1/INDIRECT(Module3!$C$4),TRANSPOSE(INDIRECT(Calc1!F$19)))/IF(E$2=0,1,E$2),2))</f>
        <v>0.38</v>
      </c>
      <c r="F22">
        <f t="array" aca="1" ref="F22" ca="1">IF(OR($A22="",F$5=""),"",ROUND(100*SUMPRODUCT(INDIRECT(Module3!$C22),1/INDIRECT(Module3!$C$4),TRANSPOSE(INDIRECT(Calc1!G$19)))/IF(F$2=0,1,F$2),2))</f>
        <v>0.48</v>
      </c>
      <c r="G22">
        <f t="array" aca="1" ref="G22" ca="1">IF(OR($A22="",G$5=""),"",ROUND(100*SUMPRODUCT(INDIRECT(Module3!$C22),1/INDIRECT(Module3!$C$4),TRANSPOSE(INDIRECT(Calc1!H$19)))/IF(G$2=0,1,G$2),2))</f>
        <v>8.65</v>
      </c>
      <c r="H22">
        <f t="array" aca="1" ref="H22" ca="1">IF(OR($A22="",H$5=""),"",ROUND(100*SUMPRODUCT(INDIRECT(Module3!$C22),1/INDIRECT(Module3!$C$4),TRANSPOSE(INDIRECT(Calc1!I$19)))/IF(H$2=0,1,H$2),2))</f>
        <v>0</v>
      </c>
      <c r="I22" t="str">
        <f t="array" aca="1" ref="I22" ca="1">IF(OR($A22="",I$5=""),"",ROUND(100*SUMPRODUCT(INDIRECT(Module3!$C22),1/INDIRECT(Module3!$C$4),TRANSPOSE(INDIRECT(Calc1!J$19)))/IF(I$2=0,1,I$2),2))</f>
        <v/>
      </c>
      <c r="J22" t="str">
        <f t="array" aca="1" ref="J22" ca="1">IF(OR($A22="",J$5=""),"",ROUND(100*SUMPRODUCT(INDIRECT(Module3!$C22),1/INDIRECT(Module3!$C$4),TRANSPOSE(INDIRECT(Calc1!K$19)))/IF(J$2=0,1,J$2),2))</f>
        <v/>
      </c>
      <c r="K22" t="str">
        <f t="array" aca="1" ref="K22" ca="1">IF(OR($A22="",K$5=""),"",ROUND(100*SUMPRODUCT(INDIRECT(Module3!$C22),1/INDIRECT(Module3!$C$4),TRANSPOSE(INDIRECT(Calc1!L$19)))/IF(K$2=0,1,K$2),2))</f>
        <v/>
      </c>
      <c r="L22" t="str">
        <f t="array" aca="1" ref="L22" ca="1">IF(OR($A22="",L$5=""),"",ROUND(100*SUMPRODUCT(INDIRECT(Module3!$C22),1/INDIRECT(Module3!$C$4),TRANSPOSE(INDIRECT(Calc1!M$19)))/IF(L$2=0,1,L$2),2))</f>
        <v/>
      </c>
      <c r="M22" t="str">
        <f t="array" aca="1" ref="M22" ca="1">IF(OR($A22="",M$5=""),"",ROUND(100*SUMPRODUCT(INDIRECT(Module3!$C22),1/INDIRECT(Module3!$C$4),TRANSPOSE(INDIRECT(Calc1!N$19)))/IF(M$2=0,1,M$2),2))</f>
        <v/>
      </c>
      <c r="N22" t="str">
        <f t="array" aca="1" ref="N22" ca="1">IF(OR($A22="",N$5=""),"",ROUND(100*SUMPRODUCT(INDIRECT(Module3!$C22),1/INDIRECT(Module3!$C$4),TRANSPOSE(INDIRECT(Calc1!O$19)))/IF(N$2=0,1,N$2),2))</f>
        <v/>
      </c>
      <c r="O22" t="str">
        <f t="array" aca="1" ref="O22" ca="1">IF(OR($A22="",O$5=""),"",ROUND(100*SUMPRODUCT(INDIRECT(Module3!$C22),1/INDIRECT(Module3!$C$4),TRANSPOSE(INDIRECT(Calc1!P$19)))/IF(O$2=0,1,O$2),2))</f>
        <v/>
      </c>
      <c r="P22" t="str">
        <f t="array" aca="1" ref="P22" ca="1">IF(OR($A22="",P$5=""),"",ROUND(100*SUMPRODUCT(INDIRECT(Module3!$C22),1/INDIRECT(Module3!$C$4),TRANSPOSE(INDIRECT(Calc1!Q$19)))/IF(P$2=0,1,P$2),2))</f>
        <v/>
      </c>
      <c r="Q22" t="str">
        <f t="array" aca="1" ref="Q22" ca="1">IF(OR($A22="",Q$5=""),"",ROUND(100*SUMPRODUCT(INDIRECT(Module3!$C22),1/INDIRECT(Module3!$C$4),TRANSPOSE(INDIRECT(Calc1!R$19)))/IF(Q$2=0,1,Q$2),2))</f>
        <v/>
      </c>
      <c r="R22" t="str">
        <f t="array" aca="1" ref="R22" ca="1">IF(OR($A22="",R$5=""),"",ROUND(100*SUMPRODUCT(INDIRECT(Module3!$C22),1/INDIRECT(Module3!$C$4),TRANSPOSE(INDIRECT(Calc1!S$19)))/IF(R$2=0,1,R$2),2))</f>
        <v/>
      </c>
      <c r="S22" t="str">
        <f t="array" aca="1" ref="S22" ca="1">IF(OR($A22="",S$5=""),"",ROUND(100*SUMPRODUCT(INDIRECT(Module3!$C22),1/INDIRECT(Module3!$C$4),TRANSPOSE(INDIRECT(Calc1!T$19)))/IF(S$2=0,1,S$2),2))</f>
        <v/>
      </c>
      <c r="T22" t="str">
        <f t="array" aca="1" ref="T22" ca="1">IF(OR($A22="",T$5=""),"",ROUND(100*SUMPRODUCT(INDIRECT(Module3!$C22),1/INDIRECT(Module3!$C$4),TRANSPOSE(INDIRECT(Calc1!U$19)))/IF(T$2=0,1,T$2),2))</f>
        <v/>
      </c>
      <c r="U22" t="str">
        <f t="array" aca="1" ref="U22" ca="1">IF(OR($A22="",U$5=""),"",ROUND(100*SUMPRODUCT(INDIRECT(Module3!$C22),1/INDIRECT(Module3!$C$4),TRANSPOSE(INDIRECT(Calc1!V$19)))/IF(U$2=0,1,U$2),2))</f>
        <v/>
      </c>
      <c r="V22" t="str">
        <f t="array" aca="1" ref="V22" ca="1">IF(OR($A22="",V$5=""),"",ROUND(100*SUMPRODUCT(INDIRECT(Module3!$C22),1/INDIRECT(Module3!$C$4),TRANSPOSE(INDIRECT(Calc1!W$19)))/IF(V$2=0,1,V$2),2))</f>
        <v/>
      </c>
      <c r="W22" t="str">
        <f t="array" aca="1" ref="W22" ca="1">IF(OR($A22="",W$5=""),"",ROUND(100*SUMPRODUCT(INDIRECT(Module3!$C22),1/INDIRECT(Module3!$C$4),TRANSPOSE(INDIRECT(Calc1!X$19)))/IF(W$2=0,1,W$2),2))</f>
        <v/>
      </c>
      <c r="X22" t="str">
        <f t="array" aca="1" ref="X22" ca="1">IF(OR($A22="",X$5=""),"",ROUND(100*SUMPRODUCT(INDIRECT(Module3!$C22),1/INDIRECT(Module3!$C$4),TRANSPOSE(INDIRECT(Calc1!Y$19)))/IF(X$2=0,1,X$2),2))</f>
        <v/>
      </c>
      <c r="Y22" t="str">
        <f t="array" aca="1" ref="Y22" ca="1">IF(OR($A22="",Y$5=""),"",ROUND(100*SUMPRODUCT(INDIRECT(Module3!$C22),1/INDIRECT(Module3!$C$4),TRANSPOSE(INDIRECT(Calc1!Z$19)))/IF(Y$2=0,1,Y$2),2))</f>
        <v/>
      </c>
      <c r="Z22" t="str">
        <f t="array" aca="1" ref="Z22" ca="1">IF(OR($A22="",Z$5=""),"",ROUND(100*SUMPRODUCT(INDIRECT(Module3!$C22),1/INDIRECT(Module3!$C$4),TRANSPOSE(INDIRECT(Calc1!AA$19)))/IF(Z$2=0,1,Z$2),2))</f>
        <v/>
      </c>
      <c r="AA22" t="str">
        <f t="array" aca="1" ref="AA22" ca="1">IF(OR($A22="",AA$5=""),"",ROUND(100*SUMPRODUCT(INDIRECT(Module3!$C22),1/INDIRECT(Module3!$C$4),TRANSPOSE(INDIRECT(Calc1!AB$19)))/IF(AA$2=0,1,AA$2),2))</f>
        <v/>
      </c>
      <c r="AB22" t="str">
        <f t="array" aca="1" ref="AB22" ca="1">IF(OR($A22="",AB$5=""),"",ROUND(100*SUMPRODUCT(INDIRECT(Module3!$C22),1/INDIRECT(Module3!$C$4),TRANSPOSE(INDIRECT(Calc1!AC$19)))/IF(AB$2=0,1,AB$2),2))</f>
        <v/>
      </c>
      <c r="AC22" t="str">
        <f t="array" aca="1" ref="AC22" ca="1">IF(OR($A22="",AC$5=""),"",ROUND(100*SUMPRODUCT(INDIRECT(Module3!$C22),1/INDIRECT(Module3!$C$4),TRANSPOSE(INDIRECT(Calc1!AD$19)))/IF(AC$2=0,1,AC$2),2))</f>
        <v/>
      </c>
      <c r="AD22" t="str">
        <f t="array" aca="1" ref="AD22" ca="1">IF(OR($A22="",AD$5=""),"",ROUND(100*SUMPRODUCT(INDIRECT(Module3!$C22),1/INDIRECT(Module3!$C$4),TRANSPOSE(INDIRECT(Calc1!AE$19)))/IF(AD$2=0,1,AD$2),2))</f>
        <v/>
      </c>
      <c r="AE22" t="str">
        <f t="array" aca="1" ref="AE22" ca="1">IF(OR($A22="",AE$5=""),"",ROUND(100*SUMPRODUCT(INDIRECT(Module3!$C22),1/INDIRECT(Module3!$C$4),TRANSPOSE(INDIRECT(Calc1!AF$19)))/IF(AE$2=0,1,AE$2),2))</f>
        <v/>
      </c>
      <c r="AF22" t="str">
        <f t="array" aca="1" ref="AF22" ca="1">IF(OR($A22="",AF$5=""),"",ROUND(100*SUMPRODUCT(INDIRECT(Module3!$C22),1/INDIRECT(Module3!$C$4),TRANSPOSE(INDIRECT(Calc1!AG$19)))/IF(AF$2=0,1,AF$2),2))</f>
        <v/>
      </c>
      <c r="AG22" t="str">
        <f t="array" aca="1" ref="AG22" ca="1">IF(OR($A22="",AG$5=""),"",ROUND(100*SUMPRODUCT(INDIRECT(Module3!$C22),1/INDIRECT(Module3!$C$4),TRANSPOSE(INDIRECT(Calc1!AH$19)))/IF(AG$2=0,1,AG$2),2))</f>
        <v/>
      </c>
      <c r="AH22" t="str">
        <f t="array" aca="1" ref="AH22" ca="1">IF(OR($A22="",AH$5=""),"",ROUND(100*SUMPRODUCT(INDIRECT(Module3!$C22),1/INDIRECT(Module3!$C$4),TRANSPOSE(INDIRECT(Calc1!AI$19)))/IF(AH$2=0,1,AH$2),2))</f>
        <v/>
      </c>
      <c r="AI22" t="str">
        <f t="array" aca="1" ref="AI22" ca="1">IF(OR($A22="",AI$5=""),"",ROUND(100*SUMPRODUCT(INDIRECT(Module3!$C22),1/INDIRECT(Module3!$C$4),TRANSPOSE(INDIRECT(Calc1!AJ$19)))/IF(AI$2=0,1,AI$2),2))</f>
        <v/>
      </c>
      <c r="AJ22" t="str">
        <f t="array" aca="1" ref="AJ22" ca="1">IF(OR($A22="",AJ$5=""),"",ROUND(100*SUMPRODUCT(INDIRECT(Module3!$C22),1/INDIRECT(Module3!$C$4),TRANSPOSE(INDIRECT(Calc1!AK$19)))/IF(AJ$2=0,1,AJ$2),2))</f>
        <v/>
      </c>
      <c r="AK22" t="str">
        <f t="array" aca="1" ref="AK22" ca="1">IF(OR($A22="",AK$5=""),"",ROUND(100*SUMPRODUCT(INDIRECT(Module3!$C22),1/INDIRECT(Module3!$C$4),TRANSPOSE(INDIRECT(Calc1!AL$19)))/IF(AK$2=0,1,AK$2),2))</f>
        <v/>
      </c>
      <c r="AL22" t="str">
        <f t="array" aca="1" ref="AL22" ca="1">IF(OR($A22="",AL$5=""),"",ROUND(100*SUMPRODUCT(INDIRECT(Module3!$C22),1/INDIRECT(Module3!$C$4),TRANSPOSE(INDIRECT(Calc1!AM$19)))/IF(AL$2=0,1,AL$2),2))</f>
        <v/>
      </c>
      <c r="AM22" t="str">
        <f t="array" aca="1" ref="AM22" ca="1">IF(OR($A22="",AM$5=""),"",ROUND(100*SUMPRODUCT(INDIRECT(Module3!$C22),1/INDIRECT(Module3!$C$4),TRANSPOSE(INDIRECT(Calc1!AN$19)))/IF(AM$2=0,1,AM$2),2))</f>
        <v/>
      </c>
      <c r="AN22" t="str">
        <f t="array" aca="1" ref="AN22" ca="1">IF(OR($A22="",AN$5=""),"",ROUND(100*SUMPRODUCT(INDIRECT(Module3!$C22),1/INDIRECT(Module3!$C$4),TRANSPOSE(INDIRECT(Calc1!AO$19)))/IF(AN$2=0,1,AN$2),2))</f>
        <v/>
      </c>
      <c r="AO22" t="str">
        <f t="array" aca="1" ref="AO22" ca="1">IF(OR($A22="",AO$5=""),"",ROUND(100*SUMPRODUCT(INDIRECT(Module3!$C22),1/INDIRECT(Module3!$C$4),TRANSPOSE(INDIRECT(Calc1!AP$19)))/IF(AO$2=0,1,AO$2),2))</f>
        <v/>
      </c>
      <c r="AP22" t="str">
        <f t="array" aca="1" ref="AP22" ca="1">IF(OR($A22="",AP$5=""),"",ROUND(100*SUMPRODUCT(INDIRECT(Module3!$C22),1/INDIRECT(Module3!$C$4),TRANSPOSE(INDIRECT(Calc1!AQ$19)))/IF(AP$2=0,1,AP$2),2))</f>
        <v/>
      </c>
      <c r="AQ22" t="str">
        <f t="array" aca="1" ref="AQ22" ca="1">IF(OR($A22="",AQ$5=""),"",ROUND(100*SUMPRODUCT(INDIRECT(Module3!$C22),1/INDIRECT(Module3!$C$4),TRANSPOSE(INDIRECT(Calc1!AR$19)))/IF(AQ$2=0,1,AQ$2),2))</f>
        <v/>
      </c>
      <c r="AR22" t="str">
        <f t="array" aca="1" ref="AR22" ca="1">IF(OR($A22="",AR$5=""),"",ROUND(100*SUMPRODUCT(INDIRECT(Module3!$C22),1/INDIRECT(Module3!$C$4),TRANSPOSE(INDIRECT(Calc1!AS$19)))/IF(AR$2=0,1,AR$2),2))</f>
        <v/>
      </c>
      <c r="AS22" t="str">
        <f t="array" aca="1" ref="AS22" ca="1">IF(OR($A22="",AS$5=""),"",ROUND(100*SUMPRODUCT(INDIRECT(Module3!$C22),1/INDIRECT(Module3!$C$4),TRANSPOSE(INDIRECT(Calc1!AT$19)))/IF(AS$2=0,1,AS$2),2))</f>
        <v/>
      </c>
      <c r="AT22" t="str">
        <f t="array" aca="1" ref="AT22" ca="1">IF(OR($A22="",AT$5=""),"",ROUND(100*SUMPRODUCT(INDIRECT(Module3!$C22),1/INDIRECT(Module3!$C$4),TRANSPOSE(INDIRECT(Calc1!AU$19)))/IF(AT$2=0,1,AT$2),2))</f>
        <v/>
      </c>
      <c r="AU22" t="str">
        <f t="array" aca="1" ref="AU22" ca="1">IF(OR($A22="",AU$5=""),"",ROUND(100*SUMPRODUCT(INDIRECT(Module3!$C22),1/INDIRECT(Module3!$C$4),TRANSPOSE(INDIRECT(Calc1!AV$19)))/IF(AU$2=0,1,AU$2),2))</f>
        <v/>
      </c>
      <c r="AV22" t="str">
        <f t="array" aca="1" ref="AV22" ca="1">IF(OR($A22="",AV$5=""),"",ROUND(100*SUMPRODUCT(INDIRECT(Module3!$C22),1/INDIRECT(Module3!$C$4),TRANSPOSE(INDIRECT(Calc1!AW$19)))/IF(AV$2=0,1,AV$2),2))</f>
        <v/>
      </c>
      <c r="AW22" t="str">
        <f t="array" aca="1" ref="AW22" ca="1">IF(OR($A22="",AW$5=""),"",ROUND(100*SUMPRODUCT(INDIRECT(Module3!$C22),1/INDIRECT(Module3!$C$4),TRANSPOSE(INDIRECT(Calc1!AX$19)))/IF(AW$2=0,1,AW$2),2))</f>
        <v/>
      </c>
      <c r="AX22" t="str">
        <f t="array" aca="1" ref="AX22" ca="1">IF(OR($A22="",AX$5=""),"",ROUND(100*SUMPRODUCT(INDIRECT(Module3!$C22),1/INDIRECT(Module3!$C$4),TRANSPOSE(INDIRECT(Calc1!AY$19)))/IF(AX$2=0,1,AX$2),2))</f>
        <v/>
      </c>
      <c r="AY22" t="str">
        <f t="array" aca="1" ref="AY22" ca="1">IF(OR($A22="",AY$5=""),"",ROUND(100*SUMPRODUCT(INDIRECT(Module3!$C22),1/INDIRECT(Module3!$C$4),TRANSPOSE(INDIRECT(Calc1!AZ$19)))/IF(AY$2=0,1,AY$2),2))</f>
        <v/>
      </c>
      <c r="AZ22" t="str">
        <f t="array" aca="1" ref="AZ22" ca="1">IF(OR($A22="",AZ$5=""),"",ROUND(100*SUMPRODUCT(INDIRECT(Module3!$C22),1/INDIRECT(Module3!$C$4),TRANSPOSE(INDIRECT(Calc1!BA$19)))/IF(AZ$2=0,1,AZ$2),2))</f>
        <v/>
      </c>
      <c r="BA22" t="str">
        <f t="array" aca="1" ref="BA22" ca="1">IF(OR($A22="",BA$5=""),"",ROUND(100*SUMPRODUCT(INDIRECT(Module3!$C22),1/INDIRECT(Module3!$C$4),TRANSPOSE(INDIRECT(Calc1!BB$19)))/IF(BA$2=0,1,BA$2),2))</f>
        <v/>
      </c>
      <c r="BB22" t="str">
        <f t="array" aca="1" ref="BB22" ca="1">IF(OR($A22="",BB$5=""),"",ROUND(100*SUMPRODUCT(INDIRECT(Module3!$C22),1/INDIRECT(Module3!$C$4),TRANSPOSE(INDIRECT(Calc1!BC$19)))/IF(BB$2=0,1,BB$2),2))</f>
        <v/>
      </c>
      <c r="BC22" t="str">
        <f t="array" aca="1" ref="BC22" ca="1">IF(OR($A22="",BC$5=""),"",ROUND(100*SUMPRODUCT(INDIRECT(Module3!$C22),1/INDIRECT(Module3!$C$4),TRANSPOSE(INDIRECT(Calc1!BD$19)))/IF(BC$2=0,1,BC$2),2))</f>
        <v/>
      </c>
      <c r="BD22" t="str">
        <f t="array" aca="1" ref="BD22" ca="1">IF(OR($A22="",BD$5=""),"",ROUND(100*SUMPRODUCT(INDIRECT(Module3!$C22),1/INDIRECT(Module3!$C$4),TRANSPOSE(INDIRECT(Calc1!BE$19)))/IF(BD$2=0,1,BD$2),2))</f>
        <v/>
      </c>
      <c r="BE22" t="str">
        <f t="array" aca="1" ref="BE22" ca="1">IF(OR($A22="",BE$5=""),"",ROUND(100*SUMPRODUCT(INDIRECT(Module3!$C22),1/INDIRECT(Module3!$C$4),TRANSPOSE(INDIRECT(Calc1!BF$19)))/IF(BE$2=0,1,BE$2),2))</f>
        <v/>
      </c>
      <c r="BF22" t="str">
        <f t="array" aca="1" ref="BF22" ca="1">IF(OR($A22="",BF$5=""),"",ROUND(100*SUMPRODUCT(INDIRECT(Module3!$C22),1/INDIRECT(Module3!$C$4),TRANSPOSE(INDIRECT(Calc1!BG$19)))/IF(BF$2=0,1,BF$2),2))</f>
        <v/>
      </c>
      <c r="BG22" t="str">
        <f t="array" aca="1" ref="BG22" ca="1">IF(OR($A22="",BG$5=""),"",ROUND(100*SUMPRODUCT(INDIRECT(Module3!$C22),1/INDIRECT(Module3!$C$4),TRANSPOSE(INDIRECT(Calc1!BH$19)))/IF(BG$2=0,1,BG$2),2))</f>
        <v/>
      </c>
      <c r="BH22" t="str">
        <f t="array" aca="1" ref="BH22" ca="1">IF(OR($A22="",BH$5=""),"",ROUND(100*SUMPRODUCT(INDIRECT(Module3!$C22),1/INDIRECT(Module3!$C$4),TRANSPOSE(INDIRECT(Calc1!BI$19)))/IF(BH$2=0,1,BH$2),2))</f>
        <v/>
      </c>
      <c r="BI22" t="str">
        <f t="array" aca="1" ref="BI22" ca="1">IF(OR($A22="",BI$5=""),"",ROUND(100*SUMPRODUCT(INDIRECT(Module3!$C22),1/INDIRECT(Module3!$C$4),TRANSPOSE(INDIRECT(Calc1!BJ$19)))/IF(BI$2=0,1,BI$2),2))</f>
        <v/>
      </c>
      <c r="BJ22" t="str">
        <f t="array" aca="1" ref="BJ22" ca="1">IF(OR($A22="",BJ$5=""),"",ROUND(100*SUMPRODUCT(INDIRECT(Module3!$C22),1/INDIRECT(Module3!$C$4),TRANSPOSE(INDIRECT(Calc1!BK$19)))/IF(BJ$2=0,1,BJ$2),2))</f>
        <v/>
      </c>
    </row>
    <row r="23" spans="1:62">
      <c r="A23">
        <f>IF(ISBLANK(Module0!$A20),"",Module0!$A20)</f>
        <v>41403049</v>
      </c>
      <c r="B23">
        <f t="shared" ca="1" si="1"/>
        <v>64.38</v>
      </c>
      <c r="C23" t="str">
        <f>IF($A23="","",CONCATENATE(ADDRESS(ROW(),$C$4+1,1,1,"Module4"),":",ADDRESS(ROW(),$C$4+Calc1!$C$3,1,1)))</f>
        <v>Module4!$D$23:$H$23</v>
      </c>
      <c r="D23">
        <f t="array" aca="1" ref="D23" ca="1">IF(OR($A23="",D$5=""),"",ROUND(100*SUMPRODUCT(INDIRECT(Module3!$C23),1/INDIRECT(Module3!$C$4),TRANSPOSE(INDIRECT(Calc1!E$19)))/IF(D$2=0,1,D$2),2))</f>
        <v>65.13</v>
      </c>
      <c r="E23">
        <f t="array" aca="1" ref="E23" ca="1">IF(OR($A23="",E$5=""),"",ROUND(100*SUMPRODUCT(INDIRECT(Module3!$C23),1/INDIRECT(Module3!$C$4),TRANSPOSE(INDIRECT(Calc1!F$19)))/IF(E$2=0,1,E$2),2))</f>
        <v>61.34</v>
      </c>
      <c r="F23">
        <f t="array" aca="1" ref="F23" ca="1">IF(OR($A23="",F$5=""),"",ROUND(100*SUMPRODUCT(INDIRECT(Module3!$C23),1/INDIRECT(Module3!$C$4),TRANSPOSE(INDIRECT(Calc1!G$19)))/IF(F$2=0,1,F$2),2))</f>
        <v>58.24</v>
      </c>
      <c r="G23">
        <f t="array" aca="1" ref="G23" ca="1">IF(OR($A23="",G$5=""),"",ROUND(100*SUMPRODUCT(INDIRECT(Module3!$C23),1/INDIRECT(Module3!$C$4),TRANSPOSE(INDIRECT(Calc1!H$19)))/IF(G$2=0,1,G$2),2))</f>
        <v>74.53</v>
      </c>
      <c r="H23">
        <f t="array" aca="1" ref="H23" ca="1">IF(OR($A23="",H$5=""),"",ROUND(100*SUMPRODUCT(INDIRECT(Module3!$C23),1/INDIRECT(Module3!$C$4),TRANSPOSE(INDIRECT(Calc1!I$19)))/IF(H$2=0,1,H$2),2))</f>
        <v>55</v>
      </c>
      <c r="I23" t="str">
        <f t="array" aca="1" ref="I23" ca="1">IF(OR($A23="",I$5=""),"",ROUND(100*SUMPRODUCT(INDIRECT(Module3!$C23),1/INDIRECT(Module3!$C$4),TRANSPOSE(INDIRECT(Calc1!J$19)))/IF(I$2=0,1,I$2),2))</f>
        <v/>
      </c>
      <c r="J23" t="str">
        <f t="array" aca="1" ref="J23" ca="1">IF(OR($A23="",J$5=""),"",ROUND(100*SUMPRODUCT(INDIRECT(Module3!$C23),1/INDIRECT(Module3!$C$4),TRANSPOSE(INDIRECT(Calc1!K$19)))/IF(J$2=0,1,J$2),2))</f>
        <v/>
      </c>
      <c r="K23" t="str">
        <f t="array" aca="1" ref="K23" ca="1">IF(OR($A23="",K$5=""),"",ROUND(100*SUMPRODUCT(INDIRECT(Module3!$C23),1/INDIRECT(Module3!$C$4),TRANSPOSE(INDIRECT(Calc1!L$19)))/IF(K$2=0,1,K$2),2))</f>
        <v/>
      </c>
      <c r="L23" t="str">
        <f t="array" aca="1" ref="L23" ca="1">IF(OR($A23="",L$5=""),"",ROUND(100*SUMPRODUCT(INDIRECT(Module3!$C23),1/INDIRECT(Module3!$C$4),TRANSPOSE(INDIRECT(Calc1!M$19)))/IF(L$2=0,1,L$2),2))</f>
        <v/>
      </c>
      <c r="M23" t="str">
        <f t="array" aca="1" ref="M23" ca="1">IF(OR($A23="",M$5=""),"",ROUND(100*SUMPRODUCT(INDIRECT(Module3!$C23),1/INDIRECT(Module3!$C$4),TRANSPOSE(INDIRECT(Calc1!N$19)))/IF(M$2=0,1,M$2),2))</f>
        <v/>
      </c>
      <c r="N23" t="str">
        <f t="array" aca="1" ref="N23" ca="1">IF(OR($A23="",N$5=""),"",ROUND(100*SUMPRODUCT(INDIRECT(Module3!$C23),1/INDIRECT(Module3!$C$4),TRANSPOSE(INDIRECT(Calc1!O$19)))/IF(N$2=0,1,N$2),2))</f>
        <v/>
      </c>
      <c r="O23" t="str">
        <f t="array" aca="1" ref="O23" ca="1">IF(OR($A23="",O$5=""),"",ROUND(100*SUMPRODUCT(INDIRECT(Module3!$C23),1/INDIRECT(Module3!$C$4),TRANSPOSE(INDIRECT(Calc1!P$19)))/IF(O$2=0,1,O$2),2))</f>
        <v/>
      </c>
      <c r="P23" t="str">
        <f t="array" aca="1" ref="P23" ca="1">IF(OR($A23="",P$5=""),"",ROUND(100*SUMPRODUCT(INDIRECT(Module3!$C23),1/INDIRECT(Module3!$C$4),TRANSPOSE(INDIRECT(Calc1!Q$19)))/IF(P$2=0,1,P$2),2))</f>
        <v/>
      </c>
      <c r="Q23" t="str">
        <f t="array" aca="1" ref="Q23" ca="1">IF(OR($A23="",Q$5=""),"",ROUND(100*SUMPRODUCT(INDIRECT(Module3!$C23),1/INDIRECT(Module3!$C$4),TRANSPOSE(INDIRECT(Calc1!R$19)))/IF(Q$2=0,1,Q$2),2))</f>
        <v/>
      </c>
      <c r="R23" t="str">
        <f t="array" aca="1" ref="R23" ca="1">IF(OR($A23="",R$5=""),"",ROUND(100*SUMPRODUCT(INDIRECT(Module3!$C23),1/INDIRECT(Module3!$C$4),TRANSPOSE(INDIRECT(Calc1!S$19)))/IF(R$2=0,1,R$2),2))</f>
        <v/>
      </c>
      <c r="S23" t="str">
        <f t="array" aca="1" ref="S23" ca="1">IF(OR($A23="",S$5=""),"",ROUND(100*SUMPRODUCT(INDIRECT(Module3!$C23),1/INDIRECT(Module3!$C$4),TRANSPOSE(INDIRECT(Calc1!T$19)))/IF(S$2=0,1,S$2),2))</f>
        <v/>
      </c>
      <c r="T23" t="str">
        <f t="array" aca="1" ref="T23" ca="1">IF(OR($A23="",T$5=""),"",ROUND(100*SUMPRODUCT(INDIRECT(Module3!$C23),1/INDIRECT(Module3!$C$4),TRANSPOSE(INDIRECT(Calc1!U$19)))/IF(T$2=0,1,T$2),2))</f>
        <v/>
      </c>
      <c r="U23" t="str">
        <f t="array" aca="1" ref="U23" ca="1">IF(OR($A23="",U$5=""),"",ROUND(100*SUMPRODUCT(INDIRECT(Module3!$C23),1/INDIRECT(Module3!$C$4),TRANSPOSE(INDIRECT(Calc1!V$19)))/IF(U$2=0,1,U$2),2))</f>
        <v/>
      </c>
      <c r="V23" t="str">
        <f t="array" aca="1" ref="V23" ca="1">IF(OR($A23="",V$5=""),"",ROUND(100*SUMPRODUCT(INDIRECT(Module3!$C23),1/INDIRECT(Module3!$C$4),TRANSPOSE(INDIRECT(Calc1!W$19)))/IF(V$2=0,1,V$2),2))</f>
        <v/>
      </c>
      <c r="W23" t="str">
        <f t="array" aca="1" ref="W23" ca="1">IF(OR($A23="",W$5=""),"",ROUND(100*SUMPRODUCT(INDIRECT(Module3!$C23),1/INDIRECT(Module3!$C$4),TRANSPOSE(INDIRECT(Calc1!X$19)))/IF(W$2=0,1,W$2),2))</f>
        <v/>
      </c>
      <c r="X23" t="str">
        <f t="array" aca="1" ref="X23" ca="1">IF(OR($A23="",X$5=""),"",ROUND(100*SUMPRODUCT(INDIRECT(Module3!$C23),1/INDIRECT(Module3!$C$4),TRANSPOSE(INDIRECT(Calc1!Y$19)))/IF(X$2=0,1,X$2),2))</f>
        <v/>
      </c>
      <c r="Y23" t="str">
        <f t="array" aca="1" ref="Y23" ca="1">IF(OR($A23="",Y$5=""),"",ROUND(100*SUMPRODUCT(INDIRECT(Module3!$C23),1/INDIRECT(Module3!$C$4),TRANSPOSE(INDIRECT(Calc1!Z$19)))/IF(Y$2=0,1,Y$2),2))</f>
        <v/>
      </c>
      <c r="Z23" t="str">
        <f t="array" aca="1" ref="Z23" ca="1">IF(OR($A23="",Z$5=""),"",ROUND(100*SUMPRODUCT(INDIRECT(Module3!$C23),1/INDIRECT(Module3!$C$4),TRANSPOSE(INDIRECT(Calc1!AA$19)))/IF(Z$2=0,1,Z$2),2))</f>
        <v/>
      </c>
      <c r="AA23" t="str">
        <f t="array" aca="1" ref="AA23" ca="1">IF(OR($A23="",AA$5=""),"",ROUND(100*SUMPRODUCT(INDIRECT(Module3!$C23),1/INDIRECT(Module3!$C$4),TRANSPOSE(INDIRECT(Calc1!AB$19)))/IF(AA$2=0,1,AA$2),2))</f>
        <v/>
      </c>
      <c r="AB23" t="str">
        <f t="array" aca="1" ref="AB23" ca="1">IF(OR($A23="",AB$5=""),"",ROUND(100*SUMPRODUCT(INDIRECT(Module3!$C23),1/INDIRECT(Module3!$C$4),TRANSPOSE(INDIRECT(Calc1!AC$19)))/IF(AB$2=0,1,AB$2),2))</f>
        <v/>
      </c>
      <c r="AC23" t="str">
        <f t="array" aca="1" ref="AC23" ca="1">IF(OR($A23="",AC$5=""),"",ROUND(100*SUMPRODUCT(INDIRECT(Module3!$C23),1/INDIRECT(Module3!$C$4),TRANSPOSE(INDIRECT(Calc1!AD$19)))/IF(AC$2=0,1,AC$2),2))</f>
        <v/>
      </c>
      <c r="AD23" t="str">
        <f t="array" aca="1" ref="AD23" ca="1">IF(OR($A23="",AD$5=""),"",ROUND(100*SUMPRODUCT(INDIRECT(Module3!$C23),1/INDIRECT(Module3!$C$4),TRANSPOSE(INDIRECT(Calc1!AE$19)))/IF(AD$2=0,1,AD$2),2))</f>
        <v/>
      </c>
      <c r="AE23" t="str">
        <f t="array" aca="1" ref="AE23" ca="1">IF(OR($A23="",AE$5=""),"",ROUND(100*SUMPRODUCT(INDIRECT(Module3!$C23),1/INDIRECT(Module3!$C$4),TRANSPOSE(INDIRECT(Calc1!AF$19)))/IF(AE$2=0,1,AE$2),2))</f>
        <v/>
      </c>
      <c r="AF23" t="str">
        <f t="array" aca="1" ref="AF23" ca="1">IF(OR($A23="",AF$5=""),"",ROUND(100*SUMPRODUCT(INDIRECT(Module3!$C23),1/INDIRECT(Module3!$C$4),TRANSPOSE(INDIRECT(Calc1!AG$19)))/IF(AF$2=0,1,AF$2),2))</f>
        <v/>
      </c>
      <c r="AG23" t="str">
        <f t="array" aca="1" ref="AG23" ca="1">IF(OR($A23="",AG$5=""),"",ROUND(100*SUMPRODUCT(INDIRECT(Module3!$C23),1/INDIRECT(Module3!$C$4),TRANSPOSE(INDIRECT(Calc1!AH$19)))/IF(AG$2=0,1,AG$2),2))</f>
        <v/>
      </c>
      <c r="AH23" t="str">
        <f t="array" aca="1" ref="AH23" ca="1">IF(OR($A23="",AH$5=""),"",ROUND(100*SUMPRODUCT(INDIRECT(Module3!$C23),1/INDIRECT(Module3!$C$4),TRANSPOSE(INDIRECT(Calc1!AI$19)))/IF(AH$2=0,1,AH$2),2))</f>
        <v/>
      </c>
      <c r="AI23" t="str">
        <f t="array" aca="1" ref="AI23" ca="1">IF(OR($A23="",AI$5=""),"",ROUND(100*SUMPRODUCT(INDIRECT(Module3!$C23),1/INDIRECT(Module3!$C$4),TRANSPOSE(INDIRECT(Calc1!AJ$19)))/IF(AI$2=0,1,AI$2),2))</f>
        <v/>
      </c>
      <c r="AJ23" t="str">
        <f t="array" aca="1" ref="AJ23" ca="1">IF(OR($A23="",AJ$5=""),"",ROUND(100*SUMPRODUCT(INDIRECT(Module3!$C23),1/INDIRECT(Module3!$C$4),TRANSPOSE(INDIRECT(Calc1!AK$19)))/IF(AJ$2=0,1,AJ$2),2))</f>
        <v/>
      </c>
      <c r="AK23" t="str">
        <f t="array" aca="1" ref="AK23" ca="1">IF(OR($A23="",AK$5=""),"",ROUND(100*SUMPRODUCT(INDIRECT(Module3!$C23),1/INDIRECT(Module3!$C$4),TRANSPOSE(INDIRECT(Calc1!AL$19)))/IF(AK$2=0,1,AK$2),2))</f>
        <v/>
      </c>
      <c r="AL23" t="str">
        <f t="array" aca="1" ref="AL23" ca="1">IF(OR($A23="",AL$5=""),"",ROUND(100*SUMPRODUCT(INDIRECT(Module3!$C23),1/INDIRECT(Module3!$C$4),TRANSPOSE(INDIRECT(Calc1!AM$19)))/IF(AL$2=0,1,AL$2),2))</f>
        <v/>
      </c>
      <c r="AM23" t="str">
        <f t="array" aca="1" ref="AM23" ca="1">IF(OR($A23="",AM$5=""),"",ROUND(100*SUMPRODUCT(INDIRECT(Module3!$C23),1/INDIRECT(Module3!$C$4),TRANSPOSE(INDIRECT(Calc1!AN$19)))/IF(AM$2=0,1,AM$2),2))</f>
        <v/>
      </c>
      <c r="AN23" t="str">
        <f t="array" aca="1" ref="AN23" ca="1">IF(OR($A23="",AN$5=""),"",ROUND(100*SUMPRODUCT(INDIRECT(Module3!$C23),1/INDIRECT(Module3!$C$4),TRANSPOSE(INDIRECT(Calc1!AO$19)))/IF(AN$2=0,1,AN$2),2))</f>
        <v/>
      </c>
      <c r="AO23" t="str">
        <f t="array" aca="1" ref="AO23" ca="1">IF(OR($A23="",AO$5=""),"",ROUND(100*SUMPRODUCT(INDIRECT(Module3!$C23),1/INDIRECT(Module3!$C$4),TRANSPOSE(INDIRECT(Calc1!AP$19)))/IF(AO$2=0,1,AO$2),2))</f>
        <v/>
      </c>
      <c r="AP23" t="str">
        <f t="array" aca="1" ref="AP23" ca="1">IF(OR($A23="",AP$5=""),"",ROUND(100*SUMPRODUCT(INDIRECT(Module3!$C23),1/INDIRECT(Module3!$C$4),TRANSPOSE(INDIRECT(Calc1!AQ$19)))/IF(AP$2=0,1,AP$2),2))</f>
        <v/>
      </c>
      <c r="AQ23" t="str">
        <f t="array" aca="1" ref="AQ23" ca="1">IF(OR($A23="",AQ$5=""),"",ROUND(100*SUMPRODUCT(INDIRECT(Module3!$C23),1/INDIRECT(Module3!$C$4),TRANSPOSE(INDIRECT(Calc1!AR$19)))/IF(AQ$2=0,1,AQ$2),2))</f>
        <v/>
      </c>
      <c r="AR23" t="str">
        <f t="array" aca="1" ref="AR23" ca="1">IF(OR($A23="",AR$5=""),"",ROUND(100*SUMPRODUCT(INDIRECT(Module3!$C23),1/INDIRECT(Module3!$C$4),TRANSPOSE(INDIRECT(Calc1!AS$19)))/IF(AR$2=0,1,AR$2),2))</f>
        <v/>
      </c>
      <c r="AS23" t="str">
        <f t="array" aca="1" ref="AS23" ca="1">IF(OR($A23="",AS$5=""),"",ROUND(100*SUMPRODUCT(INDIRECT(Module3!$C23),1/INDIRECT(Module3!$C$4),TRANSPOSE(INDIRECT(Calc1!AT$19)))/IF(AS$2=0,1,AS$2),2))</f>
        <v/>
      </c>
      <c r="AT23" t="str">
        <f t="array" aca="1" ref="AT23" ca="1">IF(OR($A23="",AT$5=""),"",ROUND(100*SUMPRODUCT(INDIRECT(Module3!$C23),1/INDIRECT(Module3!$C$4),TRANSPOSE(INDIRECT(Calc1!AU$19)))/IF(AT$2=0,1,AT$2),2))</f>
        <v/>
      </c>
      <c r="AU23" t="str">
        <f t="array" aca="1" ref="AU23" ca="1">IF(OR($A23="",AU$5=""),"",ROUND(100*SUMPRODUCT(INDIRECT(Module3!$C23),1/INDIRECT(Module3!$C$4),TRANSPOSE(INDIRECT(Calc1!AV$19)))/IF(AU$2=0,1,AU$2),2))</f>
        <v/>
      </c>
      <c r="AV23" t="str">
        <f t="array" aca="1" ref="AV23" ca="1">IF(OR($A23="",AV$5=""),"",ROUND(100*SUMPRODUCT(INDIRECT(Module3!$C23),1/INDIRECT(Module3!$C$4),TRANSPOSE(INDIRECT(Calc1!AW$19)))/IF(AV$2=0,1,AV$2),2))</f>
        <v/>
      </c>
      <c r="AW23" t="str">
        <f t="array" aca="1" ref="AW23" ca="1">IF(OR($A23="",AW$5=""),"",ROUND(100*SUMPRODUCT(INDIRECT(Module3!$C23),1/INDIRECT(Module3!$C$4),TRANSPOSE(INDIRECT(Calc1!AX$19)))/IF(AW$2=0,1,AW$2),2))</f>
        <v/>
      </c>
      <c r="AX23" t="str">
        <f t="array" aca="1" ref="AX23" ca="1">IF(OR($A23="",AX$5=""),"",ROUND(100*SUMPRODUCT(INDIRECT(Module3!$C23),1/INDIRECT(Module3!$C$4),TRANSPOSE(INDIRECT(Calc1!AY$19)))/IF(AX$2=0,1,AX$2),2))</f>
        <v/>
      </c>
      <c r="AY23" t="str">
        <f t="array" aca="1" ref="AY23" ca="1">IF(OR($A23="",AY$5=""),"",ROUND(100*SUMPRODUCT(INDIRECT(Module3!$C23),1/INDIRECT(Module3!$C$4),TRANSPOSE(INDIRECT(Calc1!AZ$19)))/IF(AY$2=0,1,AY$2),2))</f>
        <v/>
      </c>
      <c r="AZ23" t="str">
        <f t="array" aca="1" ref="AZ23" ca="1">IF(OR($A23="",AZ$5=""),"",ROUND(100*SUMPRODUCT(INDIRECT(Module3!$C23),1/INDIRECT(Module3!$C$4),TRANSPOSE(INDIRECT(Calc1!BA$19)))/IF(AZ$2=0,1,AZ$2),2))</f>
        <v/>
      </c>
      <c r="BA23" t="str">
        <f t="array" aca="1" ref="BA23" ca="1">IF(OR($A23="",BA$5=""),"",ROUND(100*SUMPRODUCT(INDIRECT(Module3!$C23),1/INDIRECT(Module3!$C$4),TRANSPOSE(INDIRECT(Calc1!BB$19)))/IF(BA$2=0,1,BA$2),2))</f>
        <v/>
      </c>
      <c r="BB23" t="str">
        <f t="array" aca="1" ref="BB23" ca="1">IF(OR($A23="",BB$5=""),"",ROUND(100*SUMPRODUCT(INDIRECT(Module3!$C23),1/INDIRECT(Module3!$C$4),TRANSPOSE(INDIRECT(Calc1!BC$19)))/IF(BB$2=0,1,BB$2),2))</f>
        <v/>
      </c>
      <c r="BC23" t="str">
        <f t="array" aca="1" ref="BC23" ca="1">IF(OR($A23="",BC$5=""),"",ROUND(100*SUMPRODUCT(INDIRECT(Module3!$C23),1/INDIRECT(Module3!$C$4),TRANSPOSE(INDIRECT(Calc1!BD$19)))/IF(BC$2=0,1,BC$2),2))</f>
        <v/>
      </c>
      <c r="BD23" t="str">
        <f t="array" aca="1" ref="BD23" ca="1">IF(OR($A23="",BD$5=""),"",ROUND(100*SUMPRODUCT(INDIRECT(Module3!$C23),1/INDIRECT(Module3!$C$4),TRANSPOSE(INDIRECT(Calc1!BE$19)))/IF(BD$2=0,1,BD$2),2))</f>
        <v/>
      </c>
      <c r="BE23" t="str">
        <f t="array" aca="1" ref="BE23" ca="1">IF(OR($A23="",BE$5=""),"",ROUND(100*SUMPRODUCT(INDIRECT(Module3!$C23),1/INDIRECT(Module3!$C$4),TRANSPOSE(INDIRECT(Calc1!BF$19)))/IF(BE$2=0,1,BE$2),2))</f>
        <v/>
      </c>
      <c r="BF23" t="str">
        <f t="array" aca="1" ref="BF23" ca="1">IF(OR($A23="",BF$5=""),"",ROUND(100*SUMPRODUCT(INDIRECT(Module3!$C23),1/INDIRECT(Module3!$C$4),TRANSPOSE(INDIRECT(Calc1!BG$19)))/IF(BF$2=0,1,BF$2),2))</f>
        <v/>
      </c>
      <c r="BG23" t="str">
        <f t="array" aca="1" ref="BG23" ca="1">IF(OR($A23="",BG$5=""),"",ROUND(100*SUMPRODUCT(INDIRECT(Module3!$C23),1/INDIRECT(Module3!$C$4),TRANSPOSE(INDIRECT(Calc1!BH$19)))/IF(BG$2=0,1,BG$2),2))</f>
        <v/>
      </c>
      <c r="BH23" t="str">
        <f t="array" aca="1" ref="BH23" ca="1">IF(OR($A23="",BH$5=""),"",ROUND(100*SUMPRODUCT(INDIRECT(Module3!$C23),1/INDIRECT(Module3!$C$4),TRANSPOSE(INDIRECT(Calc1!BI$19)))/IF(BH$2=0,1,BH$2),2))</f>
        <v/>
      </c>
      <c r="BI23" t="str">
        <f t="array" aca="1" ref="BI23" ca="1">IF(OR($A23="",BI$5=""),"",ROUND(100*SUMPRODUCT(INDIRECT(Module3!$C23),1/INDIRECT(Module3!$C$4),TRANSPOSE(INDIRECT(Calc1!BJ$19)))/IF(BI$2=0,1,BI$2),2))</f>
        <v/>
      </c>
      <c r="BJ23" t="str">
        <f t="array" aca="1" ref="BJ23" ca="1">IF(OR($A23="",BJ$5=""),"",ROUND(100*SUMPRODUCT(INDIRECT(Module3!$C23),1/INDIRECT(Module3!$C$4),TRANSPOSE(INDIRECT(Calc1!BK$19)))/IF(BJ$2=0,1,BJ$2),2))</f>
        <v/>
      </c>
    </row>
    <row r="24" spans="1:62">
      <c r="A24">
        <f>IF(ISBLANK(Module0!$A21),"",Module0!$A21)</f>
        <v>41403051</v>
      </c>
      <c r="B24">
        <f t="shared" ca="1" si="1"/>
        <v>40.78</v>
      </c>
      <c r="C24" t="str">
        <f>IF($A24="","",CONCATENATE(ADDRESS(ROW(),$C$4+1,1,1,"Module4"),":",ADDRESS(ROW(),$C$4+Calc1!$C$3,1,1)))</f>
        <v>Module4!$D$24:$H$24</v>
      </c>
      <c r="D24">
        <f t="array" aca="1" ref="D24" ca="1">IF(OR($A24="",D$5=""),"",ROUND(100*SUMPRODUCT(INDIRECT(Module3!$C24),1/INDIRECT(Module3!$C$4),TRANSPOSE(INDIRECT(Calc1!E$19)))/IF(D$2=0,1,D$2),2))</f>
        <v>37.659999999999997</v>
      </c>
      <c r="E24">
        <f t="array" aca="1" ref="E24" ca="1">IF(OR($A24="",E$5=""),"",ROUND(100*SUMPRODUCT(INDIRECT(Module3!$C24),1/INDIRECT(Module3!$C$4),TRANSPOSE(INDIRECT(Calc1!F$19)))/IF(E$2=0,1,E$2),2))</f>
        <v>40.03</v>
      </c>
      <c r="F24">
        <f t="array" aca="1" ref="F24" ca="1">IF(OR($A24="",F$5=""),"",ROUND(100*SUMPRODUCT(INDIRECT(Module3!$C24),1/INDIRECT(Module3!$C$4),TRANSPOSE(INDIRECT(Calc1!G$19)))/IF(F$2=0,1,F$2),2))</f>
        <v>39.159999999999997</v>
      </c>
      <c r="G24">
        <f t="array" aca="1" ref="G24" ca="1">IF(OR($A24="",G$5=""),"",ROUND(100*SUMPRODUCT(INDIRECT(Module3!$C24),1/INDIRECT(Module3!$C$4),TRANSPOSE(INDIRECT(Calc1!H$19)))/IF(G$2=0,1,G$2),2))</f>
        <v>44.86</v>
      </c>
      <c r="H24">
        <f t="array" aca="1" ref="H24" ca="1">IF(OR($A24="",H$5=""),"",ROUND(100*SUMPRODUCT(INDIRECT(Module3!$C24),1/INDIRECT(Module3!$C$4),TRANSPOSE(INDIRECT(Calc1!I$19)))/IF(H$2=0,1,H$2),2))</f>
        <v>43.13</v>
      </c>
      <c r="I24" t="str">
        <f t="array" aca="1" ref="I24" ca="1">IF(OR($A24="",I$5=""),"",ROUND(100*SUMPRODUCT(INDIRECT(Module3!$C24),1/INDIRECT(Module3!$C$4),TRANSPOSE(INDIRECT(Calc1!J$19)))/IF(I$2=0,1,I$2),2))</f>
        <v/>
      </c>
      <c r="J24" t="str">
        <f t="array" aca="1" ref="J24" ca="1">IF(OR($A24="",J$5=""),"",ROUND(100*SUMPRODUCT(INDIRECT(Module3!$C24),1/INDIRECT(Module3!$C$4),TRANSPOSE(INDIRECT(Calc1!K$19)))/IF(J$2=0,1,J$2),2))</f>
        <v/>
      </c>
      <c r="K24" t="str">
        <f t="array" aca="1" ref="K24" ca="1">IF(OR($A24="",K$5=""),"",ROUND(100*SUMPRODUCT(INDIRECT(Module3!$C24),1/INDIRECT(Module3!$C$4),TRANSPOSE(INDIRECT(Calc1!L$19)))/IF(K$2=0,1,K$2),2))</f>
        <v/>
      </c>
      <c r="L24" t="str">
        <f t="array" aca="1" ref="L24" ca="1">IF(OR($A24="",L$5=""),"",ROUND(100*SUMPRODUCT(INDIRECT(Module3!$C24),1/INDIRECT(Module3!$C$4),TRANSPOSE(INDIRECT(Calc1!M$19)))/IF(L$2=0,1,L$2),2))</f>
        <v/>
      </c>
      <c r="M24" t="str">
        <f t="array" aca="1" ref="M24" ca="1">IF(OR($A24="",M$5=""),"",ROUND(100*SUMPRODUCT(INDIRECT(Module3!$C24),1/INDIRECT(Module3!$C$4),TRANSPOSE(INDIRECT(Calc1!N$19)))/IF(M$2=0,1,M$2),2))</f>
        <v/>
      </c>
      <c r="N24" t="str">
        <f t="array" aca="1" ref="N24" ca="1">IF(OR($A24="",N$5=""),"",ROUND(100*SUMPRODUCT(INDIRECT(Module3!$C24),1/INDIRECT(Module3!$C$4),TRANSPOSE(INDIRECT(Calc1!O$19)))/IF(N$2=0,1,N$2),2))</f>
        <v/>
      </c>
      <c r="O24" t="str">
        <f t="array" aca="1" ref="O24" ca="1">IF(OR($A24="",O$5=""),"",ROUND(100*SUMPRODUCT(INDIRECT(Module3!$C24),1/INDIRECT(Module3!$C$4),TRANSPOSE(INDIRECT(Calc1!P$19)))/IF(O$2=0,1,O$2),2))</f>
        <v/>
      </c>
      <c r="P24" t="str">
        <f t="array" aca="1" ref="P24" ca="1">IF(OR($A24="",P$5=""),"",ROUND(100*SUMPRODUCT(INDIRECT(Module3!$C24),1/INDIRECT(Module3!$C$4),TRANSPOSE(INDIRECT(Calc1!Q$19)))/IF(P$2=0,1,P$2),2))</f>
        <v/>
      </c>
      <c r="Q24" t="str">
        <f t="array" aca="1" ref="Q24" ca="1">IF(OR($A24="",Q$5=""),"",ROUND(100*SUMPRODUCT(INDIRECT(Module3!$C24),1/INDIRECT(Module3!$C$4),TRANSPOSE(INDIRECT(Calc1!R$19)))/IF(Q$2=0,1,Q$2),2))</f>
        <v/>
      </c>
      <c r="R24" t="str">
        <f t="array" aca="1" ref="R24" ca="1">IF(OR($A24="",R$5=""),"",ROUND(100*SUMPRODUCT(INDIRECT(Module3!$C24),1/INDIRECT(Module3!$C$4),TRANSPOSE(INDIRECT(Calc1!S$19)))/IF(R$2=0,1,R$2),2))</f>
        <v/>
      </c>
      <c r="S24" t="str">
        <f t="array" aca="1" ref="S24" ca="1">IF(OR($A24="",S$5=""),"",ROUND(100*SUMPRODUCT(INDIRECT(Module3!$C24),1/INDIRECT(Module3!$C$4),TRANSPOSE(INDIRECT(Calc1!T$19)))/IF(S$2=0,1,S$2),2))</f>
        <v/>
      </c>
      <c r="T24" t="str">
        <f t="array" aca="1" ref="T24" ca="1">IF(OR($A24="",T$5=""),"",ROUND(100*SUMPRODUCT(INDIRECT(Module3!$C24),1/INDIRECT(Module3!$C$4),TRANSPOSE(INDIRECT(Calc1!U$19)))/IF(T$2=0,1,T$2),2))</f>
        <v/>
      </c>
      <c r="U24" t="str">
        <f t="array" aca="1" ref="U24" ca="1">IF(OR($A24="",U$5=""),"",ROUND(100*SUMPRODUCT(INDIRECT(Module3!$C24),1/INDIRECT(Module3!$C$4),TRANSPOSE(INDIRECT(Calc1!V$19)))/IF(U$2=0,1,U$2),2))</f>
        <v/>
      </c>
      <c r="V24" t="str">
        <f t="array" aca="1" ref="V24" ca="1">IF(OR($A24="",V$5=""),"",ROUND(100*SUMPRODUCT(INDIRECT(Module3!$C24),1/INDIRECT(Module3!$C$4),TRANSPOSE(INDIRECT(Calc1!W$19)))/IF(V$2=0,1,V$2),2))</f>
        <v/>
      </c>
      <c r="W24" t="str">
        <f t="array" aca="1" ref="W24" ca="1">IF(OR($A24="",W$5=""),"",ROUND(100*SUMPRODUCT(INDIRECT(Module3!$C24),1/INDIRECT(Module3!$C$4),TRANSPOSE(INDIRECT(Calc1!X$19)))/IF(W$2=0,1,W$2),2))</f>
        <v/>
      </c>
      <c r="X24" t="str">
        <f t="array" aca="1" ref="X24" ca="1">IF(OR($A24="",X$5=""),"",ROUND(100*SUMPRODUCT(INDIRECT(Module3!$C24),1/INDIRECT(Module3!$C$4),TRANSPOSE(INDIRECT(Calc1!Y$19)))/IF(X$2=0,1,X$2),2))</f>
        <v/>
      </c>
      <c r="Y24" t="str">
        <f t="array" aca="1" ref="Y24" ca="1">IF(OR($A24="",Y$5=""),"",ROUND(100*SUMPRODUCT(INDIRECT(Module3!$C24),1/INDIRECT(Module3!$C$4),TRANSPOSE(INDIRECT(Calc1!Z$19)))/IF(Y$2=0,1,Y$2),2))</f>
        <v/>
      </c>
      <c r="Z24" t="str">
        <f t="array" aca="1" ref="Z24" ca="1">IF(OR($A24="",Z$5=""),"",ROUND(100*SUMPRODUCT(INDIRECT(Module3!$C24),1/INDIRECT(Module3!$C$4),TRANSPOSE(INDIRECT(Calc1!AA$19)))/IF(Z$2=0,1,Z$2),2))</f>
        <v/>
      </c>
      <c r="AA24" t="str">
        <f t="array" aca="1" ref="AA24" ca="1">IF(OR($A24="",AA$5=""),"",ROUND(100*SUMPRODUCT(INDIRECT(Module3!$C24),1/INDIRECT(Module3!$C$4),TRANSPOSE(INDIRECT(Calc1!AB$19)))/IF(AA$2=0,1,AA$2),2))</f>
        <v/>
      </c>
      <c r="AB24" t="str">
        <f t="array" aca="1" ref="AB24" ca="1">IF(OR($A24="",AB$5=""),"",ROUND(100*SUMPRODUCT(INDIRECT(Module3!$C24),1/INDIRECT(Module3!$C$4),TRANSPOSE(INDIRECT(Calc1!AC$19)))/IF(AB$2=0,1,AB$2),2))</f>
        <v/>
      </c>
      <c r="AC24" t="str">
        <f t="array" aca="1" ref="AC24" ca="1">IF(OR($A24="",AC$5=""),"",ROUND(100*SUMPRODUCT(INDIRECT(Module3!$C24),1/INDIRECT(Module3!$C$4),TRANSPOSE(INDIRECT(Calc1!AD$19)))/IF(AC$2=0,1,AC$2),2))</f>
        <v/>
      </c>
      <c r="AD24" t="str">
        <f t="array" aca="1" ref="AD24" ca="1">IF(OR($A24="",AD$5=""),"",ROUND(100*SUMPRODUCT(INDIRECT(Module3!$C24),1/INDIRECT(Module3!$C$4),TRANSPOSE(INDIRECT(Calc1!AE$19)))/IF(AD$2=0,1,AD$2),2))</f>
        <v/>
      </c>
      <c r="AE24" t="str">
        <f t="array" aca="1" ref="AE24" ca="1">IF(OR($A24="",AE$5=""),"",ROUND(100*SUMPRODUCT(INDIRECT(Module3!$C24),1/INDIRECT(Module3!$C$4),TRANSPOSE(INDIRECT(Calc1!AF$19)))/IF(AE$2=0,1,AE$2),2))</f>
        <v/>
      </c>
      <c r="AF24" t="str">
        <f t="array" aca="1" ref="AF24" ca="1">IF(OR($A24="",AF$5=""),"",ROUND(100*SUMPRODUCT(INDIRECT(Module3!$C24),1/INDIRECT(Module3!$C$4),TRANSPOSE(INDIRECT(Calc1!AG$19)))/IF(AF$2=0,1,AF$2),2))</f>
        <v/>
      </c>
      <c r="AG24" t="str">
        <f t="array" aca="1" ref="AG24" ca="1">IF(OR($A24="",AG$5=""),"",ROUND(100*SUMPRODUCT(INDIRECT(Module3!$C24),1/INDIRECT(Module3!$C$4),TRANSPOSE(INDIRECT(Calc1!AH$19)))/IF(AG$2=0,1,AG$2),2))</f>
        <v/>
      </c>
      <c r="AH24" t="str">
        <f t="array" aca="1" ref="AH24" ca="1">IF(OR($A24="",AH$5=""),"",ROUND(100*SUMPRODUCT(INDIRECT(Module3!$C24),1/INDIRECT(Module3!$C$4),TRANSPOSE(INDIRECT(Calc1!AI$19)))/IF(AH$2=0,1,AH$2),2))</f>
        <v/>
      </c>
      <c r="AI24" t="str">
        <f t="array" aca="1" ref="AI24" ca="1">IF(OR($A24="",AI$5=""),"",ROUND(100*SUMPRODUCT(INDIRECT(Module3!$C24),1/INDIRECT(Module3!$C$4),TRANSPOSE(INDIRECT(Calc1!AJ$19)))/IF(AI$2=0,1,AI$2),2))</f>
        <v/>
      </c>
      <c r="AJ24" t="str">
        <f t="array" aca="1" ref="AJ24" ca="1">IF(OR($A24="",AJ$5=""),"",ROUND(100*SUMPRODUCT(INDIRECT(Module3!$C24),1/INDIRECT(Module3!$C$4),TRANSPOSE(INDIRECT(Calc1!AK$19)))/IF(AJ$2=0,1,AJ$2),2))</f>
        <v/>
      </c>
      <c r="AK24" t="str">
        <f t="array" aca="1" ref="AK24" ca="1">IF(OR($A24="",AK$5=""),"",ROUND(100*SUMPRODUCT(INDIRECT(Module3!$C24),1/INDIRECT(Module3!$C$4),TRANSPOSE(INDIRECT(Calc1!AL$19)))/IF(AK$2=0,1,AK$2),2))</f>
        <v/>
      </c>
      <c r="AL24" t="str">
        <f t="array" aca="1" ref="AL24" ca="1">IF(OR($A24="",AL$5=""),"",ROUND(100*SUMPRODUCT(INDIRECT(Module3!$C24),1/INDIRECT(Module3!$C$4),TRANSPOSE(INDIRECT(Calc1!AM$19)))/IF(AL$2=0,1,AL$2),2))</f>
        <v/>
      </c>
      <c r="AM24" t="str">
        <f t="array" aca="1" ref="AM24" ca="1">IF(OR($A24="",AM$5=""),"",ROUND(100*SUMPRODUCT(INDIRECT(Module3!$C24),1/INDIRECT(Module3!$C$4),TRANSPOSE(INDIRECT(Calc1!AN$19)))/IF(AM$2=0,1,AM$2),2))</f>
        <v/>
      </c>
      <c r="AN24" t="str">
        <f t="array" aca="1" ref="AN24" ca="1">IF(OR($A24="",AN$5=""),"",ROUND(100*SUMPRODUCT(INDIRECT(Module3!$C24),1/INDIRECT(Module3!$C$4),TRANSPOSE(INDIRECT(Calc1!AO$19)))/IF(AN$2=0,1,AN$2),2))</f>
        <v/>
      </c>
      <c r="AO24" t="str">
        <f t="array" aca="1" ref="AO24" ca="1">IF(OR($A24="",AO$5=""),"",ROUND(100*SUMPRODUCT(INDIRECT(Module3!$C24),1/INDIRECT(Module3!$C$4),TRANSPOSE(INDIRECT(Calc1!AP$19)))/IF(AO$2=0,1,AO$2),2))</f>
        <v/>
      </c>
      <c r="AP24" t="str">
        <f t="array" aca="1" ref="AP24" ca="1">IF(OR($A24="",AP$5=""),"",ROUND(100*SUMPRODUCT(INDIRECT(Module3!$C24),1/INDIRECT(Module3!$C$4),TRANSPOSE(INDIRECT(Calc1!AQ$19)))/IF(AP$2=0,1,AP$2),2))</f>
        <v/>
      </c>
      <c r="AQ24" t="str">
        <f t="array" aca="1" ref="AQ24" ca="1">IF(OR($A24="",AQ$5=""),"",ROUND(100*SUMPRODUCT(INDIRECT(Module3!$C24),1/INDIRECT(Module3!$C$4),TRANSPOSE(INDIRECT(Calc1!AR$19)))/IF(AQ$2=0,1,AQ$2),2))</f>
        <v/>
      </c>
      <c r="AR24" t="str">
        <f t="array" aca="1" ref="AR24" ca="1">IF(OR($A24="",AR$5=""),"",ROUND(100*SUMPRODUCT(INDIRECT(Module3!$C24),1/INDIRECT(Module3!$C$4),TRANSPOSE(INDIRECT(Calc1!AS$19)))/IF(AR$2=0,1,AR$2),2))</f>
        <v/>
      </c>
      <c r="AS24" t="str">
        <f t="array" aca="1" ref="AS24" ca="1">IF(OR($A24="",AS$5=""),"",ROUND(100*SUMPRODUCT(INDIRECT(Module3!$C24),1/INDIRECT(Module3!$C$4),TRANSPOSE(INDIRECT(Calc1!AT$19)))/IF(AS$2=0,1,AS$2),2))</f>
        <v/>
      </c>
      <c r="AT24" t="str">
        <f t="array" aca="1" ref="AT24" ca="1">IF(OR($A24="",AT$5=""),"",ROUND(100*SUMPRODUCT(INDIRECT(Module3!$C24),1/INDIRECT(Module3!$C$4),TRANSPOSE(INDIRECT(Calc1!AU$19)))/IF(AT$2=0,1,AT$2),2))</f>
        <v/>
      </c>
      <c r="AU24" t="str">
        <f t="array" aca="1" ref="AU24" ca="1">IF(OR($A24="",AU$5=""),"",ROUND(100*SUMPRODUCT(INDIRECT(Module3!$C24),1/INDIRECT(Module3!$C$4),TRANSPOSE(INDIRECT(Calc1!AV$19)))/IF(AU$2=0,1,AU$2),2))</f>
        <v/>
      </c>
      <c r="AV24" t="str">
        <f t="array" aca="1" ref="AV24" ca="1">IF(OR($A24="",AV$5=""),"",ROUND(100*SUMPRODUCT(INDIRECT(Module3!$C24),1/INDIRECT(Module3!$C$4),TRANSPOSE(INDIRECT(Calc1!AW$19)))/IF(AV$2=0,1,AV$2),2))</f>
        <v/>
      </c>
      <c r="AW24" t="str">
        <f t="array" aca="1" ref="AW24" ca="1">IF(OR($A24="",AW$5=""),"",ROUND(100*SUMPRODUCT(INDIRECT(Module3!$C24),1/INDIRECT(Module3!$C$4),TRANSPOSE(INDIRECT(Calc1!AX$19)))/IF(AW$2=0,1,AW$2),2))</f>
        <v/>
      </c>
      <c r="AX24" t="str">
        <f t="array" aca="1" ref="AX24" ca="1">IF(OR($A24="",AX$5=""),"",ROUND(100*SUMPRODUCT(INDIRECT(Module3!$C24),1/INDIRECT(Module3!$C$4),TRANSPOSE(INDIRECT(Calc1!AY$19)))/IF(AX$2=0,1,AX$2),2))</f>
        <v/>
      </c>
      <c r="AY24" t="str">
        <f t="array" aca="1" ref="AY24" ca="1">IF(OR($A24="",AY$5=""),"",ROUND(100*SUMPRODUCT(INDIRECT(Module3!$C24),1/INDIRECT(Module3!$C$4),TRANSPOSE(INDIRECT(Calc1!AZ$19)))/IF(AY$2=0,1,AY$2),2))</f>
        <v/>
      </c>
      <c r="AZ24" t="str">
        <f t="array" aca="1" ref="AZ24" ca="1">IF(OR($A24="",AZ$5=""),"",ROUND(100*SUMPRODUCT(INDIRECT(Module3!$C24),1/INDIRECT(Module3!$C$4),TRANSPOSE(INDIRECT(Calc1!BA$19)))/IF(AZ$2=0,1,AZ$2),2))</f>
        <v/>
      </c>
      <c r="BA24" t="str">
        <f t="array" aca="1" ref="BA24" ca="1">IF(OR($A24="",BA$5=""),"",ROUND(100*SUMPRODUCT(INDIRECT(Module3!$C24),1/INDIRECT(Module3!$C$4),TRANSPOSE(INDIRECT(Calc1!BB$19)))/IF(BA$2=0,1,BA$2),2))</f>
        <v/>
      </c>
      <c r="BB24" t="str">
        <f t="array" aca="1" ref="BB24" ca="1">IF(OR($A24="",BB$5=""),"",ROUND(100*SUMPRODUCT(INDIRECT(Module3!$C24),1/INDIRECT(Module3!$C$4),TRANSPOSE(INDIRECT(Calc1!BC$19)))/IF(BB$2=0,1,BB$2),2))</f>
        <v/>
      </c>
      <c r="BC24" t="str">
        <f t="array" aca="1" ref="BC24" ca="1">IF(OR($A24="",BC$5=""),"",ROUND(100*SUMPRODUCT(INDIRECT(Module3!$C24),1/INDIRECT(Module3!$C$4),TRANSPOSE(INDIRECT(Calc1!BD$19)))/IF(BC$2=0,1,BC$2),2))</f>
        <v/>
      </c>
      <c r="BD24" t="str">
        <f t="array" aca="1" ref="BD24" ca="1">IF(OR($A24="",BD$5=""),"",ROUND(100*SUMPRODUCT(INDIRECT(Module3!$C24),1/INDIRECT(Module3!$C$4),TRANSPOSE(INDIRECT(Calc1!BE$19)))/IF(BD$2=0,1,BD$2),2))</f>
        <v/>
      </c>
      <c r="BE24" t="str">
        <f t="array" aca="1" ref="BE24" ca="1">IF(OR($A24="",BE$5=""),"",ROUND(100*SUMPRODUCT(INDIRECT(Module3!$C24),1/INDIRECT(Module3!$C$4),TRANSPOSE(INDIRECT(Calc1!BF$19)))/IF(BE$2=0,1,BE$2),2))</f>
        <v/>
      </c>
      <c r="BF24" t="str">
        <f t="array" aca="1" ref="BF24" ca="1">IF(OR($A24="",BF$5=""),"",ROUND(100*SUMPRODUCT(INDIRECT(Module3!$C24),1/INDIRECT(Module3!$C$4),TRANSPOSE(INDIRECT(Calc1!BG$19)))/IF(BF$2=0,1,BF$2),2))</f>
        <v/>
      </c>
      <c r="BG24" t="str">
        <f t="array" aca="1" ref="BG24" ca="1">IF(OR($A24="",BG$5=""),"",ROUND(100*SUMPRODUCT(INDIRECT(Module3!$C24),1/INDIRECT(Module3!$C$4),TRANSPOSE(INDIRECT(Calc1!BH$19)))/IF(BG$2=0,1,BG$2),2))</f>
        <v/>
      </c>
      <c r="BH24" t="str">
        <f t="array" aca="1" ref="BH24" ca="1">IF(OR($A24="",BH$5=""),"",ROUND(100*SUMPRODUCT(INDIRECT(Module3!$C24),1/INDIRECT(Module3!$C$4),TRANSPOSE(INDIRECT(Calc1!BI$19)))/IF(BH$2=0,1,BH$2),2))</f>
        <v/>
      </c>
      <c r="BI24" t="str">
        <f t="array" aca="1" ref="BI24" ca="1">IF(OR($A24="",BI$5=""),"",ROUND(100*SUMPRODUCT(INDIRECT(Module3!$C24),1/INDIRECT(Module3!$C$4),TRANSPOSE(INDIRECT(Calc1!BJ$19)))/IF(BI$2=0,1,BI$2),2))</f>
        <v/>
      </c>
      <c r="BJ24" t="str">
        <f t="array" aca="1" ref="BJ24" ca="1">IF(OR($A24="",BJ$5=""),"",ROUND(100*SUMPRODUCT(INDIRECT(Module3!$C24),1/INDIRECT(Module3!$C$4),TRANSPOSE(INDIRECT(Calc1!BK$19)))/IF(BJ$2=0,1,BJ$2),2))</f>
        <v/>
      </c>
    </row>
    <row r="25" spans="1:62">
      <c r="A25">
        <f>IF(ISBLANK(Module0!$A22),"",Module0!$A22)</f>
        <v>41403052</v>
      </c>
      <c r="B25">
        <f t="shared" ca="1" si="1"/>
        <v>12.12</v>
      </c>
      <c r="C25" t="str">
        <f>IF($A25="","",CONCATENATE(ADDRESS(ROW(),$C$4+1,1,1,"Module4"),":",ADDRESS(ROW(),$C$4+Calc1!$C$3,1,1)))</f>
        <v>Module4!$D$25:$H$25</v>
      </c>
      <c r="D25">
        <f t="array" aca="1" ref="D25" ca="1">IF(OR($A25="",D$5=""),"",ROUND(100*SUMPRODUCT(INDIRECT(Module3!$C25),1/INDIRECT(Module3!$C$4),TRANSPOSE(INDIRECT(Calc1!E$19)))/IF(D$2=0,1,D$2),2))</f>
        <v>18.829999999999998</v>
      </c>
      <c r="E25">
        <f t="array" aca="1" ref="E25" ca="1">IF(OR($A25="",E$5=""),"",ROUND(100*SUMPRODUCT(INDIRECT(Module3!$C25),1/INDIRECT(Module3!$C$4),TRANSPOSE(INDIRECT(Calc1!F$19)))/IF(E$2=0,1,E$2),2))</f>
        <v>5.13</v>
      </c>
      <c r="F25">
        <f t="array" aca="1" ref="F25" ca="1">IF(OR($A25="",F$5=""),"",ROUND(100*SUMPRODUCT(INDIRECT(Module3!$C25),1/INDIRECT(Module3!$C$4),TRANSPOSE(INDIRECT(Calc1!G$19)))/IF(F$2=0,1,F$2),2))</f>
        <v>5.79</v>
      </c>
      <c r="G25">
        <f t="array" aca="1" ref="G25" ca="1">IF(OR($A25="",G$5=""),"",ROUND(100*SUMPRODUCT(INDIRECT(Module3!$C25),1/INDIRECT(Module3!$C$4),TRANSPOSE(INDIRECT(Calc1!H$19)))/IF(G$2=0,1,G$2),2))</f>
        <v>19.59</v>
      </c>
      <c r="H25">
        <f t="array" aca="1" ref="H25" ca="1">IF(OR($A25="",H$5=""),"",ROUND(100*SUMPRODUCT(INDIRECT(Module3!$C25),1/INDIRECT(Module3!$C$4),TRANSPOSE(INDIRECT(Calc1!I$19)))/IF(H$2=0,1,H$2),2))</f>
        <v>10.63</v>
      </c>
      <c r="I25" t="str">
        <f t="array" aca="1" ref="I25" ca="1">IF(OR($A25="",I$5=""),"",ROUND(100*SUMPRODUCT(INDIRECT(Module3!$C25),1/INDIRECT(Module3!$C$4),TRANSPOSE(INDIRECT(Calc1!J$19)))/IF(I$2=0,1,I$2),2))</f>
        <v/>
      </c>
      <c r="J25" t="str">
        <f t="array" aca="1" ref="J25" ca="1">IF(OR($A25="",J$5=""),"",ROUND(100*SUMPRODUCT(INDIRECT(Module3!$C25),1/INDIRECT(Module3!$C$4),TRANSPOSE(INDIRECT(Calc1!K$19)))/IF(J$2=0,1,J$2),2))</f>
        <v/>
      </c>
      <c r="K25" t="str">
        <f t="array" aca="1" ref="K25" ca="1">IF(OR($A25="",K$5=""),"",ROUND(100*SUMPRODUCT(INDIRECT(Module3!$C25),1/INDIRECT(Module3!$C$4),TRANSPOSE(INDIRECT(Calc1!L$19)))/IF(K$2=0,1,K$2),2))</f>
        <v/>
      </c>
      <c r="L25" t="str">
        <f t="array" aca="1" ref="L25" ca="1">IF(OR($A25="",L$5=""),"",ROUND(100*SUMPRODUCT(INDIRECT(Module3!$C25),1/INDIRECT(Module3!$C$4),TRANSPOSE(INDIRECT(Calc1!M$19)))/IF(L$2=0,1,L$2),2))</f>
        <v/>
      </c>
      <c r="M25" t="str">
        <f t="array" aca="1" ref="M25" ca="1">IF(OR($A25="",M$5=""),"",ROUND(100*SUMPRODUCT(INDIRECT(Module3!$C25),1/INDIRECT(Module3!$C$4),TRANSPOSE(INDIRECT(Calc1!N$19)))/IF(M$2=0,1,M$2),2))</f>
        <v/>
      </c>
      <c r="N25" t="str">
        <f t="array" aca="1" ref="N25" ca="1">IF(OR($A25="",N$5=""),"",ROUND(100*SUMPRODUCT(INDIRECT(Module3!$C25),1/INDIRECT(Module3!$C$4),TRANSPOSE(INDIRECT(Calc1!O$19)))/IF(N$2=0,1,N$2),2))</f>
        <v/>
      </c>
      <c r="O25" t="str">
        <f t="array" aca="1" ref="O25" ca="1">IF(OR($A25="",O$5=""),"",ROUND(100*SUMPRODUCT(INDIRECT(Module3!$C25),1/INDIRECT(Module3!$C$4),TRANSPOSE(INDIRECT(Calc1!P$19)))/IF(O$2=0,1,O$2),2))</f>
        <v/>
      </c>
      <c r="P25" t="str">
        <f t="array" aca="1" ref="P25" ca="1">IF(OR($A25="",P$5=""),"",ROUND(100*SUMPRODUCT(INDIRECT(Module3!$C25),1/INDIRECT(Module3!$C$4),TRANSPOSE(INDIRECT(Calc1!Q$19)))/IF(P$2=0,1,P$2),2))</f>
        <v/>
      </c>
      <c r="Q25" t="str">
        <f t="array" aca="1" ref="Q25" ca="1">IF(OR($A25="",Q$5=""),"",ROUND(100*SUMPRODUCT(INDIRECT(Module3!$C25),1/INDIRECT(Module3!$C$4),TRANSPOSE(INDIRECT(Calc1!R$19)))/IF(Q$2=0,1,Q$2),2))</f>
        <v/>
      </c>
      <c r="R25" t="str">
        <f t="array" aca="1" ref="R25" ca="1">IF(OR($A25="",R$5=""),"",ROUND(100*SUMPRODUCT(INDIRECT(Module3!$C25),1/INDIRECT(Module3!$C$4),TRANSPOSE(INDIRECT(Calc1!S$19)))/IF(R$2=0,1,R$2),2))</f>
        <v/>
      </c>
      <c r="S25" t="str">
        <f t="array" aca="1" ref="S25" ca="1">IF(OR($A25="",S$5=""),"",ROUND(100*SUMPRODUCT(INDIRECT(Module3!$C25),1/INDIRECT(Module3!$C$4),TRANSPOSE(INDIRECT(Calc1!T$19)))/IF(S$2=0,1,S$2),2))</f>
        <v/>
      </c>
      <c r="T25" t="str">
        <f t="array" aca="1" ref="T25" ca="1">IF(OR($A25="",T$5=""),"",ROUND(100*SUMPRODUCT(INDIRECT(Module3!$C25),1/INDIRECT(Module3!$C$4),TRANSPOSE(INDIRECT(Calc1!U$19)))/IF(T$2=0,1,T$2),2))</f>
        <v/>
      </c>
      <c r="U25" t="str">
        <f t="array" aca="1" ref="U25" ca="1">IF(OR($A25="",U$5=""),"",ROUND(100*SUMPRODUCT(INDIRECT(Module3!$C25),1/INDIRECT(Module3!$C$4),TRANSPOSE(INDIRECT(Calc1!V$19)))/IF(U$2=0,1,U$2),2))</f>
        <v/>
      </c>
      <c r="V25" t="str">
        <f t="array" aca="1" ref="V25" ca="1">IF(OR($A25="",V$5=""),"",ROUND(100*SUMPRODUCT(INDIRECT(Module3!$C25),1/INDIRECT(Module3!$C$4),TRANSPOSE(INDIRECT(Calc1!W$19)))/IF(V$2=0,1,V$2),2))</f>
        <v/>
      </c>
      <c r="W25" t="str">
        <f t="array" aca="1" ref="W25" ca="1">IF(OR($A25="",W$5=""),"",ROUND(100*SUMPRODUCT(INDIRECT(Module3!$C25),1/INDIRECT(Module3!$C$4),TRANSPOSE(INDIRECT(Calc1!X$19)))/IF(W$2=0,1,W$2),2))</f>
        <v/>
      </c>
      <c r="X25" t="str">
        <f t="array" aca="1" ref="X25" ca="1">IF(OR($A25="",X$5=""),"",ROUND(100*SUMPRODUCT(INDIRECT(Module3!$C25),1/INDIRECT(Module3!$C$4),TRANSPOSE(INDIRECT(Calc1!Y$19)))/IF(X$2=0,1,X$2),2))</f>
        <v/>
      </c>
      <c r="Y25" t="str">
        <f t="array" aca="1" ref="Y25" ca="1">IF(OR($A25="",Y$5=""),"",ROUND(100*SUMPRODUCT(INDIRECT(Module3!$C25),1/INDIRECT(Module3!$C$4),TRANSPOSE(INDIRECT(Calc1!Z$19)))/IF(Y$2=0,1,Y$2),2))</f>
        <v/>
      </c>
      <c r="Z25" t="str">
        <f t="array" aca="1" ref="Z25" ca="1">IF(OR($A25="",Z$5=""),"",ROUND(100*SUMPRODUCT(INDIRECT(Module3!$C25),1/INDIRECT(Module3!$C$4),TRANSPOSE(INDIRECT(Calc1!AA$19)))/IF(Z$2=0,1,Z$2),2))</f>
        <v/>
      </c>
      <c r="AA25" t="str">
        <f t="array" aca="1" ref="AA25" ca="1">IF(OR($A25="",AA$5=""),"",ROUND(100*SUMPRODUCT(INDIRECT(Module3!$C25),1/INDIRECT(Module3!$C$4),TRANSPOSE(INDIRECT(Calc1!AB$19)))/IF(AA$2=0,1,AA$2),2))</f>
        <v/>
      </c>
      <c r="AB25" t="str">
        <f t="array" aca="1" ref="AB25" ca="1">IF(OR($A25="",AB$5=""),"",ROUND(100*SUMPRODUCT(INDIRECT(Module3!$C25),1/INDIRECT(Module3!$C$4),TRANSPOSE(INDIRECT(Calc1!AC$19)))/IF(AB$2=0,1,AB$2),2))</f>
        <v/>
      </c>
      <c r="AC25" t="str">
        <f t="array" aca="1" ref="AC25" ca="1">IF(OR($A25="",AC$5=""),"",ROUND(100*SUMPRODUCT(INDIRECT(Module3!$C25),1/INDIRECT(Module3!$C$4),TRANSPOSE(INDIRECT(Calc1!AD$19)))/IF(AC$2=0,1,AC$2),2))</f>
        <v/>
      </c>
      <c r="AD25" t="str">
        <f t="array" aca="1" ref="AD25" ca="1">IF(OR($A25="",AD$5=""),"",ROUND(100*SUMPRODUCT(INDIRECT(Module3!$C25),1/INDIRECT(Module3!$C$4),TRANSPOSE(INDIRECT(Calc1!AE$19)))/IF(AD$2=0,1,AD$2),2))</f>
        <v/>
      </c>
      <c r="AE25" t="str">
        <f t="array" aca="1" ref="AE25" ca="1">IF(OR($A25="",AE$5=""),"",ROUND(100*SUMPRODUCT(INDIRECT(Module3!$C25),1/INDIRECT(Module3!$C$4),TRANSPOSE(INDIRECT(Calc1!AF$19)))/IF(AE$2=0,1,AE$2),2))</f>
        <v/>
      </c>
      <c r="AF25" t="str">
        <f t="array" aca="1" ref="AF25" ca="1">IF(OR($A25="",AF$5=""),"",ROUND(100*SUMPRODUCT(INDIRECT(Module3!$C25),1/INDIRECT(Module3!$C$4),TRANSPOSE(INDIRECT(Calc1!AG$19)))/IF(AF$2=0,1,AF$2),2))</f>
        <v/>
      </c>
      <c r="AG25" t="str">
        <f t="array" aca="1" ref="AG25" ca="1">IF(OR($A25="",AG$5=""),"",ROUND(100*SUMPRODUCT(INDIRECT(Module3!$C25),1/INDIRECT(Module3!$C$4),TRANSPOSE(INDIRECT(Calc1!AH$19)))/IF(AG$2=0,1,AG$2),2))</f>
        <v/>
      </c>
      <c r="AH25" t="str">
        <f t="array" aca="1" ref="AH25" ca="1">IF(OR($A25="",AH$5=""),"",ROUND(100*SUMPRODUCT(INDIRECT(Module3!$C25),1/INDIRECT(Module3!$C$4),TRANSPOSE(INDIRECT(Calc1!AI$19)))/IF(AH$2=0,1,AH$2),2))</f>
        <v/>
      </c>
      <c r="AI25" t="str">
        <f t="array" aca="1" ref="AI25" ca="1">IF(OR($A25="",AI$5=""),"",ROUND(100*SUMPRODUCT(INDIRECT(Module3!$C25),1/INDIRECT(Module3!$C$4),TRANSPOSE(INDIRECT(Calc1!AJ$19)))/IF(AI$2=0,1,AI$2),2))</f>
        <v/>
      </c>
      <c r="AJ25" t="str">
        <f t="array" aca="1" ref="AJ25" ca="1">IF(OR($A25="",AJ$5=""),"",ROUND(100*SUMPRODUCT(INDIRECT(Module3!$C25),1/INDIRECT(Module3!$C$4),TRANSPOSE(INDIRECT(Calc1!AK$19)))/IF(AJ$2=0,1,AJ$2),2))</f>
        <v/>
      </c>
      <c r="AK25" t="str">
        <f t="array" aca="1" ref="AK25" ca="1">IF(OR($A25="",AK$5=""),"",ROUND(100*SUMPRODUCT(INDIRECT(Module3!$C25),1/INDIRECT(Module3!$C$4),TRANSPOSE(INDIRECT(Calc1!AL$19)))/IF(AK$2=0,1,AK$2),2))</f>
        <v/>
      </c>
      <c r="AL25" t="str">
        <f t="array" aca="1" ref="AL25" ca="1">IF(OR($A25="",AL$5=""),"",ROUND(100*SUMPRODUCT(INDIRECT(Module3!$C25),1/INDIRECT(Module3!$C$4),TRANSPOSE(INDIRECT(Calc1!AM$19)))/IF(AL$2=0,1,AL$2),2))</f>
        <v/>
      </c>
      <c r="AM25" t="str">
        <f t="array" aca="1" ref="AM25" ca="1">IF(OR($A25="",AM$5=""),"",ROUND(100*SUMPRODUCT(INDIRECT(Module3!$C25),1/INDIRECT(Module3!$C$4),TRANSPOSE(INDIRECT(Calc1!AN$19)))/IF(AM$2=0,1,AM$2),2))</f>
        <v/>
      </c>
      <c r="AN25" t="str">
        <f t="array" aca="1" ref="AN25" ca="1">IF(OR($A25="",AN$5=""),"",ROUND(100*SUMPRODUCT(INDIRECT(Module3!$C25),1/INDIRECT(Module3!$C$4),TRANSPOSE(INDIRECT(Calc1!AO$19)))/IF(AN$2=0,1,AN$2),2))</f>
        <v/>
      </c>
      <c r="AO25" t="str">
        <f t="array" aca="1" ref="AO25" ca="1">IF(OR($A25="",AO$5=""),"",ROUND(100*SUMPRODUCT(INDIRECT(Module3!$C25),1/INDIRECT(Module3!$C$4),TRANSPOSE(INDIRECT(Calc1!AP$19)))/IF(AO$2=0,1,AO$2),2))</f>
        <v/>
      </c>
      <c r="AP25" t="str">
        <f t="array" aca="1" ref="AP25" ca="1">IF(OR($A25="",AP$5=""),"",ROUND(100*SUMPRODUCT(INDIRECT(Module3!$C25),1/INDIRECT(Module3!$C$4),TRANSPOSE(INDIRECT(Calc1!AQ$19)))/IF(AP$2=0,1,AP$2),2))</f>
        <v/>
      </c>
      <c r="AQ25" t="str">
        <f t="array" aca="1" ref="AQ25" ca="1">IF(OR($A25="",AQ$5=""),"",ROUND(100*SUMPRODUCT(INDIRECT(Module3!$C25),1/INDIRECT(Module3!$C$4),TRANSPOSE(INDIRECT(Calc1!AR$19)))/IF(AQ$2=0,1,AQ$2),2))</f>
        <v/>
      </c>
      <c r="AR25" t="str">
        <f t="array" aca="1" ref="AR25" ca="1">IF(OR($A25="",AR$5=""),"",ROUND(100*SUMPRODUCT(INDIRECT(Module3!$C25),1/INDIRECT(Module3!$C$4),TRANSPOSE(INDIRECT(Calc1!AS$19)))/IF(AR$2=0,1,AR$2),2))</f>
        <v/>
      </c>
      <c r="AS25" t="str">
        <f t="array" aca="1" ref="AS25" ca="1">IF(OR($A25="",AS$5=""),"",ROUND(100*SUMPRODUCT(INDIRECT(Module3!$C25),1/INDIRECT(Module3!$C$4),TRANSPOSE(INDIRECT(Calc1!AT$19)))/IF(AS$2=0,1,AS$2),2))</f>
        <v/>
      </c>
      <c r="AT25" t="str">
        <f t="array" aca="1" ref="AT25" ca="1">IF(OR($A25="",AT$5=""),"",ROUND(100*SUMPRODUCT(INDIRECT(Module3!$C25),1/INDIRECT(Module3!$C$4),TRANSPOSE(INDIRECT(Calc1!AU$19)))/IF(AT$2=0,1,AT$2),2))</f>
        <v/>
      </c>
      <c r="AU25" t="str">
        <f t="array" aca="1" ref="AU25" ca="1">IF(OR($A25="",AU$5=""),"",ROUND(100*SUMPRODUCT(INDIRECT(Module3!$C25),1/INDIRECT(Module3!$C$4),TRANSPOSE(INDIRECT(Calc1!AV$19)))/IF(AU$2=0,1,AU$2),2))</f>
        <v/>
      </c>
      <c r="AV25" t="str">
        <f t="array" aca="1" ref="AV25" ca="1">IF(OR($A25="",AV$5=""),"",ROUND(100*SUMPRODUCT(INDIRECT(Module3!$C25),1/INDIRECT(Module3!$C$4),TRANSPOSE(INDIRECT(Calc1!AW$19)))/IF(AV$2=0,1,AV$2),2))</f>
        <v/>
      </c>
      <c r="AW25" t="str">
        <f t="array" aca="1" ref="AW25" ca="1">IF(OR($A25="",AW$5=""),"",ROUND(100*SUMPRODUCT(INDIRECT(Module3!$C25),1/INDIRECT(Module3!$C$4),TRANSPOSE(INDIRECT(Calc1!AX$19)))/IF(AW$2=0,1,AW$2),2))</f>
        <v/>
      </c>
      <c r="AX25" t="str">
        <f t="array" aca="1" ref="AX25" ca="1">IF(OR($A25="",AX$5=""),"",ROUND(100*SUMPRODUCT(INDIRECT(Module3!$C25),1/INDIRECT(Module3!$C$4),TRANSPOSE(INDIRECT(Calc1!AY$19)))/IF(AX$2=0,1,AX$2),2))</f>
        <v/>
      </c>
      <c r="AY25" t="str">
        <f t="array" aca="1" ref="AY25" ca="1">IF(OR($A25="",AY$5=""),"",ROUND(100*SUMPRODUCT(INDIRECT(Module3!$C25),1/INDIRECT(Module3!$C$4),TRANSPOSE(INDIRECT(Calc1!AZ$19)))/IF(AY$2=0,1,AY$2),2))</f>
        <v/>
      </c>
      <c r="AZ25" t="str">
        <f t="array" aca="1" ref="AZ25" ca="1">IF(OR($A25="",AZ$5=""),"",ROUND(100*SUMPRODUCT(INDIRECT(Module3!$C25),1/INDIRECT(Module3!$C$4),TRANSPOSE(INDIRECT(Calc1!BA$19)))/IF(AZ$2=0,1,AZ$2),2))</f>
        <v/>
      </c>
      <c r="BA25" t="str">
        <f t="array" aca="1" ref="BA25" ca="1">IF(OR($A25="",BA$5=""),"",ROUND(100*SUMPRODUCT(INDIRECT(Module3!$C25),1/INDIRECT(Module3!$C$4),TRANSPOSE(INDIRECT(Calc1!BB$19)))/IF(BA$2=0,1,BA$2),2))</f>
        <v/>
      </c>
      <c r="BB25" t="str">
        <f t="array" aca="1" ref="BB25" ca="1">IF(OR($A25="",BB$5=""),"",ROUND(100*SUMPRODUCT(INDIRECT(Module3!$C25),1/INDIRECT(Module3!$C$4),TRANSPOSE(INDIRECT(Calc1!BC$19)))/IF(BB$2=0,1,BB$2),2))</f>
        <v/>
      </c>
      <c r="BC25" t="str">
        <f t="array" aca="1" ref="BC25" ca="1">IF(OR($A25="",BC$5=""),"",ROUND(100*SUMPRODUCT(INDIRECT(Module3!$C25),1/INDIRECT(Module3!$C$4),TRANSPOSE(INDIRECT(Calc1!BD$19)))/IF(BC$2=0,1,BC$2),2))</f>
        <v/>
      </c>
      <c r="BD25" t="str">
        <f t="array" aca="1" ref="BD25" ca="1">IF(OR($A25="",BD$5=""),"",ROUND(100*SUMPRODUCT(INDIRECT(Module3!$C25),1/INDIRECT(Module3!$C$4),TRANSPOSE(INDIRECT(Calc1!BE$19)))/IF(BD$2=0,1,BD$2),2))</f>
        <v/>
      </c>
      <c r="BE25" t="str">
        <f t="array" aca="1" ref="BE25" ca="1">IF(OR($A25="",BE$5=""),"",ROUND(100*SUMPRODUCT(INDIRECT(Module3!$C25),1/INDIRECT(Module3!$C$4),TRANSPOSE(INDIRECT(Calc1!BF$19)))/IF(BE$2=0,1,BE$2),2))</f>
        <v/>
      </c>
      <c r="BF25" t="str">
        <f t="array" aca="1" ref="BF25" ca="1">IF(OR($A25="",BF$5=""),"",ROUND(100*SUMPRODUCT(INDIRECT(Module3!$C25),1/INDIRECT(Module3!$C$4),TRANSPOSE(INDIRECT(Calc1!BG$19)))/IF(BF$2=0,1,BF$2),2))</f>
        <v/>
      </c>
      <c r="BG25" t="str">
        <f t="array" aca="1" ref="BG25" ca="1">IF(OR($A25="",BG$5=""),"",ROUND(100*SUMPRODUCT(INDIRECT(Module3!$C25),1/INDIRECT(Module3!$C$4),TRANSPOSE(INDIRECT(Calc1!BH$19)))/IF(BG$2=0,1,BG$2),2))</f>
        <v/>
      </c>
      <c r="BH25" t="str">
        <f t="array" aca="1" ref="BH25" ca="1">IF(OR($A25="",BH$5=""),"",ROUND(100*SUMPRODUCT(INDIRECT(Module3!$C25),1/INDIRECT(Module3!$C$4),TRANSPOSE(INDIRECT(Calc1!BI$19)))/IF(BH$2=0,1,BH$2),2))</f>
        <v/>
      </c>
      <c r="BI25" t="str">
        <f t="array" aca="1" ref="BI25" ca="1">IF(OR($A25="",BI$5=""),"",ROUND(100*SUMPRODUCT(INDIRECT(Module3!$C25),1/INDIRECT(Module3!$C$4),TRANSPOSE(INDIRECT(Calc1!BJ$19)))/IF(BI$2=0,1,BI$2),2))</f>
        <v/>
      </c>
      <c r="BJ25" t="str">
        <f t="array" aca="1" ref="BJ25" ca="1">IF(OR($A25="",BJ$5=""),"",ROUND(100*SUMPRODUCT(INDIRECT(Module3!$C25),1/INDIRECT(Module3!$C$4),TRANSPOSE(INDIRECT(Calc1!BK$19)))/IF(BJ$2=0,1,BJ$2),2))</f>
        <v/>
      </c>
    </row>
    <row r="26" spans="1:62">
      <c r="A26">
        <f>IF(ISBLANK(Module0!$A23),"",Module0!$A23)</f>
        <v>41404016</v>
      </c>
      <c r="B26">
        <f t="shared" ca="1" si="1"/>
        <v>5.31</v>
      </c>
      <c r="C26" t="str">
        <f>IF($A26="","",CONCATENATE(ADDRESS(ROW(),$C$4+1,1,1,"Module4"),":",ADDRESS(ROW(),$C$4+Calc1!$C$3,1,1)))</f>
        <v>Module4!$D$26:$H$26</v>
      </c>
      <c r="D26">
        <f t="array" aca="1" ref="D26" ca="1">IF(OR($A26="",D$5=""),"",ROUND(100*SUMPRODUCT(INDIRECT(Module3!$C26),1/INDIRECT(Module3!$C$4),TRANSPOSE(INDIRECT(Calc1!E$19)))/IF(D$2=0,1,D$2),2))</f>
        <v>2.91</v>
      </c>
      <c r="E26">
        <f t="array" aca="1" ref="E26" ca="1">IF(OR($A26="",E$5=""),"",ROUND(100*SUMPRODUCT(INDIRECT(Module3!$C26),1/INDIRECT(Module3!$C$4),TRANSPOSE(INDIRECT(Calc1!F$19)))/IF(E$2=0,1,E$2),2))</f>
        <v>1.34</v>
      </c>
      <c r="F26">
        <f t="array" aca="1" ref="F26" ca="1">IF(OR($A26="",F$5=""),"",ROUND(100*SUMPRODUCT(INDIRECT(Module3!$C26),1/INDIRECT(Module3!$C$4),TRANSPOSE(INDIRECT(Calc1!G$19)))/IF(F$2=0,1,F$2),2))</f>
        <v>2</v>
      </c>
      <c r="G26">
        <f t="array" aca="1" ref="G26" ca="1">IF(OR($A26="",G$5=""),"",ROUND(100*SUMPRODUCT(INDIRECT(Module3!$C26),1/INDIRECT(Module3!$C$4),TRANSPOSE(INDIRECT(Calc1!H$19)))/IF(G$2=0,1,G$2),2))</f>
        <v>14.25</v>
      </c>
      <c r="H26">
        <f t="array" aca="1" ref="H26" ca="1">IF(OR($A26="",H$5=""),"",ROUND(100*SUMPRODUCT(INDIRECT(Module3!$C26),1/INDIRECT(Module3!$C$4),TRANSPOSE(INDIRECT(Calc1!I$19)))/IF(H$2=0,1,H$2),2))</f>
        <v>5.31</v>
      </c>
      <c r="I26" t="str">
        <f t="array" aca="1" ref="I26" ca="1">IF(OR($A26="",I$5=""),"",ROUND(100*SUMPRODUCT(INDIRECT(Module3!$C26),1/INDIRECT(Module3!$C$4),TRANSPOSE(INDIRECT(Calc1!J$19)))/IF(I$2=0,1,I$2),2))</f>
        <v/>
      </c>
      <c r="J26" t="str">
        <f t="array" aca="1" ref="J26" ca="1">IF(OR($A26="",J$5=""),"",ROUND(100*SUMPRODUCT(INDIRECT(Module3!$C26),1/INDIRECT(Module3!$C$4),TRANSPOSE(INDIRECT(Calc1!K$19)))/IF(J$2=0,1,J$2),2))</f>
        <v/>
      </c>
      <c r="K26" t="str">
        <f t="array" aca="1" ref="K26" ca="1">IF(OR($A26="",K$5=""),"",ROUND(100*SUMPRODUCT(INDIRECT(Module3!$C26),1/INDIRECT(Module3!$C$4),TRANSPOSE(INDIRECT(Calc1!L$19)))/IF(K$2=0,1,K$2),2))</f>
        <v/>
      </c>
      <c r="L26" t="str">
        <f t="array" aca="1" ref="L26" ca="1">IF(OR($A26="",L$5=""),"",ROUND(100*SUMPRODUCT(INDIRECT(Module3!$C26),1/INDIRECT(Module3!$C$4),TRANSPOSE(INDIRECT(Calc1!M$19)))/IF(L$2=0,1,L$2),2))</f>
        <v/>
      </c>
      <c r="M26" t="str">
        <f t="array" aca="1" ref="M26" ca="1">IF(OR($A26="",M$5=""),"",ROUND(100*SUMPRODUCT(INDIRECT(Module3!$C26),1/INDIRECT(Module3!$C$4),TRANSPOSE(INDIRECT(Calc1!N$19)))/IF(M$2=0,1,M$2),2))</f>
        <v/>
      </c>
      <c r="N26" t="str">
        <f t="array" aca="1" ref="N26" ca="1">IF(OR($A26="",N$5=""),"",ROUND(100*SUMPRODUCT(INDIRECT(Module3!$C26),1/INDIRECT(Module3!$C$4),TRANSPOSE(INDIRECT(Calc1!O$19)))/IF(N$2=0,1,N$2),2))</f>
        <v/>
      </c>
      <c r="O26" t="str">
        <f t="array" aca="1" ref="O26" ca="1">IF(OR($A26="",O$5=""),"",ROUND(100*SUMPRODUCT(INDIRECT(Module3!$C26),1/INDIRECT(Module3!$C$4),TRANSPOSE(INDIRECT(Calc1!P$19)))/IF(O$2=0,1,O$2),2))</f>
        <v/>
      </c>
      <c r="P26" t="str">
        <f t="array" aca="1" ref="P26" ca="1">IF(OR($A26="",P$5=""),"",ROUND(100*SUMPRODUCT(INDIRECT(Module3!$C26),1/INDIRECT(Module3!$C$4),TRANSPOSE(INDIRECT(Calc1!Q$19)))/IF(P$2=0,1,P$2),2))</f>
        <v/>
      </c>
      <c r="Q26" t="str">
        <f t="array" aca="1" ref="Q26" ca="1">IF(OR($A26="",Q$5=""),"",ROUND(100*SUMPRODUCT(INDIRECT(Module3!$C26),1/INDIRECT(Module3!$C$4),TRANSPOSE(INDIRECT(Calc1!R$19)))/IF(Q$2=0,1,Q$2),2))</f>
        <v/>
      </c>
      <c r="R26" t="str">
        <f t="array" aca="1" ref="R26" ca="1">IF(OR($A26="",R$5=""),"",ROUND(100*SUMPRODUCT(INDIRECT(Module3!$C26),1/INDIRECT(Module3!$C$4),TRANSPOSE(INDIRECT(Calc1!S$19)))/IF(R$2=0,1,R$2),2))</f>
        <v/>
      </c>
      <c r="S26" t="str">
        <f t="array" aca="1" ref="S26" ca="1">IF(OR($A26="",S$5=""),"",ROUND(100*SUMPRODUCT(INDIRECT(Module3!$C26),1/INDIRECT(Module3!$C$4),TRANSPOSE(INDIRECT(Calc1!T$19)))/IF(S$2=0,1,S$2),2))</f>
        <v/>
      </c>
      <c r="T26" t="str">
        <f t="array" aca="1" ref="T26" ca="1">IF(OR($A26="",T$5=""),"",ROUND(100*SUMPRODUCT(INDIRECT(Module3!$C26),1/INDIRECT(Module3!$C$4),TRANSPOSE(INDIRECT(Calc1!U$19)))/IF(T$2=0,1,T$2),2))</f>
        <v/>
      </c>
      <c r="U26" t="str">
        <f t="array" aca="1" ref="U26" ca="1">IF(OR($A26="",U$5=""),"",ROUND(100*SUMPRODUCT(INDIRECT(Module3!$C26),1/INDIRECT(Module3!$C$4),TRANSPOSE(INDIRECT(Calc1!V$19)))/IF(U$2=0,1,U$2),2))</f>
        <v/>
      </c>
      <c r="V26" t="str">
        <f t="array" aca="1" ref="V26" ca="1">IF(OR($A26="",V$5=""),"",ROUND(100*SUMPRODUCT(INDIRECT(Module3!$C26),1/INDIRECT(Module3!$C$4),TRANSPOSE(INDIRECT(Calc1!W$19)))/IF(V$2=0,1,V$2),2))</f>
        <v/>
      </c>
      <c r="W26" t="str">
        <f t="array" aca="1" ref="W26" ca="1">IF(OR($A26="",W$5=""),"",ROUND(100*SUMPRODUCT(INDIRECT(Module3!$C26),1/INDIRECT(Module3!$C$4),TRANSPOSE(INDIRECT(Calc1!X$19)))/IF(W$2=0,1,W$2),2))</f>
        <v/>
      </c>
      <c r="X26" t="str">
        <f t="array" aca="1" ref="X26" ca="1">IF(OR($A26="",X$5=""),"",ROUND(100*SUMPRODUCT(INDIRECT(Module3!$C26),1/INDIRECT(Module3!$C$4),TRANSPOSE(INDIRECT(Calc1!Y$19)))/IF(X$2=0,1,X$2),2))</f>
        <v/>
      </c>
      <c r="Y26" t="str">
        <f t="array" aca="1" ref="Y26" ca="1">IF(OR($A26="",Y$5=""),"",ROUND(100*SUMPRODUCT(INDIRECT(Module3!$C26),1/INDIRECT(Module3!$C$4),TRANSPOSE(INDIRECT(Calc1!Z$19)))/IF(Y$2=0,1,Y$2),2))</f>
        <v/>
      </c>
      <c r="Z26" t="str">
        <f t="array" aca="1" ref="Z26" ca="1">IF(OR($A26="",Z$5=""),"",ROUND(100*SUMPRODUCT(INDIRECT(Module3!$C26),1/INDIRECT(Module3!$C$4),TRANSPOSE(INDIRECT(Calc1!AA$19)))/IF(Z$2=0,1,Z$2),2))</f>
        <v/>
      </c>
      <c r="AA26" t="str">
        <f t="array" aca="1" ref="AA26" ca="1">IF(OR($A26="",AA$5=""),"",ROUND(100*SUMPRODUCT(INDIRECT(Module3!$C26),1/INDIRECT(Module3!$C$4),TRANSPOSE(INDIRECT(Calc1!AB$19)))/IF(AA$2=0,1,AA$2),2))</f>
        <v/>
      </c>
      <c r="AB26" t="str">
        <f t="array" aca="1" ref="AB26" ca="1">IF(OR($A26="",AB$5=""),"",ROUND(100*SUMPRODUCT(INDIRECT(Module3!$C26),1/INDIRECT(Module3!$C$4),TRANSPOSE(INDIRECT(Calc1!AC$19)))/IF(AB$2=0,1,AB$2),2))</f>
        <v/>
      </c>
      <c r="AC26" t="str">
        <f t="array" aca="1" ref="AC26" ca="1">IF(OR($A26="",AC$5=""),"",ROUND(100*SUMPRODUCT(INDIRECT(Module3!$C26),1/INDIRECT(Module3!$C$4),TRANSPOSE(INDIRECT(Calc1!AD$19)))/IF(AC$2=0,1,AC$2),2))</f>
        <v/>
      </c>
      <c r="AD26" t="str">
        <f t="array" aca="1" ref="AD26" ca="1">IF(OR($A26="",AD$5=""),"",ROUND(100*SUMPRODUCT(INDIRECT(Module3!$C26),1/INDIRECT(Module3!$C$4),TRANSPOSE(INDIRECT(Calc1!AE$19)))/IF(AD$2=0,1,AD$2),2))</f>
        <v/>
      </c>
      <c r="AE26" t="str">
        <f t="array" aca="1" ref="AE26" ca="1">IF(OR($A26="",AE$5=""),"",ROUND(100*SUMPRODUCT(INDIRECT(Module3!$C26),1/INDIRECT(Module3!$C$4),TRANSPOSE(INDIRECT(Calc1!AF$19)))/IF(AE$2=0,1,AE$2),2))</f>
        <v/>
      </c>
      <c r="AF26" t="str">
        <f t="array" aca="1" ref="AF26" ca="1">IF(OR($A26="",AF$5=""),"",ROUND(100*SUMPRODUCT(INDIRECT(Module3!$C26),1/INDIRECT(Module3!$C$4),TRANSPOSE(INDIRECT(Calc1!AG$19)))/IF(AF$2=0,1,AF$2),2))</f>
        <v/>
      </c>
      <c r="AG26" t="str">
        <f t="array" aca="1" ref="AG26" ca="1">IF(OR($A26="",AG$5=""),"",ROUND(100*SUMPRODUCT(INDIRECT(Module3!$C26),1/INDIRECT(Module3!$C$4),TRANSPOSE(INDIRECT(Calc1!AH$19)))/IF(AG$2=0,1,AG$2),2))</f>
        <v/>
      </c>
      <c r="AH26" t="str">
        <f t="array" aca="1" ref="AH26" ca="1">IF(OR($A26="",AH$5=""),"",ROUND(100*SUMPRODUCT(INDIRECT(Module3!$C26),1/INDIRECT(Module3!$C$4),TRANSPOSE(INDIRECT(Calc1!AI$19)))/IF(AH$2=0,1,AH$2),2))</f>
        <v/>
      </c>
      <c r="AI26" t="str">
        <f t="array" aca="1" ref="AI26" ca="1">IF(OR($A26="",AI$5=""),"",ROUND(100*SUMPRODUCT(INDIRECT(Module3!$C26),1/INDIRECT(Module3!$C$4),TRANSPOSE(INDIRECT(Calc1!AJ$19)))/IF(AI$2=0,1,AI$2),2))</f>
        <v/>
      </c>
      <c r="AJ26" t="str">
        <f t="array" aca="1" ref="AJ26" ca="1">IF(OR($A26="",AJ$5=""),"",ROUND(100*SUMPRODUCT(INDIRECT(Module3!$C26),1/INDIRECT(Module3!$C$4),TRANSPOSE(INDIRECT(Calc1!AK$19)))/IF(AJ$2=0,1,AJ$2),2))</f>
        <v/>
      </c>
      <c r="AK26" t="str">
        <f t="array" aca="1" ref="AK26" ca="1">IF(OR($A26="",AK$5=""),"",ROUND(100*SUMPRODUCT(INDIRECT(Module3!$C26),1/INDIRECT(Module3!$C$4),TRANSPOSE(INDIRECT(Calc1!AL$19)))/IF(AK$2=0,1,AK$2),2))</f>
        <v/>
      </c>
      <c r="AL26" t="str">
        <f t="array" aca="1" ref="AL26" ca="1">IF(OR($A26="",AL$5=""),"",ROUND(100*SUMPRODUCT(INDIRECT(Module3!$C26),1/INDIRECT(Module3!$C$4),TRANSPOSE(INDIRECT(Calc1!AM$19)))/IF(AL$2=0,1,AL$2),2))</f>
        <v/>
      </c>
      <c r="AM26" t="str">
        <f t="array" aca="1" ref="AM26" ca="1">IF(OR($A26="",AM$5=""),"",ROUND(100*SUMPRODUCT(INDIRECT(Module3!$C26),1/INDIRECT(Module3!$C$4),TRANSPOSE(INDIRECT(Calc1!AN$19)))/IF(AM$2=0,1,AM$2),2))</f>
        <v/>
      </c>
      <c r="AN26" t="str">
        <f t="array" aca="1" ref="AN26" ca="1">IF(OR($A26="",AN$5=""),"",ROUND(100*SUMPRODUCT(INDIRECT(Module3!$C26),1/INDIRECT(Module3!$C$4),TRANSPOSE(INDIRECT(Calc1!AO$19)))/IF(AN$2=0,1,AN$2),2))</f>
        <v/>
      </c>
      <c r="AO26" t="str">
        <f t="array" aca="1" ref="AO26" ca="1">IF(OR($A26="",AO$5=""),"",ROUND(100*SUMPRODUCT(INDIRECT(Module3!$C26),1/INDIRECT(Module3!$C$4),TRANSPOSE(INDIRECT(Calc1!AP$19)))/IF(AO$2=0,1,AO$2),2))</f>
        <v/>
      </c>
      <c r="AP26" t="str">
        <f t="array" aca="1" ref="AP26" ca="1">IF(OR($A26="",AP$5=""),"",ROUND(100*SUMPRODUCT(INDIRECT(Module3!$C26),1/INDIRECT(Module3!$C$4),TRANSPOSE(INDIRECT(Calc1!AQ$19)))/IF(AP$2=0,1,AP$2),2))</f>
        <v/>
      </c>
      <c r="AQ26" t="str">
        <f t="array" aca="1" ref="AQ26" ca="1">IF(OR($A26="",AQ$5=""),"",ROUND(100*SUMPRODUCT(INDIRECT(Module3!$C26),1/INDIRECT(Module3!$C$4),TRANSPOSE(INDIRECT(Calc1!AR$19)))/IF(AQ$2=0,1,AQ$2),2))</f>
        <v/>
      </c>
      <c r="AR26" t="str">
        <f t="array" aca="1" ref="AR26" ca="1">IF(OR($A26="",AR$5=""),"",ROUND(100*SUMPRODUCT(INDIRECT(Module3!$C26),1/INDIRECT(Module3!$C$4),TRANSPOSE(INDIRECT(Calc1!AS$19)))/IF(AR$2=0,1,AR$2),2))</f>
        <v/>
      </c>
      <c r="AS26" t="str">
        <f t="array" aca="1" ref="AS26" ca="1">IF(OR($A26="",AS$5=""),"",ROUND(100*SUMPRODUCT(INDIRECT(Module3!$C26),1/INDIRECT(Module3!$C$4),TRANSPOSE(INDIRECT(Calc1!AT$19)))/IF(AS$2=0,1,AS$2),2))</f>
        <v/>
      </c>
      <c r="AT26" t="str">
        <f t="array" aca="1" ref="AT26" ca="1">IF(OR($A26="",AT$5=""),"",ROUND(100*SUMPRODUCT(INDIRECT(Module3!$C26),1/INDIRECT(Module3!$C$4),TRANSPOSE(INDIRECT(Calc1!AU$19)))/IF(AT$2=0,1,AT$2),2))</f>
        <v/>
      </c>
      <c r="AU26" t="str">
        <f t="array" aca="1" ref="AU26" ca="1">IF(OR($A26="",AU$5=""),"",ROUND(100*SUMPRODUCT(INDIRECT(Module3!$C26),1/INDIRECT(Module3!$C$4),TRANSPOSE(INDIRECT(Calc1!AV$19)))/IF(AU$2=0,1,AU$2),2))</f>
        <v/>
      </c>
      <c r="AV26" t="str">
        <f t="array" aca="1" ref="AV26" ca="1">IF(OR($A26="",AV$5=""),"",ROUND(100*SUMPRODUCT(INDIRECT(Module3!$C26),1/INDIRECT(Module3!$C$4),TRANSPOSE(INDIRECT(Calc1!AW$19)))/IF(AV$2=0,1,AV$2),2))</f>
        <v/>
      </c>
      <c r="AW26" t="str">
        <f t="array" aca="1" ref="AW26" ca="1">IF(OR($A26="",AW$5=""),"",ROUND(100*SUMPRODUCT(INDIRECT(Module3!$C26),1/INDIRECT(Module3!$C$4),TRANSPOSE(INDIRECT(Calc1!AX$19)))/IF(AW$2=0,1,AW$2),2))</f>
        <v/>
      </c>
      <c r="AX26" t="str">
        <f t="array" aca="1" ref="AX26" ca="1">IF(OR($A26="",AX$5=""),"",ROUND(100*SUMPRODUCT(INDIRECT(Module3!$C26),1/INDIRECT(Module3!$C$4),TRANSPOSE(INDIRECT(Calc1!AY$19)))/IF(AX$2=0,1,AX$2),2))</f>
        <v/>
      </c>
      <c r="AY26" t="str">
        <f t="array" aca="1" ref="AY26" ca="1">IF(OR($A26="",AY$5=""),"",ROUND(100*SUMPRODUCT(INDIRECT(Module3!$C26),1/INDIRECT(Module3!$C$4),TRANSPOSE(INDIRECT(Calc1!AZ$19)))/IF(AY$2=0,1,AY$2),2))</f>
        <v/>
      </c>
      <c r="AZ26" t="str">
        <f t="array" aca="1" ref="AZ26" ca="1">IF(OR($A26="",AZ$5=""),"",ROUND(100*SUMPRODUCT(INDIRECT(Module3!$C26),1/INDIRECT(Module3!$C$4),TRANSPOSE(INDIRECT(Calc1!BA$19)))/IF(AZ$2=0,1,AZ$2),2))</f>
        <v/>
      </c>
      <c r="BA26" t="str">
        <f t="array" aca="1" ref="BA26" ca="1">IF(OR($A26="",BA$5=""),"",ROUND(100*SUMPRODUCT(INDIRECT(Module3!$C26),1/INDIRECT(Module3!$C$4),TRANSPOSE(INDIRECT(Calc1!BB$19)))/IF(BA$2=0,1,BA$2),2))</f>
        <v/>
      </c>
      <c r="BB26" t="str">
        <f t="array" aca="1" ref="BB26" ca="1">IF(OR($A26="",BB$5=""),"",ROUND(100*SUMPRODUCT(INDIRECT(Module3!$C26),1/INDIRECT(Module3!$C$4),TRANSPOSE(INDIRECT(Calc1!BC$19)))/IF(BB$2=0,1,BB$2),2))</f>
        <v/>
      </c>
      <c r="BC26" t="str">
        <f t="array" aca="1" ref="BC26" ca="1">IF(OR($A26="",BC$5=""),"",ROUND(100*SUMPRODUCT(INDIRECT(Module3!$C26),1/INDIRECT(Module3!$C$4),TRANSPOSE(INDIRECT(Calc1!BD$19)))/IF(BC$2=0,1,BC$2),2))</f>
        <v/>
      </c>
      <c r="BD26" t="str">
        <f t="array" aca="1" ref="BD26" ca="1">IF(OR($A26="",BD$5=""),"",ROUND(100*SUMPRODUCT(INDIRECT(Module3!$C26),1/INDIRECT(Module3!$C$4),TRANSPOSE(INDIRECT(Calc1!BE$19)))/IF(BD$2=0,1,BD$2),2))</f>
        <v/>
      </c>
      <c r="BE26" t="str">
        <f t="array" aca="1" ref="BE26" ca="1">IF(OR($A26="",BE$5=""),"",ROUND(100*SUMPRODUCT(INDIRECT(Module3!$C26),1/INDIRECT(Module3!$C$4),TRANSPOSE(INDIRECT(Calc1!BF$19)))/IF(BE$2=0,1,BE$2),2))</f>
        <v/>
      </c>
      <c r="BF26" t="str">
        <f t="array" aca="1" ref="BF26" ca="1">IF(OR($A26="",BF$5=""),"",ROUND(100*SUMPRODUCT(INDIRECT(Module3!$C26),1/INDIRECT(Module3!$C$4),TRANSPOSE(INDIRECT(Calc1!BG$19)))/IF(BF$2=0,1,BF$2),2))</f>
        <v/>
      </c>
      <c r="BG26" t="str">
        <f t="array" aca="1" ref="BG26" ca="1">IF(OR($A26="",BG$5=""),"",ROUND(100*SUMPRODUCT(INDIRECT(Module3!$C26),1/INDIRECT(Module3!$C$4),TRANSPOSE(INDIRECT(Calc1!BH$19)))/IF(BG$2=0,1,BG$2),2))</f>
        <v/>
      </c>
      <c r="BH26" t="str">
        <f t="array" aca="1" ref="BH26" ca="1">IF(OR($A26="",BH$5=""),"",ROUND(100*SUMPRODUCT(INDIRECT(Module3!$C26),1/INDIRECT(Module3!$C$4),TRANSPOSE(INDIRECT(Calc1!BI$19)))/IF(BH$2=0,1,BH$2),2))</f>
        <v/>
      </c>
      <c r="BI26" t="str">
        <f t="array" aca="1" ref="BI26" ca="1">IF(OR($A26="",BI$5=""),"",ROUND(100*SUMPRODUCT(INDIRECT(Module3!$C26),1/INDIRECT(Module3!$C$4),TRANSPOSE(INDIRECT(Calc1!BJ$19)))/IF(BI$2=0,1,BI$2),2))</f>
        <v/>
      </c>
      <c r="BJ26" t="str">
        <f t="array" aca="1" ref="BJ26" ca="1">IF(OR($A26="",BJ$5=""),"",ROUND(100*SUMPRODUCT(INDIRECT(Module3!$C26),1/INDIRECT(Module3!$C$4),TRANSPOSE(INDIRECT(Calc1!BK$19)))/IF(BJ$2=0,1,BJ$2),2))</f>
        <v/>
      </c>
    </row>
    <row r="27" spans="1:62">
      <c r="A27">
        <f>IF(ISBLANK(Module0!$A24),"",Module0!$A24)</f>
        <v>41404031</v>
      </c>
      <c r="B27">
        <f t="shared" ca="1" si="1"/>
        <v>10.25</v>
      </c>
      <c r="C27" t="str">
        <f>IF($A27="","",CONCATENATE(ADDRESS(ROW(),$C$4+1,1,1,"Module4"),":",ADDRESS(ROW(),$C$4+Calc1!$C$3,1,1)))</f>
        <v>Module4!$D$27:$H$27</v>
      </c>
      <c r="D27">
        <f t="array" aca="1" ref="D27" ca="1">IF(OR($A27="",D$5=""),"",ROUND(100*SUMPRODUCT(INDIRECT(Module3!$C27),1/INDIRECT(Module3!$C$4),TRANSPOSE(INDIRECT(Calc1!E$19)))/IF(D$2=0,1,D$2),2))</f>
        <v>12.29</v>
      </c>
      <c r="E27">
        <f t="array" aca="1" ref="E27" ca="1">IF(OR($A27="",E$5=""),"",ROUND(100*SUMPRODUCT(INDIRECT(Module3!$C27),1/INDIRECT(Module3!$C$4),TRANSPOSE(INDIRECT(Calc1!F$19)))/IF(E$2=0,1,E$2),2))</f>
        <v>4.3600000000000003</v>
      </c>
      <c r="F27">
        <f t="array" aca="1" ref="F27" ca="1">IF(OR($A27="",F$5=""),"",ROUND(100*SUMPRODUCT(INDIRECT(Module3!$C27),1/INDIRECT(Module3!$C$4),TRANSPOSE(INDIRECT(Calc1!G$19)))/IF(F$2=0,1,F$2),2))</f>
        <v>4.09</v>
      </c>
      <c r="G27">
        <f t="array" aca="1" ref="G27" ca="1">IF(OR($A27="",G$5=""),"",ROUND(100*SUMPRODUCT(INDIRECT(Module3!$C27),1/INDIRECT(Module3!$C$4),TRANSPOSE(INDIRECT(Calc1!H$19)))/IF(G$2=0,1,G$2),2))</f>
        <v>19.440000000000001</v>
      </c>
      <c r="H27">
        <f t="array" aca="1" ref="H27" ca="1">IF(OR($A27="",H$5=""),"",ROUND(100*SUMPRODUCT(INDIRECT(Module3!$C27),1/INDIRECT(Module3!$C$4),TRANSPOSE(INDIRECT(Calc1!I$19)))/IF(H$2=0,1,H$2),2))</f>
        <v>11.88</v>
      </c>
      <c r="I27" t="str">
        <f t="array" aca="1" ref="I27" ca="1">IF(OR($A27="",I$5=""),"",ROUND(100*SUMPRODUCT(INDIRECT(Module3!$C27),1/INDIRECT(Module3!$C$4),TRANSPOSE(INDIRECT(Calc1!J$19)))/IF(I$2=0,1,I$2),2))</f>
        <v/>
      </c>
      <c r="J27" t="str">
        <f t="array" aca="1" ref="J27" ca="1">IF(OR($A27="",J$5=""),"",ROUND(100*SUMPRODUCT(INDIRECT(Module3!$C27),1/INDIRECT(Module3!$C$4),TRANSPOSE(INDIRECT(Calc1!K$19)))/IF(J$2=0,1,J$2),2))</f>
        <v/>
      </c>
      <c r="K27" t="str">
        <f t="array" aca="1" ref="K27" ca="1">IF(OR($A27="",K$5=""),"",ROUND(100*SUMPRODUCT(INDIRECT(Module3!$C27),1/INDIRECT(Module3!$C$4),TRANSPOSE(INDIRECT(Calc1!L$19)))/IF(K$2=0,1,K$2),2))</f>
        <v/>
      </c>
      <c r="L27" t="str">
        <f t="array" aca="1" ref="L27" ca="1">IF(OR($A27="",L$5=""),"",ROUND(100*SUMPRODUCT(INDIRECT(Module3!$C27),1/INDIRECT(Module3!$C$4),TRANSPOSE(INDIRECT(Calc1!M$19)))/IF(L$2=0,1,L$2),2))</f>
        <v/>
      </c>
      <c r="M27" t="str">
        <f t="array" aca="1" ref="M27" ca="1">IF(OR($A27="",M$5=""),"",ROUND(100*SUMPRODUCT(INDIRECT(Module3!$C27),1/INDIRECT(Module3!$C$4),TRANSPOSE(INDIRECT(Calc1!N$19)))/IF(M$2=0,1,M$2),2))</f>
        <v/>
      </c>
      <c r="N27" t="str">
        <f t="array" aca="1" ref="N27" ca="1">IF(OR($A27="",N$5=""),"",ROUND(100*SUMPRODUCT(INDIRECT(Module3!$C27),1/INDIRECT(Module3!$C$4),TRANSPOSE(INDIRECT(Calc1!O$19)))/IF(N$2=0,1,N$2),2))</f>
        <v/>
      </c>
      <c r="O27" t="str">
        <f t="array" aca="1" ref="O27" ca="1">IF(OR($A27="",O$5=""),"",ROUND(100*SUMPRODUCT(INDIRECT(Module3!$C27),1/INDIRECT(Module3!$C$4),TRANSPOSE(INDIRECT(Calc1!P$19)))/IF(O$2=0,1,O$2),2))</f>
        <v/>
      </c>
      <c r="P27" t="str">
        <f t="array" aca="1" ref="P27" ca="1">IF(OR($A27="",P$5=""),"",ROUND(100*SUMPRODUCT(INDIRECT(Module3!$C27),1/INDIRECT(Module3!$C$4),TRANSPOSE(INDIRECT(Calc1!Q$19)))/IF(P$2=0,1,P$2),2))</f>
        <v/>
      </c>
      <c r="Q27" t="str">
        <f t="array" aca="1" ref="Q27" ca="1">IF(OR($A27="",Q$5=""),"",ROUND(100*SUMPRODUCT(INDIRECT(Module3!$C27),1/INDIRECT(Module3!$C$4),TRANSPOSE(INDIRECT(Calc1!R$19)))/IF(Q$2=0,1,Q$2),2))</f>
        <v/>
      </c>
      <c r="R27" t="str">
        <f t="array" aca="1" ref="R27" ca="1">IF(OR($A27="",R$5=""),"",ROUND(100*SUMPRODUCT(INDIRECT(Module3!$C27),1/INDIRECT(Module3!$C$4),TRANSPOSE(INDIRECT(Calc1!S$19)))/IF(R$2=0,1,R$2),2))</f>
        <v/>
      </c>
      <c r="S27" t="str">
        <f t="array" aca="1" ref="S27" ca="1">IF(OR($A27="",S$5=""),"",ROUND(100*SUMPRODUCT(INDIRECT(Module3!$C27),1/INDIRECT(Module3!$C$4),TRANSPOSE(INDIRECT(Calc1!T$19)))/IF(S$2=0,1,S$2),2))</f>
        <v/>
      </c>
      <c r="T27" t="str">
        <f t="array" aca="1" ref="T27" ca="1">IF(OR($A27="",T$5=""),"",ROUND(100*SUMPRODUCT(INDIRECT(Module3!$C27),1/INDIRECT(Module3!$C$4),TRANSPOSE(INDIRECT(Calc1!U$19)))/IF(T$2=0,1,T$2),2))</f>
        <v/>
      </c>
      <c r="U27" t="str">
        <f t="array" aca="1" ref="U27" ca="1">IF(OR($A27="",U$5=""),"",ROUND(100*SUMPRODUCT(INDIRECT(Module3!$C27),1/INDIRECT(Module3!$C$4),TRANSPOSE(INDIRECT(Calc1!V$19)))/IF(U$2=0,1,U$2),2))</f>
        <v/>
      </c>
      <c r="V27" t="str">
        <f t="array" aca="1" ref="V27" ca="1">IF(OR($A27="",V$5=""),"",ROUND(100*SUMPRODUCT(INDIRECT(Module3!$C27),1/INDIRECT(Module3!$C$4),TRANSPOSE(INDIRECT(Calc1!W$19)))/IF(V$2=0,1,V$2),2))</f>
        <v/>
      </c>
      <c r="W27" t="str">
        <f t="array" aca="1" ref="W27" ca="1">IF(OR($A27="",W$5=""),"",ROUND(100*SUMPRODUCT(INDIRECT(Module3!$C27),1/INDIRECT(Module3!$C$4),TRANSPOSE(INDIRECT(Calc1!X$19)))/IF(W$2=0,1,W$2),2))</f>
        <v/>
      </c>
      <c r="X27" t="str">
        <f t="array" aca="1" ref="X27" ca="1">IF(OR($A27="",X$5=""),"",ROUND(100*SUMPRODUCT(INDIRECT(Module3!$C27),1/INDIRECT(Module3!$C$4),TRANSPOSE(INDIRECT(Calc1!Y$19)))/IF(X$2=0,1,X$2),2))</f>
        <v/>
      </c>
      <c r="Y27" t="str">
        <f t="array" aca="1" ref="Y27" ca="1">IF(OR($A27="",Y$5=""),"",ROUND(100*SUMPRODUCT(INDIRECT(Module3!$C27),1/INDIRECT(Module3!$C$4),TRANSPOSE(INDIRECT(Calc1!Z$19)))/IF(Y$2=0,1,Y$2),2))</f>
        <v/>
      </c>
      <c r="Z27" t="str">
        <f t="array" aca="1" ref="Z27" ca="1">IF(OR($A27="",Z$5=""),"",ROUND(100*SUMPRODUCT(INDIRECT(Module3!$C27),1/INDIRECT(Module3!$C$4),TRANSPOSE(INDIRECT(Calc1!AA$19)))/IF(Z$2=0,1,Z$2),2))</f>
        <v/>
      </c>
      <c r="AA27" t="str">
        <f t="array" aca="1" ref="AA27" ca="1">IF(OR($A27="",AA$5=""),"",ROUND(100*SUMPRODUCT(INDIRECT(Module3!$C27),1/INDIRECT(Module3!$C$4),TRANSPOSE(INDIRECT(Calc1!AB$19)))/IF(AA$2=0,1,AA$2),2))</f>
        <v/>
      </c>
      <c r="AB27" t="str">
        <f t="array" aca="1" ref="AB27" ca="1">IF(OR($A27="",AB$5=""),"",ROUND(100*SUMPRODUCT(INDIRECT(Module3!$C27),1/INDIRECT(Module3!$C$4),TRANSPOSE(INDIRECT(Calc1!AC$19)))/IF(AB$2=0,1,AB$2),2))</f>
        <v/>
      </c>
      <c r="AC27" t="str">
        <f t="array" aca="1" ref="AC27" ca="1">IF(OR($A27="",AC$5=""),"",ROUND(100*SUMPRODUCT(INDIRECT(Module3!$C27),1/INDIRECT(Module3!$C$4),TRANSPOSE(INDIRECT(Calc1!AD$19)))/IF(AC$2=0,1,AC$2),2))</f>
        <v/>
      </c>
      <c r="AD27" t="str">
        <f t="array" aca="1" ref="AD27" ca="1">IF(OR($A27="",AD$5=""),"",ROUND(100*SUMPRODUCT(INDIRECT(Module3!$C27),1/INDIRECT(Module3!$C$4),TRANSPOSE(INDIRECT(Calc1!AE$19)))/IF(AD$2=0,1,AD$2),2))</f>
        <v/>
      </c>
      <c r="AE27" t="str">
        <f t="array" aca="1" ref="AE27" ca="1">IF(OR($A27="",AE$5=""),"",ROUND(100*SUMPRODUCT(INDIRECT(Module3!$C27),1/INDIRECT(Module3!$C$4),TRANSPOSE(INDIRECT(Calc1!AF$19)))/IF(AE$2=0,1,AE$2),2))</f>
        <v/>
      </c>
      <c r="AF27" t="str">
        <f t="array" aca="1" ref="AF27" ca="1">IF(OR($A27="",AF$5=""),"",ROUND(100*SUMPRODUCT(INDIRECT(Module3!$C27),1/INDIRECT(Module3!$C$4),TRANSPOSE(INDIRECT(Calc1!AG$19)))/IF(AF$2=0,1,AF$2),2))</f>
        <v/>
      </c>
      <c r="AG27" t="str">
        <f t="array" aca="1" ref="AG27" ca="1">IF(OR($A27="",AG$5=""),"",ROUND(100*SUMPRODUCT(INDIRECT(Module3!$C27),1/INDIRECT(Module3!$C$4),TRANSPOSE(INDIRECT(Calc1!AH$19)))/IF(AG$2=0,1,AG$2),2))</f>
        <v/>
      </c>
      <c r="AH27" t="str">
        <f t="array" aca="1" ref="AH27" ca="1">IF(OR($A27="",AH$5=""),"",ROUND(100*SUMPRODUCT(INDIRECT(Module3!$C27),1/INDIRECT(Module3!$C$4),TRANSPOSE(INDIRECT(Calc1!AI$19)))/IF(AH$2=0,1,AH$2),2))</f>
        <v/>
      </c>
      <c r="AI27" t="str">
        <f t="array" aca="1" ref="AI27" ca="1">IF(OR($A27="",AI$5=""),"",ROUND(100*SUMPRODUCT(INDIRECT(Module3!$C27),1/INDIRECT(Module3!$C$4),TRANSPOSE(INDIRECT(Calc1!AJ$19)))/IF(AI$2=0,1,AI$2),2))</f>
        <v/>
      </c>
      <c r="AJ27" t="str">
        <f t="array" aca="1" ref="AJ27" ca="1">IF(OR($A27="",AJ$5=""),"",ROUND(100*SUMPRODUCT(INDIRECT(Module3!$C27),1/INDIRECT(Module3!$C$4),TRANSPOSE(INDIRECT(Calc1!AK$19)))/IF(AJ$2=0,1,AJ$2),2))</f>
        <v/>
      </c>
      <c r="AK27" t="str">
        <f t="array" aca="1" ref="AK27" ca="1">IF(OR($A27="",AK$5=""),"",ROUND(100*SUMPRODUCT(INDIRECT(Module3!$C27),1/INDIRECT(Module3!$C$4),TRANSPOSE(INDIRECT(Calc1!AL$19)))/IF(AK$2=0,1,AK$2),2))</f>
        <v/>
      </c>
      <c r="AL27" t="str">
        <f t="array" aca="1" ref="AL27" ca="1">IF(OR($A27="",AL$5=""),"",ROUND(100*SUMPRODUCT(INDIRECT(Module3!$C27),1/INDIRECT(Module3!$C$4),TRANSPOSE(INDIRECT(Calc1!AM$19)))/IF(AL$2=0,1,AL$2),2))</f>
        <v/>
      </c>
      <c r="AM27" t="str">
        <f t="array" aca="1" ref="AM27" ca="1">IF(OR($A27="",AM$5=""),"",ROUND(100*SUMPRODUCT(INDIRECT(Module3!$C27),1/INDIRECT(Module3!$C$4),TRANSPOSE(INDIRECT(Calc1!AN$19)))/IF(AM$2=0,1,AM$2),2))</f>
        <v/>
      </c>
      <c r="AN27" t="str">
        <f t="array" aca="1" ref="AN27" ca="1">IF(OR($A27="",AN$5=""),"",ROUND(100*SUMPRODUCT(INDIRECT(Module3!$C27),1/INDIRECT(Module3!$C$4),TRANSPOSE(INDIRECT(Calc1!AO$19)))/IF(AN$2=0,1,AN$2),2))</f>
        <v/>
      </c>
      <c r="AO27" t="str">
        <f t="array" aca="1" ref="AO27" ca="1">IF(OR($A27="",AO$5=""),"",ROUND(100*SUMPRODUCT(INDIRECT(Module3!$C27),1/INDIRECT(Module3!$C$4),TRANSPOSE(INDIRECT(Calc1!AP$19)))/IF(AO$2=0,1,AO$2),2))</f>
        <v/>
      </c>
      <c r="AP27" t="str">
        <f t="array" aca="1" ref="AP27" ca="1">IF(OR($A27="",AP$5=""),"",ROUND(100*SUMPRODUCT(INDIRECT(Module3!$C27),1/INDIRECT(Module3!$C$4),TRANSPOSE(INDIRECT(Calc1!AQ$19)))/IF(AP$2=0,1,AP$2),2))</f>
        <v/>
      </c>
      <c r="AQ27" t="str">
        <f t="array" aca="1" ref="AQ27" ca="1">IF(OR($A27="",AQ$5=""),"",ROUND(100*SUMPRODUCT(INDIRECT(Module3!$C27),1/INDIRECT(Module3!$C$4),TRANSPOSE(INDIRECT(Calc1!AR$19)))/IF(AQ$2=0,1,AQ$2),2))</f>
        <v/>
      </c>
      <c r="AR27" t="str">
        <f t="array" aca="1" ref="AR27" ca="1">IF(OR($A27="",AR$5=""),"",ROUND(100*SUMPRODUCT(INDIRECT(Module3!$C27),1/INDIRECT(Module3!$C$4),TRANSPOSE(INDIRECT(Calc1!AS$19)))/IF(AR$2=0,1,AR$2),2))</f>
        <v/>
      </c>
      <c r="AS27" t="str">
        <f t="array" aca="1" ref="AS27" ca="1">IF(OR($A27="",AS$5=""),"",ROUND(100*SUMPRODUCT(INDIRECT(Module3!$C27),1/INDIRECT(Module3!$C$4),TRANSPOSE(INDIRECT(Calc1!AT$19)))/IF(AS$2=0,1,AS$2),2))</f>
        <v/>
      </c>
      <c r="AT27" t="str">
        <f t="array" aca="1" ref="AT27" ca="1">IF(OR($A27="",AT$5=""),"",ROUND(100*SUMPRODUCT(INDIRECT(Module3!$C27),1/INDIRECT(Module3!$C$4),TRANSPOSE(INDIRECT(Calc1!AU$19)))/IF(AT$2=0,1,AT$2),2))</f>
        <v/>
      </c>
      <c r="AU27" t="str">
        <f t="array" aca="1" ref="AU27" ca="1">IF(OR($A27="",AU$5=""),"",ROUND(100*SUMPRODUCT(INDIRECT(Module3!$C27),1/INDIRECT(Module3!$C$4),TRANSPOSE(INDIRECT(Calc1!AV$19)))/IF(AU$2=0,1,AU$2),2))</f>
        <v/>
      </c>
      <c r="AV27" t="str">
        <f t="array" aca="1" ref="AV27" ca="1">IF(OR($A27="",AV$5=""),"",ROUND(100*SUMPRODUCT(INDIRECT(Module3!$C27),1/INDIRECT(Module3!$C$4),TRANSPOSE(INDIRECT(Calc1!AW$19)))/IF(AV$2=0,1,AV$2),2))</f>
        <v/>
      </c>
      <c r="AW27" t="str">
        <f t="array" aca="1" ref="AW27" ca="1">IF(OR($A27="",AW$5=""),"",ROUND(100*SUMPRODUCT(INDIRECT(Module3!$C27),1/INDIRECT(Module3!$C$4),TRANSPOSE(INDIRECT(Calc1!AX$19)))/IF(AW$2=0,1,AW$2),2))</f>
        <v/>
      </c>
      <c r="AX27" t="str">
        <f t="array" aca="1" ref="AX27" ca="1">IF(OR($A27="",AX$5=""),"",ROUND(100*SUMPRODUCT(INDIRECT(Module3!$C27),1/INDIRECT(Module3!$C$4),TRANSPOSE(INDIRECT(Calc1!AY$19)))/IF(AX$2=0,1,AX$2),2))</f>
        <v/>
      </c>
      <c r="AY27" t="str">
        <f t="array" aca="1" ref="AY27" ca="1">IF(OR($A27="",AY$5=""),"",ROUND(100*SUMPRODUCT(INDIRECT(Module3!$C27),1/INDIRECT(Module3!$C$4),TRANSPOSE(INDIRECT(Calc1!AZ$19)))/IF(AY$2=0,1,AY$2),2))</f>
        <v/>
      </c>
      <c r="AZ27" t="str">
        <f t="array" aca="1" ref="AZ27" ca="1">IF(OR($A27="",AZ$5=""),"",ROUND(100*SUMPRODUCT(INDIRECT(Module3!$C27),1/INDIRECT(Module3!$C$4),TRANSPOSE(INDIRECT(Calc1!BA$19)))/IF(AZ$2=0,1,AZ$2),2))</f>
        <v/>
      </c>
      <c r="BA27" t="str">
        <f t="array" aca="1" ref="BA27" ca="1">IF(OR($A27="",BA$5=""),"",ROUND(100*SUMPRODUCT(INDIRECT(Module3!$C27),1/INDIRECT(Module3!$C$4),TRANSPOSE(INDIRECT(Calc1!BB$19)))/IF(BA$2=0,1,BA$2),2))</f>
        <v/>
      </c>
      <c r="BB27" t="str">
        <f t="array" aca="1" ref="BB27" ca="1">IF(OR($A27="",BB$5=""),"",ROUND(100*SUMPRODUCT(INDIRECT(Module3!$C27),1/INDIRECT(Module3!$C$4),TRANSPOSE(INDIRECT(Calc1!BC$19)))/IF(BB$2=0,1,BB$2),2))</f>
        <v/>
      </c>
      <c r="BC27" t="str">
        <f t="array" aca="1" ref="BC27" ca="1">IF(OR($A27="",BC$5=""),"",ROUND(100*SUMPRODUCT(INDIRECT(Module3!$C27),1/INDIRECT(Module3!$C$4),TRANSPOSE(INDIRECT(Calc1!BD$19)))/IF(BC$2=0,1,BC$2),2))</f>
        <v/>
      </c>
      <c r="BD27" t="str">
        <f t="array" aca="1" ref="BD27" ca="1">IF(OR($A27="",BD$5=""),"",ROUND(100*SUMPRODUCT(INDIRECT(Module3!$C27),1/INDIRECT(Module3!$C$4),TRANSPOSE(INDIRECT(Calc1!BE$19)))/IF(BD$2=0,1,BD$2),2))</f>
        <v/>
      </c>
      <c r="BE27" t="str">
        <f t="array" aca="1" ref="BE27" ca="1">IF(OR($A27="",BE$5=""),"",ROUND(100*SUMPRODUCT(INDIRECT(Module3!$C27),1/INDIRECT(Module3!$C$4),TRANSPOSE(INDIRECT(Calc1!BF$19)))/IF(BE$2=0,1,BE$2),2))</f>
        <v/>
      </c>
      <c r="BF27" t="str">
        <f t="array" aca="1" ref="BF27" ca="1">IF(OR($A27="",BF$5=""),"",ROUND(100*SUMPRODUCT(INDIRECT(Module3!$C27),1/INDIRECT(Module3!$C$4),TRANSPOSE(INDIRECT(Calc1!BG$19)))/IF(BF$2=0,1,BF$2),2))</f>
        <v/>
      </c>
      <c r="BG27" t="str">
        <f t="array" aca="1" ref="BG27" ca="1">IF(OR($A27="",BG$5=""),"",ROUND(100*SUMPRODUCT(INDIRECT(Module3!$C27),1/INDIRECT(Module3!$C$4),TRANSPOSE(INDIRECT(Calc1!BH$19)))/IF(BG$2=0,1,BG$2),2))</f>
        <v/>
      </c>
      <c r="BH27" t="str">
        <f t="array" aca="1" ref="BH27" ca="1">IF(OR($A27="",BH$5=""),"",ROUND(100*SUMPRODUCT(INDIRECT(Module3!$C27),1/INDIRECT(Module3!$C$4),TRANSPOSE(INDIRECT(Calc1!BI$19)))/IF(BH$2=0,1,BH$2),2))</f>
        <v/>
      </c>
      <c r="BI27" t="str">
        <f t="array" aca="1" ref="BI27" ca="1">IF(OR($A27="",BI$5=""),"",ROUND(100*SUMPRODUCT(INDIRECT(Module3!$C27),1/INDIRECT(Module3!$C$4),TRANSPOSE(INDIRECT(Calc1!BJ$19)))/IF(BI$2=0,1,BI$2),2))</f>
        <v/>
      </c>
      <c r="BJ27" t="str">
        <f t="array" aca="1" ref="BJ27" ca="1">IF(OR($A27="",BJ$5=""),"",ROUND(100*SUMPRODUCT(INDIRECT(Module3!$C27),1/INDIRECT(Module3!$C$4),TRANSPOSE(INDIRECT(Calc1!BK$19)))/IF(BJ$2=0,1,BJ$2),2))</f>
        <v/>
      </c>
    </row>
    <row r="28" spans="1:62">
      <c r="A28">
        <f>IF(ISBLANK(Module0!$A25),"",Module0!$A25)</f>
        <v>41405010</v>
      </c>
      <c r="B28">
        <f t="shared" ca="1" si="1"/>
        <v>47.74</v>
      </c>
      <c r="C28" t="str">
        <f>IF($A28="","",CONCATENATE(ADDRESS(ROW(),$C$4+1,1,1,"Module4"),":",ADDRESS(ROW(),$C$4+Calc1!$C$3,1,1)))</f>
        <v>Module4!$D$28:$H$28</v>
      </c>
      <c r="D28">
        <f t="array" aca="1" ref="D28" ca="1">IF(OR($A28="",D$5=""),"",ROUND(100*SUMPRODUCT(INDIRECT(Module3!$C28),1/INDIRECT(Module3!$C$4),TRANSPOSE(INDIRECT(Calc1!E$19)))/IF(D$2=0,1,D$2),2))</f>
        <v>70.13</v>
      </c>
      <c r="E28">
        <f t="array" aca="1" ref="E28" ca="1">IF(OR($A28="",E$5=""),"",ROUND(100*SUMPRODUCT(INDIRECT(Module3!$C28),1/INDIRECT(Module3!$C$4),TRANSPOSE(INDIRECT(Calc1!F$19)))/IF(E$2=0,1,E$2),2))</f>
        <v>28.59</v>
      </c>
      <c r="F28">
        <f t="array" aca="1" ref="F28" ca="1">IF(OR($A28="",F$5=""),"",ROUND(100*SUMPRODUCT(INDIRECT(Module3!$C28),1/INDIRECT(Module3!$C$4),TRANSPOSE(INDIRECT(Calc1!G$19)))/IF(F$2=0,1,F$2),2))</f>
        <v>28.84</v>
      </c>
      <c r="G28">
        <f t="array" aca="1" ref="G28" ca="1">IF(OR($A28="",G$5=""),"",ROUND(100*SUMPRODUCT(INDIRECT(Module3!$C28),1/INDIRECT(Module3!$C$4),TRANSPOSE(INDIRECT(Calc1!H$19)))/IF(G$2=0,1,G$2),2))</f>
        <v>73.38</v>
      </c>
      <c r="H28">
        <f t="array" aca="1" ref="H28" ca="1">IF(OR($A28="",H$5=""),"",ROUND(100*SUMPRODUCT(INDIRECT(Module3!$C28),1/INDIRECT(Module3!$C$4),TRANSPOSE(INDIRECT(Calc1!I$19)))/IF(H$2=0,1,H$2),2))</f>
        <v>16.25</v>
      </c>
      <c r="I28" t="str">
        <f t="array" aca="1" ref="I28" ca="1">IF(OR($A28="",I$5=""),"",ROUND(100*SUMPRODUCT(INDIRECT(Module3!$C28),1/INDIRECT(Module3!$C$4),TRANSPOSE(INDIRECT(Calc1!J$19)))/IF(I$2=0,1,I$2),2))</f>
        <v/>
      </c>
      <c r="J28" t="str">
        <f t="array" aca="1" ref="J28" ca="1">IF(OR($A28="",J$5=""),"",ROUND(100*SUMPRODUCT(INDIRECT(Module3!$C28),1/INDIRECT(Module3!$C$4),TRANSPOSE(INDIRECT(Calc1!K$19)))/IF(J$2=0,1,J$2),2))</f>
        <v/>
      </c>
      <c r="K28" t="str">
        <f t="array" aca="1" ref="K28" ca="1">IF(OR($A28="",K$5=""),"",ROUND(100*SUMPRODUCT(INDIRECT(Module3!$C28),1/INDIRECT(Module3!$C$4),TRANSPOSE(INDIRECT(Calc1!L$19)))/IF(K$2=0,1,K$2),2))</f>
        <v/>
      </c>
      <c r="L28" t="str">
        <f t="array" aca="1" ref="L28" ca="1">IF(OR($A28="",L$5=""),"",ROUND(100*SUMPRODUCT(INDIRECT(Module3!$C28),1/INDIRECT(Module3!$C$4),TRANSPOSE(INDIRECT(Calc1!M$19)))/IF(L$2=0,1,L$2),2))</f>
        <v/>
      </c>
      <c r="M28" t="str">
        <f t="array" aca="1" ref="M28" ca="1">IF(OR($A28="",M$5=""),"",ROUND(100*SUMPRODUCT(INDIRECT(Module3!$C28),1/INDIRECT(Module3!$C$4),TRANSPOSE(INDIRECT(Calc1!N$19)))/IF(M$2=0,1,M$2),2))</f>
        <v/>
      </c>
      <c r="N28" t="str">
        <f t="array" aca="1" ref="N28" ca="1">IF(OR($A28="",N$5=""),"",ROUND(100*SUMPRODUCT(INDIRECT(Module3!$C28),1/INDIRECT(Module3!$C$4),TRANSPOSE(INDIRECT(Calc1!O$19)))/IF(N$2=0,1,N$2),2))</f>
        <v/>
      </c>
      <c r="O28" t="str">
        <f t="array" aca="1" ref="O28" ca="1">IF(OR($A28="",O$5=""),"",ROUND(100*SUMPRODUCT(INDIRECT(Module3!$C28),1/INDIRECT(Module3!$C$4),TRANSPOSE(INDIRECT(Calc1!P$19)))/IF(O$2=0,1,O$2),2))</f>
        <v/>
      </c>
      <c r="P28" t="str">
        <f t="array" aca="1" ref="P28" ca="1">IF(OR($A28="",P$5=""),"",ROUND(100*SUMPRODUCT(INDIRECT(Module3!$C28),1/INDIRECT(Module3!$C$4),TRANSPOSE(INDIRECT(Calc1!Q$19)))/IF(P$2=0,1,P$2),2))</f>
        <v/>
      </c>
      <c r="Q28" t="str">
        <f t="array" aca="1" ref="Q28" ca="1">IF(OR($A28="",Q$5=""),"",ROUND(100*SUMPRODUCT(INDIRECT(Module3!$C28),1/INDIRECT(Module3!$C$4),TRANSPOSE(INDIRECT(Calc1!R$19)))/IF(Q$2=0,1,Q$2),2))</f>
        <v/>
      </c>
      <c r="R28" t="str">
        <f t="array" aca="1" ref="R28" ca="1">IF(OR($A28="",R$5=""),"",ROUND(100*SUMPRODUCT(INDIRECT(Module3!$C28),1/INDIRECT(Module3!$C$4),TRANSPOSE(INDIRECT(Calc1!S$19)))/IF(R$2=0,1,R$2),2))</f>
        <v/>
      </c>
      <c r="S28" t="str">
        <f t="array" aca="1" ref="S28" ca="1">IF(OR($A28="",S$5=""),"",ROUND(100*SUMPRODUCT(INDIRECT(Module3!$C28),1/INDIRECT(Module3!$C$4),TRANSPOSE(INDIRECT(Calc1!T$19)))/IF(S$2=0,1,S$2),2))</f>
        <v/>
      </c>
      <c r="T28" t="str">
        <f t="array" aca="1" ref="T28" ca="1">IF(OR($A28="",T$5=""),"",ROUND(100*SUMPRODUCT(INDIRECT(Module3!$C28),1/INDIRECT(Module3!$C$4),TRANSPOSE(INDIRECT(Calc1!U$19)))/IF(T$2=0,1,T$2),2))</f>
        <v/>
      </c>
      <c r="U28" t="str">
        <f t="array" aca="1" ref="U28" ca="1">IF(OR($A28="",U$5=""),"",ROUND(100*SUMPRODUCT(INDIRECT(Module3!$C28),1/INDIRECT(Module3!$C$4),TRANSPOSE(INDIRECT(Calc1!V$19)))/IF(U$2=0,1,U$2),2))</f>
        <v/>
      </c>
      <c r="V28" t="str">
        <f t="array" aca="1" ref="V28" ca="1">IF(OR($A28="",V$5=""),"",ROUND(100*SUMPRODUCT(INDIRECT(Module3!$C28),1/INDIRECT(Module3!$C$4),TRANSPOSE(INDIRECT(Calc1!W$19)))/IF(V$2=0,1,V$2),2))</f>
        <v/>
      </c>
      <c r="W28" t="str">
        <f t="array" aca="1" ref="W28" ca="1">IF(OR($A28="",W$5=""),"",ROUND(100*SUMPRODUCT(INDIRECT(Module3!$C28),1/INDIRECT(Module3!$C$4),TRANSPOSE(INDIRECT(Calc1!X$19)))/IF(W$2=0,1,W$2),2))</f>
        <v/>
      </c>
      <c r="X28" t="str">
        <f t="array" aca="1" ref="X28" ca="1">IF(OR($A28="",X$5=""),"",ROUND(100*SUMPRODUCT(INDIRECT(Module3!$C28),1/INDIRECT(Module3!$C$4),TRANSPOSE(INDIRECT(Calc1!Y$19)))/IF(X$2=0,1,X$2),2))</f>
        <v/>
      </c>
      <c r="Y28" t="str">
        <f t="array" aca="1" ref="Y28" ca="1">IF(OR($A28="",Y$5=""),"",ROUND(100*SUMPRODUCT(INDIRECT(Module3!$C28),1/INDIRECT(Module3!$C$4),TRANSPOSE(INDIRECT(Calc1!Z$19)))/IF(Y$2=0,1,Y$2),2))</f>
        <v/>
      </c>
      <c r="Z28" t="str">
        <f t="array" aca="1" ref="Z28" ca="1">IF(OR($A28="",Z$5=""),"",ROUND(100*SUMPRODUCT(INDIRECT(Module3!$C28),1/INDIRECT(Module3!$C$4),TRANSPOSE(INDIRECT(Calc1!AA$19)))/IF(Z$2=0,1,Z$2),2))</f>
        <v/>
      </c>
      <c r="AA28" t="str">
        <f t="array" aca="1" ref="AA28" ca="1">IF(OR($A28="",AA$5=""),"",ROUND(100*SUMPRODUCT(INDIRECT(Module3!$C28),1/INDIRECT(Module3!$C$4),TRANSPOSE(INDIRECT(Calc1!AB$19)))/IF(AA$2=0,1,AA$2),2))</f>
        <v/>
      </c>
      <c r="AB28" t="str">
        <f t="array" aca="1" ref="AB28" ca="1">IF(OR($A28="",AB$5=""),"",ROUND(100*SUMPRODUCT(INDIRECT(Module3!$C28),1/INDIRECT(Module3!$C$4),TRANSPOSE(INDIRECT(Calc1!AC$19)))/IF(AB$2=0,1,AB$2),2))</f>
        <v/>
      </c>
      <c r="AC28" t="str">
        <f t="array" aca="1" ref="AC28" ca="1">IF(OR($A28="",AC$5=""),"",ROUND(100*SUMPRODUCT(INDIRECT(Module3!$C28),1/INDIRECT(Module3!$C$4),TRANSPOSE(INDIRECT(Calc1!AD$19)))/IF(AC$2=0,1,AC$2),2))</f>
        <v/>
      </c>
      <c r="AD28" t="str">
        <f t="array" aca="1" ref="AD28" ca="1">IF(OR($A28="",AD$5=""),"",ROUND(100*SUMPRODUCT(INDIRECT(Module3!$C28),1/INDIRECT(Module3!$C$4),TRANSPOSE(INDIRECT(Calc1!AE$19)))/IF(AD$2=0,1,AD$2),2))</f>
        <v/>
      </c>
      <c r="AE28" t="str">
        <f t="array" aca="1" ref="AE28" ca="1">IF(OR($A28="",AE$5=""),"",ROUND(100*SUMPRODUCT(INDIRECT(Module3!$C28),1/INDIRECT(Module3!$C$4),TRANSPOSE(INDIRECT(Calc1!AF$19)))/IF(AE$2=0,1,AE$2),2))</f>
        <v/>
      </c>
      <c r="AF28" t="str">
        <f t="array" aca="1" ref="AF28" ca="1">IF(OR($A28="",AF$5=""),"",ROUND(100*SUMPRODUCT(INDIRECT(Module3!$C28),1/INDIRECT(Module3!$C$4),TRANSPOSE(INDIRECT(Calc1!AG$19)))/IF(AF$2=0,1,AF$2),2))</f>
        <v/>
      </c>
      <c r="AG28" t="str">
        <f t="array" aca="1" ref="AG28" ca="1">IF(OR($A28="",AG$5=""),"",ROUND(100*SUMPRODUCT(INDIRECT(Module3!$C28),1/INDIRECT(Module3!$C$4),TRANSPOSE(INDIRECT(Calc1!AH$19)))/IF(AG$2=0,1,AG$2),2))</f>
        <v/>
      </c>
      <c r="AH28" t="str">
        <f t="array" aca="1" ref="AH28" ca="1">IF(OR($A28="",AH$5=""),"",ROUND(100*SUMPRODUCT(INDIRECT(Module3!$C28),1/INDIRECT(Module3!$C$4),TRANSPOSE(INDIRECT(Calc1!AI$19)))/IF(AH$2=0,1,AH$2),2))</f>
        <v/>
      </c>
      <c r="AI28" t="str">
        <f t="array" aca="1" ref="AI28" ca="1">IF(OR($A28="",AI$5=""),"",ROUND(100*SUMPRODUCT(INDIRECT(Module3!$C28),1/INDIRECT(Module3!$C$4),TRANSPOSE(INDIRECT(Calc1!AJ$19)))/IF(AI$2=0,1,AI$2),2))</f>
        <v/>
      </c>
      <c r="AJ28" t="str">
        <f t="array" aca="1" ref="AJ28" ca="1">IF(OR($A28="",AJ$5=""),"",ROUND(100*SUMPRODUCT(INDIRECT(Module3!$C28),1/INDIRECT(Module3!$C$4),TRANSPOSE(INDIRECT(Calc1!AK$19)))/IF(AJ$2=0,1,AJ$2),2))</f>
        <v/>
      </c>
      <c r="AK28" t="str">
        <f t="array" aca="1" ref="AK28" ca="1">IF(OR($A28="",AK$5=""),"",ROUND(100*SUMPRODUCT(INDIRECT(Module3!$C28),1/INDIRECT(Module3!$C$4),TRANSPOSE(INDIRECT(Calc1!AL$19)))/IF(AK$2=0,1,AK$2),2))</f>
        <v/>
      </c>
      <c r="AL28" t="str">
        <f t="array" aca="1" ref="AL28" ca="1">IF(OR($A28="",AL$5=""),"",ROUND(100*SUMPRODUCT(INDIRECT(Module3!$C28),1/INDIRECT(Module3!$C$4),TRANSPOSE(INDIRECT(Calc1!AM$19)))/IF(AL$2=0,1,AL$2),2))</f>
        <v/>
      </c>
      <c r="AM28" t="str">
        <f t="array" aca="1" ref="AM28" ca="1">IF(OR($A28="",AM$5=""),"",ROUND(100*SUMPRODUCT(INDIRECT(Module3!$C28),1/INDIRECT(Module3!$C$4),TRANSPOSE(INDIRECT(Calc1!AN$19)))/IF(AM$2=0,1,AM$2),2))</f>
        <v/>
      </c>
      <c r="AN28" t="str">
        <f t="array" aca="1" ref="AN28" ca="1">IF(OR($A28="",AN$5=""),"",ROUND(100*SUMPRODUCT(INDIRECT(Module3!$C28),1/INDIRECT(Module3!$C$4),TRANSPOSE(INDIRECT(Calc1!AO$19)))/IF(AN$2=0,1,AN$2),2))</f>
        <v/>
      </c>
      <c r="AO28" t="str">
        <f t="array" aca="1" ref="AO28" ca="1">IF(OR($A28="",AO$5=""),"",ROUND(100*SUMPRODUCT(INDIRECT(Module3!$C28),1/INDIRECT(Module3!$C$4),TRANSPOSE(INDIRECT(Calc1!AP$19)))/IF(AO$2=0,1,AO$2),2))</f>
        <v/>
      </c>
      <c r="AP28" t="str">
        <f t="array" aca="1" ref="AP28" ca="1">IF(OR($A28="",AP$5=""),"",ROUND(100*SUMPRODUCT(INDIRECT(Module3!$C28),1/INDIRECT(Module3!$C$4),TRANSPOSE(INDIRECT(Calc1!AQ$19)))/IF(AP$2=0,1,AP$2),2))</f>
        <v/>
      </c>
      <c r="AQ28" t="str">
        <f t="array" aca="1" ref="AQ28" ca="1">IF(OR($A28="",AQ$5=""),"",ROUND(100*SUMPRODUCT(INDIRECT(Module3!$C28),1/INDIRECT(Module3!$C$4),TRANSPOSE(INDIRECT(Calc1!AR$19)))/IF(AQ$2=0,1,AQ$2),2))</f>
        <v/>
      </c>
      <c r="AR28" t="str">
        <f t="array" aca="1" ref="AR28" ca="1">IF(OR($A28="",AR$5=""),"",ROUND(100*SUMPRODUCT(INDIRECT(Module3!$C28),1/INDIRECT(Module3!$C$4),TRANSPOSE(INDIRECT(Calc1!AS$19)))/IF(AR$2=0,1,AR$2),2))</f>
        <v/>
      </c>
      <c r="AS28" t="str">
        <f t="array" aca="1" ref="AS28" ca="1">IF(OR($A28="",AS$5=""),"",ROUND(100*SUMPRODUCT(INDIRECT(Module3!$C28),1/INDIRECT(Module3!$C$4),TRANSPOSE(INDIRECT(Calc1!AT$19)))/IF(AS$2=0,1,AS$2),2))</f>
        <v/>
      </c>
      <c r="AT28" t="str">
        <f t="array" aca="1" ref="AT28" ca="1">IF(OR($A28="",AT$5=""),"",ROUND(100*SUMPRODUCT(INDIRECT(Module3!$C28),1/INDIRECT(Module3!$C$4),TRANSPOSE(INDIRECT(Calc1!AU$19)))/IF(AT$2=0,1,AT$2),2))</f>
        <v/>
      </c>
      <c r="AU28" t="str">
        <f t="array" aca="1" ref="AU28" ca="1">IF(OR($A28="",AU$5=""),"",ROUND(100*SUMPRODUCT(INDIRECT(Module3!$C28),1/INDIRECT(Module3!$C$4),TRANSPOSE(INDIRECT(Calc1!AV$19)))/IF(AU$2=0,1,AU$2),2))</f>
        <v/>
      </c>
      <c r="AV28" t="str">
        <f t="array" aca="1" ref="AV28" ca="1">IF(OR($A28="",AV$5=""),"",ROUND(100*SUMPRODUCT(INDIRECT(Module3!$C28),1/INDIRECT(Module3!$C$4),TRANSPOSE(INDIRECT(Calc1!AW$19)))/IF(AV$2=0,1,AV$2),2))</f>
        <v/>
      </c>
      <c r="AW28" t="str">
        <f t="array" aca="1" ref="AW28" ca="1">IF(OR($A28="",AW$5=""),"",ROUND(100*SUMPRODUCT(INDIRECT(Module3!$C28),1/INDIRECT(Module3!$C$4),TRANSPOSE(INDIRECT(Calc1!AX$19)))/IF(AW$2=0,1,AW$2),2))</f>
        <v/>
      </c>
      <c r="AX28" t="str">
        <f t="array" aca="1" ref="AX28" ca="1">IF(OR($A28="",AX$5=""),"",ROUND(100*SUMPRODUCT(INDIRECT(Module3!$C28),1/INDIRECT(Module3!$C$4),TRANSPOSE(INDIRECT(Calc1!AY$19)))/IF(AX$2=0,1,AX$2),2))</f>
        <v/>
      </c>
      <c r="AY28" t="str">
        <f t="array" aca="1" ref="AY28" ca="1">IF(OR($A28="",AY$5=""),"",ROUND(100*SUMPRODUCT(INDIRECT(Module3!$C28),1/INDIRECT(Module3!$C$4),TRANSPOSE(INDIRECT(Calc1!AZ$19)))/IF(AY$2=0,1,AY$2),2))</f>
        <v/>
      </c>
      <c r="AZ28" t="str">
        <f t="array" aca="1" ref="AZ28" ca="1">IF(OR($A28="",AZ$5=""),"",ROUND(100*SUMPRODUCT(INDIRECT(Module3!$C28),1/INDIRECT(Module3!$C$4),TRANSPOSE(INDIRECT(Calc1!BA$19)))/IF(AZ$2=0,1,AZ$2),2))</f>
        <v/>
      </c>
      <c r="BA28" t="str">
        <f t="array" aca="1" ref="BA28" ca="1">IF(OR($A28="",BA$5=""),"",ROUND(100*SUMPRODUCT(INDIRECT(Module3!$C28),1/INDIRECT(Module3!$C$4),TRANSPOSE(INDIRECT(Calc1!BB$19)))/IF(BA$2=0,1,BA$2),2))</f>
        <v/>
      </c>
      <c r="BB28" t="str">
        <f t="array" aca="1" ref="BB28" ca="1">IF(OR($A28="",BB$5=""),"",ROUND(100*SUMPRODUCT(INDIRECT(Module3!$C28),1/INDIRECT(Module3!$C$4),TRANSPOSE(INDIRECT(Calc1!BC$19)))/IF(BB$2=0,1,BB$2),2))</f>
        <v/>
      </c>
      <c r="BC28" t="str">
        <f t="array" aca="1" ref="BC28" ca="1">IF(OR($A28="",BC$5=""),"",ROUND(100*SUMPRODUCT(INDIRECT(Module3!$C28),1/INDIRECT(Module3!$C$4),TRANSPOSE(INDIRECT(Calc1!BD$19)))/IF(BC$2=0,1,BC$2),2))</f>
        <v/>
      </c>
      <c r="BD28" t="str">
        <f t="array" aca="1" ref="BD28" ca="1">IF(OR($A28="",BD$5=""),"",ROUND(100*SUMPRODUCT(INDIRECT(Module3!$C28),1/INDIRECT(Module3!$C$4),TRANSPOSE(INDIRECT(Calc1!BE$19)))/IF(BD$2=0,1,BD$2),2))</f>
        <v/>
      </c>
      <c r="BE28" t="str">
        <f t="array" aca="1" ref="BE28" ca="1">IF(OR($A28="",BE$5=""),"",ROUND(100*SUMPRODUCT(INDIRECT(Module3!$C28),1/INDIRECT(Module3!$C$4),TRANSPOSE(INDIRECT(Calc1!BF$19)))/IF(BE$2=0,1,BE$2),2))</f>
        <v/>
      </c>
      <c r="BF28" t="str">
        <f t="array" aca="1" ref="BF28" ca="1">IF(OR($A28="",BF$5=""),"",ROUND(100*SUMPRODUCT(INDIRECT(Module3!$C28),1/INDIRECT(Module3!$C$4),TRANSPOSE(INDIRECT(Calc1!BG$19)))/IF(BF$2=0,1,BF$2),2))</f>
        <v/>
      </c>
      <c r="BG28" t="str">
        <f t="array" aca="1" ref="BG28" ca="1">IF(OR($A28="",BG$5=""),"",ROUND(100*SUMPRODUCT(INDIRECT(Module3!$C28),1/INDIRECT(Module3!$C$4),TRANSPOSE(INDIRECT(Calc1!BH$19)))/IF(BG$2=0,1,BG$2),2))</f>
        <v/>
      </c>
      <c r="BH28" t="str">
        <f t="array" aca="1" ref="BH28" ca="1">IF(OR($A28="",BH$5=""),"",ROUND(100*SUMPRODUCT(INDIRECT(Module3!$C28),1/INDIRECT(Module3!$C$4),TRANSPOSE(INDIRECT(Calc1!BI$19)))/IF(BH$2=0,1,BH$2),2))</f>
        <v/>
      </c>
      <c r="BI28" t="str">
        <f t="array" aca="1" ref="BI28" ca="1">IF(OR($A28="",BI$5=""),"",ROUND(100*SUMPRODUCT(INDIRECT(Module3!$C28),1/INDIRECT(Module3!$C$4),TRANSPOSE(INDIRECT(Calc1!BJ$19)))/IF(BI$2=0,1,BI$2),2))</f>
        <v/>
      </c>
      <c r="BJ28" t="str">
        <f t="array" aca="1" ref="BJ28" ca="1">IF(OR($A28="",BJ$5=""),"",ROUND(100*SUMPRODUCT(INDIRECT(Module3!$C28),1/INDIRECT(Module3!$C$4),TRANSPOSE(INDIRECT(Calc1!BK$19)))/IF(BJ$2=0,1,BJ$2),2))</f>
        <v/>
      </c>
    </row>
    <row r="29" spans="1:62">
      <c r="A29">
        <f>IF(ISBLANK(Module0!$A26),"",Module0!$A26)</f>
        <v>41405014</v>
      </c>
      <c r="B29">
        <f t="shared" ca="1" si="1"/>
        <v>0</v>
      </c>
      <c r="C29" t="str">
        <f>IF($A29="","",CONCATENATE(ADDRESS(ROW(),$C$4+1,1,1,"Module4"),":",ADDRESS(ROW(),$C$4+Calc1!$C$3,1,1)))</f>
        <v>Module4!$D$29:$H$29</v>
      </c>
      <c r="D29">
        <f t="array" aca="1" ref="D29" ca="1">IF(OR($A29="",D$5=""),"",ROUND(100*SUMPRODUCT(INDIRECT(Module3!$C29),1/INDIRECT(Module3!$C$4),TRANSPOSE(INDIRECT(Calc1!E$19)))/IF(D$2=0,1,D$2),2))</f>
        <v>0</v>
      </c>
      <c r="E29">
        <f t="array" aca="1" ref="E29" ca="1">IF(OR($A29="",E$5=""),"",ROUND(100*SUMPRODUCT(INDIRECT(Module3!$C29),1/INDIRECT(Module3!$C$4),TRANSPOSE(INDIRECT(Calc1!F$19)))/IF(E$2=0,1,E$2),2))</f>
        <v>0</v>
      </c>
      <c r="F29">
        <f t="array" aca="1" ref="F29" ca="1">IF(OR($A29="",F$5=""),"",ROUND(100*SUMPRODUCT(INDIRECT(Module3!$C29),1/INDIRECT(Module3!$C$4),TRANSPOSE(INDIRECT(Calc1!G$19)))/IF(F$2=0,1,F$2),2))</f>
        <v>0</v>
      </c>
      <c r="G29">
        <f t="array" aca="1" ref="G29" ca="1">IF(OR($A29="",G$5=""),"",ROUND(100*SUMPRODUCT(INDIRECT(Module3!$C29),1/INDIRECT(Module3!$C$4),TRANSPOSE(INDIRECT(Calc1!H$19)))/IF(G$2=0,1,G$2),2))</f>
        <v>0</v>
      </c>
      <c r="H29">
        <f t="array" aca="1" ref="H29" ca="1">IF(OR($A29="",H$5=""),"",ROUND(100*SUMPRODUCT(INDIRECT(Module3!$C29),1/INDIRECT(Module3!$C$4),TRANSPOSE(INDIRECT(Calc1!I$19)))/IF(H$2=0,1,H$2),2))</f>
        <v>0</v>
      </c>
      <c r="I29" t="str">
        <f t="array" aca="1" ref="I29" ca="1">IF(OR($A29="",I$5=""),"",ROUND(100*SUMPRODUCT(INDIRECT(Module3!$C29),1/INDIRECT(Module3!$C$4),TRANSPOSE(INDIRECT(Calc1!J$19)))/IF(I$2=0,1,I$2),2))</f>
        <v/>
      </c>
      <c r="J29" t="str">
        <f t="array" aca="1" ref="J29" ca="1">IF(OR($A29="",J$5=""),"",ROUND(100*SUMPRODUCT(INDIRECT(Module3!$C29),1/INDIRECT(Module3!$C$4),TRANSPOSE(INDIRECT(Calc1!K$19)))/IF(J$2=0,1,J$2),2))</f>
        <v/>
      </c>
      <c r="K29" t="str">
        <f t="array" aca="1" ref="K29" ca="1">IF(OR($A29="",K$5=""),"",ROUND(100*SUMPRODUCT(INDIRECT(Module3!$C29),1/INDIRECT(Module3!$C$4),TRANSPOSE(INDIRECT(Calc1!L$19)))/IF(K$2=0,1,K$2),2))</f>
        <v/>
      </c>
      <c r="L29" t="str">
        <f t="array" aca="1" ref="L29" ca="1">IF(OR($A29="",L$5=""),"",ROUND(100*SUMPRODUCT(INDIRECT(Module3!$C29),1/INDIRECT(Module3!$C$4),TRANSPOSE(INDIRECT(Calc1!M$19)))/IF(L$2=0,1,L$2),2))</f>
        <v/>
      </c>
      <c r="M29" t="str">
        <f t="array" aca="1" ref="M29" ca="1">IF(OR($A29="",M$5=""),"",ROUND(100*SUMPRODUCT(INDIRECT(Module3!$C29),1/INDIRECT(Module3!$C$4),TRANSPOSE(INDIRECT(Calc1!N$19)))/IF(M$2=0,1,M$2),2))</f>
        <v/>
      </c>
      <c r="N29" t="str">
        <f t="array" aca="1" ref="N29" ca="1">IF(OR($A29="",N$5=""),"",ROUND(100*SUMPRODUCT(INDIRECT(Module3!$C29),1/INDIRECT(Module3!$C$4),TRANSPOSE(INDIRECT(Calc1!O$19)))/IF(N$2=0,1,N$2),2))</f>
        <v/>
      </c>
      <c r="O29" t="str">
        <f t="array" aca="1" ref="O29" ca="1">IF(OR($A29="",O$5=""),"",ROUND(100*SUMPRODUCT(INDIRECT(Module3!$C29),1/INDIRECT(Module3!$C$4),TRANSPOSE(INDIRECT(Calc1!P$19)))/IF(O$2=0,1,O$2),2))</f>
        <v/>
      </c>
      <c r="P29" t="str">
        <f t="array" aca="1" ref="P29" ca="1">IF(OR($A29="",P$5=""),"",ROUND(100*SUMPRODUCT(INDIRECT(Module3!$C29),1/INDIRECT(Module3!$C$4),TRANSPOSE(INDIRECT(Calc1!Q$19)))/IF(P$2=0,1,P$2),2))</f>
        <v/>
      </c>
      <c r="Q29" t="str">
        <f t="array" aca="1" ref="Q29" ca="1">IF(OR($A29="",Q$5=""),"",ROUND(100*SUMPRODUCT(INDIRECT(Module3!$C29),1/INDIRECT(Module3!$C$4),TRANSPOSE(INDIRECT(Calc1!R$19)))/IF(Q$2=0,1,Q$2),2))</f>
        <v/>
      </c>
      <c r="R29" t="str">
        <f t="array" aca="1" ref="R29" ca="1">IF(OR($A29="",R$5=""),"",ROUND(100*SUMPRODUCT(INDIRECT(Module3!$C29),1/INDIRECT(Module3!$C$4),TRANSPOSE(INDIRECT(Calc1!S$19)))/IF(R$2=0,1,R$2),2))</f>
        <v/>
      </c>
      <c r="S29" t="str">
        <f t="array" aca="1" ref="S29" ca="1">IF(OR($A29="",S$5=""),"",ROUND(100*SUMPRODUCT(INDIRECT(Module3!$C29),1/INDIRECT(Module3!$C$4),TRANSPOSE(INDIRECT(Calc1!T$19)))/IF(S$2=0,1,S$2),2))</f>
        <v/>
      </c>
      <c r="T29" t="str">
        <f t="array" aca="1" ref="T29" ca="1">IF(OR($A29="",T$5=""),"",ROUND(100*SUMPRODUCT(INDIRECT(Module3!$C29),1/INDIRECT(Module3!$C$4),TRANSPOSE(INDIRECT(Calc1!U$19)))/IF(T$2=0,1,T$2),2))</f>
        <v/>
      </c>
      <c r="U29" t="str">
        <f t="array" aca="1" ref="U29" ca="1">IF(OR($A29="",U$5=""),"",ROUND(100*SUMPRODUCT(INDIRECT(Module3!$C29),1/INDIRECT(Module3!$C$4),TRANSPOSE(INDIRECT(Calc1!V$19)))/IF(U$2=0,1,U$2),2))</f>
        <v/>
      </c>
      <c r="V29" t="str">
        <f t="array" aca="1" ref="V29" ca="1">IF(OR($A29="",V$5=""),"",ROUND(100*SUMPRODUCT(INDIRECT(Module3!$C29),1/INDIRECT(Module3!$C$4),TRANSPOSE(INDIRECT(Calc1!W$19)))/IF(V$2=0,1,V$2),2))</f>
        <v/>
      </c>
      <c r="W29" t="str">
        <f t="array" aca="1" ref="W29" ca="1">IF(OR($A29="",W$5=""),"",ROUND(100*SUMPRODUCT(INDIRECT(Module3!$C29),1/INDIRECT(Module3!$C$4),TRANSPOSE(INDIRECT(Calc1!X$19)))/IF(W$2=0,1,W$2),2))</f>
        <v/>
      </c>
      <c r="X29" t="str">
        <f t="array" aca="1" ref="X29" ca="1">IF(OR($A29="",X$5=""),"",ROUND(100*SUMPRODUCT(INDIRECT(Module3!$C29),1/INDIRECT(Module3!$C$4),TRANSPOSE(INDIRECT(Calc1!Y$19)))/IF(X$2=0,1,X$2),2))</f>
        <v/>
      </c>
      <c r="Y29" t="str">
        <f t="array" aca="1" ref="Y29" ca="1">IF(OR($A29="",Y$5=""),"",ROUND(100*SUMPRODUCT(INDIRECT(Module3!$C29),1/INDIRECT(Module3!$C$4),TRANSPOSE(INDIRECT(Calc1!Z$19)))/IF(Y$2=0,1,Y$2),2))</f>
        <v/>
      </c>
      <c r="Z29" t="str">
        <f t="array" aca="1" ref="Z29" ca="1">IF(OR($A29="",Z$5=""),"",ROUND(100*SUMPRODUCT(INDIRECT(Module3!$C29),1/INDIRECT(Module3!$C$4),TRANSPOSE(INDIRECT(Calc1!AA$19)))/IF(Z$2=0,1,Z$2),2))</f>
        <v/>
      </c>
      <c r="AA29" t="str">
        <f t="array" aca="1" ref="AA29" ca="1">IF(OR($A29="",AA$5=""),"",ROUND(100*SUMPRODUCT(INDIRECT(Module3!$C29),1/INDIRECT(Module3!$C$4),TRANSPOSE(INDIRECT(Calc1!AB$19)))/IF(AA$2=0,1,AA$2),2))</f>
        <v/>
      </c>
      <c r="AB29" t="str">
        <f t="array" aca="1" ref="AB29" ca="1">IF(OR($A29="",AB$5=""),"",ROUND(100*SUMPRODUCT(INDIRECT(Module3!$C29),1/INDIRECT(Module3!$C$4),TRANSPOSE(INDIRECT(Calc1!AC$19)))/IF(AB$2=0,1,AB$2),2))</f>
        <v/>
      </c>
      <c r="AC29" t="str">
        <f t="array" aca="1" ref="AC29" ca="1">IF(OR($A29="",AC$5=""),"",ROUND(100*SUMPRODUCT(INDIRECT(Module3!$C29),1/INDIRECT(Module3!$C$4),TRANSPOSE(INDIRECT(Calc1!AD$19)))/IF(AC$2=0,1,AC$2),2))</f>
        <v/>
      </c>
      <c r="AD29" t="str">
        <f t="array" aca="1" ref="AD29" ca="1">IF(OR($A29="",AD$5=""),"",ROUND(100*SUMPRODUCT(INDIRECT(Module3!$C29),1/INDIRECT(Module3!$C$4),TRANSPOSE(INDIRECT(Calc1!AE$19)))/IF(AD$2=0,1,AD$2),2))</f>
        <v/>
      </c>
      <c r="AE29" t="str">
        <f t="array" aca="1" ref="AE29" ca="1">IF(OR($A29="",AE$5=""),"",ROUND(100*SUMPRODUCT(INDIRECT(Module3!$C29),1/INDIRECT(Module3!$C$4),TRANSPOSE(INDIRECT(Calc1!AF$19)))/IF(AE$2=0,1,AE$2),2))</f>
        <v/>
      </c>
      <c r="AF29" t="str">
        <f t="array" aca="1" ref="AF29" ca="1">IF(OR($A29="",AF$5=""),"",ROUND(100*SUMPRODUCT(INDIRECT(Module3!$C29),1/INDIRECT(Module3!$C$4),TRANSPOSE(INDIRECT(Calc1!AG$19)))/IF(AF$2=0,1,AF$2),2))</f>
        <v/>
      </c>
      <c r="AG29" t="str">
        <f t="array" aca="1" ref="AG29" ca="1">IF(OR($A29="",AG$5=""),"",ROUND(100*SUMPRODUCT(INDIRECT(Module3!$C29),1/INDIRECT(Module3!$C$4),TRANSPOSE(INDIRECT(Calc1!AH$19)))/IF(AG$2=0,1,AG$2),2))</f>
        <v/>
      </c>
      <c r="AH29" t="str">
        <f t="array" aca="1" ref="AH29" ca="1">IF(OR($A29="",AH$5=""),"",ROUND(100*SUMPRODUCT(INDIRECT(Module3!$C29),1/INDIRECT(Module3!$C$4),TRANSPOSE(INDIRECT(Calc1!AI$19)))/IF(AH$2=0,1,AH$2),2))</f>
        <v/>
      </c>
      <c r="AI29" t="str">
        <f t="array" aca="1" ref="AI29" ca="1">IF(OR($A29="",AI$5=""),"",ROUND(100*SUMPRODUCT(INDIRECT(Module3!$C29),1/INDIRECT(Module3!$C$4),TRANSPOSE(INDIRECT(Calc1!AJ$19)))/IF(AI$2=0,1,AI$2),2))</f>
        <v/>
      </c>
      <c r="AJ29" t="str">
        <f t="array" aca="1" ref="AJ29" ca="1">IF(OR($A29="",AJ$5=""),"",ROUND(100*SUMPRODUCT(INDIRECT(Module3!$C29),1/INDIRECT(Module3!$C$4),TRANSPOSE(INDIRECT(Calc1!AK$19)))/IF(AJ$2=0,1,AJ$2),2))</f>
        <v/>
      </c>
      <c r="AK29" t="str">
        <f t="array" aca="1" ref="AK29" ca="1">IF(OR($A29="",AK$5=""),"",ROUND(100*SUMPRODUCT(INDIRECT(Module3!$C29),1/INDIRECT(Module3!$C$4),TRANSPOSE(INDIRECT(Calc1!AL$19)))/IF(AK$2=0,1,AK$2),2))</f>
        <v/>
      </c>
      <c r="AL29" t="str">
        <f t="array" aca="1" ref="AL29" ca="1">IF(OR($A29="",AL$5=""),"",ROUND(100*SUMPRODUCT(INDIRECT(Module3!$C29),1/INDIRECT(Module3!$C$4),TRANSPOSE(INDIRECT(Calc1!AM$19)))/IF(AL$2=0,1,AL$2),2))</f>
        <v/>
      </c>
      <c r="AM29" t="str">
        <f t="array" aca="1" ref="AM29" ca="1">IF(OR($A29="",AM$5=""),"",ROUND(100*SUMPRODUCT(INDIRECT(Module3!$C29),1/INDIRECT(Module3!$C$4),TRANSPOSE(INDIRECT(Calc1!AN$19)))/IF(AM$2=0,1,AM$2),2))</f>
        <v/>
      </c>
      <c r="AN29" t="str">
        <f t="array" aca="1" ref="AN29" ca="1">IF(OR($A29="",AN$5=""),"",ROUND(100*SUMPRODUCT(INDIRECT(Module3!$C29),1/INDIRECT(Module3!$C$4),TRANSPOSE(INDIRECT(Calc1!AO$19)))/IF(AN$2=0,1,AN$2),2))</f>
        <v/>
      </c>
      <c r="AO29" t="str">
        <f t="array" aca="1" ref="AO29" ca="1">IF(OR($A29="",AO$5=""),"",ROUND(100*SUMPRODUCT(INDIRECT(Module3!$C29),1/INDIRECT(Module3!$C$4),TRANSPOSE(INDIRECT(Calc1!AP$19)))/IF(AO$2=0,1,AO$2),2))</f>
        <v/>
      </c>
      <c r="AP29" t="str">
        <f t="array" aca="1" ref="AP29" ca="1">IF(OR($A29="",AP$5=""),"",ROUND(100*SUMPRODUCT(INDIRECT(Module3!$C29),1/INDIRECT(Module3!$C$4),TRANSPOSE(INDIRECT(Calc1!AQ$19)))/IF(AP$2=0,1,AP$2),2))</f>
        <v/>
      </c>
      <c r="AQ29" t="str">
        <f t="array" aca="1" ref="AQ29" ca="1">IF(OR($A29="",AQ$5=""),"",ROUND(100*SUMPRODUCT(INDIRECT(Module3!$C29),1/INDIRECT(Module3!$C$4),TRANSPOSE(INDIRECT(Calc1!AR$19)))/IF(AQ$2=0,1,AQ$2),2))</f>
        <v/>
      </c>
      <c r="AR29" t="str">
        <f t="array" aca="1" ref="AR29" ca="1">IF(OR($A29="",AR$5=""),"",ROUND(100*SUMPRODUCT(INDIRECT(Module3!$C29),1/INDIRECT(Module3!$C$4),TRANSPOSE(INDIRECT(Calc1!AS$19)))/IF(AR$2=0,1,AR$2),2))</f>
        <v/>
      </c>
      <c r="AS29" t="str">
        <f t="array" aca="1" ref="AS29" ca="1">IF(OR($A29="",AS$5=""),"",ROUND(100*SUMPRODUCT(INDIRECT(Module3!$C29),1/INDIRECT(Module3!$C$4),TRANSPOSE(INDIRECT(Calc1!AT$19)))/IF(AS$2=0,1,AS$2),2))</f>
        <v/>
      </c>
      <c r="AT29" t="str">
        <f t="array" aca="1" ref="AT29" ca="1">IF(OR($A29="",AT$5=""),"",ROUND(100*SUMPRODUCT(INDIRECT(Module3!$C29),1/INDIRECT(Module3!$C$4),TRANSPOSE(INDIRECT(Calc1!AU$19)))/IF(AT$2=0,1,AT$2),2))</f>
        <v/>
      </c>
      <c r="AU29" t="str">
        <f t="array" aca="1" ref="AU29" ca="1">IF(OR($A29="",AU$5=""),"",ROUND(100*SUMPRODUCT(INDIRECT(Module3!$C29),1/INDIRECT(Module3!$C$4),TRANSPOSE(INDIRECT(Calc1!AV$19)))/IF(AU$2=0,1,AU$2),2))</f>
        <v/>
      </c>
      <c r="AV29" t="str">
        <f t="array" aca="1" ref="AV29" ca="1">IF(OR($A29="",AV$5=""),"",ROUND(100*SUMPRODUCT(INDIRECT(Module3!$C29),1/INDIRECT(Module3!$C$4),TRANSPOSE(INDIRECT(Calc1!AW$19)))/IF(AV$2=0,1,AV$2),2))</f>
        <v/>
      </c>
      <c r="AW29" t="str">
        <f t="array" aca="1" ref="AW29" ca="1">IF(OR($A29="",AW$5=""),"",ROUND(100*SUMPRODUCT(INDIRECT(Module3!$C29),1/INDIRECT(Module3!$C$4),TRANSPOSE(INDIRECT(Calc1!AX$19)))/IF(AW$2=0,1,AW$2),2))</f>
        <v/>
      </c>
      <c r="AX29" t="str">
        <f t="array" aca="1" ref="AX29" ca="1">IF(OR($A29="",AX$5=""),"",ROUND(100*SUMPRODUCT(INDIRECT(Module3!$C29),1/INDIRECT(Module3!$C$4),TRANSPOSE(INDIRECT(Calc1!AY$19)))/IF(AX$2=0,1,AX$2),2))</f>
        <v/>
      </c>
      <c r="AY29" t="str">
        <f t="array" aca="1" ref="AY29" ca="1">IF(OR($A29="",AY$5=""),"",ROUND(100*SUMPRODUCT(INDIRECT(Module3!$C29),1/INDIRECT(Module3!$C$4),TRANSPOSE(INDIRECT(Calc1!AZ$19)))/IF(AY$2=0,1,AY$2),2))</f>
        <v/>
      </c>
      <c r="AZ29" t="str">
        <f t="array" aca="1" ref="AZ29" ca="1">IF(OR($A29="",AZ$5=""),"",ROUND(100*SUMPRODUCT(INDIRECT(Module3!$C29),1/INDIRECT(Module3!$C$4),TRANSPOSE(INDIRECT(Calc1!BA$19)))/IF(AZ$2=0,1,AZ$2),2))</f>
        <v/>
      </c>
      <c r="BA29" t="str">
        <f t="array" aca="1" ref="BA29" ca="1">IF(OR($A29="",BA$5=""),"",ROUND(100*SUMPRODUCT(INDIRECT(Module3!$C29),1/INDIRECT(Module3!$C$4),TRANSPOSE(INDIRECT(Calc1!BB$19)))/IF(BA$2=0,1,BA$2),2))</f>
        <v/>
      </c>
      <c r="BB29" t="str">
        <f t="array" aca="1" ref="BB29" ca="1">IF(OR($A29="",BB$5=""),"",ROUND(100*SUMPRODUCT(INDIRECT(Module3!$C29),1/INDIRECT(Module3!$C$4),TRANSPOSE(INDIRECT(Calc1!BC$19)))/IF(BB$2=0,1,BB$2),2))</f>
        <v/>
      </c>
      <c r="BC29" t="str">
        <f t="array" aca="1" ref="BC29" ca="1">IF(OR($A29="",BC$5=""),"",ROUND(100*SUMPRODUCT(INDIRECT(Module3!$C29),1/INDIRECT(Module3!$C$4),TRANSPOSE(INDIRECT(Calc1!BD$19)))/IF(BC$2=0,1,BC$2),2))</f>
        <v/>
      </c>
      <c r="BD29" t="str">
        <f t="array" aca="1" ref="BD29" ca="1">IF(OR($A29="",BD$5=""),"",ROUND(100*SUMPRODUCT(INDIRECT(Module3!$C29),1/INDIRECT(Module3!$C$4),TRANSPOSE(INDIRECT(Calc1!BE$19)))/IF(BD$2=0,1,BD$2),2))</f>
        <v/>
      </c>
      <c r="BE29" t="str">
        <f t="array" aca="1" ref="BE29" ca="1">IF(OR($A29="",BE$5=""),"",ROUND(100*SUMPRODUCT(INDIRECT(Module3!$C29),1/INDIRECT(Module3!$C$4),TRANSPOSE(INDIRECT(Calc1!BF$19)))/IF(BE$2=0,1,BE$2),2))</f>
        <v/>
      </c>
      <c r="BF29" t="str">
        <f t="array" aca="1" ref="BF29" ca="1">IF(OR($A29="",BF$5=""),"",ROUND(100*SUMPRODUCT(INDIRECT(Module3!$C29),1/INDIRECT(Module3!$C$4),TRANSPOSE(INDIRECT(Calc1!BG$19)))/IF(BF$2=0,1,BF$2),2))</f>
        <v/>
      </c>
      <c r="BG29" t="str">
        <f t="array" aca="1" ref="BG29" ca="1">IF(OR($A29="",BG$5=""),"",ROUND(100*SUMPRODUCT(INDIRECT(Module3!$C29),1/INDIRECT(Module3!$C$4),TRANSPOSE(INDIRECT(Calc1!BH$19)))/IF(BG$2=0,1,BG$2),2))</f>
        <v/>
      </c>
      <c r="BH29" t="str">
        <f t="array" aca="1" ref="BH29" ca="1">IF(OR($A29="",BH$5=""),"",ROUND(100*SUMPRODUCT(INDIRECT(Module3!$C29),1/INDIRECT(Module3!$C$4),TRANSPOSE(INDIRECT(Calc1!BI$19)))/IF(BH$2=0,1,BH$2),2))</f>
        <v/>
      </c>
      <c r="BI29" t="str">
        <f t="array" aca="1" ref="BI29" ca="1">IF(OR($A29="",BI$5=""),"",ROUND(100*SUMPRODUCT(INDIRECT(Module3!$C29),1/INDIRECT(Module3!$C$4),TRANSPOSE(INDIRECT(Calc1!BJ$19)))/IF(BI$2=0,1,BI$2),2))</f>
        <v/>
      </c>
      <c r="BJ29" t="str">
        <f t="array" aca="1" ref="BJ29" ca="1">IF(OR($A29="",BJ$5=""),"",ROUND(100*SUMPRODUCT(INDIRECT(Module3!$C29),1/INDIRECT(Module3!$C$4),TRANSPOSE(INDIRECT(Calc1!BK$19)))/IF(BJ$2=0,1,BJ$2),2))</f>
        <v/>
      </c>
    </row>
    <row r="30" spans="1:62">
      <c r="A30">
        <f>IF(ISBLANK(Module0!$A27),"",Module0!$A27)</f>
        <v>41405027</v>
      </c>
      <c r="B30">
        <f t="shared" ca="1" si="1"/>
        <v>0.62</v>
      </c>
      <c r="C30" t="str">
        <f>IF($A30="","",CONCATENATE(ADDRESS(ROW(),$C$4+1,1,1,"Module4"),":",ADDRESS(ROW(),$C$4+Calc1!$C$3,1,1)))</f>
        <v>Module4!$D$30:$H$30</v>
      </c>
      <c r="D30">
        <f t="array" aca="1" ref="D30" ca="1">IF(OR($A30="",D$5=""),"",ROUND(100*SUMPRODUCT(INDIRECT(Module3!$C30),1/INDIRECT(Module3!$C$4),TRANSPOSE(INDIRECT(Calc1!E$19)))/IF(D$2=0,1,D$2),2))</f>
        <v>0.9</v>
      </c>
      <c r="E30">
        <f t="array" aca="1" ref="E30" ca="1">IF(OR($A30="",E$5=""),"",ROUND(100*SUMPRODUCT(INDIRECT(Module3!$C30),1/INDIRECT(Module3!$C$4),TRANSPOSE(INDIRECT(Calc1!F$19)))/IF(E$2=0,1,E$2),2))</f>
        <v>0</v>
      </c>
      <c r="F30">
        <f t="array" aca="1" ref="F30" ca="1">IF(OR($A30="",F$5=""),"",ROUND(100*SUMPRODUCT(INDIRECT(Module3!$C30),1/INDIRECT(Module3!$C$4),TRANSPOSE(INDIRECT(Calc1!G$19)))/IF(F$2=0,1,F$2),2))</f>
        <v>0</v>
      </c>
      <c r="G30">
        <f t="array" aca="1" ref="G30" ca="1">IF(OR($A30="",G$5=""),"",ROUND(100*SUMPRODUCT(INDIRECT(Module3!$C30),1/INDIRECT(Module3!$C$4),TRANSPOSE(INDIRECT(Calc1!H$19)))/IF(G$2=0,1,G$2),2))</f>
        <v>1.74</v>
      </c>
      <c r="H30">
        <f t="array" aca="1" ref="H30" ca="1">IF(OR($A30="",H$5=""),"",ROUND(100*SUMPRODUCT(INDIRECT(Module3!$C30),1/INDIRECT(Module3!$C$4),TRANSPOSE(INDIRECT(Calc1!I$19)))/IF(H$2=0,1,H$2),2))</f>
        <v>0</v>
      </c>
      <c r="I30" t="str">
        <f t="array" aca="1" ref="I30" ca="1">IF(OR($A30="",I$5=""),"",ROUND(100*SUMPRODUCT(INDIRECT(Module3!$C30),1/INDIRECT(Module3!$C$4),TRANSPOSE(INDIRECT(Calc1!J$19)))/IF(I$2=0,1,I$2),2))</f>
        <v/>
      </c>
      <c r="J30" t="str">
        <f t="array" aca="1" ref="J30" ca="1">IF(OR($A30="",J$5=""),"",ROUND(100*SUMPRODUCT(INDIRECT(Module3!$C30),1/INDIRECT(Module3!$C$4),TRANSPOSE(INDIRECT(Calc1!K$19)))/IF(J$2=0,1,J$2),2))</f>
        <v/>
      </c>
      <c r="K30" t="str">
        <f t="array" aca="1" ref="K30" ca="1">IF(OR($A30="",K$5=""),"",ROUND(100*SUMPRODUCT(INDIRECT(Module3!$C30),1/INDIRECT(Module3!$C$4),TRANSPOSE(INDIRECT(Calc1!L$19)))/IF(K$2=0,1,K$2),2))</f>
        <v/>
      </c>
      <c r="L30" t="str">
        <f t="array" aca="1" ref="L30" ca="1">IF(OR($A30="",L$5=""),"",ROUND(100*SUMPRODUCT(INDIRECT(Module3!$C30),1/INDIRECT(Module3!$C$4),TRANSPOSE(INDIRECT(Calc1!M$19)))/IF(L$2=0,1,L$2),2))</f>
        <v/>
      </c>
      <c r="M30" t="str">
        <f t="array" aca="1" ref="M30" ca="1">IF(OR($A30="",M$5=""),"",ROUND(100*SUMPRODUCT(INDIRECT(Module3!$C30),1/INDIRECT(Module3!$C$4),TRANSPOSE(INDIRECT(Calc1!N$19)))/IF(M$2=0,1,M$2),2))</f>
        <v/>
      </c>
      <c r="N30" t="str">
        <f t="array" aca="1" ref="N30" ca="1">IF(OR($A30="",N$5=""),"",ROUND(100*SUMPRODUCT(INDIRECT(Module3!$C30),1/INDIRECT(Module3!$C$4),TRANSPOSE(INDIRECT(Calc1!O$19)))/IF(N$2=0,1,N$2),2))</f>
        <v/>
      </c>
      <c r="O30" t="str">
        <f t="array" aca="1" ref="O30" ca="1">IF(OR($A30="",O$5=""),"",ROUND(100*SUMPRODUCT(INDIRECT(Module3!$C30),1/INDIRECT(Module3!$C$4),TRANSPOSE(INDIRECT(Calc1!P$19)))/IF(O$2=0,1,O$2),2))</f>
        <v/>
      </c>
      <c r="P30" t="str">
        <f t="array" aca="1" ref="P30" ca="1">IF(OR($A30="",P$5=""),"",ROUND(100*SUMPRODUCT(INDIRECT(Module3!$C30),1/INDIRECT(Module3!$C$4),TRANSPOSE(INDIRECT(Calc1!Q$19)))/IF(P$2=0,1,P$2),2))</f>
        <v/>
      </c>
      <c r="Q30" t="str">
        <f t="array" aca="1" ref="Q30" ca="1">IF(OR($A30="",Q$5=""),"",ROUND(100*SUMPRODUCT(INDIRECT(Module3!$C30),1/INDIRECT(Module3!$C$4),TRANSPOSE(INDIRECT(Calc1!R$19)))/IF(Q$2=0,1,Q$2),2))</f>
        <v/>
      </c>
      <c r="R30" t="str">
        <f t="array" aca="1" ref="R30" ca="1">IF(OR($A30="",R$5=""),"",ROUND(100*SUMPRODUCT(INDIRECT(Module3!$C30),1/INDIRECT(Module3!$C$4),TRANSPOSE(INDIRECT(Calc1!S$19)))/IF(R$2=0,1,R$2),2))</f>
        <v/>
      </c>
      <c r="S30" t="str">
        <f t="array" aca="1" ref="S30" ca="1">IF(OR($A30="",S$5=""),"",ROUND(100*SUMPRODUCT(INDIRECT(Module3!$C30),1/INDIRECT(Module3!$C$4),TRANSPOSE(INDIRECT(Calc1!T$19)))/IF(S$2=0,1,S$2),2))</f>
        <v/>
      </c>
      <c r="T30" t="str">
        <f t="array" aca="1" ref="T30" ca="1">IF(OR($A30="",T$5=""),"",ROUND(100*SUMPRODUCT(INDIRECT(Module3!$C30),1/INDIRECT(Module3!$C$4),TRANSPOSE(INDIRECT(Calc1!U$19)))/IF(T$2=0,1,T$2),2))</f>
        <v/>
      </c>
      <c r="U30" t="str">
        <f t="array" aca="1" ref="U30" ca="1">IF(OR($A30="",U$5=""),"",ROUND(100*SUMPRODUCT(INDIRECT(Module3!$C30),1/INDIRECT(Module3!$C$4),TRANSPOSE(INDIRECT(Calc1!V$19)))/IF(U$2=0,1,U$2),2))</f>
        <v/>
      </c>
      <c r="V30" t="str">
        <f t="array" aca="1" ref="V30" ca="1">IF(OR($A30="",V$5=""),"",ROUND(100*SUMPRODUCT(INDIRECT(Module3!$C30),1/INDIRECT(Module3!$C$4),TRANSPOSE(INDIRECT(Calc1!W$19)))/IF(V$2=0,1,V$2),2))</f>
        <v/>
      </c>
      <c r="W30" t="str">
        <f t="array" aca="1" ref="W30" ca="1">IF(OR($A30="",W$5=""),"",ROUND(100*SUMPRODUCT(INDIRECT(Module3!$C30),1/INDIRECT(Module3!$C$4),TRANSPOSE(INDIRECT(Calc1!X$19)))/IF(W$2=0,1,W$2),2))</f>
        <v/>
      </c>
      <c r="X30" t="str">
        <f t="array" aca="1" ref="X30" ca="1">IF(OR($A30="",X$5=""),"",ROUND(100*SUMPRODUCT(INDIRECT(Module3!$C30),1/INDIRECT(Module3!$C$4),TRANSPOSE(INDIRECT(Calc1!Y$19)))/IF(X$2=0,1,X$2),2))</f>
        <v/>
      </c>
      <c r="Y30" t="str">
        <f t="array" aca="1" ref="Y30" ca="1">IF(OR($A30="",Y$5=""),"",ROUND(100*SUMPRODUCT(INDIRECT(Module3!$C30),1/INDIRECT(Module3!$C$4),TRANSPOSE(INDIRECT(Calc1!Z$19)))/IF(Y$2=0,1,Y$2),2))</f>
        <v/>
      </c>
      <c r="Z30" t="str">
        <f t="array" aca="1" ref="Z30" ca="1">IF(OR($A30="",Z$5=""),"",ROUND(100*SUMPRODUCT(INDIRECT(Module3!$C30),1/INDIRECT(Module3!$C$4),TRANSPOSE(INDIRECT(Calc1!AA$19)))/IF(Z$2=0,1,Z$2),2))</f>
        <v/>
      </c>
      <c r="AA30" t="str">
        <f t="array" aca="1" ref="AA30" ca="1">IF(OR($A30="",AA$5=""),"",ROUND(100*SUMPRODUCT(INDIRECT(Module3!$C30),1/INDIRECT(Module3!$C$4),TRANSPOSE(INDIRECT(Calc1!AB$19)))/IF(AA$2=0,1,AA$2),2))</f>
        <v/>
      </c>
      <c r="AB30" t="str">
        <f t="array" aca="1" ref="AB30" ca="1">IF(OR($A30="",AB$5=""),"",ROUND(100*SUMPRODUCT(INDIRECT(Module3!$C30),1/INDIRECT(Module3!$C$4),TRANSPOSE(INDIRECT(Calc1!AC$19)))/IF(AB$2=0,1,AB$2),2))</f>
        <v/>
      </c>
      <c r="AC30" t="str">
        <f t="array" aca="1" ref="AC30" ca="1">IF(OR($A30="",AC$5=""),"",ROUND(100*SUMPRODUCT(INDIRECT(Module3!$C30),1/INDIRECT(Module3!$C$4),TRANSPOSE(INDIRECT(Calc1!AD$19)))/IF(AC$2=0,1,AC$2),2))</f>
        <v/>
      </c>
      <c r="AD30" t="str">
        <f t="array" aca="1" ref="AD30" ca="1">IF(OR($A30="",AD$5=""),"",ROUND(100*SUMPRODUCT(INDIRECT(Module3!$C30),1/INDIRECT(Module3!$C$4),TRANSPOSE(INDIRECT(Calc1!AE$19)))/IF(AD$2=0,1,AD$2),2))</f>
        <v/>
      </c>
      <c r="AE30" t="str">
        <f t="array" aca="1" ref="AE30" ca="1">IF(OR($A30="",AE$5=""),"",ROUND(100*SUMPRODUCT(INDIRECT(Module3!$C30),1/INDIRECT(Module3!$C$4),TRANSPOSE(INDIRECT(Calc1!AF$19)))/IF(AE$2=0,1,AE$2),2))</f>
        <v/>
      </c>
      <c r="AF30" t="str">
        <f t="array" aca="1" ref="AF30" ca="1">IF(OR($A30="",AF$5=""),"",ROUND(100*SUMPRODUCT(INDIRECT(Module3!$C30),1/INDIRECT(Module3!$C$4),TRANSPOSE(INDIRECT(Calc1!AG$19)))/IF(AF$2=0,1,AF$2),2))</f>
        <v/>
      </c>
      <c r="AG30" t="str">
        <f t="array" aca="1" ref="AG30" ca="1">IF(OR($A30="",AG$5=""),"",ROUND(100*SUMPRODUCT(INDIRECT(Module3!$C30),1/INDIRECT(Module3!$C$4),TRANSPOSE(INDIRECT(Calc1!AH$19)))/IF(AG$2=0,1,AG$2),2))</f>
        <v/>
      </c>
      <c r="AH30" t="str">
        <f t="array" aca="1" ref="AH30" ca="1">IF(OR($A30="",AH$5=""),"",ROUND(100*SUMPRODUCT(INDIRECT(Module3!$C30),1/INDIRECT(Module3!$C$4),TRANSPOSE(INDIRECT(Calc1!AI$19)))/IF(AH$2=0,1,AH$2),2))</f>
        <v/>
      </c>
      <c r="AI30" t="str">
        <f t="array" aca="1" ref="AI30" ca="1">IF(OR($A30="",AI$5=""),"",ROUND(100*SUMPRODUCT(INDIRECT(Module3!$C30),1/INDIRECT(Module3!$C$4),TRANSPOSE(INDIRECT(Calc1!AJ$19)))/IF(AI$2=0,1,AI$2),2))</f>
        <v/>
      </c>
      <c r="AJ30" t="str">
        <f t="array" aca="1" ref="AJ30" ca="1">IF(OR($A30="",AJ$5=""),"",ROUND(100*SUMPRODUCT(INDIRECT(Module3!$C30),1/INDIRECT(Module3!$C$4),TRANSPOSE(INDIRECT(Calc1!AK$19)))/IF(AJ$2=0,1,AJ$2),2))</f>
        <v/>
      </c>
      <c r="AK30" t="str">
        <f t="array" aca="1" ref="AK30" ca="1">IF(OR($A30="",AK$5=""),"",ROUND(100*SUMPRODUCT(INDIRECT(Module3!$C30),1/INDIRECT(Module3!$C$4),TRANSPOSE(INDIRECT(Calc1!AL$19)))/IF(AK$2=0,1,AK$2),2))</f>
        <v/>
      </c>
      <c r="AL30" t="str">
        <f t="array" aca="1" ref="AL30" ca="1">IF(OR($A30="",AL$5=""),"",ROUND(100*SUMPRODUCT(INDIRECT(Module3!$C30),1/INDIRECT(Module3!$C$4),TRANSPOSE(INDIRECT(Calc1!AM$19)))/IF(AL$2=0,1,AL$2),2))</f>
        <v/>
      </c>
      <c r="AM30" t="str">
        <f t="array" aca="1" ref="AM30" ca="1">IF(OR($A30="",AM$5=""),"",ROUND(100*SUMPRODUCT(INDIRECT(Module3!$C30),1/INDIRECT(Module3!$C$4),TRANSPOSE(INDIRECT(Calc1!AN$19)))/IF(AM$2=0,1,AM$2),2))</f>
        <v/>
      </c>
      <c r="AN30" t="str">
        <f t="array" aca="1" ref="AN30" ca="1">IF(OR($A30="",AN$5=""),"",ROUND(100*SUMPRODUCT(INDIRECT(Module3!$C30),1/INDIRECT(Module3!$C$4),TRANSPOSE(INDIRECT(Calc1!AO$19)))/IF(AN$2=0,1,AN$2),2))</f>
        <v/>
      </c>
      <c r="AO30" t="str">
        <f t="array" aca="1" ref="AO30" ca="1">IF(OR($A30="",AO$5=""),"",ROUND(100*SUMPRODUCT(INDIRECT(Module3!$C30),1/INDIRECT(Module3!$C$4),TRANSPOSE(INDIRECT(Calc1!AP$19)))/IF(AO$2=0,1,AO$2),2))</f>
        <v/>
      </c>
      <c r="AP30" t="str">
        <f t="array" aca="1" ref="AP30" ca="1">IF(OR($A30="",AP$5=""),"",ROUND(100*SUMPRODUCT(INDIRECT(Module3!$C30),1/INDIRECT(Module3!$C$4),TRANSPOSE(INDIRECT(Calc1!AQ$19)))/IF(AP$2=0,1,AP$2),2))</f>
        <v/>
      </c>
      <c r="AQ30" t="str">
        <f t="array" aca="1" ref="AQ30" ca="1">IF(OR($A30="",AQ$5=""),"",ROUND(100*SUMPRODUCT(INDIRECT(Module3!$C30),1/INDIRECT(Module3!$C$4),TRANSPOSE(INDIRECT(Calc1!AR$19)))/IF(AQ$2=0,1,AQ$2),2))</f>
        <v/>
      </c>
      <c r="AR30" t="str">
        <f t="array" aca="1" ref="AR30" ca="1">IF(OR($A30="",AR$5=""),"",ROUND(100*SUMPRODUCT(INDIRECT(Module3!$C30),1/INDIRECT(Module3!$C$4),TRANSPOSE(INDIRECT(Calc1!AS$19)))/IF(AR$2=0,1,AR$2),2))</f>
        <v/>
      </c>
      <c r="AS30" t="str">
        <f t="array" aca="1" ref="AS30" ca="1">IF(OR($A30="",AS$5=""),"",ROUND(100*SUMPRODUCT(INDIRECT(Module3!$C30),1/INDIRECT(Module3!$C$4),TRANSPOSE(INDIRECT(Calc1!AT$19)))/IF(AS$2=0,1,AS$2),2))</f>
        <v/>
      </c>
      <c r="AT30" t="str">
        <f t="array" aca="1" ref="AT30" ca="1">IF(OR($A30="",AT$5=""),"",ROUND(100*SUMPRODUCT(INDIRECT(Module3!$C30),1/INDIRECT(Module3!$C$4),TRANSPOSE(INDIRECT(Calc1!AU$19)))/IF(AT$2=0,1,AT$2),2))</f>
        <v/>
      </c>
      <c r="AU30" t="str">
        <f t="array" aca="1" ref="AU30" ca="1">IF(OR($A30="",AU$5=""),"",ROUND(100*SUMPRODUCT(INDIRECT(Module3!$C30),1/INDIRECT(Module3!$C$4),TRANSPOSE(INDIRECT(Calc1!AV$19)))/IF(AU$2=0,1,AU$2),2))</f>
        <v/>
      </c>
      <c r="AV30" t="str">
        <f t="array" aca="1" ref="AV30" ca="1">IF(OR($A30="",AV$5=""),"",ROUND(100*SUMPRODUCT(INDIRECT(Module3!$C30),1/INDIRECT(Module3!$C$4),TRANSPOSE(INDIRECT(Calc1!AW$19)))/IF(AV$2=0,1,AV$2),2))</f>
        <v/>
      </c>
      <c r="AW30" t="str">
        <f t="array" aca="1" ref="AW30" ca="1">IF(OR($A30="",AW$5=""),"",ROUND(100*SUMPRODUCT(INDIRECT(Module3!$C30),1/INDIRECT(Module3!$C$4),TRANSPOSE(INDIRECT(Calc1!AX$19)))/IF(AW$2=0,1,AW$2),2))</f>
        <v/>
      </c>
      <c r="AX30" t="str">
        <f t="array" aca="1" ref="AX30" ca="1">IF(OR($A30="",AX$5=""),"",ROUND(100*SUMPRODUCT(INDIRECT(Module3!$C30),1/INDIRECT(Module3!$C$4),TRANSPOSE(INDIRECT(Calc1!AY$19)))/IF(AX$2=0,1,AX$2),2))</f>
        <v/>
      </c>
      <c r="AY30" t="str">
        <f t="array" aca="1" ref="AY30" ca="1">IF(OR($A30="",AY$5=""),"",ROUND(100*SUMPRODUCT(INDIRECT(Module3!$C30),1/INDIRECT(Module3!$C$4),TRANSPOSE(INDIRECT(Calc1!AZ$19)))/IF(AY$2=0,1,AY$2),2))</f>
        <v/>
      </c>
      <c r="AZ30" t="str">
        <f t="array" aca="1" ref="AZ30" ca="1">IF(OR($A30="",AZ$5=""),"",ROUND(100*SUMPRODUCT(INDIRECT(Module3!$C30),1/INDIRECT(Module3!$C$4),TRANSPOSE(INDIRECT(Calc1!BA$19)))/IF(AZ$2=0,1,AZ$2),2))</f>
        <v/>
      </c>
      <c r="BA30" t="str">
        <f t="array" aca="1" ref="BA30" ca="1">IF(OR($A30="",BA$5=""),"",ROUND(100*SUMPRODUCT(INDIRECT(Module3!$C30),1/INDIRECT(Module3!$C$4),TRANSPOSE(INDIRECT(Calc1!BB$19)))/IF(BA$2=0,1,BA$2),2))</f>
        <v/>
      </c>
      <c r="BB30" t="str">
        <f t="array" aca="1" ref="BB30" ca="1">IF(OR($A30="",BB$5=""),"",ROUND(100*SUMPRODUCT(INDIRECT(Module3!$C30),1/INDIRECT(Module3!$C$4),TRANSPOSE(INDIRECT(Calc1!BC$19)))/IF(BB$2=0,1,BB$2),2))</f>
        <v/>
      </c>
      <c r="BC30" t="str">
        <f t="array" aca="1" ref="BC30" ca="1">IF(OR($A30="",BC$5=""),"",ROUND(100*SUMPRODUCT(INDIRECT(Module3!$C30),1/INDIRECT(Module3!$C$4),TRANSPOSE(INDIRECT(Calc1!BD$19)))/IF(BC$2=0,1,BC$2),2))</f>
        <v/>
      </c>
      <c r="BD30" t="str">
        <f t="array" aca="1" ref="BD30" ca="1">IF(OR($A30="",BD$5=""),"",ROUND(100*SUMPRODUCT(INDIRECT(Module3!$C30),1/INDIRECT(Module3!$C$4),TRANSPOSE(INDIRECT(Calc1!BE$19)))/IF(BD$2=0,1,BD$2),2))</f>
        <v/>
      </c>
      <c r="BE30" t="str">
        <f t="array" aca="1" ref="BE30" ca="1">IF(OR($A30="",BE$5=""),"",ROUND(100*SUMPRODUCT(INDIRECT(Module3!$C30),1/INDIRECT(Module3!$C$4),TRANSPOSE(INDIRECT(Calc1!BF$19)))/IF(BE$2=0,1,BE$2),2))</f>
        <v/>
      </c>
      <c r="BF30" t="str">
        <f t="array" aca="1" ref="BF30" ca="1">IF(OR($A30="",BF$5=""),"",ROUND(100*SUMPRODUCT(INDIRECT(Module3!$C30),1/INDIRECT(Module3!$C$4),TRANSPOSE(INDIRECT(Calc1!BG$19)))/IF(BF$2=0,1,BF$2),2))</f>
        <v/>
      </c>
      <c r="BG30" t="str">
        <f t="array" aca="1" ref="BG30" ca="1">IF(OR($A30="",BG$5=""),"",ROUND(100*SUMPRODUCT(INDIRECT(Module3!$C30),1/INDIRECT(Module3!$C$4),TRANSPOSE(INDIRECT(Calc1!BH$19)))/IF(BG$2=0,1,BG$2),2))</f>
        <v/>
      </c>
      <c r="BH30" t="str">
        <f t="array" aca="1" ref="BH30" ca="1">IF(OR($A30="",BH$5=""),"",ROUND(100*SUMPRODUCT(INDIRECT(Module3!$C30),1/INDIRECT(Module3!$C$4),TRANSPOSE(INDIRECT(Calc1!BI$19)))/IF(BH$2=0,1,BH$2),2))</f>
        <v/>
      </c>
      <c r="BI30" t="str">
        <f t="array" aca="1" ref="BI30" ca="1">IF(OR($A30="",BI$5=""),"",ROUND(100*SUMPRODUCT(INDIRECT(Module3!$C30),1/INDIRECT(Module3!$C$4),TRANSPOSE(INDIRECT(Calc1!BJ$19)))/IF(BI$2=0,1,BI$2),2))</f>
        <v/>
      </c>
      <c r="BJ30" t="str">
        <f t="array" aca="1" ref="BJ30" ca="1">IF(OR($A30="",BJ$5=""),"",ROUND(100*SUMPRODUCT(INDIRECT(Module3!$C30),1/INDIRECT(Module3!$C$4),TRANSPOSE(INDIRECT(Calc1!BK$19)))/IF(BJ$2=0,1,BJ$2),2))</f>
        <v/>
      </c>
    </row>
    <row r="31" spans="1:62">
      <c r="A31">
        <f>IF(ISBLANK(Module0!$A28),"",Module0!$A28)</f>
        <v>41405028</v>
      </c>
      <c r="B31">
        <f t="shared" ca="1" si="1"/>
        <v>2.86</v>
      </c>
      <c r="C31" t="str">
        <f>IF($A31="","",CONCATENATE(ADDRESS(ROW(),$C$4+1,1,1,"Module4"),":",ADDRESS(ROW(),$C$4+Calc1!$C$3,1,1)))</f>
        <v>Module4!$D$31:$H$31</v>
      </c>
      <c r="D31">
        <f t="array" aca="1" ref="D31" ca="1">IF(OR($A31="",D$5=""),"",ROUND(100*SUMPRODUCT(INDIRECT(Module3!$C31),1/INDIRECT(Module3!$C$4),TRANSPOSE(INDIRECT(Calc1!E$19)))/IF(D$2=0,1,D$2),2))</f>
        <v>0</v>
      </c>
      <c r="E31">
        <f t="array" aca="1" ref="E31" ca="1">IF(OR($A31="",E$5=""),"",ROUND(100*SUMPRODUCT(INDIRECT(Module3!$C31),1/INDIRECT(Module3!$C$4),TRANSPOSE(INDIRECT(Calc1!F$19)))/IF(E$2=0,1,E$2),2))</f>
        <v>1.34</v>
      </c>
      <c r="F31">
        <f t="array" aca="1" ref="F31" ca="1">IF(OR($A31="",F$5=""),"",ROUND(100*SUMPRODUCT(INDIRECT(Module3!$C31),1/INDIRECT(Module3!$C$4),TRANSPOSE(INDIRECT(Calc1!G$19)))/IF(F$2=0,1,F$2),2))</f>
        <v>1.7</v>
      </c>
      <c r="G31">
        <f t="array" aca="1" ref="G31" ca="1">IF(OR($A31="",G$5=""),"",ROUND(100*SUMPRODUCT(INDIRECT(Module3!$C31),1/INDIRECT(Module3!$C$4),TRANSPOSE(INDIRECT(Calc1!H$19)))/IF(G$2=0,1,G$2),2))</f>
        <v>7.16</v>
      </c>
      <c r="H31">
        <f t="array" aca="1" ref="H31" ca="1">IF(OR($A31="",H$5=""),"",ROUND(100*SUMPRODUCT(INDIRECT(Module3!$C31),1/INDIRECT(Module3!$C$4),TRANSPOSE(INDIRECT(Calc1!I$19)))/IF(H$2=0,1,H$2),2))</f>
        <v>5.31</v>
      </c>
      <c r="I31" t="str">
        <f t="array" aca="1" ref="I31" ca="1">IF(OR($A31="",I$5=""),"",ROUND(100*SUMPRODUCT(INDIRECT(Module3!$C31),1/INDIRECT(Module3!$C$4),TRANSPOSE(INDIRECT(Calc1!J$19)))/IF(I$2=0,1,I$2),2))</f>
        <v/>
      </c>
      <c r="J31" t="str">
        <f t="array" aca="1" ref="J31" ca="1">IF(OR($A31="",J$5=""),"",ROUND(100*SUMPRODUCT(INDIRECT(Module3!$C31),1/INDIRECT(Module3!$C$4),TRANSPOSE(INDIRECT(Calc1!K$19)))/IF(J$2=0,1,J$2),2))</f>
        <v/>
      </c>
      <c r="K31" t="str">
        <f t="array" aca="1" ref="K31" ca="1">IF(OR($A31="",K$5=""),"",ROUND(100*SUMPRODUCT(INDIRECT(Module3!$C31),1/INDIRECT(Module3!$C$4),TRANSPOSE(INDIRECT(Calc1!L$19)))/IF(K$2=0,1,K$2),2))</f>
        <v/>
      </c>
      <c r="L31" t="str">
        <f t="array" aca="1" ref="L31" ca="1">IF(OR($A31="",L$5=""),"",ROUND(100*SUMPRODUCT(INDIRECT(Module3!$C31),1/INDIRECT(Module3!$C$4),TRANSPOSE(INDIRECT(Calc1!M$19)))/IF(L$2=0,1,L$2),2))</f>
        <v/>
      </c>
      <c r="M31" t="str">
        <f t="array" aca="1" ref="M31" ca="1">IF(OR($A31="",M$5=""),"",ROUND(100*SUMPRODUCT(INDIRECT(Module3!$C31),1/INDIRECT(Module3!$C$4),TRANSPOSE(INDIRECT(Calc1!N$19)))/IF(M$2=0,1,M$2),2))</f>
        <v/>
      </c>
      <c r="N31" t="str">
        <f t="array" aca="1" ref="N31" ca="1">IF(OR($A31="",N$5=""),"",ROUND(100*SUMPRODUCT(INDIRECT(Module3!$C31),1/INDIRECT(Module3!$C$4),TRANSPOSE(INDIRECT(Calc1!O$19)))/IF(N$2=0,1,N$2),2))</f>
        <v/>
      </c>
      <c r="O31" t="str">
        <f t="array" aca="1" ref="O31" ca="1">IF(OR($A31="",O$5=""),"",ROUND(100*SUMPRODUCT(INDIRECT(Module3!$C31),1/INDIRECT(Module3!$C$4),TRANSPOSE(INDIRECT(Calc1!P$19)))/IF(O$2=0,1,O$2),2))</f>
        <v/>
      </c>
      <c r="P31" t="str">
        <f t="array" aca="1" ref="P31" ca="1">IF(OR($A31="",P$5=""),"",ROUND(100*SUMPRODUCT(INDIRECT(Module3!$C31),1/INDIRECT(Module3!$C$4),TRANSPOSE(INDIRECT(Calc1!Q$19)))/IF(P$2=0,1,P$2),2))</f>
        <v/>
      </c>
      <c r="Q31" t="str">
        <f t="array" aca="1" ref="Q31" ca="1">IF(OR($A31="",Q$5=""),"",ROUND(100*SUMPRODUCT(INDIRECT(Module3!$C31),1/INDIRECT(Module3!$C$4),TRANSPOSE(INDIRECT(Calc1!R$19)))/IF(Q$2=0,1,Q$2),2))</f>
        <v/>
      </c>
      <c r="R31" t="str">
        <f t="array" aca="1" ref="R31" ca="1">IF(OR($A31="",R$5=""),"",ROUND(100*SUMPRODUCT(INDIRECT(Module3!$C31),1/INDIRECT(Module3!$C$4),TRANSPOSE(INDIRECT(Calc1!S$19)))/IF(R$2=0,1,R$2),2))</f>
        <v/>
      </c>
      <c r="S31" t="str">
        <f t="array" aca="1" ref="S31" ca="1">IF(OR($A31="",S$5=""),"",ROUND(100*SUMPRODUCT(INDIRECT(Module3!$C31),1/INDIRECT(Module3!$C$4),TRANSPOSE(INDIRECT(Calc1!T$19)))/IF(S$2=0,1,S$2),2))</f>
        <v/>
      </c>
      <c r="T31" t="str">
        <f t="array" aca="1" ref="T31" ca="1">IF(OR($A31="",T$5=""),"",ROUND(100*SUMPRODUCT(INDIRECT(Module3!$C31),1/INDIRECT(Module3!$C$4),TRANSPOSE(INDIRECT(Calc1!U$19)))/IF(T$2=0,1,T$2),2))</f>
        <v/>
      </c>
      <c r="U31" t="str">
        <f t="array" aca="1" ref="U31" ca="1">IF(OR($A31="",U$5=""),"",ROUND(100*SUMPRODUCT(INDIRECT(Module3!$C31),1/INDIRECT(Module3!$C$4),TRANSPOSE(INDIRECT(Calc1!V$19)))/IF(U$2=0,1,U$2),2))</f>
        <v/>
      </c>
      <c r="V31" t="str">
        <f t="array" aca="1" ref="V31" ca="1">IF(OR($A31="",V$5=""),"",ROUND(100*SUMPRODUCT(INDIRECT(Module3!$C31),1/INDIRECT(Module3!$C$4),TRANSPOSE(INDIRECT(Calc1!W$19)))/IF(V$2=0,1,V$2),2))</f>
        <v/>
      </c>
      <c r="W31" t="str">
        <f t="array" aca="1" ref="W31" ca="1">IF(OR($A31="",W$5=""),"",ROUND(100*SUMPRODUCT(INDIRECT(Module3!$C31),1/INDIRECT(Module3!$C$4),TRANSPOSE(INDIRECT(Calc1!X$19)))/IF(W$2=0,1,W$2),2))</f>
        <v/>
      </c>
      <c r="X31" t="str">
        <f t="array" aca="1" ref="X31" ca="1">IF(OR($A31="",X$5=""),"",ROUND(100*SUMPRODUCT(INDIRECT(Module3!$C31),1/INDIRECT(Module3!$C$4),TRANSPOSE(INDIRECT(Calc1!Y$19)))/IF(X$2=0,1,X$2),2))</f>
        <v/>
      </c>
      <c r="Y31" t="str">
        <f t="array" aca="1" ref="Y31" ca="1">IF(OR($A31="",Y$5=""),"",ROUND(100*SUMPRODUCT(INDIRECT(Module3!$C31),1/INDIRECT(Module3!$C$4),TRANSPOSE(INDIRECT(Calc1!Z$19)))/IF(Y$2=0,1,Y$2),2))</f>
        <v/>
      </c>
      <c r="Z31" t="str">
        <f t="array" aca="1" ref="Z31" ca="1">IF(OR($A31="",Z$5=""),"",ROUND(100*SUMPRODUCT(INDIRECT(Module3!$C31),1/INDIRECT(Module3!$C$4),TRANSPOSE(INDIRECT(Calc1!AA$19)))/IF(Z$2=0,1,Z$2),2))</f>
        <v/>
      </c>
      <c r="AA31" t="str">
        <f t="array" aca="1" ref="AA31" ca="1">IF(OR($A31="",AA$5=""),"",ROUND(100*SUMPRODUCT(INDIRECT(Module3!$C31),1/INDIRECT(Module3!$C$4),TRANSPOSE(INDIRECT(Calc1!AB$19)))/IF(AA$2=0,1,AA$2),2))</f>
        <v/>
      </c>
      <c r="AB31" t="str">
        <f t="array" aca="1" ref="AB31" ca="1">IF(OR($A31="",AB$5=""),"",ROUND(100*SUMPRODUCT(INDIRECT(Module3!$C31),1/INDIRECT(Module3!$C$4),TRANSPOSE(INDIRECT(Calc1!AC$19)))/IF(AB$2=0,1,AB$2),2))</f>
        <v/>
      </c>
      <c r="AC31" t="str">
        <f t="array" aca="1" ref="AC31" ca="1">IF(OR($A31="",AC$5=""),"",ROUND(100*SUMPRODUCT(INDIRECT(Module3!$C31),1/INDIRECT(Module3!$C$4),TRANSPOSE(INDIRECT(Calc1!AD$19)))/IF(AC$2=0,1,AC$2),2))</f>
        <v/>
      </c>
      <c r="AD31" t="str">
        <f t="array" aca="1" ref="AD31" ca="1">IF(OR($A31="",AD$5=""),"",ROUND(100*SUMPRODUCT(INDIRECT(Module3!$C31),1/INDIRECT(Module3!$C$4),TRANSPOSE(INDIRECT(Calc1!AE$19)))/IF(AD$2=0,1,AD$2),2))</f>
        <v/>
      </c>
      <c r="AE31" t="str">
        <f t="array" aca="1" ref="AE31" ca="1">IF(OR($A31="",AE$5=""),"",ROUND(100*SUMPRODUCT(INDIRECT(Module3!$C31),1/INDIRECT(Module3!$C$4),TRANSPOSE(INDIRECT(Calc1!AF$19)))/IF(AE$2=0,1,AE$2),2))</f>
        <v/>
      </c>
      <c r="AF31" t="str">
        <f t="array" aca="1" ref="AF31" ca="1">IF(OR($A31="",AF$5=""),"",ROUND(100*SUMPRODUCT(INDIRECT(Module3!$C31),1/INDIRECT(Module3!$C$4),TRANSPOSE(INDIRECT(Calc1!AG$19)))/IF(AF$2=0,1,AF$2),2))</f>
        <v/>
      </c>
      <c r="AG31" t="str">
        <f t="array" aca="1" ref="AG31" ca="1">IF(OR($A31="",AG$5=""),"",ROUND(100*SUMPRODUCT(INDIRECT(Module3!$C31),1/INDIRECT(Module3!$C$4),TRANSPOSE(INDIRECT(Calc1!AH$19)))/IF(AG$2=0,1,AG$2),2))</f>
        <v/>
      </c>
      <c r="AH31" t="str">
        <f t="array" aca="1" ref="AH31" ca="1">IF(OR($A31="",AH$5=""),"",ROUND(100*SUMPRODUCT(INDIRECT(Module3!$C31),1/INDIRECT(Module3!$C$4),TRANSPOSE(INDIRECT(Calc1!AI$19)))/IF(AH$2=0,1,AH$2),2))</f>
        <v/>
      </c>
      <c r="AI31" t="str">
        <f t="array" aca="1" ref="AI31" ca="1">IF(OR($A31="",AI$5=""),"",ROUND(100*SUMPRODUCT(INDIRECT(Module3!$C31),1/INDIRECT(Module3!$C$4),TRANSPOSE(INDIRECT(Calc1!AJ$19)))/IF(AI$2=0,1,AI$2),2))</f>
        <v/>
      </c>
      <c r="AJ31" t="str">
        <f t="array" aca="1" ref="AJ31" ca="1">IF(OR($A31="",AJ$5=""),"",ROUND(100*SUMPRODUCT(INDIRECT(Module3!$C31),1/INDIRECT(Module3!$C$4),TRANSPOSE(INDIRECT(Calc1!AK$19)))/IF(AJ$2=0,1,AJ$2),2))</f>
        <v/>
      </c>
      <c r="AK31" t="str">
        <f t="array" aca="1" ref="AK31" ca="1">IF(OR($A31="",AK$5=""),"",ROUND(100*SUMPRODUCT(INDIRECT(Module3!$C31),1/INDIRECT(Module3!$C$4),TRANSPOSE(INDIRECT(Calc1!AL$19)))/IF(AK$2=0,1,AK$2),2))</f>
        <v/>
      </c>
      <c r="AL31" t="str">
        <f t="array" aca="1" ref="AL31" ca="1">IF(OR($A31="",AL$5=""),"",ROUND(100*SUMPRODUCT(INDIRECT(Module3!$C31),1/INDIRECT(Module3!$C$4),TRANSPOSE(INDIRECT(Calc1!AM$19)))/IF(AL$2=0,1,AL$2),2))</f>
        <v/>
      </c>
      <c r="AM31" t="str">
        <f t="array" aca="1" ref="AM31" ca="1">IF(OR($A31="",AM$5=""),"",ROUND(100*SUMPRODUCT(INDIRECT(Module3!$C31),1/INDIRECT(Module3!$C$4),TRANSPOSE(INDIRECT(Calc1!AN$19)))/IF(AM$2=0,1,AM$2),2))</f>
        <v/>
      </c>
      <c r="AN31" t="str">
        <f t="array" aca="1" ref="AN31" ca="1">IF(OR($A31="",AN$5=""),"",ROUND(100*SUMPRODUCT(INDIRECT(Module3!$C31),1/INDIRECT(Module3!$C$4),TRANSPOSE(INDIRECT(Calc1!AO$19)))/IF(AN$2=0,1,AN$2),2))</f>
        <v/>
      </c>
      <c r="AO31" t="str">
        <f t="array" aca="1" ref="AO31" ca="1">IF(OR($A31="",AO$5=""),"",ROUND(100*SUMPRODUCT(INDIRECT(Module3!$C31),1/INDIRECT(Module3!$C$4),TRANSPOSE(INDIRECT(Calc1!AP$19)))/IF(AO$2=0,1,AO$2),2))</f>
        <v/>
      </c>
      <c r="AP31" t="str">
        <f t="array" aca="1" ref="AP31" ca="1">IF(OR($A31="",AP$5=""),"",ROUND(100*SUMPRODUCT(INDIRECT(Module3!$C31),1/INDIRECT(Module3!$C$4),TRANSPOSE(INDIRECT(Calc1!AQ$19)))/IF(AP$2=0,1,AP$2),2))</f>
        <v/>
      </c>
      <c r="AQ31" t="str">
        <f t="array" aca="1" ref="AQ31" ca="1">IF(OR($A31="",AQ$5=""),"",ROUND(100*SUMPRODUCT(INDIRECT(Module3!$C31),1/INDIRECT(Module3!$C$4),TRANSPOSE(INDIRECT(Calc1!AR$19)))/IF(AQ$2=0,1,AQ$2),2))</f>
        <v/>
      </c>
      <c r="AR31" t="str">
        <f t="array" aca="1" ref="AR31" ca="1">IF(OR($A31="",AR$5=""),"",ROUND(100*SUMPRODUCT(INDIRECT(Module3!$C31),1/INDIRECT(Module3!$C$4),TRANSPOSE(INDIRECT(Calc1!AS$19)))/IF(AR$2=0,1,AR$2),2))</f>
        <v/>
      </c>
      <c r="AS31" t="str">
        <f t="array" aca="1" ref="AS31" ca="1">IF(OR($A31="",AS$5=""),"",ROUND(100*SUMPRODUCT(INDIRECT(Module3!$C31),1/INDIRECT(Module3!$C$4),TRANSPOSE(INDIRECT(Calc1!AT$19)))/IF(AS$2=0,1,AS$2),2))</f>
        <v/>
      </c>
      <c r="AT31" t="str">
        <f t="array" aca="1" ref="AT31" ca="1">IF(OR($A31="",AT$5=""),"",ROUND(100*SUMPRODUCT(INDIRECT(Module3!$C31),1/INDIRECT(Module3!$C$4),TRANSPOSE(INDIRECT(Calc1!AU$19)))/IF(AT$2=0,1,AT$2),2))</f>
        <v/>
      </c>
      <c r="AU31" t="str">
        <f t="array" aca="1" ref="AU31" ca="1">IF(OR($A31="",AU$5=""),"",ROUND(100*SUMPRODUCT(INDIRECT(Module3!$C31),1/INDIRECT(Module3!$C$4),TRANSPOSE(INDIRECT(Calc1!AV$19)))/IF(AU$2=0,1,AU$2),2))</f>
        <v/>
      </c>
      <c r="AV31" t="str">
        <f t="array" aca="1" ref="AV31" ca="1">IF(OR($A31="",AV$5=""),"",ROUND(100*SUMPRODUCT(INDIRECT(Module3!$C31),1/INDIRECT(Module3!$C$4),TRANSPOSE(INDIRECT(Calc1!AW$19)))/IF(AV$2=0,1,AV$2),2))</f>
        <v/>
      </c>
      <c r="AW31" t="str">
        <f t="array" aca="1" ref="AW31" ca="1">IF(OR($A31="",AW$5=""),"",ROUND(100*SUMPRODUCT(INDIRECT(Module3!$C31),1/INDIRECT(Module3!$C$4),TRANSPOSE(INDIRECT(Calc1!AX$19)))/IF(AW$2=0,1,AW$2),2))</f>
        <v/>
      </c>
      <c r="AX31" t="str">
        <f t="array" aca="1" ref="AX31" ca="1">IF(OR($A31="",AX$5=""),"",ROUND(100*SUMPRODUCT(INDIRECT(Module3!$C31),1/INDIRECT(Module3!$C$4),TRANSPOSE(INDIRECT(Calc1!AY$19)))/IF(AX$2=0,1,AX$2),2))</f>
        <v/>
      </c>
      <c r="AY31" t="str">
        <f t="array" aca="1" ref="AY31" ca="1">IF(OR($A31="",AY$5=""),"",ROUND(100*SUMPRODUCT(INDIRECT(Module3!$C31),1/INDIRECT(Module3!$C$4),TRANSPOSE(INDIRECT(Calc1!AZ$19)))/IF(AY$2=0,1,AY$2),2))</f>
        <v/>
      </c>
      <c r="AZ31" t="str">
        <f t="array" aca="1" ref="AZ31" ca="1">IF(OR($A31="",AZ$5=""),"",ROUND(100*SUMPRODUCT(INDIRECT(Module3!$C31),1/INDIRECT(Module3!$C$4),TRANSPOSE(INDIRECT(Calc1!BA$19)))/IF(AZ$2=0,1,AZ$2),2))</f>
        <v/>
      </c>
      <c r="BA31" t="str">
        <f t="array" aca="1" ref="BA31" ca="1">IF(OR($A31="",BA$5=""),"",ROUND(100*SUMPRODUCT(INDIRECT(Module3!$C31),1/INDIRECT(Module3!$C$4),TRANSPOSE(INDIRECT(Calc1!BB$19)))/IF(BA$2=0,1,BA$2),2))</f>
        <v/>
      </c>
      <c r="BB31" t="str">
        <f t="array" aca="1" ref="BB31" ca="1">IF(OR($A31="",BB$5=""),"",ROUND(100*SUMPRODUCT(INDIRECT(Module3!$C31),1/INDIRECT(Module3!$C$4),TRANSPOSE(INDIRECT(Calc1!BC$19)))/IF(BB$2=0,1,BB$2),2))</f>
        <v/>
      </c>
      <c r="BC31" t="str">
        <f t="array" aca="1" ref="BC31" ca="1">IF(OR($A31="",BC$5=""),"",ROUND(100*SUMPRODUCT(INDIRECT(Module3!$C31),1/INDIRECT(Module3!$C$4),TRANSPOSE(INDIRECT(Calc1!BD$19)))/IF(BC$2=0,1,BC$2),2))</f>
        <v/>
      </c>
      <c r="BD31" t="str">
        <f t="array" aca="1" ref="BD31" ca="1">IF(OR($A31="",BD$5=""),"",ROUND(100*SUMPRODUCT(INDIRECT(Module3!$C31),1/INDIRECT(Module3!$C$4),TRANSPOSE(INDIRECT(Calc1!BE$19)))/IF(BD$2=0,1,BD$2),2))</f>
        <v/>
      </c>
      <c r="BE31" t="str">
        <f t="array" aca="1" ref="BE31" ca="1">IF(OR($A31="",BE$5=""),"",ROUND(100*SUMPRODUCT(INDIRECT(Module3!$C31),1/INDIRECT(Module3!$C$4),TRANSPOSE(INDIRECT(Calc1!BF$19)))/IF(BE$2=0,1,BE$2),2))</f>
        <v/>
      </c>
      <c r="BF31" t="str">
        <f t="array" aca="1" ref="BF31" ca="1">IF(OR($A31="",BF$5=""),"",ROUND(100*SUMPRODUCT(INDIRECT(Module3!$C31),1/INDIRECT(Module3!$C$4),TRANSPOSE(INDIRECT(Calc1!BG$19)))/IF(BF$2=0,1,BF$2),2))</f>
        <v/>
      </c>
      <c r="BG31" t="str">
        <f t="array" aca="1" ref="BG31" ca="1">IF(OR($A31="",BG$5=""),"",ROUND(100*SUMPRODUCT(INDIRECT(Module3!$C31),1/INDIRECT(Module3!$C$4),TRANSPOSE(INDIRECT(Calc1!BH$19)))/IF(BG$2=0,1,BG$2),2))</f>
        <v/>
      </c>
      <c r="BH31" t="str">
        <f t="array" aca="1" ref="BH31" ca="1">IF(OR($A31="",BH$5=""),"",ROUND(100*SUMPRODUCT(INDIRECT(Module3!$C31),1/INDIRECT(Module3!$C$4),TRANSPOSE(INDIRECT(Calc1!BI$19)))/IF(BH$2=0,1,BH$2),2))</f>
        <v/>
      </c>
      <c r="BI31" t="str">
        <f t="array" aca="1" ref="BI31" ca="1">IF(OR($A31="",BI$5=""),"",ROUND(100*SUMPRODUCT(INDIRECT(Module3!$C31),1/INDIRECT(Module3!$C$4),TRANSPOSE(INDIRECT(Calc1!BJ$19)))/IF(BI$2=0,1,BI$2),2))</f>
        <v/>
      </c>
      <c r="BJ31" t="str">
        <f t="array" aca="1" ref="BJ31" ca="1">IF(OR($A31="",BJ$5=""),"",ROUND(100*SUMPRODUCT(INDIRECT(Module3!$C31),1/INDIRECT(Module3!$C$4),TRANSPOSE(INDIRECT(Calc1!BK$19)))/IF(BJ$2=0,1,BJ$2),2))</f>
        <v/>
      </c>
    </row>
    <row r="32" spans="1:62">
      <c r="A32" t="str">
        <f>IF(ISBLANK(Module0!$A29),"",Module0!$A29)</f>
        <v/>
      </c>
      <c r="B32" t="str">
        <f t="shared" ca="1" si="1"/>
        <v/>
      </c>
      <c r="C32" t="str">
        <f>IF($A32="","",CONCATENATE(ADDRESS(ROW(),$C$4+1,1,1,"Module4"),":",ADDRESS(ROW(),$C$4+Calc1!$C$3,1,1)))</f>
        <v/>
      </c>
      <c r="D32" t="str">
        <f t="array" aca="1" ref="D32" ca="1">IF(OR($A32="",D$5=""),"",ROUND(100*SUMPRODUCT(INDIRECT(Module3!$C32),1/INDIRECT(Module3!$C$4),TRANSPOSE(INDIRECT(Calc1!E$19)))/IF(D$2=0,1,D$2),2))</f>
        <v/>
      </c>
      <c r="E32" t="str">
        <f t="array" aca="1" ref="E32" ca="1">IF(OR($A32="",E$5=""),"",ROUND(100*SUMPRODUCT(INDIRECT(Module3!$C32),1/INDIRECT(Module3!$C$4),TRANSPOSE(INDIRECT(Calc1!F$19)))/IF(E$2=0,1,E$2),2))</f>
        <v/>
      </c>
      <c r="F32" t="str">
        <f t="array" aca="1" ref="F32" ca="1">IF(OR($A32="",F$5=""),"",ROUND(100*SUMPRODUCT(INDIRECT(Module3!$C32),1/INDIRECT(Module3!$C$4),TRANSPOSE(INDIRECT(Calc1!G$19)))/IF(F$2=0,1,F$2),2))</f>
        <v/>
      </c>
      <c r="G32" t="str">
        <f t="array" aca="1" ref="G32" ca="1">IF(OR($A32="",G$5=""),"",ROUND(100*SUMPRODUCT(INDIRECT(Module3!$C32),1/INDIRECT(Module3!$C$4),TRANSPOSE(INDIRECT(Calc1!H$19)))/IF(G$2=0,1,G$2),2))</f>
        <v/>
      </c>
      <c r="H32" t="str">
        <f t="array" aca="1" ref="H32" ca="1">IF(OR($A32="",H$5=""),"",ROUND(100*SUMPRODUCT(INDIRECT(Module3!$C32),1/INDIRECT(Module3!$C$4),TRANSPOSE(INDIRECT(Calc1!I$19)))/IF(H$2=0,1,H$2),2))</f>
        <v/>
      </c>
      <c r="I32" t="str">
        <f t="array" aca="1" ref="I32" ca="1">IF(OR($A32="",I$5=""),"",ROUND(100*SUMPRODUCT(INDIRECT(Module3!$C32),1/INDIRECT(Module3!$C$4),TRANSPOSE(INDIRECT(Calc1!J$19)))/IF(I$2=0,1,I$2),2))</f>
        <v/>
      </c>
      <c r="J32" t="str">
        <f t="array" aca="1" ref="J32" ca="1">IF(OR($A32="",J$5=""),"",ROUND(100*SUMPRODUCT(INDIRECT(Module3!$C32),1/INDIRECT(Module3!$C$4),TRANSPOSE(INDIRECT(Calc1!K$19)))/IF(J$2=0,1,J$2),2))</f>
        <v/>
      </c>
      <c r="K32" t="str">
        <f t="array" aca="1" ref="K32" ca="1">IF(OR($A32="",K$5=""),"",ROUND(100*SUMPRODUCT(INDIRECT(Module3!$C32),1/INDIRECT(Module3!$C$4),TRANSPOSE(INDIRECT(Calc1!L$19)))/IF(K$2=0,1,K$2),2))</f>
        <v/>
      </c>
      <c r="L32" t="str">
        <f t="array" aca="1" ref="L32" ca="1">IF(OR($A32="",L$5=""),"",ROUND(100*SUMPRODUCT(INDIRECT(Module3!$C32),1/INDIRECT(Module3!$C$4),TRANSPOSE(INDIRECT(Calc1!M$19)))/IF(L$2=0,1,L$2),2))</f>
        <v/>
      </c>
      <c r="M32" t="str">
        <f t="array" aca="1" ref="M32" ca="1">IF(OR($A32="",M$5=""),"",ROUND(100*SUMPRODUCT(INDIRECT(Module3!$C32),1/INDIRECT(Module3!$C$4),TRANSPOSE(INDIRECT(Calc1!N$19)))/IF(M$2=0,1,M$2),2))</f>
        <v/>
      </c>
      <c r="N32" t="str">
        <f t="array" aca="1" ref="N32" ca="1">IF(OR($A32="",N$5=""),"",ROUND(100*SUMPRODUCT(INDIRECT(Module3!$C32),1/INDIRECT(Module3!$C$4),TRANSPOSE(INDIRECT(Calc1!O$19)))/IF(N$2=0,1,N$2),2))</f>
        <v/>
      </c>
      <c r="O32" t="str">
        <f t="array" aca="1" ref="O32" ca="1">IF(OR($A32="",O$5=""),"",ROUND(100*SUMPRODUCT(INDIRECT(Module3!$C32),1/INDIRECT(Module3!$C$4),TRANSPOSE(INDIRECT(Calc1!P$19)))/IF(O$2=0,1,O$2),2))</f>
        <v/>
      </c>
      <c r="P32" t="str">
        <f t="array" aca="1" ref="P32" ca="1">IF(OR($A32="",P$5=""),"",ROUND(100*SUMPRODUCT(INDIRECT(Module3!$C32),1/INDIRECT(Module3!$C$4),TRANSPOSE(INDIRECT(Calc1!Q$19)))/IF(P$2=0,1,P$2),2))</f>
        <v/>
      </c>
      <c r="Q32" t="str">
        <f t="array" aca="1" ref="Q32" ca="1">IF(OR($A32="",Q$5=""),"",ROUND(100*SUMPRODUCT(INDIRECT(Module3!$C32),1/INDIRECT(Module3!$C$4),TRANSPOSE(INDIRECT(Calc1!R$19)))/IF(Q$2=0,1,Q$2),2))</f>
        <v/>
      </c>
      <c r="R32" t="str">
        <f t="array" aca="1" ref="R32" ca="1">IF(OR($A32="",R$5=""),"",ROUND(100*SUMPRODUCT(INDIRECT(Module3!$C32),1/INDIRECT(Module3!$C$4),TRANSPOSE(INDIRECT(Calc1!S$19)))/IF(R$2=0,1,R$2),2))</f>
        <v/>
      </c>
      <c r="S32" t="str">
        <f t="array" aca="1" ref="S32" ca="1">IF(OR($A32="",S$5=""),"",ROUND(100*SUMPRODUCT(INDIRECT(Module3!$C32),1/INDIRECT(Module3!$C$4),TRANSPOSE(INDIRECT(Calc1!T$19)))/IF(S$2=0,1,S$2),2))</f>
        <v/>
      </c>
      <c r="T32" t="str">
        <f t="array" aca="1" ref="T32" ca="1">IF(OR($A32="",T$5=""),"",ROUND(100*SUMPRODUCT(INDIRECT(Module3!$C32),1/INDIRECT(Module3!$C$4),TRANSPOSE(INDIRECT(Calc1!U$19)))/IF(T$2=0,1,T$2),2))</f>
        <v/>
      </c>
      <c r="U32" t="str">
        <f t="array" aca="1" ref="U32" ca="1">IF(OR($A32="",U$5=""),"",ROUND(100*SUMPRODUCT(INDIRECT(Module3!$C32),1/INDIRECT(Module3!$C$4),TRANSPOSE(INDIRECT(Calc1!V$19)))/IF(U$2=0,1,U$2),2))</f>
        <v/>
      </c>
      <c r="V32" t="str">
        <f t="array" aca="1" ref="V32" ca="1">IF(OR($A32="",V$5=""),"",ROUND(100*SUMPRODUCT(INDIRECT(Module3!$C32),1/INDIRECT(Module3!$C$4),TRANSPOSE(INDIRECT(Calc1!W$19)))/IF(V$2=0,1,V$2),2))</f>
        <v/>
      </c>
      <c r="W32" t="str">
        <f t="array" aca="1" ref="W32" ca="1">IF(OR($A32="",W$5=""),"",ROUND(100*SUMPRODUCT(INDIRECT(Module3!$C32),1/INDIRECT(Module3!$C$4),TRANSPOSE(INDIRECT(Calc1!X$19)))/IF(W$2=0,1,W$2),2))</f>
        <v/>
      </c>
      <c r="X32" t="str">
        <f t="array" aca="1" ref="X32" ca="1">IF(OR($A32="",X$5=""),"",ROUND(100*SUMPRODUCT(INDIRECT(Module3!$C32),1/INDIRECT(Module3!$C$4),TRANSPOSE(INDIRECT(Calc1!Y$19)))/IF(X$2=0,1,X$2),2))</f>
        <v/>
      </c>
      <c r="Y32" t="str">
        <f t="array" aca="1" ref="Y32" ca="1">IF(OR($A32="",Y$5=""),"",ROUND(100*SUMPRODUCT(INDIRECT(Module3!$C32),1/INDIRECT(Module3!$C$4),TRANSPOSE(INDIRECT(Calc1!Z$19)))/IF(Y$2=0,1,Y$2),2))</f>
        <v/>
      </c>
      <c r="Z32" t="str">
        <f t="array" aca="1" ref="Z32" ca="1">IF(OR($A32="",Z$5=""),"",ROUND(100*SUMPRODUCT(INDIRECT(Module3!$C32),1/INDIRECT(Module3!$C$4),TRANSPOSE(INDIRECT(Calc1!AA$19)))/IF(Z$2=0,1,Z$2),2))</f>
        <v/>
      </c>
      <c r="AA32" t="str">
        <f t="array" aca="1" ref="AA32" ca="1">IF(OR($A32="",AA$5=""),"",ROUND(100*SUMPRODUCT(INDIRECT(Module3!$C32),1/INDIRECT(Module3!$C$4),TRANSPOSE(INDIRECT(Calc1!AB$19)))/IF(AA$2=0,1,AA$2),2))</f>
        <v/>
      </c>
      <c r="AB32" t="str">
        <f t="array" aca="1" ref="AB32" ca="1">IF(OR($A32="",AB$5=""),"",ROUND(100*SUMPRODUCT(INDIRECT(Module3!$C32),1/INDIRECT(Module3!$C$4),TRANSPOSE(INDIRECT(Calc1!AC$19)))/IF(AB$2=0,1,AB$2),2))</f>
        <v/>
      </c>
      <c r="AC32" t="str">
        <f t="array" aca="1" ref="AC32" ca="1">IF(OR($A32="",AC$5=""),"",ROUND(100*SUMPRODUCT(INDIRECT(Module3!$C32),1/INDIRECT(Module3!$C$4),TRANSPOSE(INDIRECT(Calc1!AD$19)))/IF(AC$2=0,1,AC$2),2))</f>
        <v/>
      </c>
      <c r="AD32" t="str">
        <f t="array" aca="1" ref="AD32" ca="1">IF(OR($A32="",AD$5=""),"",ROUND(100*SUMPRODUCT(INDIRECT(Module3!$C32),1/INDIRECT(Module3!$C$4),TRANSPOSE(INDIRECT(Calc1!AE$19)))/IF(AD$2=0,1,AD$2),2))</f>
        <v/>
      </c>
      <c r="AE32" t="str">
        <f t="array" aca="1" ref="AE32" ca="1">IF(OR($A32="",AE$5=""),"",ROUND(100*SUMPRODUCT(INDIRECT(Module3!$C32),1/INDIRECT(Module3!$C$4),TRANSPOSE(INDIRECT(Calc1!AF$19)))/IF(AE$2=0,1,AE$2),2))</f>
        <v/>
      </c>
      <c r="AF32" t="str">
        <f t="array" aca="1" ref="AF32" ca="1">IF(OR($A32="",AF$5=""),"",ROUND(100*SUMPRODUCT(INDIRECT(Module3!$C32),1/INDIRECT(Module3!$C$4),TRANSPOSE(INDIRECT(Calc1!AG$19)))/IF(AF$2=0,1,AF$2),2))</f>
        <v/>
      </c>
      <c r="AG32" t="str">
        <f t="array" aca="1" ref="AG32" ca="1">IF(OR($A32="",AG$5=""),"",ROUND(100*SUMPRODUCT(INDIRECT(Module3!$C32),1/INDIRECT(Module3!$C$4),TRANSPOSE(INDIRECT(Calc1!AH$19)))/IF(AG$2=0,1,AG$2),2))</f>
        <v/>
      </c>
      <c r="AH32" t="str">
        <f t="array" aca="1" ref="AH32" ca="1">IF(OR($A32="",AH$5=""),"",ROUND(100*SUMPRODUCT(INDIRECT(Module3!$C32),1/INDIRECT(Module3!$C$4),TRANSPOSE(INDIRECT(Calc1!AI$19)))/IF(AH$2=0,1,AH$2),2))</f>
        <v/>
      </c>
      <c r="AI32" t="str">
        <f t="array" aca="1" ref="AI32" ca="1">IF(OR($A32="",AI$5=""),"",ROUND(100*SUMPRODUCT(INDIRECT(Module3!$C32),1/INDIRECT(Module3!$C$4),TRANSPOSE(INDIRECT(Calc1!AJ$19)))/IF(AI$2=0,1,AI$2),2))</f>
        <v/>
      </c>
      <c r="AJ32" t="str">
        <f t="array" aca="1" ref="AJ32" ca="1">IF(OR($A32="",AJ$5=""),"",ROUND(100*SUMPRODUCT(INDIRECT(Module3!$C32),1/INDIRECT(Module3!$C$4),TRANSPOSE(INDIRECT(Calc1!AK$19)))/IF(AJ$2=0,1,AJ$2),2))</f>
        <v/>
      </c>
      <c r="AK32" t="str">
        <f t="array" aca="1" ref="AK32" ca="1">IF(OR($A32="",AK$5=""),"",ROUND(100*SUMPRODUCT(INDIRECT(Module3!$C32),1/INDIRECT(Module3!$C$4),TRANSPOSE(INDIRECT(Calc1!AL$19)))/IF(AK$2=0,1,AK$2),2))</f>
        <v/>
      </c>
      <c r="AL32" t="str">
        <f t="array" aca="1" ref="AL32" ca="1">IF(OR($A32="",AL$5=""),"",ROUND(100*SUMPRODUCT(INDIRECT(Module3!$C32),1/INDIRECT(Module3!$C$4),TRANSPOSE(INDIRECT(Calc1!AM$19)))/IF(AL$2=0,1,AL$2),2))</f>
        <v/>
      </c>
      <c r="AM32" t="str">
        <f t="array" aca="1" ref="AM32" ca="1">IF(OR($A32="",AM$5=""),"",ROUND(100*SUMPRODUCT(INDIRECT(Module3!$C32),1/INDIRECT(Module3!$C$4),TRANSPOSE(INDIRECT(Calc1!AN$19)))/IF(AM$2=0,1,AM$2),2))</f>
        <v/>
      </c>
      <c r="AN32" t="str">
        <f t="array" aca="1" ref="AN32" ca="1">IF(OR($A32="",AN$5=""),"",ROUND(100*SUMPRODUCT(INDIRECT(Module3!$C32),1/INDIRECT(Module3!$C$4),TRANSPOSE(INDIRECT(Calc1!AO$19)))/IF(AN$2=0,1,AN$2),2))</f>
        <v/>
      </c>
      <c r="AO32" t="str">
        <f t="array" aca="1" ref="AO32" ca="1">IF(OR($A32="",AO$5=""),"",ROUND(100*SUMPRODUCT(INDIRECT(Module3!$C32),1/INDIRECT(Module3!$C$4),TRANSPOSE(INDIRECT(Calc1!AP$19)))/IF(AO$2=0,1,AO$2),2))</f>
        <v/>
      </c>
      <c r="AP32" t="str">
        <f t="array" aca="1" ref="AP32" ca="1">IF(OR($A32="",AP$5=""),"",ROUND(100*SUMPRODUCT(INDIRECT(Module3!$C32),1/INDIRECT(Module3!$C$4),TRANSPOSE(INDIRECT(Calc1!AQ$19)))/IF(AP$2=0,1,AP$2),2))</f>
        <v/>
      </c>
      <c r="AQ32" t="str">
        <f t="array" aca="1" ref="AQ32" ca="1">IF(OR($A32="",AQ$5=""),"",ROUND(100*SUMPRODUCT(INDIRECT(Module3!$C32),1/INDIRECT(Module3!$C$4),TRANSPOSE(INDIRECT(Calc1!AR$19)))/IF(AQ$2=0,1,AQ$2),2))</f>
        <v/>
      </c>
      <c r="AR32" t="str">
        <f t="array" aca="1" ref="AR32" ca="1">IF(OR($A32="",AR$5=""),"",ROUND(100*SUMPRODUCT(INDIRECT(Module3!$C32),1/INDIRECT(Module3!$C$4),TRANSPOSE(INDIRECT(Calc1!AS$19)))/IF(AR$2=0,1,AR$2),2))</f>
        <v/>
      </c>
      <c r="AS32" t="str">
        <f t="array" aca="1" ref="AS32" ca="1">IF(OR($A32="",AS$5=""),"",ROUND(100*SUMPRODUCT(INDIRECT(Module3!$C32),1/INDIRECT(Module3!$C$4),TRANSPOSE(INDIRECT(Calc1!AT$19)))/IF(AS$2=0,1,AS$2),2))</f>
        <v/>
      </c>
      <c r="AT32" t="str">
        <f t="array" aca="1" ref="AT32" ca="1">IF(OR($A32="",AT$5=""),"",ROUND(100*SUMPRODUCT(INDIRECT(Module3!$C32),1/INDIRECT(Module3!$C$4),TRANSPOSE(INDIRECT(Calc1!AU$19)))/IF(AT$2=0,1,AT$2),2))</f>
        <v/>
      </c>
      <c r="AU32" t="str">
        <f t="array" aca="1" ref="AU32" ca="1">IF(OR($A32="",AU$5=""),"",ROUND(100*SUMPRODUCT(INDIRECT(Module3!$C32),1/INDIRECT(Module3!$C$4),TRANSPOSE(INDIRECT(Calc1!AV$19)))/IF(AU$2=0,1,AU$2),2))</f>
        <v/>
      </c>
      <c r="AV32" t="str">
        <f t="array" aca="1" ref="AV32" ca="1">IF(OR($A32="",AV$5=""),"",ROUND(100*SUMPRODUCT(INDIRECT(Module3!$C32),1/INDIRECT(Module3!$C$4),TRANSPOSE(INDIRECT(Calc1!AW$19)))/IF(AV$2=0,1,AV$2),2))</f>
        <v/>
      </c>
      <c r="AW32" t="str">
        <f t="array" aca="1" ref="AW32" ca="1">IF(OR($A32="",AW$5=""),"",ROUND(100*SUMPRODUCT(INDIRECT(Module3!$C32),1/INDIRECT(Module3!$C$4),TRANSPOSE(INDIRECT(Calc1!AX$19)))/IF(AW$2=0,1,AW$2),2))</f>
        <v/>
      </c>
      <c r="AX32" t="str">
        <f t="array" aca="1" ref="AX32" ca="1">IF(OR($A32="",AX$5=""),"",ROUND(100*SUMPRODUCT(INDIRECT(Module3!$C32),1/INDIRECT(Module3!$C$4),TRANSPOSE(INDIRECT(Calc1!AY$19)))/IF(AX$2=0,1,AX$2),2))</f>
        <v/>
      </c>
      <c r="AY32" t="str">
        <f t="array" aca="1" ref="AY32" ca="1">IF(OR($A32="",AY$5=""),"",ROUND(100*SUMPRODUCT(INDIRECT(Module3!$C32),1/INDIRECT(Module3!$C$4),TRANSPOSE(INDIRECT(Calc1!AZ$19)))/IF(AY$2=0,1,AY$2),2))</f>
        <v/>
      </c>
      <c r="AZ32" t="str">
        <f t="array" aca="1" ref="AZ32" ca="1">IF(OR($A32="",AZ$5=""),"",ROUND(100*SUMPRODUCT(INDIRECT(Module3!$C32),1/INDIRECT(Module3!$C$4),TRANSPOSE(INDIRECT(Calc1!BA$19)))/IF(AZ$2=0,1,AZ$2),2))</f>
        <v/>
      </c>
      <c r="BA32" t="str">
        <f t="array" aca="1" ref="BA32" ca="1">IF(OR($A32="",BA$5=""),"",ROUND(100*SUMPRODUCT(INDIRECT(Module3!$C32),1/INDIRECT(Module3!$C$4),TRANSPOSE(INDIRECT(Calc1!BB$19)))/IF(BA$2=0,1,BA$2),2))</f>
        <v/>
      </c>
      <c r="BB32" t="str">
        <f t="array" aca="1" ref="BB32" ca="1">IF(OR($A32="",BB$5=""),"",ROUND(100*SUMPRODUCT(INDIRECT(Module3!$C32),1/INDIRECT(Module3!$C$4),TRANSPOSE(INDIRECT(Calc1!BC$19)))/IF(BB$2=0,1,BB$2),2))</f>
        <v/>
      </c>
      <c r="BC32" t="str">
        <f t="array" aca="1" ref="BC32" ca="1">IF(OR($A32="",BC$5=""),"",ROUND(100*SUMPRODUCT(INDIRECT(Module3!$C32),1/INDIRECT(Module3!$C$4),TRANSPOSE(INDIRECT(Calc1!BD$19)))/IF(BC$2=0,1,BC$2),2))</f>
        <v/>
      </c>
      <c r="BD32" t="str">
        <f t="array" aca="1" ref="BD32" ca="1">IF(OR($A32="",BD$5=""),"",ROUND(100*SUMPRODUCT(INDIRECT(Module3!$C32),1/INDIRECT(Module3!$C$4),TRANSPOSE(INDIRECT(Calc1!BE$19)))/IF(BD$2=0,1,BD$2),2))</f>
        <v/>
      </c>
      <c r="BE32" t="str">
        <f t="array" aca="1" ref="BE32" ca="1">IF(OR($A32="",BE$5=""),"",ROUND(100*SUMPRODUCT(INDIRECT(Module3!$C32),1/INDIRECT(Module3!$C$4),TRANSPOSE(INDIRECT(Calc1!BF$19)))/IF(BE$2=0,1,BE$2),2))</f>
        <v/>
      </c>
      <c r="BF32" t="str">
        <f t="array" aca="1" ref="BF32" ca="1">IF(OR($A32="",BF$5=""),"",ROUND(100*SUMPRODUCT(INDIRECT(Module3!$C32),1/INDIRECT(Module3!$C$4),TRANSPOSE(INDIRECT(Calc1!BG$19)))/IF(BF$2=0,1,BF$2),2))</f>
        <v/>
      </c>
      <c r="BG32" t="str">
        <f t="array" aca="1" ref="BG32" ca="1">IF(OR($A32="",BG$5=""),"",ROUND(100*SUMPRODUCT(INDIRECT(Module3!$C32),1/INDIRECT(Module3!$C$4),TRANSPOSE(INDIRECT(Calc1!BH$19)))/IF(BG$2=0,1,BG$2),2))</f>
        <v/>
      </c>
      <c r="BH32" t="str">
        <f t="array" aca="1" ref="BH32" ca="1">IF(OR($A32="",BH$5=""),"",ROUND(100*SUMPRODUCT(INDIRECT(Module3!$C32),1/INDIRECT(Module3!$C$4),TRANSPOSE(INDIRECT(Calc1!BI$19)))/IF(BH$2=0,1,BH$2),2))</f>
        <v/>
      </c>
      <c r="BI32" t="str">
        <f t="array" aca="1" ref="BI32" ca="1">IF(OR($A32="",BI$5=""),"",ROUND(100*SUMPRODUCT(INDIRECT(Module3!$C32),1/INDIRECT(Module3!$C$4),TRANSPOSE(INDIRECT(Calc1!BJ$19)))/IF(BI$2=0,1,BI$2),2))</f>
        <v/>
      </c>
      <c r="BJ32" t="str">
        <f t="array" aca="1" ref="BJ32" ca="1">IF(OR($A32="",BJ$5=""),"",ROUND(100*SUMPRODUCT(INDIRECT(Module3!$C32),1/INDIRECT(Module3!$C$4),TRANSPOSE(INDIRECT(Calc1!BK$19)))/IF(BJ$2=0,1,BJ$2),2))</f>
        <v/>
      </c>
    </row>
    <row r="33" spans="1:62">
      <c r="A33" t="str">
        <f>IF(ISBLANK(Module0!$A30),"",Module0!$A30)</f>
        <v/>
      </c>
      <c r="B33" t="str">
        <f t="shared" ca="1" si="1"/>
        <v/>
      </c>
      <c r="C33" t="str">
        <f>IF($A33="","",CONCATENATE(ADDRESS(ROW(),$C$4+1,1,1,"Module4"),":",ADDRESS(ROW(),$C$4+Calc1!$C$3,1,1)))</f>
        <v/>
      </c>
      <c r="D33" t="str">
        <f t="array" aca="1" ref="D33" ca="1">IF(OR($A33="",D$5=""),"",ROUND(100*SUMPRODUCT(INDIRECT(Module3!$C33),1/INDIRECT(Module3!$C$4),TRANSPOSE(INDIRECT(Calc1!E$19)))/IF(D$2=0,1,D$2),2))</f>
        <v/>
      </c>
      <c r="E33" t="str">
        <f t="array" aca="1" ref="E33" ca="1">IF(OR($A33="",E$5=""),"",ROUND(100*SUMPRODUCT(INDIRECT(Module3!$C33),1/INDIRECT(Module3!$C$4),TRANSPOSE(INDIRECT(Calc1!F$19)))/IF(E$2=0,1,E$2),2))</f>
        <v/>
      </c>
      <c r="F33" t="str">
        <f t="array" aca="1" ref="F33" ca="1">IF(OR($A33="",F$5=""),"",ROUND(100*SUMPRODUCT(INDIRECT(Module3!$C33),1/INDIRECT(Module3!$C$4),TRANSPOSE(INDIRECT(Calc1!G$19)))/IF(F$2=0,1,F$2),2))</f>
        <v/>
      </c>
      <c r="G33" t="str">
        <f t="array" aca="1" ref="G33" ca="1">IF(OR($A33="",G$5=""),"",ROUND(100*SUMPRODUCT(INDIRECT(Module3!$C33),1/INDIRECT(Module3!$C$4),TRANSPOSE(INDIRECT(Calc1!H$19)))/IF(G$2=0,1,G$2),2))</f>
        <v/>
      </c>
      <c r="H33" t="str">
        <f t="array" aca="1" ref="H33" ca="1">IF(OR($A33="",H$5=""),"",ROUND(100*SUMPRODUCT(INDIRECT(Module3!$C33),1/INDIRECT(Module3!$C$4),TRANSPOSE(INDIRECT(Calc1!I$19)))/IF(H$2=0,1,H$2),2))</f>
        <v/>
      </c>
      <c r="I33" t="str">
        <f t="array" aca="1" ref="I33" ca="1">IF(OR($A33="",I$5=""),"",ROUND(100*SUMPRODUCT(INDIRECT(Module3!$C33),1/INDIRECT(Module3!$C$4),TRANSPOSE(INDIRECT(Calc1!J$19)))/IF(I$2=0,1,I$2),2))</f>
        <v/>
      </c>
      <c r="J33" t="str">
        <f t="array" aca="1" ref="J33" ca="1">IF(OR($A33="",J$5=""),"",ROUND(100*SUMPRODUCT(INDIRECT(Module3!$C33),1/INDIRECT(Module3!$C$4),TRANSPOSE(INDIRECT(Calc1!K$19)))/IF(J$2=0,1,J$2),2))</f>
        <v/>
      </c>
      <c r="K33" t="str">
        <f t="array" aca="1" ref="K33" ca="1">IF(OR($A33="",K$5=""),"",ROUND(100*SUMPRODUCT(INDIRECT(Module3!$C33),1/INDIRECT(Module3!$C$4),TRANSPOSE(INDIRECT(Calc1!L$19)))/IF(K$2=0,1,K$2),2))</f>
        <v/>
      </c>
      <c r="L33" t="str">
        <f t="array" aca="1" ref="L33" ca="1">IF(OR($A33="",L$5=""),"",ROUND(100*SUMPRODUCT(INDIRECT(Module3!$C33),1/INDIRECT(Module3!$C$4),TRANSPOSE(INDIRECT(Calc1!M$19)))/IF(L$2=0,1,L$2),2))</f>
        <v/>
      </c>
      <c r="M33" t="str">
        <f t="array" aca="1" ref="M33" ca="1">IF(OR($A33="",M$5=""),"",ROUND(100*SUMPRODUCT(INDIRECT(Module3!$C33),1/INDIRECT(Module3!$C$4),TRANSPOSE(INDIRECT(Calc1!N$19)))/IF(M$2=0,1,M$2),2))</f>
        <v/>
      </c>
      <c r="N33" t="str">
        <f t="array" aca="1" ref="N33" ca="1">IF(OR($A33="",N$5=""),"",ROUND(100*SUMPRODUCT(INDIRECT(Module3!$C33),1/INDIRECT(Module3!$C$4),TRANSPOSE(INDIRECT(Calc1!O$19)))/IF(N$2=0,1,N$2),2))</f>
        <v/>
      </c>
      <c r="O33" t="str">
        <f t="array" aca="1" ref="O33" ca="1">IF(OR($A33="",O$5=""),"",ROUND(100*SUMPRODUCT(INDIRECT(Module3!$C33),1/INDIRECT(Module3!$C$4),TRANSPOSE(INDIRECT(Calc1!P$19)))/IF(O$2=0,1,O$2),2))</f>
        <v/>
      </c>
      <c r="P33" t="str">
        <f t="array" aca="1" ref="P33" ca="1">IF(OR($A33="",P$5=""),"",ROUND(100*SUMPRODUCT(INDIRECT(Module3!$C33),1/INDIRECT(Module3!$C$4),TRANSPOSE(INDIRECT(Calc1!Q$19)))/IF(P$2=0,1,P$2),2))</f>
        <v/>
      </c>
      <c r="Q33" t="str">
        <f t="array" aca="1" ref="Q33" ca="1">IF(OR($A33="",Q$5=""),"",ROUND(100*SUMPRODUCT(INDIRECT(Module3!$C33),1/INDIRECT(Module3!$C$4),TRANSPOSE(INDIRECT(Calc1!R$19)))/IF(Q$2=0,1,Q$2),2))</f>
        <v/>
      </c>
      <c r="R33" t="str">
        <f t="array" aca="1" ref="R33" ca="1">IF(OR($A33="",R$5=""),"",ROUND(100*SUMPRODUCT(INDIRECT(Module3!$C33),1/INDIRECT(Module3!$C$4),TRANSPOSE(INDIRECT(Calc1!S$19)))/IF(R$2=0,1,R$2),2))</f>
        <v/>
      </c>
      <c r="S33" t="str">
        <f t="array" aca="1" ref="S33" ca="1">IF(OR($A33="",S$5=""),"",ROUND(100*SUMPRODUCT(INDIRECT(Module3!$C33),1/INDIRECT(Module3!$C$4),TRANSPOSE(INDIRECT(Calc1!T$19)))/IF(S$2=0,1,S$2),2))</f>
        <v/>
      </c>
      <c r="T33" t="str">
        <f t="array" aca="1" ref="T33" ca="1">IF(OR($A33="",T$5=""),"",ROUND(100*SUMPRODUCT(INDIRECT(Module3!$C33),1/INDIRECT(Module3!$C$4),TRANSPOSE(INDIRECT(Calc1!U$19)))/IF(T$2=0,1,T$2),2))</f>
        <v/>
      </c>
      <c r="U33" t="str">
        <f t="array" aca="1" ref="U33" ca="1">IF(OR($A33="",U$5=""),"",ROUND(100*SUMPRODUCT(INDIRECT(Module3!$C33),1/INDIRECT(Module3!$C$4),TRANSPOSE(INDIRECT(Calc1!V$19)))/IF(U$2=0,1,U$2),2))</f>
        <v/>
      </c>
      <c r="V33" t="str">
        <f t="array" aca="1" ref="V33" ca="1">IF(OR($A33="",V$5=""),"",ROUND(100*SUMPRODUCT(INDIRECT(Module3!$C33),1/INDIRECT(Module3!$C$4),TRANSPOSE(INDIRECT(Calc1!W$19)))/IF(V$2=0,1,V$2),2))</f>
        <v/>
      </c>
      <c r="W33" t="str">
        <f t="array" aca="1" ref="W33" ca="1">IF(OR($A33="",W$5=""),"",ROUND(100*SUMPRODUCT(INDIRECT(Module3!$C33),1/INDIRECT(Module3!$C$4),TRANSPOSE(INDIRECT(Calc1!X$19)))/IF(W$2=0,1,W$2),2))</f>
        <v/>
      </c>
      <c r="X33" t="str">
        <f t="array" aca="1" ref="X33" ca="1">IF(OR($A33="",X$5=""),"",ROUND(100*SUMPRODUCT(INDIRECT(Module3!$C33),1/INDIRECT(Module3!$C$4),TRANSPOSE(INDIRECT(Calc1!Y$19)))/IF(X$2=0,1,X$2),2))</f>
        <v/>
      </c>
      <c r="Y33" t="str">
        <f t="array" aca="1" ref="Y33" ca="1">IF(OR($A33="",Y$5=""),"",ROUND(100*SUMPRODUCT(INDIRECT(Module3!$C33),1/INDIRECT(Module3!$C$4),TRANSPOSE(INDIRECT(Calc1!Z$19)))/IF(Y$2=0,1,Y$2),2))</f>
        <v/>
      </c>
      <c r="Z33" t="str">
        <f t="array" aca="1" ref="Z33" ca="1">IF(OR($A33="",Z$5=""),"",ROUND(100*SUMPRODUCT(INDIRECT(Module3!$C33),1/INDIRECT(Module3!$C$4),TRANSPOSE(INDIRECT(Calc1!AA$19)))/IF(Z$2=0,1,Z$2),2))</f>
        <v/>
      </c>
      <c r="AA33" t="str">
        <f t="array" aca="1" ref="AA33" ca="1">IF(OR($A33="",AA$5=""),"",ROUND(100*SUMPRODUCT(INDIRECT(Module3!$C33),1/INDIRECT(Module3!$C$4),TRANSPOSE(INDIRECT(Calc1!AB$19)))/IF(AA$2=0,1,AA$2),2))</f>
        <v/>
      </c>
      <c r="AB33" t="str">
        <f t="array" aca="1" ref="AB33" ca="1">IF(OR($A33="",AB$5=""),"",ROUND(100*SUMPRODUCT(INDIRECT(Module3!$C33),1/INDIRECT(Module3!$C$4),TRANSPOSE(INDIRECT(Calc1!AC$19)))/IF(AB$2=0,1,AB$2),2))</f>
        <v/>
      </c>
      <c r="AC33" t="str">
        <f t="array" aca="1" ref="AC33" ca="1">IF(OR($A33="",AC$5=""),"",ROUND(100*SUMPRODUCT(INDIRECT(Module3!$C33),1/INDIRECT(Module3!$C$4),TRANSPOSE(INDIRECT(Calc1!AD$19)))/IF(AC$2=0,1,AC$2),2))</f>
        <v/>
      </c>
      <c r="AD33" t="str">
        <f t="array" aca="1" ref="AD33" ca="1">IF(OR($A33="",AD$5=""),"",ROUND(100*SUMPRODUCT(INDIRECT(Module3!$C33),1/INDIRECT(Module3!$C$4),TRANSPOSE(INDIRECT(Calc1!AE$19)))/IF(AD$2=0,1,AD$2),2))</f>
        <v/>
      </c>
      <c r="AE33" t="str">
        <f t="array" aca="1" ref="AE33" ca="1">IF(OR($A33="",AE$5=""),"",ROUND(100*SUMPRODUCT(INDIRECT(Module3!$C33),1/INDIRECT(Module3!$C$4),TRANSPOSE(INDIRECT(Calc1!AF$19)))/IF(AE$2=0,1,AE$2),2))</f>
        <v/>
      </c>
      <c r="AF33" t="str">
        <f t="array" aca="1" ref="AF33" ca="1">IF(OR($A33="",AF$5=""),"",ROUND(100*SUMPRODUCT(INDIRECT(Module3!$C33),1/INDIRECT(Module3!$C$4),TRANSPOSE(INDIRECT(Calc1!AG$19)))/IF(AF$2=0,1,AF$2),2))</f>
        <v/>
      </c>
      <c r="AG33" t="str">
        <f t="array" aca="1" ref="AG33" ca="1">IF(OR($A33="",AG$5=""),"",ROUND(100*SUMPRODUCT(INDIRECT(Module3!$C33),1/INDIRECT(Module3!$C$4),TRANSPOSE(INDIRECT(Calc1!AH$19)))/IF(AG$2=0,1,AG$2),2))</f>
        <v/>
      </c>
      <c r="AH33" t="str">
        <f t="array" aca="1" ref="AH33" ca="1">IF(OR($A33="",AH$5=""),"",ROUND(100*SUMPRODUCT(INDIRECT(Module3!$C33),1/INDIRECT(Module3!$C$4),TRANSPOSE(INDIRECT(Calc1!AI$19)))/IF(AH$2=0,1,AH$2),2))</f>
        <v/>
      </c>
      <c r="AI33" t="str">
        <f t="array" aca="1" ref="AI33" ca="1">IF(OR($A33="",AI$5=""),"",ROUND(100*SUMPRODUCT(INDIRECT(Module3!$C33),1/INDIRECT(Module3!$C$4),TRANSPOSE(INDIRECT(Calc1!AJ$19)))/IF(AI$2=0,1,AI$2),2))</f>
        <v/>
      </c>
      <c r="AJ33" t="str">
        <f t="array" aca="1" ref="AJ33" ca="1">IF(OR($A33="",AJ$5=""),"",ROUND(100*SUMPRODUCT(INDIRECT(Module3!$C33),1/INDIRECT(Module3!$C$4),TRANSPOSE(INDIRECT(Calc1!AK$19)))/IF(AJ$2=0,1,AJ$2),2))</f>
        <v/>
      </c>
      <c r="AK33" t="str">
        <f t="array" aca="1" ref="AK33" ca="1">IF(OR($A33="",AK$5=""),"",ROUND(100*SUMPRODUCT(INDIRECT(Module3!$C33),1/INDIRECT(Module3!$C$4),TRANSPOSE(INDIRECT(Calc1!AL$19)))/IF(AK$2=0,1,AK$2),2))</f>
        <v/>
      </c>
      <c r="AL33" t="str">
        <f t="array" aca="1" ref="AL33" ca="1">IF(OR($A33="",AL$5=""),"",ROUND(100*SUMPRODUCT(INDIRECT(Module3!$C33),1/INDIRECT(Module3!$C$4),TRANSPOSE(INDIRECT(Calc1!AM$19)))/IF(AL$2=0,1,AL$2),2))</f>
        <v/>
      </c>
      <c r="AM33" t="str">
        <f t="array" aca="1" ref="AM33" ca="1">IF(OR($A33="",AM$5=""),"",ROUND(100*SUMPRODUCT(INDIRECT(Module3!$C33),1/INDIRECT(Module3!$C$4),TRANSPOSE(INDIRECT(Calc1!AN$19)))/IF(AM$2=0,1,AM$2),2))</f>
        <v/>
      </c>
      <c r="AN33" t="str">
        <f t="array" aca="1" ref="AN33" ca="1">IF(OR($A33="",AN$5=""),"",ROUND(100*SUMPRODUCT(INDIRECT(Module3!$C33),1/INDIRECT(Module3!$C$4),TRANSPOSE(INDIRECT(Calc1!AO$19)))/IF(AN$2=0,1,AN$2),2))</f>
        <v/>
      </c>
      <c r="AO33" t="str">
        <f t="array" aca="1" ref="AO33" ca="1">IF(OR($A33="",AO$5=""),"",ROUND(100*SUMPRODUCT(INDIRECT(Module3!$C33),1/INDIRECT(Module3!$C$4),TRANSPOSE(INDIRECT(Calc1!AP$19)))/IF(AO$2=0,1,AO$2),2))</f>
        <v/>
      </c>
      <c r="AP33" t="str">
        <f t="array" aca="1" ref="AP33" ca="1">IF(OR($A33="",AP$5=""),"",ROUND(100*SUMPRODUCT(INDIRECT(Module3!$C33),1/INDIRECT(Module3!$C$4),TRANSPOSE(INDIRECT(Calc1!AQ$19)))/IF(AP$2=0,1,AP$2),2))</f>
        <v/>
      </c>
      <c r="AQ33" t="str">
        <f t="array" aca="1" ref="AQ33" ca="1">IF(OR($A33="",AQ$5=""),"",ROUND(100*SUMPRODUCT(INDIRECT(Module3!$C33),1/INDIRECT(Module3!$C$4),TRANSPOSE(INDIRECT(Calc1!AR$19)))/IF(AQ$2=0,1,AQ$2),2))</f>
        <v/>
      </c>
      <c r="AR33" t="str">
        <f t="array" aca="1" ref="AR33" ca="1">IF(OR($A33="",AR$5=""),"",ROUND(100*SUMPRODUCT(INDIRECT(Module3!$C33),1/INDIRECT(Module3!$C$4),TRANSPOSE(INDIRECT(Calc1!AS$19)))/IF(AR$2=0,1,AR$2),2))</f>
        <v/>
      </c>
      <c r="AS33" t="str">
        <f t="array" aca="1" ref="AS33" ca="1">IF(OR($A33="",AS$5=""),"",ROUND(100*SUMPRODUCT(INDIRECT(Module3!$C33),1/INDIRECT(Module3!$C$4),TRANSPOSE(INDIRECT(Calc1!AT$19)))/IF(AS$2=0,1,AS$2),2))</f>
        <v/>
      </c>
      <c r="AT33" t="str">
        <f t="array" aca="1" ref="AT33" ca="1">IF(OR($A33="",AT$5=""),"",ROUND(100*SUMPRODUCT(INDIRECT(Module3!$C33),1/INDIRECT(Module3!$C$4),TRANSPOSE(INDIRECT(Calc1!AU$19)))/IF(AT$2=0,1,AT$2),2))</f>
        <v/>
      </c>
      <c r="AU33" t="str">
        <f t="array" aca="1" ref="AU33" ca="1">IF(OR($A33="",AU$5=""),"",ROUND(100*SUMPRODUCT(INDIRECT(Module3!$C33),1/INDIRECT(Module3!$C$4),TRANSPOSE(INDIRECT(Calc1!AV$19)))/IF(AU$2=0,1,AU$2),2))</f>
        <v/>
      </c>
      <c r="AV33" t="str">
        <f t="array" aca="1" ref="AV33" ca="1">IF(OR($A33="",AV$5=""),"",ROUND(100*SUMPRODUCT(INDIRECT(Module3!$C33),1/INDIRECT(Module3!$C$4),TRANSPOSE(INDIRECT(Calc1!AW$19)))/IF(AV$2=0,1,AV$2),2))</f>
        <v/>
      </c>
      <c r="AW33" t="str">
        <f t="array" aca="1" ref="AW33" ca="1">IF(OR($A33="",AW$5=""),"",ROUND(100*SUMPRODUCT(INDIRECT(Module3!$C33),1/INDIRECT(Module3!$C$4),TRANSPOSE(INDIRECT(Calc1!AX$19)))/IF(AW$2=0,1,AW$2),2))</f>
        <v/>
      </c>
      <c r="AX33" t="str">
        <f t="array" aca="1" ref="AX33" ca="1">IF(OR($A33="",AX$5=""),"",ROUND(100*SUMPRODUCT(INDIRECT(Module3!$C33),1/INDIRECT(Module3!$C$4),TRANSPOSE(INDIRECT(Calc1!AY$19)))/IF(AX$2=0,1,AX$2),2))</f>
        <v/>
      </c>
      <c r="AY33" t="str">
        <f t="array" aca="1" ref="AY33" ca="1">IF(OR($A33="",AY$5=""),"",ROUND(100*SUMPRODUCT(INDIRECT(Module3!$C33),1/INDIRECT(Module3!$C$4),TRANSPOSE(INDIRECT(Calc1!AZ$19)))/IF(AY$2=0,1,AY$2),2))</f>
        <v/>
      </c>
      <c r="AZ33" t="str">
        <f t="array" aca="1" ref="AZ33" ca="1">IF(OR($A33="",AZ$5=""),"",ROUND(100*SUMPRODUCT(INDIRECT(Module3!$C33),1/INDIRECT(Module3!$C$4),TRANSPOSE(INDIRECT(Calc1!BA$19)))/IF(AZ$2=0,1,AZ$2),2))</f>
        <v/>
      </c>
      <c r="BA33" t="str">
        <f t="array" aca="1" ref="BA33" ca="1">IF(OR($A33="",BA$5=""),"",ROUND(100*SUMPRODUCT(INDIRECT(Module3!$C33),1/INDIRECT(Module3!$C$4),TRANSPOSE(INDIRECT(Calc1!BB$19)))/IF(BA$2=0,1,BA$2),2))</f>
        <v/>
      </c>
      <c r="BB33" t="str">
        <f t="array" aca="1" ref="BB33" ca="1">IF(OR($A33="",BB$5=""),"",ROUND(100*SUMPRODUCT(INDIRECT(Module3!$C33),1/INDIRECT(Module3!$C$4),TRANSPOSE(INDIRECT(Calc1!BC$19)))/IF(BB$2=0,1,BB$2),2))</f>
        <v/>
      </c>
      <c r="BC33" t="str">
        <f t="array" aca="1" ref="BC33" ca="1">IF(OR($A33="",BC$5=""),"",ROUND(100*SUMPRODUCT(INDIRECT(Module3!$C33),1/INDIRECT(Module3!$C$4),TRANSPOSE(INDIRECT(Calc1!BD$19)))/IF(BC$2=0,1,BC$2),2))</f>
        <v/>
      </c>
      <c r="BD33" t="str">
        <f t="array" aca="1" ref="BD33" ca="1">IF(OR($A33="",BD$5=""),"",ROUND(100*SUMPRODUCT(INDIRECT(Module3!$C33),1/INDIRECT(Module3!$C$4),TRANSPOSE(INDIRECT(Calc1!BE$19)))/IF(BD$2=0,1,BD$2),2))</f>
        <v/>
      </c>
      <c r="BE33" t="str">
        <f t="array" aca="1" ref="BE33" ca="1">IF(OR($A33="",BE$5=""),"",ROUND(100*SUMPRODUCT(INDIRECT(Module3!$C33),1/INDIRECT(Module3!$C$4),TRANSPOSE(INDIRECT(Calc1!BF$19)))/IF(BE$2=0,1,BE$2),2))</f>
        <v/>
      </c>
      <c r="BF33" t="str">
        <f t="array" aca="1" ref="BF33" ca="1">IF(OR($A33="",BF$5=""),"",ROUND(100*SUMPRODUCT(INDIRECT(Module3!$C33),1/INDIRECT(Module3!$C$4),TRANSPOSE(INDIRECT(Calc1!BG$19)))/IF(BF$2=0,1,BF$2),2))</f>
        <v/>
      </c>
      <c r="BG33" t="str">
        <f t="array" aca="1" ref="BG33" ca="1">IF(OR($A33="",BG$5=""),"",ROUND(100*SUMPRODUCT(INDIRECT(Module3!$C33),1/INDIRECT(Module3!$C$4),TRANSPOSE(INDIRECT(Calc1!BH$19)))/IF(BG$2=0,1,BG$2),2))</f>
        <v/>
      </c>
      <c r="BH33" t="str">
        <f t="array" aca="1" ref="BH33" ca="1">IF(OR($A33="",BH$5=""),"",ROUND(100*SUMPRODUCT(INDIRECT(Module3!$C33),1/INDIRECT(Module3!$C$4),TRANSPOSE(INDIRECT(Calc1!BI$19)))/IF(BH$2=0,1,BH$2),2))</f>
        <v/>
      </c>
      <c r="BI33" t="str">
        <f t="array" aca="1" ref="BI33" ca="1">IF(OR($A33="",BI$5=""),"",ROUND(100*SUMPRODUCT(INDIRECT(Module3!$C33),1/INDIRECT(Module3!$C$4),TRANSPOSE(INDIRECT(Calc1!BJ$19)))/IF(BI$2=0,1,BI$2),2))</f>
        <v/>
      </c>
      <c r="BJ33" t="str">
        <f t="array" aca="1" ref="BJ33" ca="1">IF(OR($A33="",BJ$5=""),"",ROUND(100*SUMPRODUCT(INDIRECT(Module3!$C33),1/INDIRECT(Module3!$C$4),TRANSPOSE(INDIRECT(Calc1!BK$19)))/IF(BJ$2=0,1,BJ$2),2))</f>
        <v/>
      </c>
    </row>
    <row r="34" spans="1:62">
      <c r="A34" t="str">
        <f>IF(ISBLANK(Module0!$A31),"",Module0!$A31)</f>
        <v/>
      </c>
      <c r="B34" t="str">
        <f t="shared" ca="1" si="1"/>
        <v/>
      </c>
      <c r="C34" t="str">
        <f>IF($A34="","",CONCATENATE(ADDRESS(ROW(),$C$4+1,1,1,"Module4"),":",ADDRESS(ROW(),$C$4+Calc1!$C$3,1,1)))</f>
        <v/>
      </c>
      <c r="D34" t="str">
        <f t="array" aca="1" ref="D34" ca="1">IF(OR($A34="",D$5=""),"",ROUND(100*SUMPRODUCT(INDIRECT(Module3!$C34),1/INDIRECT(Module3!$C$4),TRANSPOSE(INDIRECT(Calc1!E$19)))/IF(D$2=0,1,D$2),2))</f>
        <v/>
      </c>
      <c r="E34" t="str">
        <f t="array" aca="1" ref="E34" ca="1">IF(OR($A34="",E$5=""),"",ROUND(100*SUMPRODUCT(INDIRECT(Module3!$C34),1/INDIRECT(Module3!$C$4),TRANSPOSE(INDIRECT(Calc1!F$19)))/IF(E$2=0,1,E$2),2))</f>
        <v/>
      </c>
      <c r="F34" t="str">
        <f t="array" aca="1" ref="F34" ca="1">IF(OR($A34="",F$5=""),"",ROUND(100*SUMPRODUCT(INDIRECT(Module3!$C34),1/INDIRECT(Module3!$C$4),TRANSPOSE(INDIRECT(Calc1!G$19)))/IF(F$2=0,1,F$2),2))</f>
        <v/>
      </c>
      <c r="G34" t="str">
        <f t="array" aca="1" ref="G34" ca="1">IF(OR($A34="",G$5=""),"",ROUND(100*SUMPRODUCT(INDIRECT(Module3!$C34),1/INDIRECT(Module3!$C$4),TRANSPOSE(INDIRECT(Calc1!H$19)))/IF(G$2=0,1,G$2),2))</f>
        <v/>
      </c>
      <c r="H34" t="str">
        <f t="array" aca="1" ref="H34" ca="1">IF(OR($A34="",H$5=""),"",ROUND(100*SUMPRODUCT(INDIRECT(Module3!$C34),1/INDIRECT(Module3!$C$4),TRANSPOSE(INDIRECT(Calc1!I$19)))/IF(H$2=0,1,H$2),2))</f>
        <v/>
      </c>
      <c r="I34" t="str">
        <f t="array" aca="1" ref="I34" ca="1">IF(OR($A34="",I$5=""),"",ROUND(100*SUMPRODUCT(INDIRECT(Module3!$C34),1/INDIRECT(Module3!$C$4),TRANSPOSE(INDIRECT(Calc1!J$19)))/IF(I$2=0,1,I$2),2))</f>
        <v/>
      </c>
      <c r="J34" t="str">
        <f t="array" aca="1" ref="J34" ca="1">IF(OR($A34="",J$5=""),"",ROUND(100*SUMPRODUCT(INDIRECT(Module3!$C34),1/INDIRECT(Module3!$C$4),TRANSPOSE(INDIRECT(Calc1!K$19)))/IF(J$2=0,1,J$2),2))</f>
        <v/>
      </c>
      <c r="K34" t="str">
        <f t="array" aca="1" ref="K34" ca="1">IF(OR($A34="",K$5=""),"",ROUND(100*SUMPRODUCT(INDIRECT(Module3!$C34),1/INDIRECT(Module3!$C$4),TRANSPOSE(INDIRECT(Calc1!L$19)))/IF(K$2=0,1,K$2),2))</f>
        <v/>
      </c>
      <c r="L34" t="str">
        <f t="array" aca="1" ref="L34" ca="1">IF(OR($A34="",L$5=""),"",ROUND(100*SUMPRODUCT(INDIRECT(Module3!$C34),1/INDIRECT(Module3!$C$4),TRANSPOSE(INDIRECT(Calc1!M$19)))/IF(L$2=0,1,L$2),2))</f>
        <v/>
      </c>
      <c r="M34" t="str">
        <f t="array" aca="1" ref="M34" ca="1">IF(OR($A34="",M$5=""),"",ROUND(100*SUMPRODUCT(INDIRECT(Module3!$C34),1/INDIRECT(Module3!$C$4),TRANSPOSE(INDIRECT(Calc1!N$19)))/IF(M$2=0,1,M$2),2))</f>
        <v/>
      </c>
      <c r="N34" t="str">
        <f t="array" aca="1" ref="N34" ca="1">IF(OR($A34="",N$5=""),"",ROUND(100*SUMPRODUCT(INDIRECT(Module3!$C34),1/INDIRECT(Module3!$C$4),TRANSPOSE(INDIRECT(Calc1!O$19)))/IF(N$2=0,1,N$2),2))</f>
        <v/>
      </c>
      <c r="O34" t="str">
        <f t="array" aca="1" ref="O34" ca="1">IF(OR($A34="",O$5=""),"",ROUND(100*SUMPRODUCT(INDIRECT(Module3!$C34),1/INDIRECT(Module3!$C$4),TRANSPOSE(INDIRECT(Calc1!P$19)))/IF(O$2=0,1,O$2),2))</f>
        <v/>
      </c>
      <c r="P34" t="str">
        <f t="array" aca="1" ref="P34" ca="1">IF(OR($A34="",P$5=""),"",ROUND(100*SUMPRODUCT(INDIRECT(Module3!$C34),1/INDIRECT(Module3!$C$4),TRANSPOSE(INDIRECT(Calc1!Q$19)))/IF(P$2=0,1,P$2),2))</f>
        <v/>
      </c>
      <c r="Q34" t="str">
        <f t="array" aca="1" ref="Q34" ca="1">IF(OR($A34="",Q$5=""),"",ROUND(100*SUMPRODUCT(INDIRECT(Module3!$C34),1/INDIRECT(Module3!$C$4),TRANSPOSE(INDIRECT(Calc1!R$19)))/IF(Q$2=0,1,Q$2),2))</f>
        <v/>
      </c>
      <c r="R34" t="str">
        <f t="array" aca="1" ref="R34" ca="1">IF(OR($A34="",R$5=""),"",ROUND(100*SUMPRODUCT(INDIRECT(Module3!$C34),1/INDIRECT(Module3!$C$4),TRANSPOSE(INDIRECT(Calc1!S$19)))/IF(R$2=0,1,R$2),2))</f>
        <v/>
      </c>
      <c r="S34" t="str">
        <f t="array" aca="1" ref="S34" ca="1">IF(OR($A34="",S$5=""),"",ROUND(100*SUMPRODUCT(INDIRECT(Module3!$C34),1/INDIRECT(Module3!$C$4),TRANSPOSE(INDIRECT(Calc1!T$19)))/IF(S$2=0,1,S$2),2))</f>
        <v/>
      </c>
      <c r="T34" t="str">
        <f t="array" aca="1" ref="T34" ca="1">IF(OR($A34="",T$5=""),"",ROUND(100*SUMPRODUCT(INDIRECT(Module3!$C34),1/INDIRECT(Module3!$C$4),TRANSPOSE(INDIRECT(Calc1!U$19)))/IF(T$2=0,1,T$2),2))</f>
        <v/>
      </c>
      <c r="U34" t="str">
        <f t="array" aca="1" ref="U34" ca="1">IF(OR($A34="",U$5=""),"",ROUND(100*SUMPRODUCT(INDIRECT(Module3!$C34),1/INDIRECT(Module3!$C$4),TRANSPOSE(INDIRECT(Calc1!V$19)))/IF(U$2=0,1,U$2),2))</f>
        <v/>
      </c>
      <c r="V34" t="str">
        <f t="array" aca="1" ref="V34" ca="1">IF(OR($A34="",V$5=""),"",ROUND(100*SUMPRODUCT(INDIRECT(Module3!$C34),1/INDIRECT(Module3!$C$4),TRANSPOSE(INDIRECT(Calc1!W$19)))/IF(V$2=0,1,V$2),2))</f>
        <v/>
      </c>
      <c r="W34" t="str">
        <f t="array" aca="1" ref="W34" ca="1">IF(OR($A34="",W$5=""),"",ROUND(100*SUMPRODUCT(INDIRECT(Module3!$C34),1/INDIRECT(Module3!$C$4),TRANSPOSE(INDIRECT(Calc1!X$19)))/IF(W$2=0,1,W$2),2))</f>
        <v/>
      </c>
      <c r="X34" t="str">
        <f t="array" aca="1" ref="X34" ca="1">IF(OR($A34="",X$5=""),"",ROUND(100*SUMPRODUCT(INDIRECT(Module3!$C34),1/INDIRECT(Module3!$C$4),TRANSPOSE(INDIRECT(Calc1!Y$19)))/IF(X$2=0,1,X$2),2))</f>
        <v/>
      </c>
      <c r="Y34" t="str">
        <f t="array" aca="1" ref="Y34" ca="1">IF(OR($A34="",Y$5=""),"",ROUND(100*SUMPRODUCT(INDIRECT(Module3!$C34),1/INDIRECT(Module3!$C$4),TRANSPOSE(INDIRECT(Calc1!Z$19)))/IF(Y$2=0,1,Y$2),2))</f>
        <v/>
      </c>
      <c r="Z34" t="str">
        <f t="array" aca="1" ref="Z34" ca="1">IF(OR($A34="",Z$5=""),"",ROUND(100*SUMPRODUCT(INDIRECT(Module3!$C34),1/INDIRECT(Module3!$C$4),TRANSPOSE(INDIRECT(Calc1!AA$19)))/IF(Z$2=0,1,Z$2),2))</f>
        <v/>
      </c>
      <c r="AA34" t="str">
        <f t="array" aca="1" ref="AA34" ca="1">IF(OR($A34="",AA$5=""),"",ROUND(100*SUMPRODUCT(INDIRECT(Module3!$C34),1/INDIRECT(Module3!$C$4),TRANSPOSE(INDIRECT(Calc1!AB$19)))/IF(AA$2=0,1,AA$2),2))</f>
        <v/>
      </c>
      <c r="AB34" t="str">
        <f t="array" aca="1" ref="AB34" ca="1">IF(OR($A34="",AB$5=""),"",ROUND(100*SUMPRODUCT(INDIRECT(Module3!$C34),1/INDIRECT(Module3!$C$4),TRANSPOSE(INDIRECT(Calc1!AC$19)))/IF(AB$2=0,1,AB$2),2))</f>
        <v/>
      </c>
      <c r="AC34" t="str">
        <f t="array" aca="1" ref="AC34" ca="1">IF(OR($A34="",AC$5=""),"",ROUND(100*SUMPRODUCT(INDIRECT(Module3!$C34),1/INDIRECT(Module3!$C$4),TRANSPOSE(INDIRECT(Calc1!AD$19)))/IF(AC$2=0,1,AC$2),2))</f>
        <v/>
      </c>
      <c r="AD34" t="str">
        <f t="array" aca="1" ref="AD34" ca="1">IF(OR($A34="",AD$5=""),"",ROUND(100*SUMPRODUCT(INDIRECT(Module3!$C34),1/INDIRECT(Module3!$C$4),TRANSPOSE(INDIRECT(Calc1!AE$19)))/IF(AD$2=0,1,AD$2),2))</f>
        <v/>
      </c>
      <c r="AE34" t="str">
        <f t="array" aca="1" ref="AE34" ca="1">IF(OR($A34="",AE$5=""),"",ROUND(100*SUMPRODUCT(INDIRECT(Module3!$C34),1/INDIRECT(Module3!$C$4),TRANSPOSE(INDIRECT(Calc1!AF$19)))/IF(AE$2=0,1,AE$2),2))</f>
        <v/>
      </c>
      <c r="AF34" t="str">
        <f t="array" aca="1" ref="AF34" ca="1">IF(OR($A34="",AF$5=""),"",ROUND(100*SUMPRODUCT(INDIRECT(Module3!$C34),1/INDIRECT(Module3!$C$4),TRANSPOSE(INDIRECT(Calc1!AG$19)))/IF(AF$2=0,1,AF$2),2))</f>
        <v/>
      </c>
      <c r="AG34" t="str">
        <f t="array" aca="1" ref="AG34" ca="1">IF(OR($A34="",AG$5=""),"",ROUND(100*SUMPRODUCT(INDIRECT(Module3!$C34),1/INDIRECT(Module3!$C$4),TRANSPOSE(INDIRECT(Calc1!AH$19)))/IF(AG$2=0,1,AG$2),2))</f>
        <v/>
      </c>
      <c r="AH34" t="str">
        <f t="array" aca="1" ref="AH34" ca="1">IF(OR($A34="",AH$5=""),"",ROUND(100*SUMPRODUCT(INDIRECT(Module3!$C34),1/INDIRECT(Module3!$C$4),TRANSPOSE(INDIRECT(Calc1!AI$19)))/IF(AH$2=0,1,AH$2),2))</f>
        <v/>
      </c>
      <c r="AI34" t="str">
        <f t="array" aca="1" ref="AI34" ca="1">IF(OR($A34="",AI$5=""),"",ROUND(100*SUMPRODUCT(INDIRECT(Module3!$C34),1/INDIRECT(Module3!$C$4),TRANSPOSE(INDIRECT(Calc1!AJ$19)))/IF(AI$2=0,1,AI$2),2))</f>
        <v/>
      </c>
      <c r="AJ34" t="str">
        <f t="array" aca="1" ref="AJ34" ca="1">IF(OR($A34="",AJ$5=""),"",ROUND(100*SUMPRODUCT(INDIRECT(Module3!$C34),1/INDIRECT(Module3!$C$4),TRANSPOSE(INDIRECT(Calc1!AK$19)))/IF(AJ$2=0,1,AJ$2),2))</f>
        <v/>
      </c>
      <c r="AK34" t="str">
        <f t="array" aca="1" ref="AK34" ca="1">IF(OR($A34="",AK$5=""),"",ROUND(100*SUMPRODUCT(INDIRECT(Module3!$C34),1/INDIRECT(Module3!$C$4),TRANSPOSE(INDIRECT(Calc1!AL$19)))/IF(AK$2=0,1,AK$2),2))</f>
        <v/>
      </c>
      <c r="AL34" t="str">
        <f t="array" aca="1" ref="AL34" ca="1">IF(OR($A34="",AL$5=""),"",ROUND(100*SUMPRODUCT(INDIRECT(Module3!$C34),1/INDIRECT(Module3!$C$4),TRANSPOSE(INDIRECT(Calc1!AM$19)))/IF(AL$2=0,1,AL$2),2))</f>
        <v/>
      </c>
      <c r="AM34" t="str">
        <f t="array" aca="1" ref="AM34" ca="1">IF(OR($A34="",AM$5=""),"",ROUND(100*SUMPRODUCT(INDIRECT(Module3!$C34),1/INDIRECT(Module3!$C$4),TRANSPOSE(INDIRECT(Calc1!AN$19)))/IF(AM$2=0,1,AM$2),2))</f>
        <v/>
      </c>
      <c r="AN34" t="str">
        <f t="array" aca="1" ref="AN34" ca="1">IF(OR($A34="",AN$5=""),"",ROUND(100*SUMPRODUCT(INDIRECT(Module3!$C34),1/INDIRECT(Module3!$C$4),TRANSPOSE(INDIRECT(Calc1!AO$19)))/IF(AN$2=0,1,AN$2),2))</f>
        <v/>
      </c>
      <c r="AO34" t="str">
        <f t="array" aca="1" ref="AO34" ca="1">IF(OR($A34="",AO$5=""),"",ROUND(100*SUMPRODUCT(INDIRECT(Module3!$C34),1/INDIRECT(Module3!$C$4),TRANSPOSE(INDIRECT(Calc1!AP$19)))/IF(AO$2=0,1,AO$2),2))</f>
        <v/>
      </c>
      <c r="AP34" t="str">
        <f t="array" aca="1" ref="AP34" ca="1">IF(OR($A34="",AP$5=""),"",ROUND(100*SUMPRODUCT(INDIRECT(Module3!$C34),1/INDIRECT(Module3!$C$4),TRANSPOSE(INDIRECT(Calc1!AQ$19)))/IF(AP$2=0,1,AP$2),2))</f>
        <v/>
      </c>
      <c r="AQ34" t="str">
        <f t="array" aca="1" ref="AQ34" ca="1">IF(OR($A34="",AQ$5=""),"",ROUND(100*SUMPRODUCT(INDIRECT(Module3!$C34),1/INDIRECT(Module3!$C$4),TRANSPOSE(INDIRECT(Calc1!AR$19)))/IF(AQ$2=0,1,AQ$2),2))</f>
        <v/>
      </c>
      <c r="AR34" t="str">
        <f t="array" aca="1" ref="AR34" ca="1">IF(OR($A34="",AR$5=""),"",ROUND(100*SUMPRODUCT(INDIRECT(Module3!$C34),1/INDIRECT(Module3!$C$4),TRANSPOSE(INDIRECT(Calc1!AS$19)))/IF(AR$2=0,1,AR$2),2))</f>
        <v/>
      </c>
      <c r="AS34" t="str">
        <f t="array" aca="1" ref="AS34" ca="1">IF(OR($A34="",AS$5=""),"",ROUND(100*SUMPRODUCT(INDIRECT(Module3!$C34),1/INDIRECT(Module3!$C$4),TRANSPOSE(INDIRECT(Calc1!AT$19)))/IF(AS$2=0,1,AS$2),2))</f>
        <v/>
      </c>
      <c r="AT34" t="str">
        <f t="array" aca="1" ref="AT34" ca="1">IF(OR($A34="",AT$5=""),"",ROUND(100*SUMPRODUCT(INDIRECT(Module3!$C34),1/INDIRECT(Module3!$C$4),TRANSPOSE(INDIRECT(Calc1!AU$19)))/IF(AT$2=0,1,AT$2),2))</f>
        <v/>
      </c>
      <c r="AU34" t="str">
        <f t="array" aca="1" ref="AU34" ca="1">IF(OR($A34="",AU$5=""),"",ROUND(100*SUMPRODUCT(INDIRECT(Module3!$C34),1/INDIRECT(Module3!$C$4),TRANSPOSE(INDIRECT(Calc1!AV$19)))/IF(AU$2=0,1,AU$2),2))</f>
        <v/>
      </c>
      <c r="AV34" t="str">
        <f t="array" aca="1" ref="AV34" ca="1">IF(OR($A34="",AV$5=""),"",ROUND(100*SUMPRODUCT(INDIRECT(Module3!$C34),1/INDIRECT(Module3!$C$4),TRANSPOSE(INDIRECT(Calc1!AW$19)))/IF(AV$2=0,1,AV$2),2))</f>
        <v/>
      </c>
      <c r="AW34" t="str">
        <f t="array" aca="1" ref="AW34" ca="1">IF(OR($A34="",AW$5=""),"",ROUND(100*SUMPRODUCT(INDIRECT(Module3!$C34),1/INDIRECT(Module3!$C$4),TRANSPOSE(INDIRECT(Calc1!AX$19)))/IF(AW$2=0,1,AW$2),2))</f>
        <v/>
      </c>
      <c r="AX34" t="str">
        <f t="array" aca="1" ref="AX34" ca="1">IF(OR($A34="",AX$5=""),"",ROUND(100*SUMPRODUCT(INDIRECT(Module3!$C34),1/INDIRECT(Module3!$C$4),TRANSPOSE(INDIRECT(Calc1!AY$19)))/IF(AX$2=0,1,AX$2),2))</f>
        <v/>
      </c>
      <c r="AY34" t="str">
        <f t="array" aca="1" ref="AY34" ca="1">IF(OR($A34="",AY$5=""),"",ROUND(100*SUMPRODUCT(INDIRECT(Module3!$C34),1/INDIRECT(Module3!$C$4),TRANSPOSE(INDIRECT(Calc1!AZ$19)))/IF(AY$2=0,1,AY$2),2))</f>
        <v/>
      </c>
      <c r="AZ34" t="str">
        <f t="array" aca="1" ref="AZ34" ca="1">IF(OR($A34="",AZ$5=""),"",ROUND(100*SUMPRODUCT(INDIRECT(Module3!$C34),1/INDIRECT(Module3!$C$4),TRANSPOSE(INDIRECT(Calc1!BA$19)))/IF(AZ$2=0,1,AZ$2),2))</f>
        <v/>
      </c>
      <c r="BA34" t="str">
        <f t="array" aca="1" ref="BA34" ca="1">IF(OR($A34="",BA$5=""),"",ROUND(100*SUMPRODUCT(INDIRECT(Module3!$C34),1/INDIRECT(Module3!$C$4),TRANSPOSE(INDIRECT(Calc1!BB$19)))/IF(BA$2=0,1,BA$2),2))</f>
        <v/>
      </c>
      <c r="BB34" t="str">
        <f t="array" aca="1" ref="BB34" ca="1">IF(OR($A34="",BB$5=""),"",ROUND(100*SUMPRODUCT(INDIRECT(Module3!$C34),1/INDIRECT(Module3!$C$4),TRANSPOSE(INDIRECT(Calc1!BC$19)))/IF(BB$2=0,1,BB$2),2))</f>
        <v/>
      </c>
      <c r="BC34" t="str">
        <f t="array" aca="1" ref="BC34" ca="1">IF(OR($A34="",BC$5=""),"",ROUND(100*SUMPRODUCT(INDIRECT(Module3!$C34),1/INDIRECT(Module3!$C$4),TRANSPOSE(INDIRECT(Calc1!BD$19)))/IF(BC$2=0,1,BC$2),2))</f>
        <v/>
      </c>
      <c r="BD34" t="str">
        <f t="array" aca="1" ref="BD34" ca="1">IF(OR($A34="",BD$5=""),"",ROUND(100*SUMPRODUCT(INDIRECT(Module3!$C34),1/INDIRECT(Module3!$C$4),TRANSPOSE(INDIRECT(Calc1!BE$19)))/IF(BD$2=0,1,BD$2),2))</f>
        <v/>
      </c>
      <c r="BE34" t="str">
        <f t="array" aca="1" ref="BE34" ca="1">IF(OR($A34="",BE$5=""),"",ROUND(100*SUMPRODUCT(INDIRECT(Module3!$C34),1/INDIRECT(Module3!$C$4),TRANSPOSE(INDIRECT(Calc1!BF$19)))/IF(BE$2=0,1,BE$2),2))</f>
        <v/>
      </c>
      <c r="BF34" t="str">
        <f t="array" aca="1" ref="BF34" ca="1">IF(OR($A34="",BF$5=""),"",ROUND(100*SUMPRODUCT(INDIRECT(Module3!$C34),1/INDIRECT(Module3!$C$4),TRANSPOSE(INDIRECT(Calc1!BG$19)))/IF(BF$2=0,1,BF$2),2))</f>
        <v/>
      </c>
      <c r="BG34" t="str">
        <f t="array" aca="1" ref="BG34" ca="1">IF(OR($A34="",BG$5=""),"",ROUND(100*SUMPRODUCT(INDIRECT(Module3!$C34),1/INDIRECT(Module3!$C$4),TRANSPOSE(INDIRECT(Calc1!BH$19)))/IF(BG$2=0,1,BG$2),2))</f>
        <v/>
      </c>
      <c r="BH34" t="str">
        <f t="array" aca="1" ref="BH34" ca="1">IF(OR($A34="",BH$5=""),"",ROUND(100*SUMPRODUCT(INDIRECT(Module3!$C34),1/INDIRECT(Module3!$C$4),TRANSPOSE(INDIRECT(Calc1!BI$19)))/IF(BH$2=0,1,BH$2),2))</f>
        <v/>
      </c>
      <c r="BI34" t="str">
        <f t="array" aca="1" ref="BI34" ca="1">IF(OR($A34="",BI$5=""),"",ROUND(100*SUMPRODUCT(INDIRECT(Module3!$C34),1/INDIRECT(Module3!$C$4),TRANSPOSE(INDIRECT(Calc1!BJ$19)))/IF(BI$2=0,1,BI$2),2))</f>
        <v/>
      </c>
      <c r="BJ34" t="str">
        <f t="array" aca="1" ref="BJ34" ca="1">IF(OR($A34="",BJ$5=""),"",ROUND(100*SUMPRODUCT(INDIRECT(Module3!$C34),1/INDIRECT(Module3!$C$4),TRANSPOSE(INDIRECT(Calc1!BK$19)))/IF(BJ$2=0,1,BJ$2),2))</f>
        <v/>
      </c>
    </row>
    <row r="35" spans="1:62">
      <c r="A35" t="str">
        <f>IF(ISBLANK(Module0!$A32),"",Module0!$A32)</f>
        <v/>
      </c>
      <c r="B35" t="str">
        <f t="shared" ca="1" si="1"/>
        <v/>
      </c>
      <c r="C35" t="str">
        <f>IF($A35="","",CONCATENATE(ADDRESS(ROW(),$C$4+1,1,1,"Module4"),":",ADDRESS(ROW(),$C$4+Calc1!$C$3,1,1)))</f>
        <v/>
      </c>
      <c r="D35" t="str">
        <f t="array" aca="1" ref="D35" ca="1">IF(OR($A35="",D$5=""),"",ROUND(100*SUMPRODUCT(INDIRECT(Module3!$C35),1/INDIRECT(Module3!$C$4),TRANSPOSE(INDIRECT(Calc1!E$19)))/IF(D$2=0,1,D$2),2))</f>
        <v/>
      </c>
      <c r="E35" t="str">
        <f t="array" aca="1" ref="E35" ca="1">IF(OR($A35="",E$5=""),"",ROUND(100*SUMPRODUCT(INDIRECT(Module3!$C35),1/INDIRECT(Module3!$C$4),TRANSPOSE(INDIRECT(Calc1!F$19)))/IF(E$2=0,1,E$2),2))</f>
        <v/>
      </c>
      <c r="F35" t="str">
        <f t="array" aca="1" ref="F35" ca="1">IF(OR($A35="",F$5=""),"",ROUND(100*SUMPRODUCT(INDIRECT(Module3!$C35),1/INDIRECT(Module3!$C$4),TRANSPOSE(INDIRECT(Calc1!G$19)))/IF(F$2=0,1,F$2),2))</f>
        <v/>
      </c>
      <c r="G35" t="str">
        <f t="array" aca="1" ref="G35" ca="1">IF(OR($A35="",G$5=""),"",ROUND(100*SUMPRODUCT(INDIRECT(Module3!$C35),1/INDIRECT(Module3!$C$4),TRANSPOSE(INDIRECT(Calc1!H$19)))/IF(G$2=0,1,G$2),2))</f>
        <v/>
      </c>
      <c r="H35" t="str">
        <f t="array" aca="1" ref="H35" ca="1">IF(OR($A35="",H$5=""),"",ROUND(100*SUMPRODUCT(INDIRECT(Module3!$C35),1/INDIRECT(Module3!$C$4),TRANSPOSE(INDIRECT(Calc1!I$19)))/IF(H$2=0,1,H$2),2))</f>
        <v/>
      </c>
      <c r="I35" t="str">
        <f t="array" aca="1" ref="I35" ca="1">IF(OR($A35="",I$5=""),"",ROUND(100*SUMPRODUCT(INDIRECT(Module3!$C35),1/INDIRECT(Module3!$C$4),TRANSPOSE(INDIRECT(Calc1!J$19)))/IF(I$2=0,1,I$2),2))</f>
        <v/>
      </c>
      <c r="J35" t="str">
        <f t="array" aca="1" ref="J35" ca="1">IF(OR($A35="",J$5=""),"",ROUND(100*SUMPRODUCT(INDIRECT(Module3!$C35),1/INDIRECT(Module3!$C$4),TRANSPOSE(INDIRECT(Calc1!K$19)))/IF(J$2=0,1,J$2),2))</f>
        <v/>
      </c>
      <c r="K35" t="str">
        <f t="array" aca="1" ref="K35" ca="1">IF(OR($A35="",K$5=""),"",ROUND(100*SUMPRODUCT(INDIRECT(Module3!$C35),1/INDIRECT(Module3!$C$4),TRANSPOSE(INDIRECT(Calc1!L$19)))/IF(K$2=0,1,K$2),2))</f>
        <v/>
      </c>
      <c r="L35" t="str">
        <f t="array" aca="1" ref="L35" ca="1">IF(OR($A35="",L$5=""),"",ROUND(100*SUMPRODUCT(INDIRECT(Module3!$C35),1/INDIRECT(Module3!$C$4),TRANSPOSE(INDIRECT(Calc1!M$19)))/IF(L$2=0,1,L$2),2))</f>
        <v/>
      </c>
      <c r="M35" t="str">
        <f t="array" aca="1" ref="M35" ca="1">IF(OR($A35="",M$5=""),"",ROUND(100*SUMPRODUCT(INDIRECT(Module3!$C35),1/INDIRECT(Module3!$C$4),TRANSPOSE(INDIRECT(Calc1!N$19)))/IF(M$2=0,1,M$2),2))</f>
        <v/>
      </c>
      <c r="N35" t="str">
        <f t="array" aca="1" ref="N35" ca="1">IF(OR($A35="",N$5=""),"",ROUND(100*SUMPRODUCT(INDIRECT(Module3!$C35),1/INDIRECT(Module3!$C$4),TRANSPOSE(INDIRECT(Calc1!O$19)))/IF(N$2=0,1,N$2),2))</f>
        <v/>
      </c>
      <c r="O35" t="str">
        <f t="array" aca="1" ref="O35" ca="1">IF(OR($A35="",O$5=""),"",ROUND(100*SUMPRODUCT(INDIRECT(Module3!$C35),1/INDIRECT(Module3!$C$4),TRANSPOSE(INDIRECT(Calc1!P$19)))/IF(O$2=0,1,O$2),2))</f>
        <v/>
      </c>
      <c r="P35" t="str">
        <f t="array" aca="1" ref="P35" ca="1">IF(OR($A35="",P$5=""),"",ROUND(100*SUMPRODUCT(INDIRECT(Module3!$C35),1/INDIRECT(Module3!$C$4),TRANSPOSE(INDIRECT(Calc1!Q$19)))/IF(P$2=0,1,P$2),2))</f>
        <v/>
      </c>
      <c r="Q35" t="str">
        <f t="array" aca="1" ref="Q35" ca="1">IF(OR($A35="",Q$5=""),"",ROUND(100*SUMPRODUCT(INDIRECT(Module3!$C35),1/INDIRECT(Module3!$C$4),TRANSPOSE(INDIRECT(Calc1!R$19)))/IF(Q$2=0,1,Q$2),2))</f>
        <v/>
      </c>
      <c r="R35" t="str">
        <f t="array" aca="1" ref="R35" ca="1">IF(OR($A35="",R$5=""),"",ROUND(100*SUMPRODUCT(INDIRECT(Module3!$C35),1/INDIRECT(Module3!$C$4),TRANSPOSE(INDIRECT(Calc1!S$19)))/IF(R$2=0,1,R$2),2))</f>
        <v/>
      </c>
      <c r="S35" t="str">
        <f t="array" aca="1" ref="S35" ca="1">IF(OR($A35="",S$5=""),"",ROUND(100*SUMPRODUCT(INDIRECT(Module3!$C35),1/INDIRECT(Module3!$C$4),TRANSPOSE(INDIRECT(Calc1!T$19)))/IF(S$2=0,1,S$2),2))</f>
        <v/>
      </c>
      <c r="T35" t="str">
        <f t="array" aca="1" ref="T35" ca="1">IF(OR($A35="",T$5=""),"",ROUND(100*SUMPRODUCT(INDIRECT(Module3!$C35),1/INDIRECT(Module3!$C$4),TRANSPOSE(INDIRECT(Calc1!U$19)))/IF(T$2=0,1,T$2),2))</f>
        <v/>
      </c>
      <c r="U35" t="str">
        <f t="array" aca="1" ref="U35" ca="1">IF(OR($A35="",U$5=""),"",ROUND(100*SUMPRODUCT(INDIRECT(Module3!$C35),1/INDIRECT(Module3!$C$4),TRANSPOSE(INDIRECT(Calc1!V$19)))/IF(U$2=0,1,U$2),2))</f>
        <v/>
      </c>
      <c r="V35" t="str">
        <f t="array" aca="1" ref="V35" ca="1">IF(OR($A35="",V$5=""),"",ROUND(100*SUMPRODUCT(INDIRECT(Module3!$C35),1/INDIRECT(Module3!$C$4),TRANSPOSE(INDIRECT(Calc1!W$19)))/IF(V$2=0,1,V$2),2))</f>
        <v/>
      </c>
      <c r="W35" t="str">
        <f t="array" aca="1" ref="W35" ca="1">IF(OR($A35="",W$5=""),"",ROUND(100*SUMPRODUCT(INDIRECT(Module3!$C35),1/INDIRECT(Module3!$C$4),TRANSPOSE(INDIRECT(Calc1!X$19)))/IF(W$2=0,1,W$2),2))</f>
        <v/>
      </c>
      <c r="X35" t="str">
        <f t="array" aca="1" ref="X35" ca="1">IF(OR($A35="",X$5=""),"",ROUND(100*SUMPRODUCT(INDIRECT(Module3!$C35),1/INDIRECT(Module3!$C$4),TRANSPOSE(INDIRECT(Calc1!Y$19)))/IF(X$2=0,1,X$2),2))</f>
        <v/>
      </c>
      <c r="Y35" t="str">
        <f t="array" aca="1" ref="Y35" ca="1">IF(OR($A35="",Y$5=""),"",ROUND(100*SUMPRODUCT(INDIRECT(Module3!$C35),1/INDIRECT(Module3!$C$4),TRANSPOSE(INDIRECT(Calc1!Z$19)))/IF(Y$2=0,1,Y$2),2))</f>
        <v/>
      </c>
      <c r="Z35" t="str">
        <f t="array" aca="1" ref="Z35" ca="1">IF(OR($A35="",Z$5=""),"",ROUND(100*SUMPRODUCT(INDIRECT(Module3!$C35),1/INDIRECT(Module3!$C$4),TRANSPOSE(INDIRECT(Calc1!AA$19)))/IF(Z$2=0,1,Z$2),2))</f>
        <v/>
      </c>
      <c r="AA35" t="str">
        <f t="array" aca="1" ref="AA35" ca="1">IF(OR($A35="",AA$5=""),"",ROUND(100*SUMPRODUCT(INDIRECT(Module3!$C35),1/INDIRECT(Module3!$C$4),TRANSPOSE(INDIRECT(Calc1!AB$19)))/IF(AA$2=0,1,AA$2),2))</f>
        <v/>
      </c>
      <c r="AB35" t="str">
        <f t="array" aca="1" ref="AB35" ca="1">IF(OR($A35="",AB$5=""),"",ROUND(100*SUMPRODUCT(INDIRECT(Module3!$C35),1/INDIRECT(Module3!$C$4),TRANSPOSE(INDIRECT(Calc1!AC$19)))/IF(AB$2=0,1,AB$2),2))</f>
        <v/>
      </c>
      <c r="AC35" t="str">
        <f t="array" aca="1" ref="AC35" ca="1">IF(OR($A35="",AC$5=""),"",ROUND(100*SUMPRODUCT(INDIRECT(Module3!$C35),1/INDIRECT(Module3!$C$4),TRANSPOSE(INDIRECT(Calc1!AD$19)))/IF(AC$2=0,1,AC$2),2))</f>
        <v/>
      </c>
      <c r="AD35" t="str">
        <f t="array" aca="1" ref="AD35" ca="1">IF(OR($A35="",AD$5=""),"",ROUND(100*SUMPRODUCT(INDIRECT(Module3!$C35),1/INDIRECT(Module3!$C$4),TRANSPOSE(INDIRECT(Calc1!AE$19)))/IF(AD$2=0,1,AD$2),2))</f>
        <v/>
      </c>
      <c r="AE35" t="str">
        <f t="array" aca="1" ref="AE35" ca="1">IF(OR($A35="",AE$5=""),"",ROUND(100*SUMPRODUCT(INDIRECT(Module3!$C35),1/INDIRECT(Module3!$C$4),TRANSPOSE(INDIRECT(Calc1!AF$19)))/IF(AE$2=0,1,AE$2),2))</f>
        <v/>
      </c>
      <c r="AF35" t="str">
        <f t="array" aca="1" ref="AF35" ca="1">IF(OR($A35="",AF$5=""),"",ROUND(100*SUMPRODUCT(INDIRECT(Module3!$C35),1/INDIRECT(Module3!$C$4),TRANSPOSE(INDIRECT(Calc1!AG$19)))/IF(AF$2=0,1,AF$2),2))</f>
        <v/>
      </c>
      <c r="AG35" t="str">
        <f t="array" aca="1" ref="AG35" ca="1">IF(OR($A35="",AG$5=""),"",ROUND(100*SUMPRODUCT(INDIRECT(Module3!$C35),1/INDIRECT(Module3!$C$4),TRANSPOSE(INDIRECT(Calc1!AH$19)))/IF(AG$2=0,1,AG$2),2))</f>
        <v/>
      </c>
      <c r="AH35" t="str">
        <f t="array" aca="1" ref="AH35" ca="1">IF(OR($A35="",AH$5=""),"",ROUND(100*SUMPRODUCT(INDIRECT(Module3!$C35),1/INDIRECT(Module3!$C$4),TRANSPOSE(INDIRECT(Calc1!AI$19)))/IF(AH$2=0,1,AH$2),2))</f>
        <v/>
      </c>
      <c r="AI35" t="str">
        <f t="array" aca="1" ref="AI35" ca="1">IF(OR($A35="",AI$5=""),"",ROUND(100*SUMPRODUCT(INDIRECT(Module3!$C35),1/INDIRECT(Module3!$C$4),TRANSPOSE(INDIRECT(Calc1!AJ$19)))/IF(AI$2=0,1,AI$2),2))</f>
        <v/>
      </c>
      <c r="AJ35" t="str">
        <f t="array" aca="1" ref="AJ35" ca="1">IF(OR($A35="",AJ$5=""),"",ROUND(100*SUMPRODUCT(INDIRECT(Module3!$C35),1/INDIRECT(Module3!$C$4),TRANSPOSE(INDIRECT(Calc1!AK$19)))/IF(AJ$2=0,1,AJ$2),2))</f>
        <v/>
      </c>
      <c r="AK35" t="str">
        <f t="array" aca="1" ref="AK35" ca="1">IF(OR($A35="",AK$5=""),"",ROUND(100*SUMPRODUCT(INDIRECT(Module3!$C35),1/INDIRECT(Module3!$C$4),TRANSPOSE(INDIRECT(Calc1!AL$19)))/IF(AK$2=0,1,AK$2),2))</f>
        <v/>
      </c>
      <c r="AL35" t="str">
        <f t="array" aca="1" ref="AL35" ca="1">IF(OR($A35="",AL$5=""),"",ROUND(100*SUMPRODUCT(INDIRECT(Module3!$C35),1/INDIRECT(Module3!$C$4),TRANSPOSE(INDIRECT(Calc1!AM$19)))/IF(AL$2=0,1,AL$2),2))</f>
        <v/>
      </c>
      <c r="AM35" t="str">
        <f t="array" aca="1" ref="AM35" ca="1">IF(OR($A35="",AM$5=""),"",ROUND(100*SUMPRODUCT(INDIRECT(Module3!$C35),1/INDIRECT(Module3!$C$4),TRANSPOSE(INDIRECT(Calc1!AN$19)))/IF(AM$2=0,1,AM$2),2))</f>
        <v/>
      </c>
      <c r="AN35" t="str">
        <f t="array" aca="1" ref="AN35" ca="1">IF(OR($A35="",AN$5=""),"",ROUND(100*SUMPRODUCT(INDIRECT(Module3!$C35),1/INDIRECT(Module3!$C$4),TRANSPOSE(INDIRECT(Calc1!AO$19)))/IF(AN$2=0,1,AN$2),2))</f>
        <v/>
      </c>
      <c r="AO35" t="str">
        <f t="array" aca="1" ref="AO35" ca="1">IF(OR($A35="",AO$5=""),"",ROUND(100*SUMPRODUCT(INDIRECT(Module3!$C35),1/INDIRECT(Module3!$C$4),TRANSPOSE(INDIRECT(Calc1!AP$19)))/IF(AO$2=0,1,AO$2),2))</f>
        <v/>
      </c>
      <c r="AP35" t="str">
        <f t="array" aca="1" ref="AP35" ca="1">IF(OR($A35="",AP$5=""),"",ROUND(100*SUMPRODUCT(INDIRECT(Module3!$C35),1/INDIRECT(Module3!$C$4),TRANSPOSE(INDIRECT(Calc1!AQ$19)))/IF(AP$2=0,1,AP$2),2))</f>
        <v/>
      </c>
      <c r="AQ35" t="str">
        <f t="array" aca="1" ref="AQ35" ca="1">IF(OR($A35="",AQ$5=""),"",ROUND(100*SUMPRODUCT(INDIRECT(Module3!$C35),1/INDIRECT(Module3!$C$4),TRANSPOSE(INDIRECT(Calc1!AR$19)))/IF(AQ$2=0,1,AQ$2),2))</f>
        <v/>
      </c>
      <c r="AR35" t="str">
        <f t="array" aca="1" ref="AR35" ca="1">IF(OR($A35="",AR$5=""),"",ROUND(100*SUMPRODUCT(INDIRECT(Module3!$C35),1/INDIRECT(Module3!$C$4),TRANSPOSE(INDIRECT(Calc1!AS$19)))/IF(AR$2=0,1,AR$2),2))</f>
        <v/>
      </c>
      <c r="AS35" t="str">
        <f t="array" aca="1" ref="AS35" ca="1">IF(OR($A35="",AS$5=""),"",ROUND(100*SUMPRODUCT(INDIRECT(Module3!$C35),1/INDIRECT(Module3!$C$4),TRANSPOSE(INDIRECT(Calc1!AT$19)))/IF(AS$2=0,1,AS$2),2))</f>
        <v/>
      </c>
      <c r="AT35" t="str">
        <f t="array" aca="1" ref="AT35" ca="1">IF(OR($A35="",AT$5=""),"",ROUND(100*SUMPRODUCT(INDIRECT(Module3!$C35),1/INDIRECT(Module3!$C$4),TRANSPOSE(INDIRECT(Calc1!AU$19)))/IF(AT$2=0,1,AT$2),2))</f>
        <v/>
      </c>
      <c r="AU35" t="str">
        <f t="array" aca="1" ref="AU35" ca="1">IF(OR($A35="",AU$5=""),"",ROUND(100*SUMPRODUCT(INDIRECT(Module3!$C35),1/INDIRECT(Module3!$C$4),TRANSPOSE(INDIRECT(Calc1!AV$19)))/IF(AU$2=0,1,AU$2),2))</f>
        <v/>
      </c>
      <c r="AV35" t="str">
        <f t="array" aca="1" ref="AV35" ca="1">IF(OR($A35="",AV$5=""),"",ROUND(100*SUMPRODUCT(INDIRECT(Module3!$C35),1/INDIRECT(Module3!$C$4),TRANSPOSE(INDIRECT(Calc1!AW$19)))/IF(AV$2=0,1,AV$2),2))</f>
        <v/>
      </c>
      <c r="AW35" t="str">
        <f t="array" aca="1" ref="AW35" ca="1">IF(OR($A35="",AW$5=""),"",ROUND(100*SUMPRODUCT(INDIRECT(Module3!$C35),1/INDIRECT(Module3!$C$4),TRANSPOSE(INDIRECT(Calc1!AX$19)))/IF(AW$2=0,1,AW$2),2))</f>
        <v/>
      </c>
      <c r="AX35" t="str">
        <f t="array" aca="1" ref="AX35" ca="1">IF(OR($A35="",AX$5=""),"",ROUND(100*SUMPRODUCT(INDIRECT(Module3!$C35),1/INDIRECT(Module3!$C$4),TRANSPOSE(INDIRECT(Calc1!AY$19)))/IF(AX$2=0,1,AX$2),2))</f>
        <v/>
      </c>
      <c r="AY35" t="str">
        <f t="array" aca="1" ref="AY35" ca="1">IF(OR($A35="",AY$5=""),"",ROUND(100*SUMPRODUCT(INDIRECT(Module3!$C35),1/INDIRECT(Module3!$C$4),TRANSPOSE(INDIRECT(Calc1!AZ$19)))/IF(AY$2=0,1,AY$2),2))</f>
        <v/>
      </c>
      <c r="AZ35" t="str">
        <f t="array" aca="1" ref="AZ35" ca="1">IF(OR($A35="",AZ$5=""),"",ROUND(100*SUMPRODUCT(INDIRECT(Module3!$C35),1/INDIRECT(Module3!$C$4),TRANSPOSE(INDIRECT(Calc1!BA$19)))/IF(AZ$2=0,1,AZ$2),2))</f>
        <v/>
      </c>
      <c r="BA35" t="str">
        <f t="array" aca="1" ref="BA35" ca="1">IF(OR($A35="",BA$5=""),"",ROUND(100*SUMPRODUCT(INDIRECT(Module3!$C35),1/INDIRECT(Module3!$C$4),TRANSPOSE(INDIRECT(Calc1!BB$19)))/IF(BA$2=0,1,BA$2),2))</f>
        <v/>
      </c>
      <c r="BB35" t="str">
        <f t="array" aca="1" ref="BB35" ca="1">IF(OR($A35="",BB$5=""),"",ROUND(100*SUMPRODUCT(INDIRECT(Module3!$C35),1/INDIRECT(Module3!$C$4),TRANSPOSE(INDIRECT(Calc1!BC$19)))/IF(BB$2=0,1,BB$2),2))</f>
        <v/>
      </c>
      <c r="BC35" t="str">
        <f t="array" aca="1" ref="BC35" ca="1">IF(OR($A35="",BC$5=""),"",ROUND(100*SUMPRODUCT(INDIRECT(Module3!$C35),1/INDIRECT(Module3!$C$4),TRANSPOSE(INDIRECT(Calc1!BD$19)))/IF(BC$2=0,1,BC$2),2))</f>
        <v/>
      </c>
      <c r="BD35" t="str">
        <f t="array" aca="1" ref="BD35" ca="1">IF(OR($A35="",BD$5=""),"",ROUND(100*SUMPRODUCT(INDIRECT(Module3!$C35),1/INDIRECT(Module3!$C$4),TRANSPOSE(INDIRECT(Calc1!BE$19)))/IF(BD$2=0,1,BD$2),2))</f>
        <v/>
      </c>
      <c r="BE35" t="str">
        <f t="array" aca="1" ref="BE35" ca="1">IF(OR($A35="",BE$5=""),"",ROUND(100*SUMPRODUCT(INDIRECT(Module3!$C35),1/INDIRECT(Module3!$C$4),TRANSPOSE(INDIRECT(Calc1!BF$19)))/IF(BE$2=0,1,BE$2),2))</f>
        <v/>
      </c>
      <c r="BF35" t="str">
        <f t="array" aca="1" ref="BF35" ca="1">IF(OR($A35="",BF$5=""),"",ROUND(100*SUMPRODUCT(INDIRECT(Module3!$C35),1/INDIRECT(Module3!$C$4),TRANSPOSE(INDIRECT(Calc1!BG$19)))/IF(BF$2=0,1,BF$2),2))</f>
        <v/>
      </c>
      <c r="BG35" t="str">
        <f t="array" aca="1" ref="BG35" ca="1">IF(OR($A35="",BG$5=""),"",ROUND(100*SUMPRODUCT(INDIRECT(Module3!$C35),1/INDIRECT(Module3!$C$4),TRANSPOSE(INDIRECT(Calc1!BH$19)))/IF(BG$2=0,1,BG$2),2))</f>
        <v/>
      </c>
      <c r="BH35" t="str">
        <f t="array" aca="1" ref="BH35" ca="1">IF(OR($A35="",BH$5=""),"",ROUND(100*SUMPRODUCT(INDIRECT(Module3!$C35),1/INDIRECT(Module3!$C$4),TRANSPOSE(INDIRECT(Calc1!BI$19)))/IF(BH$2=0,1,BH$2),2))</f>
        <v/>
      </c>
      <c r="BI35" t="str">
        <f t="array" aca="1" ref="BI35" ca="1">IF(OR($A35="",BI$5=""),"",ROUND(100*SUMPRODUCT(INDIRECT(Module3!$C35),1/INDIRECT(Module3!$C$4),TRANSPOSE(INDIRECT(Calc1!BJ$19)))/IF(BI$2=0,1,BI$2),2))</f>
        <v/>
      </c>
      <c r="BJ35" t="str">
        <f t="array" aca="1" ref="BJ35" ca="1">IF(OR($A35="",BJ$5=""),"",ROUND(100*SUMPRODUCT(INDIRECT(Module3!$C35),1/INDIRECT(Module3!$C$4),TRANSPOSE(INDIRECT(Calc1!BK$19)))/IF(BJ$2=0,1,BJ$2),2))</f>
        <v/>
      </c>
    </row>
    <row r="36" spans="1:62">
      <c r="A36" t="str">
        <f>IF(ISBLANK(Module0!$A33),"",Module0!$A33)</f>
        <v/>
      </c>
      <c r="B36" t="str">
        <f t="shared" ca="1" si="1"/>
        <v/>
      </c>
      <c r="C36" t="str">
        <f>IF($A36="","",CONCATENATE(ADDRESS(ROW(),$C$4+1,1,1,"Module4"),":",ADDRESS(ROW(),$C$4+Calc1!$C$3,1,1)))</f>
        <v/>
      </c>
      <c r="D36" t="str">
        <f t="array" aca="1" ref="D36" ca="1">IF(OR($A36="",D$5=""),"",ROUND(100*SUMPRODUCT(INDIRECT(Module3!$C36),1/INDIRECT(Module3!$C$4),TRANSPOSE(INDIRECT(Calc1!E$19)))/IF(D$2=0,1,D$2),2))</f>
        <v/>
      </c>
      <c r="E36" t="str">
        <f t="array" aca="1" ref="E36" ca="1">IF(OR($A36="",E$5=""),"",ROUND(100*SUMPRODUCT(INDIRECT(Module3!$C36),1/INDIRECT(Module3!$C$4),TRANSPOSE(INDIRECT(Calc1!F$19)))/IF(E$2=0,1,E$2),2))</f>
        <v/>
      </c>
      <c r="F36" t="str">
        <f t="array" aca="1" ref="F36" ca="1">IF(OR($A36="",F$5=""),"",ROUND(100*SUMPRODUCT(INDIRECT(Module3!$C36),1/INDIRECT(Module3!$C$4),TRANSPOSE(INDIRECT(Calc1!G$19)))/IF(F$2=0,1,F$2),2))</f>
        <v/>
      </c>
      <c r="G36" t="str">
        <f t="array" aca="1" ref="G36" ca="1">IF(OR($A36="",G$5=""),"",ROUND(100*SUMPRODUCT(INDIRECT(Module3!$C36),1/INDIRECT(Module3!$C$4),TRANSPOSE(INDIRECT(Calc1!H$19)))/IF(G$2=0,1,G$2),2))</f>
        <v/>
      </c>
      <c r="H36" t="str">
        <f t="array" aca="1" ref="H36" ca="1">IF(OR($A36="",H$5=""),"",ROUND(100*SUMPRODUCT(INDIRECT(Module3!$C36),1/INDIRECT(Module3!$C$4),TRANSPOSE(INDIRECT(Calc1!I$19)))/IF(H$2=0,1,H$2),2))</f>
        <v/>
      </c>
      <c r="I36" t="str">
        <f t="array" aca="1" ref="I36" ca="1">IF(OR($A36="",I$5=""),"",ROUND(100*SUMPRODUCT(INDIRECT(Module3!$C36),1/INDIRECT(Module3!$C$4),TRANSPOSE(INDIRECT(Calc1!J$19)))/IF(I$2=0,1,I$2),2))</f>
        <v/>
      </c>
      <c r="J36" t="str">
        <f t="array" aca="1" ref="J36" ca="1">IF(OR($A36="",J$5=""),"",ROUND(100*SUMPRODUCT(INDIRECT(Module3!$C36),1/INDIRECT(Module3!$C$4),TRANSPOSE(INDIRECT(Calc1!K$19)))/IF(J$2=0,1,J$2),2))</f>
        <v/>
      </c>
      <c r="K36" t="str">
        <f t="array" aca="1" ref="K36" ca="1">IF(OR($A36="",K$5=""),"",ROUND(100*SUMPRODUCT(INDIRECT(Module3!$C36),1/INDIRECT(Module3!$C$4),TRANSPOSE(INDIRECT(Calc1!L$19)))/IF(K$2=0,1,K$2),2))</f>
        <v/>
      </c>
      <c r="L36" t="str">
        <f t="array" aca="1" ref="L36" ca="1">IF(OR($A36="",L$5=""),"",ROUND(100*SUMPRODUCT(INDIRECT(Module3!$C36),1/INDIRECT(Module3!$C$4),TRANSPOSE(INDIRECT(Calc1!M$19)))/IF(L$2=0,1,L$2),2))</f>
        <v/>
      </c>
      <c r="M36" t="str">
        <f t="array" aca="1" ref="M36" ca="1">IF(OR($A36="",M$5=""),"",ROUND(100*SUMPRODUCT(INDIRECT(Module3!$C36),1/INDIRECT(Module3!$C$4),TRANSPOSE(INDIRECT(Calc1!N$19)))/IF(M$2=0,1,M$2),2))</f>
        <v/>
      </c>
      <c r="N36" t="str">
        <f t="array" aca="1" ref="N36" ca="1">IF(OR($A36="",N$5=""),"",ROUND(100*SUMPRODUCT(INDIRECT(Module3!$C36),1/INDIRECT(Module3!$C$4),TRANSPOSE(INDIRECT(Calc1!O$19)))/IF(N$2=0,1,N$2),2))</f>
        <v/>
      </c>
      <c r="O36" t="str">
        <f t="array" aca="1" ref="O36" ca="1">IF(OR($A36="",O$5=""),"",ROUND(100*SUMPRODUCT(INDIRECT(Module3!$C36),1/INDIRECT(Module3!$C$4),TRANSPOSE(INDIRECT(Calc1!P$19)))/IF(O$2=0,1,O$2),2))</f>
        <v/>
      </c>
      <c r="P36" t="str">
        <f t="array" aca="1" ref="P36" ca="1">IF(OR($A36="",P$5=""),"",ROUND(100*SUMPRODUCT(INDIRECT(Module3!$C36),1/INDIRECT(Module3!$C$4),TRANSPOSE(INDIRECT(Calc1!Q$19)))/IF(P$2=0,1,P$2),2))</f>
        <v/>
      </c>
      <c r="Q36" t="str">
        <f t="array" aca="1" ref="Q36" ca="1">IF(OR($A36="",Q$5=""),"",ROUND(100*SUMPRODUCT(INDIRECT(Module3!$C36),1/INDIRECT(Module3!$C$4),TRANSPOSE(INDIRECT(Calc1!R$19)))/IF(Q$2=0,1,Q$2),2))</f>
        <v/>
      </c>
      <c r="R36" t="str">
        <f t="array" aca="1" ref="R36" ca="1">IF(OR($A36="",R$5=""),"",ROUND(100*SUMPRODUCT(INDIRECT(Module3!$C36),1/INDIRECT(Module3!$C$4),TRANSPOSE(INDIRECT(Calc1!S$19)))/IF(R$2=0,1,R$2),2))</f>
        <v/>
      </c>
      <c r="S36" t="str">
        <f t="array" aca="1" ref="S36" ca="1">IF(OR($A36="",S$5=""),"",ROUND(100*SUMPRODUCT(INDIRECT(Module3!$C36),1/INDIRECT(Module3!$C$4),TRANSPOSE(INDIRECT(Calc1!T$19)))/IF(S$2=0,1,S$2),2))</f>
        <v/>
      </c>
      <c r="T36" t="str">
        <f t="array" aca="1" ref="T36" ca="1">IF(OR($A36="",T$5=""),"",ROUND(100*SUMPRODUCT(INDIRECT(Module3!$C36),1/INDIRECT(Module3!$C$4),TRANSPOSE(INDIRECT(Calc1!U$19)))/IF(T$2=0,1,T$2),2))</f>
        <v/>
      </c>
      <c r="U36" t="str">
        <f t="array" aca="1" ref="U36" ca="1">IF(OR($A36="",U$5=""),"",ROUND(100*SUMPRODUCT(INDIRECT(Module3!$C36),1/INDIRECT(Module3!$C$4),TRANSPOSE(INDIRECT(Calc1!V$19)))/IF(U$2=0,1,U$2),2))</f>
        <v/>
      </c>
      <c r="V36" t="str">
        <f t="array" aca="1" ref="V36" ca="1">IF(OR($A36="",V$5=""),"",ROUND(100*SUMPRODUCT(INDIRECT(Module3!$C36),1/INDIRECT(Module3!$C$4),TRANSPOSE(INDIRECT(Calc1!W$19)))/IF(V$2=0,1,V$2),2))</f>
        <v/>
      </c>
      <c r="W36" t="str">
        <f t="array" aca="1" ref="W36" ca="1">IF(OR($A36="",W$5=""),"",ROUND(100*SUMPRODUCT(INDIRECT(Module3!$C36),1/INDIRECT(Module3!$C$4),TRANSPOSE(INDIRECT(Calc1!X$19)))/IF(W$2=0,1,W$2),2))</f>
        <v/>
      </c>
      <c r="X36" t="str">
        <f t="array" aca="1" ref="X36" ca="1">IF(OR($A36="",X$5=""),"",ROUND(100*SUMPRODUCT(INDIRECT(Module3!$C36),1/INDIRECT(Module3!$C$4),TRANSPOSE(INDIRECT(Calc1!Y$19)))/IF(X$2=0,1,X$2),2))</f>
        <v/>
      </c>
      <c r="Y36" t="str">
        <f t="array" aca="1" ref="Y36" ca="1">IF(OR($A36="",Y$5=""),"",ROUND(100*SUMPRODUCT(INDIRECT(Module3!$C36),1/INDIRECT(Module3!$C$4),TRANSPOSE(INDIRECT(Calc1!Z$19)))/IF(Y$2=0,1,Y$2),2))</f>
        <v/>
      </c>
      <c r="Z36" t="str">
        <f t="array" aca="1" ref="Z36" ca="1">IF(OR($A36="",Z$5=""),"",ROUND(100*SUMPRODUCT(INDIRECT(Module3!$C36),1/INDIRECT(Module3!$C$4),TRANSPOSE(INDIRECT(Calc1!AA$19)))/IF(Z$2=0,1,Z$2),2))</f>
        <v/>
      </c>
      <c r="AA36" t="str">
        <f t="array" aca="1" ref="AA36" ca="1">IF(OR($A36="",AA$5=""),"",ROUND(100*SUMPRODUCT(INDIRECT(Module3!$C36),1/INDIRECT(Module3!$C$4),TRANSPOSE(INDIRECT(Calc1!AB$19)))/IF(AA$2=0,1,AA$2),2))</f>
        <v/>
      </c>
      <c r="AB36" t="str">
        <f t="array" aca="1" ref="AB36" ca="1">IF(OR($A36="",AB$5=""),"",ROUND(100*SUMPRODUCT(INDIRECT(Module3!$C36),1/INDIRECT(Module3!$C$4),TRANSPOSE(INDIRECT(Calc1!AC$19)))/IF(AB$2=0,1,AB$2),2))</f>
        <v/>
      </c>
      <c r="AC36" t="str">
        <f t="array" aca="1" ref="AC36" ca="1">IF(OR($A36="",AC$5=""),"",ROUND(100*SUMPRODUCT(INDIRECT(Module3!$C36),1/INDIRECT(Module3!$C$4),TRANSPOSE(INDIRECT(Calc1!AD$19)))/IF(AC$2=0,1,AC$2),2))</f>
        <v/>
      </c>
      <c r="AD36" t="str">
        <f t="array" aca="1" ref="AD36" ca="1">IF(OR($A36="",AD$5=""),"",ROUND(100*SUMPRODUCT(INDIRECT(Module3!$C36),1/INDIRECT(Module3!$C$4),TRANSPOSE(INDIRECT(Calc1!AE$19)))/IF(AD$2=0,1,AD$2),2))</f>
        <v/>
      </c>
      <c r="AE36" t="str">
        <f t="array" aca="1" ref="AE36" ca="1">IF(OR($A36="",AE$5=""),"",ROUND(100*SUMPRODUCT(INDIRECT(Module3!$C36),1/INDIRECT(Module3!$C$4),TRANSPOSE(INDIRECT(Calc1!AF$19)))/IF(AE$2=0,1,AE$2),2))</f>
        <v/>
      </c>
      <c r="AF36" t="str">
        <f t="array" aca="1" ref="AF36" ca="1">IF(OR($A36="",AF$5=""),"",ROUND(100*SUMPRODUCT(INDIRECT(Module3!$C36),1/INDIRECT(Module3!$C$4),TRANSPOSE(INDIRECT(Calc1!AG$19)))/IF(AF$2=0,1,AF$2),2))</f>
        <v/>
      </c>
      <c r="AG36" t="str">
        <f t="array" aca="1" ref="AG36" ca="1">IF(OR($A36="",AG$5=""),"",ROUND(100*SUMPRODUCT(INDIRECT(Module3!$C36),1/INDIRECT(Module3!$C$4),TRANSPOSE(INDIRECT(Calc1!AH$19)))/IF(AG$2=0,1,AG$2),2))</f>
        <v/>
      </c>
      <c r="AH36" t="str">
        <f t="array" aca="1" ref="AH36" ca="1">IF(OR($A36="",AH$5=""),"",ROUND(100*SUMPRODUCT(INDIRECT(Module3!$C36),1/INDIRECT(Module3!$C$4),TRANSPOSE(INDIRECT(Calc1!AI$19)))/IF(AH$2=0,1,AH$2),2))</f>
        <v/>
      </c>
      <c r="AI36" t="str">
        <f t="array" aca="1" ref="AI36" ca="1">IF(OR($A36="",AI$5=""),"",ROUND(100*SUMPRODUCT(INDIRECT(Module3!$C36),1/INDIRECT(Module3!$C$4),TRANSPOSE(INDIRECT(Calc1!AJ$19)))/IF(AI$2=0,1,AI$2),2))</f>
        <v/>
      </c>
      <c r="AJ36" t="str">
        <f t="array" aca="1" ref="AJ36" ca="1">IF(OR($A36="",AJ$5=""),"",ROUND(100*SUMPRODUCT(INDIRECT(Module3!$C36),1/INDIRECT(Module3!$C$4),TRANSPOSE(INDIRECT(Calc1!AK$19)))/IF(AJ$2=0,1,AJ$2),2))</f>
        <v/>
      </c>
      <c r="AK36" t="str">
        <f t="array" aca="1" ref="AK36" ca="1">IF(OR($A36="",AK$5=""),"",ROUND(100*SUMPRODUCT(INDIRECT(Module3!$C36),1/INDIRECT(Module3!$C$4),TRANSPOSE(INDIRECT(Calc1!AL$19)))/IF(AK$2=0,1,AK$2),2))</f>
        <v/>
      </c>
      <c r="AL36" t="str">
        <f t="array" aca="1" ref="AL36" ca="1">IF(OR($A36="",AL$5=""),"",ROUND(100*SUMPRODUCT(INDIRECT(Module3!$C36),1/INDIRECT(Module3!$C$4),TRANSPOSE(INDIRECT(Calc1!AM$19)))/IF(AL$2=0,1,AL$2),2))</f>
        <v/>
      </c>
      <c r="AM36" t="str">
        <f t="array" aca="1" ref="AM36" ca="1">IF(OR($A36="",AM$5=""),"",ROUND(100*SUMPRODUCT(INDIRECT(Module3!$C36),1/INDIRECT(Module3!$C$4),TRANSPOSE(INDIRECT(Calc1!AN$19)))/IF(AM$2=0,1,AM$2),2))</f>
        <v/>
      </c>
      <c r="AN36" t="str">
        <f t="array" aca="1" ref="AN36" ca="1">IF(OR($A36="",AN$5=""),"",ROUND(100*SUMPRODUCT(INDIRECT(Module3!$C36),1/INDIRECT(Module3!$C$4),TRANSPOSE(INDIRECT(Calc1!AO$19)))/IF(AN$2=0,1,AN$2),2))</f>
        <v/>
      </c>
      <c r="AO36" t="str">
        <f t="array" aca="1" ref="AO36" ca="1">IF(OR($A36="",AO$5=""),"",ROUND(100*SUMPRODUCT(INDIRECT(Module3!$C36),1/INDIRECT(Module3!$C$4),TRANSPOSE(INDIRECT(Calc1!AP$19)))/IF(AO$2=0,1,AO$2),2))</f>
        <v/>
      </c>
      <c r="AP36" t="str">
        <f t="array" aca="1" ref="AP36" ca="1">IF(OR($A36="",AP$5=""),"",ROUND(100*SUMPRODUCT(INDIRECT(Module3!$C36),1/INDIRECT(Module3!$C$4),TRANSPOSE(INDIRECT(Calc1!AQ$19)))/IF(AP$2=0,1,AP$2),2))</f>
        <v/>
      </c>
      <c r="AQ36" t="str">
        <f t="array" aca="1" ref="AQ36" ca="1">IF(OR($A36="",AQ$5=""),"",ROUND(100*SUMPRODUCT(INDIRECT(Module3!$C36),1/INDIRECT(Module3!$C$4),TRANSPOSE(INDIRECT(Calc1!AR$19)))/IF(AQ$2=0,1,AQ$2),2))</f>
        <v/>
      </c>
      <c r="AR36" t="str">
        <f t="array" aca="1" ref="AR36" ca="1">IF(OR($A36="",AR$5=""),"",ROUND(100*SUMPRODUCT(INDIRECT(Module3!$C36),1/INDIRECT(Module3!$C$4),TRANSPOSE(INDIRECT(Calc1!AS$19)))/IF(AR$2=0,1,AR$2),2))</f>
        <v/>
      </c>
      <c r="AS36" t="str">
        <f t="array" aca="1" ref="AS36" ca="1">IF(OR($A36="",AS$5=""),"",ROUND(100*SUMPRODUCT(INDIRECT(Module3!$C36),1/INDIRECT(Module3!$C$4),TRANSPOSE(INDIRECT(Calc1!AT$19)))/IF(AS$2=0,1,AS$2),2))</f>
        <v/>
      </c>
      <c r="AT36" t="str">
        <f t="array" aca="1" ref="AT36" ca="1">IF(OR($A36="",AT$5=""),"",ROUND(100*SUMPRODUCT(INDIRECT(Module3!$C36),1/INDIRECT(Module3!$C$4),TRANSPOSE(INDIRECT(Calc1!AU$19)))/IF(AT$2=0,1,AT$2),2))</f>
        <v/>
      </c>
      <c r="AU36" t="str">
        <f t="array" aca="1" ref="AU36" ca="1">IF(OR($A36="",AU$5=""),"",ROUND(100*SUMPRODUCT(INDIRECT(Module3!$C36),1/INDIRECT(Module3!$C$4),TRANSPOSE(INDIRECT(Calc1!AV$19)))/IF(AU$2=0,1,AU$2),2))</f>
        <v/>
      </c>
      <c r="AV36" t="str">
        <f t="array" aca="1" ref="AV36" ca="1">IF(OR($A36="",AV$5=""),"",ROUND(100*SUMPRODUCT(INDIRECT(Module3!$C36),1/INDIRECT(Module3!$C$4),TRANSPOSE(INDIRECT(Calc1!AW$19)))/IF(AV$2=0,1,AV$2),2))</f>
        <v/>
      </c>
      <c r="AW36" t="str">
        <f t="array" aca="1" ref="AW36" ca="1">IF(OR($A36="",AW$5=""),"",ROUND(100*SUMPRODUCT(INDIRECT(Module3!$C36),1/INDIRECT(Module3!$C$4),TRANSPOSE(INDIRECT(Calc1!AX$19)))/IF(AW$2=0,1,AW$2),2))</f>
        <v/>
      </c>
      <c r="AX36" t="str">
        <f t="array" aca="1" ref="AX36" ca="1">IF(OR($A36="",AX$5=""),"",ROUND(100*SUMPRODUCT(INDIRECT(Module3!$C36),1/INDIRECT(Module3!$C$4),TRANSPOSE(INDIRECT(Calc1!AY$19)))/IF(AX$2=0,1,AX$2),2))</f>
        <v/>
      </c>
      <c r="AY36" t="str">
        <f t="array" aca="1" ref="AY36" ca="1">IF(OR($A36="",AY$5=""),"",ROUND(100*SUMPRODUCT(INDIRECT(Module3!$C36),1/INDIRECT(Module3!$C$4),TRANSPOSE(INDIRECT(Calc1!AZ$19)))/IF(AY$2=0,1,AY$2),2))</f>
        <v/>
      </c>
      <c r="AZ36" t="str">
        <f t="array" aca="1" ref="AZ36" ca="1">IF(OR($A36="",AZ$5=""),"",ROUND(100*SUMPRODUCT(INDIRECT(Module3!$C36),1/INDIRECT(Module3!$C$4),TRANSPOSE(INDIRECT(Calc1!BA$19)))/IF(AZ$2=0,1,AZ$2),2))</f>
        <v/>
      </c>
      <c r="BA36" t="str">
        <f t="array" aca="1" ref="BA36" ca="1">IF(OR($A36="",BA$5=""),"",ROUND(100*SUMPRODUCT(INDIRECT(Module3!$C36),1/INDIRECT(Module3!$C$4),TRANSPOSE(INDIRECT(Calc1!BB$19)))/IF(BA$2=0,1,BA$2),2))</f>
        <v/>
      </c>
      <c r="BB36" t="str">
        <f t="array" aca="1" ref="BB36" ca="1">IF(OR($A36="",BB$5=""),"",ROUND(100*SUMPRODUCT(INDIRECT(Module3!$C36),1/INDIRECT(Module3!$C$4),TRANSPOSE(INDIRECT(Calc1!BC$19)))/IF(BB$2=0,1,BB$2),2))</f>
        <v/>
      </c>
      <c r="BC36" t="str">
        <f t="array" aca="1" ref="BC36" ca="1">IF(OR($A36="",BC$5=""),"",ROUND(100*SUMPRODUCT(INDIRECT(Module3!$C36),1/INDIRECT(Module3!$C$4),TRANSPOSE(INDIRECT(Calc1!BD$19)))/IF(BC$2=0,1,BC$2),2))</f>
        <v/>
      </c>
      <c r="BD36" t="str">
        <f t="array" aca="1" ref="BD36" ca="1">IF(OR($A36="",BD$5=""),"",ROUND(100*SUMPRODUCT(INDIRECT(Module3!$C36),1/INDIRECT(Module3!$C$4),TRANSPOSE(INDIRECT(Calc1!BE$19)))/IF(BD$2=0,1,BD$2),2))</f>
        <v/>
      </c>
      <c r="BE36" t="str">
        <f t="array" aca="1" ref="BE36" ca="1">IF(OR($A36="",BE$5=""),"",ROUND(100*SUMPRODUCT(INDIRECT(Module3!$C36),1/INDIRECT(Module3!$C$4),TRANSPOSE(INDIRECT(Calc1!BF$19)))/IF(BE$2=0,1,BE$2),2))</f>
        <v/>
      </c>
      <c r="BF36" t="str">
        <f t="array" aca="1" ref="BF36" ca="1">IF(OR($A36="",BF$5=""),"",ROUND(100*SUMPRODUCT(INDIRECT(Module3!$C36),1/INDIRECT(Module3!$C$4),TRANSPOSE(INDIRECT(Calc1!BG$19)))/IF(BF$2=0,1,BF$2),2))</f>
        <v/>
      </c>
      <c r="BG36" t="str">
        <f t="array" aca="1" ref="BG36" ca="1">IF(OR($A36="",BG$5=""),"",ROUND(100*SUMPRODUCT(INDIRECT(Module3!$C36),1/INDIRECT(Module3!$C$4),TRANSPOSE(INDIRECT(Calc1!BH$19)))/IF(BG$2=0,1,BG$2),2))</f>
        <v/>
      </c>
      <c r="BH36" t="str">
        <f t="array" aca="1" ref="BH36" ca="1">IF(OR($A36="",BH$5=""),"",ROUND(100*SUMPRODUCT(INDIRECT(Module3!$C36),1/INDIRECT(Module3!$C$4),TRANSPOSE(INDIRECT(Calc1!BI$19)))/IF(BH$2=0,1,BH$2),2))</f>
        <v/>
      </c>
      <c r="BI36" t="str">
        <f t="array" aca="1" ref="BI36" ca="1">IF(OR($A36="",BI$5=""),"",ROUND(100*SUMPRODUCT(INDIRECT(Module3!$C36),1/INDIRECT(Module3!$C$4),TRANSPOSE(INDIRECT(Calc1!BJ$19)))/IF(BI$2=0,1,BI$2),2))</f>
        <v/>
      </c>
      <c r="BJ36" t="str">
        <f t="array" aca="1" ref="BJ36" ca="1">IF(OR($A36="",BJ$5=""),"",ROUND(100*SUMPRODUCT(INDIRECT(Module3!$C36),1/INDIRECT(Module3!$C$4),TRANSPOSE(INDIRECT(Calc1!BK$19)))/IF(BJ$2=0,1,BJ$2),2))</f>
        <v/>
      </c>
    </row>
    <row r="37" spans="1:62">
      <c r="A37" t="str">
        <f>IF(ISBLANK(Module0!$A34),"",Module0!$A34)</f>
        <v/>
      </c>
      <c r="B37" t="str">
        <f t="shared" ca="1" si="1"/>
        <v/>
      </c>
      <c r="C37" t="str">
        <f>IF($A37="","",CONCATENATE(ADDRESS(ROW(),$C$4+1,1,1,"Module4"),":",ADDRESS(ROW(),$C$4+Calc1!$C$3,1,1)))</f>
        <v/>
      </c>
      <c r="D37" t="str">
        <f t="array" aca="1" ref="D37" ca="1">IF(OR($A37="",D$5=""),"",ROUND(100*SUMPRODUCT(INDIRECT(Module3!$C37),1/INDIRECT(Module3!$C$4),TRANSPOSE(INDIRECT(Calc1!E$19)))/IF(D$2=0,1,D$2),2))</f>
        <v/>
      </c>
      <c r="E37" t="str">
        <f t="array" aca="1" ref="E37" ca="1">IF(OR($A37="",E$5=""),"",ROUND(100*SUMPRODUCT(INDIRECT(Module3!$C37),1/INDIRECT(Module3!$C$4),TRANSPOSE(INDIRECT(Calc1!F$19)))/IF(E$2=0,1,E$2),2))</f>
        <v/>
      </c>
      <c r="F37" t="str">
        <f t="array" aca="1" ref="F37" ca="1">IF(OR($A37="",F$5=""),"",ROUND(100*SUMPRODUCT(INDIRECT(Module3!$C37),1/INDIRECT(Module3!$C$4),TRANSPOSE(INDIRECT(Calc1!G$19)))/IF(F$2=0,1,F$2),2))</f>
        <v/>
      </c>
      <c r="G37" t="str">
        <f t="array" aca="1" ref="G37" ca="1">IF(OR($A37="",G$5=""),"",ROUND(100*SUMPRODUCT(INDIRECT(Module3!$C37),1/INDIRECT(Module3!$C$4),TRANSPOSE(INDIRECT(Calc1!H$19)))/IF(G$2=0,1,G$2),2))</f>
        <v/>
      </c>
      <c r="H37" t="str">
        <f t="array" aca="1" ref="H37" ca="1">IF(OR($A37="",H$5=""),"",ROUND(100*SUMPRODUCT(INDIRECT(Module3!$C37),1/INDIRECT(Module3!$C$4),TRANSPOSE(INDIRECT(Calc1!I$19)))/IF(H$2=0,1,H$2),2))</f>
        <v/>
      </c>
      <c r="I37" t="str">
        <f t="array" aca="1" ref="I37" ca="1">IF(OR($A37="",I$5=""),"",ROUND(100*SUMPRODUCT(INDIRECT(Module3!$C37),1/INDIRECT(Module3!$C$4),TRANSPOSE(INDIRECT(Calc1!J$19)))/IF(I$2=0,1,I$2),2))</f>
        <v/>
      </c>
      <c r="J37" t="str">
        <f t="array" aca="1" ref="J37" ca="1">IF(OR($A37="",J$5=""),"",ROUND(100*SUMPRODUCT(INDIRECT(Module3!$C37),1/INDIRECT(Module3!$C$4),TRANSPOSE(INDIRECT(Calc1!K$19)))/IF(J$2=0,1,J$2),2))</f>
        <v/>
      </c>
      <c r="K37" t="str">
        <f t="array" aca="1" ref="K37" ca="1">IF(OR($A37="",K$5=""),"",ROUND(100*SUMPRODUCT(INDIRECT(Module3!$C37),1/INDIRECT(Module3!$C$4),TRANSPOSE(INDIRECT(Calc1!L$19)))/IF(K$2=0,1,K$2),2))</f>
        <v/>
      </c>
      <c r="L37" t="str">
        <f t="array" aca="1" ref="L37" ca="1">IF(OR($A37="",L$5=""),"",ROUND(100*SUMPRODUCT(INDIRECT(Module3!$C37),1/INDIRECT(Module3!$C$4),TRANSPOSE(INDIRECT(Calc1!M$19)))/IF(L$2=0,1,L$2),2))</f>
        <v/>
      </c>
      <c r="M37" t="str">
        <f t="array" aca="1" ref="M37" ca="1">IF(OR($A37="",M$5=""),"",ROUND(100*SUMPRODUCT(INDIRECT(Module3!$C37),1/INDIRECT(Module3!$C$4),TRANSPOSE(INDIRECT(Calc1!N$19)))/IF(M$2=0,1,M$2),2))</f>
        <v/>
      </c>
      <c r="N37" t="str">
        <f t="array" aca="1" ref="N37" ca="1">IF(OR($A37="",N$5=""),"",ROUND(100*SUMPRODUCT(INDIRECT(Module3!$C37),1/INDIRECT(Module3!$C$4),TRANSPOSE(INDIRECT(Calc1!O$19)))/IF(N$2=0,1,N$2),2))</f>
        <v/>
      </c>
      <c r="O37" t="str">
        <f t="array" aca="1" ref="O37" ca="1">IF(OR($A37="",O$5=""),"",ROUND(100*SUMPRODUCT(INDIRECT(Module3!$C37),1/INDIRECT(Module3!$C$4),TRANSPOSE(INDIRECT(Calc1!P$19)))/IF(O$2=0,1,O$2),2))</f>
        <v/>
      </c>
      <c r="P37" t="str">
        <f t="array" aca="1" ref="P37" ca="1">IF(OR($A37="",P$5=""),"",ROUND(100*SUMPRODUCT(INDIRECT(Module3!$C37),1/INDIRECT(Module3!$C$4),TRANSPOSE(INDIRECT(Calc1!Q$19)))/IF(P$2=0,1,P$2),2))</f>
        <v/>
      </c>
      <c r="Q37" t="str">
        <f t="array" aca="1" ref="Q37" ca="1">IF(OR($A37="",Q$5=""),"",ROUND(100*SUMPRODUCT(INDIRECT(Module3!$C37),1/INDIRECT(Module3!$C$4),TRANSPOSE(INDIRECT(Calc1!R$19)))/IF(Q$2=0,1,Q$2),2))</f>
        <v/>
      </c>
      <c r="R37" t="str">
        <f t="array" aca="1" ref="R37" ca="1">IF(OR($A37="",R$5=""),"",ROUND(100*SUMPRODUCT(INDIRECT(Module3!$C37),1/INDIRECT(Module3!$C$4),TRANSPOSE(INDIRECT(Calc1!S$19)))/IF(R$2=0,1,R$2),2))</f>
        <v/>
      </c>
      <c r="S37" t="str">
        <f t="array" aca="1" ref="S37" ca="1">IF(OR($A37="",S$5=""),"",ROUND(100*SUMPRODUCT(INDIRECT(Module3!$C37),1/INDIRECT(Module3!$C$4),TRANSPOSE(INDIRECT(Calc1!T$19)))/IF(S$2=0,1,S$2),2))</f>
        <v/>
      </c>
      <c r="T37" t="str">
        <f t="array" aca="1" ref="T37" ca="1">IF(OR($A37="",T$5=""),"",ROUND(100*SUMPRODUCT(INDIRECT(Module3!$C37),1/INDIRECT(Module3!$C$4),TRANSPOSE(INDIRECT(Calc1!U$19)))/IF(T$2=0,1,T$2),2))</f>
        <v/>
      </c>
      <c r="U37" t="str">
        <f t="array" aca="1" ref="U37" ca="1">IF(OR($A37="",U$5=""),"",ROUND(100*SUMPRODUCT(INDIRECT(Module3!$C37),1/INDIRECT(Module3!$C$4),TRANSPOSE(INDIRECT(Calc1!V$19)))/IF(U$2=0,1,U$2),2))</f>
        <v/>
      </c>
      <c r="V37" t="str">
        <f t="array" aca="1" ref="V37" ca="1">IF(OR($A37="",V$5=""),"",ROUND(100*SUMPRODUCT(INDIRECT(Module3!$C37),1/INDIRECT(Module3!$C$4),TRANSPOSE(INDIRECT(Calc1!W$19)))/IF(V$2=0,1,V$2),2))</f>
        <v/>
      </c>
      <c r="W37" t="str">
        <f t="array" aca="1" ref="W37" ca="1">IF(OR($A37="",W$5=""),"",ROUND(100*SUMPRODUCT(INDIRECT(Module3!$C37),1/INDIRECT(Module3!$C$4),TRANSPOSE(INDIRECT(Calc1!X$19)))/IF(W$2=0,1,W$2),2))</f>
        <v/>
      </c>
      <c r="X37" t="str">
        <f t="array" aca="1" ref="X37" ca="1">IF(OR($A37="",X$5=""),"",ROUND(100*SUMPRODUCT(INDIRECT(Module3!$C37),1/INDIRECT(Module3!$C$4),TRANSPOSE(INDIRECT(Calc1!Y$19)))/IF(X$2=0,1,X$2),2))</f>
        <v/>
      </c>
      <c r="Y37" t="str">
        <f t="array" aca="1" ref="Y37" ca="1">IF(OR($A37="",Y$5=""),"",ROUND(100*SUMPRODUCT(INDIRECT(Module3!$C37),1/INDIRECT(Module3!$C$4),TRANSPOSE(INDIRECT(Calc1!Z$19)))/IF(Y$2=0,1,Y$2),2))</f>
        <v/>
      </c>
      <c r="Z37" t="str">
        <f t="array" aca="1" ref="Z37" ca="1">IF(OR($A37="",Z$5=""),"",ROUND(100*SUMPRODUCT(INDIRECT(Module3!$C37),1/INDIRECT(Module3!$C$4),TRANSPOSE(INDIRECT(Calc1!AA$19)))/IF(Z$2=0,1,Z$2),2))</f>
        <v/>
      </c>
      <c r="AA37" t="str">
        <f t="array" aca="1" ref="AA37" ca="1">IF(OR($A37="",AA$5=""),"",ROUND(100*SUMPRODUCT(INDIRECT(Module3!$C37),1/INDIRECT(Module3!$C$4),TRANSPOSE(INDIRECT(Calc1!AB$19)))/IF(AA$2=0,1,AA$2),2))</f>
        <v/>
      </c>
      <c r="AB37" t="str">
        <f t="array" aca="1" ref="AB37" ca="1">IF(OR($A37="",AB$5=""),"",ROUND(100*SUMPRODUCT(INDIRECT(Module3!$C37),1/INDIRECT(Module3!$C$4),TRANSPOSE(INDIRECT(Calc1!AC$19)))/IF(AB$2=0,1,AB$2),2))</f>
        <v/>
      </c>
      <c r="AC37" t="str">
        <f t="array" aca="1" ref="AC37" ca="1">IF(OR($A37="",AC$5=""),"",ROUND(100*SUMPRODUCT(INDIRECT(Module3!$C37),1/INDIRECT(Module3!$C$4),TRANSPOSE(INDIRECT(Calc1!AD$19)))/IF(AC$2=0,1,AC$2),2))</f>
        <v/>
      </c>
      <c r="AD37" t="str">
        <f t="array" aca="1" ref="AD37" ca="1">IF(OR($A37="",AD$5=""),"",ROUND(100*SUMPRODUCT(INDIRECT(Module3!$C37),1/INDIRECT(Module3!$C$4),TRANSPOSE(INDIRECT(Calc1!AE$19)))/IF(AD$2=0,1,AD$2),2))</f>
        <v/>
      </c>
      <c r="AE37" t="str">
        <f t="array" aca="1" ref="AE37" ca="1">IF(OR($A37="",AE$5=""),"",ROUND(100*SUMPRODUCT(INDIRECT(Module3!$C37),1/INDIRECT(Module3!$C$4),TRANSPOSE(INDIRECT(Calc1!AF$19)))/IF(AE$2=0,1,AE$2),2))</f>
        <v/>
      </c>
      <c r="AF37" t="str">
        <f t="array" aca="1" ref="AF37" ca="1">IF(OR($A37="",AF$5=""),"",ROUND(100*SUMPRODUCT(INDIRECT(Module3!$C37),1/INDIRECT(Module3!$C$4),TRANSPOSE(INDIRECT(Calc1!AG$19)))/IF(AF$2=0,1,AF$2),2))</f>
        <v/>
      </c>
      <c r="AG37" t="str">
        <f t="array" aca="1" ref="AG37" ca="1">IF(OR($A37="",AG$5=""),"",ROUND(100*SUMPRODUCT(INDIRECT(Module3!$C37),1/INDIRECT(Module3!$C$4),TRANSPOSE(INDIRECT(Calc1!AH$19)))/IF(AG$2=0,1,AG$2),2))</f>
        <v/>
      </c>
      <c r="AH37" t="str">
        <f t="array" aca="1" ref="AH37" ca="1">IF(OR($A37="",AH$5=""),"",ROUND(100*SUMPRODUCT(INDIRECT(Module3!$C37),1/INDIRECT(Module3!$C$4),TRANSPOSE(INDIRECT(Calc1!AI$19)))/IF(AH$2=0,1,AH$2),2))</f>
        <v/>
      </c>
      <c r="AI37" t="str">
        <f t="array" aca="1" ref="AI37" ca="1">IF(OR($A37="",AI$5=""),"",ROUND(100*SUMPRODUCT(INDIRECT(Module3!$C37),1/INDIRECT(Module3!$C$4),TRANSPOSE(INDIRECT(Calc1!AJ$19)))/IF(AI$2=0,1,AI$2),2))</f>
        <v/>
      </c>
      <c r="AJ37" t="str">
        <f t="array" aca="1" ref="AJ37" ca="1">IF(OR($A37="",AJ$5=""),"",ROUND(100*SUMPRODUCT(INDIRECT(Module3!$C37),1/INDIRECT(Module3!$C$4),TRANSPOSE(INDIRECT(Calc1!AK$19)))/IF(AJ$2=0,1,AJ$2),2))</f>
        <v/>
      </c>
      <c r="AK37" t="str">
        <f t="array" aca="1" ref="AK37" ca="1">IF(OR($A37="",AK$5=""),"",ROUND(100*SUMPRODUCT(INDIRECT(Module3!$C37),1/INDIRECT(Module3!$C$4),TRANSPOSE(INDIRECT(Calc1!AL$19)))/IF(AK$2=0,1,AK$2),2))</f>
        <v/>
      </c>
      <c r="AL37" t="str">
        <f t="array" aca="1" ref="AL37" ca="1">IF(OR($A37="",AL$5=""),"",ROUND(100*SUMPRODUCT(INDIRECT(Module3!$C37),1/INDIRECT(Module3!$C$4),TRANSPOSE(INDIRECT(Calc1!AM$19)))/IF(AL$2=0,1,AL$2),2))</f>
        <v/>
      </c>
      <c r="AM37" t="str">
        <f t="array" aca="1" ref="AM37" ca="1">IF(OR($A37="",AM$5=""),"",ROUND(100*SUMPRODUCT(INDIRECT(Module3!$C37),1/INDIRECT(Module3!$C$4),TRANSPOSE(INDIRECT(Calc1!AN$19)))/IF(AM$2=0,1,AM$2),2))</f>
        <v/>
      </c>
      <c r="AN37" t="str">
        <f t="array" aca="1" ref="AN37" ca="1">IF(OR($A37="",AN$5=""),"",ROUND(100*SUMPRODUCT(INDIRECT(Module3!$C37),1/INDIRECT(Module3!$C$4),TRANSPOSE(INDIRECT(Calc1!AO$19)))/IF(AN$2=0,1,AN$2),2))</f>
        <v/>
      </c>
      <c r="AO37" t="str">
        <f t="array" aca="1" ref="AO37" ca="1">IF(OR($A37="",AO$5=""),"",ROUND(100*SUMPRODUCT(INDIRECT(Module3!$C37),1/INDIRECT(Module3!$C$4),TRANSPOSE(INDIRECT(Calc1!AP$19)))/IF(AO$2=0,1,AO$2),2))</f>
        <v/>
      </c>
      <c r="AP37" t="str">
        <f t="array" aca="1" ref="AP37" ca="1">IF(OR($A37="",AP$5=""),"",ROUND(100*SUMPRODUCT(INDIRECT(Module3!$C37),1/INDIRECT(Module3!$C$4),TRANSPOSE(INDIRECT(Calc1!AQ$19)))/IF(AP$2=0,1,AP$2),2))</f>
        <v/>
      </c>
      <c r="AQ37" t="str">
        <f t="array" aca="1" ref="AQ37" ca="1">IF(OR($A37="",AQ$5=""),"",ROUND(100*SUMPRODUCT(INDIRECT(Module3!$C37),1/INDIRECT(Module3!$C$4),TRANSPOSE(INDIRECT(Calc1!AR$19)))/IF(AQ$2=0,1,AQ$2),2))</f>
        <v/>
      </c>
      <c r="AR37" t="str">
        <f t="array" aca="1" ref="AR37" ca="1">IF(OR($A37="",AR$5=""),"",ROUND(100*SUMPRODUCT(INDIRECT(Module3!$C37),1/INDIRECT(Module3!$C$4),TRANSPOSE(INDIRECT(Calc1!AS$19)))/IF(AR$2=0,1,AR$2),2))</f>
        <v/>
      </c>
      <c r="AS37" t="str">
        <f t="array" aca="1" ref="AS37" ca="1">IF(OR($A37="",AS$5=""),"",ROUND(100*SUMPRODUCT(INDIRECT(Module3!$C37),1/INDIRECT(Module3!$C$4),TRANSPOSE(INDIRECT(Calc1!AT$19)))/IF(AS$2=0,1,AS$2),2))</f>
        <v/>
      </c>
      <c r="AT37" t="str">
        <f t="array" aca="1" ref="AT37" ca="1">IF(OR($A37="",AT$5=""),"",ROUND(100*SUMPRODUCT(INDIRECT(Module3!$C37),1/INDIRECT(Module3!$C$4),TRANSPOSE(INDIRECT(Calc1!AU$19)))/IF(AT$2=0,1,AT$2),2))</f>
        <v/>
      </c>
      <c r="AU37" t="str">
        <f t="array" aca="1" ref="AU37" ca="1">IF(OR($A37="",AU$5=""),"",ROUND(100*SUMPRODUCT(INDIRECT(Module3!$C37),1/INDIRECT(Module3!$C$4),TRANSPOSE(INDIRECT(Calc1!AV$19)))/IF(AU$2=0,1,AU$2),2))</f>
        <v/>
      </c>
      <c r="AV37" t="str">
        <f t="array" aca="1" ref="AV37" ca="1">IF(OR($A37="",AV$5=""),"",ROUND(100*SUMPRODUCT(INDIRECT(Module3!$C37),1/INDIRECT(Module3!$C$4),TRANSPOSE(INDIRECT(Calc1!AW$19)))/IF(AV$2=0,1,AV$2),2))</f>
        <v/>
      </c>
      <c r="AW37" t="str">
        <f t="array" aca="1" ref="AW37" ca="1">IF(OR($A37="",AW$5=""),"",ROUND(100*SUMPRODUCT(INDIRECT(Module3!$C37),1/INDIRECT(Module3!$C$4),TRANSPOSE(INDIRECT(Calc1!AX$19)))/IF(AW$2=0,1,AW$2),2))</f>
        <v/>
      </c>
      <c r="AX37" t="str">
        <f t="array" aca="1" ref="AX37" ca="1">IF(OR($A37="",AX$5=""),"",ROUND(100*SUMPRODUCT(INDIRECT(Module3!$C37),1/INDIRECT(Module3!$C$4),TRANSPOSE(INDIRECT(Calc1!AY$19)))/IF(AX$2=0,1,AX$2),2))</f>
        <v/>
      </c>
      <c r="AY37" t="str">
        <f t="array" aca="1" ref="AY37" ca="1">IF(OR($A37="",AY$5=""),"",ROUND(100*SUMPRODUCT(INDIRECT(Module3!$C37),1/INDIRECT(Module3!$C$4),TRANSPOSE(INDIRECT(Calc1!AZ$19)))/IF(AY$2=0,1,AY$2),2))</f>
        <v/>
      </c>
      <c r="AZ37" t="str">
        <f t="array" aca="1" ref="AZ37" ca="1">IF(OR($A37="",AZ$5=""),"",ROUND(100*SUMPRODUCT(INDIRECT(Module3!$C37),1/INDIRECT(Module3!$C$4),TRANSPOSE(INDIRECT(Calc1!BA$19)))/IF(AZ$2=0,1,AZ$2),2))</f>
        <v/>
      </c>
      <c r="BA37" t="str">
        <f t="array" aca="1" ref="BA37" ca="1">IF(OR($A37="",BA$5=""),"",ROUND(100*SUMPRODUCT(INDIRECT(Module3!$C37),1/INDIRECT(Module3!$C$4),TRANSPOSE(INDIRECT(Calc1!BB$19)))/IF(BA$2=0,1,BA$2),2))</f>
        <v/>
      </c>
      <c r="BB37" t="str">
        <f t="array" aca="1" ref="BB37" ca="1">IF(OR($A37="",BB$5=""),"",ROUND(100*SUMPRODUCT(INDIRECT(Module3!$C37),1/INDIRECT(Module3!$C$4),TRANSPOSE(INDIRECT(Calc1!BC$19)))/IF(BB$2=0,1,BB$2),2))</f>
        <v/>
      </c>
      <c r="BC37" t="str">
        <f t="array" aca="1" ref="BC37" ca="1">IF(OR($A37="",BC$5=""),"",ROUND(100*SUMPRODUCT(INDIRECT(Module3!$C37),1/INDIRECT(Module3!$C$4),TRANSPOSE(INDIRECT(Calc1!BD$19)))/IF(BC$2=0,1,BC$2),2))</f>
        <v/>
      </c>
      <c r="BD37" t="str">
        <f t="array" aca="1" ref="BD37" ca="1">IF(OR($A37="",BD$5=""),"",ROUND(100*SUMPRODUCT(INDIRECT(Module3!$C37),1/INDIRECT(Module3!$C$4),TRANSPOSE(INDIRECT(Calc1!BE$19)))/IF(BD$2=0,1,BD$2),2))</f>
        <v/>
      </c>
      <c r="BE37" t="str">
        <f t="array" aca="1" ref="BE37" ca="1">IF(OR($A37="",BE$5=""),"",ROUND(100*SUMPRODUCT(INDIRECT(Module3!$C37),1/INDIRECT(Module3!$C$4),TRANSPOSE(INDIRECT(Calc1!BF$19)))/IF(BE$2=0,1,BE$2),2))</f>
        <v/>
      </c>
      <c r="BF37" t="str">
        <f t="array" aca="1" ref="BF37" ca="1">IF(OR($A37="",BF$5=""),"",ROUND(100*SUMPRODUCT(INDIRECT(Module3!$C37),1/INDIRECT(Module3!$C$4),TRANSPOSE(INDIRECT(Calc1!BG$19)))/IF(BF$2=0,1,BF$2),2))</f>
        <v/>
      </c>
      <c r="BG37" t="str">
        <f t="array" aca="1" ref="BG37" ca="1">IF(OR($A37="",BG$5=""),"",ROUND(100*SUMPRODUCT(INDIRECT(Module3!$C37),1/INDIRECT(Module3!$C$4),TRANSPOSE(INDIRECT(Calc1!BH$19)))/IF(BG$2=0,1,BG$2),2))</f>
        <v/>
      </c>
      <c r="BH37" t="str">
        <f t="array" aca="1" ref="BH37" ca="1">IF(OR($A37="",BH$5=""),"",ROUND(100*SUMPRODUCT(INDIRECT(Module3!$C37),1/INDIRECT(Module3!$C$4),TRANSPOSE(INDIRECT(Calc1!BI$19)))/IF(BH$2=0,1,BH$2),2))</f>
        <v/>
      </c>
      <c r="BI37" t="str">
        <f t="array" aca="1" ref="BI37" ca="1">IF(OR($A37="",BI$5=""),"",ROUND(100*SUMPRODUCT(INDIRECT(Module3!$C37),1/INDIRECT(Module3!$C$4),TRANSPOSE(INDIRECT(Calc1!BJ$19)))/IF(BI$2=0,1,BI$2),2))</f>
        <v/>
      </c>
      <c r="BJ37" t="str">
        <f t="array" aca="1" ref="BJ37" ca="1">IF(OR($A37="",BJ$5=""),"",ROUND(100*SUMPRODUCT(INDIRECT(Module3!$C37),1/INDIRECT(Module3!$C$4),TRANSPOSE(INDIRECT(Calc1!BK$19)))/IF(BJ$2=0,1,BJ$2),2))</f>
        <v/>
      </c>
    </row>
    <row r="38" spans="1:62">
      <c r="A38" t="str">
        <f>IF(ISBLANK(Module0!$A35),"",Module0!$A35)</f>
        <v/>
      </c>
      <c r="B38" t="str">
        <f t="shared" ca="1" si="1"/>
        <v/>
      </c>
      <c r="C38" t="str">
        <f>IF($A38="","",CONCATENATE(ADDRESS(ROW(),$C$4+1,1,1,"Module4"),":",ADDRESS(ROW(),$C$4+Calc1!$C$3,1,1)))</f>
        <v/>
      </c>
      <c r="D38" t="str">
        <f t="array" aca="1" ref="D38" ca="1">IF(OR($A38="",D$5=""),"",ROUND(100*SUMPRODUCT(INDIRECT(Module3!$C38),1/INDIRECT(Module3!$C$4),TRANSPOSE(INDIRECT(Calc1!E$19)))/IF(D$2=0,1,D$2),2))</f>
        <v/>
      </c>
      <c r="E38" t="str">
        <f t="array" aca="1" ref="E38" ca="1">IF(OR($A38="",E$5=""),"",ROUND(100*SUMPRODUCT(INDIRECT(Module3!$C38),1/INDIRECT(Module3!$C$4),TRANSPOSE(INDIRECT(Calc1!F$19)))/IF(E$2=0,1,E$2),2))</f>
        <v/>
      </c>
      <c r="F38" t="str">
        <f t="array" aca="1" ref="F38" ca="1">IF(OR($A38="",F$5=""),"",ROUND(100*SUMPRODUCT(INDIRECT(Module3!$C38),1/INDIRECT(Module3!$C$4),TRANSPOSE(INDIRECT(Calc1!G$19)))/IF(F$2=0,1,F$2),2))</f>
        <v/>
      </c>
      <c r="G38" t="str">
        <f t="array" aca="1" ref="G38" ca="1">IF(OR($A38="",G$5=""),"",ROUND(100*SUMPRODUCT(INDIRECT(Module3!$C38),1/INDIRECT(Module3!$C$4),TRANSPOSE(INDIRECT(Calc1!H$19)))/IF(G$2=0,1,G$2),2))</f>
        <v/>
      </c>
      <c r="H38" t="str">
        <f t="array" aca="1" ref="H38" ca="1">IF(OR($A38="",H$5=""),"",ROUND(100*SUMPRODUCT(INDIRECT(Module3!$C38),1/INDIRECT(Module3!$C$4),TRANSPOSE(INDIRECT(Calc1!I$19)))/IF(H$2=0,1,H$2),2))</f>
        <v/>
      </c>
      <c r="I38" t="str">
        <f t="array" aca="1" ref="I38" ca="1">IF(OR($A38="",I$5=""),"",ROUND(100*SUMPRODUCT(INDIRECT(Module3!$C38),1/INDIRECT(Module3!$C$4),TRANSPOSE(INDIRECT(Calc1!J$19)))/IF(I$2=0,1,I$2),2))</f>
        <v/>
      </c>
      <c r="J38" t="str">
        <f t="array" aca="1" ref="J38" ca="1">IF(OR($A38="",J$5=""),"",ROUND(100*SUMPRODUCT(INDIRECT(Module3!$C38),1/INDIRECT(Module3!$C$4),TRANSPOSE(INDIRECT(Calc1!K$19)))/IF(J$2=0,1,J$2),2))</f>
        <v/>
      </c>
      <c r="K38" t="str">
        <f t="array" aca="1" ref="K38" ca="1">IF(OR($A38="",K$5=""),"",ROUND(100*SUMPRODUCT(INDIRECT(Module3!$C38),1/INDIRECT(Module3!$C$4),TRANSPOSE(INDIRECT(Calc1!L$19)))/IF(K$2=0,1,K$2),2))</f>
        <v/>
      </c>
      <c r="L38" t="str">
        <f t="array" aca="1" ref="L38" ca="1">IF(OR($A38="",L$5=""),"",ROUND(100*SUMPRODUCT(INDIRECT(Module3!$C38),1/INDIRECT(Module3!$C$4),TRANSPOSE(INDIRECT(Calc1!M$19)))/IF(L$2=0,1,L$2),2))</f>
        <v/>
      </c>
      <c r="M38" t="str">
        <f t="array" aca="1" ref="M38" ca="1">IF(OR($A38="",M$5=""),"",ROUND(100*SUMPRODUCT(INDIRECT(Module3!$C38),1/INDIRECT(Module3!$C$4),TRANSPOSE(INDIRECT(Calc1!N$19)))/IF(M$2=0,1,M$2),2))</f>
        <v/>
      </c>
      <c r="N38" t="str">
        <f t="array" aca="1" ref="N38" ca="1">IF(OR($A38="",N$5=""),"",ROUND(100*SUMPRODUCT(INDIRECT(Module3!$C38),1/INDIRECT(Module3!$C$4),TRANSPOSE(INDIRECT(Calc1!O$19)))/IF(N$2=0,1,N$2),2))</f>
        <v/>
      </c>
      <c r="O38" t="str">
        <f t="array" aca="1" ref="O38" ca="1">IF(OR($A38="",O$5=""),"",ROUND(100*SUMPRODUCT(INDIRECT(Module3!$C38),1/INDIRECT(Module3!$C$4),TRANSPOSE(INDIRECT(Calc1!P$19)))/IF(O$2=0,1,O$2),2))</f>
        <v/>
      </c>
      <c r="P38" t="str">
        <f t="array" aca="1" ref="P38" ca="1">IF(OR($A38="",P$5=""),"",ROUND(100*SUMPRODUCT(INDIRECT(Module3!$C38),1/INDIRECT(Module3!$C$4),TRANSPOSE(INDIRECT(Calc1!Q$19)))/IF(P$2=0,1,P$2),2))</f>
        <v/>
      </c>
      <c r="Q38" t="str">
        <f t="array" aca="1" ref="Q38" ca="1">IF(OR($A38="",Q$5=""),"",ROUND(100*SUMPRODUCT(INDIRECT(Module3!$C38),1/INDIRECT(Module3!$C$4),TRANSPOSE(INDIRECT(Calc1!R$19)))/IF(Q$2=0,1,Q$2),2))</f>
        <v/>
      </c>
      <c r="R38" t="str">
        <f t="array" aca="1" ref="R38" ca="1">IF(OR($A38="",R$5=""),"",ROUND(100*SUMPRODUCT(INDIRECT(Module3!$C38),1/INDIRECT(Module3!$C$4),TRANSPOSE(INDIRECT(Calc1!S$19)))/IF(R$2=0,1,R$2),2))</f>
        <v/>
      </c>
      <c r="S38" t="str">
        <f t="array" aca="1" ref="S38" ca="1">IF(OR($A38="",S$5=""),"",ROUND(100*SUMPRODUCT(INDIRECT(Module3!$C38),1/INDIRECT(Module3!$C$4),TRANSPOSE(INDIRECT(Calc1!T$19)))/IF(S$2=0,1,S$2),2))</f>
        <v/>
      </c>
      <c r="T38" t="str">
        <f t="array" aca="1" ref="T38" ca="1">IF(OR($A38="",T$5=""),"",ROUND(100*SUMPRODUCT(INDIRECT(Module3!$C38),1/INDIRECT(Module3!$C$4),TRANSPOSE(INDIRECT(Calc1!U$19)))/IF(T$2=0,1,T$2),2))</f>
        <v/>
      </c>
      <c r="U38" t="str">
        <f t="array" aca="1" ref="U38" ca="1">IF(OR($A38="",U$5=""),"",ROUND(100*SUMPRODUCT(INDIRECT(Module3!$C38),1/INDIRECT(Module3!$C$4),TRANSPOSE(INDIRECT(Calc1!V$19)))/IF(U$2=0,1,U$2),2))</f>
        <v/>
      </c>
      <c r="V38" t="str">
        <f t="array" aca="1" ref="V38" ca="1">IF(OR($A38="",V$5=""),"",ROUND(100*SUMPRODUCT(INDIRECT(Module3!$C38),1/INDIRECT(Module3!$C$4),TRANSPOSE(INDIRECT(Calc1!W$19)))/IF(V$2=0,1,V$2),2))</f>
        <v/>
      </c>
      <c r="W38" t="str">
        <f t="array" aca="1" ref="W38" ca="1">IF(OR($A38="",W$5=""),"",ROUND(100*SUMPRODUCT(INDIRECT(Module3!$C38),1/INDIRECT(Module3!$C$4),TRANSPOSE(INDIRECT(Calc1!X$19)))/IF(W$2=0,1,W$2),2))</f>
        <v/>
      </c>
      <c r="X38" t="str">
        <f t="array" aca="1" ref="X38" ca="1">IF(OR($A38="",X$5=""),"",ROUND(100*SUMPRODUCT(INDIRECT(Module3!$C38),1/INDIRECT(Module3!$C$4),TRANSPOSE(INDIRECT(Calc1!Y$19)))/IF(X$2=0,1,X$2),2))</f>
        <v/>
      </c>
      <c r="Y38" t="str">
        <f t="array" aca="1" ref="Y38" ca="1">IF(OR($A38="",Y$5=""),"",ROUND(100*SUMPRODUCT(INDIRECT(Module3!$C38),1/INDIRECT(Module3!$C$4),TRANSPOSE(INDIRECT(Calc1!Z$19)))/IF(Y$2=0,1,Y$2),2))</f>
        <v/>
      </c>
      <c r="Z38" t="str">
        <f t="array" aca="1" ref="Z38" ca="1">IF(OR($A38="",Z$5=""),"",ROUND(100*SUMPRODUCT(INDIRECT(Module3!$C38),1/INDIRECT(Module3!$C$4),TRANSPOSE(INDIRECT(Calc1!AA$19)))/IF(Z$2=0,1,Z$2),2))</f>
        <v/>
      </c>
      <c r="AA38" t="str">
        <f t="array" aca="1" ref="AA38" ca="1">IF(OR($A38="",AA$5=""),"",ROUND(100*SUMPRODUCT(INDIRECT(Module3!$C38),1/INDIRECT(Module3!$C$4),TRANSPOSE(INDIRECT(Calc1!AB$19)))/IF(AA$2=0,1,AA$2),2))</f>
        <v/>
      </c>
      <c r="AB38" t="str">
        <f t="array" aca="1" ref="AB38" ca="1">IF(OR($A38="",AB$5=""),"",ROUND(100*SUMPRODUCT(INDIRECT(Module3!$C38),1/INDIRECT(Module3!$C$4),TRANSPOSE(INDIRECT(Calc1!AC$19)))/IF(AB$2=0,1,AB$2),2))</f>
        <v/>
      </c>
      <c r="AC38" t="str">
        <f t="array" aca="1" ref="AC38" ca="1">IF(OR($A38="",AC$5=""),"",ROUND(100*SUMPRODUCT(INDIRECT(Module3!$C38),1/INDIRECT(Module3!$C$4),TRANSPOSE(INDIRECT(Calc1!AD$19)))/IF(AC$2=0,1,AC$2),2))</f>
        <v/>
      </c>
      <c r="AD38" t="str">
        <f t="array" aca="1" ref="AD38" ca="1">IF(OR($A38="",AD$5=""),"",ROUND(100*SUMPRODUCT(INDIRECT(Module3!$C38),1/INDIRECT(Module3!$C$4),TRANSPOSE(INDIRECT(Calc1!AE$19)))/IF(AD$2=0,1,AD$2),2))</f>
        <v/>
      </c>
      <c r="AE38" t="str">
        <f t="array" aca="1" ref="AE38" ca="1">IF(OR($A38="",AE$5=""),"",ROUND(100*SUMPRODUCT(INDIRECT(Module3!$C38),1/INDIRECT(Module3!$C$4),TRANSPOSE(INDIRECT(Calc1!AF$19)))/IF(AE$2=0,1,AE$2),2))</f>
        <v/>
      </c>
      <c r="AF38" t="str">
        <f t="array" aca="1" ref="AF38" ca="1">IF(OR($A38="",AF$5=""),"",ROUND(100*SUMPRODUCT(INDIRECT(Module3!$C38),1/INDIRECT(Module3!$C$4),TRANSPOSE(INDIRECT(Calc1!AG$19)))/IF(AF$2=0,1,AF$2),2))</f>
        <v/>
      </c>
      <c r="AG38" t="str">
        <f t="array" aca="1" ref="AG38" ca="1">IF(OR($A38="",AG$5=""),"",ROUND(100*SUMPRODUCT(INDIRECT(Module3!$C38),1/INDIRECT(Module3!$C$4),TRANSPOSE(INDIRECT(Calc1!AH$19)))/IF(AG$2=0,1,AG$2),2))</f>
        <v/>
      </c>
      <c r="AH38" t="str">
        <f t="array" aca="1" ref="AH38" ca="1">IF(OR($A38="",AH$5=""),"",ROUND(100*SUMPRODUCT(INDIRECT(Module3!$C38),1/INDIRECT(Module3!$C$4),TRANSPOSE(INDIRECT(Calc1!AI$19)))/IF(AH$2=0,1,AH$2),2))</f>
        <v/>
      </c>
      <c r="AI38" t="str">
        <f t="array" aca="1" ref="AI38" ca="1">IF(OR($A38="",AI$5=""),"",ROUND(100*SUMPRODUCT(INDIRECT(Module3!$C38),1/INDIRECT(Module3!$C$4),TRANSPOSE(INDIRECT(Calc1!AJ$19)))/IF(AI$2=0,1,AI$2),2))</f>
        <v/>
      </c>
      <c r="AJ38" t="str">
        <f t="array" aca="1" ref="AJ38" ca="1">IF(OR($A38="",AJ$5=""),"",ROUND(100*SUMPRODUCT(INDIRECT(Module3!$C38),1/INDIRECT(Module3!$C$4),TRANSPOSE(INDIRECT(Calc1!AK$19)))/IF(AJ$2=0,1,AJ$2),2))</f>
        <v/>
      </c>
      <c r="AK38" t="str">
        <f t="array" aca="1" ref="AK38" ca="1">IF(OR($A38="",AK$5=""),"",ROUND(100*SUMPRODUCT(INDIRECT(Module3!$C38),1/INDIRECT(Module3!$C$4),TRANSPOSE(INDIRECT(Calc1!AL$19)))/IF(AK$2=0,1,AK$2),2))</f>
        <v/>
      </c>
      <c r="AL38" t="str">
        <f t="array" aca="1" ref="AL38" ca="1">IF(OR($A38="",AL$5=""),"",ROUND(100*SUMPRODUCT(INDIRECT(Module3!$C38),1/INDIRECT(Module3!$C$4),TRANSPOSE(INDIRECT(Calc1!AM$19)))/IF(AL$2=0,1,AL$2),2))</f>
        <v/>
      </c>
      <c r="AM38" t="str">
        <f t="array" aca="1" ref="AM38" ca="1">IF(OR($A38="",AM$5=""),"",ROUND(100*SUMPRODUCT(INDIRECT(Module3!$C38),1/INDIRECT(Module3!$C$4),TRANSPOSE(INDIRECT(Calc1!AN$19)))/IF(AM$2=0,1,AM$2),2))</f>
        <v/>
      </c>
      <c r="AN38" t="str">
        <f t="array" aca="1" ref="AN38" ca="1">IF(OR($A38="",AN$5=""),"",ROUND(100*SUMPRODUCT(INDIRECT(Module3!$C38),1/INDIRECT(Module3!$C$4),TRANSPOSE(INDIRECT(Calc1!AO$19)))/IF(AN$2=0,1,AN$2),2))</f>
        <v/>
      </c>
      <c r="AO38" t="str">
        <f t="array" aca="1" ref="AO38" ca="1">IF(OR($A38="",AO$5=""),"",ROUND(100*SUMPRODUCT(INDIRECT(Module3!$C38),1/INDIRECT(Module3!$C$4),TRANSPOSE(INDIRECT(Calc1!AP$19)))/IF(AO$2=0,1,AO$2),2))</f>
        <v/>
      </c>
      <c r="AP38" t="str">
        <f t="array" aca="1" ref="AP38" ca="1">IF(OR($A38="",AP$5=""),"",ROUND(100*SUMPRODUCT(INDIRECT(Module3!$C38),1/INDIRECT(Module3!$C$4),TRANSPOSE(INDIRECT(Calc1!AQ$19)))/IF(AP$2=0,1,AP$2),2))</f>
        <v/>
      </c>
      <c r="AQ38" t="str">
        <f t="array" aca="1" ref="AQ38" ca="1">IF(OR($A38="",AQ$5=""),"",ROUND(100*SUMPRODUCT(INDIRECT(Module3!$C38),1/INDIRECT(Module3!$C$4),TRANSPOSE(INDIRECT(Calc1!AR$19)))/IF(AQ$2=0,1,AQ$2),2))</f>
        <v/>
      </c>
      <c r="AR38" t="str">
        <f t="array" aca="1" ref="AR38" ca="1">IF(OR($A38="",AR$5=""),"",ROUND(100*SUMPRODUCT(INDIRECT(Module3!$C38),1/INDIRECT(Module3!$C$4),TRANSPOSE(INDIRECT(Calc1!AS$19)))/IF(AR$2=0,1,AR$2),2))</f>
        <v/>
      </c>
      <c r="AS38" t="str">
        <f t="array" aca="1" ref="AS38" ca="1">IF(OR($A38="",AS$5=""),"",ROUND(100*SUMPRODUCT(INDIRECT(Module3!$C38),1/INDIRECT(Module3!$C$4),TRANSPOSE(INDIRECT(Calc1!AT$19)))/IF(AS$2=0,1,AS$2),2))</f>
        <v/>
      </c>
      <c r="AT38" t="str">
        <f t="array" aca="1" ref="AT38" ca="1">IF(OR($A38="",AT$5=""),"",ROUND(100*SUMPRODUCT(INDIRECT(Module3!$C38),1/INDIRECT(Module3!$C$4),TRANSPOSE(INDIRECT(Calc1!AU$19)))/IF(AT$2=0,1,AT$2),2))</f>
        <v/>
      </c>
      <c r="AU38" t="str">
        <f t="array" aca="1" ref="AU38" ca="1">IF(OR($A38="",AU$5=""),"",ROUND(100*SUMPRODUCT(INDIRECT(Module3!$C38),1/INDIRECT(Module3!$C$4),TRANSPOSE(INDIRECT(Calc1!AV$19)))/IF(AU$2=0,1,AU$2),2))</f>
        <v/>
      </c>
      <c r="AV38" t="str">
        <f t="array" aca="1" ref="AV38" ca="1">IF(OR($A38="",AV$5=""),"",ROUND(100*SUMPRODUCT(INDIRECT(Module3!$C38),1/INDIRECT(Module3!$C$4),TRANSPOSE(INDIRECT(Calc1!AW$19)))/IF(AV$2=0,1,AV$2),2))</f>
        <v/>
      </c>
      <c r="AW38" t="str">
        <f t="array" aca="1" ref="AW38" ca="1">IF(OR($A38="",AW$5=""),"",ROUND(100*SUMPRODUCT(INDIRECT(Module3!$C38),1/INDIRECT(Module3!$C$4),TRANSPOSE(INDIRECT(Calc1!AX$19)))/IF(AW$2=0,1,AW$2),2))</f>
        <v/>
      </c>
      <c r="AX38" t="str">
        <f t="array" aca="1" ref="AX38" ca="1">IF(OR($A38="",AX$5=""),"",ROUND(100*SUMPRODUCT(INDIRECT(Module3!$C38),1/INDIRECT(Module3!$C$4),TRANSPOSE(INDIRECT(Calc1!AY$19)))/IF(AX$2=0,1,AX$2),2))</f>
        <v/>
      </c>
      <c r="AY38" t="str">
        <f t="array" aca="1" ref="AY38" ca="1">IF(OR($A38="",AY$5=""),"",ROUND(100*SUMPRODUCT(INDIRECT(Module3!$C38),1/INDIRECT(Module3!$C$4),TRANSPOSE(INDIRECT(Calc1!AZ$19)))/IF(AY$2=0,1,AY$2),2))</f>
        <v/>
      </c>
      <c r="AZ38" t="str">
        <f t="array" aca="1" ref="AZ38" ca="1">IF(OR($A38="",AZ$5=""),"",ROUND(100*SUMPRODUCT(INDIRECT(Module3!$C38),1/INDIRECT(Module3!$C$4),TRANSPOSE(INDIRECT(Calc1!BA$19)))/IF(AZ$2=0,1,AZ$2),2))</f>
        <v/>
      </c>
      <c r="BA38" t="str">
        <f t="array" aca="1" ref="BA38" ca="1">IF(OR($A38="",BA$5=""),"",ROUND(100*SUMPRODUCT(INDIRECT(Module3!$C38),1/INDIRECT(Module3!$C$4),TRANSPOSE(INDIRECT(Calc1!BB$19)))/IF(BA$2=0,1,BA$2),2))</f>
        <v/>
      </c>
      <c r="BB38" t="str">
        <f t="array" aca="1" ref="BB38" ca="1">IF(OR($A38="",BB$5=""),"",ROUND(100*SUMPRODUCT(INDIRECT(Module3!$C38),1/INDIRECT(Module3!$C$4),TRANSPOSE(INDIRECT(Calc1!BC$19)))/IF(BB$2=0,1,BB$2),2))</f>
        <v/>
      </c>
      <c r="BC38" t="str">
        <f t="array" aca="1" ref="BC38" ca="1">IF(OR($A38="",BC$5=""),"",ROUND(100*SUMPRODUCT(INDIRECT(Module3!$C38),1/INDIRECT(Module3!$C$4),TRANSPOSE(INDIRECT(Calc1!BD$19)))/IF(BC$2=0,1,BC$2),2))</f>
        <v/>
      </c>
      <c r="BD38" t="str">
        <f t="array" aca="1" ref="BD38" ca="1">IF(OR($A38="",BD$5=""),"",ROUND(100*SUMPRODUCT(INDIRECT(Module3!$C38),1/INDIRECT(Module3!$C$4),TRANSPOSE(INDIRECT(Calc1!BE$19)))/IF(BD$2=0,1,BD$2),2))</f>
        <v/>
      </c>
      <c r="BE38" t="str">
        <f t="array" aca="1" ref="BE38" ca="1">IF(OR($A38="",BE$5=""),"",ROUND(100*SUMPRODUCT(INDIRECT(Module3!$C38),1/INDIRECT(Module3!$C$4),TRANSPOSE(INDIRECT(Calc1!BF$19)))/IF(BE$2=0,1,BE$2),2))</f>
        <v/>
      </c>
      <c r="BF38" t="str">
        <f t="array" aca="1" ref="BF38" ca="1">IF(OR($A38="",BF$5=""),"",ROUND(100*SUMPRODUCT(INDIRECT(Module3!$C38),1/INDIRECT(Module3!$C$4),TRANSPOSE(INDIRECT(Calc1!BG$19)))/IF(BF$2=0,1,BF$2),2))</f>
        <v/>
      </c>
      <c r="BG38" t="str">
        <f t="array" aca="1" ref="BG38" ca="1">IF(OR($A38="",BG$5=""),"",ROUND(100*SUMPRODUCT(INDIRECT(Module3!$C38),1/INDIRECT(Module3!$C$4),TRANSPOSE(INDIRECT(Calc1!BH$19)))/IF(BG$2=0,1,BG$2),2))</f>
        <v/>
      </c>
      <c r="BH38" t="str">
        <f t="array" aca="1" ref="BH38" ca="1">IF(OR($A38="",BH$5=""),"",ROUND(100*SUMPRODUCT(INDIRECT(Module3!$C38),1/INDIRECT(Module3!$C$4),TRANSPOSE(INDIRECT(Calc1!BI$19)))/IF(BH$2=0,1,BH$2),2))</f>
        <v/>
      </c>
      <c r="BI38" t="str">
        <f t="array" aca="1" ref="BI38" ca="1">IF(OR($A38="",BI$5=""),"",ROUND(100*SUMPRODUCT(INDIRECT(Module3!$C38),1/INDIRECT(Module3!$C$4),TRANSPOSE(INDIRECT(Calc1!BJ$19)))/IF(BI$2=0,1,BI$2),2))</f>
        <v/>
      </c>
      <c r="BJ38" t="str">
        <f t="array" aca="1" ref="BJ38" ca="1">IF(OR($A38="",BJ$5=""),"",ROUND(100*SUMPRODUCT(INDIRECT(Module3!$C38),1/INDIRECT(Module3!$C$4),TRANSPOSE(INDIRECT(Calc1!BK$19)))/IF(BJ$2=0,1,BJ$2),2))</f>
        <v/>
      </c>
    </row>
    <row r="39" spans="1:62">
      <c r="A39" t="str">
        <f>IF(ISBLANK(Module0!$A36),"",Module0!$A36)</f>
        <v/>
      </c>
      <c r="B39" t="str">
        <f t="shared" ca="1" si="1"/>
        <v/>
      </c>
      <c r="C39" t="str">
        <f>IF($A39="","",CONCATENATE(ADDRESS(ROW(),$C$4+1,1,1,"Module4"),":",ADDRESS(ROW(),$C$4+Calc1!$C$3,1,1)))</f>
        <v/>
      </c>
      <c r="D39" t="str">
        <f t="array" aca="1" ref="D39" ca="1">IF(OR($A39="",D$5=""),"",ROUND(100*SUMPRODUCT(INDIRECT(Module3!$C39),1/INDIRECT(Module3!$C$4),TRANSPOSE(INDIRECT(Calc1!E$19)))/IF(D$2=0,1,D$2),2))</f>
        <v/>
      </c>
      <c r="E39" t="str">
        <f t="array" aca="1" ref="E39" ca="1">IF(OR($A39="",E$5=""),"",ROUND(100*SUMPRODUCT(INDIRECT(Module3!$C39),1/INDIRECT(Module3!$C$4),TRANSPOSE(INDIRECT(Calc1!F$19)))/IF(E$2=0,1,E$2),2))</f>
        <v/>
      </c>
      <c r="F39" t="str">
        <f t="array" aca="1" ref="F39" ca="1">IF(OR($A39="",F$5=""),"",ROUND(100*SUMPRODUCT(INDIRECT(Module3!$C39),1/INDIRECT(Module3!$C$4),TRANSPOSE(INDIRECT(Calc1!G$19)))/IF(F$2=0,1,F$2),2))</f>
        <v/>
      </c>
      <c r="G39" t="str">
        <f t="array" aca="1" ref="G39" ca="1">IF(OR($A39="",G$5=""),"",ROUND(100*SUMPRODUCT(INDIRECT(Module3!$C39),1/INDIRECT(Module3!$C$4),TRANSPOSE(INDIRECT(Calc1!H$19)))/IF(G$2=0,1,G$2),2))</f>
        <v/>
      </c>
      <c r="H39" t="str">
        <f t="array" aca="1" ref="H39" ca="1">IF(OR($A39="",H$5=""),"",ROUND(100*SUMPRODUCT(INDIRECT(Module3!$C39),1/INDIRECT(Module3!$C$4),TRANSPOSE(INDIRECT(Calc1!I$19)))/IF(H$2=0,1,H$2),2))</f>
        <v/>
      </c>
      <c r="I39" t="str">
        <f t="array" aca="1" ref="I39" ca="1">IF(OR($A39="",I$5=""),"",ROUND(100*SUMPRODUCT(INDIRECT(Module3!$C39),1/INDIRECT(Module3!$C$4),TRANSPOSE(INDIRECT(Calc1!J$19)))/IF(I$2=0,1,I$2),2))</f>
        <v/>
      </c>
      <c r="J39" t="str">
        <f t="array" aca="1" ref="J39" ca="1">IF(OR($A39="",J$5=""),"",ROUND(100*SUMPRODUCT(INDIRECT(Module3!$C39),1/INDIRECT(Module3!$C$4),TRANSPOSE(INDIRECT(Calc1!K$19)))/IF(J$2=0,1,J$2),2))</f>
        <v/>
      </c>
      <c r="K39" t="str">
        <f t="array" aca="1" ref="K39" ca="1">IF(OR($A39="",K$5=""),"",ROUND(100*SUMPRODUCT(INDIRECT(Module3!$C39),1/INDIRECT(Module3!$C$4),TRANSPOSE(INDIRECT(Calc1!L$19)))/IF(K$2=0,1,K$2),2))</f>
        <v/>
      </c>
      <c r="L39" t="str">
        <f t="array" aca="1" ref="L39" ca="1">IF(OR($A39="",L$5=""),"",ROUND(100*SUMPRODUCT(INDIRECT(Module3!$C39),1/INDIRECT(Module3!$C$4),TRANSPOSE(INDIRECT(Calc1!M$19)))/IF(L$2=0,1,L$2),2))</f>
        <v/>
      </c>
      <c r="M39" t="str">
        <f t="array" aca="1" ref="M39" ca="1">IF(OR($A39="",M$5=""),"",ROUND(100*SUMPRODUCT(INDIRECT(Module3!$C39),1/INDIRECT(Module3!$C$4),TRANSPOSE(INDIRECT(Calc1!N$19)))/IF(M$2=0,1,M$2),2))</f>
        <v/>
      </c>
      <c r="N39" t="str">
        <f t="array" aca="1" ref="N39" ca="1">IF(OR($A39="",N$5=""),"",ROUND(100*SUMPRODUCT(INDIRECT(Module3!$C39),1/INDIRECT(Module3!$C$4),TRANSPOSE(INDIRECT(Calc1!O$19)))/IF(N$2=0,1,N$2),2))</f>
        <v/>
      </c>
      <c r="O39" t="str">
        <f t="array" aca="1" ref="O39" ca="1">IF(OR($A39="",O$5=""),"",ROUND(100*SUMPRODUCT(INDIRECT(Module3!$C39),1/INDIRECT(Module3!$C$4),TRANSPOSE(INDIRECT(Calc1!P$19)))/IF(O$2=0,1,O$2),2))</f>
        <v/>
      </c>
      <c r="P39" t="str">
        <f t="array" aca="1" ref="P39" ca="1">IF(OR($A39="",P$5=""),"",ROUND(100*SUMPRODUCT(INDIRECT(Module3!$C39),1/INDIRECT(Module3!$C$4),TRANSPOSE(INDIRECT(Calc1!Q$19)))/IF(P$2=0,1,P$2),2))</f>
        <v/>
      </c>
      <c r="Q39" t="str">
        <f t="array" aca="1" ref="Q39" ca="1">IF(OR($A39="",Q$5=""),"",ROUND(100*SUMPRODUCT(INDIRECT(Module3!$C39),1/INDIRECT(Module3!$C$4),TRANSPOSE(INDIRECT(Calc1!R$19)))/IF(Q$2=0,1,Q$2),2))</f>
        <v/>
      </c>
      <c r="R39" t="str">
        <f t="array" aca="1" ref="R39" ca="1">IF(OR($A39="",R$5=""),"",ROUND(100*SUMPRODUCT(INDIRECT(Module3!$C39),1/INDIRECT(Module3!$C$4),TRANSPOSE(INDIRECT(Calc1!S$19)))/IF(R$2=0,1,R$2),2))</f>
        <v/>
      </c>
      <c r="S39" t="str">
        <f t="array" aca="1" ref="S39" ca="1">IF(OR($A39="",S$5=""),"",ROUND(100*SUMPRODUCT(INDIRECT(Module3!$C39),1/INDIRECT(Module3!$C$4),TRANSPOSE(INDIRECT(Calc1!T$19)))/IF(S$2=0,1,S$2),2))</f>
        <v/>
      </c>
      <c r="T39" t="str">
        <f t="array" aca="1" ref="T39" ca="1">IF(OR($A39="",T$5=""),"",ROUND(100*SUMPRODUCT(INDIRECT(Module3!$C39),1/INDIRECT(Module3!$C$4),TRANSPOSE(INDIRECT(Calc1!U$19)))/IF(T$2=0,1,T$2),2))</f>
        <v/>
      </c>
      <c r="U39" t="str">
        <f t="array" aca="1" ref="U39" ca="1">IF(OR($A39="",U$5=""),"",ROUND(100*SUMPRODUCT(INDIRECT(Module3!$C39),1/INDIRECT(Module3!$C$4),TRANSPOSE(INDIRECT(Calc1!V$19)))/IF(U$2=0,1,U$2),2))</f>
        <v/>
      </c>
      <c r="V39" t="str">
        <f t="array" aca="1" ref="V39" ca="1">IF(OR($A39="",V$5=""),"",ROUND(100*SUMPRODUCT(INDIRECT(Module3!$C39),1/INDIRECT(Module3!$C$4),TRANSPOSE(INDIRECT(Calc1!W$19)))/IF(V$2=0,1,V$2),2))</f>
        <v/>
      </c>
      <c r="W39" t="str">
        <f t="array" aca="1" ref="W39" ca="1">IF(OR($A39="",W$5=""),"",ROUND(100*SUMPRODUCT(INDIRECT(Module3!$C39),1/INDIRECT(Module3!$C$4),TRANSPOSE(INDIRECT(Calc1!X$19)))/IF(W$2=0,1,W$2),2))</f>
        <v/>
      </c>
      <c r="X39" t="str">
        <f t="array" aca="1" ref="X39" ca="1">IF(OR($A39="",X$5=""),"",ROUND(100*SUMPRODUCT(INDIRECT(Module3!$C39),1/INDIRECT(Module3!$C$4),TRANSPOSE(INDIRECT(Calc1!Y$19)))/IF(X$2=0,1,X$2),2))</f>
        <v/>
      </c>
      <c r="Y39" t="str">
        <f t="array" aca="1" ref="Y39" ca="1">IF(OR($A39="",Y$5=""),"",ROUND(100*SUMPRODUCT(INDIRECT(Module3!$C39),1/INDIRECT(Module3!$C$4),TRANSPOSE(INDIRECT(Calc1!Z$19)))/IF(Y$2=0,1,Y$2),2))</f>
        <v/>
      </c>
      <c r="Z39" t="str">
        <f t="array" aca="1" ref="Z39" ca="1">IF(OR($A39="",Z$5=""),"",ROUND(100*SUMPRODUCT(INDIRECT(Module3!$C39),1/INDIRECT(Module3!$C$4),TRANSPOSE(INDIRECT(Calc1!AA$19)))/IF(Z$2=0,1,Z$2),2))</f>
        <v/>
      </c>
      <c r="AA39" t="str">
        <f t="array" aca="1" ref="AA39" ca="1">IF(OR($A39="",AA$5=""),"",ROUND(100*SUMPRODUCT(INDIRECT(Module3!$C39),1/INDIRECT(Module3!$C$4),TRANSPOSE(INDIRECT(Calc1!AB$19)))/IF(AA$2=0,1,AA$2),2))</f>
        <v/>
      </c>
      <c r="AB39" t="str">
        <f t="array" aca="1" ref="AB39" ca="1">IF(OR($A39="",AB$5=""),"",ROUND(100*SUMPRODUCT(INDIRECT(Module3!$C39),1/INDIRECT(Module3!$C$4),TRANSPOSE(INDIRECT(Calc1!AC$19)))/IF(AB$2=0,1,AB$2),2))</f>
        <v/>
      </c>
      <c r="AC39" t="str">
        <f t="array" aca="1" ref="AC39" ca="1">IF(OR($A39="",AC$5=""),"",ROUND(100*SUMPRODUCT(INDIRECT(Module3!$C39),1/INDIRECT(Module3!$C$4),TRANSPOSE(INDIRECT(Calc1!AD$19)))/IF(AC$2=0,1,AC$2),2))</f>
        <v/>
      </c>
      <c r="AD39" t="str">
        <f t="array" aca="1" ref="AD39" ca="1">IF(OR($A39="",AD$5=""),"",ROUND(100*SUMPRODUCT(INDIRECT(Module3!$C39),1/INDIRECT(Module3!$C$4),TRANSPOSE(INDIRECT(Calc1!AE$19)))/IF(AD$2=0,1,AD$2),2))</f>
        <v/>
      </c>
      <c r="AE39" t="str">
        <f t="array" aca="1" ref="AE39" ca="1">IF(OR($A39="",AE$5=""),"",ROUND(100*SUMPRODUCT(INDIRECT(Module3!$C39),1/INDIRECT(Module3!$C$4),TRANSPOSE(INDIRECT(Calc1!AF$19)))/IF(AE$2=0,1,AE$2),2))</f>
        <v/>
      </c>
      <c r="AF39" t="str">
        <f t="array" aca="1" ref="AF39" ca="1">IF(OR($A39="",AF$5=""),"",ROUND(100*SUMPRODUCT(INDIRECT(Module3!$C39),1/INDIRECT(Module3!$C$4),TRANSPOSE(INDIRECT(Calc1!AG$19)))/IF(AF$2=0,1,AF$2),2))</f>
        <v/>
      </c>
      <c r="AG39" t="str">
        <f t="array" aca="1" ref="AG39" ca="1">IF(OR($A39="",AG$5=""),"",ROUND(100*SUMPRODUCT(INDIRECT(Module3!$C39),1/INDIRECT(Module3!$C$4),TRANSPOSE(INDIRECT(Calc1!AH$19)))/IF(AG$2=0,1,AG$2),2))</f>
        <v/>
      </c>
      <c r="AH39" t="str">
        <f t="array" aca="1" ref="AH39" ca="1">IF(OR($A39="",AH$5=""),"",ROUND(100*SUMPRODUCT(INDIRECT(Module3!$C39),1/INDIRECT(Module3!$C$4),TRANSPOSE(INDIRECT(Calc1!AI$19)))/IF(AH$2=0,1,AH$2),2))</f>
        <v/>
      </c>
      <c r="AI39" t="str">
        <f t="array" aca="1" ref="AI39" ca="1">IF(OR($A39="",AI$5=""),"",ROUND(100*SUMPRODUCT(INDIRECT(Module3!$C39),1/INDIRECT(Module3!$C$4),TRANSPOSE(INDIRECT(Calc1!AJ$19)))/IF(AI$2=0,1,AI$2),2))</f>
        <v/>
      </c>
      <c r="AJ39" t="str">
        <f t="array" aca="1" ref="AJ39" ca="1">IF(OR($A39="",AJ$5=""),"",ROUND(100*SUMPRODUCT(INDIRECT(Module3!$C39),1/INDIRECT(Module3!$C$4),TRANSPOSE(INDIRECT(Calc1!AK$19)))/IF(AJ$2=0,1,AJ$2),2))</f>
        <v/>
      </c>
      <c r="AK39" t="str">
        <f t="array" aca="1" ref="AK39" ca="1">IF(OR($A39="",AK$5=""),"",ROUND(100*SUMPRODUCT(INDIRECT(Module3!$C39),1/INDIRECT(Module3!$C$4),TRANSPOSE(INDIRECT(Calc1!AL$19)))/IF(AK$2=0,1,AK$2),2))</f>
        <v/>
      </c>
      <c r="AL39" t="str">
        <f t="array" aca="1" ref="AL39" ca="1">IF(OR($A39="",AL$5=""),"",ROUND(100*SUMPRODUCT(INDIRECT(Module3!$C39),1/INDIRECT(Module3!$C$4),TRANSPOSE(INDIRECT(Calc1!AM$19)))/IF(AL$2=0,1,AL$2),2))</f>
        <v/>
      </c>
      <c r="AM39" t="str">
        <f t="array" aca="1" ref="AM39" ca="1">IF(OR($A39="",AM$5=""),"",ROUND(100*SUMPRODUCT(INDIRECT(Module3!$C39),1/INDIRECT(Module3!$C$4),TRANSPOSE(INDIRECT(Calc1!AN$19)))/IF(AM$2=0,1,AM$2),2))</f>
        <v/>
      </c>
      <c r="AN39" t="str">
        <f t="array" aca="1" ref="AN39" ca="1">IF(OR($A39="",AN$5=""),"",ROUND(100*SUMPRODUCT(INDIRECT(Module3!$C39),1/INDIRECT(Module3!$C$4),TRANSPOSE(INDIRECT(Calc1!AO$19)))/IF(AN$2=0,1,AN$2),2))</f>
        <v/>
      </c>
      <c r="AO39" t="str">
        <f t="array" aca="1" ref="AO39" ca="1">IF(OR($A39="",AO$5=""),"",ROUND(100*SUMPRODUCT(INDIRECT(Module3!$C39),1/INDIRECT(Module3!$C$4),TRANSPOSE(INDIRECT(Calc1!AP$19)))/IF(AO$2=0,1,AO$2),2))</f>
        <v/>
      </c>
      <c r="AP39" t="str">
        <f t="array" aca="1" ref="AP39" ca="1">IF(OR($A39="",AP$5=""),"",ROUND(100*SUMPRODUCT(INDIRECT(Module3!$C39),1/INDIRECT(Module3!$C$4),TRANSPOSE(INDIRECT(Calc1!AQ$19)))/IF(AP$2=0,1,AP$2),2))</f>
        <v/>
      </c>
      <c r="AQ39" t="str">
        <f t="array" aca="1" ref="AQ39" ca="1">IF(OR($A39="",AQ$5=""),"",ROUND(100*SUMPRODUCT(INDIRECT(Module3!$C39),1/INDIRECT(Module3!$C$4),TRANSPOSE(INDIRECT(Calc1!AR$19)))/IF(AQ$2=0,1,AQ$2),2))</f>
        <v/>
      </c>
      <c r="AR39" t="str">
        <f t="array" aca="1" ref="AR39" ca="1">IF(OR($A39="",AR$5=""),"",ROUND(100*SUMPRODUCT(INDIRECT(Module3!$C39),1/INDIRECT(Module3!$C$4),TRANSPOSE(INDIRECT(Calc1!AS$19)))/IF(AR$2=0,1,AR$2),2))</f>
        <v/>
      </c>
      <c r="AS39" t="str">
        <f t="array" aca="1" ref="AS39" ca="1">IF(OR($A39="",AS$5=""),"",ROUND(100*SUMPRODUCT(INDIRECT(Module3!$C39),1/INDIRECT(Module3!$C$4),TRANSPOSE(INDIRECT(Calc1!AT$19)))/IF(AS$2=0,1,AS$2),2))</f>
        <v/>
      </c>
      <c r="AT39" t="str">
        <f t="array" aca="1" ref="AT39" ca="1">IF(OR($A39="",AT$5=""),"",ROUND(100*SUMPRODUCT(INDIRECT(Module3!$C39),1/INDIRECT(Module3!$C$4),TRANSPOSE(INDIRECT(Calc1!AU$19)))/IF(AT$2=0,1,AT$2),2))</f>
        <v/>
      </c>
      <c r="AU39" t="str">
        <f t="array" aca="1" ref="AU39" ca="1">IF(OR($A39="",AU$5=""),"",ROUND(100*SUMPRODUCT(INDIRECT(Module3!$C39),1/INDIRECT(Module3!$C$4),TRANSPOSE(INDIRECT(Calc1!AV$19)))/IF(AU$2=0,1,AU$2),2))</f>
        <v/>
      </c>
      <c r="AV39" t="str">
        <f t="array" aca="1" ref="AV39" ca="1">IF(OR($A39="",AV$5=""),"",ROUND(100*SUMPRODUCT(INDIRECT(Module3!$C39),1/INDIRECT(Module3!$C$4),TRANSPOSE(INDIRECT(Calc1!AW$19)))/IF(AV$2=0,1,AV$2),2))</f>
        <v/>
      </c>
      <c r="AW39" t="str">
        <f t="array" aca="1" ref="AW39" ca="1">IF(OR($A39="",AW$5=""),"",ROUND(100*SUMPRODUCT(INDIRECT(Module3!$C39),1/INDIRECT(Module3!$C$4),TRANSPOSE(INDIRECT(Calc1!AX$19)))/IF(AW$2=0,1,AW$2),2))</f>
        <v/>
      </c>
      <c r="AX39" t="str">
        <f t="array" aca="1" ref="AX39" ca="1">IF(OR($A39="",AX$5=""),"",ROUND(100*SUMPRODUCT(INDIRECT(Module3!$C39),1/INDIRECT(Module3!$C$4),TRANSPOSE(INDIRECT(Calc1!AY$19)))/IF(AX$2=0,1,AX$2),2))</f>
        <v/>
      </c>
      <c r="AY39" t="str">
        <f t="array" aca="1" ref="AY39" ca="1">IF(OR($A39="",AY$5=""),"",ROUND(100*SUMPRODUCT(INDIRECT(Module3!$C39),1/INDIRECT(Module3!$C$4),TRANSPOSE(INDIRECT(Calc1!AZ$19)))/IF(AY$2=0,1,AY$2),2))</f>
        <v/>
      </c>
      <c r="AZ39" t="str">
        <f t="array" aca="1" ref="AZ39" ca="1">IF(OR($A39="",AZ$5=""),"",ROUND(100*SUMPRODUCT(INDIRECT(Module3!$C39),1/INDIRECT(Module3!$C$4),TRANSPOSE(INDIRECT(Calc1!BA$19)))/IF(AZ$2=0,1,AZ$2),2))</f>
        <v/>
      </c>
      <c r="BA39" t="str">
        <f t="array" aca="1" ref="BA39" ca="1">IF(OR($A39="",BA$5=""),"",ROUND(100*SUMPRODUCT(INDIRECT(Module3!$C39),1/INDIRECT(Module3!$C$4),TRANSPOSE(INDIRECT(Calc1!BB$19)))/IF(BA$2=0,1,BA$2),2))</f>
        <v/>
      </c>
      <c r="BB39" t="str">
        <f t="array" aca="1" ref="BB39" ca="1">IF(OR($A39="",BB$5=""),"",ROUND(100*SUMPRODUCT(INDIRECT(Module3!$C39),1/INDIRECT(Module3!$C$4),TRANSPOSE(INDIRECT(Calc1!BC$19)))/IF(BB$2=0,1,BB$2),2))</f>
        <v/>
      </c>
      <c r="BC39" t="str">
        <f t="array" aca="1" ref="BC39" ca="1">IF(OR($A39="",BC$5=""),"",ROUND(100*SUMPRODUCT(INDIRECT(Module3!$C39),1/INDIRECT(Module3!$C$4),TRANSPOSE(INDIRECT(Calc1!BD$19)))/IF(BC$2=0,1,BC$2),2))</f>
        <v/>
      </c>
      <c r="BD39" t="str">
        <f t="array" aca="1" ref="BD39" ca="1">IF(OR($A39="",BD$5=""),"",ROUND(100*SUMPRODUCT(INDIRECT(Module3!$C39),1/INDIRECT(Module3!$C$4),TRANSPOSE(INDIRECT(Calc1!BE$19)))/IF(BD$2=0,1,BD$2),2))</f>
        <v/>
      </c>
      <c r="BE39" t="str">
        <f t="array" aca="1" ref="BE39" ca="1">IF(OR($A39="",BE$5=""),"",ROUND(100*SUMPRODUCT(INDIRECT(Module3!$C39),1/INDIRECT(Module3!$C$4),TRANSPOSE(INDIRECT(Calc1!BF$19)))/IF(BE$2=0,1,BE$2),2))</f>
        <v/>
      </c>
      <c r="BF39" t="str">
        <f t="array" aca="1" ref="BF39" ca="1">IF(OR($A39="",BF$5=""),"",ROUND(100*SUMPRODUCT(INDIRECT(Module3!$C39),1/INDIRECT(Module3!$C$4),TRANSPOSE(INDIRECT(Calc1!BG$19)))/IF(BF$2=0,1,BF$2),2))</f>
        <v/>
      </c>
      <c r="BG39" t="str">
        <f t="array" aca="1" ref="BG39" ca="1">IF(OR($A39="",BG$5=""),"",ROUND(100*SUMPRODUCT(INDIRECT(Module3!$C39),1/INDIRECT(Module3!$C$4),TRANSPOSE(INDIRECT(Calc1!BH$19)))/IF(BG$2=0,1,BG$2),2))</f>
        <v/>
      </c>
      <c r="BH39" t="str">
        <f t="array" aca="1" ref="BH39" ca="1">IF(OR($A39="",BH$5=""),"",ROUND(100*SUMPRODUCT(INDIRECT(Module3!$C39),1/INDIRECT(Module3!$C$4),TRANSPOSE(INDIRECT(Calc1!BI$19)))/IF(BH$2=0,1,BH$2),2))</f>
        <v/>
      </c>
      <c r="BI39" t="str">
        <f t="array" aca="1" ref="BI39" ca="1">IF(OR($A39="",BI$5=""),"",ROUND(100*SUMPRODUCT(INDIRECT(Module3!$C39),1/INDIRECT(Module3!$C$4),TRANSPOSE(INDIRECT(Calc1!BJ$19)))/IF(BI$2=0,1,BI$2),2))</f>
        <v/>
      </c>
      <c r="BJ39" t="str">
        <f t="array" aca="1" ref="BJ39" ca="1">IF(OR($A39="",BJ$5=""),"",ROUND(100*SUMPRODUCT(INDIRECT(Module3!$C39),1/INDIRECT(Module3!$C$4),TRANSPOSE(INDIRECT(Calc1!BK$19)))/IF(BJ$2=0,1,BJ$2),2))</f>
        <v/>
      </c>
    </row>
    <row r="40" spans="1:62">
      <c r="A40" t="str">
        <f>IF(ISBLANK(Module0!$A37),"",Module0!$A37)</f>
        <v/>
      </c>
      <c r="B40" t="str">
        <f t="shared" ca="1" si="1"/>
        <v/>
      </c>
      <c r="C40" t="str">
        <f>IF($A40="","",CONCATENATE(ADDRESS(ROW(),$C$4+1,1,1,"Module4"),":",ADDRESS(ROW(),$C$4+Calc1!$C$3,1,1)))</f>
        <v/>
      </c>
      <c r="D40" t="str">
        <f t="array" aca="1" ref="D40" ca="1">IF(OR($A40="",D$5=""),"",ROUND(100*SUMPRODUCT(INDIRECT(Module3!$C40),1/INDIRECT(Module3!$C$4),TRANSPOSE(INDIRECT(Calc1!E$19)))/IF(D$2=0,1,D$2),2))</f>
        <v/>
      </c>
      <c r="E40" t="str">
        <f t="array" aca="1" ref="E40" ca="1">IF(OR($A40="",E$5=""),"",ROUND(100*SUMPRODUCT(INDIRECT(Module3!$C40),1/INDIRECT(Module3!$C$4),TRANSPOSE(INDIRECT(Calc1!F$19)))/IF(E$2=0,1,E$2),2))</f>
        <v/>
      </c>
      <c r="F40" t="str">
        <f t="array" aca="1" ref="F40" ca="1">IF(OR($A40="",F$5=""),"",ROUND(100*SUMPRODUCT(INDIRECT(Module3!$C40),1/INDIRECT(Module3!$C$4),TRANSPOSE(INDIRECT(Calc1!G$19)))/IF(F$2=0,1,F$2),2))</f>
        <v/>
      </c>
      <c r="G40" t="str">
        <f t="array" aca="1" ref="G40" ca="1">IF(OR($A40="",G$5=""),"",ROUND(100*SUMPRODUCT(INDIRECT(Module3!$C40),1/INDIRECT(Module3!$C$4),TRANSPOSE(INDIRECT(Calc1!H$19)))/IF(G$2=0,1,G$2),2))</f>
        <v/>
      </c>
      <c r="H40" t="str">
        <f t="array" aca="1" ref="H40" ca="1">IF(OR($A40="",H$5=""),"",ROUND(100*SUMPRODUCT(INDIRECT(Module3!$C40),1/INDIRECT(Module3!$C$4),TRANSPOSE(INDIRECT(Calc1!I$19)))/IF(H$2=0,1,H$2),2))</f>
        <v/>
      </c>
      <c r="I40" t="str">
        <f t="array" aca="1" ref="I40" ca="1">IF(OR($A40="",I$5=""),"",ROUND(100*SUMPRODUCT(INDIRECT(Module3!$C40),1/INDIRECT(Module3!$C$4),TRANSPOSE(INDIRECT(Calc1!J$19)))/IF(I$2=0,1,I$2),2))</f>
        <v/>
      </c>
      <c r="J40" t="str">
        <f t="array" aca="1" ref="J40" ca="1">IF(OR($A40="",J$5=""),"",ROUND(100*SUMPRODUCT(INDIRECT(Module3!$C40),1/INDIRECT(Module3!$C$4),TRANSPOSE(INDIRECT(Calc1!K$19)))/IF(J$2=0,1,J$2),2))</f>
        <v/>
      </c>
      <c r="K40" t="str">
        <f t="array" aca="1" ref="K40" ca="1">IF(OR($A40="",K$5=""),"",ROUND(100*SUMPRODUCT(INDIRECT(Module3!$C40),1/INDIRECT(Module3!$C$4),TRANSPOSE(INDIRECT(Calc1!L$19)))/IF(K$2=0,1,K$2),2))</f>
        <v/>
      </c>
      <c r="L40" t="str">
        <f t="array" aca="1" ref="L40" ca="1">IF(OR($A40="",L$5=""),"",ROUND(100*SUMPRODUCT(INDIRECT(Module3!$C40),1/INDIRECT(Module3!$C$4),TRANSPOSE(INDIRECT(Calc1!M$19)))/IF(L$2=0,1,L$2),2))</f>
        <v/>
      </c>
      <c r="M40" t="str">
        <f t="array" aca="1" ref="M40" ca="1">IF(OR($A40="",M$5=""),"",ROUND(100*SUMPRODUCT(INDIRECT(Module3!$C40),1/INDIRECT(Module3!$C$4),TRANSPOSE(INDIRECT(Calc1!N$19)))/IF(M$2=0,1,M$2),2))</f>
        <v/>
      </c>
      <c r="N40" t="str">
        <f t="array" aca="1" ref="N40" ca="1">IF(OR($A40="",N$5=""),"",ROUND(100*SUMPRODUCT(INDIRECT(Module3!$C40),1/INDIRECT(Module3!$C$4),TRANSPOSE(INDIRECT(Calc1!O$19)))/IF(N$2=0,1,N$2),2))</f>
        <v/>
      </c>
      <c r="O40" t="str">
        <f t="array" aca="1" ref="O40" ca="1">IF(OR($A40="",O$5=""),"",ROUND(100*SUMPRODUCT(INDIRECT(Module3!$C40),1/INDIRECT(Module3!$C$4),TRANSPOSE(INDIRECT(Calc1!P$19)))/IF(O$2=0,1,O$2),2))</f>
        <v/>
      </c>
      <c r="P40" t="str">
        <f t="array" aca="1" ref="P40" ca="1">IF(OR($A40="",P$5=""),"",ROUND(100*SUMPRODUCT(INDIRECT(Module3!$C40),1/INDIRECT(Module3!$C$4),TRANSPOSE(INDIRECT(Calc1!Q$19)))/IF(P$2=0,1,P$2),2))</f>
        <v/>
      </c>
      <c r="Q40" t="str">
        <f t="array" aca="1" ref="Q40" ca="1">IF(OR($A40="",Q$5=""),"",ROUND(100*SUMPRODUCT(INDIRECT(Module3!$C40),1/INDIRECT(Module3!$C$4),TRANSPOSE(INDIRECT(Calc1!R$19)))/IF(Q$2=0,1,Q$2),2))</f>
        <v/>
      </c>
      <c r="R40" t="str">
        <f t="array" aca="1" ref="R40" ca="1">IF(OR($A40="",R$5=""),"",ROUND(100*SUMPRODUCT(INDIRECT(Module3!$C40),1/INDIRECT(Module3!$C$4),TRANSPOSE(INDIRECT(Calc1!S$19)))/IF(R$2=0,1,R$2),2))</f>
        <v/>
      </c>
      <c r="S40" t="str">
        <f t="array" aca="1" ref="S40" ca="1">IF(OR($A40="",S$5=""),"",ROUND(100*SUMPRODUCT(INDIRECT(Module3!$C40),1/INDIRECT(Module3!$C$4),TRANSPOSE(INDIRECT(Calc1!T$19)))/IF(S$2=0,1,S$2),2))</f>
        <v/>
      </c>
      <c r="T40" t="str">
        <f t="array" aca="1" ref="T40" ca="1">IF(OR($A40="",T$5=""),"",ROUND(100*SUMPRODUCT(INDIRECT(Module3!$C40),1/INDIRECT(Module3!$C$4),TRANSPOSE(INDIRECT(Calc1!U$19)))/IF(T$2=0,1,T$2),2))</f>
        <v/>
      </c>
      <c r="U40" t="str">
        <f t="array" aca="1" ref="U40" ca="1">IF(OR($A40="",U$5=""),"",ROUND(100*SUMPRODUCT(INDIRECT(Module3!$C40),1/INDIRECT(Module3!$C$4),TRANSPOSE(INDIRECT(Calc1!V$19)))/IF(U$2=0,1,U$2),2))</f>
        <v/>
      </c>
      <c r="V40" t="str">
        <f t="array" aca="1" ref="V40" ca="1">IF(OR($A40="",V$5=""),"",ROUND(100*SUMPRODUCT(INDIRECT(Module3!$C40),1/INDIRECT(Module3!$C$4),TRANSPOSE(INDIRECT(Calc1!W$19)))/IF(V$2=0,1,V$2),2))</f>
        <v/>
      </c>
      <c r="W40" t="str">
        <f t="array" aca="1" ref="W40" ca="1">IF(OR($A40="",W$5=""),"",ROUND(100*SUMPRODUCT(INDIRECT(Module3!$C40),1/INDIRECT(Module3!$C$4),TRANSPOSE(INDIRECT(Calc1!X$19)))/IF(W$2=0,1,W$2),2))</f>
        <v/>
      </c>
      <c r="X40" t="str">
        <f t="array" aca="1" ref="X40" ca="1">IF(OR($A40="",X$5=""),"",ROUND(100*SUMPRODUCT(INDIRECT(Module3!$C40),1/INDIRECT(Module3!$C$4),TRANSPOSE(INDIRECT(Calc1!Y$19)))/IF(X$2=0,1,X$2),2))</f>
        <v/>
      </c>
      <c r="Y40" t="str">
        <f t="array" aca="1" ref="Y40" ca="1">IF(OR($A40="",Y$5=""),"",ROUND(100*SUMPRODUCT(INDIRECT(Module3!$C40),1/INDIRECT(Module3!$C$4),TRANSPOSE(INDIRECT(Calc1!Z$19)))/IF(Y$2=0,1,Y$2),2))</f>
        <v/>
      </c>
      <c r="Z40" t="str">
        <f t="array" aca="1" ref="Z40" ca="1">IF(OR($A40="",Z$5=""),"",ROUND(100*SUMPRODUCT(INDIRECT(Module3!$C40),1/INDIRECT(Module3!$C$4),TRANSPOSE(INDIRECT(Calc1!AA$19)))/IF(Z$2=0,1,Z$2),2))</f>
        <v/>
      </c>
      <c r="AA40" t="str">
        <f t="array" aca="1" ref="AA40" ca="1">IF(OR($A40="",AA$5=""),"",ROUND(100*SUMPRODUCT(INDIRECT(Module3!$C40),1/INDIRECT(Module3!$C$4),TRANSPOSE(INDIRECT(Calc1!AB$19)))/IF(AA$2=0,1,AA$2),2))</f>
        <v/>
      </c>
      <c r="AB40" t="str">
        <f t="array" aca="1" ref="AB40" ca="1">IF(OR($A40="",AB$5=""),"",ROUND(100*SUMPRODUCT(INDIRECT(Module3!$C40),1/INDIRECT(Module3!$C$4),TRANSPOSE(INDIRECT(Calc1!AC$19)))/IF(AB$2=0,1,AB$2),2))</f>
        <v/>
      </c>
      <c r="AC40" t="str">
        <f t="array" aca="1" ref="AC40" ca="1">IF(OR($A40="",AC$5=""),"",ROUND(100*SUMPRODUCT(INDIRECT(Module3!$C40),1/INDIRECT(Module3!$C$4),TRANSPOSE(INDIRECT(Calc1!AD$19)))/IF(AC$2=0,1,AC$2),2))</f>
        <v/>
      </c>
      <c r="AD40" t="str">
        <f t="array" aca="1" ref="AD40" ca="1">IF(OR($A40="",AD$5=""),"",ROUND(100*SUMPRODUCT(INDIRECT(Module3!$C40),1/INDIRECT(Module3!$C$4),TRANSPOSE(INDIRECT(Calc1!AE$19)))/IF(AD$2=0,1,AD$2),2))</f>
        <v/>
      </c>
      <c r="AE40" t="str">
        <f t="array" aca="1" ref="AE40" ca="1">IF(OR($A40="",AE$5=""),"",ROUND(100*SUMPRODUCT(INDIRECT(Module3!$C40),1/INDIRECT(Module3!$C$4),TRANSPOSE(INDIRECT(Calc1!AF$19)))/IF(AE$2=0,1,AE$2),2))</f>
        <v/>
      </c>
      <c r="AF40" t="str">
        <f t="array" aca="1" ref="AF40" ca="1">IF(OR($A40="",AF$5=""),"",ROUND(100*SUMPRODUCT(INDIRECT(Module3!$C40),1/INDIRECT(Module3!$C$4),TRANSPOSE(INDIRECT(Calc1!AG$19)))/IF(AF$2=0,1,AF$2),2))</f>
        <v/>
      </c>
      <c r="AG40" t="str">
        <f t="array" aca="1" ref="AG40" ca="1">IF(OR($A40="",AG$5=""),"",ROUND(100*SUMPRODUCT(INDIRECT(Module3!$C40),1/INDIRECT(Module3!$C$4),TRANSPOSE(INDIRECT(Calc1!AH$19)))/IF(AG$2=0,1,AG$2),2))</f>
        <v/>
      </c>
      <c r="AH40" t="str">
        <f t="array" aca="1" ref="AH40" ca="1">IF(OR($A40="",AH$5=""),"",ROUND(100*SUMPRODUCT(INDIRECT(Module3!$C40),1/INDIRECT(Module3!$C$4),TRANSPOSE(INDIRECT(Calc1!AI$19)))/IF(AH$2=0,1,AH$2),2))</f>
        <v/>
      </c>
      <c r="AI40" t="str">
        <f t="array" aca="1" ref="AI40" ca="1">IF(OR($A40="",AI$5=""),"",ROUND(100*SUMPRODUCT(INDIRECT(Module3!$C40),1/INDIRECT(Module3!$C$4),TRANSPOSE(INDIRECT(Calc1!AJ$19)))/IF(AI$2=0,1,AI$2),2))</f>
        <v/>
      </c>
      <c r="AJ40" t="str">
        <f t="array" aca="1" ref="AJ40" ca="1">IF(OR($A40="",AJ$5=""),"",ROUND(100*SUMPRODUCT(INDIRECT(Module3!$C40),1/INDIRECT(Module3!$C$4),TRANSPOSE(INDIRECT(Calc1!AK$19)))/IF(AJ$2=0,1,AJ$2),2))</f>
        <v/>
      </c>
      <c r="AK40" t="str">
        <f t="array" aca="1" ref="AK40" ca="1">IF(OR($A40="",AK$5=""),"",ROUND(100*SUMPRODUCT(INDIRECT(Module3!$C40),1/INDIRECT(Module3!$C$4),TRANSPOSE(INDIRECT(Calc1!AL$19)))/IF(AK$2=0,1,AK$2),2))</f>
        <v/>
      </c>
      <c r="AL40" t="str">
        <f t="array" aca="1" ref="AL40" ca="1">IF(OR($A40="",AL$5=""),"",ROUND(100*SUMPRODUCT(INDIRECT(Module3!$C40),1/INDIRECT(Module3!$C$4),TRANSPOSE(INDIRECT(Calc1!AM$19)))/IF(AL$2=0,1,AL$2),2))</f>
        <v/>
      </c>
      <c r="AM40" t="str">
        <f t="array" aca="1" ref="AM40" ca="1">IF(OR($A40="",AM$5=""),"",ROUND(100*SUMPRODUCT(INDIRECT(Module3!$C40),1/INDIRECT(Module3!$C$4),TRANSPOSE(INDIRECT(Calc1!AN$19)))/IF(AM$2=0,1,AM$2),2))</f>
        <v/>
      </c>
      <c r="AN40" t="str">
        <f t="array" aca="1" ref="AN40" ca="1">IF(OR($A40="",AN$5=""),"",ROUND(100*SUMPRODUCT(INDIRECT(Module3!$C40),1/INDIRECT(Module3!$C$4),TRANSPOSE(INDIRECT(Calc1!AO$19)))/IF(AN$2=0,1,AN$2),2))</f>
        <v/>
      </c>
      <c r="AO40" t="str">
        <f t="array" aca="1" ref="AO40" ca="1">IF(OR($A40="",AO$5=""),"",ROUND(100*SUMPRODUCT(INDIRECT(Module3!$C40),1/INDIRECT(Module3!$C$4),TRANSPOSE(INDIRECT(Calc1!AP$19)))/IF(AO$2=0,1,AO$2),2))</f>
        <v/>
      </c>
      <c r="AP40" t="str">
        <f t="array" aca="1" ref="AP40" ca="1">IF(OR($A40="",AP$5=""),"",ROUND(100*SUMPRODUCT(INDIRECT(Module3!$C40),1/INDIRECT(Module3!$C$4),TRANSPOSE(INDIRECT(Calc1!AQ$19)))/IF(AP$2=0,1,AP$2),2))</f>
        <v/>
      </c>
      <c r="AQ40" t="str">
        <f t="array" aca="1" ref="AQ40" ca="1">IF(OR($A40="",AQ$5=""),"",ROUND(100*SUMPRODUCT(INDIRECT(Module3!$C40),1/INDIRECT(Module3!$C$4),TRANSPOSE(INDIRECT(Calc1!AR$19)))/IF(AQ$2=0,1,AQ$2),2))</f>
        <v/>
      </c>
      <c r="AR40" t="str">
        <f t="array" aca="1" ref="AR40" ca="1">IF(OR($A40="",AR$5=""),"",ROUND(100*SUMPRODUCT(INDIRECT(Module3!$C40),1/INDIRECT(Module3!$C$4),TRANSPOSE(INDIRECT(Calc1!AS$19)))/IF(AR$2=0,1,AR$2),2))</f>
        <v/>
      </c>
      <c r="AS40" t="str">
        <f t="array" aca="1" ref="AS40" ca="1">IF(OR($A40="",AS$5=""),"",ROUND(100*SUMPRODUCT(INDIRECT(Module3!$C40),1/INDIRECT(Module3!$C$4),TRANSPOSE(INDIRECT(Calc1!AT$19)))/IF(AS$2=0,1,AS$2),2))</f>
        <v/>
      </c>
      <c r="AT40" t="str">
        <f t="array" aca="1" ref="AT40" ca="1">IF(OR($A40="",AT$5=""),"",ROUND(100*SUMPRODUCT(INDIRECT(Module3!$C40),1/INDIRECT(Module3!$C$4),TRANSPOSE(INDIRECT(Calc1!AU$19)))/IF(AT$2=0,1,AT$2),2))</f>
        <v/>
      </c>
      <c r="AU40" t="str">
        <f t="array" aca="1" ref="AU40" ca="1">IF(OR($A40="",AU$5=""),"",ROUND(100*SUMPRODUCT(INDIRECT(Module3!$C40),1/INDIRECT(Module3!$C$4),TRANSPOSE(INDIRECT(Calc1!AV$19)))/IF(AU$2=0,1,AU$2),2))</f>
        <v/>
      </c>
      <c r="AV40" t="str">
        <f t="array" aca="1" ref="AV40" ca="1">IF(OR($A40="",AV$5=""),"",ROUND(100*SUMPRODUCT(INDIRECT(Module3!$C40),1/INDIRECT(Module3!$C$4),TRANSPOSE(INDIRECT(Calc1!AW$19)))/IF(AV$2=0,1,AV$2),2))</f>
        <v/>
      </c>
      <c r="AW40" t="str">
        <f t="array" aca="1" ref="AW40" ca="1">IF(OR($A40="",AW$5=""),"",ROUND(100*SUMPRODUCT(INDIRECT(Module3!$C40),1/INDIRECT(Module3!$C$4),TRANSPOSE(INDIRECT(Calc1!AX$19)))/IF(AW$2=0,1,AW$2),2))</f>
        <v/>
      </c>
      <c r="AX40" t="str">
        <f t="array" aca="1" ref="AX40" ca="1">IF(OR($A40="",AX$5=""),"",ROUND(100*SUMPRODUCT(INDIRECT(Module3!$C40),1/INDIRECT(Module3!$C$4),TRANSPOSE(INDIRECT(Calc1!AY$19)))/IF(AX$2=0,1,AX$2),2))</f>
        <v/>
      </c>
      <c r="AY40" t="str">
        <f t="array" aca="1" ref="AY40" ca="1">IF(OR($A40="",AY$5=""),"",ROUND(100*SUMPRODUCT(INDIRECT(Module3!$C40),1/INDIRECT(Module3!$C$4),TRANSPOSE(INDIRECT(Calc1!AZ$19)))/IF(AY$2=0,1,AY$2),2))</f>
        <v/>
      </c>
      <c r="AZ40" t="str">
        <f t="array" aca="1" ref="AZ40" ca="1">IF(OR($A40="",AZ$5=""),"",ROUND(100*SUMPRODUCT(INDIRECT(Module3!$C40),1/INDIRECT(Module3!$C$4),TRANSPOSE(INDIRECT(Calc1!BA$19)))/IF(AZ$2=0,1,AZ$2),2))</f>
        <v/>
      </c>
      <c r="BA40" t="str">
        <f t="array" aca="1" ref="BA40" ca="1">IF(OR($A40="",BA$5=""),"",ROUND(100*SUMPRODUCT(INDIRECT(Module3!$C40),1/INDIRECT(Module3!$C$4),TRANSPOSE(INDIRECT(Calc1!BB$19)))/IF(BA$2=0,1,BA$2),2))</f>
        <v/>
      </c>
      <c r="BB40" t="str">
        <f t="array" aca="1" ref="BB40" ca="1">IF(OR($A40="",BB$5=""),"",ROUND(100*SUMPRODUCT(INDIRECT(Module3!$C40),1/INDIRECT(Module3!$C$4),TRANSPOSE(INDIRECT(Calc1!BC$19)))/IF(BB$2=0,1,BB$2),2))</f>
        <v/>
      </c>
      <c r="BC40" t="str">
        <f t="array" aca="1" ref="BC40" ca="1">IF(OR($A40="",BC$5=""),"",ROUND(100*SUMPRODUCT(INDIRECT(Module3!$C40),1/INDIRECT(Module3!$C$4),TRANSPOSE(INDIRECT(Calc1!BD$19)))/IF(BC$2=0,1,BC$2),2))</f>
        <v/>
      </c>
      <c r="BD40" t="str">
        <f t="array" aca="1" ref="BD40" ca="1">IF(OR($A40="",BD$5=""),"",ROUND(100*SUMPRODUCT(INDIRECT(Module3!$C40),1/INDIRECT(Module3!$C$4),TRANSPOSE(INDIRECT(Calc1!BE$19)))/IF(BD$2=0,1,BD$2),2))</f>
        <v/>
      </c>
      <c r="BE40" t="str">
        <f t="array" aca="1" ref="BE40" ca="1">IF(OR($A40="",BE$5=""),"",ROUND(100*SUMPRODUCT(INDIRECT(Module3!$C40),1/INDIRECT(Module3!$C$4),TRANSPOSE(INDIRECT(Calc1!BF$19)))/IF(BE$2=0,1,BE$2),2))</f>
        <v/>
      </c>
      <c r="BF40" t="str">
        <f t="array" aca="1" ref="BF40" ca="1">IF(OR($A40="",BF$5=""),"",ROUND(100*SUMPRODUCT(INDIRECT(Module3!$C40),1/INDIRECT(Module3!$C$4),TRANSPOSE(INDIRECT(Calc1!BG$19)))/IF(BF$2=0,1,BF$2),2))</f>
        <v/>
      </c>
      <c r="BG40" t="str">
        <f t="array" aca="1" ref="BG40" ca="1">IF(OR($A40="",BG$5=""),"",ROUND(100*SUMPRODUCT(INDIRECT(Module3!$C40),1/INDIRECT(Module3!$C$4),TRANSPOSE(INDIRECT(Calc1!BH$19)))/IF(BG$2=0,1,BG$2),2))</f>
        <v/>
      </c>
      <c r="BH40" t="str">
        <f t="array" aca="1" ref="BH40" ca="1">IF(OR($A40="",BH$5=""),"",ROUND(100*SUMPRODUCT(INDIRECT(Module3!$C40),1/INDIRECT(Module3!$C$4),TRANSPOSE(INDIRECT(Calc1!BI$19)))/IF(BH$2=0,1,BH$2),2))</f>
        <v/>
      </c>
      <c r="BI40" t="str">
        <f t="array" aca="1" ref="BI40" ca="1">IF(OR($A40="",BI$5=""),"",ROUND(100*SUMPRODUCT(INDIRECT(Module3!$C40),1/INDIRECT(Module3!$C$4),TRANSPOSE(INDIRECT(Calc1!BJ$19)))/IF(BI$2=0,1,BI$2),2))</f>
        <v/>
      </c>
      <c r="BJ40" t="str">
        <f t="array" aca="1" ref="BJ40" ca="1">IF(OR($A40="",BJ$5=""),"",ROUND(100*SUMPRODUCT(INDIRECT(Module3!$C40),1/INDIRECT(Module3!$C$4),TRANSPOSE(INDIRECT(Calc1!BK$19)))/IF(BJ$2=0,1,BJ$2),2))</f>
        <v/>
      </c>
    </row>
    <row r="41" spans="1:62">
      <c r="A41" t="str">
        <f>IF(ISBLANK(Module0!$A38),"",Module0!$A38)</f>
        <v/>
      </c>
      <c r="B41" t="str">
        <f t="shared" ca="1" si="1"/>
        <v/>
      </c>
      <c r="C41" t="str">
        <f>IF($A41="","",CONCATENATE(ADDRESS(ROW(),$C$4+1,1,1,"Module4"),":",ADDRESS(ROW(),$C$4+Calc1!$C$3,1,1)))</f>
        <v/>
      </c>
      <c r="D41" t="str">
        <f t="array" aca="1" ref="D41" ca="1">IF(OR($A41="",D$5=""),"",ROUND(100*SUMPRODUCT(INDIRECT(Module3!$C41),1/INDIRECT(Module3!$C$4),TRANSPOSE(INDIRECT(Calc1!E$19)))/IF(D$2=0,1,D$2),2))</f>
        <v/>
      </c>
      <c r="E41" t="str">
        <f t="array" aca="1" ref="E41" ca="1">IF(OR($A41="",E$5=""),"",ROUND(100*SUMPRODUCT(INDIRECT(Module3!$C41),1/INDIRECT(Module3!$C$4),TRANSPOSE(INDIRECT(Calc1!F$19)))/IF(E$2=0,1,E$2),2))</f>
        <v/>
      </c>
      <c r="F41" t="str">
        <f t="array" aca="1" ref="F41" ca="1">IF(OR($A41="",F$5=""),"",ROUND(100*SUMPRODUCT(INDIRECT(Module3!$C41),1/INDIRECT(Module3!$C$4),TRANSPOSE(INDIRECT(Calc1!G$19)))/IF(F$2=0,1,F$2),2))</f>
        <v/>
      </c>
      <c r="G41" t="str">
        <f t="array" aca="1" ref="G41" ca="1">IF(OR($A41="",G$5=""),"",ROUND(100*SUMPRODUCT(INDIRECT(Module3!$C41),1/INDIRECT(Module3!$C$4),TRANSPOSE(INDIRECT(Calc1!H$19)))/IF(G$2=0,1,G$2),2))</f>
        <v/>
      </c>
      <c r="H41" t="str">
        <f t="array" aca="1" ref="H41" ca="1">IF(OR($A41="",H$5=""),"",ROUND(100*SUMPRODUCT(INDIRECT(Module3!$C41),1/INDIRECT(Module3!$C$4),TRANSPOSE(INDIRECT(Calc1!I$19)))/IF(H$2=0,1,H$2),2))</f>
        <v/>
      </c>
      <c r="I41" t="str">
        <f t="array" aca="1" ref="I41" ca="1">IF(OR($A41="",I$5=""),"",ROUND(100*SUMPRODUCT(INDIRECT(Module3!$C41),1/INDIRECT(Module3!$C$4),TRANSPOSE(INDIRECT(Calc1!J$19)))/IF(I$2=0,1,I$2),2))</f>
        <v/>
      </c>
      <c r="J41" t="str">
        <f t="array" aca="1" ref="J41" ca="1">IF(OR($A41="",J$5=""),"",ROUND(100*SUMPRODUCT(INDIRECT(Module3!$C41),1/INDIRECT(Module3!$C$4),TRANSPOSE(INDIRECT(Calc1!K$19)))/IF(J$2=0,1,J$2),2))</f>
        <v/>
      </c>
      <c r="K41" t="str">
        <f t="array" aca="1" ref="K41" ca="1">IF(OR($A41="",K$5=""),"",ROUND(100*SUMPRODUCT(INDIRECT(Module3!$C41),1/INDIRECT(Module3!$C$4),TRANSPOSE(INDIRECT(Calc1!L$19)))/IF(K$2=0,1,K$2),2))</f>
        <v/>
      </c>
      <c r="L41" t="str">
        <f t="array" aca="1" ref="L41" ca="1">IF(OR($A41="",L$5=""),"",ROUND(100*SUMPRODUCT(INDIRECT(Module3!$C41),1/INDIRECT(Module3!$C$4),TRANSPOSE(INDIRECT(Calc1!M$19)))/IF(L$2=0,1,L$2),2))</f>
        <v/>
      </c>
      <c r="M41" t="str">
        <f t="array" aca="1" ref="M41" ca="1">IF(OR($A41="",M$5=""),"",ROUND(100*SUMPRODUCT(INDIRECT(Module3!$C41),1/INDIRECT(Module3!$C$4),TRANSPOSE(INDIRECT(Calc1!N$19)))/IF(M$2=0,1,M$2),2))</f>
        <v/>
      </c>
      <c r="N41" t="str">
        <f t="array" aca="1" ref="N41" ca="1">IF(OR($A41="",N$5=""),"",ROUND(100*SUMPRODUCT(INDIRECT(Module3!$C41),1/INDIRECT(Module3!$C$4),TRANSPOSE(INDIRECT(Calc1!O$19)))/IF(N$2=0,1,N$2),2))</f>
        <v/>
      </c>
      <c r="O41" t="str">
        <f t="array" aca="1" ref="O41" ca="1">IF(OR($A41="",O$5=""),"",ROUND(100*SUMPRODUCT(INDIRECT(Module3!$C41),1/INDIRECT(Module3!$C$4),TRANSPOSE(INDIRECT(Calc1!P$19)))/IF(O$2=0,1,O$2),2))</f>
        <v/>
      </c>
      <c r="P41" t="str">
        <f t="array" aca="1" ref="P41" ca="1">IF(OR($A41="",P$5=""),"",ROUND(100*SUMPRODUCT(INDIRECT(Module3!$C41),1/INDIRECT(Module3!$C$4),TRANSPOSE(INDIRECT(Calc1!Q$19)))/IF(P$2=0,1,P$2),2))</f>
        <v/>
      </c>
      <c r="Q41" t="str">
        <f t="array" aca="1" ref="Q41" ca="1">IF(OR($A41="",Q$5=""),"",ROUND(100*SUMPRODUCT(INDIRECT(Module3!$C41),1/INDIRECT(Module3!$C$4),TRANSPOSE(INDIRECT(Calc1!R$19)))/IF(Q$2=0,1,Q$2),2))</f>
        <v/>
      </c>
      <c r="R41" t="str">
        <f t="array" aca="1" ref="R41" ca="1">IF(OR($A41="",R$5=""),"",ROUND(100*SUMPRODUCT(INDIRECT(Module3!$C41),1/INDIRECT(Module3!$C$4),TRANSPOSE(INDIRECT(Calc1!S$19)))/IF(R$2=0,1,R$2),2))</f>
        <v/>
      </c>
      <c r="S41" t="str">
        <f t="array" aca="1" ref="S41" ca="1">IF(OR($A41="",S$5=""),"",ROUND(100*SUMPRODUCT(INDIRECT(Module3!$C41),1/INDIRECT(Module3!$C$4),TRANSPOSE(INDIRECT(Calc1!T$19)))/IF(S$2=0,1,S$2),2))</f>
        <v/>
      </c>
      <c r="T41" t="str">
        <f t="array" aca="1" ref="T41" ca="1">IF(OR($A41="",T$5=""),"",ROUND(100*SUMPRODUCT(INDIRECT(Module3!$C41),1/INDIRECT(Module3!$C$4),TRANSPOSE(INDIRECT(Calc1!U$19)))/IF(T$2=0,1,T$2),2))</f>
        <v/>
      </c>
      <c r="U41" t="str">
        <f t="array" aca="1" ref="U41" ca="1">IF(OR($A41="",U$5=""),"",ROUND(100*SUMPRODUCT(INDIRECT(Module3!$C41),1/INDIRECT(Module3!$C$4),TRANSPOSE(INDIRECT(Calc1!V$19)))/IF(U$2=0,1,U$2),2))</f>
        <v/>
      </c>
      <c r="V41" t="str">
        <f t="array" aca="1" ref="V41" ca="1">IF(OR($A41="",V$5=""),"",ROUND(100*SUMPRODUCT(INDIRECT(Module3!$C41),1/INDIRECT(Module3!$C$4),TRANSPOSE(INDIRECT(Calc1!W$19)))/IF(V$2=0,1,V$2),2))</f>
        <v/>
      </c>
      <c r="W41" t="str">
        <f t="array" aca="1" ref="W41" ca="1">IF(OR($A41="",W$5=""),"",ROUND(100*SUMPRODUCT(INDIRECT(Module3!$C41),1/INDIRECT(Module3!$C$4),TRANSPOSE(INDIRECT(Calc1!X$19)))/IF(W$2=0,1,W$2),2))</f>
        <v/>
      </c>
      <c r="X41" t="str">
        <f t="array" aca="1" ref="X41" ca="1">IF(OR($A41="",X$5=""),"",ROUND(100*SUMPRODUCT(INDIRECT(Module3!$C41),1/INDIRECT(Module3!$C$4),TRANSPOSE(INDIRECT(Calc1!Y$19)))/IF(X$2=0,1,X$2),2))</f>
        <v/>
      </c>
      <c r="Y41" t="str">
        <f t="array" aca="1" ref="Y41" ca="1">IF(OR($A41="",Y$5=""),"",ROUND(100*SUMPRODUCT(INDIRECT(Module3!$C41),1/INDIRECT(Module3!$C$4),TRANSPOSE(INDIRECT(Calc1!Z$19)))/IF(Y$2=0,1,Y$2),2))</f>
        <v/>
      </c>
      <c r="Z41" t="str">
        <f t="array" aca="1" ref="Z41" ca="1">IF(OR($A41="",Z$5=""),"",ROUND(100*SUMPRODUCT(INDIRECT(Module3!$C41),1/INDIRECT(Module3!$C$4),TRANSPOSE(INDIRECT(Calc1!AA$19)))/IF(Z$2=0,1,Z$2),2))</f>
        <v/>
      </c>
      <c r="AA41" t="str">
        <f t="array" aca="1" ref="AA41" ca="1">IF(OR($A41="",AA$5=""),"",ROUND(100*SUMPRODUCT(INDIRECT(Module3!$C41),1/INDIRECT(Module3!$C$4),TRANSPOSE(INDIRECT(Calc1!AB$19)))/IF(AA$2=0,1,AA$2),2))</f>
        <v/>
      </c>
      <c r="AB41" t="str">
        <f t="array" aca="1" ref="AB41" ca="1">IF(OR($A41="",AB$5=""),"",ROUND(100*SUMPRODUCT(INDIRECT(Module3!$C41),1/INDIRECT(Module3!$C$4),TRANSPOSE(INDIRECT(Calc1!AC$19)))/IF(AB$2=0,1,AB$2),2))</f>
        <v/>
      </c>
      <c r="AC41" t="str">
        <f t="array" aca="1" ref="AC41" ca="1">IF(OR($A41="",AC$5=""),"",ROUND(100*SUMPRODUCT(INDIRECT(Module3!$C41),1/INDIRECT(Module3!$C$4),TRANSPOSE(INDIRECT(Calc1!AD$19)))/IF(AC$2=0,1,AC$2),2))</f>
        <v/>
      </c>
      <c r="AD41" t="str">
        <f t="array" aca="1" ref="AD41" ca="1">IF(OR($A41="",AD$5=""),"",ROUND(100*SUMPRODUCT(INDIRECT(Module3!$C41),1/INDIRECT(Module3!$C$4),TRANSPOSE(INDIRECT(Calc1!AE$19)))/IF(AD$2=0,1,AD$2),2))</f>
        <v/>
      </c>
      <c r="AE41" t="str">
        <f t="array" aca="1" ref="AE41" ca="1">IF(OR($A41="",AE$5=""),"",ROUND(100*SUMPRODUCT(INDIRECT(Module3!$C41),1/INDIRECT(Module3!$C$4),TRANSPOSE(INDIRECT(Calc1!AF$19)))/IF(AE$2=0,1,AE$2),2))</f>
        <v/>
      </c>
      <c r="AF41" t="str">
        <f t="array" aca="1" ref="AF41" ca="1">IF(OR($A41="",AF$5=""),"",ROUND(100*SUMPRODUCT(INDIRECT(Module3!$C41),1/INDIRECT(Module3!$C$4),TRANSPOSE(INDIRECT(Calc1!AG$19)))/IF(AF$2=0,1,AF$2),2))</f>
        <v/>
      </c>
      <c r="AG41" t="str">
        <f t="array" aca="1" ref="AG41" ca="1">IF(OR($A41="",AG$5=""),"",ROUND(100*SUMPRODUCT(INDIRECT(Module3!$C41),1/INDIRECT(Module3!$C$4),TRANSPOSE(INDIRECT(Calc1!AH$19)))/IF(AG$2=0,1,AG$2),2))</f>
        <v/>
      </c>
      <c r="AH41" t="str">
        <f t="array" aca="1" ref="AH41" ca="1">IF(OR($A41="",AH$5=""),"",ROUND(100*SUMPRODUCT(INDIRECT(Module3!$C41),1/INDIRECT(Module3!$C$4),TRANSPOSE(INDIRECT(Calc1!AI$19)))/IF(AH$2=0,1,AH$2),2))</f>
        <v/>
      </c>
      <c r="AI41" t="str">
        <f t="array" aca="1" ref="AI41" ca="1">IF(OR($A41="",AI$5=""),"",ROUND(100*SUMPRODUCT(INDIRECT(Module3!$C41),1/INDIRECT(Module3!$C$4),TRANSPOSE(INDIRECT(Calc1!AJ$19)))/IF(AI$2=0,1,AI$2),2))</f>
        <v/>
      </c>
      <c r="AJ41" t="str">
        <f t="array" aca="1" ref="AJ41" ca="1">IF(OR($A41="",AJ$5=""),"",ROUND(100*SUMPRODUCT(INDIRECT(Module3!$C41),1/INDIRECT(Module3!$C$4),TRANSPOSE(INDIRECT(Calc1!AK$19)))/IF(AJ$2=0,1,AJ$2),2))</f>
        <v/>
      </c>
      <c r="AK41" t="str">
        <f t="array" aca="1" ref="AK41" ca="1">IF(OR($A41="",AK$5=""),"",ROUND(100*SUMPRODUCT(INDIRECT(Module3!$C41),1/INDIRECT(Module3!$C$4),TRANSPOSE(INDIRECT(Calc1!AL$19)))/IF(AK$2=0,1,AK$2),2))</f>
        <v/>
      </c>
      <c r="AL41" t="str">
        <f t="array" aca="1" ref="AL41" ca="1">IF(OR($A41="",AL$5=""),"",ROUND(100*SUMPRODUCT(INDIRECT(Module3!$C41),1/INDIRECT(Module3!$C$4),TRANSPOSE(INDIRECT(Calc1!AM$19)))/IF(AL$2=0,1,AL$2),2))</f>
        <v/>
      </c>
      <c r="AM41" t="str">
        <f t="array" aca="1" ref="AM41" ca="1">IF(OR($A41="",AM$5=""),"",ROUND(100*SUMPRODUCT(INDIRECT(Module3!$C41),1/INDIRECT(Module3!$C$4),TRANSPOSE(INDIRECT(Calc1!AN$19)))/IF(AM$2=0,1,AM$2),2))</f>
        <v/>
      </c>
      <c r="AN41" t="str">
        <f t="array" aca="1" ref="AN41" ca="1">IF(OR($A41="",AN$5=""),"",ROUND(100*SUMPRODUCT(INDIRECT(Module3!$C41),1/INDIRECT(Module3!$C$4),TRANSPOSE(INDIRECT(Calc1!AO$19)))/IF(AN$2=0,1,AN$2),2))</f>
        <v/>
      </c>
      <c r="AO41" t="str">
        <f t="array" aca="1" ref="AO41" ca="1">IF(OR($A41="",AO$5=""),"",ROUND(100*SUMPRODUCT(INDIRECT(Module3!$C41),1/INDIRECT(Module3!$C$4),TRANSPOSE(INDIRECT(Calc1!AP$19)))/IF(AO$2=0,1,AO$2),2))</f>
        <v/>
      </c>
      <c r="AP41" t="str">
        <f t="array" aca="1" ref="AP41" ca="1">IF(OR($A41="",AP$5=""),"",ROUND(100*SUMPRODUCT(INDIRECT(Module3!$C41),1/INDIRECT(Module3!$C$4),TRANSPOSE(INDIRECT(Calc1!AQ$19)))/IF(AP$2=0,1,AP$2),2))</f>
        <v/>
      </c>
      <c r="AQ41" t="str">
        <f t="array" aca="1" ref="AQ41" ca="1">IF(OR($A41="",AQ$5=""),"",ROUND(100*SUMPRODUCT(INDIRECT(Module3!$C41),1/INDIRECT(Module3!$C$4),TRANSPOSE(INDIRECT(Calc1!AR$19)))/IF(AQ$2=0,1,AQ$2),2))</f>
        <v/>
      </c>
      <c r="AR41" t="str">
        <f t="array" aca="1" ref="AR41" ca="1">IF(OR($A41="",AR$5=""),"",ROUND(100*SUMPRODUCT(INDIRECT(Module3!$C41),1/INDIRECT(Module3!$C$4),TRANSPOSE(INDIRECT(Calc1!AS$19)))/IF(AR$2=0,1,AR$2),2))</f>
        <v/>
      </c>
      <c r="AS41" t="str">
        <f t="array" aca="1" ref="AS41" ca="1">IF(OR($A41="",AS$5=""),"",ROUND(100*SUMPRODUCT(INDIRECT(Module3!$C41),1/INDIRECT(Module3!$C$4),TRANSPOSE(INDIRECT(Calc1!AT$19)))/IF(AS$2=0,1,AS$2),2))</f>
        <v/>
      </c>
      <c r="AT41" t="str">
        <f t="array" aca="1" ref="AT41" ca="1">IF(OR($A41="",AT$5=""),"",ROUND(100*SUMPRODUCT(INDIRECT(Module3!$C41),1/INDIRECT(Module3!$C$4),TRANSPOSE(INDIRECT(Calc1!AU$19)))/IF(AT$2=0,1,AT$2),2))</f>
        <v/>
      </c>
      <c r="AU41" t="str">
        <f t="array" aca="1" ref="AU41" ca="1">IF(OR($A41="",AU$5=""),"",ROUND(100*SUMPRODUCT(INDIRECT(Module3!$C41),1/INDIRECT(Module3!$C$4),TRANSPOSE(INDIRECT(Calc1!AV$19)))/IF(AU$2=0,1,AU$2),2))</f>
        <v/>
      </c>
      <c r="AV41" t="str">
        <f t="array" aca="1" ref="AV41" ca="1">IF(OR($A41="",AV$5=""),"",ROUND(100*SUMPRODUCT(INDIRECT(Module3!$C41),1/INDIRECT(Module3!$C$4),TRANSPOSE(INDIRECT(Calc1!AW$19)))/IF(AV$2=0,1,AV$2),2))</f>
        <v/>
      </c>
      <c r="AW41" t="str">
        <f t="array" aca="1" ref="AW41" ca="1">IF(OR($A41="",AW$5=""),"",ROUND(100*SUMPRODUCT(INDIRECT(Module3!$C41),1/INDIRECT(Module3!$C$4),TRANSPOSE(INDIRECT(Calc1!AX$19)))/IF(AW$2=0,1,AW$2),2))</f>
        <v/>
      </c>
      <c r="AX41" t="str">
        <f t="array" aca="1" ref="AX41" ca="1">IF(OR($A41="",AX$5=""),"",ROUND(100*SUMPRODUCT(INDIRECT(Module3!$C41),1/INDIRECT(Module3!$C$4),TRANSPOSE(INDIRECT(Calc1!AY$19)))/IF(AX$2=0,1,AX$2),2))</f>
        <v/>
      </c>
      <c r="AY41" t="str">
        <f t="array" aca="1" ref="AY41" ca="1">IF(OR($A41="",AY$5=""),"",ROUND(100*SUMPRODUCT(INDIRECT(Module3!$C41),1/INDIRECT(Module3!$C$4),TRANSPOSE(INDIRECT(Calc1!AZ$19)))/IF(AY$2=0,1,AY$2),2))</f>
        <v/>
      </c>
      <c r="AZ41" t="str">
        <f t="array" aca="1" ref="AZ41" ca="1">IF(OR($A41="",AZ$5=""),"",ROUND(100*SUMPRODUCT(INDIRECT(Module3!$C41),1/INDIRECT(Module3!$C$4),TRANSPOSE(INDIRECT(Calc1!BA$19)))/IF(AZ$2=0,1,AZ$2),2))</f>
        <v/>
      </c>
      <c r="BA41" t="str">
        <f t="array" aca="1" ref="BA41" ca="1">IF(OR($A41="",BA$5=""),"",ROUND(100*SUMPRODUCT(INDIRECT(Module3!$C41),1/INDIRECT(Module3!$C$4),TRANSPOSE(INDIRECT(Calc1!BB$19)))/IF(BA$2=0,1,BA$2),2))</f>
        <v/>
      </c>
      <c r="BB41" t="str">
        <f t="array" aca="1" ref="BB41" ca="1">IF(OR($A41="",BB$5=""),"",ROUND(100*SUMPRODUCT(INDIRECT(Module3!$C41),1/INDIRECT(Module3!$C$4),TRANSPOSE(INDIRECT(Calc1!BC$19)))/IF(BB$2=0,1,BB$2),2))</f>
        <v/>
      </c>
      <c r="BC41" t="str">
        <f t="array" aca="1" ref="BC41" ca="1">IF(OR($A41="",BC$5=""),"",ROUND(100*SUMPRODUCT(INDIRECT(Module3!$C41),1/INDIRECT(Module3!$C$4),TRANSPOSE(INDIRECT(Calc1!BD$19)))/IF(BC$2=0,1,BC$2),2))</f>
        <v/>
      </c>
      <c r="BD41" t="str">
        <f t="array" aca="1" ref="BD41" ca="1">IF(OR($A41="",BD$5=""),"",ROUND(100*SUMPRODUCT(INDIRECT(Module3!$C41),1/INDIRECT(Module3!$C$4),TRANSPOSE(INDIRECT(Calc1!BE$19)))/IF(BD$2=0,1,BD$2),2))</f>
        <v/>
      </c>
      <c r="BE41" t="str">
        <f t="array" aca="1" ref="BE41" ca="1">IF(OR($A41="",BE$5=""),"",ROUND(100*SUMPRODUCT(INDIRECT(Module3!$C41),1/INDIRECT(Module3!$C$4),TRANSPOSE(INDIRECT(Calc1!BF$19)))/IF(BE$2=0,1,BE$2),2))</f>
        <v/>
      </c>
      <c r="BF41" t="str">
        <f t="array" aca="1" ref="BF41" ca="1">IF(OR($A41="",BF$5=""),"",ROUND(100*SUMPRODUCT(INDIRECT(Module3!$C41),1/INDIRECT(Module3!$C$4),TRANSPOSE(INDIRECT(Calc1!BG$19)))/IF(BF$2=0,1,BF$2),2))</f>
        <v/>
      </c>
      <c r="BG41" t="str">
        <f t="array" aca="1" ref="BG41" ca="1">IF(OR($A41="",BG$5=""),"",ROUND(100*SUMPRODUCT(INDIRECT(Module3!$C41),1/INDIRECT(Module3!$C$4),TRANSPOSE(INDIRECT(Calc1!BH$19)))/IF(BG$2=0,1,BG$2),2))</f>
        <v/>
      </c>
      <c r="BH41" t="str">
        <f t="array" aca="1" ref="BH41" ca="1">IF(OR($A41="",BH$5=""),"",ROUND(100*SUMPRODUCT(INDIRECT(Module3!$C41),1/INDIRECT(Module3!$C$4),TRANSPOSE(INDIRECT(Calc1!BI$19)))/IF(BH$2=0,1,BH$2),2))</f>
        <v/>
      </c>
      <c r="BI41" t="str">
        <f t="array" aca="1" ref="BI41" ca="1">IF(OR($A41="",BI$5=""),"",ROUND(100*SUMPRODUCT(INDIRECT(Module3!$C41),1/INDIRECT(Module3!$C$4),TRANSPOSE(INDIRECT(Calc1!BJ$19)))/IF(BI$2=0,1,BI$2),2))</f>
        <v/>
      </c>
      <c r="BJ41" t="str">
        <f t="array" aca="1" ref="BJ41" ca="1">IF(OR($A41="",BJ$5=""),"",ROUND(100*SUMPRODUCT(INDIRECT(Module3!$C41),1/INDIRECT(Module3!$C$4),TRANSPOSE(INDIRECT(Calc1!BK$19)))/IF(BJ$2=0,1,BJ$2),2))</f>
        <v/>
      </c>
    </row>
    <row r="42" spans="1:62">
      <c r="A42" t="str">
        <f>IF(ISBLANK(Module0!$A39),"",Module0!$A39)</f>
        <v/>
      </c>
      <c r="B42" t="str">
        <f t="shared" ca="1" si="1"/>
        <v/>
      </c>
      <c r="C42" t="str">
        <f>IF($A42="","",CONCATENATE(ADDRESS(ROW(),$C$4+1,1,1,"Module4"),":",ADDRESS(ROW(),$C$4+Calc1!$C$3,1,1)))</f>
        <v/>
      </c>
      <c r="D42" t="str">
        <f t="array" aca="1" ref="D42" ca="1">IF(OR($A42="",D$5=""),"",ROUND(100*SUMPRODUCT(INDIRECT(Module3!$C42),1/INDIRECT(Module3!$C$4),TRANSPOSE(INDIRECT(Calc1!E$19)))/IF(D$2=0,1,D$2),2))</f>
        <v/>
      </c>
      <c r="E42" t="str">
        <f t="array" aca="1" ref="E42" ca="1">IF(OR($A42="",E$5=""),"",ROUND(100*SUMPRODUCT(INDIRECT(Module3!$C42),1/INDIRECT(Module3!$C$4),TRANSPOSE(INDIRECT(Calc1!F$19)))/IF(E$2=0,1,E$2),2))</f>
        <v/>
      </c>
      <c r="F42" t="str">
        <f t="array" aca="1" ref="F42" ca="1">IF(OR($A42="",F$5=""),"",ROUND(100*SUMPRODUCT(INDIRECT(Module3!$C42),1/INDIRECT(Module3!$C$4),TRANSPOSE(INDIRECT(Calc1!G$19)))/IF(F$2=0,1,F$2),2))</f>
        <v/>
      </c>
      <c r="G42" t="str">
        <f t="array" aca="1" ref="G42" ca="1">IF(OR($A42="",G$5=""),"",ROUND(100*SUMPRODUCT(INDIRECT(Module3!$C42),1/INDIRECT(Module3!$C$4),TRANSPOSE(INDIRECT(Calc1!H$19)))/IF(G$2=0,1,G$2),2))</f>
        <v/>
      </c>
      <c r="H42" t="str">
        <f t="array" aca="1" ref="H42" ca="1">IF(OR($A42="",H$5=""),"",ROUND(100*SUMPRODUCT(INDIRECT(Module3!$C42),1/INDIRECT(Module3!$C$4),TRANSPOSE(INDIRECT(Calc1!I$19)))/IF(H$2=0,1,H$2),2))</f>
        <v/>
      </c>
      <c r="I42" t="str">
        <f t="array" aca="1" ref="I42" ca="1">IF(OR($A42="",I$5=""),"",ROUND(100*SUMPRODUCT(INDIRECT(Module3!$C42),1/INDIRECT(Module3!$C$4),TRANSPOSE(INDIRECT(Calc1!J$19)))/IF(I$2=0,1,I$2),2))</f>
        <v/>
      </c>
      <c r="J42" t="str">
        <f t="array" aca="1" ref="J42" ca="1">IF(OR($A42="",J$5=""),"",ROUND(100*SUMPRODUCT(INDIRECT(Module3!$C42),1/INDIRECT(Module3!$C$4),TRANSPOSE(INDIRECT(Calc1!K$19)))/IF(J$2=0,1,J$2),2))</f>
        <v/>
      </c>
      <c r="K42" t="str">
        <f t="array" aca="1" ref="K42" ca="1">IF(OR($A42="",K$5=""),"",ROUND(100*SUMPRODUCT(INDIRECT(Module3!$C42),1/INDIRECT(Module3!$C$4),TRANSPOSE(INDIRECT(Calc1!L$19)))/IF(K$2=0,1,K$2),2))</f>
        <v/>
      </c>
      <c r="L42" t="str">
        <f t="array" aca="1" ref="L42" ca="1">IF(OR($A42="",L$5=""),"",ROUND(100*SUMPRODUCT(INDIRECT(Module3!$C42),1/INDIRECT(Module3!$C$4),TRANSPOSE(INDIRECT(Calc1!M$19)))/IF(L$2=0,1,L$2),2))</f>
        <v/>
      </c>
      <c r="M42" t="str">
        <f t="array" aca="1" ref="M42" ca="1">IF(OR($A42="",M$5=""),"",ROUND(100*SUMPRODUCT(INDIRECT(Module3!$C42),1/INDIRECT(Module3!$C$4),TRANSPOSE(INDIRECT(Calc1!N$19)))/IF(M$2=0,1,M$2),2))</f>
        <v/>
      </c>
      <c r="N42" t="str">
        <f t="array" aca="1" ref="N42" ca="1">IF(OR($A42="",N$5=""),"",ROUND(100*SUMPRODUCT(INDIRECT(Module3!$C42),1/INDIRECT(Module3!$C$4),TRANSPOSE(INDIRECT(Calc1!O$19)))/IF(N$2=0,1,N$2),2))</f>
        <v/>
      </c>
      <c r="O42" t="str">
        <f t="array" aca="1" ref="O42" ca="1">IF(OR($A42="",O$5=""),"",ROUND(100*SUMPRODUCT(INDIRECT(Module3!$C42),1/INDIRECT(Module3!$C$4),TRANSPOSE(INDIRECT(Calc1!P$19)))/IF(O$2=0,1,O$2),2))</f>
        <v/>
      </c>
      <c r="P42" t="str">
        <f t="array" aca="1" ref="P42" ca="1">IF(OR($A42="",P$5=""),"",ROUND(100*SUMPRODUCT(INDIRECT(Module3!$C42),1/INDIRECT(Module3!$C$4),TRANSPOSE(INDIRECT(Calc1!Q$19)))/IF(P$2=0,1,P$2),2))</f>
        <v/>
      </c>
      <c r="Q42" t="str">
        <f t="array" aca="1" ref="Q42" ca="1">IF(OR($A42="",Q$5=""),"",ROUND(100*SUMPRODUCT(INDIRECT(Module3!$C42),1/INDIRECT(Module3!$C$4),TRANSPOSE(INDIRECT(Calc1!R$19)))/IF(Q$2=0,1,Q$2),2))</f>
        <v/>
      </c>
      <c r="R42" t="str">
        <f t="array" aca="1" ref="R42" ca="1">IF(OR($A42="",R$5=""),"",ROUND(100*SUMPRODUCT(INDIRECT(Module3!$C42),1/INDIRECT(Module3!$C$4),TRANSPOSE(INDIRECT(Calc1!S$19)))/IF(R$2=0,1,R$2),2))</f>
        <v/>
      </c>
      <c r="S42" t="str">
        <f t="array" aca="1" ref="S42" ca="1">IF(OR($A42="",S$5=""),"",ROUND(100*SUMPRODUCT(INDIRECT(Module3!$C42),1/INDIRECT(Module3!$C$4),TRANSPOSE(INDIRECT(Calc1!T$19)))/IF(S$2=0,1,S$2),2))</f>
        <v/>
      </c>
      <c r="T42" t="str">
        <f t="array" aca="1" ref="T42" ca="1">IF(OR($A42="",T$5=""),"",ROUND(100*SUMPRODUCT(INDIRECT(Module3!$C42),1/INDIRECT(Module3!$C$4),TRANSPOSE(INDIRECT(Calc1!U$19)))/IF(T$2=0,1,T$2),2))</f>
        <v/>
      </c>
      <c r="U42" t="str">
        <f t="array" aca="1" ref="U42" ca="1">IF(OR($A42="",U$5=""),"",ROUND(100*SUMPRODUCT(INDIRECT(Module3!$C42),1/INDIRECT(Module3!$C$4),TRANSPOSE(INDIRECT(Calc1!V$19)))/IF(U$2=0,1,U$2),2))</f>
        <v/>
      </c>
      <c r="V42" t="str">
        <f t="array" aca="1" ref="V42" ca="1">IF(OR($A42="",V$5=""),"",ROUND(100*SUMPRODUCT(INDIRECT(Module3!$C42),1/INDIRECT(Module3!$C$4),TRANSPOSE(INDIRECT(Calc1!W$19)))/IF(V$2=0,1,V$2),2))</f>
        <v/>
      </c>
      <c r="W42" t="str">
        <f t="array" aca="1" ref="W42" ca="1">IF(OR($A42="",W$5=""),"",ROUND(100*SUMPRODUCT(INDIRECT(Module3!$C42),1/INDIRECT(Module3!$C$4),TRANSPOSE(INDIRECT(Calc1!X$19)))/IF(W$2=0,1,W$2),2))</f>
        <v/>
      </c>
      <c r="X42" t="str">
        <f t="array" aca="1" ref="X42" ca="1">IF(OR($A42="",X$5=""),"",ROUND(100*SUMPRODUCT(INDIRECT(Module3!$C42),1/INDIRECT(Module3!$C$4),TRANSPOSE(INDIRECT(Calc1!Y$19)))/IF(X$2=0,1,X$2),2))</f>
        <v/>
      </c>
      <c r="Y42" t="str">
        <f t="array" aca="1" ref="Y42" ca="1">IF(OR($A42="",Y$5=""),"",ROUND(100*SUMPRODUCT(INDIRECT(Module3!$C42),1/INDIRECT(Module3!$C$4),TRANSPOSE(INDIRECT(Calc1!Z$19)))/IF(Y$2=0,1,Y$2),2))</f>
        <v/>
      </c>
      <c r="Z42" t="str">
        <f t="array" aca="1" ref="Z42" ca="1">IF(OR($A42="",Z$5=""),"",ROUND(100*SUMPRODUCT(INDIRECT(Module3!$C42),1/INDIRECT(Module3!$C$4),TRANSPOSE(INDIRECT(Calc1!AA$19)))/IF(Z$2=0,1,Z$2),2))</f>
        <v/>
      </c>
      <c r="AA42" t="str">
        <f t="array" aca="1" ref="AA42" ca="1">IF(OR($A42="",AA$5=""),"",ROUND(100*SUMPRODUCT(INDIRECT(Module3!$C42),1/INDIRECT(Module3!$C$4),TRANSPOSE(INDIRECT(Calc1!AB$19)))/IF(AA$2=0,1,AA$2),2))</f>
        <v/>
      </c>
      <c r="AB42" t="str">
        <f t="array" aca="1" ref="AB42" ca="1">IF(OR($A42="",AB$5=""),"",ROUND(100*SUMPRODUCT(INDIRECT(Module3!$C42),1/INDIRECT(Module3!$C$4),TRANSPOSE(INDIRECT(Calc1!AC$19)))/IF(AB$2=0,1,AB$2),2))</f>
        <v/>
      </c>
      <c r="AC42" t="str">
        <f t="array" aca="1" ref="AC42" ca="1">IF(OR($A42="",AC$5=""),"",ROUND(100*SUMPRODUCT(INDIRECT(Module3!$C42),1/INDIRECT(Module3!$C$4),TRANSPOSE(INDIRECT(Calc1!AD$19)))/IF(AC$2=0,1,AC$2),2))</f>
        <v/>
      </c>
      <c r="AD42" t="str">
        <f t="array" aca="1" ref="AD42" ca="1">IF(OR($A42="",AD$5=""),"",ROUND(100*SUMPRODUCT(INDIRECT(Module3!$C42),1/INDIRECT(Module3!$C$4),TRANSPOSE(INDIRECT(Calc1!AE$19)))/IF(AD$2=0,1,AD$2),2))</f>
        <v/>
      </c>
      <c r="AE42" t="str">
        <f t="array" aca="1" ref="AE42" ca="1">IF(OR($A42="",AE$5=""),"",ROUND(100*SUMPRODUCT(INDIRECT(Module3!$C42),1/INDIRECT(Module3!$C$4),TRANSPOSE(INDIRECT(Calc1!AF$19)))/IF(AE$2=0,1,AE$2),2))</f>
        <v/>
      </c>
      <c r="AF42" t="str">
        <f t="array" aca="1" ref="AF42" ca="1">IF(OR($A42="",AF$5=""),"",ROUND(100*SUMPRODUCT(INDIRECT(Module3!$C42),1/INDIRECT(Module3!$C$4),TRANSPOSE(INDIRECT(Calc1!AG$19)))/IF(AF$2=0,1,AF$2),2))</f>
        <v/>
      </c>
      <c r="AG42" t="str">
        <f t="array" aca="1" ref="AG42" ca="1">IF(OR($A42="",AG$5=""),"",ROUND(100*SUMPRODUCT(INDIRECT(Module3!$C42),1/INDIRECT(Module3!$C$4),TRANSPOSE(INDIRECT(Calc1!AH$19)))/IF(AG$2=0,1,AG$2),2))</f>
        <v/>
      </c>
      <c r="AH42" t="str">
        <f t="array" aca="1" ref="AH42" ca="1">IF(OR($A42="",AH$5=""),"",ROUND(100*SUMPRODUCT(INDIRECT(Module3!$C42),1/INDIRECT(Module3!$C$4),TRANSPOSE(INDIRECT(Calc1!AI$19)))/IF(AH$2=0,1,AH$2),2))</f>
        <v/>
      </c>
      <c r="AI42" t="str">
        <f t="array" aca="1" ref="AI42" ca="1">IF(OR($A42="",AI$5=""),"",ROUND(100*SUMPRODUCT(INDIRECT(Module3!$C42),1/INDIRECT(Module3!$C$4),TRANSPOSE(INDIRECT(Calc1!AJ$19)))/IF(AI$2=0,1,AI$2),2))</f>
        <v/>
      </c>
      <c r="AJ42" t="str">
        <f t="array" aca="1" ref="AJ42" ca="1">IF(OR($A42="",AJ$5=""),"",ROUND(100*SUMPRODUCT(INDIRECT(Module3!$C42),1/INDIRECT(Module3!$C$4),TRANSPOSE(INDIRECT(Calc1!AK$19)))/IF(AJ$2=0,1,AJ$2),2))</f>
        <v/>
      </c>
      <c r="AK42" t="str">
        <f t="array" aca="1" ref="AK42" ca="1">IF(OR($A42="",AK$5=""),"",ROUND(100*SUMPRODUCT(INDIRECT(Module3!$C42),1/INDIRECT(Module3!$C$4),TRANSPOSE(INDIRECT(Calc1!AL$19)))/IF(AK$2=0,1,AK$2),2))</f>
        <v/>
      </c>
      <c r="AL42" t="str">
        <f t="array" aca="1" ref="AL42" ca="1">IF(OR($A42="",AL$5=""),"",ROUND(100*SUMPRODUCT(INDIRECT(Module3!$C42),1/INDIRECT(Module3!$C$4),TRANSPOSE(INDIRECT(Calc1!AM$19)))/IF(AL$2=0,1,AL$2),2))</f>
        <v/>
      </c>
      <c r="AM42" t="str">
        <f t="array" aca="1" ref="AM42" ca="1">IF(OR($A42="",AM$5=""),"",ROUND(100*SUMPRODUCT(INDIRECT(Module3!$C42),1/INDIRECT(Module3!$C$4),TRANSPOSE(INDIRECT(Calc1!AN$19)))/IF(AM$2=0,1,AM$2),2))</f>
        <v/>
      </c>
      <c r="AN42" t="str">
        <f t="array" aca="1" ref="AN42" ca="1">IF(OR($A42="",AN$5=""),"",ROUND(100*SUMPRODUCT(INDIRECT(Module3!$C42),1/INDIRECT(Module3!$C$4),TRANSPOSE(INDIRECT(Calc1!AO$19)))/IF(AN$2=0,1,AN$2),2))</f>
        <v/>
      </c>
      <c r="AO42" t="str">
        <f t="array" aca="1" ref="AO42" ca="1">IF(OR($A42="",AO$5=""),"",ROUND(100*SUMPRODUCT(INDIRECT(Module3!$C42),1/INDIRECT(Module3!$C$4),TRANSPOSE(INDIRECT(Calc1!AP$19)))/IF(AO$2=0,1,AO$2),2))</f>
        <v/>
      </c>
      <c r="AP42" t="str">
        <f t="array" aca="1" ref="AP42" ca="1">IF(OR($A42="",AP$5=""),"",ROUND(100*SUMPRODUCT(INDIRECT(Module3!$C42),1/INDIRECT(Module3!$C$4),TRANSPOSE(INDIRECT(Calc1!AQ$19)))/IF(AP$2=0,1,AP$2),2))</f>
        <v/>
      </c>
      <c r="AQ42" t="str">
        <f t="array" aca="1" ref="AQ42" ca="1">IF(OR($A42="",AQ$5=""),"",ROUND(100*SUMPRODUCT(INDIRECT(Module3!$C42),1/INDIRECT(Module3!$C$4),TRANSPOSE(INDIRECT(Calc1!AR$19)))/IF(AQ$2=0,1,AQ$2),2))</f>
        <v/>
      </c>
      <c r="AR42" t="str">
        <f t="array" aca="1" ref="AR42" ca="1">IF(OR($A42="",AR$5=""),"",ROUND(100*SUMPRODUCT(INDIRECT(Module3!$C42),1/INDIRECT(Module3!$C$4),TRANSPOSE(INDIRECT(Calc1!AS$19)))/IF(AR$2=0,1,AR$2),2))</f>
        <v/>
      </c>
      <c r="AS42" t="str">
        <f t="array" aca="1" ref="AS42" ca="1">IF(OR($A42="",AS$5=""),"",ROUND(100*SUMPRODUCT(INDIRECT(Module3!$C42),1/INDIRECT(Module3!$C$4),TRANSPOSE(INDIRECT(Calc1!AT$19)))/IF(AS$2=0,1,AS$2),2))</f>
        <v/>
      </c>
      <c r="AT42" t="str">
        <f t="array" aca="1" ref="AT42" ca="1">IF(OR($A42="",AT$5=""),"",ROUND(100*SUMPRODUCT(INDIRECT(Module3!$C42),1/INDIRECT(Module3!$C$4),TRANSPOSE(INDIRECT(Calc1!AU$19)))/IF(AT$2=0,1,AT$2),2))</f>
        <v/>
      </c>
      <c r="AU42" t="str">
        <f t="array" aca="1" ref="AU42" ca="1">IF(OR($A42="",AU$5=""),"",ROUND(100*SUMPRODUCT(INDIRECT(Module3!$C42),1/INDIRECT(Module3!$C$4),TRANSPOSE(INDIRECT(Calc1!AV$19)))/IF(AU$2=0,1,AU$2),2))</f>
        <v/>
      </c>
      <c r="AV42" t="str">
        <f t="array" aca="1" ref="AV42" ca="1">IF(OR($A42="",AV$5=""),"",ROUND(100*SUMPRODUCT(INDIRECT(Module3!$C42),1/INDIRECT(Module3!$C$4),TRANSPOSE(INDIRECT(Calc1!AW$19)))/IF(AV$2=0,1,AV$2),2))</f>
        <v/>
      </c>
      <c r="AW42" t="str">
        <f t="array" aca="1" ref="AW42" ca="1">IF(OR($A42="",AW$5=""),"",ROUND(100*SUMPRODUCT(INDIRECT(Module3!$C42),1/INDIRECT(Module3!$C$4),TRANSPOSE(INDIRECT(Calc1!AX$19)))/IF(AW$2=0,1,AW$2),2))</f>
        <v/>
      </c>
      <c r="AX42" t="str">
        <f t="array" aca="1" ref="AX42" ca="1">IF(OR($A42="",AX$5=""),"",ROUND(100*SUMPRODUCT(INDIRECT(Module3!$C42),1/INDIRECT(Module3!$C$4),TRANSPOSE(INDIRECT(Calc1!AY$19)))/IF(AX$2=0,1,AX$2),2))</f>
        <v/>
      </c>
      <c r="AY42" t="str">
        <f t="array" aca="1" ref="AY42" ca="1">IF(OR($A42="",AY$5=""),"",ROUND(100*SUMPRODUCT(INDIRECT(Module3!$C42),1/INDIRECT(Module3!$C$4),TRANSPOSE(INDIRECT(Calc1!AZ$19)))/IF(AY$2=0,1,AY$2),2))</f>
        <v/>
      </c>
      <c r="AZ42" t="str">
        <f t="array" aca="1" ref="AZ42" ca="1">IF(OR($A42="",AZ$5=""),"",ROUND(100*SUMPRODUCT(INDIRECT(Module3!$C42),1/INDIRECT(Module3!$C$4),TRANSPOSE(INDIRECT(Calc1!BA$19)))/IF(AZ$2=0,1,AZ$2),2))</f>
        <v/>
      </c>
      <c r="BA42" t="str">
        <f t="array" aca="1" ref="BA42" ca="1">IF(OR($A42="",BA$5=""),"",ROUND(100*SUMPRODUCT(INDIRECT(Module3!$C42),1/INDIRECT(Module3!$C$4),TRANSPOSE(INDIRECT(Calc1!BB$19)))/IF(BA$2=0,1,BA$2),2))</f>
        <v/>
      </c>
      <c r="BB42" t="str">
        <f t="array" aca="1" ref="BB42" ca="1">IF(OR($A42="",BB$5=""),"",ROUND(100*SUMPRODUCT(INDIRECT(Module3!$C42),1/INDIRECT(Module3!$C$4),TRANSPOSE(INDIRECT(Calc1!BC$19)))/IF(BB$2=0,1,BB$2),2))</f>
        <v/>
      </c>
      <c r="BC42" t="str">
        <f t="array" aca="1" ref="BC42" ca="1">IF(OR($A42="",BC$5=""),"",ROUND(100*SUMPRODUCT(INDIRECT(Module3!$C42),1/INDIRECT(Module3!$C$4),TRANSPOSE(INDIRECT(Calc1!BD$19)))/IF(BC$2=0,1,BC$2),2))</f>
        <v/>
      </c>
      <c r="BD42" t="str">
        <f t="array" aca="1" ref="BD42" ca="1">IF(OR($A42="",BD$5=""),"",ROUND(100*SUMPRODUCT(INDIRECT(Module3!$C42),1/INDIRECT(Module3!$C$4),TRANSPOSE(INDIRECT(Calc1!BE$19)))/IF(BD$2=0,1,BD$2),2))</f>
        <v/>
      </c>
      <c r="BE42" t="str">
        <f t="array" aca="1" ref="BE42" ca="1">IF(OR($A42="",BE$5=""),"",ROUND(100*SUMPRODUCT(INDIRECT(Module3!$C42),1/INDIRECT(Module3!$C$4),TRANSPOSE(INDIRECT(Calc1!BF$19)))/IF(BE$2=0,1,BE$2),2))</f>
        <v/>
      </c>
      <c r="BF42" t="str">
        <f t="array" aca="1" ref="BF42" ca="1">IF(OR($A42="",BF$5=""),"",ROUND(100*SUMPRODUCT(INDIRECT(Module3!$C42),1/INDIRECT(Module3!$C$4),TRANSPOSE(INDIRECT(Calc1!BG$19)))/IF(BF$2=0,1,BF$2),2))</f>
        <v/>
      </c>
      <c r="BG42" t="str">
        <f t="array" aca="1" ref="BG42" ca="1">IF(OR($A42="",BG$5=""),"",ROUND(100*SUMPRODUCT(INDIRECT(Module3!$C42),1/INDIRECT(Module3!$C$4),TRANSPOSE(INDIRECT(Calc1!BH$19)))/IF(BG$2=0,1,BG$2),2))</f>
        <v/>
      </c>
      <c r="BH42" t="str">
        <f t="array" aca="1" ref="BH42" ca="1">IF(OR($A42="",BH$5=""),"",ROUND(100*SUMPRODUCT(INDIRECT(Module3!$C42),1/INDIRECT(Module3!$C$4),TRANSPOSE(INDIRECT(Calc1!BI$19)))/IF(BH$2=0,1,BH$2),2))</f>
        <v/>
      </c>
      <c r="BI42" t="str">
        <f t="array" aca="1" ref="BI42" ca="1">IF(OR($A42="",BI$5=""),"",ROUND(100*SUMPRODUCT(INDIRECT(Module3!$C42),1/INDIRECT(Module3!$C$4),TRANSPOSE(INDIRECT(Calc1!BJ$19)))/IF(BI$2=0,1,BI$2),2))</f>
        <v/>
      </c>
      <c r="BJ42" t="str">
        <f t="array" aca="1" ref="BJ42" ca="1">IF(OR($A42="",BJ$5=""),"",ROUND(100*SUMPRODUCT(INDIRECT(Module3!$C42),1/INDIRECT(Module3!$C$4),TRANSPOSE(INDIRECT(Calc1!BK$19)))/IF(BJ$2=0,1,BJ$2),2))</f>
        <v/>
      </c>
    </row>
    <row r="43" spans="1:62">
      <c r="A43" t="str">
        <f>IF(ISBLANK(Module0!$A40),"",Module0!$A40)</f>
        <v/>
      </c>
      <c r="B43" t="str">
        <f t="shared" ca="1" si="1"/>
        <v/>
      </c>
      <c r="C43" t="str">
        <f>IF($A43="","",CONCATENATE(ADDRESS(ROW(),$C$4+1,1,1,"Module4"),":",ADDRESS(ROW(),$C$4+Calc1!$C$3,1,1)))</f>
        <v/>
      </c>
      <c r="D43" t="str">
        <f t="array" aca="1" ref="D43" ca="1">IF(OR($A43="",D$5=""),"",ROUND(100*SUMPRODUCT(INDIRECT(Module3!$C43),1/INDIRECT(Module3!$C$4),TRANSPOSE(INDIRECT(Calc1!E$19)))/IF(D$2=0,1,D$2),2))</f>
        <v/>
      </c>
      <c r="E43" t="str">
        <f t="array" aca="1" ref="E43" ca="1">IF(OR($A43="",E$5=""),"",ROUND(100*SUMPRODUCT(INDIRECT(Module3!$C43),1/INDIRECT(Module3!$C$4),TRANSPOSE(INDIRECT(Calc1!F$19)))/IF(E$2=0,1,E$2),2))</f>
        <v/>
      </c>
      <c r="F43" t="str">
        <f t="array" aca="1" ref="F43" ca="1">IF(OR($A43="",F$5=""),"",ROUND(100*SUMPRODUCT(INDIRECT(Module3!$C43),1/INDIRECT(Module3!$C$4),TRANSPOSE(INDIRECT(Calc1!G$19)))/IF(F$2=0,1,F$2),2))</f>
        <v/>
      </c>
      <c r="G43" t="str">
        <f t="array" aca="1" ref="G43" ca="1">IF(OR($A43="",G$5=""),"",ROUND(100*SUMPRODUCT(INDIRECT(Module3!$C43),1/INDIRECT(Module3!$C$4),TRANSPOSE(INDIRECT(Calc1!H$19)))/IF(G$2=0,1,G$2),2))</f>
        <v/>
      </c>
      <c r="H43" t="str">
        <f t="array" aca="1" ref="H43" ca="1">IF(OR($A43="",H$5=""),"",ROUND(100*SUMPRODUCT(INDIRECT(Module3!$C43),1/INDIRECT(Module3!$C$4),TRANSPOSE(INDIRECT(Calc1!I$19)))/IF(H$2=0,1,H$2),2))</f>
        <v/>
      </c>
      <c r="I43" t="str">
        <f t="array" aca="1" ref="I43" ca="1">IF(OR($A43="",I$5=""),"",ROUND(100*SUMPRODUCT(INDIRECT(Module3!$C43),1/INDIRECT(Module3!$C$4),TRANSPOSE(INDIRECT(Calc1!J$19)))/IF(I$2=0,1,I$2),2))</f>
        <v/>
      </c>
      <c r="J43" t="str">
        <f t="array" aca="1" ref="J43" ca="1">IF(OR($A43="",J$5=""),"",ROUND(100*SUMPRODUCT(INDIRECT(Module3!$C43),1/INDIRECT(Module3!$C$4),TRANSPOSE(INDIRECT(Calc1!K$19)))/IF(J$2=0,1,J$2),2))</f>
        <v/>
      </c>
      <c r="K43" t="str">
        <f t="array" aca="1" ref="K43" ca="1">IF(OR($A43="",K$5=""),"",ROUND(100*SUMPRODUCT(INDIRECT(Module3!$C43),1/INDIRECT(Module3!$C$4),TRANSPOSE(INDIRECT(Calc1!L$19)))/IF(K$2=0,1,K$2),2))</f>
        <v/>
      </c>
      <c r="L43" t="str">
        <f t="array" aca="1" ref="L43" ca="1">IF(OR($A43="",L$5=""),"",ROUND(100*SUMPRODUCT(INDIRECT(Module3!$C43),1/INDIRECT(Module3!$C$4),TRANSPOSE(INDIRECT(Calc1!M$19)))/IF(L$2=0,1,L$2),2))</f>
        <v/>
      </c>
      <c r="M43" t="str">
        <f t="array" aca="1" ref="M43" ca="1">IF(OR($A43="",M$5=""),"",ROUND(100*SUMPRODUCT(INDIRECT(Module3!$C43),1/INDIRECT(Module3!$C$4),TRANSPOSE(INDIRECT(Calc1!N$19)))/IF(M$2=0,1,M$2),2))</f>
        <v/>
      </c>
      <c r="N43" t="str">
        <f t="array" aca="1" ref="N43" ca="1">IF(OR($A43="",N$5=""),"",ROUND(100*SUMPRODUCT(INDIRECT(Module3!$C43),1/INDIRECT(Module3!$C$4),TRANSPOSE(INDIRECT(Calc1!O$19)))/IF(N$2=0,1,N$2),2))</f>
        <v/>
      </c>
      <c r="O43" t="str">
        <f t="array" aca="1" ref="O43" ca="1">IF(OR($A43="",O$5=""),"",ROUND(100*SUMPRODUCT(INDIRECT(Module3!$C43),1/INDIRECT(Module3!$C$4),TRANSPOSE(INDIRECT(Calc1!P$19)))/IF(O$2=0,1,O$2),2))</f>
        <v/>
      </c>
      <c r="P43" t="str">
        <f t="array" aca="1" ref="P43" ca="1">IF(OR($A43="",P$5=""),"",ROUND(100*SUMPRODUCT(INDIRECT(Module3!$C43),1/INDIRECT(Module3!$C$4),TRANSPOSE(INDIRECT(Calc1!Q$19)))/IF(P$2=0,1,P$2),2))</f>
        <v/>
      </c>
      <c r="Q43" t="str">
        <f t="array" aca="1" ref="Q43" ca="1">IF(OR($A43="",Q$5=""),"",ROUND(100*SUMPRODUCT(INDIRECT(Module3!$C43),1/INDIRECT(Module3!$C$4),TRANSPOSE(INDIRECT(Calc1!R$19)))/IF(Q$2=0,1,Q$2),2))</f>
        <v/>
      </c>
      <c r="R43" t="str">
        <f t="array" aca="1" ref="R43" ca="1">IF(OR($A43="",R$5=""),"",ROUND(100*SUMPRODUCT(INDIRECT(Module3!$C43),1/INDIRECT(Module3!$C$4),TRANSPOSE(INDIRECT(Calc1!S$19)))/IF(R$2=0,1,R$2),2))</f>
        <v/>
      </c>
      <c r="S43" t="str">
        <f t="array" aca="1" ref="S43" ca="1">IF(OR($A43="",S$5=""),"",ROUND(100*SUMPRODUCT(INDIRECT(Module3!$C43),1/INDIRECT(Module3!$C$4),TRANSPOSE(INDIRECT(Calc1!T$19)))/IF(S$2=0,1,S$2),2))</f>
        <v/>
      </c>
      <c r="T43" t="str">
        <f t="array" aca="1" ref="T43" ca="1">IF(OR($A43="",T$5=""),"",ROUND(100*SUMPRODUCT(INDIRECT(Module3!$C43),1/INDIRECT(Module3!$C$4),TRANSPOSE(INDIRECT(Calc1!U$19)))/IF(T$2=0,1,T$2),2))</f>
        <v/>
      </c>
      <c r="U43" t="str">
        <f t="array" aca="1" ref="U43" ca="1">IF(OR($A43="",U$5=""),"",ROUND(100*SUMPRODUCT(INDIRECT(Module3!$C43),1/INDIRECT(Module3!$C$4),TRANSPOSE(INDIRECT(Calc1!V$19)))/IF(U$2=0,1,U$2),2))</f>
        <v/>
      </c>
      <c r="V43" t="str">
        <f t="array" aca="1" ref="V43" ca="1">IF(OR($A43="",V$5=""),"",ROUND(100*SUMPRODUCT(INDIRECT(Module3!$C43),1/INDIRECT(Module3!$C$4),TRANSPOSE(INDIRECT(Calc1!W$19)))/IF(V$2=0,1,V$2),2))</f>
        <v/>
      </c>
      <c r="W43" t="str">
        <f t="array" aca="1" ref="W43" ca="1">IF(OR($A43="",W$5=""),"",ROUND(100*SUMPRODUCT(INDIRECT(Module3!$C43),1/INDIRECT(Module3!$C$4),TRANSPOSE(INDIRECT(Calc1!X$19)))/IF(W$2=0,1,W$2),2))</f>
        <v/>
      </c>
      <c r="X43" t="str">
        <f t="array" aca="1" ref="X43" ca="1">IF(OR($A43="",X$5=""),"",ROUND(100*SUMPRODUCT(INDIRECT(Module3!$C43),1/INDIRECT(Module3!$C$4),TRANSPOSE(INDIRECT(Calc1!Y$19)))/IF(X$2=0,1,X$2),2))</f>
        <v/>
      </c>
      <c r="Y43" t="str">
        <f t="array" aca="1" ref="Y43" ca="1">IF(OR($A43="",Y$5=""),"",ROUND(100*SUMPRODUCT(INDIRECT(Module3!$C43),1/INDIRECT(Module3!$C$4),TRANSPOSE(INDIRECT(Calc1!Z$19)))/IF(Y$2=0,1,Y$2),2))</f>
        <v/>
      </c>
      <c r="Z43" t="str">
        <f t="array" aca="1" ref="Z43" ca="1">IF(OR($A43="",Z$5=""),"",ROUND(100*SUMPRODUCT(INDIRECT(Module3!$C43),1/INDIRECT(Module3!$C$4),TRANSPOSE(INDIRECT(Calc1!AA$19)))/IF(Z$2=0,1,Z$2),2))</f>
        <v/>
      </c>
      <c r="AA43" t="str">
        <f t="array" aca="1" ref="AA43" ca="1">IF(OR($A43="",AA$5=""),"",ROUND(100*SUMPRODUCT(INDIRECT(Module3!$C43),1/INDIRECT(Module3!$C$4),TRANSPOSE(INDIRECT(Calc1!AB$19)))/IF(AA$2=0,1,AA$2),2))</f>
        <v/>
      </c>
      <c r="AB43" t="str">
        <f t="array" aca="1" ref="AB43" ca="1">IF(OR($A43="",AB$5=""),"",ROUND(100*SUMPRODUCT(INDIRECT(Module3!$C43),1/INDIRECT(Module3!$C$4),TRANSPOSE(INDIRECT(Calc1!AC$19)))/IF(AB$2=0,1,AB$2),2))</f>
        <v/>
      </c>
      <c r="AC43" t="str">
        <f t="array" aca="1" ref="AC43" ca="1">IF(OR($A43="",AC$5=""),"",ROUND(100*SUMPRODUCT(INDIRECT(Module3!$C43),1/INDIRECT(Module3!$C$4),TRANSPOSE(INDIRECT(Calc1!AD$19)))/IF(AC$2=0,1,AC$2),2))</f>
        <v/>
      </c>
      <c r="AD43" t="str">
        <f t="array" aca="1" ref="AD43" ca="1">IF(OR($A43="",AD$5=""),"",ROUND(100*SUMPRODUCT(INDIRECT(Module3!$C43),1/INDIRECT(Module3!$C$4),TRANSPOSE(INDIRECT(Calc1!AE$19)))/IF(AD$2=0,1,AD$2),2))</f>
        <v/>
      </c>
      <c r="AE43" t="str">
        <f t="array" aca="1" ref="AE43" ca="1">IF(OR($A43="",AE$5=""),"",ROUND(100*SUMPRODUCT(INDIRECT(Module3!$C43),1/INDIRECT(Module3!$C$4),TRANSPOSE(INDIRECT(Calc1!AF$19)))/IF(AE$2=0,1,AE$2),2))</f>
        <v/>
      </c>
      <c r="AF43" t="str">
        <f t="array" aca="1" ref="AF43" ca="1">IF(OR($A43="",AF$5=""),"",ROUND(100*SUMPRODUCT(INDIRECT(Module3!$C43),1/INDIRECT(Module3!$C$4),TRANSPOSE(INDIRECT(Calc1!AG$19)))/IF(AF$2=0,1,AF$2),2))</f>
        <v/>
      </c>
      <c r="AG43" t="str">
        <f t="array" aca="1" ref="AG43" ca="1">IF(OR($A43="",AG$5=""),"",ROUND(100*SUMPRODUCT(INDIRECT(Module3!$C43),1/INDIRECT(Module3!$C$4),TRANSPOSE(INDIRECT(Calc1!AH$19)))/IF(AG$2=0,1,AG$2),2))</f>
        <v/>
      </c>
      <c r="AH43" t="str">
        <f t="array" aca="1" ref="AH43" ca="1">IF(OR($A43="",AH$5=""),"",ROUND(100*SUMPRODUCT(INDIRECT(Module3!$C43),1/INDIRECT(Module3!$C$4),TRANSPOSE(INDIRECT(Calc1!AI$19)))/IF(AH$2=0,1,AH$2),2))</f>
        <v/>
      </c>
      <c r="AI43" t="str">
        <f t="array" aca="1" ref="AI43" ca="1">IF(OR($A43="",AI$5=""),"",ROUND(100*SUMPRODUCT(INDIRECT(Module3!$C43),1/INDIRECT(Module3!$C$4),TRANSPOSE(INDIRECT(Calc1!AJ$19)))/IF(AI$2=0,1,AI$2),2))</f>
        <v/>
      </c>
      <c r="AJ43" t="str">
        <f t="array" aca="1" ref="AJ43" ca="1">IF(OR($A43="",AJ$5=""),"",ROUND(100*SUMPRODUCT(INDIRECT(Module3!$C43),1/INDIRECT(Module3!$C$4),TRANSPOSE(INDIRECT(Calc1!AK$19)))/IF(AJ$2=0,1,AJ$2),2))</f>
        <v/>
      </c>
      <c r="AK43" t="str">
        <f t="array" aca="1" ref="AK43" ca="1">IF(OR($A43="",AK$5=""),"",ROUND(100*SUMPRODUCT(INDIRECT(Module3!$C43),1/INDIRECT(Module3!$C$4),TRANSPOSE(INDIRECT(Calc1!AL$19)))/IF(AK$2=0,1,AK$2),2))</f>
        <v/>
      </c>
      <c r="AL43" t="str">
        <f t="array" aca="1" ref="AL43" ca="1">IF(OR($A43="",AL$5=""),"",ROUND(100*SUMPRODUCT(INDIRECT(Module3!$C43),1/INDIRECT(Module3!$C$4),TRANSPOSE(INDIRECT(Calc1!AM$19)))/IF(AL$2=0,1,AL$2),2))</f>
        <v/>
      </c>
      <c r="AM43" t="str">
        <f t="array" aca="1" ref="AM43" ca="1">IF(OR($A43="",AM$5=""),"",ROUND(100*SUMPRODUCT(INDIRECT(Module3!$C43),1/INDIRECT(Module3!$C$4),TRANSPOSE(INDIRECT(Calc1!AN$19)))/IF(AM$2=0,1,AM$2),2))</f>
        <v/>
      </c>
      <c r="AN43" t="str">
        <f t="array" aca="1" ref="AN43" ca="1">IF(OR($A43="",AN$5=""),"",ROUND(100*SUMPRODUCT(INDIRECT(Module3!$C43),1/INDIRECT(Module3!$C$4),TRANSPOSE(INDIRECT(Calc1!AO$19)))/IF(AN$2=0,1,AN$2),2))</f>
        <v/>
      </c>
      <c r="AO43" t="str">
        <f t="array" aca="1" ref="AO43" ca="1">IF(OR($A43="",AO$5=""),"",ROUND(100*SUMPRODUCT(INDIRECT(Module3!$C43),1/INDIRECT(Module3!$C$4),TRANSPOSE(INDIRECT(Calc1!AP$19)))/IF(AO$2=0,1,AO$2),2))</f>
        <v/>
      </c>
      <c r="AP43" t="str">
        <f t="array" aca="1" ref="AP43" ca="1">IF(OR($A43="",AP$5=""),"",ROUND(100*SUMPRODUCT(INDIRECT(Module3!$C43),1/INDIRECT(Module3!$C$4),TRANSPOSE(INDIRECT(Calc1!AQ$19)))/IF(AP$2=0,1,AP$2),2))</f>
        <v/>
      </c>
      <c r="AQ43" t="str">
        <f t="array" aca="1" ref="AQ43" ca="1">IF(OR($A43="",AQ$5=""),"",ROUND(100*SUMPRODUCT(INDIRECT(Module3!$C43),1/INDIRECT(Module3!$C$4),TRANSPOSE(INDIRECT(Calc1!AR$19)))/IF(AQ$2=0,1,AQ$2),2))</f>
        <v/>
      </c>
      <c r="AR43" t="str">
        <f t="array" aca="1" ref="AR43" ca="1">IF(OR($A43="",AR$5=""),"",ROUND(100*SUMPRODUCT(INDIRECT(Module3!$C43),1/INDIRECT(Module3!$C$4),TRANSPOSE(INDIRECT(Calc1!AS$19)))/IF(AR$2=0,1,AR$2),2))</f>
        <v/>
      </c>
      <c r="AS43" t="str">
        <f t="array" aca="1" ref="AS43" ca="1">IF(OR($A43="",AS$5=""),"",ROUND(100*SUMPRODUCT(INDIRECT(Module3!$C43),1/INDIRECT(Module3!$C$4),TRANSPOSE(INDIRECT(Calc1!AT$19)))/IF(AS$2=0,1,AS$2),2))</f>
        <v/>
      </c>
      <c r="AT43" t="str">
        <f t="array" aca="1" ref="AT43" ca="1">IF(OR($A43="",AT$5=""),"",ROUND(100*SUMPRODUCT(INDIRECT(Module3!$C43),1/INDIRECT(Module3!$C$4),TRANSPOSE(INDIRECT(Calc1!AU$19)))/IF(AT$2=0,1,AT$2),2))</f>
        <v/>
      </c>
      <c r="AU43" t="str">
        <f t="array" aca="1" ref="AU43" ca="1">IF(OR($A43="",AU$5=""),"",ROUND(100*SUMPRODUCT(INDIRECT(Module3!$C43),1/INDIRECT(Module3!$C$4),TRANSPOSE(INDIRECT(Calc1!AV$19)))/IF(AU$2=0,1,AU$2),2))</f>
        <v/>
      </c>
      <c r="AV43" t="str">
        <f t="array" aca="1" ref="AV43" ca="1">IF(OR($A43="",AV$5=""),"",ROUND(100*SUMPRODUCT(INDIRECT(Module3!$C43),1/INDIRECT(Module3!$C$4),TRANSPOSE(INDIRECT(Calc1!AW$19)))/IF(AV$2=0,1,AV$2),2))</f>
        <v/>
      </c>
      <c r="AW43" t="str">
        <f t="array" aca="1" ref="AW43" ca="1">IF(OR($A43="",AW$5=""),"",ROUND(100*SUMPRODUCT(INDIRECT(Module3!$C43),1/INDIRECT(Module3!$C$4),TRANSPOSE(INDIRECT(Calc1!AX$19)))/IF(AW$2=0,1,AW$2),2))</f>
        <v/>
      </c>
      <c r="AX43" t="str">
        <f t="array" aca="1" ref="AX43" ca="1">IF(OR($A43="",AX$5=""),"",ROUND(100*SUMPRODUCT(INDIRECT(Module3!$C43),1/INDIRECT(Module3!$C$4),TRANSPOSE(INDIRECT(Calc1!AY$19)))/IF(AX$2=0,1,AX$2),2))</f>
        <v/>
      </c>
      <c r="AY43" t="str">
        <f t="array" aca="1" ref="AY43" ca="1">IF(OR($A43="",AY$5=""),"",ROUND(100*SUMPRODUCT(INDIRECT(Module3!$C43),1/INDIRECT(Module3!$C$4),TRANSPOSE(INDIRECT(Calc1!AZ$19)))/IF(AY$2=0,1,AY$2),2))</f>
        <v/>
      </c>
      <c r="AZ43" t="str">
        <f t="array" aca="1" ref="AZ43" ca="1">IF(OR($A43="",AZ$5=""),"",ROUND(100*SUMPRODUCT(INDIRECT(Module3!$C43),1/INDIRECT(Module3!$C$4),TRANSPOSE(INDIRECT(Calc1!BA$19)))/IF(AZ$2=0,1,AZ$2),2))</f>
        <v/>
      </c>
      <c r="BA43" t="str">
        <f t="array" aca="1" ref="BA43" ca="1">IF(OR($A43="",BA$5=""),"",ROUND(100*SUMPRODUCT(INDIRECT(Module3!$C43),1/INDIRECT(Module3!$C$4),TRANSPOSE(INDIRECT(Calc1!BB$19)))/IF(BA$2=0,1,BA$2),2))</f>
        <v/>
      </c>
      <c r="BB43" t="str">
        <f t="array" aca="1" ref="BB43" ca="1">IF(OR($A43="",BB$5=""),"",ROUND(100*SUMPRODUCT(INDIRECT(Module3!$C43),1/INDIRECT(Module3!$C$4),TRANSPOSE(INDIRECT(Calc1!BC$19)))/IF(BB$2=0,1,BB$2),2))</f>
        <v/>
      </c>
      <c r="BC43" t="str">
        <f t="array" aca="1" ref="BC43" ca="1">IF(OR($A43="",BC$5=""),"",ROUND(100*SUMPRODUCT(INDIRECT(Module3!$C43),1/INDIRECT(Module3!$C$4),TRANSPOSE(INDIRECT(Calc1!BD$19)))/IF(BC$2=0,1,BC$2),2))</f>
        <v/>
      </c>
      <c r="BD43" t="str">
        <f t="array" aca="1" ref="BD43" ca="1">IF(OR($A43="",BD$5=""),"",ROUND(100*SUMPRODUCT(INDIRECT(Module3!$C43),1/INDIRECT(Module3!$C$4),TRANSPOSE(INDIRECT(Calc1!BE$19)))/IF(BD$2=0,1,BD$2),2))</f>
        <v/>
      </c>
      <c r="BE43" t="str">
        <f t="array" aca="1" ref="BE43" ca="1">IF(OR($A43="",BE$5=""),"",ROUND(100*SUMPRODUCT(INDIRECT(Module3!$C43),1/INDIRECT(Module3!$C$4),TRANSPOSE(INDIRECT(Calc1!BF$19)))/IF(BE$2=0,1,BE$2),2))</f>
        <v/>
      </c>
      <c r="BF43" t="str">
        <f t="array" aca="1" ref="BF43" ca="1">IF(OR($A43="",BF$5=""),"",ROUND(100*SUMPRODUCT(INDIRECT(Module3!$C43),1/INDIRECT(Module3!$C$4),TRANSPOSE(INDIRECT(Calc1!BG$19)))/IF(BF$2=0,1,BF$2),2))</f>
        <v/>
      </c>
      <c r="BG43" t="str">
        <f t="array" aca="1" ref="BG43" ca="1">IF(OR($A43="",BG$5=""),"",ROUND(100*SUMPRODUCT(INDIRECT(Module3!$C43),1/INDIRECT(Module3!$C$4),TRANSPOSE(INDIRECT(Calc1!BH$19)))/IF(BG$2=0,1,BG$2),2))</f>
        <v/>
      </c>
      <c r="BH43" t="str">
        <f t="array" aca="1" ref="BH43" ca="1">IF(OR($A43="",BH$5=""),"",ROUND(100*SUMPRODUCT(INDIRECT(Module3!$C43),1/INDIRECT(Module3!$C$4),TRANSPOSE(INDIRECT(Calc1!BI$19)))/IF(BH$2=0,1,BH$2),2))</f>
        <v/>
      </c>
      <c r="BI43" t="str">
        <f t="array" aca="1" ref="BI43" ca="1">IF(OR($A43="",BI$5=""),"",ROUND(100*SUMPRODUCT(INDIRECT(Module3!$C43),1/INDIRECT(Module3!$C$4),TRANSPOSE(INDIRECT(Calc1!BJ$19)))/IF(BI$2=0,1,BI$2),2))</f>
        <v/>
      </c>
      <c r="BJ43" t="str">
        <f t="array" aca="1" ref="BJ43" ca="1">IF(OR($A43="",BJ$5=""),"",ROUND(100*SUMPRODUCT(INDIRECT(Module3!$C43),1/INDIRECT(Module3!$C$4),TRANSPOSE(INDIRECT(Calc1!BK$19)))/IF(BJ$2=0,1,BJ$2),2))</f>
        <v/>
      </c>
    </row>
    <row r="44" spans="1:62">
      <c r="A44" t="str">
        <f>IF(ISBLANK(Module0!$A41),"",Module0!$A41)</f>
        <v/>
      </c>
      <c r="B44" t="str">
        <f t="shared" ca="1" si="1"/>
        <v/>
      </c>
      <c r="C44" t="str">
        <f>IF($A44="","",CONCATENATE(ADDRESS(ROW(),$C$4+1,1,1,"Module4"),":",ADDRESS(ROW(),$C$4+Calc1!$C$3,1,1)))</f>
        <v/>
      </c>
      <c r="D44" t="str">
        <f t="array" aca="1" ref="D44" ca="1">IF(OR($A44="",D$5=""),"",ROUND(100*SUMPRODUCT(INDIRECT(Module3!$C44),1/INDIRECT(Module3!$C$4),TRANSPOSE(INDIRECT(Calc1!E$19)))/IF(D$2=0,1,D$2),2))</f>
        <v/>
      </c>
      <c r="E44" t="str">
        <f t="array" aca="1" ref="E44" ca="1">IF(OR($A44="",E$5=""),"",ROUND(100*SUMPRODUCT(INDIRECT(Module3!$C44),1/INDIRECT(Module3!$C$4),TRANSPOSE(INDIRECT(Calc1!F$19)))/IF(E$2=0,1,E$2),2))</f>
        <v/>
      </c>
      <c r="F44" t="str">
        <f t="array" aca="1" ref="F44" ca="1">IF(OR($A44="",F$5=""),"",ROUND(100*SUMPRODUCT(INDIRECT(Module3!$C44),1/INDIRECT(Module3!$C$4),TRANSPOSE(INDIRECT(Calc1!G$19)))/IF(F$2=0,1,F$2),2))</f>
        <v/>
      </c>
      <c r="G44" t="str">
        <f t="array" aca="1" ref="G44" ca="1">IF(OR($A44="",G$5=""),"",ROUND(100*SUMPRODUCT(INDIRECT(Module3!$C44),1/INDIRECT(Module3!$C$4),TRANSPOSE(INDIRECT(Calc1!H$19)))/IF(G$2=0,1,G$2),2))</f>
        <v/>
      </c>
      <c r="H44" t="str">
        <f t="array" aca="1" ref="H44" ca="1">IF(OR($A44="",H$5=""),"",ROUND(100*SUMPRODUCT(INDIRECT(Module3!$C44),1/INDIRECT(Module3!$C$4),TRANSPOSE(INDIRECT(Calc1!I$19)))/IF(H$2=0,1,H$2),2))</f>
        <v/>
      </c>
      <c r="I44" t="str">
        <f t="array" aca="1" ref="I44" ca="1">IF(OR($A44="",I$5=""),"",ROUND(100*SUMPRODUCT(INDIRECT(Module3!$C44),1/INDIRECT(Module3!$C$4),TRANSPOSE(INDIRECT(Calc1!J$19)))/IF(I$2=0,1,I$2),2))</f>
        <v/>
      </c>
      <c r="J44" t="str">
        <f t="array" aca="1" ref="J44" ca="1">IF(OR($A44="",J$5=""),"",ROUND(100*SUMPRODUCT(INDIRECT(Module3!$C44),1/INDIRECT(Module3!$C$4),TRANSPOSE(INDIRECT(Calc1!K$19)))/IF(J$2=0,1,J$2),2))</f>
        <v/>
      </c>
      <c r="K44" t="str">
        <f t="array" aca="1" ref="K44" ca="1">IF(OR($A44="",K$5=""),"",ROUND(100*SUMPRODUCT(INDIRECT(Module3!$C44),1/INDIRECT(Module3!$C$4),TRANSPOSE(INDIRECT(Calc1!L$19)))/IF(K$2=0,1,K$2),2))</f>
        <v/>
      </c>
      <c r="L44" t="str">
        <f t="array" aca="1" ref="L44" ca="1">IF(OR($A44="",L$5=""),"",ROUND(100*SUMPRODUCT(INDIRECT(Module3!$C44),1/INDIRECT(Module3!$C$4),TRANSPOSE(INDIRECT(Calc1!M$19)))/IF(L$2=0,1,L$2),2))</f>
        <v/>
      </c>
      <c r="M44" t="str">
        <f t="array" aca="1" ref="M44" ca="1">IF(OR($A44="",M$5=""),"",ROUND(100*SUMPRODUCT(INDIRECT(Module3!$C44),1/INDIRECT(Module3!$C$4),TRANSPOSE(INDIRECT(Calc1!N$19)))/IF(M$2=0,1,M$2),2))</f>
        <v/>
      </c>
      <c r="N44" t="str">
        <f t="array" aca="1" ref="N44" ca="1">IF(OR($A44="",N$5=""),"",ROUND(100*SUMPRODUCT(INDIRECT(Module3!$C44),1/INDIRECT(Module3!$C$4),TRANSPOSE(INDIRECT(Calc1!O$19)))/IF(N$2=0,1,N$2),2))</f>
        <v/>
      </c>
      <c r="O44" t="str">
        <f t="array" aca="1" ref="O44" ca="1">IF(OR($A44="",O$5=""),"",ROUND(100*SUMPRODUCT(INDIRECT(Module3!$C44),1/INDIRECT(Module3!$C$4),TRANSPOSE(INDIRECT(Calc1!P$19)))/IF(O$2=0,1,O$2),2))</f>
        <v/>
      </c>
      <c r="P44" t="str">
        <f t="array" aca="1" ref="P44" ca="1">IF(OR($A44="",P$5=""),"",ROUND(100*SUMPRODUCT(INDIRECT(Module3!$C44),1/INDIRECT(Module3!$C$4),TRANSPOSE(INDIRECT(Calc1!Q$19)))/IF(P$2=0,1,P$2),2))</f>
        <v/>
      </c>
      <c r="Q44" t="str">
        <f t="array" aca="1" ref="Q44" ca="1">IF(OR($A44="",Q$5=""),"",ROUND(100*SUMPRODUCT(INDIRECT(Module3!$C44),1/INDIRECT(Module3!$C$4),TRANSPOSE(INDIRECT(Calc1!R$19)))/IF(Q$2=0,1,Q$2),2))</f>
        <v/>
      </c>
      <c r="R44" t="str">
        <f t="array" aca="1" ref="R44" ca="1">IF(OR($A44="",R$5=""),"",ROUND(100*SUMPRODUCT(INDIRECT(Module3!$C44),1/INDIRECT(Module3!$C$4),TRANSPOSE(INDIRECT(Calc1!S$19)))/IF(R$2=0,1,R$2),2))</f>
        <v/>
      </c>
      <c r="S44" t="str">
        <f t="array" aca="1" ref="S44" ca="1">IF(OR($A44="",S$5=""),"",ROUND(100*SUMPRODUCT(INDIRECT(Module3!$C44),1/INDIRECT(Module3!$C$4),TRANSPOSE(INDIRECT(Calc1!T$19)))/IF(S$2=0,1,S$2),2))</f>
        <v/>
      </c>
      <c r="T44" t="str">
        <f t="array" aca="1" ref="T44" ca="1">IF(OR($A44="",T$5=""),"",ROUND(100*SUMPRODUCT(INDIRECT(Module3!$C44),1/INDIRECT(Module3!$C$4),TRANSPOSE(INDIRECT(Calc1!U$19)))/IF(T$2=0,1,T$2),2))</f>
        <v/>
      </c>
      <c r="U44" t="str">
        <f t="array" aca="1" ref="U44" ca="1">IF(OR($A44="",U$5=""),"",ROUND(100*SUMPRODUCT(INDIRECT(Module3!$C44),1/INDIRECT(Module3!$C$4),TRANSPOSE(INDIRECT(Calc1!V$19)))/IF(U$2=0,1,U$2),2))</f>
        <v/>
      </c>
      <c r="V44" t="str">
        <f t="array" aca="1" ref="V44" ca="1">IF(OR($A44="",V$5=""),"",ROUND(100*SUMPRODUCT(INDIRECT(Module3!$C44),1/INDIRECT(Module3!$C$4),TRANSPOSE(INDIRECT(Calc1!W$19)))/IF(V$2=0,1,V$2),2))</f>
        <v/>
      </c>
      <c r="W44" t="str">
        <f t="array" aca="1" ref="W44" ca="1">IF(OR($A44="",W$5=""),"",ROUND(100*SUMPRODUCT(INDIRECT(Module3!$C44),1/INDIRECT(Module3!$C$4),TRANSPOSE(INDIRECT(Calc1!X$19)))/IF(W$2=0,1,W$2),2))</f>
        <v/>
      </c>
      <c r="X44" t="str">
        <f t="array" aca="1" ref="X44" ca="1">IF(OR($A44="",X$5=""),"",ROUND(100*SUMPRODUCT(INDIRECT(Module3!$C44),1/INDIRECT(Module3!$C$4),TRANSPOSE(INDIRECT(Calc1!Y$19)))/IF(X$2=0,1,X$2),2))</f>
        <v/>
      </c>
      <c r="Y44" t="str">
        <f t="array" aca="1" ref="Y44" ca="1">IF(OR($A44="",Y$5=""),"",ROUND(100*SUMPRODUCT(INDIRECT(Module3!$C44),1/INDIRECT(Module3!$C$4),TRANSPOSE(INDIRECT(Calc1!Z$19)))/IF(Y$2=0,1,Y$2),2))</f>
        <v/>
      </c>
      <c r="Z44" t="str">
        <f t="array" aca="1" ref="Z44" ca="1">IF(OR($A44="",Z$5=""),"",ROUND(100*SUMPRODUCT(INDIRECT(Module3!$C44),1/INDIRECT(Module3!$C$4),TRANSPOSE(INDIRECT(Calc1!AA$19)))/IF(Z$2=0,1,Z$2),2))</f>
        <v/>
      </c>
      <c r="AA44" t="str">
        <f t="array" aca="1" ref="AA44" ca="1">IF(OR($A44="",AA$5=""),"",ROUND(100*SUMPRODUCT(INDIRECT(Module3!$C44),1/INDIRECT(Module3!$C$4),TRANSPOSE(INDIRECT(Calc1!AB$19)))/IF(AA$2=0,1,AA$2),2))</f>
        <v/>
      </c>
      <c r="AB44" t="str">
        <f t="array" aca="1" ref="AB44" ca="1">IF(OR($A44="",AB$5=""),"",ROUND(100*SUMPRODUCT(INDIRECT(Module3!$C44),1/INDIRECT(Module3!$C$4),TRANSPOSE(INDIRECT(Calc1!AC$19)))/IF(AB$2=0,1,AB$2),2))</f>
        <v/>
      </c>
      <c r="AC44" t="str">
        <f t="array" aca="1" ref="AC44" ca="1">IF(OR($A44="",AC$5=""),"",ROUND(100*SUMPRODUCT(INDIRECT(Module3!$C44),1/INDIRECT(Module3!$C$4),TRANSPOSE(INDIRECT(Calc1!AD$19)))/IF(AC$2=0,1,AC$2),2))</f>
        <v/>
      </c>
      <c r="AD44" t="str">
        <f t="array" aca="1" ref="AD44" ca="1">IF(OR($A44="",AD$5=""),"",ROUND(100*SUMPRODUCT(INDIRECT(Module3!$C44),1/INDIRECT(Module3!$C$4),TRANSPOSE(INDIRECT(Calc1!AE$19)))/IF(AD$2=0,1,AD$2),2))</f>
        <v/>
      </c>
      <c r="AE44" t="str">
        <f t="array" aca="1" ref="AE44" ca="1">IF(OR($A44="",AE$5=""),"",ROUND(100*SUMPRODUCT(INDIRECT(Module3!$C44),1/INDIRECT(Module3!$C$4),TRANSPOSE(INDIRECT(Calc1!AF$19)))/IF(AE$2=0,1,AE$2),2))</f>
        <v/>
      </c>
      <c r="AF44" t="str">
        <f t="array" aca="1" ref="AF44" ca="1">IF(OR($A44="",AF$5=""),"",ROUND(100*SUMPRODUCT(INDIRECT(Module3!$C44),1/INDIRECT(Module3!$C$4),TRANSPOSE(INDIRECT(Calc1!AG$19)))/IF(AF$2=0,1,AF$2),2))</f>
        <v/>
      </c>
      <c r="AG44" t="str">
        <f t="array" aca="1" ref="AG44" ca="1">IF(OR($A44="",AG$5=""),"",ROUND(100*SUMPRODUCT(INDIRECT(Module3!$C44),1/INDIRECT(Module3!$C$4),TRANSPOSE(INDIRECT(Calc1!AH$19)))/IF(AG$2=0,1,AG$2),2))</f>
        <v/>
      </c>
      <c r="AH44" t="str">
        <f t="array" aca="1" ref="AH44" ca="1">IF(OR($A44="",AH$5=""),"",ROUND(100*SUMPRODUCT(INDIRECT(Module3!$C44),1/INDIRECT(Module3!$C$4),TRANSPOSE(INDIRECT(Calc1!AI$19)))/IF(AH$2=0,1,AH$2),2))</f>
        <v/>
      </c>
      <c r="AI44" t="str">
        <f t="array" aca="1" ref="AI44" ca="1">IF(OR($A44="",AI$5=""),"",ROUND(100*SUMPRODUCT(INDIRECT(Module3!$C44),1/INDIRECT(Module3!$C$4),TRANSPOSE(INDIRECT(Calc1!AJ$19)))/IF(AI$2=0,1,AI$2),2))</f>
        <v/>
      </c>
      <c r="AJ44" t="str">
        <f t="array" aca="1" ref="AJ44" ca="1">IF(OR($A44="",AJ$5=""),"",ROUND(100*SUMPRODUCT(INDIRECT(Module3!$C44),1/INDIRECT(Module3!$C$4),TRANSPOSE(INDIRECT(Calc1!AK$19)))/IF(AJ$2=0,1,AJ$2),2))</f>
        <v/>
      </c>
      <c r="AK44" t="str">
        <f t="array" aca="1" ref="AK44" ca="1">IF(OR($A44="",AK$5=""),"",ROUND(100*SUMPRODUCT(INDIRECT(Module3!$C44),1/INDIRECT(Module3!$C$4),TRANSPOSE(INDIRECT(Calc1!AL$19)))/IF(AK$2=0,1,AK$2),2))</f>
        <v/>
      </c>
      <c r="AL44" t="str">
        <f t="array" aca="1" ref="AL44" ca="1">IF(OR($A44="",AL$5=""),"",ROUND(100*SUMPRODUCT(INDIRECT(Module3!$C44),1/INDIRECT(Module3!$C$4),TRANSPOSE(INDIRECT(Calc1!AM$19)))/IF(AL$2=0,1,AL$2),2))</f>
        <v/>
      </c>
      <c r="AM44" t="str">
        <f t="array" aca="1" ref="AM44" ca="1">IF(OR($A44="",AM$5=""),"",ROUND(100*SUMPRODUCT(INDIRECT(Module3!$C44),1/INDIRECT(Module3!$C$4),TRANSPOSE(INDIRECT(Calc1!AN$19)))/IF(AM$2=0,1,AM$2),2))</f>
        <v/>
      </c>
      <c r="AN44" t="str">
        <f t="array" aca="1" ref="AN44" ca="1">IF(OR($A44="",AN$5=""),"",ROUND(100*SUMPRODUCT(INDIRECT(Module3!$C44),1/INDIRECT(Module3!$C$4),TRANSPOSE(INDIRECT(Calc1!AO$19)))/IF(AN$2=0,1,AN$2),2))</f>
        <v/>
      </c>
      <c r="AO44" t="str">
        <f t="array" aca="1" ref="AO44" ca="1">IF(OR($A44="",AO$5=""),"",ROUND(100*SUMPRODUCT(INDIRECT(Module3!$C44),1/INDIRECT(Module3!$C$4),TRANSPOSE(INDIRECT(Calc1!AP$19)))/IF(AO$2=0,1,AO$2),2))</f>
        <v/>
      </c>
      <c r="AP44" t="str">
        <f t="array" aca="1" ref="AP44" ca="1">IF(OR($A44="",AP$5=""),"",ROUND(100*SUMPRODUCT(INDIRECT(Module3!$C44),1/INDIRECT(Module3!$C$4),TRANSPOSE(INDIRECT(Calc1!AQ$19)))/IF(AP$2=0,1,AP$2),2))</f>
        <v/>
      </c>
      <c r="AQ44" t="str">
        <f t="array" aca="1" ref="AQ44" ca="1">IF(OR($A44="",AQ$5=""),"",ROUND(100*SUMPRODUCT(INDIRECT(Module3!$C44),1/INDIRECT(Module3!$C$4),TRANSPOSE(INDIRECT(Calc1!AR$19)))/IF(AQ$2=0,1,AQ$2),2))</f>
        <v/>
      </c>
      <c r="AR44" t="str">
        <f t="array" aca="1" ref="AR44" ca="1">IF(OR($A44="",AR$5=""),"",ROUND(100*SUMPRODUCT(INDIRECT(Module3!$C44),1/INDIRECT(Module3!$C$4),TRANSPOSE(INDIRECT(Calc1!AS$19)))/IF(AR$2=0,1,AR$2),2))</f>
        <v/>
      </c>
      <c r="AS44" t="str">
        <f t="array" aca="1" ref="AS44" ca="1">IF(OR($A44="",AS$5=""),"",ROUND(100*SUMPRODUCT(INDIRECT(Module3!$C44),1/INDIRECT(Module3!$C$4),TRANSPOSE(INDIRECT(Calc1!AT$19)))/IF(AS$2=0,1,AS$2),2))</f>
        <v/>
      </c>
      <c r="AT44" t="str">
        <f t="array" aca="1" ref="AT44" ca="1">IF(OR($A44="",AT$5=""),"",ROUND(100*SUMPRODUCT(INDIRECT(Module3!$C44),1/INDIRECT(Module3!$C$4),TRANSPOSE(INDIRECT(Calc1!AU$19)))/IF(AT$2=0,1,AT$2),2))</f>
        <v/>
      </c>
      <c r="AU44" t="str">
        <f t="array" aca="1" ref="AU44" ca="1">IF(OR($A44="",AU$5=""),"",ROUND(100*SUMPRODUCT(INDIRECT(Module3!$C44),1/INDIRECT(Module3!$C$4),TRANSPOSE(INDIRECT(Calc1!AV$19)))/IF(AU$2=0,1,AU$2),2))</f>
        <v/>
      </c>
      <c r="AV44" t="str">
        <f t="array" aca="1" ref="AV44" ca="1">IF(OR($A44="",AV$5=""),"",ROUND(100*SUMPRODUCT(INDIRECT(Module3!$C44),1/INDIRECT(Module3!$C$4),TRANSPOSE(INDIRECT(Calc1!AW$19)))/IF(AV$2=0,1,AV$2),2))</f>
        <v/>
      </c>
      <c r="AW44" t="str">
        <f t="array" aca="1" ref="AW44" ca="1">IF(OR($A44="",AW$5=""),"",ROUND(100*SUMPRODUCT(INDIRECT(Module3!$C44),1/INDIRECT(Module3!$C$4),TRANSPOSE(INDIRECT(Calc1!AX$19)))/IF(AW$2=0,1,AW$2),2))</f>
        <v/>
      </c>
      <c r="AX44" t="str">
        <f t="array" aca="1" ref="AX44" ca="1">IF(OR($A44="",AX$5=""),"",ROUND(100*SUMPRODUCT(INDIRECT(Module3!$C44),1/INDIRECT(Module3!$C$4),TRANSPOSE(INDIRECT(Calc1!AY$19)))/IF(AX$2=0,1,AX$2),2))</f>
        <v/>
      </c>
      <c r="AY44" t="str">
        <f t="array" aca="1" ref="AY44" ca="1">IF(OR($A44="",AY$5=""),"",ROUND(100*SUMPRODUCT(INDIRECT(Module3!$C44),1/INDIRECT(Module3!$C$4),TRANSPOSE(INDIRECT(Calc1!AZ$19)))/IF(AY$2=0,1,AY$2),2))</f>
        <v/>
      </c>
      <c r="AZ44" t="str">
        <f t="array" aca="1" ref="AZ44" ca="1">IF(OR($A44="",AZ$5=""),"",ROUND(100*SUMPRODUCT(INDIRECT(Module3!$C44),1/INDIRECT(Module3!$C$4),TRANSPOSE(INDIRECT(Calc1!BA$19)))/IF(AZ$2=0,1,AZ$2),2))</f>
        <v/>
      </c>
      <c r="BA44" t="str">
        <f t="array" aca="1" ref="BA44" ca="1">IF(OR($A44="",BA$5=""),"",ROUND(100*SUMPRODUCT(INDIRECT(Module3!$C44),1/INDIRECT(Module3!$C$4),TRANSPOSE(INDIRECT(Calc1!BB$19)))/IF(BA$2=0,1,BA$2),2))</f>
        <v/>
      </c>
      <c r="BB44" t="str">
        <f t="array" aca="1" ref="BB44" ca="1">IF(OR($A44="",BB$5=""),"",ROUND(100*SUMPRODUCT(INDIRECT(Module3!$C44),1/INDIRECT(Module3!$C$4),TRANSPOSE(INDIRECT(Calc1!BC$19)))/IF(BB$2=0,1,BB$2),2))</f>
        <v/>
      </c>
      <c r="BC44" t="str">
        <f t="array" aca="1" ref="BC44" ca="1">IF(OR($A44="",BC$5=""),"",ROUND(100*SUMPRODUCT(INDIRECT(Module3!$C44),1/INDIRECT(Module3!$C$4),TRANSPOSE(INDIRECT(Calc1!BD$19)))/IF(BC$2=0,1,BC$2),2))</f>
        <v/>
      </c>
      <c r="BD44" t="str">
        <f t="array" aca="1" ref="BD44" ca="1">IF(OR($A44="",BD$5=""),"",ROUND(100*SUMPRODUCT(INDIRECT(Module3!$C44),1/INDIRECT(Module3!$C$4),TRANSPOSE(INDIRECT(Calc1!BE$19)))/IF(BD$2=0,1,BD$2),2))</f>
        <v/>
      </c>
      <c r="BE44" t="str">
        <f t="array" aca="1" ref="BE44" ca="1">IF(OR($A44="",BE$5=""),"",ROUND(100*SUMPRODUCT(INDIRECT(Module3!$C44),1/INDIRECT(Module3!$C$4),TRANSPOSE(INDIRECT(Calc1!BF$19)))/IF(BE$2=0,1,BE$2),2))</f>
        <v/>
      </c>
      <c r="BF44" t="str">
        <f t="array" aca="1" ref="BF44" ca="1">IF(OR($A44="",BF$5=""),"",ROUND(100*SUMPRODUCT(INDIRECT(Module3!$C44),1/INDIRECT(Module3!$C$4),TRANSPOSE(INDIRECT(Calc1!BG$19)))/IF(BF$2=0,1,BF$2),2))</f>
        <v/>
      </c>
      <c r="BG44" t="str">
        <f t="array" aca="1" ref="BG44" ca="1">IF(OR($A44="",BG$5=""),"",ROUND(100*SUMPRODUCT(INDIRECT(Module3!$C44),1/INDIRECT(Module3!$C$4),TRANSPOSE(INDIRECT(Calc1!BH$19)))/IF(BG$2=0,1,BG$2),2))</f>
        <v/>
      </c>
      <c r="BH44" t="str">
        <f t="array" aca="1" ref="BH44" ca="1">IF(OR($A44="",BH$5=""),"",ROUND(100*SUMPRODUCT(INDIRECT(Module3!$C44),1/INDIRECT(Module3!$C$4),TRANSPOSE(INDIRECT(Calc1!BI$19)))/IF(BH$2=0,1,BH$2),2))</f>
        <v/>
      </c>
      <c r="BI44" t="str">
        <f t="array" aca="1" ref="BI44" ca="1">IF(OR($A44="",BI$5=""),"",ROUND(100*SUMPRODUCT(INDIRECT(Module3!$C44),1/INDIRECT(Module3!$C$4),TRANSPOSE(INDIRECT(Calc1!BJ$19)))/IF(BI$2=0,1,BI$2),2))</f>
        <v/>
      </c>
      <c r="BJ44" t="str">
        <f t="array" aca="1" ref="BJ44" ca="1">IF(OR($A44="",BJ$5=""),"",ROUND(100*SUMPRODUCT(INDIRECT(Module3!$C44),1/INDIRECT(Module3!$C$4),TRANSPOSE(INDIRECT(Calc1!BK$19)))/IF(BJ$2=0,1,BJ$2),2))</f>
        <v/>
      </c>
    </row>
    <row r="45" spans="1:62">
      <c r="A45" t="str">
        <f>IF(ISBLANK(Module0!$A42),"",Module0!$A42)</f>
        <v/>
      </c>
      <c r="B45" t="str">
        <f t="shared" ca="1" si="1"/>
        <v/>
      </c>
      <c r="C45" t="str">
        <f>IF($A45="","",CONCATENATE(ADDRESS(ROW(),$C$4+1,1,1,"Module4"),":",ADDRESS(ROW(),$C$4+Calc1!$C$3,1,1)))</f>
        <v/>
      </c>
      <c r="D45" t="str">
        <f t="array" aca="1" ref="D45" ca="1">IF(OR($A45="",D$5=""),"",ROUND(100*SUMPRODUCT(INDIRECT(Module3!$C45),1/INDIRECT(Module3!$C$4),TRANSPOSE(INDIRECT(Calc1!E$19)))/IF(D$2=0,1,D$2),2))</f>
        <v/>
      </c>
      <c r="E45" t="str">
        <f t="array" aca="1" ref="E45" ca="1">IF(OR($A45="",E$5=""),"",ROUND(100*SUMPRODUCT(INDIRECT(Module3!$C45),1/INDIRECT(Module3!$C$4),TRANSPOSE(INDIRECT(Calc1!F$19)))/IF(E$2=0,1,E$2),2))</f>
        <v/>
      </c>
      <c r="F45" t="str">
        <f t="array" aca="1" ref="F45" ca="1">IF(OR($A45="",F$5=""),"",ROUND(100*SUMPRODUCT(INDIRECT(Module3!$C45),1/INDIRECT(Module3!$C$4),TRANSPOSE(INDIRECT(Calc1!G$19)))/IF(F$2=0,1,F$2),2))</f>
        <v/>
      </c>
      <c r="G45" t="str">
        <f t="array" aca="1" ref="G45" ca="1">IF(OR($A45="",G$5=""),"",ROUND(100*SUMPRODUCT(INDIRECT(Module3!$C45),1/INDIRECT(Module3!$C$4),TRANSPOSE(INDIRECT(Calc1!H$19)))/IF(G$2=0,1,G$2),2))</f>
        <v/>
      </c>
      <c r="H45" t="str">
        <f t="array" aca="1" ref="H45" ca="1">IF(OR($A45="",H$5=""),"",ROUND(100*SUMPRODUCT(INDIRECT(Module3!$C45),1/INDIRECT(Module3!$C$4),TRANSPOSE(INDIRECT(Calc1!I$19)))/IF(H$2=0,1,H$2),2))</f>
        <v/>
      </c>
      <c r="I45" t="str">
        <f t="array" aca="1" ref="I45" ca="1">IF(OR($A45="",I$5=""),"",ROUND(100*SUMPRODUCT(INDIRECT(Module3!$C45),1/INDIRECT(Module3!$C$4),TRANSPOSE(INDIRECT(Calc1!J$19)))/IF(I$2=0,1,I$2),2))</f>
        <v/>
      </c>
      <c r="J45" t="str">
        <f t="array" aca="1" ref="J45" ca="1">IF(OR($A45="",J$5=""),"",ROUND(100*SUMPRODUCT(INDIRECT(Module3!$C45),1/INDIRECT(Module3!$C$4),TRANSPOSE(INDIRECT(Calc1!K$19)))/IF(J$2=0,1,J$2),2))</f>
        <v/>
      </c>
      <c r="K45" t="str">
        <f t="array" aca="1" ref="K45" ca="1">IF(OR($A45="",K$5=""),"",ROUND(100*SUMPRODUCT(INDIRECT(Module3!$C45),1/INDIRECT(Module3!$C$4),TRANSPOSE(INDIRECT(Calc1!L$19)))/IF(K$2=0,1,K$2),2))</f>
        <v/>
      </c>
      <c r="L45" t="str">
        <f t="array" aca="1" ref="L45" ca="1">IF(OR($A45="",L$5=""),"",ROUND(100*SUMPRODUCT(INDIRECT(Module3!$C45),1/INDIRECT(Module3!$C$4),TRANSPOSE(INDIRECT(Calc1!M$19)))/IF(L$2=0,1,L$2),2))</f>
        <v/>
      </c>
      <c r="M45" t="str">
        <f t="array" aca="1" ref="M45" ca="1">IF(OR($A45="",M$5=""),"",ROUND(100*SUMPRODUCT(INDIRECT(Module3!$C45),1/INDIRECT(Module3!$C$4),TRANSPOSE(INDIRECT(Calc1!N$19)))/IF(M$2=0,1,M$2),2))</f>
        <v/>
      </c>
      <c r="N45" t="str">
        <f t="array" aca="1" ref="N45" ca="1">IF(OR($A45="",N$5=""),"",ROUND(100*SUMPRODUCT(INDIRECT(Module3!$C45),1/INDIRECT(Module3!$C$4),TRANSPOSE(INDIRECT(Calc1!O$19)))/IF(N$2=0,1,N$2),2))</f>
        <v/>
      </c>
      <c r="O45" t="str">
        <f t="array" aca="1" ref="O45" ca="1">IF(OR($A45="",O$5=""),"",ROUND(100*SUMPRODUCT(INDIRECT(Module3!$C45),1/INDIRECT(Module3!$C$4),TRANSPOSE(INDIRECT(Calc1!P$19)))/IF(O$2=0,1,O$2),2))</f>
        <v/>
      </c>
      <c r="P45" t="str">
        <f t="array" aca="1" ref="P45" ca="1">IF(OR($A45="",P$5=""),"",ROUND(100*SUMPRODUCT(INDIRECT(Module3!$C45),1/INDIRECT(Module3!$C$4),TRANSPOSE(INDIRECT(Calc1!Q$19)))/IF(P$2=0,1,P$2),2))</f>
        <v/>
      </c>
      <c r="Q45" t="str">
        <f t="array" aca="1" ref="Q45" ca="1">IF(OR($A45="",Q$5=""),"",ROUND(100*SUMPRODUCT(INDIRECT(Module3!$C45),1/INDIRECT(Module3!$C$4),TRANSPOSE(INDIRECT(Calc1!R$19)))/IF(Q$2=0,1,Q$2),2))</f>
        <v/>
      </c>
      <c r="R45" t="str">
        <f t="array" aca="1" ref="R45" ca="1">IF(OR($A45="",R$5=""),"",ROUND(100*SUMPRODUCT(INDIRECT(Module3!$C45),1/INDIRECT(Module3!$C$4),TRANSPOSE(INDIRECT(Calc1!S$19)))/IF(R$2=0,1,R$2),2))</f>
        <v/>
      </c>
      <c r="S45" t="str">
        <f t="array" aca="1" ref="S45" ca="1">IF(OR($A45="",S$5=""),"",ROUND(100*SUMPRODUCT(INDIRECT(Module3!$C45),1/INDIRECT(Module3!$C$4),TRANSPOSE(INDIRECT(Calc1!T$19)))/IF(S$2=0,1,S$2),2))</f>
        <v/>
      </c>
      <c r="T45" t="str">
        <f t="array" aca="1" ref="T45" ca="1">IF(OR($A45="",T$5=""),"",ROUND(100*SUMPRODUCT(INDIRECT(Module3!$C45),1/INDIRECT(Module3!$C$4),TRANSPOSE(INDIRECT(Calc1!U$19)))/IF(T$2=0,1,T$2),2))</f>
        <v/>
      </c>
      <c r="U45" t="str">
        <f t="array" aca="1" ref="U45" ca="1">IF(OR($A45="",U$5=""),"",ROUND(100*SUMPRODUCT(INDIRECT(Module3!$C45),1/INDIRECT(Module3!$C$4),TRANSPOSE(INDIRECT(Calc1!V$19)))/IF(U$2=0,1,U$2),2))</f>
        <v/>
      </c>
      <c r="V45" t="str">
        <f t="array" aca="1" ref="V45" ca="1">IF(OR($A45="",V$5=""),"",ROUND(100*SUMPRODUCT(INDIRECT(Module3!$C45),1/INDIRECT(Module3!$C$4),TRANSPOSE(INDIRECT(Calc1!W$19)))/IF(V$2=0,1,V$2),2))</f>
        <v/>
      </c>
      <c r="W45" t="str">
        <f t="array" aca="1" ref="W45" ca="1">IF(OR($A45="",W$5=""),"",ROUND(100*SUMPRODUCT(INDIRECT(Module3!$C45),1/INDIRECT(Module3!$C$4),TRANSPOSE(INDIRECT(Calc1!X$19)))/IF(W$2=0,1,W$2),2))</f>
        <v/>
      </c>
      <c r="X45" t="str">
        <f t="array" aca="1" ref="X45" ca="1">IF(OR($A45="",X$5=""),"",ROUND(100*SUMPRODUCT(INDIRECT(Module3!$C45),1/INDIRECT(Module3!$C$4),TRANSPOSE(INDIRECT(Calc1!Y$19)))/IF(X$2=0,1,X$2),2))</f>
        <v/>
      </c>
      <c r="Y45" t="str">
        <f t="array" aca="1" ref="Y45" ca="1">IF(OR($A45="",Y$5=""),"",ROUND(100*SUMPRODUCT(INDIRECT(Module3!$C45),1/INDIRECT(Module3!$C$4),TRANSPOSE(INDIRECT(Calc1!Z$19)))/IF(Y$2=0,1,Y$2),2))</f>
        <v/>
      </c>
      <c r="Z45" t="str">
        <f t="array" aca="1" ref="Z45" ca="1">IF(OR($A45="",Z$5=""),"",ROUND(100*SUMPRODUCT(INDIRECT(Module3!$C45),1/INDIRECT(Module3!$C$4),TRANSPOSE(INDIRECT(Calc1!AA$19)))/IF(Z$2=0,1,Z$2),2))</f>
        <v/>
      </c>
      <c r="AA45" t="str">
        <f t="array" aca="1" ref="AA45" ca="1">IF(OR($A45="",AA$5=""),"",ROUND(100*SUMPRODUCT(INDIRECT(Module3!$C45),1/INDIRECT(Module3!$C$4),TRANSPOSE(INDIRECT(Calc1!AB$19)))/IF(AA$2=0,1,AA$2),2))</f>
        <v/>
      </c>
      <c r="AB45" t="str">
        <f t="array" aca="1" ref="AB45" ca="1">IF(OR($A45="",AB$5=""),"",ROUND(100*SUMPRODUCT(INDIRECT(Module3!$C45),1/INDIRECT(Module3!$C$4),TRANSPOSE(INDIRECT(Calc1!AC$19)))/IF(AB$2=0,1,AB$2),2))</f>
        <v/>
      </c>
      <c r="AC45" t="str">
        <f t="array" aca="1" ref="AC45" ca="1">IF(OR($A45="",AC$5=""),"",ROUND(100*SUMPRODUCT(INDIRECT(Module3!$C45),1/INDIRECT(Module3!$C$4),TRANSPOSE(INDIRECT(Calc1!AD$19)))/IF(AC$2=0,1,AC$2),2))</f>
        <v/>
      </c>
      <c r="AD45" t="str">
        <f t="array" aca="1" ref="AD45" ca="1">IF(OR($A45="",AD$5=""),"",ROUND(100*SUMPRODUCT(INDIRECT(Module3!$C45),1/INDIRECT(Module3!$C$4),TRANSPOSE(INDIRECT(Calc1!AE$19)))/IF(AD$2=0,1,AD$2),2))</f>
        <v/>
      </c>
      <c r="AE45" t="str">
        <f t="array" aca="1" ref="AE45" ca="1">IF(OR($A45="",AE$5=""),"",ROUND(100*SUMPRODUCT(INDIRECT(Module3!$C45),1/INDIRECT(Module3!$C$4),TRANSPOSE(INDIRECT(Calc1!AF$19)))/IF(AE$2=0,1,AE$2),2))</f>
        <v/>
      </c>
      <c r="AF45" t="str">
        <f t="array" aca="1" ref="AF45" ca="1">IF(OR($A45="",AF$5=""),"",ROUND(100*SUMPRODUCT(INDIRECT(Module3!$C45),1/INDIRECT(Module3!$C$4),TRANSPOSE(INDIRECT(Calc1!AG$19)))/IF(AF$2=0,1,AF$2),2))</f>
        <v/>
      </c>
      <c r="AG45" t="str">
        <f t="array" aca="1" ref="AG45" ca="1">IF(OR($A45="",AG$5=""),"",ROUND(100*SUMPRODUCT(INDIRECT(Module3!$C45),1/INDIRECT(Module3!$C$4),TRANSPOSE(INDIRECT(Calc1!AH$19)))/IF(AG$2=0,1,AG$2),2))</f>
        <v/>
      </c>
      <c r="AH45" t="str">
        <f t="array" aca="1" ref="AH45" ca="1">IF(OR($A45="",AH$5=""),"",ROUND(100*SUMPRODUCT(INDIRECT(Module3!$C45),1/INDIRECT(Module3!$C$4),TRANSPOSE(INDIRECT(Calc1!AI$19)))/IF(AH$2=0,1,AH$2),2))</f>
        <v/>
      </c>
      <c r="AI45" t="str">
        <f t="array" aca="1" ref="AI45" ca="1">IF(OR($A45="",AI$5=""),"",ROUND(100*SUMPRODUCT(INDIRECT(Module3!$C45),1/INDIRECT(Module3!$C$4),TRANSPOSE(INDIRECT(Calc1!AJ$19)))/IF(AI$2=0,1,AI$2),2))</f>
        <v/>
      </c>
      <c r="AJ45" t="str">
        <f t="array" aca="1" ref="AJ45" ca="1">IF(OR($A45="",AJ$5=""),"",ROUND(100*SUMPRODUCT(INDIRECT(Module3!$C45),1/INDIRECT(Module3!$C$4),TRANSPOSE(INDIRECT(Calc1!AK$19)))/IF(AJ$2=0,1,AJ$2),2))</f>
        <v/>
      </c>
      <c r="AK45" t="str">
        <f t="array" aca="1" ref="AK45" ca="1">IF(OR($A45="",AK$5=""),"",ROUND(100*SUMPRODUCT(INDIRECT(Module3!$C45),1/INDIRECT(Module3!$C$4),TRANSPOSE(INDIRECT(Calc1!AL$19)))/IF(AK$2=0,1,AK$2),2))</f>
        <v/>
      </c>
      <c r="AL45" t="str">
        <f t="array" aca="1" ref="AL45" ca="1">IF(OR($A45="",AL$5=""),"",ROUND(100*SUMPRODUCT(INDIRECT(Module3!$C45),1/INDIRECT(Module3!$C$4),TRANSPOSE(INDIRECT(Calc1!AM$19)))/IF(AL$2=0,1,AL$2),2))</f>
        <v/>
      </c>
      <c r="AM45" t="str">
        <f t="array" aca="1" ref="AM45" ca="1">IF(OR($A45="",AM$5=""),"",ROUND(100*SUMPRODUCT(INDIRECT(Module3!$C45),1/INDIRECT(Module3!$C$4),TRANSPOSE(INDIRECT(Calc1!AN$19)))/IF(AM$2=0,1,AM$2),2))</f>
        <v/>
      </c>
      <c r="AN45" t="str">
        <f t="array" aca="1" ref="AN45" ca="1">IF(OR($A45="",AN$5=""),"",ROUND(100*SUMPRODUCT(INDIRECT(Module3!$C45),1/INDIRECT(Module3!$C$4),TRANSPOSE(INDIRECT(Calc1!AO$19)))/IF(AN$2=0,1,AN$2),2))</f>
        <v/>
      </c>
      <c r="AO45" t="str">
        <f t="array" aca="1" ref="AO45" ca="1">IF(OR($A45="",AO$5=""),"",ROUND(100*SUMPRODUCT(INDIRECT(Module3!$C45),1/INDIRECT(Module3!$C$4),TRANSPOSE(INDIRECT(Calc1!AP$19)))/IF(AO$2=0,1,AO$2),2))</f>
        <v/>
      </c>
      <c r="AP45" t="str">
        <f t="array" aca="1" ref="AP45" ca="1">IF(OR($A45="",AP$5=""),"",ROUND(100*SUMPRODUCT(INDIRECT(Module3!$C45),1/INDIRECT(Module3!$C$4),TRANSPOSE(INDIRECT(Calc1!AQ$19)))/IF(AP$2=0,1,AP$2),2))</f>
        <v/>
      </c>
      <c r="AQ45" t="str">
        <f t="array" aca="1" ref="AQ45" ca="1">IF(OR($A45="",AQ$5=""),"",ROUND(100*SUMPRODUCT(INDIRECT(Module3!$C45),1/INDIRECT(Module3!$C$4),TRANSPOSE(INDIRECT(Calc1!AR$19)))/IF(AQ$2=0,1,AQ$2),2))</f>
        <v/>
      </c>
      <c r="AR45" t="str">
        <f t="array" aca="1" ref="AR45" ca="1">IF(OR($A45="",AR$5=""),"",ROUND(100*SUMPRODUCT(INDIRECT(Module3!$C45),1/INDIRECT(Module3!$C$4),TRANSPOSE(INDIRECT(Calc1!AS$19)))/IF(AR$2=0,1,AR$2),2))</f>
        <v/>
      </c>
      <c r="AS45" t="str">
        <f t="array" aca="1" ref="AS45" ca="1">IF(OR($A45="",AS$5=""),"",ROUND(100*SUMPRODUCT(INDIRECT(Module3!$C45),1/INDIRECT(Module3!$C$4),TRANSPOSE(INDIRECT(Calc1!AT$19)))/IF(AS$2=0,1,AS$2),2))</f>
        <v/>
      </c>
      <c r="AT45" t="str">
        <f t="array" aca="1" ref="AT45" ca="1">IF(OR($A45="",AT$5=""),"",ROUND(100*SUMPRODUCT(INDIRECT(Module3!$C45),1/INDIRECT(Module3!$C$4),TRANSPOSE(INDIRECT(Calc1!AU$19)))/IF(AT$2=0,1,AT$2),2))</f>
        <v/>
      </c>
      <c r="AU45" t="str">
        <f t="array" aca="1" ref="AU45" ca="1">IF(OR($A45="",AU$5=""),"",ROUND(100*SUMPRODUCT(INDIRECT(Module3!$C45),1/INDIRECT(Module3!$C$4),TRANSPOSE(INDIRECT(Calc1!AV$19)))/IF(AU$2=0,1,AU$2),2))</f>
        <v/>
      </c>
      <c r="AV45" t="str">
        <f t="array" aca="1" ref="AV45" ca="1">IF(OR($A45="",AV$5=""),"",ROUND(100*SUMPRODUCT(INDIRECT(Module3!$C45),1/INDIRECT(Module3!$C$4),TRANSPOSE(INDIRECT(Calc1!AW$19)))/IF(AV$2=0,1,AV$2),2))</f>
        <v/>
      </c>
      <c r="AW45" t="str">
        <f t="array" aca="1" ref="AW45" ca="1">IF(OR($A45="",AW$5=""),"",ROUND(100*SUMPRODUCT(INDIRECT(Module3!$C45),1/INDIRECT(Module3!$C$4),TRANSPOSE(INDIRECT(Calc1!AX$19)))/IF(AW$2=0,1,AW$2),2))</f>
        <v/>
      </c>
      <c r="AX45" t="str">
        <f t="array" aca="1" ref="AX45" ca="1">IF(OR($A45="",AX$5=""),"",ROUND(100*SUMPRODUCT(INDIRECT(Module3!$C45),1/INDIRECT(Module3!$C$4),TRANSPOSE(INDIRECT(Calc1!AY$19)))/IF(AX$2=0,1,AX$2),2))</f>
        <v/>
      </c>
      <c r="AY45" t="str">
        <f t="array" aca="1" ref="AY45" ca="1">IF(OR($A45="",AY$5=""),"",ROUND(100*SUMPRODUCT(INDIRECT(Module3!$C45),1/INDIRECT(Module3!$C$4),TRANSPOSE(INDIRECT(Calc1!AZ$19)))/IF(AY$2=0,1,AY$2),2))</f>
        <v/>
      </c>
      <c r="AZ45" t="str">
        <f t="array" aca="1" ref="AZ45" ca="1">IF(OR($A45="",AZ$5=""),"",ROUND(100*SUMPRODUCT(INDIRECT(Module3!$C45),1/INDIRECT(Module3!$C$4),TRANSPOSE(INDIRECT(Calc1!BA$19)))/IF(AZ$2=0,1,AZ$2),2))</f>
        <v/>
      </c>
      <c r="BA45" t="str">
        <f t="array" aca="1" ref="BA45" ca="1">IF(OR($A45="",BA$5=""),"",ROUND(100*SUMPRODUCT(INDIRECT(Module3!$C45),1/INDIRECT(Module3!$C$4),TRANSPOSE(INDIRECT(Calc1!BB$19)))/IF(BA$2=0,1,BA$2),2))</f>
        <v/>
      </c>
      <c r="BB45" t="str">
        <f t="array" aca="1" ref="BB45" ca="1">IF(OR($A45="",BB$5=""),"",ROUND(100*SUMPRODUCT(INDIRECT(Module3!$C45),1/INDIRECT(Module3!$C$4),TRANSPOSE(INDIRECT(Calc1!BC$19)))/IF(BB$2=0,1,BB$2),2))</f>
        <v/>
      </c>
      <c r="BC45" t="str">
        <f t="array" aca="1" ref="BC45" ca="1">IF(OR($A45="",BC$5=""),"",ROUND(100*SUMPRODUCT(INDIRECT(Module3!$C45),1/INDIRECT(Module3!$C$4),TRANSPOSE(INDIRECT(Calc1!BD$19)))/IF(BC$2=0,1,BC$2),2))</f>
        <v/>
      </c>
      <c r="BD45" t="str">
        <f t="array" aca="1" ref="BD45" ca="1">IF(OR($A45="",BD$5=""),"",ROUND(100*SUMPRODUCT(INDIRECT(Module3!$C45),1/INDIRECT(Module3!$C$4),TRANSPOSE(INDIRECT(Calc1!BE$19)))/IF(BD$2=0,1,BD$2),2))</f>
        <v/>
      </c>
      <c r="BE45" t="str">
        <f t="array" aca="1" ref="BE45" ca="1">IF(OR($A45="",BE$5=""),"",ROUND(100*SUMPRODUCT(INDIRECT(Module3!$C45),1/INDIRECT(Module3!$C$4),TRANSPOSE(INDIRECT(Calc1!BF$19)))/IF(BE$2=0,1,BE$2),2))</f>
        <v/>
      </c>
      <c r="BF45" t="str">
        <f t="array" aca="1" ref="BF45" ca="1">IF(OR($A45="",BF$5=""),"",ROUND(100*SUMPRODUCT(INDIRECT(Module3!$C45),1/INDIRECT(Module3!$C$4),TRANSPOSE(INDIRECT(Calc1!BG$19)))/IF(BF$2=0,1,BF$2),2))</f>
        <v/>
      </c>
      <c r="BG45" t="str">
        <f t="array" aca="1" ref="BG45" ca="1">IF(OR($A45="",BG$5=""),"",ROUND(100*SUMPRODUCT(INDIRECT(Module3!$C45),1/INDIRECT(Module3!$C$4),TRANSPOSE(INDIRECT(Calc1!BH$19)))/IF(BG$2=0,1,BG$2),2))</f>
        <v/>
      </c>
      <c r="BH45" t="str">
        <f t="array" aca="1" ref="BH45" ca="1">IF(OR($A45="",BH$5=""),"",ROUND(100*SUMPRODUCT(INDIRECT(Module3!$C45),1/INDIRECT(Module3!$C$4),TRANSPOSE(INDIRECT(Calc1!BI$19)))/IF(BH$2=0,1,BH$2),2))</f>
        <v/>
      </c>
      <c r="BI45" t="str">
        <f t="array" aca="1" ref="BI45" ca="1">IF(OR($A45="",BI$5=""),"",ROUND(100*SUMPRODUCT(INDIRECT(Module3!$C45),1/INDIRECT(Module3!$C$4),TRANSPOSE(INDIRECT(Calc1!BJ$19)))/IF(BI$2=0,1,BI$2),2))</f>
        <v/>
      </c>
      <c r="BJ45" t="str">
        <f t="array" aca="1" ref="BJ45" ca="1">IF(OR($A45="",BJ$5=""),"",ROUND(100*SUMPRODUCT(INDIRECT(Module3!$C45),1/INDIRECT(Module3!$C$4),TRANSPOSE(INDIRECT(Calc1!BK$19)))/IF(BJ$2=0,1,BJ$2),2))</f>
        <v/>
      </c>
    </row>
    <row r="46" spans="1:62">
      <c r="A46" t="str">
        <f>IF(ISBLANK(Module0!$A43),"",Module0!$A43)</f>
        <v/>
      </c>
      <c r="B46" t="str">
        <f t="shared" ca="1" si="1"/>
        <v/>
      </c>
      <c r="C46" t="str">
        <f>IF($A46="","",CONCATENATE(ADDRESS(ROW(),$C$4+1,1,1,"Module4"),":",ADDRESS(ROW(),$C$4+Calc1!$C$3,1,1)))</f>
        <v/>
      </c>
      <c r="D46" t="str">
        <f t="array" aca="1" ref="D46" ca="1">IF(OR($A46="",D$5=""),"",ROUND(100*SUMPRODUCT(INDIRECT(Module3!$C46),1/INDIRECT(Module3!$C$4),TRANSPOSE(INDIRECT(Calc1!E$19)))/IF(D$2=0,1,D$2),2))</f>
        <v/>
      </c>
      <c r="E46" t="str">
        <f t="array" aca="1" ref="E46" ca="1">IF(OR($A46="",E$5=""),"",ROUND(100*SUMPRODUCT(INDIRECT(Module3!$C46),1/INDIRECT(Module3!$C$4),TRANSPOSE(INDIRECT(Calc1!F$19)))/IF(E$2=0,1,E$2),2))</f>
        <v/>
      </c>
      <c r="F46" t="str">
        <f t="array" aca="1" ref="F46" ca="1">IF(OR($A46="",F$5=""),"",ROUND(100*SUMPRODUCT(INDIRECT(Module3!$C46),1/INDIRECT(Module3!$C$4),TRANSPOSE(INDIRECT(Calc1!G$19)))/IF(F$2=0,1,F$2),2))</f>
        <v/>
      </c>
      <c r="G46" t="str">
        <f t="array" aca="1" ref="G46" ca="1">IF(OR($A46="",G$5=""),"",ROUND(100*SUMPRODUCT(INDIRECT(Module3!$C46),1/INDIRECT(Module3!$C$4),TRANSPOSE(INDIRECT(Calc1!H$19)))/IF(G$2=0,1,G$2),2))</f>
        <v/>
      </c>
      <c r="H46" t="str">
        <f t="array" aca="1" ref="H46" ca="1">IF(OR($A46="",H$5=""),"",ROUND(100*SUMPRODUCT(INDIRECT(Module3!$C46),1/INDIRECT(Module3!$C$4),TRANSPOSE(INDIRECT(Calc1!I$19)))/IF(H$2=0,1,H$2),2))</f>
        <v/>
      </c>
      <c r="I46" t="str">
        <f t="array" aca="1" ref="I46" ca="1">IF(OR($A46="",I$5=""),"",ROUND(100*SUMPRODUCT(INDIRECT(Module3!$C46),1/INDIRECT(Module3!$C$4),TRANSPOSE(INDIRECT(Calc1!J$19)))/IF(I$2=0,1,I$2),2))</f>
        <v/>
      </c>
      <c r="J46" t="str">
        <f t="array" aca="1" ref="J46" ca="1">IF(OR($A46="",J$5=""),"",ROUND(100*SUMPRODUCT(INDIRECT(Module3!$C46),1/INDIRECT(Module3!$C$4),TRANSPOSE(INDIRECT(Calc1!K$19)))/IF(J$2=0,1,J$2),2))</f>
        <v/>
      </c>
      <c r="K46" t="str">
        <f t="array" aca="1" ref="K46" ca="1">IF(OR($A46="",K$5=""),"",ROUND(100*SUMPRODUCT(INDIRECT(Module3!$C46),1/INDIRECT(Module3!$C$4),TRANSPOSE(INDIRECT(Calc1!L$19)))/IF(K$2=0,1,K$2),2))</f>
        <v/>
      </c>
      <c r="L46" t="str">
        <f t="array" aca="1" ref="L46" ca="1">IF(OR($A46="",L$5=""),"",ROUND(100*SUMPRODUCT(INDIRECT(Module3!$C46),1/INDIRECT(Module3!$C$4),TRANSPOSE(INDIRECT(Calc1!M$19)))/IF(L$2=0,1,L$2),2))</f>
        <v/>
      </c>
      <c r="M46" t="str">
        <f t="array" aca="1" ref="M46" ca="1">IF(OR($A46="",M$5=""),"",ROUND(100*SUMPRODUCT(INDIRECT(Module3!$C46),1/INDIRECT(Module3!$C$4),TRANSPOSE(INDIRECT(Calc1!N$19)))/IF(M$2=0,1,M$2),2))</f>
        <v/>
      </c>
      <c r="N46" t="str">
        <f t="array" aca="1" ref="N46" ca="1">IF(OR($A46="",N$5=""),"",ROUND(100*SUMPRODUCT(INDIRECT(Module3!$C46),1/INDIRECT(Module3!$C$4),TRANSPOSE(INDIRECT(Calc1!O$19)))/IF(N$2=0,1,N$2),2))</f>
        <v/>
      </c>
      <c r="O46" t="str">
        <f t="array" aca="1" ref="O46" ca="1">IF(OR($A46="",O$5=""),"",ROUND(100*SUMPRODUCT(INDIRECT(Module3!$C46),1/INDIRECT(Module3!$C$4),TRANSPOSE(INDIRECT(Calc1!P$19)))/IF(O$2=0,1,O$2),2))</f>
        <v/>
      </c>
      <c r="P46" t="str">
        <f t="array" aca="1" ref="P46" ca="1">IF(OR($A46="",P$5=""),"",ROUND(100*SUMPRODUCT(INDIRECT(Module3!$C46),1/INDIRECT(Module3!$C$4),TRANSPOSE(INDIRECT(Calc1!Q$19)))/IF(P$2=0,1,P$2),2))</f>
        <v/>
      </c>
      <c r="Q46" t="str">
        <f t="array" aca="1" ref="Q46" ca="1">IF(OR($A46="",Q$5=""),"",ROUND(100*SUMPRODUCT(INDIRECT(Module3!$C46),1/INDIRECT(Module3!$C$4),TRANSPOSE(INDIRECT(Calc1!R$19)))/IF(Q$2=0,1,Q$2),2))</f>
        <v/>
      </c>
      <c r="R46" t="str">
        <f t="array" aca="1" ref="R46" ca="1">IF(OR($A46="",R$5=""),"",ROUND(100*SUMPRODUCT(INDIRECT(Module3!$C46),1/INDIRECT(Module3!$C$4),TRANSPOSE(INDIRECT(Calc1!S$19)))/IF(R$2=0,1,R$2),2))</f>
        <v/>
      </c>
      <c r="S46" t="str">
        <f t="array" aca="1" ref="S46" ca="1">IF(OR($A46="",S$5=""),"",ROUND(100*SUMPRODUCT(INDIRECT(Module3!$C46),1/INDIRECT(Module3!$C$4),TRANSPOSE(INDIRECT(Calc1!T$19)))/IF(S$2=0,1,S$2),2))</f>
        <v/>
      </c>
      <c r="T46" t="str">
        <f t="array" aca="1" ref="T46" ca="1">IF(OR($A46="",T$5=""),"",ROUND(100*SUMPRODUCT(INDIRECT(Module3!$C46),1/INDIRECT(Module3!$C$4),TRANSPOSE(INDIRECT(Calc1!U$19)))/IF(T$2=0,1,T$2),2))</f>
        <v/>
      </c>
      <c r="U46" t="str">
        <f t="array" aca="1" ref="U46" ca="1">IF(OR($A46="",U$5=""),"",ROUND(100*SUMPRODUCT(INDIRECT(Module3!$C46),1/INDIRECT(Module3!$C$4),TRANSPOSE(INDIRECT(Calc1!V$19)))/IF(U$2=0,1,U$2),2))</f>
        <v/>
      </c>
      <c r="V46" t="str">
        <f t="array" aca="1" ref="V46" ca="1">IF(OR($A46="",V$5=""),"",ROUND(100*SUMPRODUCT(INDIRECT(Module3!$C46),1/INDIRECT(Module3!$C$4),TRANSPOSE(INDIRECT(Calc1!W$19)))/IF(V$2=0,1,V$2),2))</f>
        <v/>
      </c>
      <c r="W46" t="str">
        <f t="array" aca="1" ref="W46" ca="1">IF(OR($A46="",W$5=""),"",ROUND(100*SUMPRODUCT(INDIRECT(Module3!$C46),1/INDIRECT(Module3!$C$4),TRANSPOSE(INDIRECT(Calc1!X$19)))/IF(W$2=0,1,W$2),2))</f>
        <v/>
      </c>
      <c r="X46" t="str">
        <f t="array" aca="1" ref="X46" ca="1">IF(OR($A46="",X$5=""),"",ROUND(100*SUMPRODUCT(INDIRECT(Module3!$C46),1/INDIRECT(Module3!$C$4),TRANSPOSE(INDIRECT(Calc1!Y$19)))/IF(X$2=0,1,X$2),2))</f>
        <v/>
      </c>
      <c r="Y46" t="str">
        <f t="array" aca="1" ref="Y46" ca="1">IF(OR($A46="",Y$5=""),"",ROUND(100*SUMPRODUCT(INDIRECT(Module3!$C46),1/INDIRECT(Module3!$C$4),TRANSPOSE(INDIRECT(Calc1!Z$19)))/IF(Y$2=0,1,Y$2),2))</f>
        <v/>
      </c>
      <c r="Z46" t="str">
        <f t="array" aca="1" ref="Z46" ca="1">IF(OR($A46="",Z$5=""),"",ROUND(100*SUMPRODUCT(INDIRECT(Module3!$C46),1/INDIRECT(Module3!$C$4),TRANSPOSE(INDIRECT(Calc1!AA$19)))/IF(Z$2=0,1,Z$2),2))</f>
        <v/>
      </c>
      <c r="AA46" t="str">
        <f t="array" aca="1" ref="AA46" ca="1">IF(OR($A46="",AA$5=""),"",ROUND(100*SUMPRODUCT(INDIRECT(Module3!$C46),1/INDIRECT(Module3!$C$4),TRANSPOSE(INDIRECT(Calc1!AB$19)))/IF(AA$2=0,1,AA$2),2))</f>
        <v/>
      </c>
      <c r="AB46" t="str">
        <f t="array" aca="1" ref="AB46" ca="1">IF(OR($A46="",AB$5=""),"",ROUND(100*SUMPRODUCT(INDIRECT(Module3!$C46),1/INDIRECT(Module3!$C$4),TRANSPOSE(INDIRECT(Calc1!AC$19)))/IF(AB$2=0,1,AB$2),2))</f>
        <v/>
      </c>
      <c r="AC46" t="str">
        <f t="array" aca="1" ref="AC46" ca="1">IF(OR($A46="",AC$5=""),"",ROUND(100*SUMPRODUCT(INDIRECT(Module3!$C46),1/INDIRECT(Module3!$C$4),TRANSPOSE(INDIRECT(Calc1!AD$19)))/IF(AC$2=0,1,AC$2),2))</f>
        <v/>
      </c>
      <c r="AD46" t="str">
        <f t="array" aca="1" ref="AD46" ca="1">IF(OR($A46="",AD$5=""),"",ROUND(100*SUMPRODUCT(INDIRECT(Module3!$C46),1/INDIRECT(Module3!$C$4),TRANSPOSE(INDIRECT(Calc1!AE$19)))/IF(AD$2=0,1,AD$2),2))</f>
        <v/>
      </c>
      <c r="AE46" t="str">
        <f t="array" aca="1" ref="AE46" ca="1">IF(OR($A46="",AE$5=""),"",ROUND(100*SUMPRODUCT(INDIRECT(Module3!$C46),1/INDIRECT(Module3!$C$4),TRANSPOSE(INDIRECT(Calc1!AF$19)))/IF(AE$2=0,1,AE$2),2))</f>
        <v/>
      </c>
      <c r="AF46" t="str">
        <f t="array" aca="1" ref="AF46" ca="1">IF(OR($A46="",AF$5=""),"",ROUND(100*SUMPRODUCT(INDIRECT(Module3!$C46),1/INDIRECT(Module3!$C$4),TRANSPOSE(INDIRECT(Calc1!AG$19)))/IF(AF$2=0,1,AF$2),2))</f>
        <v/>
      </c>
      <c r="AG46" t="str">
        <f t="array" aca="1" ref="AG46" ca="1">IF(OR($A46="",AG$5=""),"",ROUND(100*SUMPRODUCT(INDIRECT(Module3!$C46),1/INDIRECT(Module3!$C$4),TRANSPOSE(INDIRECT(Calc1!AH$19)))/IF(AG$2=0,1,AG$2),2))</f>
        <v/>
      </c>
      <c r="AH46" t="str">
        <f t="array" aca="1" ref="AH46" ca="1">IF(OR($A46="",AH$5=""),"",ROUND(100*SUMPRODUCT(INDIRECT(Module3!$C46),1/INDIRECT(Module3!$C$4),TRANSPOSE(INDIRECT(Calc1!AI$19)))/IF(AH$2=0,1,AH$2),2))</f>
        <v/>
      </c>
      <c r="AI46" t="str">
        <f t="array" aca="1" ref="AI46" ca="1">IF(OR($A46="",AI$5=""),"",ROUND(100*SUMPRODUCT(INDIRECT(Module3!$C46),1/INDIRECT(Module3!$C$4),TRANSPOSE(INDIRECT(Calc1!AJ$19)))/IF(AI$2=0,1,AI$2),2))</f>
        <v/>
      </c>
      <c r="AJ46" t="str">
        <f t="array" aca="1" ref="AJ46" ca="1">IF(OR($A46="",AJ$5=""),"",ROUND(100*SUMPRODUCT(INDIRECT(Module3!$C46),1/INDIRECT(Module3!$C$4),TRANSPOSE(INDIRECT(Calc1!AK$19)))/IF(AJ$2=0,1,AJ$2),2))</f>
        <v/>
      </c>
      <c r="AK46" t="str">
        <f t="array" aca="1" ref="AK46" ca="1">IF(OR($A46="",AK$5=""),"",ROUND(100*SUMPRODUCT(INDIRECT(Module3!$C46),1/INDIRECT(Module3!$C$4),TRANSPOSE(INDIRECT(Calc1!AL$19)))/IF(AK$2=0,1,AK$2),2))</f>
        <v/>
      </c>
      <c r="AL46" t="str">
        <f t="array" aca="1" ref="AL46" ca="1">IF(OR($A46="",AL$5=""),"",ROUND(100*SUMPRODUCT(INDIRECT(Module3!$C46),1/INDIRECT(Module3!$C$4),TRANSPOSE(INDIRECT(Calc1!AM$19)))/IF(AL$2=0,1,AL$2),2))</f>
        <v/>
      </c>
      <c r="AM46" t="str">
        <f t="array" aca="1" ref="AM46" ca="1">IF(OR($A46="",AM$5=""),"",ROUND(100*SUMPRODUCT(INDIRECT(Module3!$C46),1/INDIRECT(Module3!$C$4),TRANSPOSE(INDIRECT(Calc1!AN$19)))/IF(AM$2=0,1,AM$2),2))</f>
        <v/>
      </c>
      <c r="AN46" t="str">
        <f t="array" aca="1" ref="AN46" ca="1">IF(OR($A46="",AN$5=""),"",ROUND(100*SUMPRODUCT(INDIRECT(Module3!$C46),1/INDIRECT(Module3!$C$4),TRANSPOSE(INDIRECT(Calc1!AO$19)))/IF(AN$2=0,1,AN$2),2))</f>
        <v/>
      </c>
      <c r="AO46" t="str">
        <f t="array" aca="1" ref="AO46" ca="1">IF(OR($A46="",AO$5=""),"",ROUND(100*SUMPRODUCT(INDIRECT(Module3!$C46),1/INDIRECT(Module3!$C$4),TRANSPOSE(INDIRECT(Calc1!AP$19)))/IF(AO$2=0,1,AO$2),2))</f>
        <v/>
      </c>
      <c r="AP46" t="str">
        <f t="array" aca="1" ref="AP46" ca="1">IF(OR($A46="",AP$5=""),"",ROUND(100*SUMPRODUCT(INDIRECT(Module3!$C46),1/INDIRECT(Module3!$C$4),TRANSPOSE(INDIRECT(Calc1!AQ$19)))/IF(AP$2=0,1,AP$2),2))</f>
        <v/>
      </c>
      <c r="AQ46" t="str">
        <f t="array" aca="1" ref="AQ46" ca="1">IF(OR($A46="",AQ$5=""),"",ROUND(100*SUMPRODUCT(INDIRECT(Module3!$C46),1/INDIRECT(Module3!$C$4),TRANSPOSE(INDIRECT(Calc1!AR$19)))/IF(AQ$2=0,1,AQ$2),2))</f>
        <v/>
      </c>
      <c r="AR46" t="str">
        <f t="array" aca="1" ref="AR46" ca="1">IF(OR($A46="",AR$5=""),"",ROUND(100*SUMPRODUCT(INDIRECT(Module3!$C46),1/INDIRECT(Module3!$C$4),TRANSPOSE(INDIRECT(Calc1!AS$19)))/IF(AR$2=0,1,AR$2),2))</f>
        <v/>
      </c>
      <c r="AS46" t="str">
        <f t="array" aca="1" ref="AS46" ca="1">IF(OR($A46="",AS$5=""),"",ROUND(100*SUMPRODUCT(INDIRECT(Module3!$C46),1/INDIRECT(Module3!$C$4),TRANSPOSE(INDIRECT(Calc1!AT$19)))/IF(AS$2=0,1,AS$2),2))</f>
        <v/>
      </c>
      <c r="AT46" t="str">
        <f t="array" aca="1" ref="AT46" ca="1">IF(OR($A46="",AT$5=""),"",ROUND(100*SUMPRODUCT(INDIRECT(Module3!$C46),1/INDIRECT(Module3!$C$4),TRANSPOSE(INDIRECT(Calc1!AU$19)))/IF(AT$2=0,1,AT$2),2))</f>
        <v/>
      </c>
      <c r="AU46" t="str">
        <f t="array" aca="1" ref="AU46" ca="1">IF(OR($A46="",AU$5=""),"",ROUND(100*SUMPRODUCT(INDIRECT(Module3!$C46),1/INDIRECT(Module3!$C$4),TRANSPOSE(INDIRECT(Calc1!AV$19)))/IF(AU$2=0,1,AU$2),2))</f>
        <v/>
      </c>
      <c r="AV46" t="str">
        <f t="array" aca="1" ref="AV46" ca="1">IF(OR($A46="",AV$5=""),"",ROUND(100*SUMPRODUCT(INDIRECT(Module3!$C46),1/INDIRECT(Module3!$C$4),TRANSPOSE(INDIRECT(Calc1!AW$19)))/IF(AV$2=0,1,AV$2),2))</f>
        <v/>
      </c>
      <c r="AW46" t="str">
        <f t="array" aca="1" ref="AW46" ca="1">IF(OR($A46="",AW$5=""),"",ROUND(100*SUMPRODUCT(INDIRECT(Module3!$C46),1/INDIRECT(Module3!$C$4),TRANSPOSE(INDIRECT(Calc1!AX$19)))/IF(AW$2=0,1,AW$2),2))</f>
        <v/>
      </c>
      <c r="AX46" t="str">
        <f t="array" aca="1" ref="AX46" ca="1">IF(OR($A46="",AX$5=""),"",ROUND(100*SUMPRODUCT(INDIRECT(Module3!$C46),1/INDIRECT(Module3!$C$4),TRANSPOSE(INDIRECT(Calc1!AY$19)))/IF(AX$2=0,1,AX$2),2))</f>
        <v/>
      </c>
      <c r="AY46" t="str">
        <f t="array" aca="1" ref="AY46" ca="1">IF(OR($A46="",AY$5=""),"",ROUND(100*SUMPRODUCT(INDIRECT(Module3!$C46),1/INDIRECT(Module3!$C$4),TRANSPOSE(INDIRECT(Calc1!AZ$19)))/IF(AY$2=0,1,AY$2),2))</f>
        <v/>
      </c>
      <c r="AZ46" t="str">
        <f t="array" aca="1" ref="AZ46" ca="1">IF(OR($A46="",AZ$5=""),"",ROUND(100*SUMPRODUCT(INDIRECT(Module3!$C46),1/INDIRECT(Module3!$C$4),TRANSPOSE(INDIRECT(Calc1!BA$19)))/IF(AZ$2=0,1,AZ$2),2))</f>
        <v/>
      </c>
      <c r="BA46" t="str">
        <f t="array" aca="1" ref="BA46" ca="1">IF(OR($A46="",BA$5=""),"",ROUND(100*SUMPRODUCT(INDIRECT(Module3!$C46),1/INDIRECT(Module3!$C$4),TRANSPOSE(INDIRECT(Calc1!BB$19)))/IF(BA$2=0,1,BA$2),2))</f>
        <v/>
      </c>
      <c r="BB46" t="str">
        <f t="array" aca="1" ref="BB46" ca="1">IF(OR($A46="",BB$5=""),"",ROUND(100*SUMPRODUCT(INDIRECT(Module3!$C46),1/INDIRECT(Module3!$C$4),TRANSPOSE(INDIRECT(Calc1!BC$19)))/IF(BB$2=0,1,BB$2),2))</f>
        <v/>
      </c>
      <c r="BC46" t="str">
        <f t="array" aca="1" ref="BC46" ca="1">IF(OR($A46="",BC$5=""),"",ROUND(100*SUMPRODUCT(INDIRECT(Module3!$C46),1/INDIRECT(Module3!$C$4),TRANSPOSE(INDIRECT(Calc1!BD$19)))/IF(BC$2=0,1,BC$2),2))</f>
        <v/>
      </c>
      <c r="BD46" t="str">
        <f t="array" aca="1" ref="BD46" ca="1">IF(OR($A46="",BD$5=""),"",ROUND(100*SUMPRODUCT(INDIRECT(Module3!$C46),1/INDIRECT(Module3!$C$4),TRANSPOSE(INDIRECT(Calc1!BE$19)))/IF(BD$2=0,1,BD$2),2))</f>
        <v/>
      </c>
      <c r="BE46" t="str">
        <f t="array" aca="1" ref="BE46" ca="1">IF(OR($A46="",BE$5=""),"",ROUND(100*SUMPRODUCT(INDIRECT(Module3!$C46),1/INDIRECT(Module3!$C$4),TRANSPOSE(INDIRECT(Calc1!BF$19)))/IF(BE$2=0,1,BE$2),2))</f>
        <v/>
      </c>
      <c r="BF46" t="str">
        <f t="array" aca="1" ref="BF46" ca="1">IF(OR($A46="",BF$5=""),"",ROUND(100*SUMPRODUCT(INDIRECT(Module3!$C46),1/INDIRECT(Module3!$C$4),TRANSPOSE(INDIRECT(Calc1!BG$19)))/IF(BF$2=0,1,BF$2),2))</f>
        <v/>
      </c>
      <c r="BG46" t="str">
        <f t="array" aca="1" ref="BG46" ca="1">IF(OR($A46="",BG$5=""),"",ROUND(100*SUMPRODUCT(INDIRECT(Module3!$C46),1/INDIRECT(Module3!$C$4),TRANSPOSE(INDIRECT(Calc1!BH$19)))/IF(BG$2=0,1,BG$2),2))</f>
        <v/>
      </c>
      <c r="BH46" t="str">
        <f t="array" aca="1" ref="BH46" ca="1">IF(OR($A46="",BH$5=""),"",ROUND(100*SUMPRODUCT(INDIRECT(Module3!$C46),1/INDIRECT(Module3!$C$4),TRANSPOSE(INDIRECT(Calc1!BI$19)))/IF(BH$2=0,1,BH$2),2))</f>
        <v/>
      </c>
      <c r="BI46" t="str">
        <f t="array" aca="1" ref="BI46" ca="1">IF(OR($A46="",BI$5=""),"",ROUND(100*SUMPRODUCT(INDIRECT(Module3!$C46),1/INDIRECT(Module3!$C$4),TRANSPOSE(INDIRECT(Calc1!BJ$19)))/IF(BI$2=0,1,BI$2),2))</f>
        <v/>
      </c>
      <c r="BJ46" t="str">
        <f t="array" aca="1" ref="BJ46" ca="1">IF(OR($A46="",BJ$5=""),"",ROUND(100*SUMPRODUCT(INDIRECT(Module3!$C46),1/INDIRECT(Module3!$C$4),TRANSPOSE(INDIRECT(Calc1!BK$19)))/IF(BJ$2=0,1,BJ$2),2))</f>
        <v/>
      </c>
    </row>
    <row r="47" spans="1:62">
      <c r="A47" t="str">
        <f>IF(ISBLANK(Module0!$A44),"",Module0!$A44)</f>
        <v/>
      </c>
      <c r="B47" t="str">
        <f t="shared" ca="1" si="1"/>
        <v/>
      </c>
      <c r="C47" t="str">
        <f>IF($A47="","",CONCATENATE(ADDRESS(ROW(),$C$4+1,1,1,"Module4"),":",ADDRESS(ROW(),$C$4+Calc1!$C$3,1,1)))</f>
        <v/>
      </c>
      <c r="D47" t="str">
        <f t="array" aca="1" ref="D47" ca="1">IF(OR($A47="",D$5=""),"",ROUND(100*SUMPRODUCT(INDIRECT(Module3!$C47),1/INDIRECT(Module3!$C$4),TRANSPOSE(INDIRECT(Calc1!E$19)))/IF(D$2=0,1,D$2),2))</f>
        <v/>
      </c>
      <c r="E47" t="str">
        <f t="array" aca="1" ref="E47" ca="1">IF(OR($A47="",E$5=""),"",ROUND(100*SUMPRODUCT(INDIRECT(Module3!$C47),1/INDIRECT(Module3!$C$4),TRANSPOSE(INDIRECT(Calc1!F$19)))/IF(E$2=0,1,E$2),2))</f>
        <v/>
      </c>
      <c r="F47" t="str">
        <f t="array" aca="1" ref="F47" ca="1">IF(OR($A47="",F$5=""),"",ROUND(100*SUMPRODUCT(INDIRECT(Module3!$C47),1/INDIRECT(Module3!$C$4),TRANSPOSE(INDIRECT(Calc1!G$19)))/IF(F$2=0,1,F$2),2))</f>
        <v/>
      </c>
      <c r="G47" t="str">
        <f t="array" aca="1" ref="G47" ca="1">IF(OR($A47="",G$5=""),"",ROUND(100*SUMPRODUCT(INDIRECT(Module3!$C47),1/INDIRECT(Module3!$C$4),TRANSPOSE(INDIRECT(Calc1!H$19)))/IF(G$2=0,1,G$2),2))</f>
        <v/>
      </c>
      <c r="H47" t="str">
        <f t="array" aca="1" ref="H47" ca="1">IF(OR($A47="",H$5=""),"",ROUND(100*SUMPRODUCT(INDIRECT(Module3!$C47),1/INDIRECT(Module3!$C$4),TRANSPOSE(INDIRECT(Calc1!I$19)))/IF(H$2=0,1,H$2),2))</f>
        <v/>
      </c>
      <c r="I47" t="str">
        <f t="array" aca="1" ref="I47" ca="1">IF(OR($A47="",I$5=""),"",ROUND(100*SUMPRODUCT(INDIRECT(Module3!$C47),1/INDIRECT(Module3!$C$4),TRANSPOSE(INDIRECT(Calc1!J$19)))/IF(I$2=0,1,I$2),2))</f>
        <v/>
      </c>
      <c r="J47" t="str">
        <f t="array" aca="1" ref="J47" ca="1">IF(OR($A47="",J$5=""),"",ROUND(100*SUMPRODUCT(INDIRECT(Module3!$C47),1/INDIRECT(Module3!$C$4),TRANSPOSE(INDIRECT(Calc1!K$19)))/IF(J$2=0,1,J$2),2))</f>
        <v/>
      </c>
      <c r="K47" t="str">
        <f t="array" aca="1" ref="K47" ca="1">IF(OR($A47="",K$5=""),"",ROUND(100*SUMPRODUCT(INDIRECT(Module3!$C47),1/INDIRECT(Module3!$C$4),TRANSPOSE(INDIRECT(Calc1!L$19)))/IF(K$2=0,1,K$2),2))</f>
        <v/>
      </c>
      <c r="L47" t="str">
        <f t="array" aca="1" ref="L47" ca="1">IF(OR($A47="",L$5=""),"",ROUND(100*SUMPRODUCT(INDIRECT(Module3!$C47),1/INDIRECT(Module3!$C$4),TRANSPOSE(INDIRECT(Calc1!M$19)))/IF(L$2=0,1,L$2),2))</f>
        <v/>
      </c>
      <c r="M47" t="str">
        <f t="array" aca="1" ref="M47" ca="1">IF(OR($A47="",M$5=""),"",ROUND(100*SUMPRODUCT(INDIRECT(Module3!$C47),1/INDIRECT(Module3!$C$4),TRANSPOSE(INDIRECT(Calc1!N$19)))/IF(M$2=0,1,M$2),2))</f>
        <v/>
      </c>
      <c r="N47" t="str">
        <f t="array" aca="1" ref="N47" ca="1">IF(OR($A47="",N$5=""),"",ROUND(100*SUMPRODUCT(INDIRECT(Module3!$C47),1/INDIRECT(Module3!$C$4),TRANSPOSE(INDIRECT(Calc1!O$19)))/IF(N$2=0,1,N$2),2))</f>
        <v/>
      </c>
      <c r="O47" t="str">
        <f t="array" aca="1" ref="O47" ca="1">IF(OR($A47="",O$5=""),"",ROUND(100*SUMPRODUCT(INDIRECT(Module3!$C47),1/INDIRECT(Module3!$C$4),TRANSPOSE(INDIRECT(Calc1!P$19)))/IF(O$2=0,1,O$2),2))</f>
        <v/>
      </c>
      <c r="P47" t="str">
        <f t="array" aca="1" ref="P47" ca="1">IF(OR($A47="",P$5=""),"",ROUND(100*SUMPRODUCT(INDIRECT(Module3!$C47),1/INDIRECT(Module3!$C$4),TRANSPOSE(INDIRECT(Calc1!Q$19)))/IF(P$2=0,1,P$2),2))</f>
        <v/>
      </c>
      <c r="Q47" t="str">
        <f t="array" aca="1" ref="Q47" ca="1">IF(OR($A47="",Q$5=""),"",ROUND(100*SUMPRODUCT(INDIRECT(Module3!$C47),1/INDIRECT(Module3!$C$4),TRANSPOSE(INDIRECT(Calc1!R$19)))/IF(Q$2=0,1,Q$2),2))</f>
        <v/>
      </c>
      <c r="R47" t="str">
        <f t="array" aca="1" ref="R47" ca="1">IF(OR($A47="",R$5=""),"",ROUND(100*SUMPRODUCT(INDIRECT(Module3!$C47),1/INDIRECT(Module3!$C$4),TRANSPOSE(INDIRECT(Calc1!S$19)))/IF(R$2=0,1,R$2),2))</f>
        <v/>
      </c>
      <c r="S47" t="str">
        <f t="array" aca="1" ref="S47" ca="1">IF(OR($A47="",S$5=""),"",ROUND(100*SUMPRODUCT(INDIRECT(Module3!$C47),1/INDIRECT(Module3!$C$4),TRANSPOSE(INDIRECT(Calc1!T$19)))/IF(S$2=0,1,S$2),2))</f>
        <v/>
      </c>
      <c r="T47" t="str">
        <f t="array" aca="1" ref="T47" ca="1">IF(OR($A47="",T$5=""),"",ROUND(100*SUMPRODUCT(INDIRECT(Module3!$C47),1/INDIRECT(Module3!$C$4),TRANSPOSE(INDIRECT(Calc1!U$19)))/IF(T$2=0,1,T$2),2))</f>
        <v/>
      </c>
      <c r="U47" t="str">
        <f t="array" aca="1" ref="U47" ca="1">IF(OR($A47="",U$5=""),"",ROUND(100*SUMPRODUCT(INDIRECT(Module3!$C47),1/INDIRECT(Module3!$C$4),TRANSPOSE(INDIRECT(Calc1!V$19)))/IF(U$2=0,1,U$2),2))</f>
        <v/>
      </c>
      <c r="V47" t="str">
        <f t="array" aca="1" ref="V47" ca="1">IF(OR($A47="",V$5=""),"",ROUND(100*SUMPRODUCT(INDIRECT(Module3!$C47),1/INDIRECT(Module3!$C$4),TRANSPOSE(INDIRECT(Calc1!W$19)))/IF(V$2=0,1,V$2),2))</f>
        <v/>
      </c>
      <c r="W47" t="str">
        <f t="array" aca="1" ref="W47" ca="1">IF(OR($A47="",W$5=""),"",ROUND(100*SUMPRODUCT(INDIRECT(Module3!$C47),1/INDIRECT(Module3!$C$4),TRANSPOSE(INDIRECT(Calc1!X$19)))/IF(W$2=0,1,W$2),2))</f>
        <v/>
      </c>
      <c r="X47" t="str">
        <f t="array" aca="1" ref="X47" ca="1">IF(OR($A47="",X$5=""),"",ROUND(100*SUMPRODUCT(INDIRECT(Module3!$C47),1/INDIRECT(Module3!$C$4),TRANSPOSE(INDIRECT(Calc1!Y$19)))/IF(X$2=0,1,X$2),2))</f>
        <v/>
      </c>
      <c r="Y47" t="str">
        <f t="array" aca="1" ref="Y47" ca="1">IF(OR($A47="",Y$5=""),"",ROUND(100*SUMPRODUCT(INDIRECT(Module3!$C47),1/INDIRECT(Module3!$C$4),TRANSPOSE(INDIRECT(Calc1!Z$19)))/IF(Y$2=0,1,Y$2),2))</f>
        <v/>
      </c>
      <c r="Z47" t="str">
        <f t="array" aca="1" ref="Z47" ca="1">IF(OR($A47="",Z$5=""),"",ROUND(100*SUMPRODUCT(INDIRECT(Module3!$C47),1/INDIRECT(Module3!$C$4),TRANSPOSE(INDIRECT(Calc1!AA$19)))/IF(Z$2=0,1,Z$2),2))</f>
        <v/>
      </c>
      <c r="AA47" t="str">
        <f t="array" aca="1" ref="AA47" ca="1">IF(OR($A47="",AA$5=""),"",ROUND(100*SUMPRODUCT(INDIRECT(Module3!$C47),1/INDIRECT(Module3!$C$4),TRANSPOSE(INDIRECT(Calc1!AB$19)))/IF(AA$2=0,1,AA$2),2))</f>
        <v/>
      </c>
      <c r="AB47" t="str">
        <f t="array" aca="1" ref="AB47" ca="1">IF(OR($A47="",AB$5=""),"",ROUND(100*SUMPRODUCT(INDIRECT(Module3!$C47),1/INDIRECT(Module3!$C$4),TRANSPOSE(INDIRECT(Calc1!AC$19)))/IF(AB$2=0,1,AB$2),2))</f>
        <v/>
      </c>
      <c r="AC47" t="str">
        <f t="array" aca="1" ref="AC47" ca="1">IF(OR($A47="",AC$5=""),"",ROUND(100*SUMPRODUCT(INDIRECT(Module3!$C47),1/INDIRECT(Module3!$C$4),TRANSPOSE(INDIRECT(Calc1!AD$19)))/IF(AC$2=0,1,AC$2),2))</f>
        <v/>
      </c>
      <c r="AD47" t="str">
        <f t="array" aca="1" ref="AD47" ca="1">IF(OR($A47="",AD$5=""),"",ROUND(100*SUMPRODUCT(INDIRECT(Module3!$C47),1/INDIRECT(Module3!$C$4),TRANSPOSE(INDIRECT(Calc1!AE$19)))/IF(AD$2=0,1,AD$2),2))</f>
        <v/>
      </c>
      <c r="AE47" t="str">
        <f t="array" aca="1" ref="AE47" ca="1">IF(OR($A47="",AE$5=""),"",ROUND(100*SUMPRODUCT(INDIRECT(Module3!$C47),1/INDIRECT(Module3!$C$4),TRANSPOSE(INDIRECT(Calc1!AF$19)))/IF(AE$2=0,1,AE$2),2))</f>
        <v/>
      </c>
      <c r="AF47" t="str">
        <f t="array" aca="1" ref="AF47" ca="1">IF(OR($A47="",AF$5=""),"",ROUND(100*SUMPRODUCT(INDIRECT(Module3!$C47),1/INDIRECT(Module3!$C$4),TRANSPOSE(INDIRECT(Calc1!AG$19)))/IF(AF$2=0,1,AF$2),2))</f>
        <v/>
      </c>
      <c r="AG47" t="str">
        <f t="array" aca="1" ref="AG47" ca="1">IF(OR($A47="",AG$5=""),"",ROUND(100*SUMPRODUCT(INDIRECT(Module3!$C47),1/INDIRECT(Module3!$C$4),TRANSPOSE(INDIRECT(Calc1!AH$19)))/IF(AG$2=0,1,AG$2),2))</f>
        <v/>
      </c>
      <c r="AH47" t="str">
        <f t="array" aca="1" ref="AH47" ca="1">IF(OR($A47="",AH$5=""),"",ROUND(100*SUMPRODUCT(INDIRECT(Module3!$C47),1/INDIRECT(Module3!$C$4),TRANSPOSE(INDIRECT(Calc1!AI$19)))/IF(AH$2=0,1,AH$2),2))</f>
        <v/>
      </c>
      <c r="AI47" t="str">
        <f t="array" aca="1" ref="AI47" ca="1">IF(OR($A47="",AI$5=""),"",ROUND(100*SUMPRODUCT(INDIRECT(Module3!$C47),1/INDIRECT(Module3!$C$4),TRANSPOSE(INDIRECT(Calc1!AJ$19)))/IF(AI$2=0,1,AI$2),2))</f>
        <v/>
      </c>
      <c r="AJ47" t="str">
        <f t="array" aca="1" ref="AJ47" ca="1">IF(OR($A47="",AJ$5=""),"",ROUND(100*SUMPRODUCT(INDIRECT(Module3!$C47),1/INDIRECT(Module3!$C$4),TRANSPOSE(INDIRECT(Calc1!AK$19)))/IF(AJ$2=0,1,AJ$2),2))</f>
        <v/>
      </c>
      <c r="AK47" t="str">
        <f t="array" aca="1" ref="AK47" ca="1">IF(OR($A47="",AK$5=""),"",ROUND(100*SUMPRODUCT(INDIRECT(Module3!$C47),1/INDIRECT(Module3!$C$4),TRANSPOSE(INDIRECT(Calc1!AL$19)))/IF(AK$2=0,1,AK$2),2))</f>
        <v/>
      </c>
      <c r="AL47" t="str">
        <f t="array" aca="1" ref="AL47" ca="1">IF(OR($A47="",AL$5=""),"",ROUND(100*SUMPRODUCT(INDIRECT(Module3!$C47),1/INDIRECT(Module3!$C$4),TRANSPOSE(INDIRECT(Calc1!AM$19)))/IF(AL$2=0,1,AL$2),2))</f>
        <v/>
      </c>
      <c r="AM47" t="str">
        <f t="array" aca="1" ref="AM47" ca="1">IF(OR($A47="",AM$5=""),"",ROUND(100*SUMPRODUCT(INDIRECT(Module3!$C47),1/INDIRECT(Module3!$C$4),TRANSPOSE(INDIRECT(Calc1!AN$19)))/IF(AM$2=0,1,AM$2),2))</f>
        <v/>
      </c>
      <c r="AN47" t="str">
        <f t="array" aca="1" ref="AN47" ca="1">IF(OR($A47="",AN$5=""),"",ROUND(100*SUMPRODUCT(INDIRECT(Module3!$C47),1/INDIRECT(Module3!$C$4),TRANSPOSE(INDIRECT(Calc1!AO$19)))/IF(AN$2=0,1,AN$2),2))</f>
        <v/>
      </c>
      <c r="AO47" t="str">
        <f t="array" aca="1" ref="AO47" ca="1">IF(OR($A47="",AO$5=""),"",ROUND(100*SUMPRODUCT(INDIRECT(Module3!$C47),1/INDIRECT(Module3!$C$4),TRANSPOSE(INDIRECT(Calc1!AP$19)))/IF(AO$2=0,1,AO$2),2))</f>
        <v/>
      </c>
      <c r="AP47" t="str">
        <f t="array" aca="1" ref="AP47" ca="1">IF(OR($A47="",AP$5=""),"",ROUND(100*SUMPRODUCT(INDIRECT(Module3!$C47),1/INDIRECT(Module3!$C$4),TRANSPOSE(INDIRECT(Calc1!AQ$19)))/IF(AP$2=0,1,AP$2),2))</f>
        <v/>
      </c>
      <c r="AQ47" t="str">
        <f t="array" aca="1" ref="AQ47" ca="1">IF(OR($A47="",AQ$5=""),"",ROUND(100*SUMPRODUCT(INDIRECT(Module3!$C47),1/INDIRECT(Module3!$C$4),TRANSPOSE(INDIRECT(Calc1!AR$19)))/IF(AQ$2=0,1,AQ$2),2))</f>
        <v/>
      </c>
      <c r="AR47" t="str">
        <f t="array" aca="1" ref="AR47" ca="1">IF(OR($A47="",AR$5=""),"",ROUND(100*SUMPRODUCT(INDIRECT(Module3!$C47),1/INDIRECT(Module3!$C$4),TRANSPOSE(INDIRECT(Calc1!AS$19)))/IF(AR$2=0,1,AR$2),2))</f>
        <v/>
      </c>
      <c r="AS47" t="str">
        <f t="array" aca="1" ref="AS47" ca="1">IF(OR($A47="",AS$5=""),"",ROUND(100*SUMPRODUCT(INDIRECT(Module3!$C47),1/INDIRECT(Module3!$C$4),TRANSPOSE(INDIRECT(Calc1!AT$19)))/IF(AS$2=0,1,AS$2),2))</f>
        <v/>
      </c>
      <c r="AT47" t="str">
        <f t="array" aca="1" ref="AT47" ca="1">IF(OR($A47="",AT$5=""),"",ROUND(100*SUMPRODUCT(INDIRECT(Module3!$C47),1/INDIRECT(Module3!$C$4),TRANSPOSE(INDIRECT(Calc1!AU$19)))/IF(AT$2=0,1,AT$2),2))</f>
        <v/>
      </c>
      <c r="AU47" t="str">
        <f t="array" aca="1" ref="AU47" ca="1">IF(OR($A47="",AU$5=""),"",ROUND(100*SUMPRODUCT(INDIRECT(Module3!$C47),1/INDIRECT(Module3!$C$4),TRANSPOSE(INDIRECT(Calc1!AV$19)))/IF(AU$2=0,1,AU$2),2))</f>
        <v/>
      </c>
      <c r="AV47" t="str">
        <f t="array" aca="1" ref="AV47" ca="1">IF(OR($A47="",AV$5=""),"",ROUND(100*SUMPRODUCT(INDIRECT(Module3!$C47),1/INDIRECT(Module3!$C$4),TRANSPOSE(INDIRECT(Calc1!AW$19)))/IF(AV$2=0,1,AV$2),2))</f>
        <v/>
      </c>
      <c r="AW47" t="str">
        <f t="array" aca="1" ref="AW47" ca="1">IF(OR($A47="",AW$5=""),"",ROUND(100*SUMPRODUCT(INDIRECT(Module3!$C47),1/INDIRECT(Module3!$C$4),TRANSPOSE(INDIRECT(Calc1!AX$19)))/IF(AW$2=0,1,AW$2),2))</f>
        <v/>
      </c>
      <c r="AX47" t="str">
        <f t="array" aca="1" ref="AX47" ca="1">IF(OR($A47="",AX$5=""),"",ROUND(100*SUMPRODUCT(INDIRECT(Module3!$C47),1/INDIRECT(Module3!$C$4),TRANSPOSE(INDIRECT(Calc1!AY$19)))/IF(AX$2=0,1,AX$2),2))</f>
        <v/>
      </c>
      <c r="AY47" t="str">
        <f t="array" aca="1" ref="AY47" ca="1">IF(OR($A47="",AY$5=""),"",ROUND(100*SUMPRODUCT(INDIRECT(Module3!$C47),1/INDIRECT(Module3!$C$4),TRANSPOSE(INDIRECT(Calc1!AZ$19)))/IF(AY$2=0,1,AY$2),2))</f>
        <v/>
      </c>
      <c r="AZ47" t="str">
        <f t="array" aca="1" ref="AZ47" ca="1">IF(OR($A47="",AZ$5=""),"",ROUND(100*SUMPRODUCT(INDIRECT(Module3!$C47),1/INDIRECT(Module3!$C$4),TRANSPOSE(INDIRECT(Calc1!BA$19)))/IF(AZ$2=0,1,AZ$2),2))</f>
        <v/>
      </c>
      <c r="BA47" t="str">
        <f t="array" aca="1" ref="BA47" ca="1">IF(OR($A47="",BA$5=""),"",ROUND(100*SUMPRODUCT(INDIRECT(Module3!$C47),1/INDIRECT(Module3!$C$4),TRANSPOSE(INDIRECT(Calc1!BB$19)))/IF(BA$2=0,1,BA$2),2))</f>
        <v/>
      </c>
      <c r="BB47" t="str">
        <f t="array" aca="1" ref="BB47" ca="1">IF(OR($A47="",BB$5=""),"",ROUND(100*SUMPRODUCT(INDIRECT(Module3!$C47),1/INDIRECT(Module3!$C$4),TRANSPOSE(INDIRECT(Calc1!BC$19)))/IF(BB$2=0,1,BB$2),2))</f>
        <v/>
      </c>
      <c r="BC47" t="str">
        <f t="array" aca="1" ref="BC47" ca="1">IF(OR($A47="",BC$5=""),"",ROUND(100*SUMPRODUCT(INDIRECT(Module3!$C47),1/INDIRECT(Module3!$C$4),TRANSPOSE(INDIRECT(Calc1!BD$19)))/IF(BC$2=0,1,BC$2),2))</f>
        <v/>
      </c>
      <c r="BD47" t="str">
        <f t="array" aca="1" ref="BD47" ca="1">IF(OR($A47="",BD$5=""),"",ROUND(100*SUMPRODUCT(INDIRECT(Module3!$C47),1/INDIRECT(Module3!$C$4),TRANSPOSE(INDIRECT(Calc1!BE$19)))/IF(BD$2=0,1,BD$2),2))</f>
        <v/>
      </c>
      <c r="BE47" t="str">
        <f t="array" aca="1" ref="BE47" ca="1">IF(OR($A47="",BE$5=""),"",ROUND(100*SUMPRODUCT(INDIRECT(Module3!$C47),1/INDIRECT(Module3!$C$4),TRANSPOSE(INDIRECT(Calc1!BF$19)))/IF(BE$2=0,1,BE$2),2))</f>
        <v/>
      </c>
      <c r="BF47" t="str">
        <f t="array" aca="1" ref="BF47" ca="1">IF(OR($A47="",BF$5=""),"",ROUND(100*SUMPRODUCT(INDIRECT(Module3!$C47),1/INDIRECT(Module3!$C$4),TRANSPOSE(INDIRECT(Calc1!BG$19)))/IF(BF$2=0,1,BF$2),2))</f>
        <v/>
      </c>
      <c r="BG47" t="str">
        <f t="array" aca="1" ref="BG47" ca="1">IF(OR($A47="",BG$5=""),"",ROUND(100*SUMPRODUCT(INDIRECT(Module3!$C47),1/INDIRECT(Module3!$C$4),TRANSPOSE(INDIRECT(Calc1!BH$19)))/IF(BG$2=0,1,BG$2),2))</f>
        <v/>
      </c>
      <c r="BH47" t="str">
        <f t="array" aca="1" ref="BH47" ca="1">IF(OR($A47="",BH$5=""),"",ROUND(100*SUMPRODUCT(INDIRECT(Module3!$C47),1/INDIRECT(Module3!$C$4),TRANSPOSE(INDIRECT(Calc1!BI$19)))/IF(BH$2=0,1,BH$2),2))</f>
        <v/>
      </c>
      <c r="BI47" t="str">
        <f t="array" aca="1" ref="BI47" ca="1">IF(OR($A47="",BI$5=""),"",ROUND(100*SUMPRODUCT(INDIRECT(Module3!$C47),1/INDIRECT(Module3!$C$4),TRANSPOSE(INDIRECT(Calc1!BJ$19)))/IF(BI$2=0,1,BI$2),2))</f>
        <v/>
      </c>
      <c r="BJ47" t="str">
        <f t="array" aca="1" ref="BJ47" ca="1">IF(OR($A47="",BJ$5=""),"",ROUND(100*SUMPRODUCT(INDIRECT(Module3!$C47),1/INDIRECT(Module3!$C$4),TRANSPOSE(INDIRECT(Calc1!BK$19)))/IF(BJ$2=0,1,BJ$2),2))</f>
        <v/>
      </c>
    </row>
    <row r="48" spans="1:62">
      <c r="A48" t="str">
        <f>IF(ISBLANK(Module0!$A45),"",Module0!$A45)</f>
        <v/>
      </c>
      <c r="B48" t="str">
        <f t="shared" ca="1" si="1"/>
        <v/>
      </c>
      <c r="C48" t="str">
        <f>IF($A48="","",CONCATENATE(ADDRESS(ROW(),$C$4+1,1,1,"Module4"),":",ADDRESS(ROW(),$C$4+Calc1!$C$3,1,1)))</f>
        <v/>
      </c>
      <c r="D48" t="str">
        <f t="array" aca="1" ref="D48" ca="1">IF(OR($A48="",D$5=""),"",ROUND(100*SUMPRODUCT(INDIRECT(Module3!$C48),1/INDIRECT(Module3!$C$4),TRANSPOSE(INDIRECT(Calc1!E$19)))/IF(D$2=0,1,D$2),2))</f>
        <v/>
      </c>
      <c r="E48" t="str">
        <f t="array" aca="1" ref="E48" ca="1">IF(OR($A48="",E$5=""),"",ROUND(100*SUMPRODUCT(INDIRECT(Module3!$C48),1/INDIRECT(Module3!$C$4),TRANSPOSE(INDIRECT(Calc1!F$19)))/IF(E$2=0,1,E$2),2))</f>
        <v/>
      </c>
      <c r="F48" t="str">
        <f t="array" aca="1" ref="F48" ca="1">IF(OR($A48="",F$5=""),"",ROUND(100*SUMPRODUCT(INDIRECT(Module3!$C48),1/INDIRECT(Module3!$C$4),TRANSPOSE(INDIRECT(Calc1!G$19)))/IF(F$2=0,1,F$2),2))</f>
        <v/>
      </c>
      <c r="G48" t="str">
        <f t="array" aca="1" ref="G48" ca="1">IF(OR($A48="",G$5=""),"",ROUND(100*SUMPRODUCT(INDIRECT(Module3!$C48),1/INDIRECT(Module3!$C$4),TRANSPOSE(INDIRECT(Calc1!H$19)))/IF(G$2=0,1,G$2),2))</f>
        <v/>
      </c>
      <c r="H48" t="str">
        <f t="array" aca="1" ref="H48" ca="1">IF(OR($A48="",H$5=""),"",ROUND(100*SUMPRODUCT(INDIRECT(Module3!$C48),1/INDIRECT(Module3!$C$4),TRANSPOSE(INDIRECT(Calc1!I$19)))/IF(H$2=0,1,H$2),2))</f>
        <v/>
      </c>
      <c r="I48" t="str">
        <f t="array" aca="1" ref="I48" ca="1">IF(OR($A48="",I$5=""),"",ROUND(100*SUMPRODUCT(INDIRECT(Module3!$C48),1/INDIRECT(Module3!$C$4),TRANSPOSE(INDIRECT(Calc1!J$19)))/IF(I$2=0,1,I$2),2))</f>
        <v/>
      </c>
      <c r="J48" t="str">
        <f t="array" aca="1" ref="J48" ca="1">IF(OR($A48="",J$5=""),"",ROUND(100*SUMPRODUCT(INDIRECT(Module3!$C48),1/INDIRECT(Module3!$C$4),TRANSPOSE(INDIRECT(Calc1!K$19)))/IF(J$2=0,1,J$2),2))</f>
        <v/>
      </c>
      <c r="K48" t="str">
        <f t="array" aca="1" ref="K48" ca="1">IF(OR($A48="",K$5=""),"",ROUND(100*SUMPRODUCT(INDIRECT(Module3!$C48),1/INDIRECT(Module3!$C$4),TRANSPOSE(INDIRECT(Calc1!L$19)))/IF(K$2=0,1,K$2),2))</f>
        <v/>
      </c>
      <c r="L48" t="str">
        <f t="array" aca="1" ref="L48" ca="1">IF(OR($A48="",L$5=""),"",ROUND(100*SUMPRODUCT(INDIRECT(Module3!$C48),1/INDIRECT(Module3!$C$4),TRANSPOSE(INDIRECT(Calc1!M$19)))/IF(L$2=0,1,L$2),2))</f>
        <v/>
      </c>
      <c r="M48" t="str">
        <f t="array" aca="1" ref="M48" ca="1">IF(OR($A48="",M$5=""),"",ROUND(100*SUMPRODUCT(INDIRECT(Module3!$C48),1/INDIRECT(Module3!$C$4),TRANSPOSE(INDIRECT(Calc1!N$19)))/IF(M$2=0,1,M$2),2))</f>
        <v/>
      </c>
      <c r="N48" t="str">
        <f t="array" aca="1" ref="N48" ca="1">IF(OR($A48="",N$5=""),"",ROUND(100*SUMPRODUCT(INDIRECT(Module3!$C48),1/INDIRECT(Module3!$C$4),TRANSPOSE(INDIRECT(Calc1!O$19)))/IF(N$2=0,1,N$2),2))</f>
        <v/>
      </c>
      <c r="O48" t="str">
        <f t="array" aca="1" ref="O48" ca="1">IF(OR($A48="",O$5=""),"",ROUND(100*SUMPRODUCT(INDIRECT(Module3!$C48),1/INDIRECT(Module3!$C$4),TRANSPOSE(INDIRECT(Calc1!P$19)))/IF(O$2=0,1,O$2),2))</f>
        <v/>
      </c>
      <c r="P48" t="str">
        <f t="array" aca="1" ref="P48" ca="1">IF(OR($A48="",P$5=""),"",ROUND(100*SUMPRODUCT(INDIRECT(Module3!$C48),1/INDIRECT(Module3!$C$4),TRANSPOSE(INDIRECT(Calc1!Q$19)))/IF(P$2=0,1,P$2),2))</f>
        <v/>
      </c>
      <c r="Q48" t="str">
        <f t="array" aca="1" ref="Q48" ca="1">IF(OR($A48="",Q$5=""),"",ROUND(100*SUMPRODUCT(INDIRECT(Module3!$C48),1/INDIRECT(Module3!$C$4),TRANSPOSE(INDIRECT(Calc1!R$19)))/IF(Q$2=0,1,Q$2),2))</f>
        <v/>
      </c>
      <c r="R48" t="str">
        <f t="array" aca="1" ref="R48" ca="1">IF(OR($A48="",R$5=""),"",ROUND(100*SUMPRODUCT(INDIRECT(Module3!$C48),1/INDIRECT(Module3!$C$4),TRANSPOSE(INDIRECT(Calc1!S$19)))/IF(R$2=0,1,R$2),2))</f>
        <v/>
      </c>
      <c r="S48" t="str">
        <f t="array" aca="1" ref="S48" ca="1">IF(OR($A48="",S$5=""),"",ROUND(100*SUMPRODUCT(INDIRECT(Module3!$C48),1/INDIRECT(Module3!$C$4),TRANSPOSE(INDIRECT(Calc1!T$19)))/IF(S$2=0,1,S$2),2))</f>
        <v/>
      </c>
      <c r="T48" t="str">
        <f t="array" aca="1" ref="T48" ca="1">IF(OR($A48="",T$5=""),"",ROUND(100*SUMPRODUCT(INDIRECT(Module3!$C48),1/INDIRECT(Module3!$C$4),TRANSPOSE(INDIRECT(Calc1!U$19)))/IF(T$2=0,1,T$2),2))</f>
        <v/>
      </c>
      <c r="U48" t="str">
        <f t="array" aca="1" ref="U48" ca="1">IF(OR($A48="",U$5=""),"",ROUND(100*SUMPRODUCT(INDIRECT(Module3!$C48),1/INDIRECT(Module3!$C$4),TRANSPOSE(INDIRECT(Calc1!V$19)))/IF(U$2=0,1,U$2),2))</f>
        <v/>
      </c>
      <c r="V48" t="str">
        <f t="array" aca="1" ref="V48" ca="1">IF(OR($A48="",V$5=""),"",ROUND(100*SUMPRODUCT(INDIRECT(Module3!$C48),1/INDIRECT(Module3!$C$4),TRANSPOSE(INDIRECT(Calc1!W$19)))/IF(V$2=0,1,V$2),2))</f>
        <v/>
      </c>
      <c r="W48" t="str">
        <f t="array" aca="1" ref="W48" ca="1">IF(OR($A48="",W$5=""),"",ROUND(100*SUMPRODUCT(INDIRECT(Module3!$C48),1/INDIRECT(Module3!$C$4),TRANSPOSE(INDIRECT(Calc1!X$19)))/IF(W$2=0,1,W$2),2))</f>
        <v/>
      </c>
      <c r="X48" t="str">
        <f t="array" aca="1" ref="X48" ca="1">IF(OR($A48="",X$5=""),"",ROUND(100*SUMPRODUCT(INDIRECT(Module3!$C48),1/INDIRECT(Module3!$C$4),TRANSPOSE(INDIRECT(Calc1!Y$19)))/IF(X$2=0,1,X$2),2))</f>
        <v/>
      </c>
      <c r="Y48" t="str">
        <f t="array" aca="1" ref="Y48" ca="1">IF(OR($A48="",Y$5=""),"",ROUND(100*SUMPRODUCT(INDIRECT(Module3!$C48),1/INDIRECT(Module3!$C$4),TRANSPOSE(INDIRECT(Calc1!Z$19)))/IF(Y$2=0,1,Y$2),2))</f>
        <v/>
      </c>
      <c r="Z48" t="str">
        <f t="array" aca="1" ref="Z48" ca="1">IF(OR($A48="",Z$5=""),"",ROUND(100*SUMPRODUCT(INDIRECT(Module3!$C48),1/INDIRECT(Module3!$C$4),TRANSPOSE(INDIRECT(Calc1!AA$19)))/IF(Z$2=0,1,Z$2),2))</f>
        <v/>
      </c>
      <c r="AA48" t="str">
        <f t="array" aca="1" ref="AA48" ca="1">IF(OR($A48="",AA$5=""),"",ROUND(100*SUMPRODUCT(INDIRECT(Module3!$C48),1/INDIRECT(Module3!$C$4),TRANSPOSE(INDIRECT(Calc1!AB$19)))/IF(AA$2=0,1,AA$2),2))</f>
        <v/>
      </c>
      <c r="AB48" t="str">
        <f t="array" aca="1" ref="AB48" ca="1">IF(OR($A48="",AB$5=""),"",ROUND(100*SUMPRODUCT(INDIRECT(Module3!$C48),1/INDIRECT(Module3!$C$4),TRANSPOSE(INDIRECT(Calc1!AC$19)))/IF(AB$2=0,1,AB$2),2))</f>
        <v/>
      </c>
      <c r="AC48" t="str">
        <f t="array" aca="1" ref="AC48" ca="1">IF(OR($A48="",AC$5=""),"",ROUND(100*SUMPRODUCT(INDIRECT(Module3!$C48),1/INDIRECT(Module3!$C$4),TRANSPOSE(INDIRECT(Calc1!AD$19)))/IF(AC$2=0,1,AC$2),2))</f>
        <v/>
      </c>
      <c r="AD48" t="str">
        <f t="array" aca="1" ref="AD48" ca="1">IF(OR($A48="",AD$5=""),"",ROUND(100*SUMPRODUCT(INDIRECT(Module3!$C48),1/INDIRECT(Module3!$C$4),TRANSPOSE(INDIRECT(Calc1!AE$19)))/IF(AD$2=0,1,AD$2),2))</f>
        <v/>
      </c>
      <c r="AE48" t="str">
        <f t="array" aca="1" ref="AE48" ca="1">IF(OR($A48="",AE$5=""),"",ROUND(100*SUMPRODUCT(INDIRECT(Module3!$C48),1/INDIRECT(Module3!$C$4),TRANSPOSE(INDIRECT(Calc1!AF$19)))/IF(AE$2=0,1,AE$2),2))</f>
        <v/>
      </c>
      <c r="AF48" t="str">
        <f t="array" aca="1" ref="AF48" ca="1">IF(OR($A48="",AF$5=""),"",ROUND(100*SUMPRODUCT(INDIRECT(Module3!$C48),1/INDIRECT(Module3!$C$4),TRANSPOSE(INDIRECT(Calc1!AG$19)))/IF(AF$2=0,1,AF$2),2))</f>
        <v/>
      </c>
      <c r="AG48" t="str">
        <f t="array" aca="1" ref="AG48" ca="1">IF(OR($A48="",AG$5=""),"",ROUND(100*SUMPRODUCT(INDIRECT(Module3!$C48),1/INDIRECT(Module3!$C$4),TRANSPOSE(INDIRECT(Calc1!AH$19)))/IF(AG$2=0,1,AG$2),2))</f>
        <v/>
      </c>
      <c r="AH48" t="str">
        <f t="array" aca="1" ref="AH48" ca="1">IF(OR($A48="",AH$5=""),"",ROUND(100*SUMPRODUCT(INDIRECT(Module3!$C48),1/INDIRECT(Module3!$C$4),TRANSPOSE(INDIRECT(Calc1!AI$19)))/IF(AH$2=0,1,AH$2),2))</f>
        <v/>
      </c>
      <c r="AI48" t="str">
        <f t="array" aca="1" ref="AI48" ca="1">IF(OR($A48="",AI$5=""),"",ROUND(100*SUMPRODUCT(INDIRECT(Module3!$C48),1/INDIRECT(Module3!$C$4),TRANSPOSE(INDIRECT(Calc1!AJ$19)))/IF(AI$2=0,1,AI$2),2))</f>
        <v/>
      </c>
      <c r="AJ48" t="str">
        <f t="array" aca="1" ref="AJ48" ca="1">IF(OR($A48="",AJ$5=""),"",ROUND(100*SUMPRODUCT(INDIRECT(Module3!$C48),1/INDIRECT(Module3!$C$4),TRANSPOSE(INDIRECT(Calc1!AK$19)))/IF(AJ$2=0,1,AJ$2),2))</f>
        <v/>
      </c>
      <c r="AK48" t="str">
        <f t="array" aca="1" ref="AK48" ca="1">IF(OR($A48="",AK$5=""),"",ROUND(100*SUMPRODUCT(INDIRECT(Module3!$C48),1/INDIRECT(Module3!$C$4),TRANSPOSE(INDIRECT(Calc1!AL$19)))/IF(AK$2=0,1,AK$2),2))</f>
        <v/>
      </c>
      <c r="AL48" t="str">
        <f t="array" aca="1" ref="AL48" ca="1">IF(OR($A48="",AL$5=""),"",ROUND(100*SUMPRODUCT(INDIRECT(Module3!$C48),1/INDIRECT(Module3!$C$4),TRANSPOSE(INDIRECT(Calc1!AM$19)))/IF(AL$2=0,1,AL$2),2))</f>
        <v/>
      </c>
      <c r="AM48" t="str">
        <f t="array" aca="1" ref="AM48" ca="1">IF(OR($A48="",AM$5=""),"",ROUND(100*SUMPRODUCT(INDIRECT(Module3!$C48),1/INDIRECT(Module3!$C$4),TRANSPOSE(INDIRECT(Calc1!AN$19)))/IF(AM$2=0,1,AM$2),2))</f>
        <v/>
      </c>
      <c r="AN48" t="str">
        <f t="array" aca="1" ref="AN48" ca="1">IF(OR($A48="",AN$5=""),"",ROUND(100*SUMPRODUCT(INDIRECT(Module3!$C48),1/INDIRECT(Module3!$C$4),TRANSPOSE(INDIRECT(Calc1!AO$19)))/IF(AN$2=0,1,AN$2),2))</f>
        <v/>
      </c>
      <c r="AO48" t="str">
        <f t="array" aca="1" ref="AO48" ca="1">IF(OR($A48="",AO$5=""),"",ROUND(100*SUMPRODUCT(INDIRECT(Module3!$C48),1/INDIRECT(Module3!$C$4),TRANSPOSE(INDIRECT(Calc1!AP$19)))/IF(AO$2=0,1,AO$2),2))</f>
        <v/>
      </c>
      <c r="AP48" t="str">
        <f t="array" aca="1" ref="AP48" ca="1">IF(OR($A48="",AP$5=""),"",ROUND(100*SUMPRODUCT(INDIRECT(Module3!$C48),1/INDIRECT(Module3!$C$4),TRANSPOSE(INDIRECT(Calc1!AQ$19)))/IF(AP$2=0,1,AP$2),2))</f>
        <v/>
      </c>
      <c r="AQ48" t="str">
        <f t="array" aca="1" ref="AQ48" ca="1">IF(OR($A48="",AQ$5=""),"",ROUND(100*SUMPRODUCT(INDIRECT(Module3!$C48),1/INDIRECT(Module3!$C$4),TRANSPOSE(INDIRECT(Calc1!AR$19)))/IF(AQ$2=0,1,AQ$2),2))</f>
        <v/>
      </c>
      <c r="AR48" t="str">
        <f t="array" aca="1" ref="AR48" ca="1">IF(OR($A48="",AR$5=""),"",ROUND(100*SUMPRODUCT(INDIRECT(Module3!$C48),1/INDIRECT(Module3!$C$4),TRANSPOSE(INDIRECT(Calc1!AS$19)))/IF(AR$2=0,1,AR$2),2))</f>
        <v/>
      </c>
      <c r="AS48" t="str">
        <f t="array" aca="1" ref="AS48" ca="1">IF(OR($A48="",AS$5=""),"",ROUND(100*SUMPRODUCT(INDIRECT(Module3!$C48),1/INDIRECT(Module3!$C$4),TRANSPOSE(INDIRECT(Calc1!AT$19)))/IF(AS$2=0,1,AS$2),2))</f>
        <v/>
      </c>
      <c r="AT48" t="str">
        <f t="array" aca="1" ref="AT48" ca="1">IF(OR($A48="",AT$5=""),"",ROUND(100*SUMPRODUCT(INDIRECT(Module3!$C48),1/INDIRECT(Module3!$C$4),TRANSPOSE(INDIRECT(Calc1!AU$19)))/IF(AT$2=0,1,AT$2),2))</f>
        <v/>
      </c>
      <c r="AU48" t="str">
        <f t="array" aca="1" ref="AU48" ca="1">IF(OR($A48="",AU$5=""),"",ROUND(100*SUMPRODUCT(INDIRECT(Module3!$C48),1/INDIRECT(Module3!$C$4),TRANSPOSE(INDIRECT(Calc1!AV$19)))/IF(AU$2=0,1,AU$2),2))</f>
        <v/>
      </c>
      <c r="AV48" t="str">
        <f t="array" aca="1" ref="AV48" ca="1">IF(OR($A48="",AV$5=""),"",ROUND(100*SUMPRODUCT(INDIRECT(Module3!$C48),1/INDIRECT(Module3!$C$4),TRANSPOSE(INDIRECT(Calc1!AW$19)))/IF(AV$2=0,1,AV$2),2))</f>
        <v/>
      </c>
      <c r="AW48" t="str">
        <f t="array" aca="1" ref="AW48" ca="1">IF(OR($A48="",AW$5=""),"",ROUND(100*SUMPRODUCT(INDIRECT(Module3!$C48),1/INDIRECT(Module3!$C$4),TRANSPOSE(INDIRECT(Calc1!AX$19)))/IF(AW$2=0,1,AW$2),2))</f>
        <v/>
      </c>
      <c r="AX48" t="str">
        <f t="array" aca="1" ref="AX48" ca="1">IF(OR($A48="",AX$5=""),"",ROUND(100*SUMPRODUCT(INDIRECT(Module3!$C48),1/INDIRECT(Module3!$C$4),TRANSPOSE(INDIRECT(Calc1!AY$19)))/IF(AX$2=0,1,AX$2),2))</f>
        <v/>
      </c>
      <c r="AY48" t="str">
        <f t="array" aca="1" ref="AY48" ca="1">IF(OR($A48="",AY$5=""),"",ROUND(100*SUMPRODUCT(INDIRECT(Module3!$C48),1/INDIRECT(Module3!$C$4),TRANSPOSE(INDIRECT(Calc1!AZ$19)))/IF(AY$2=0,1,AY$2),2))</f>
        <v/>
      </c>
      <c r="AZ48" t="str">
        <f t="array" aca="1" ref="AZ48" ca="1">IF(OR($A48="",AZ$5=""),"",ROUND(100*SUMPRODUCT(INDIRECT(Module3!$C48),1/INDIRECT(Module3!$C$4),TRANSPOSE(INDIRECT(Calc1!BA$19)))/IF(AZ$2=0,1,AZ$2),2))</f>
        <v/>
      </c>
      <c r="BA48" t="str">
        <f t="array" aca="1" ref="BA48" ca="1">IF(OR($A48="",BA$5=""),"",ROUND(100*SUMPRODUCT(INDIRECT(Module3!$C48),1/INDIRECT(Module3!$C$4),TRANSPOSE(INDIRECT(Calc1!BB$19)))/IF(BA$2=0,1,BA$2),2))</f>
        <v/>
      </c>
      <c r="BB48" t="str">
        <f t="array" aca="1" ref="BB48" ca="1">IF(OR($A48="",BB$5=""),"",ROUND(100*SUMPRODUCT(INDIRECT(Module3!$C48),1/INDIRECT(Module3!$C$4),TRANSPOSE(INDIRECT(Calc1!BC$19)))/IF(BB$2=0,1,BB$2),2))</f>
        <v/>
      </c>
      <c r="BC48" t="str">
        <f t="array" aca="1" ref="BC48" ca="1">IF(OR($A48="",BC$5=""),"",ROUND(100*SUMPRODUCT(INDIRECT(Module3!$C48),1/INDIRECT(Module3!$C$4),TRANSPOSE(INDIRECT(Calc1!BD$19)))/IF(BC$2=0,1,BC$2),2))</f>
        <v/>
      </c>
      <c r="BD48" t="str">
        <f t="array" aca="1" ref="BD48" ca="1">IF(OR($A48="",BD$5=""),"",ROUND(100*SUMPRODUCT(INDIRECT(Module3!$C48),1/INDIRECT(Module3!$C$4),TRANSPOSE(INDIRECT(Calc1!BE$19)))/IF(BD$2=0,1,BD$2),2))</f>
        <v/>
      </c>
      <c r="BE48" t="str">
        <f t="array" aca="1" ref="BE48" ca="1">IF(OR($A48="",BE$5=""),"",ROUND(100*SUMPRODUCT(INDIRECT(Module3!$C48),1/INDIRECT(Module3!$C$4),TRANSPOSE(INDIRECT(Calc1!BF$19)))/IF(BE$2=0,1,BE$2),2))</f>
        <v/>
      </c>
      <c r="BF48" t="str">
        <f t="array" aca="1" ref="BF48" ca="1">IF(OR($A48="",BF$5=""),"",ROUND(100*SUMPRODUCT(INDIRECT(Module3!$C48),1/INDIRECT(Module3!$C$4),TRANSPOSE(INDIRECT(Calc1!BG$19)))/IF(BF$2=0,1,BF$2),2))</f>
        <v/>
      </c>
      <c r="BG48" t="str">
        <f t="array" aca="1" ref="BG48" ca="1">IF(OR($A48="",BG$5=""),"",ROUND(100*SUMPRODUCT(INDIRECT(Module3!$C48),1/INDIRECT(Module3!$C$4),TRANSPOSE(INDIRECT(Calc1!BH$19)))/IF(BG$2=0,1,BG$2),2))</f>
        <v/>
      </c>
      <c r="BH48" t="str">
        <f t="array" aca="1" ref="BH48" ca="1">IF(OR($A48="",BH$5=""),"",ROUND(100*SUMPRODUCT(INDIRECT(Module3!$C48),1/INDIRECT(Module3!$C$4),TRANSPOSE(INDIRECT(Calc1!BI$19)))/IF(BH$2=0,1,BH$2),2))</f>
        <v/>
      </c>
      <c r="BI48" t="str">
        <f t="array" aca="1" ref="BI48" ca="1">IF(OR($A48="",BI$5=""),"",ROUND(100*SUMPRODUCT(INDIRECT(Module3!$C48),1/INDIRECT(Module3!$C$4),TRANSPOSE(INDIRECT(Calc1!BJ$19)))/IF(BI$2=0,1,BI$2),2))</f>
        <v/>
      </c>
      <c r="BJ48" t="str">
        <f t="array" aca="1" ref="BJ48" ca="1">IF(OR($A48="",BJ$5=""),"",ROUND(100*SUMPRODUCT(INDIRECT(Module3!$C48),1/INDIRECT(Module3!$C$4),TRANSPOSE(INDIRECT(Calc1!BK$19)))/IF(BJ$2=0,1,BJ$2),2))</f>
        <v/>
      </c>
    </row>
    <row r="49" spans="1:62">
      <c r="A49" t="str">
        <f>IF(ISBLANK(Module0!$A46),"",Module0!$A46)</f>
        <v/>
      </c>
      <c r="B49" t="str">
        <f t="shared" ca="1" si="1"/>
        <v/>
      </c>
      <c r="C49" t="str">
        <f>IF($A49="","",CONCATENATE(ADDRESS(ROW(),$C$4+1,1,1,"Module4"),":",ADDRESS(ROW(),$C$4+Calc1!$C$3,1,1)))</f>
        <v/>
      </c>
      <c r="D49" t="str">
        <f t="array" aca="1" ref="D49" ca="1">IF(OR($A49="",D$5=""),"",ROUND(100*SUMPRODUCT(INDIRECT(Module3!$C49),1/INDIRECT(Module3!$C$4),TRANSPOSE(INDIRECT(Calc1!E$19)))/IF(D$2=0,1,D$2),2))</f>
        <v/>
      </c>
      <c r="E49" t="str">
        <f t="array" aca="1" ref="E49" ca="1">IF(OR($A49="",E$5=""),"",ROUND(100*SUMPRODUCT(INDIRECT(Module3!$C49),1/INDIRECT(Module3!$C$4),TRANSPOSE(INDIRECT(Calc1!F$19)))/IF(E$2=0,1,E$2),2))</f>
        <v/>
      </c>
      <c r="F49" t="str">
        <f t="array" aca="1" ref="F49" ca="1">IF(OR($A49="",F$5=""),"",ROUND(100*SUMPRODUCT(INDIRECT(Module3!$C49),1/INDIRECT(Module3!$C$4),TRANSPOSE(INDIRECT(Calc1!G$19)))/IF(F$2=0,1,F$2),2))</f>
        <v/>
      </c>
      <c r="G49" t="str">
        <f t="array" aca="1" ref="G49" ca="1">IF(OR($A49="",G$5=""),"",ROUND(100*SUMPRODUCT(INDIRECT(Module3!$C49),1/INDIRECT(Module3!$C$4),TRANSPOSE(INDIRECT(Calc1!H$19)))/IF(G$2=0,1,G$2),2))</f>
        <v/>
      </c>
      <c r="H49" t="str">
        <f t="array" aca="1" ref="H49" ca="1">IF(OR($A49="",H$5=""),"",ROUND(100*SUMPRODUCT(INDIRECT(Module3!$C49),1/INDIRECT(Module3!$C$4),TRANSPOSE(INDIRECT(Calc1!I$19)))/IF(H$2=0,1,H$2),2))</f>
        <v/>
      </c>
      <c r="I49" t="str">
        <f t="array" aca="1" ref="I49" ca="1">IF(OR($A49="",I$5=""),"",ROUND(100*SUMPRODUCT(INDIRECT(Module3!$C49),1/INDIRECT(Module3!$C$4),TRANSPOSE(INDIRECT(Calc1!J$19)))/IF(I$2=0,1,I$2),2))</f>
        <v/>
      </c>
      <c r="J49" t="str">
        <f t="array" aca="1" ref="J49" ca="1">IF(OR($A49="",J$5=""),"",ROUND(100*SUMPRODUCT(INDIRECT(Module3!$C49),1/INDIRECT(Module3!$C$4),TRANSPOSE(INDIRECT(Calc1!K$19)))/IF(J$2=0,1,J$2),2))</f>
        <v/>
      </c>
      <c r="K49" t="str">
        <f t="array" aca="1" ref="K49" ca="1">IF(OR($A49="",K$5=""),"",ROUND(100*SUMPRODUCT(INDIRECT(Module3!$C49),1/INDIRECT(Module3!$C$4),TRANSPOSE(INDIRECT(Calc1!L$19)))/IF(K$2=0,1,K$2),2))</f>
        <v/>
      </c>
      <c r="L49" t="str">
        <f t="array" aca="1" ref="L49" ca="1">IF(OR($A49="",L$5=""),"",ROUND(100*SUMPRODUCT(INDIRECT(Module3!$C49),1/INDIRECT(Module3!$C$4),TRANSPOSE(INDIRECT(Calc1!M$19)))/IF(L$2=0,1,L$2),2))</f>
        <v/>
      </c>
      <c r="M49" t="str">
        <f t="array" aca="1" ref="M49" ca="1">IF(OR($A49="",M$5=""),"",ROUND(100*SUMPRODUCT(INDIRECT(Module3!$C49),1/INDIRECT(Module3!$C$4),TRANSPOSE(INDIRECT(Calc1!N$19)))/IF(M$2=0,1,M$2),2))</f>
        <v/>
      </c>
      <c r="N49" t="str">
        <f t="array" aca="1" ref="N49" ca="1">IF(OR($A49="",N$5=""),"",ROUND(100*SUMPRODUCT(INDIRECT(Module3!$C49),1/INDIRECT(Module3!$C$4),TRANSPOSE(INDIRECT(Calc1!O$19)))/IF(N$2=0,1,N$2),2))</f>
        <v/>
      </c>
      <c r="O49" t="str">
        <f t="array" aca="1" ref="O49" ca="1">IF(OR($A49="",O$5=""),"",ROUND(100*SUMPRODUCT(INDIRECT(Module3!$C49),1/INDIRECT(Module3!$C$4),TRANSPOSE(INDIRECT(Calc1!P$19)))/IF(O$2=0,1,O$2),2))</f>
        <v/>
      </c>
      <c r="P49" t="str">
        <f t="array" aca="1" ref="P49" ca="1">IF(OR($A49="",P$5=""),"",ROUND(100*SUMPRODUCT(INDIRECT(Module3!$C49),1/INDIRECT(Module3!$C$4),TRANSPOSE(INDIRECT(Calc1!Q$19)))/IF(P$2=0,1,P$2),2))</f>
        <v/>
      </c>
      <c r="Q49" t="str">
        <f t="array" aca="1" ref="Q49" ca="1">IF(OR($A49="",Q$5=""),"",ROUND(100*SUMPRODUCT(INDIRECT(Module3!$C49),1/INDIRECT(Module3!$C$4),TRANSPOSE(INDIRECT(Calc1!R$19)))/IF(Q$2=0,1,Q$2),2))</f>
        <v/>
      </c>
      <c r="R49" t="str">
        <f t="array" aca="1" ref="R49" ca="1">IF(OR($A49="",R$5=""),"",ROUND(100*SUMPRODUCT(INDIRECT(Module3!$C49),1/INDIRECT(Module3!$C$4),TRANSPOSE(INDIRECT(Calc1!S$19)))/IF(R$2=0,1,R$2),2))</f>
        <v/>
      </c>
      <c r="S49" t="str">
        <f t="array" aca="1" ref="S49" ca="1">IF(OR($A49="",S$5=""),"",ROUND(100*SUMPRODUCT(INDIRECT(Module3!$C49),1/INDIRECT(Module3!$C$4),TRANSPOSE(INDIRECT(Calc1!T$19)))/IF(S$2=0,1,S$2),2))</f>
        <v/>
      </c>
      <c r="T49" t="str">
        <f t="array" aca="1" ref="T49" ca="1">IF(OR($A49="",T$5=""),"",ROUND(100*SUMPRODUCT(INDIRECT(Module3!$C49),1/INDIRECT(Module3!$C$4),TRANSPOSE(INDIRECT(Calc1!U$19)))/IF(T$2=0,1,T$2),2))</f>
        <v/>
      </c>
      <c r="U49" t="str">
        <f t="array" aca="1" ref="U49" ca="1">IF(OR($A49="",U$5=""),"",ROUND(100*SUMPRODUCT(INDIRECT(Module3!$C49),1/INDIRECT(Module3!$C$4),TRANSPOSE(INDIRECT(Calc1!V$19)))/IF(U$2=0,1,U$2),2))</f>
        <v/>
      </c>
      <c r="V49" t="str">
        <f t="array" aca="1" ref="V49" ca="1">IF(OR($A49="",V$5=""),"",ROUND(100*SUMPRODUCT(INDIRECT(Module3!$C49),1/INDIRECT(Module3!$C$4),TRANSPOSE(INDIRECT(Calc1!W$19)))/IF(V$2=0,1,V$2),2))</f>
        <v/>
      </c>
      <c r="W49" t="str">
        <f t="array" aca="1" ref="W49" ca="1">IF(OR($A49="",W$5=""),"",ROUND(100*SUMPRODUCT(INDIRECT(Module3!$C49),1/INDIRECT(Module3!$C$4),TRANSPOSE(INDIRECT(Calc1!X$19)))/IF(W$2=0,1,W$2),2))</f>
        <v/>
      </c>
      <c r="X49" t="str">
        <f t="array" aca="1" ref="X49" ca="1">IF(OR($A49="",X$5=""),"",ROUND(100*SUMPRODUCT(INDIRECT(Module3!$C49),1/INDIRECT(Module3!$C$4),TRANSPOSE(INDIRECT(Calc1!Y$19)))/IF(X$2=0,1,X$2),2))</f>
        <v/>
      </c>
      <c r="Y49" t="str">
        <f t="array" aca="1" ref="Y49" ca="1">IF(OR($A49="",Y$5=""),"",ROUND(100*SUMPRODUCT(INDIRECT(Module3!$C49),1/INDIRECT(Module3!$C$4),TRANSPOSE(INDIRECT(Calc1!Z$19)))/IF(Y$2=0,1,Y$2),2))</f>
        <v/>
      </c>
      <c r="Z49" t="str">
        <f t="array" aca="1" ref="Z49" ca="1">IF(OR($A49="",Z$5=""),"",ROUND(100*SUMPRODUCT(INDIRECT(Module3!$C49),1/INDIRECT(Module3!$C$4),TRANSPOSE(INDIRECT(Calc1!AA$19)))/IF(Z$2=0,1,Z$2),2))</f>
        <v/>
      </c>
      <c r="AA49" t="str">
        <f t="array" aca="1" ref="AA49" ca="1">IF(OR($A49="",AA$5=""),"",ROUND(100*SUMPRODUCT(INDIRECT(Module3!$C49),1/INDIRECT(Module3!$C$4),TRANSPOSE(INDIRECT(Calc1!AB$19)))/IF(AA$2=0,1,AA$2),2))</f>
        <v/>
      </c>
      <c r="AB49" t="str">
        <f t="array" aca="1" ref="AB49" ca="1">IF(OR($A49="",AB$5=""),"",ROUND(100*SUMPRODUCT(INDIRECT(Module3!$C49),1/INDIRECT(Module3!$C$4),TRANSPOSE(INDIRECT(Calc1!AC$19)))/IF(AB$2=0,1,AB$2),2))</f>
        <v/>
      </c>
      <c r="AC49" t="str">
        <f t="array" aca="1" ref="AC49" ca="1">IF(OR($A49="",AC$5=""),"",ROUND(100*SUMPRODUCT(INDIRECT(Module3!$C49),1/INDIRECT(Module3!$C$4),TRANSPOSE(INDIRECT(Calc1!AD$19)))/IF(AC$2=0,1,AC$2),2))</f>
        <v/>
      </c>
      <c r="AD49" t="str">
        <f t="array" aca="1" ref="AD49" ca="1">IF(OR($A49="",AD$5=""),"",ROUND(100*SUMPRODUCT(INDIRECT(Module3!$C49),1/INDIRECT(Module3!$C$4),TRANSPOSE(INDIRECT(Calc1!AE$19)))/IF(AD$2=0,1,AD$2),2))</f>
        <v/>
      </c>
      <c r="AE49" t="str">
        <f t="array" aca="1" ref="AE49" ca="1">IF(OR($A49="",AE$5=""),"",ROUND(100*SUMPRODUCT(INDIRECT(Module3!$C49),1/INDIRECT(Module3!$C$4),TRANSPOSE(INDIRECT(Calc1!AF$19)))/IF(AE$2=0,1,AE$2),2))</f>
        <v/>
      </c>
      <c r="AF49" t="str">
        <f t="array" aca="1" ref="AF49" ca="1">IF(OR($A49="",AF$5=""),"",ROUND(100*SUMPRODUCT(INDIRECT(Module3!$C49),1/INDIRECT(Module3!$C$4),TRANSPOSE(INDIRECT(Calc1!AG$19)))/IF(AF$2=0,1,AF$2),2))</f>
        <v/>
      </c>
      <c r="AG49" t="str">
        <f t="array" aca="1" ref="AG49" ca="1">IF(OR($A49="",AG$5=""),"",ROUND(100*SUMPRODUCT(INDIRECT(Module3!$C49),1/INDIRECT(Module3!$C$4),TRANSPOSE(INDIRECT(Calc1!AH$19)))/IF(AG$2=0,1,AG$2),2))</f>
        <v/>
      </c>
      <c r="AH49" t="str">
        <f t="array" aca="1" ref="AH49" ca="1">IF(OR($A49="",AH$5=""),"",ROUND(100*SUMPRODUCT(INDIRECT(Module3!$C49),1/INDIRECT(Module3!$C$4),TRANSPOSE(INDIRECT(Calc1!AI$19)))/IF(AH$2=0,1,AH$2),2))</f>
        <v/>
      </c>
      <c r="AI49" t="str">
        <f t="array" aca="1" ref="AI49" ca="1">IF(OR($A49="",AI$5=""),"",ROUND(100*SUMPRODUCT(INDIRECT(Module3!$C49),1/INDIRECT(Module3!$C$4),TRANSPOSE(INDIRECT(Calc1!AJ$19)))/IF(AI$2=0,1,AI$2),2))</f>
        <v/>
      </c>
      <c r="AJ49" t="str">
        <f t="array" aca="1" ref="AJ49" ca="1">IF(OR($A49="",AJ$5=""),"",ROUND(100*SUMPRODUCT(INDIRECT(Module3!$C49),1/INDIRECT(Module3!$C$4),TRANSPOSE(INDIRECT(Calc1!AK$19)))/IF(AJ$2=0,1,AJ$2),2))</f>
        <v/>
      </c>
      <c r="AK49" t="str">
        <f t="array" aca="1" ref="AK49" ca="1">IF(OR($A49="",AK$5=""),"",ROUND(100*SUMPRODUCT(INDIRECT(Module3!$C49),1/INDIRECT(Module3!$C$4),TRANSPOSE(INDIRECT(Calc1!AL$19)))/IF(AK$2=0,1,AK$2),2))</f>
        <v/>
      </c>
      <c r="AL49" t="str">
        <f t="array" aca="1" ref="AL49" ca="1">IF(OR($A49="",AL$5=""),"",ROUND(100*SUMPRODUCT(INDIRECT(Module3!$C49),1/INDIRECT(Module3!$C$4),TRANSPOSE(INDIRECT(Calc1!AM$19)))/IF(AL$2=0,1,AL$2),2))</f>
        <v/>
      </c>
      <c r="AM49" t="str">
        <f t="array" aca="1" ref="AM49" ca="1">IF(OR($A49="",AM$5=""),"",ROUND(100*SUMPRODUCT(INDIRECT(Module3!$C49),1/INDIRECT(Module3!$C$4),TRANSPOSE(INDIRECT(Calc1!AN$19)))/IF(AM$2=0,1,AM$2),2))</f>
        <v/>
      </c>
      <c r="AN49" t="str">
        <f t="array" aca="1" ref="AN49" ca="1">IF(OR($A49="",AN$5=""),"",ROUND(100*SUMPRODUCT(INDIRECT(Module3!$C49),1/INDIRECT(Module3!$C$4),TRANSPOSE(INDIRECT(Calc1!AO$19)))/IF(AN$2=0,1,AN$2),2))</f>
        <v/>
      </c>
      <c r="AO49" t="str">
        <f t="array" aca="1" ref="AO49" ca="1">IF(OR($A49="",AO$5=""),"",ROUND(100*SUMPRODUCT(INDIRECT(Module3!$C49),1/INDIRECT(Module3!$C$4),TRANSPOSE(INDIRECT(Calc1!AP$19)))/IF(AO$2=0,1,AO$2),2))</f>
        <v/>
      </c>
      <c r="AP49" t="str">
        <f t="array" aca="1" ref="AP49" ca="1">IF(OR($A49="",AP$5=""),"",ROUND(100*SUMPRODUCT(INDIRECT(Module3!$C49),1/INDIRECT(Module3!$C$4),TRANSPOSE(INDIRECT(Calc1!AQ$19)))/IF(AP$2=0,1,AP$2),2))</f>
        <v/>
      </c>
      <c r="AQ49" t="str">
        <f t="array" aca="1" ref="AQ49" ca="1">IF(OR($A49="",AQ$5=""),"",ROUND(100*SUMPRODUCT(INDIRECT(Module3!$C49),1/INDIRECT(Module3!$C$4),TRANSPOSE(INDIRECT(Calc1!AR$19)))/IF(AQ$2=0,1,AQ$2),2))</f>
        <v/>
      </c>
      <c r="AR49" t="str">
        <f t="array" aca="1" ref="AR49" ca="1">IF(OR($A49="",AR$5=""),"",ROUND(100*SUMPRODUCT(INDIRECT(Module3!$C49),1/INDIRECT(Module3!$C$4),TRANSPOSE(INDIRECT(Calc1!AS$19)))/IF(AR$2=0,1,AR$2),2))</f>
        <v/>
      </c>
      <c r="AS49" t="str">
        <f t="array" aca="1" ref="AS49" ca="1">IF(OR($A49="",AS$5=""),"",ROUND(100*SUMPRODUCT(INDIRECT(Module3!$C49),1/INDIRECT(Module3!$C$4),TRANSPOSE(INDIRECT(Calc1!AT$19)))/IF(AS$2=0,1,AS$2),2))</f>
        <v/>
      </c>
      <c r="AT49" t="str">
        <f t="array" aca="1" ref="AT49" ca="1">IF(OR($A49="",AT$5=""),"",ROUND(100*SUMPRODUCT(INDIRECT(Module3!$C49),1/INDIRECT(Module3!$C$4),TRANSPOSE(INDIRECT(Calc1!AU$19)))/IF(AT$2=0,1,AT$2),2))</f>
        <v/>
      </c>
      <c r="AU49" t="str">
        <f t="array" aca="1" ref="AU49" ca="1">IF(OR($A49="",AU$5=""),"",ROUND(100*SUMPRODUCT(INDIRECT(Module3!$C49),1/INDIRECT(Module3!$C$4),TRANSPOSE(INDIRECT(Calc1!AV$19)))/IF(AU$2=0,1,AU$2),2))</f>
        <v/>
      </c>
      <c r="AV49" t="str">
        <f t="array" aca="1" ref="AV49" ca="1">IF(OR($A49="",AV$5=""),"",ROUND(100*SUMPRODUCT(INDIRECT(Module3!$C49),1/INDIRECT(Module3!$C$4),TRANSPOSE(INDIRECT(Calc1!AW$19)))/IF(AV$2=0,1,AV$2),2))</f>
        <v/>
      </c>
      <c r="AW49" t="str">
        <f t="array" aca="1" ref="AW49" ca="1">IF(OR($A49="",AW$5=""),"",ROUND(100*SUMPRODUCT(INDIRECT(Module3!$C49),1/INDIRECT(Module3!$C$4),TRANSPOSE(INDIRECT(Calc1!AX$19)))/IF(AW$2=0,1,AW$2),2))</f>
        <v/>
      </c>
      <c r="AX49" t="str">
        <f t="array" aca="1" ref="AX49" ca="1">IF(OR($A49="",AX$5=""),"",ROUND(100*SUMPRODUCT(INDIRECT(Module3!$C49),1/INDIRECT(Module3!$C$4),TRANSPOSE(INDIRECT(Calc1!AY$19)))/IF(AX$2=0,1,AX$2),2))</f>
        <v/>
      </c>
      <c r="AY49" t="str">
        <f t="array" aca="1" ref="AY49" ca="1">IF(OR($A49="",AY$5=""),"",ROUND(100*SUMPRODUCT(INDIRECT(Module3!$C49),1/INDIRECT(Module3!$C$4),TRANSPOSE(INDIRECT(Calc1!AZ$19)))/IF(AY$2=0,1,AY$2),2))</f>
        <v/>
      </c>
      <c r="AZ49" t="str">
        <f t="array" aca="1" ref="AZ49" ca="1">IF(OR($A49="",AZ$5=""),"",ROUND(100*SUMPRODUCT(INDIRECT(Module3!$C49),1/INDIRECT(Module3!$C$4),TRANSPOSE(INDIRECT(Calc1!BA$19)))/IF(AZ$2=0,1,AZ$2),2))</f>
        <v/>
      </c>
      <c r="BA49" t="str">
        <f t="array" aca="1" ref="BA49" ca="1">IF(OR($A49="",BA$5=""),"",ROUND(100*SUMPRODUCT(INDIRECT(Module3!$C49),1/INDIRECT(Module3!$C$4),TRANSPOSE(INDIRECT(Calc1!BB$19)))/IF(BA$2=0,1,BA$2),2))</f>
        <v/>
      </c>
      <c r="BB49" t="str">
        <f t="array" aca="1" ref="BB49" ca="1">IF(OR($A49="",BB$5=""),"",ROUND(100*SUMPRODUCT(INDIRECT(Module3!$C49),1/INDIRECT(Module3!$C$4),TRANSPOSE(INDIRECT(Calc1!BC$19)))/IF(BB$2=0,1,BB$2),2))</f>
        <v/>
      </c>
      <c r="BC49" t="str">
        <f t="array" aca="1" ref="BC49" ca="1">IF(OR($A49="",BC$5=""),"",ROUND(100*SUMPRODUCT(INDIRECT(Module3!$C49),1/INDIRECT(Module3!$C$4),TRANSPOSE(INDIRECT(Calc1!BD$19)))/IF(BC$2=0,1,BC$2),2))</f>
        <v/>
      </c>
      <c r="BD49" t="str">
        <f t="array" aca="1" ref="BD49" ca="1">IF(OR($A49="",BD$5=""),"",ROUND(100*SUMPRODUCT(INDIRECT(Module3!$C49),1/INDIRECT(Module3!$C$4),TRANSPOSE(INDIRECT(Calc1!BE$19)))/IF(BD$2=0,1,BD$2),2))</f>
        <v/>
      </c>
      <c r="BE49" t="str">
        <f t="array" aca="1" ref="BE49" ca="1">IF(OR($A49="",BE$5=""),"",ROUND(100*SUMPRODUCT(INDIRECT(Module3!$C49),1/INDIRECT(Module3!$C$4),TRANSPOSE(INDIRECT(Calc1!BF$19)))/IF(BE$2=0,1,BE$2),2))</f>
        <v/>
      </c>
      <c r="BF49" t="str">
        <f t="array" aca="1" ref="BF49" ca="1">IF(OR($A49="",BF$5=""),"",ROUND(100*SUMPRODUCT(INDIRECT(Module3!$C49),1/INDIRECT(Module3!$C$4),TRANSPOSE(INDIRECT(Calc1!BG$19)))/IF(BF$2=0,1,BF$2),2))</f>
        <v/>
      </c>
      <c r="BG49" t="str">
        <f t="array" aca="1" ref="BG49" ca="1">IF(OR($A49="",BG$5=""),"",ROUND(100*SUMPRODUCT(INDIRECT(Module3!$C49),1/INDIRECT(Module3!$C$4),TRANSPOSE(INDIRECT(Calc1!BH$19)))/IF(BG$2=0,1,BG$2),2))</f>
        <v/>
      </c>
      <c r="BH49" t="str">
        <f t="array" aca="1" ref="BH49" ca="1">IF(OR($A49="",BH$5=""),"",ROUND(100*SUMPRODUCT(INDIRECT(Module3!$C49),1/INDIRECT(Module3!$C$4),TRANSPOSE(INDIRECT(Calc1!BI$19)))/IF(BH$2=0,1,BH$2),2))</f>
        <v/>
      </c>
      <c r="BI49" t="str">
        <f t="array" aca="1" ref="BI49" ca="1">IF(OR($A49="",BI$5=""),"",ROUND(100*SUMPRODUCT(INDIRECT(Module3!$C49),1/INDIRECT(Module3!$C$4),TRANSPOSE(INDIRECT(Calc1!BJ$19)))/IF(BI$2=0,1,BI$2),2))</f>
        <v/>
      </c>
      <c r="BJ49" t="str">
        <f t="array" aca="1" ref="BJ49" ca="1">IF(OR($A49="",BJ$5=""),"",ROUND(100*SUMPRODUCT(INDIRECT(Module3!$C49),1/INDIRECT(Module3!$C$4),TRANSPOSE(INDIRECT(Calc1!BK$19)))/IF(BJ$2=0,1,BJ$2),2))</f>
        <v/>
      </c>
    </row>
    <row r="50" spans="1:62">
      <c r="A50" t="str">
        <f>IF(ISBLANK(Module0!$A47),"",Module0!$A47)</f>
        <v/>
      </c>
      <c r="B50" t="str">
        <f t="shared" ca="1" si="1"/>
        <v/>
      </c>
      <c r="C50" t="str">
        <f>IF($A50="","",CONCATENATE(ADDRESS(ROW(),$C$4+1,1,1,"Module4"),":",ADDRESS(ROW(),$C$4+Calc1!$C$3,1,1)))</f>
        <v/>
      </c>
      <c r="D50" t="str">
        <f t="array" aca="1" ref="D50" ca="1">IF(OR($A50="",D$5=""),"",ROUND(100*SUMPRODUCT(INDIRECT(Module3!$C50),1/INDIRECT(Module3!$C$4),TRANSPOSE(INDIRECT(Calc1!E$19)))/IF(D$2=0,1,D$2),2))</f>
        <v/>
      </c>
      <c r="E50" t="str">
        <f t="array" aca="1" ref="E50" ca="1">IF(OR($A50="",E$5=""),"",ROUND(100*SUMPRODUCT(INDIRECT(Module3!$C50),1/INDIRECT(Module3!$C$4),TRANSPOSE(INDIRECT(Calc1!F$19)))/IF(E$2=0,1,E$2),2))</f>
        <v/>
      </c>
      <c r="F50" t="str">
        <f t="array" aca="1" ref="F50" ca="1">IF(OR($A50="",F$5=""),"",ROUND(100*SUMPRODUCT(INDIRECT(Module3!$C50),1/INDIRECT(Module3!$C$4),TRANSPOSE(INDIRECT(Calc1!G$19)))/IF(F$2=0,1,F$2),2))</f>
        <v/>
      </c>
      <c r="G50" t="str">
        <f t="array" aca="1" ref="G50" ca="1">IF(OR($A50="",G$5=""),"",ROUND(100*SUMPRODUCT(INDIRECT(Module3!$C50),1/INDIRECT(Module3!$C$4),TRANSPOSE(INDIRECT(Calc1!H$19)))/IF(G$2=0,1,G$2),2))</f>
        <v/>
      </c>
      <c r="H50" t="str">
        <f t="array" aca="1" ref="H50" ca="1">IF(OR($A50="",H$5=""),"",ROUND(100*SUMPRODUCT(INDIRECT(Module3!$C50),1/INDIRECT(Module3!$C$4),TRANSPOSE(INDIRECT(Calc1!I$19)))/IF(H$2=0,1,H$2),2))</f>
        <v/>
      </c>
      <c r="I50" t="str">
        <f t="array" aca="1" ref="I50" ca="1">IF(OR($A50="",I$5=""),"",ROUND(100*SUMPRODUCT(INDIRECT(Module3!$C50),1/INDIRECT(Module3!$C$4),TRANSPOSE(INDIRECT(Calc1!J$19)))/IF(I$2=0,1,I$2),2))</f>
        <v/>
      </c>
      <c r="J50" t="str">
        <f t="array" aca="1" ref="J50" ca="1">IF(OR($A50="",J$5=""),"",ROUND(100*SUMPRODUCT(INDIRECT(Module3!$C50),1/INDIRECT(Module3!$C$4),TRANSPOSE(INDIRECT(Calc1!K$19)))/IF(J$2=0,1,J$2),2))</f>
        <v/>
      </c>
      <c r="K50" t="str">
        <f t="array" aca="1" ref="K50" ca="1">IF(OR($A50="",K$5=""),"",ROUND(100*SUMPRODUCT(INDIRECT(Module3!$C50),1/INDIRECT(Module3!$C$4),TRANSPOSE(INDIRECT(Calc1!L$19)))/IF(K$2=0,1,K$2),2))</f>
        <v/>
      </c>
      <c r="L50" t="str">
        <f t="array" aca="1" ref="L50" ca="1">IF(OR($A50="",L$5=""),"",ROUND(100*SUMPRODUCT(INDIRECT(Module3!$C50),1/INDIRECT(Module3!$C$4),TRANSPOSE(INDIRECT(Calc1!M$19)))/IF(L$2=0,1,L$2),2))</f>
        <v/>
      </c>
      <c r="M50" t="str">
        <f t="array" aca="1" ref="M50" ca="1">IF(OR($A50="",M$5=""),"",ROUND(100*SUMPRODUCT(INDIRECT(Module3!$C50),1/INDIRECT(Module3!$C$4),TRANSPOSE(INDIRECT(Calc1!N$19)))/IF(M$2=0,1,M$2),2))</f>
        <v/>
      </c>
      <c r="N50" t="str">
        <f t="array" aca="1" ref="N50" ca="1">IF(OR($A50="",N$5=""),"",ROUND(100*SUMPRODUCT(INDIRECT(Module3!$C50),1/INDIRECT(Module3!$C$4),TRANSPOSE(INDIRECT(Calc1!O$19)))/IF(N$2=0,1,N$2),2))</f>
        <v/>
      </c>
      <c r="O50" t="str">
        <f t="array" aca="1" ref="O50" ca="1">IF(OR($A50="",O$5=""),"",ROUND(100*SUMPRODUCT(INDIRECT(Module3!$C50),1/INDIRECT(Module3!$C$4),TRANSPOSE(INDIRECT(Calc1!P$19)))/IF(O$2=0,1,O$2),2))</f>
        <v/>
      </c>
      <c r="P50" t="str">
        <f t="array" aca="1" ref="P50" ca="1">IF(OR($A50="",P$5=""),"",ROUND(100*SUMPRODUCT(INDIRECT(Module3!$C50),1/INDIRECT(Module3!$C$4),TRANSPOSE(INDIRECT(Calc1!Q$19)))/IF(P$2=0,1,P$2),2))</f>
        <v/>
      </c>
      <c r="Q50" t="str">
        <f t="array" aca="1" ref="Q50" ca="1">IF(OR($A50="",Q$5=""),"",ROUND(100*SUMPRODUCT(INDIRECT(Module3!$C50),1/INDIRECT(Module3!$C$4),TRANSPOSE(INDIRECT(Calc1!R$19)))/IF(Q$2=0,1,Q$2),2))</f>
        <v/>
      </c>
      <c r="R50" t="str">
        <f t="array" aca="1" ref="R50" ca="1">IF(OR($A50="",R$5=""),"",ROUND(100*SUMPRODUCT(INDIRECT(Module3!$C50),1/INDIRECT(Module3!$C$4),TRANSPOSE(INDIRECT(Calc1!S$19)))/IF(R$2=0,1,R$2),2))</f>
        <v/>
      </c>
      <c r="S50" t="str">
        <f t="array" aca="1" ref="S50" ca="1">IF(OR($A50="",S$5=""),"",ROUND(100*SUMPRODUCT(INDIRECT(Module3!$C50),1/INDIRECT(Module3!$C$4),TRANSPOSE(INDIRECT(Calc1!T$19)))/IF(S$2=0,1,S$2),2))</f>
        <v/>
      </c>
      <c r="T50" t="str">
        <f t="array" aca="1" ref="T50" ca="1">IF(OR($A50="",T$5=""),"",ROUND(100*SUMPRODUCT(INDIRECT(Module3!$C50),1/INDIRECT(Module3!$C$4),TRANSPOSE(INDIRECT(Calc1!U$19)))/IF(T$2=0,1,T$2),2))</f>
        <v/>
      </c>
      <c r="U50" t="str">
        <f t="array" aca="1" ref="U50" ca="1">IF(OR($A50="",U$5=""),"",ROUND(100*SUMPRODUCT(INDIRECT(Module3!$C50),1/INDIRECT(Module3!$C$4),TRANSPOSE(INDIRECT(Calc1!V$19)))/IF(U$2=0,1,U$2),2))</f>
        <v/>
      </c>
      <c r="V50" t="str">
        <f t="array" aca="1" ref="V50" ca="1">IF(OR($A50="",V$5=""),"",ROUND(100*SUMPRODUCT(INDIRECT(Module3!$C50),1/INDIRECT(Module3!$C$4),TRANSPOSE(INDIRECT(Calc1!W$19)))/IF(V$2=0,1,V$2),2))</f>
        <v/>
      </c>
      <c r="W50" t="str">
        <f t="array" aca="1" ref="W50" ca="1">IF(OR($A50="",W$5=""),"",ROUND(100*SUMPRODUCT(INDIRECT(Module3!$C50),1/INDIRECT(Module3!$C$4),TRANSPOSE(INDIRECT(Calc1!X$19)))/IF(W$2=0,1,W$2),2))</f>
        <v/>
      </c>
      <c r="X50" t="str">
        <f t="array" aca="1" ref="X50" ca="1">IF(OR($A50="",X$5=""),"",ROUND(100*SUMPRODUCT(INDIRECT(Module3!$C50),1/INDIRECT(Module3!$C$4),TRANSPOSE(INDIRECT(Calc1!Y$19)))/IF(X$2=0,1,X$2),2))</f>
        <v/>
      </c>
      <c r="Y50" t="str">
        <f t="array" aca="1" ref="Y50" ca="1">IF(OR($A50="",Y$5=""),"",ROUND(100*SUMPRODUCT(INDIRECT(Module3!$C50),1/INDIRECT(Module3!$C$4),TRANSPOSE(INDIRECT(Calc1!Z$19)))/IF(Y$2=0,1,Y$2),2))</f>
        <v/>
      </c>
      <c r="Z50" t="str">
        <f t="array" aca="1" ref="Z50" ca="1">IF(OR($A50="",Z$5=""),"",ROUND(100*SUMPRODUCT(INDIRECT(Module3!$C50),1/INDIRECT(Module3!$C$4),TRANSPOSE(INDIRECT(Calc1!AA$19)))/IF(Z$2=0,1,Z$2),2))</f>
        <v/>
      </c>
      <c r="AA50" t="str">
        <f t="array" aca="1" ref="AA50" ca="1">IF(OR($A50="",AA$5=""),"",ROUND(100*SUMPRODUCT(INDIRECT(Module3!$C50),1/INDIRECT(Module3!$C$4),TRANSPOSE(INDIRECT(Calc1!AB$19)))/IF(AA$2=0,1,AA$2),2))</f>
        <v/>
      </c>
      <c r="AB50" t="str">
        <f t="array" aca="1" ref="AB50" ca="1">IF(OR($A50="",AB$5=""),"",ROUND(100*SUMPRODUCT(INDIRECT(Module3!$C50),1/INDIRECT(Module3!$C$4),TRANSPOSE(INDIRECT(Calc1!AC$19)))/IF(AB$2=0,1,AB$2),2))</f>
        <v/>
      </c>
      <c r="AC50" t="str">
        <f t="array" aca="1" ref="AC50" ca="1">IF(OR($A50="",AC$5=""),"",ROUND(100*SUMPRODUCT(INDIRECT(Module3!$C50),1/INDIRECT(Module3!$C$4),TRANSPOSE(INDIRECT(Calc1!AD$19)))/IF(AC$2=0,1,AC$2),2))</f>
        <v/>
      </c>
      <c r="AD50" t="str">
        <f t="array" aca="1" ref="AD50" ca="1">IF(OR($A50="",AD$5=""),"",ROUND(100*SUMPRODUCT(INDIRECT(Module3!$C50),1/INDIRECT(Module3!$C$4),TRANSPOSE(INDIRECT(Calc1!AE$19)))/IF(AD$2=0,1,AD$2),2))</f>
        <v/>
      </c>
      <c r="AE50" t="str">
        <f t="array" aca="1" ref="AE50" ca="1">IF(OR($A50="",AE$5=""),"",ROUND(100*SUMPRODUCT(INDIRECT(Module3!$C50),1/INDIRECT(Module3!$C$4),TRANSPOSE(INDIRECT(Calc1!AF$19)))/IF(AE$2=0,1,AE$2),2))</f>
        <v/>
      </c>
      <c r="AF50" t="str">
        <f t="array" aca="1" ref="AF50" ca="1">IF(OR($A50="",AF$5=""),"",ROUND(100*SUMPRODUCT(INDIRECT(Module3!$C50),1/INDIRECT(Module3!$C$4),TRANSPOSE(INDIRECT(Calc1!AG$19)))/IF(AF$2=0,1,AF$2),2))</f>
        <v/>
      </c>
      <c r="AG50" t="str">
        <f t="array" aca="1" ref="AG50" ca="1">IF(OR($A50="",AG$5=""),"",ROUND(100*SUMPRODUCT(INDIRECT(Module3!$C50),1/INDIRECT(Module3!$C$4),TRANSPOSE(INDIRECT(Calc1!AH$19)))/IF(AG$2=0,1,AG$2),2))</f>
        <v/>
      </c>
      <c r="AH50" t="str">
        <f t="array" aca="1" ref="AH50" ca="1">IF(OR($A50="",AH$5=""),"",ROUND(100*SUMPRODUCT(INDIRECT(Module3!$C50),1/INDIRECT(Module3!$C$4),TRANSPOSE(INDIRECT(Calc1!AI$19)))/IF(AH$2=0,1,AH$2),2))</f>
        <v/>
      </c>
      <c r="AI50" t="str">
        <f t="array" aca="1" ref="AI50" ca="1">IF(OR($A50="",AI$5=""),"",ROUND(100*SUMPRODUCT(INDIRECT(Module3!$C50),1/INDIRECT(Module3!$C$4),TRANSPOSE(INDIRECT(Calc1!AJ$19)))/IF(AI$2=0,1,AI$2),2))</f>
        <v/>
      </c>
      <c r="AJ50" t="str">
        <f t="array" aca="1" ref="AJ50" ca="1">IF(OR($A50="",AJ$5=""),"",ROUND(100*SUMPRODUCT(INDIRECT(Module3!$C50),1/INDIRECT(Module3!$C$4),TRANSPOSE(INDIRECT(Calc1!AK$19)))/IF(AJ$2=0,1,AJ$2),2))</f>
        <v/>
      </c>
      <c r="AK50" t="str">
        <f t="array" aca="1" ref="AK50" ca="1">IF(OR($A50="",AK$5=""),"",ROUND(100*SUMPRODUCT(INDIRECT(Module3!$C50),1/INDIRECT(Module3!$C$4),TRANSPOSE(INDIRECT(Calc1!AL$19)))/IF(AK$2=0,1,AK$2),2))</f>
        <v/>
      </c>
      <c r="AL50" t="str">
        <f t="array" aca="1" ref="AL50" ca="1">IF(OR($A50="",AL$5=""),"",ROUND(100*SUMPRODUCT(INDIRECT(Module3!$C50),1/INDIRECT(Module3!$C$4),TRANSPOSE(INDIRECT(Calc1!AM$19)))/IF(AL$2=0,1,AL$2),2))</f>
        <v/>
      </c>
      <c r="AM50" t="str">
        <f t="array" aca="1" ref="AM50" ca="1">IF(OR($A50="",AM$5=""),"",ROUND(100*SUMPRODUCT(INDIRECT(Module3!$C50),1/INDIRECT(Module3!$C$4),TRANSPOSE(INDIRECT(Calc1!AN$19)))/IF(AM$2=0,1,AM$2),2))</f>
        <v/>
      </c>
      <c r="AN50" t="str">
        <f t="array" aca="1" ref="AN50" ca="1">IF(OR($A50="",AN$5=""),"",ROUND(100*SUMPRODUCT(INDIRECT(Module3!$C50),1/INDIRECT(Module3!$C$4),TRANSPOSE(INDIRECT(Calc1!AO$19)))/IF(AN$2=0,1,AN$2),2))</f>
        <v/>
      </c>
      <c r="AO50" t="str">
        <f t="array" aca="1" ref="AO50" ca="1">IF(OR($A50="",AO$5=""),"",ROUND(100*SUMPRODUCT(INDIRECT(Module3!$C50),1/INDIRECT(Module3!$C$4),TRANSPOSE(INDIRECT(Calc1!AP$19)))/IF(AO$2=0,1,AO$2),2))</f>
        <v/>
      </c>
      <c r="AP50" t="str">
        <f t="array" aca="1" ref="AP50" ca="1">IF(OR($A50="",AP$5=""),"",ROUND(100*SUMPRODUCT(INDIRECT(Module3!$C50),1/INDIRECT(Module3!$C$4),TRANSPOSE(INDIRECT(Calc1!AQ$19)))/IF(AP$2=0,1,AP$2),2))</f>
        <v/>
      </c>
      <c r="AQ50" t="str">
        <f t="array" aca="1" ref="AQ50" ca="1">IF(OR($A50="",AQ$5=""),"",ROUND(100*SUMPRODUCT(INDIRECT(Module3!$C50),1/INDIRECT(Module3!$C$4),TRANSPOSE(INDIRECT(Calc1!AR$19)))/IF(AQ$2=0,1,AQ$2),2))</f>
        <v/>
      </c>
      <c r="AR50" t="str">
        <f t="array" aca="1" ref="AR50" ca="1">IF(OR($A50="",AR$5=""),"",ROUND(100*SUMPRODUCT(INDIRECT(Module3!$C50),1/INDIRECT(Module3!$C$4),TRANSPOSE(INDIRECT(Calc1!AS$19)))/IF(AR$2=0,1,AR$2),2))</f>
        <v/>
      </c>
      <c r="AS50" t="str">
        <f t="array" aca="1" ref="AS50" ca="1">IF(OR($A50="",AS$5=""),"",ROUND(100*SUMPRODUCT(INDIRECT(Module3!$C50),1/INDIRECT(Module3!$C$4),TRANSPOSE(INDIRECT(Calc1!AT$19)))/IF(AS$2=0,1,AS$2),2))</f>
        <v/>
      </c>
      <c r="AT50" t="str">
        <f t="array" aca="1" ref="AT50" ca="1">IF(OR($A50="",AT$5=""),"",ROUND(100*SUMPRODUCT(INDIRECT(Module3!$C50),1/INDIRECT(Module3!$C$4),TRANSPOSE(INDIRECT(Calc1!AU$19)))/IF(AT$2=0,1,AT$2),2))</f>
        <v/>
      </c>
      <c r="AU50" t="str">
        <f t="array" aca="1" ref="AU50" ca="1">IF(OR($A50="",AU$5=""),"",ROUND(100*SUMPRODUCT(INDIRECT(Module3!$C50),1/INDIRECT(Module3!$C$4),TRANSPOSE(INDIRECT(Calc1!AV$19)))/IF(AU$2=0,1,AU$2),2))</f>
        <v/>
      </c>
      <c r="AV50" t="str">
        <f t="array" aca="1" ref="AV50" ca="1">IF(OR($A50="",AV$5=""),"",ROUND(100*SUMPRODUCT(INDIRECT(Module3!$C50),1/INDIRECT(Module3!$C$4),TRANSPOSE(INDIRECT(Calc1!AW$19)))/IF(AV$2=0,1,AV$2),2))</f>
        <v/>
      </c>
      <c r="AW50" t="str">
        <f t="array" aca="1" ref="AW50" ca="1">IF(OR($A50="",AW$5=""),"",ROUND(100*SUMPRODUCT(INDIRECT(Module3!$C50),1/INDIRECT(Module3!$C$4),TRANSPOSE(INDIRECT(Calc1!AX$19)))/IF(AW$2=0,1,AW$2),2))</f>
        <v/>
      </c>
      <c r="AX50" t="str">
        <f t="array" aca="1" ref="AX50" ca="1">IF(OR($A50="",AX$5=""),"",ROUND(100*SUMPRODUCT(INDIRECT(Module3!$C50),1/INDIRECT(Module3!$C$4),TRANSPOSE(INDIRECT(Calc1!AY$19)))/IF(AX$2=0,1,AX$2),2))</f>
        <v/>
      </c>
      <c r="AY50" t="str">
        <f t="array" aca="1" ref="AY50" ca="1">IF(OR($A50="",AY$5=""),"",ROUND(100*SUMPRODUCT(INDIRECT(Module3!$C50),1/INDIRECT(Module3!$C$4),TRANSPOSE(INDIRECT(Calc1!AZ$19)))/IF(AY$2=0,1,AY$2),2))</f>
        <v/>
      </c>
      <c r="AZ50" t="str">
        <f t="array" aca="1" ref="AZ50" ca="1">IF(OR($A50="",AZ$5=""),"",ROUND(100*SUMPRODUCT(INDIRECT(Module3!$C50),1/INDIRECT(Module3!$C$4),TRANSPOSE(INDIRECT(Calc1!BA$19)))/IF(AZ$2=0,1,AZ$2),2))</f>
        <v/>
      </c>
      <c r="BA50" t="str">
        <f t="array" aca="1" ref="BA50" ca="1">IF(OR($A50="",BA$5=""),"",ROUND(100*SUMPRODUCT(INDIRECT(Module3!$C50),1/INDIRECT(Module3!$C$4),TRANSPOSE(INDIRECT(Calc1!BB$19)))/IF(BA$2=0,1,BA$2),2))</f>
        <v/>
      </c>
      <c r="BB50" t="str">
        <f t="array" aca="1" ref="BB50" ca="1">IF(OR($A50="",BB$5=""),"",ROUND(100*SUMPRODUCT(INDIRECT(Module3!$C50),1/INDIRECT(Module3!$C$4),TRANSPOSE(INDIRECT(Calc1!BC$19)))/IF(BB$2=0,1,BB$2),2))</f>
        <v/>
      </c>
      <c r="BC50" t="str">
        <f t="array" aca="1" ref="BC50" ca="1">IF(OR($A50="",BC$5=""),"",ROUND(100*SUMPRODUCT(INDIRECT(Module3!$C50),1/INDIRECT(Module3!$C$4),TRANSPOSE(INDIRECT(Calc1!BD$19)))/IF(BC$2=0,1,BC$2),2))</f>
        <v/>
      </c>
      <c r="BD50" t="str">
        <f t="array" aca="1" ref="BD50" ca="1">IF(OR($A50="",BD$5=""),"",ROUND(100*SUMPRODUCT(INDIRECT(Module3!$C50),1/INDIRECT(Module3!$C$4),TRANSPOSE(INDIRECT(Calc1!BE$19)))/IF(BD$2=0,1,BD$2),2))</f>
        <v/>
      </c>
      <c r="BE50" t="str">
        <f t="array" aca="1" ref="BE50" ca="1">IF(OR($A50="",BE$5=""),"",ROUND(100*SUMPRODUCT(INDIRECT(Module3!$C50),1/INDIRECT(Module3!$C$4),TRANSPOSE(INDIRECT(Calc1!BF$19)))/IF(BE$2=0,1,BE$2),2))</f>
        <v/>
      </c>
      <c r="BF50" t="str">
        <f t="array" aca="1" ref="BF50" ca="1">IF(OR($A50="",BF$5=""),"",ROUND(100*SUMPRODUCT(INDIRECT(Module3!$C50),1/INDIRECT(Module3!$C$4),TRANSPOSE(INDIRECT(Calc1!BG$19)))/IF(BF$2=0,1,BF$2),2))</f>
        <v/>
      </c>
      <c r="BG50" t="str">
        <f t="array" aca="1" ref="BG50" ca="1">IF(OR($A50="",BG$5=""),"",ROUND(100*SUMPRODUCT(INDIRECT(Module3!$C50),1/INDIRECT(Module3!$C$4),TRANSPOSE(INDIRECT(Calc1!BH$19)))/IF(BG$2=0,1,BG$2),2))</f>
        <v/>
      </c>
      <c r="BH50" t="str">
        <f t="array" aca="1" ref="BH50" ca="1">IF(OR($A50="",BH$5=""),"",ROUND(100*SUMPRODUCT(INDIRECT(Module3!$C50),1/INDIRECT(Module3!$C$4),TRANSPOSE(INDIRECT(Calc1!BI$19)))/IF(BH$2=0,1,BH$2),2))</f>
        <v/>
      </c>
      <c r="BI50" t="str">
        <f t="array" aca="1" ref="BI50" ca="1">IF(OR($A50="",BI$5=""),"",ROUND(100*SUMPRODUCT(INDIRECT(Module3!$C50),1/INDIRECT(Module3!$C$4),TRANSPOSE(INDIRECT(Calc1!BJ$19)))/IF(BI$2=0,1,BI$2),2))</f>
        <v/>
      </c>
      <c r="BJ50" t="str">
        <f t="array" aca="1" ref="BJ50" ca="1">IF(OR($A50="",BJ$5=""),"",ROUND(100*SUMPRODUCT(INDIRECT(Module3!$C50),1/INDIRECT(Module3!$C$4),TRANSPOSE(INDIRECT(Calc1!BK$19)))/IF(BJ$2=0,1,BJ$2),2))</f>
        <v/>
      </c>
    </row>
    <row r="51" spans="1:62">
      <c r="A51" t="str">
        <f>IF(ISBLANK(Module0!$A48),"",Module0!$A48)</f>
        <v/>
      </c>
      <c r="B51" t="str">
        <f t="shared" ca="1" si="1"/>
        <v/>
      </c>
      <c r="C51" t="str">
        <f>IF($A51="","",CONCATENATE(ADDRESS(ROW(),$C$4+1,1,1,"Module4"),":",ADDRESS(ROW(),$C$4+Calc1!$C$3,1,1)))</f>
        <v/>
      </c>
      <c r="D51" t="str">
        <f t="array" aca="1" ref="D51" ca="1">IF(OR($A51="",D$5=""),"",ROUND(100*SUMPRODUCT(INDIRECT(Module3!$C51),1/INDIRECT(Module3!$C$4),TRANSPOSE(INDIRECT(Calc1!E$19)))/IF(D$2=0,1,D$2),2))</f>
        <v/>
      </c>
      <c r="E51" t="str">
        <f t="array" aca="1" ref="E51" ca="1">IF(OR($A51="",E$5=""),"",ROUND(100*SUMPRODUCT(INDIRECT(Module3!$C51),1/INDIRECT(Module3!$C$4),TRANSPOSE(INDIRECT(Calc1!F$19)))/IF(E$2=0,1,E$2),2))</f>
        <v/>
      </c>
      <c r="F51" t="str">
        <f t="array" aca="1" ref="F51" ca="1">IF(OR($A51="",F$5=""),"",ROUND(100*SUMPRODUCT(INDIRECT(Module3!$C51),1/INDIRECT(Module3!$C$4),TRANSPOSE(INDIRECT(Calc1!G$19)))/IF(F$2=0,1,F$2),2))</f>
        <v/>
      </c>
      <c r="G51" t="str">
        <f t="array" aca="1" ref="G51" ca="1">IF(OR($A51="",G$5=""),"",ROUND(100*SUMPRODUCT(INDIRECT(Module3!$C51),1/INDIRECT(Module3!$C$4),TRANSPOSE(INDIRECT(Calc1!H$19)))/IF(G$2=0,1,G$2),2))</f>
        <v/>
      </c>
      <c r="H51" t="str">
        <f t="array" aca="1" ref="H51" ca="1">IF(OR($A51="",H$5=""),"",ROUND(100*SUMPRODUCT(INDIRECT(Module3!$C51),1/INDIRECT(Module3!$C$4),TRANSPOSE(INDIRECT(Calc1!I$19)))/IF(H$2=0,1,H$2),2))</f>
        <v/>
      </c>
      <c r="I51" t="str">
        <f t="array" aca="1" ref="I51" ca="1">IF(OR($A51="",I$5=""),"",ROUND(100*SUMPRODUCT(INDIRECT(Module3!$C51),1/INDIRECT(Module3!$C$4),TRANSPOSE(INDIRECT(Calc1!J$19)))/IF(I$2=0,1,I$2),2))</f>
        <v/>
      </c>
      <c r="J51" t="str">
        <f t="array" aca="1" ref="J51" ca="1">IF(OR($A51="",J$5=""),"",ROUND(100*SUMPRODUCT(INDIRECT(Module3!$C51),1/INDIRECT(Module3!$C$4),TRANSPOSE(INDIRECT(Calc1!K$19)))/IF(J$2=0,1,J$2),2))</f>
        <v/>
      </c>
      <c r="K51" t="str">
        <f t="array" aca="1" ref="K51" ca="1">IF(OR($A51="",K$5=""),"",ROUND(100*SUMPRODUCT(INDIRECT(Module3!$C51),1/INDIRECT(Module3!$C$4),TRANSPOSE(INDIRECT(Calc1!L$19)))/IF(K$2=0,1,K$2),2))</f>
        <v/>
      </c>
      <c r="L51" t="str">
        <f t="array" aca="1" ref="L51" ca="1">IF(OR($A51="",L$5=""),"",ROUND(100*SUMPRODUCT(INDIRECT(Module3!$C51),1/INDIRECT(Module3!$C$4),TRANSPOSE(INDIRECT(Calc1!M$19)))/IF(L$2=0,1,L$2),2))</f>
        <v/>
      </c>
      <c r="M51" t="str">
        <f t="array" aca="1" ref="M51" ca="1">IF(OR($A51="",M$5=""),"",ROUND(100*SUMPRODUCT(INDIRECT(Module3!$C51),1/INDIRECT(Module3!$C$4),TRANSPOSE(INDIRECT(Calc1!N$19)))/IF(M$2=0,1,M$2),2))</f>
        <v/>
      </c>
      <c r="N51" t="str">
        <f t="array" aca="1" ref="N51" ca="1">IF(OR($A51="",N$5=""),"",ROUND(100*SUMPRODUCT(INDIRECT(Module3!$C51),1/INDIRECT(Module3!$C$4),TRANSPOSE(INDIRECT(Calc1!O$19)))/IF(N$2=0,1,N$2),2))</f>
        <v/>
      </c>
      <c r="O51" t="str">
        <f t="array" aca="1" ref="O51" ca="1">IF(OR($A51="",O$5=""),"",ROUND(100*SUMPRODUCT(INDIRECT(Module3!$C51),1/INDIRECT(Module3!$C$4),TRANSPOSE(INDIRECT(Calc1!P$19)))/IF(O$2=0,1,O$2),2))</f>
        <v/>
      </c>
      <c r="P51" t="str">
        <f t="array" aca="1" ref="P51" ca="1">IF(OR($A51="",P$5=""),"",ROUND(100*SUMPRODUCT(INDIRECT(Module3!$C51),1/INDIRECT(Module3!$C$4),TRANSPOSE(INDIRECT(Calc1!Q$19)))/IF(P$2=0,1,P$2),2))</f>
        <v/>
      </c>
      <c r="Q51" t="str">
        <f t="array" aca="1" ref="Q51" ca="1">IF(OR($A51="",Q$5=""),"",ROUND(100*SUMPRODUCT(INDIRECT(Module3!$C51),1/INDIRECT(Module3!$C$4),TRANSPOSE(INDIRECT(Calc1!R$19)))/IF(Q$2=0,1,Q$2),2))</f>
        <v/>
      </c>
      <c r="R51" t="str">
        <f t="array" aca="1" ref="R51" ca="1">IF(OR($A51="",R$5=""),"",ROUND(100*SUMPRODUCT(INDIRECT(Module3!$C51),1/INDIRECT(Module3!$C$4),TRANSPOSE(INDIRECT(Calc1!S$19)))/IF(R$2=0,1,R$2),2))</f>
        <v/>
      </c>
      <c r="S51" t="str">
        <f t="array" aca="1" ref="S51" ca="1">IF(OR($A51="",S$5=""),"",ROUND(100*SUMPRODUCT(INDIRECT(Module3!$C51),1/INDIRECT(Module3!$C$4),TRANSPOSE(INDIRECT(Calc1!T$19)))/IF(S$2=0,1,S$2),2))</f>
        <v/>
      </c>
      <c r="T51" t="str">
        <f t="array" aca="1" ref="T51" ca="1">IF(OR($A51="",T$5=""),"",ROUND(100*SUMPRODUCT(INDIRECT(Module3!$C51),1/INDIRECT(Module3!$C$4),TRANSPOSE(INDIRECT(Calc1!U$19)))/IF(T$2=0,1,T$2),2))</f>
        <v/>
      </c>
      <c r="U51" t="str">
        <f t="array" aca="1" ref="U51" ca="1">IF(OR($A51="",U$5=""),"",ROUND(100*SUMPRODUCT(INDIRECT(Module3!$C51),1/INDIRECT(Module3!$C$4),TRANSPOSE(INDIRECT(Calc1!V$19)))/IF(U$2=0,1,U$2),2))</f>
        <v/>
      </c>
      <c r="V51" t="str">
        <f t="array" aca="1" ref="V51" ca="1">IF(OR($A51="",V$5=""),"",ROUND(100*SUMPRODUCT(INDIRECT(Module3!$C51),1/INDIRECT(Module3!$C$4),TRANSPOSE(INDIRECT(Calc1!W$19)))/IF(V$2=0,1,V$2),2))</f>
        <v/>
      </c>
      <c r="W51" t="str">
        <f t="array" aca="1" ref="W51" ca="1">IF(OR($A51="",W$5=""),"",ROUND(100*SUMPRODUCT(INDIRECT(Module3!$C51),1/INDIRECT(Module3!$C$4),TRANSPOSE(INDIRECT(Calc1!X$19)))/IF(W$2=0,1,W$2),2))</f>
        <v/>
      </c>
      <c r="X51" t="str">
        <f t="array" aca="1" ref="X51" ca="1">IF(OR($A51="",X$5=""),"",ROUND(100*SUMPRODUCT(INDIRECT(Module3!$C51),1/INDIRECT(Module3!$C$4),TRANSPOSE(INDIRECT(Calc1!Y$19)))/IF(X$2=0,1,X$2),2))</f>
        <v/>
      </c>
      <c r="Y51" t="str">
        <f t="array" aca="1" ref="Y51" ca="1">IF(OR($A51="",Y$5=""),"",ROUND(100*SUMPRODUCT(INDIRECT(Module3!$C51),1/INDIRECT(Module3!$C$4),TRANSPOSE(INDIRECT(Calc1!Z$19)))/IF(Y$2=0,1,Y$2),2))</f>
        <v/>
      </c>
      <c r="Z51" t="str">
        <f t="array" aca="1" ref="Z51" ca="1">IF(OR($A51="",Z$5=""),"",ROUND(100*SUMPRODUCT(INDIRECT(Module3!$C51),1/INDIRECT(Module3!$C$4),TRANSPOSE(INDIRECT(Calc1!AA$19)))/IF(Z$2=0,1,Z$2),2))</f>
        <v/>
      </c>
      <c r="AA51" t="str">
        <f t="array" aca="1" ref="AA51" ca="1">IF(OR($A51="",AA$5=""),"",ROUND(100*SUMPRODUCT(INDIRECT(Module3!$C51),1/INDIRECT(Module3!$C$4),TRANSPOSE(INDIRECT(Calc1!AB$19)))/IF(AA$2=0,1,AA$2),2))</f>
        <v/>
      </c>
      <c r="AB51" t="str">
        <f t="array" aca="1" ref="AB51" ca="1">IF(OR($A51="",AB$5=""),"",ROUND(100*SUMPRODUCT(INDIRECT(Module3!$C51),1/INDIRECT(Module3!$C$4),TRANSPOSE(INDIRECT(Calc1!AC$19)))/IF(AB$2=0,1,AB$2),2))</f>
        <v/>
      </c>
      <c r="AC51" t="str">
        <f t="array" aca="1" ref="AC51" ca="1">IF(OR($A51="",AC$5=""),"",ROUND(100*SUMPRODUCT(INDIRECT(Module3!$C51),1/INDIRECT(Module3!$C$4),TRANSPOSE(INDIRECT(Calc1!AD$19)))/IF(AC$2=0,1,AC$2),2))</f>
        <v/>
      </c>
      <c r="AD51" t="str">
        <f t="array" aca="1" ref="AD51" ca="1">IF(OR($A51="",AD$5=""),"",ROUND(100*SUMPRODUCT(INDIRECT(Module3!$C51),1/INDIRECT(Module3!$C$4),TRANSPOSE(INDIRECT(Calc1!AE$19)))/IF(AD$2=0,1,AD$2),2))</f>
        <v/>
      </c>
      <c r="AE51" t="str">
        <f t="array" aca="1" ref="AE51" ca="1">IF(OR($A51="",AE$5=""),"",ROUND(100*SUMPRODUCT(INDIRECT(Module3!$C51),1/INDIRECT(Module3!$C$4),TRANSPOSE(INDIRECT(Calc1!AF$19)))/IF(AE$2=0,1,AE$2),2))</f>
        <v/>
      </c>
      <c r="AF51" t="str">
        <f t="array" aca="1" ref="AF51" ca="1">IF(OR($A51="",AF$5=""),"",ROUND(100*SUMPRODUCT(INDIRECT(Module3!$C51),1/INDIRECT(Module3!$C$4),TRANSPOSE(INDIRECT(Calc1!AG$19)))/IF(AF$2=0,1,AF$2),2))</f>
        <v/>
      </c>
      <c r="AG51" t="str">
        <f t="array" aca="1" ref="AG51" ca="1">IF(OR($A51="",AG$5=""),"",ROUND(100*SUMPRODUCT(INDIRECT(Module3!$C51),1/INDIRECT(Module3!$C$4),TRANSPOSE(INDIRECT(Calc1!AH$19)))/IF(AG$2=0,1,AG$2),2))</f>
        <v/>
      </c>
      <c r="AH51" t="str">
        <f t="array" aca="1" ref="AH51" ca="1">IF(OR($A51="",AH$5=""),"",ROUND(100*SUMPRODUCT(INDIRECT(Module3!$C51),1/INDIRECT(Module3!$C$4),TRANSPOSE(INDIRECT(Calc1!AI$19)))/IF(AH$2=0,1,AH$2),2))</f>
        <v/>
      </c>
      <c r="AI51" t="str">
        <f t="array" aca="1" ref="AI51" ca="1">IF(OR($A51="",AI$5=""),"",ROUND(100*SUMPRODUCT(INDIRECT(Module3!$C51),1/INDIRECT(Module3!$C$4),TRANSPOSE(INDIRECT(Calc1!AJ$19)))/IF(AI$2=0,1,AI$2),2))</f>
        <v/>
      </c>
      <c r="AJ51" t="str">
        <f t="array" aca="1" ref="AJ51" ca="1">IF(OR($A51="",AJ$5=""),"",ROUND(100*SUMPRODUCT(INDIRECT(Module3!$C51),1/INDIRECT(Module3!$C$4),TRANSPOSE(INDIRECT(Calc1!AK$19)))/IF(AJ$2=0,1,AJ$2),2))</f>
        <v/>
      </c>
      <c r="AK51" t="str">
        <f t="array" aca="1" ref="AK51" ca="1">IF(OR($A51="",AK$5=""),"",ROUND(100*SUMPRODUCT(INDIRECT(Module3!$C51),1/INDIRECT(Module3!$C$4),TRANSPOSE(INDIRECT(Calc1!AL$19)))/IF(AK$2=0,1,AK$2),2))</f>
        <v/>
      </c>
      <c r="AL51" t="str">
        <f t="array" aca="1" ref="AL51" ca="1">IF(OR($A51="",AL$5=""),"",ROUND(100*SUMPRODUCT(INDIRECT(Module3!$C51),1/INDIRECT(Module3!$C$4),TRANSPOSE(INDIRECT(Calc1!AM$19)))/IF(AL$2=0,1,AL$2),2))</f>
        <v/>
      </c>
      <c r="AM51" t="str">
        <f t="array" aca="1" ref="AM51" ca="1">IF(OR($A51="",AM$5=""),"",ROUND(100*SUMPRODUCT(INDIRECT(Module3!$C51),1/INDIRECT(Module3!$C$4),TRANSPOSE(INDIRECT(Calc1!AN$19)))/IF(AM$2=0,1,AM$2),2))</f>
        <v/>
      </c>
      <c r="AN51" t="str">
        <f t="array" aca="1" ref="AN51" ca="1">IF(OR($A51="",AN$5=""),"",ROUND(100*SUMPRODUCT(INDIRECT(Module3!$C51),1/INDIRECT(Module3!$C$4),TRANSPOSE(INDIRECT(Calc1!AO$19)))/IF(AN$2=0,1,AN$2),2))</f>
        <v/>
      </c>
      <c r="AO51" t="str">
        <f t="array" aca="1" ref="AO51" ca="1">IF(OR($A51="",AO$5=""),"",ROUND(100*SUMPRODUCT(INDIRECT(Module3!$C51),1/INDIRECT(Module3!$C$4),TRANSPOSE(INDIRECT(Calc1!AP$19)))/IF(AO$2=0,1,AO$2),2))</f>
        <v/>
      </c>
      <c r="AP51" t="str">
        <f t="array" aca="1" ref="AP51" ca="1">IF(OR($A51="",AP$5=""),"",ROUND(100*SUMPRODUCT(INDIRECT(Module3!$C51),1/INDIRECT(Module3!$C$4),TRANSPOSE(INDIRECT(Calc1!AQ$19)))/IF(AP$2=0,1,AP$2),2))</f>
        <v/>
      </c>
      <c r="AQ51" t="str">
        <f t="array" aca="1" ref="AQ51" ca="1">IF(OR($A51="",AQ$5=""),"",ROUND(100*SUMPRODUCT(INDIRECT(Module3!$C51),1/INDIRECT(Module3!$C$4),TRANSPOSE(INDIRECT(Calc1!AR$19)))/IF(AQ$2=0,1,AQ$2),2))</f>
        <v/>
      </c>
      <c r="AR51" t="str">
        <f t="array" aca="1" ref="AR51" ca="1">IF(OR($A51="",AR$5=""),"",ROUND(100*SUMPRODUCT(INDIRECT(Module3!$C51),1/INDIRECT(Module3!$C$4),TRANSPOSE(INDIRECT(Calc1!AS$19)))/IF(AR$2=0,1,AR$2),2))</f>
        <v/>
      </c>
      <c r="AS51" t="str">
        <f t="array" aca="1" ref="AS51" ca="1">IF(OR($A51="",AS$5=""),"",ROUND(100*SUMPRODUCT(INDIRECT(Module3!$C51),1/INDIRECT(Module3!$C$4),TRANSPOSE(INDIRECT(Calc1!AT$19)))/IF(AS$2=0,1,AS$2),2))</f>
        <v/>
      </c>
      <c r="AT51" t="str">
        <f t="array" aca="1" ref="AT51" ca="1">IF(OR($A51="",AT$5=""),"",ROUND(100*SUMPRODUCT(INDIRECT(Module3!$C51),1/INDIRECT(Module3!$C$4),TRANSPOSE(INDIRECT(Calc1!AU$19)))/IF(AT$2=0,1,AT$2),2))</f>
        <v/>
      </c>
      <c r="AU51" t="str">
        <f t="array" aca="1" ref="AU51" ca="1">IF(OR($A51="",AU$5=""),"",ROUND(100*SUMPRODUCT(INDIRECT(Module3!$C51),1/INDIRECT(Module3!$C$4),TRANSPOSE(INDIRECT(Calc1!AV$19)))/IF(AU$2=0,1,AU$2),2))</f>
        <v/>
      </c>
      <c r="AV51" t="str">
        <f t="array" aca="1" ref="AV51" ca="1">IF(OR($A51="",AV$5=""),"",ROUND(100*SUMPRODUCT(INDIRECT(Module3!$C51),1/INDIRECT(Module3!$C$4),TRANSPOSE(INDIRECT(Calc1!AW$19)))/IF(AV$2=0,1,AV$2),2))</f>
        <v/>
      </c>
      <c r="AW51" t="str">
        <f t="array" aca="1" ref="AW51" ca="1">IF(OR($A51="",AW$5=""),"",ROUND(100*SUMPRODUCT(INDIRECT(Module3!$C51),1/INDIRECT(Module3!$C$4),TRANSPOSE(INDIRECT(Calc1!AX$19)))/IF(AW$2=0,1,AW$2),2))</f>
        <v/>
      </c>
      <c r="AX51" t="str">
        <f t="array" aca="1" ref="AX51" ca="1">IF(OR($A51="",AX$5=""),"",ROUND(100*SUMPRODUCT(INDIRECT(Module3!$C51),1/INDIRECT(Module3!$C$4),TRANSPOSE(INDIRECT(Calc1!AY$19)))/IF(AX$2=0,1,AX$2),2))</f>
        <v/>
      </c>
      <c r="AY51" t="str">
        <f t="array" aca="1" ref="AY51" ca="1">IF(OR($A51="",AY$5=""),"",ROUND(100*SUMPRODUCT(INDIRECT(Module3!$C51),1/INDIRECT(Module3!$C$4),TRANSPOSE(INDIRECT(Calc1!AZ$19)))/IF(AY$2=0,1,AY$2),2))</f>
        <v/>
      </c>
      <c r="AZ51" t="str">
        <f t="array" aca="1" ref="AZ51" ca="1">IF(OR($A51="",AZ$5=""),"",ROUND(100*SUMPRODUCT(INDIRECT(Module3!$C51),1/INDIRECT(Module3!$C$4),TRANSPOSE(INDIRECT(Calc1!BA$19)))/IF(AZ$2=0,1,AZ$2),2))</f>
        <v/>
      </c>
      <c r="BA51" t="str">
        <f t="array" aca="1" ref="BA51" ca="1">IF(OR($A51="",BA$5=""),"",ROUND(100*SUMPRODUCT(INDIRECT(Module3!$C51),1/INDIRECT(Module3!$C$4),TRANSPOSE(INDIRECT(Calc1!BB$19)))/IF(BA$2=0,1,BA$2),2))</f>
        <v/>
      </c>
      <c r="BB51" t="str">
        <f t="array" aca="1" ref="BB51" ca="1">IF(OR($A51="",BB$5=""),"",ROUND(100*SUMPRODUCT(INDIRECT(Module3!$C51),1/INDIRECT(Module3!$C$4),TRANSPOSE(INDIRECT(Calc1!BC$19)))/IF(BB$2=0,1,BB$2),2))</f>
        <v/>
      </c>
      <c r="BC51" t="str">
        <f t="array" aca="1" ref="BC51" ca="1">IF(OR($A51="",BC$5=""),"",ROUND(100*SUMPRODUCT(INDIRECT(Module3!$C51),1/INDIRECT(Module3!$C$4),TRANSPOSE(INDIRECT(Calc1!BD$19)))/IF(BC$2=0,1,BC$2),2))</f>
        <v/>
      </c>
      <c r="BD51" t="str">
        <f t="array" aca="1" ref="BD51" ca="1">IF(OR($A51="",BD$5=""),"",ROUND(100*SUMPRODUCT(INDIRECT(Module3!$C51),1/INDIRECT(Module3!$C$4),TRANSPOSE(INDIRECT(Calc1!BE$19)))/IF(BD$2=0,1,BD$2),2))</f>
        <v/>
      </c>
      <c r="BE51" t="str">
        <f t="array" aca="1" ref="BE51" ca="1">IF(OR($A51="",BE$5=""),"",ROUND(100*SUMPRODUCT(INDIRECT(Module3!$C51),1/INDIRECT(Module3!$C$4),TRANSPOSE(INDIRECT(Calc1!BF$19)))/IF(BE$2=0,1,BE$2),2))</f>
        <v/>
      </c>
      <c r="BF51" t="str">
        <f t="array" aca="1" ref="BF51" ca="1">IF(OR($A51="",BF$5=""),"",ROUND(100*SUMPRODUCT(INDIRECT(Module3!$C51),1/INDIRECT(Module3!$C$4),TRANSPOSE(INDIRECT(Calc1!BG$19)))/IF(BF$2=0,1,BF$2),2))</f>
        <v/>
      </c>
      <c r="BG51" t="str">
        <f t="array" aca="1" ref="BG51" ca="1">IF(OR($A51="",BG$5=""),"",ROUND(100*SUMPRODUCT(INDIRECT(Module3!$C51),1/INDIRECT(Module3!$C$4),TRANSPOSE(INDIRECT(Calc1!BH$19)))/IF(BG$2=0,1,BG$2),2))</f>
        <v/>
      </c>
      <c r="BH51" t="str">
        <f t="array" aca="1" ref="BH51" ca="1">IF(OR($A51="",BH$5=""),"",ROUND(100*SUMPRODUCT(INDIRECT(Module3!$C51),1/INDIRECT(Module3!$C$4),TRANSPOSE(INDIRECT(Calc1!BI$19)))/IF(BH$2=0,1,BH$2),2))</f>
        <v/>
      </c>
      <c r="BI51" t="str">
        <f t="array" aca="1" ref="BI51" ca="1">IF(OR($A51="",BI$5=""),"",ROUND(100*SUMPRODUCT(INDIRECT(Module3!$C51),1/INDIRECT(Module3!$C$4),TRANSPOSE(INDIRECT(Calc1!BJ$19)))/IF(BI$2=0,1,BI$2),2))</f>
        <v/>
      </c>
      <c r="BJ51" t="str">
        <f t="array" aca="1" ref="BJ51" ca="1">IF(OR($A51="",BJ$5=""),"",ROUND(100*SUMPRODUCT(INDIRECT(Module3!$C51),1/INDIRECT(Module3!$C$4),TRANSPOSE(INDIRECT(Calc1!BK$19)))/IF(BJ$2=0,1,BJ$2),2))</f>
        <v/>
      </c>
    </row>
    <row r="52" spans="1:62">
      <c r="A52" t="str">
        <f>IF(ISBLANK(Module0!$A49),"",Module0!$A49)</f>
        <v/>
      </c>
      <c r="B52" t="str">
        <f t="shared" ca="1" si="1"/>
        <v/>
      </c>
      <c r="C52" t="str">
        <f>IF($A52="","",CONCATENATE(ADDRESS(ROW(),$C$4+1,1,1,"Module4"),":",ADDRESS(ROW(),$C$4+Calc1!$C$3,1,1)))</f>
        <v/>
      </c>
      <c r="D52" t="str">
        <f t="array" aca="1" ref="D52" ca="1">IF(OR($A52="",D$5=""),"",ROUND(100*SUMPRODUCT(INDIRECT(Module3!$C52),1/INDIRECT(Module3!$C$4),TRANSPOSE(INDIRECT(Calc1!E$19)))/IF(D$2=0,1,D$2),2))</f>
        <v/>
      </c>
      <c r="E52" t="str">
        <f t="array" aca="1" ref="E52" ca="1">IF(OR($A52="",E$5=""),"",ROUND(100*SUMPRODUCT(INDIRECT(Module3!$C52),1/INDIRECT(Module3!$C$4),TRANSPOSE(INDIRECT(Calc1!F$19)))/IF(E$2=0,1,E$2),2))</f>
        <v/>
      </c>
      <c r="F52" t="str">
        <f t="array" aca="1" ref="F52" ca="1">IF(OR($A52="",F$5=""),"",ROUND(100*SUMPRODUCT(INDIRECT(Module3!$C52),1/INDIRECT(Module3!$C$4),TRANSPOSE(INDIRECT(Calc1!G$19)))/IF(F$2=0,1,F$2),2))</f>
        <v/>
      </c>
      <c r="G52" t="str">
        <f t="array" aca="1" ref="G52" ca="1">IF(OR($A52="",G$5=""),"",ROUND(100*SUMPRODUCT(INDIRECT(Module3!$C52),1/INDIRECT(Module3!$C$4),TRANSPOSE(INDIRECT(Calc1!H$19)))/IF(G$2=0,1,G$2),2))</f>
        <v/>
      </c>
      <c r="H52" t="str">
        <f t="array" aca="1" ref="H52" ca="1">IF(OR($A52="",H$5=""),"",ROUND(100*SUMPRODUCT(INDIRECT(Module3!$C52),1/INDIRECT(Module3!$C$4),TRANSPOSE(INDIRECT(Calc1!I$19)))/IF(H$2=0,1,H$2),2))</f>
        <v/>
      </c>
      <c r="I52" t="str">
        <f t="array" aca="1" ref="I52" ca="1">IF(OR($A52="",I$5=""),"",ROUND(100*SUMPRODUCT(INDIRECT(Module3!$C52),1/INDIRECT(Module3!$C$4),TRANSPOSE(INDIRECT(Calc1!J$19)))/IF(I$2=0,1,I$2),2))</f>
        <v/>
      </c>
      <c r="J52" t="str">
        <f t="array" aca="1" ref="J52" ca="1">IF(OR($A52="",J$5=""),"",ROUND(100*SUMPRODUCT(INDIRECT(Module3!$C52),1/INDIRECT(Module3!$C$4),TRANSPOSE(INDIRECT(Calc1!K$19)))/IF(J$2=0,1,J$2),2))</f>
        <v/>
      </c>
      <c r="K52" t="str">
        <f t="array" aca="1" ref="K52" ca="1">IF(OR($A52="",K$5=""),"",ROUND(100*SUMPRODUCT(INDIRECT(Module3!$C52),1/INDIRECT(Module3!$C$4),TRANSPOSE(INDIRECT(Calc1!L$19)))/IF(K$2=0,1,K$2),2))</f>
        <v/>
      </c>
      <c r="L52" t="str">
        <f t="array" aca="1" ref="L52" ca="1">IF(OR($A52="",L$5=""),"",ROUND(100*SUMPRODUCT(INDIRECT(Module3!$C52),1/INDIRECT(Module3!$C$4),TRANSPOSE(INDIRECT(Calc1!M$19)))/IF(L$2=0,1,L$2),2))</f>
        <v/>
      </c>
      <c r="M52" t="str">
        <f t="array" aca="1" ref="M52" ca="1">IF(OR($A52="",M$5=""),"",ROUND(100*SUMPRODUCT(INDIRECT(Module3!$C52),1/INDIRECT(Module3!$C$4),TRANSPOSE(INDIRECT(Calc1!N$19)))/IF(M$2=0,1,M$2),2))</f>
        <v/>
      </c>
      <c r="N52" t="str">
        <f t="array" aca="1" ref="N52" ca="1">IF(OR($A52="",N$5=""),"",ROUND(100*SUMPRODUCT(INDIRECT(Module3!$C52),1/INDIRECT(Module3!$C$4),TRANSPOSE(INDIRECT(Calc1!O$19)))/IF(N$2=0,1,N$2),2))</f>
        <v/>
      </c>
      <c r="O52" t="str">
        <f t="array" aca="1" ref="O52" ca="1">IF(OR($A52="",O$5=""),"",ROUND(100*SUMPRODUCT(INDIRECT(Module3!$C52),1/INDIRECT(Module3!$C$4),TRANSPOSE(INDIRECT(Calc1!P$19)))/IF(O$2=0,1,O$2),2))</f>
        <v/>
      </c>
      <c r="P52" t="str">
        <f t="array" aca="1" ref="P52" ca="1">IF(OR($A52="",P$5=""),"",ROUND(100*SUMPRODUCT(INDIRECT(Module3!$C52),1/INDIRECT(Module3!$C$4),TRANSPOSE(INDIRECT(Calc1!Q$19)))/IF(P$2=0,1,P$2),2))</f>
        <v/>
      </c>
      <c r="Q52" t="str">
        <f t="array" aca="1" ref="Q52" ca="1">IF(OR($A52="",Q$5=""),"",ROUND(100*SUMPRODUCT(INDIRECT(Module3!$C52),1/INDIRECT(Module3!$C$4),TRANSPOSE(INDIRECT(Calc1!R$19)))/IF(Q$2=0,1,Q$2),2))</f>
        <v/>
      </c>
      <c r="R52" t="str">
        <f t="array" aca="1" ref="R52" ca="1">IF(OR($A52="",R$5=""),"",ROUND(100*SUMPRODUCT(INDIRECT(Module3!$C52),1/INDIRECT(Module3!$C$4),TRANSPOSE(INDIRECT(Calc1!S$19)))/IF(R$2=0,1,R$2),2))</f>
        <v/>
      </c>
      <c r="S52" t="str">
        <f t="array" aca="1" ref="S52" ca="1">IF(OR($A52="",S$5=""),"",ROUND(100*SUMPRODUCT(INDIRECT(Module3!$C52),1/INDIRECT(Module3!$C$4),TRANSPOSE(INDIRECT(Calc1!T$19)))/IF(S$2=0,1,S$2),2))</f>
        <v/>
      </c>
      <c r="T52" t="str">
        <f t="array" aca="1" ref="T52" ca="1">IF(OR($A52="",T$5=""),"",ROUND(100*SUMPRODUCT(INDIRECT(Module3!$C52),1/INDIRECT(Module3!$C$4),TRANSPOSE(INDIRECT(Calc1!U$19)))/IF(T$2=0,1,T$2),2))</f>
        <v/>
      </c>
      <c r="U52" t="str">
        <f t="array" aca="1" ref="U52" ca="1">IF(OR($A52="",U$5=""),"",ROUND(100*SUMPRODUCT(INDIRECT(Module3!$C52),1/INDIRECT(Module3!$C$4),TRANSPOSE(INDIRECT(Calc1!V$19)))/IF(U$2=0,1,U$2),2))</f>
        <v/>
      </c>
      <c r="V52" t="str">
        <f t="array" aca="1" ref="V52" ca="1">IF(OR($A52="",V$5=""),"",ROUND(100*SUMPRODUCT(INDIRECT(Module3!$C52),1/INDIRECT(Module3!$C$4),TRANSPOSE(INDIRECT(Calc1!W$19)))/IF(V$2=0,1,V$2),2))</f>
        <v/>
      </c>
      <c r="W52" t="str">
        <f t="array" aca="1" ref="W52" ca="1">IF(OR($A52="",W$5=""),"",ROUND(100*SUMPRODUCT(INDIRECT(Module3!$C52),1/INDIRECT(Module3!$C$4),TRANSPOSE(INDIRECT(Calc1!X$19)))/IF(W$2=0,1,W$2),2))</f>
        <v/>
      </c>
      <c r="X52" t="str">
        <f t="array" aca="1" ref="X52" ca="1">IF(OR($A52="",X$5=""),"",ROUND(100*SUMPRODUCT(INDIRECT(Module3!$C52),1/INDIRECT(Module3!$C$4),TRANSPOSE(INDIRECT(Calc1!Y$19)))/IF(X$2=0,1,X$2),2))</f>
        <v/>
      </c>
      <c r="Y52" t="str">
        <f t="array" aca="1" ref="Y52" ca="1">IF(OR($A52="",Y$5=""),"",ROUND(100*SUMPRODUCT(INDIRECT(Module3!$C52),1/INDIRECT(Module3!$C$4),TRANSPOSE(INDIRECT(Calc1!Z$19)))/IF(Y$2=0,1,Y$2),2))</f>
        <v/>
      </c>
      <c r="Z52" t="str">
        <f t="array" aca="1" ref="Z52" ca="1">IF(OR($A52="",Z$5=""),"",ROUND(100*SUMPRODUCT(INDIRECT(Module3!$C52),1/INDIRECT(Module3!$C$4),TRANSPOSE(INDIRECT(Calc1!AA$19)))/IF(Z$2=0,1,Z$2),2))</f>
        <v/>
      </c>
      <c r="AA52" t="str">
        <f t="array" aca="1" ref="AA52" ca="1">IF(OR($A52="",AA$5=""),"",ROUND(100*SUMPRODUCT(INDIRECT(Module3!$C52),1/INDIRECT(Module3!$C$4),TRANSPOSE(INDIRECT(Calc1!AB$19)))/IF(AA$2=0,1,AA$2),2))</f>
        <v/>
      </c>
      <c r="AB52" t="str">
        <f t="array" aca="1" ref="AB52" ca="1">IF(OR($A52="",AB$5=""),"",ROUND(100*SUMPRODUCT(INDIRECT(Module3!$C52),1/INDIRECT(Module3!$C$4),TRANSPOSE(INDIRECT(Calc1!AC$19)))/IF(AB$2=0,1,AB$2),2))</f>
        <v/>
      </c>
      <c r="AC52" t="str">
        <f t="array" aca="1" ref="AC52" ca="1">IF(OR($A52="",AC$5=""),"",ROUND(100*SUMPRODUCT(INDIRECT(Module3!$C52),1/INDIRECT(Module3!$C$4),TRANSPOSE(INDIRECT(Calc1!AD$19)))/IF(AC$2=0,1,AC$2),2))</f>
        <v/>
      </c>
      <c r="AD52" t="str">
        <f t="array" aca="1" ref="AD52" ca="1">IF(OR($A52="",AD$5=""),"",ROUND(100*SUMPRODUCT(INDIRECT(Module3!$C52),1/INDIRECT(Module3!$C$4),TRANSPOSE(INDIRECT(Calc1!AE$19)))/IF(AD$2=0,1,AD$2),2))</f>
        <v/>
      </c>
      <c r="AE52" t="str">
        <f t="array" aca="1" ref="AE52" ca="1">IF(OR($A52="",AE$5=""),"",ROUND(100*SUMPRODUCT(INDIRECT(Module3!$C52),1/INDIRECT(Module3!$C$4),TRANSPOSE(INDIRECT(Calc1!AF$19)))/IF(AE$2=0,1,AE$2),2))</f>
        <v/>
      </c>
      <c r="AF52" t="str">
        <f t="array" aca="1" ref="AF52" ca="1">IF(OR($A52="",AF$5=""),"",ROUND(100*SUMPRODUCT(INDIRECT(Module3!$C52),1/INDIRECT(Module3!$C$4),TRANSPOSE(INDIRECT(Calc1!AG$19)))/IF(AF$2=0,1,AF$2),2))</f>
        <v/>
      </c>
      <c r="AG52" t="str">
        <f t="array" aca="1" ref="AG52" ca="1">IF(OR($A52="",AG$5=""),"",ROUND(100*SUMPRODUCT(INDIRECT(Module3!$C52),1/INDIRECT(Module3!$C$4),TRANSPOSE(INDIRECT(Calc1!AH$19)))/IF(AG$2=0,1,AG$2),2))</f>
        <v/>
      </c>
      <c r="AH52" t="str">
        <f t="array" aca="1" ref="AH52" ca="1">IF(OR($A52="",AH$5=""),"",ROUND(100*SUMPRODUCT(INDIRECT(Module3!$C52),1/INDIRECT(Module3!$C$4),TRANSPOSE(INDIRECT(Calc1!AI$19)))/IF(AH$2=0,1,AH$2),2))</f>
        <v/>
      </c>
      <c r="AI52" t="str">
        <f t="array" aca="1" ref="AI52" ca="1">IF(OR($A52="",AI$5=""),"",ROUND(100*SUMPRODUCT(INDIRECT(Module3!$C52),1/INDIRECT(Module3!$C$4),TRANSPOSE(INDIRECT(Calc1!AJ$19)))/IF(AI$2=0,1,AI$2),2))</f>
        <v/>
      </c>
      <c r="AJ52" t="str">
        <f t="array" aca="1" ref="AJ52" ca="1">IF(OR($A52="",AJ$5=""),"",ROUND(100*SUMPRODUCT(INDIRECT(Module3!$C52),1/INDIRECT(Module3!$C$4),TRANSPOSE(INDIRECT(Calc1!AK$19)))/IF(AJ$2=0,1,AJ$2),2))</f>
        <v/>
      </c>
      <c r="AK52" t="str">
        <f t="array" aca="1" ref="AK52" ca="1">IF(OR($A52="",AK$5=""),"",ROUND(100*SUMPRODUCT(INDIRECT(Module3!$C52),1/INDIRECT(Module3!$C$4),TRANSPOSE(INDIRECT(Calc1!AL$19)))/IF(AK$2=0,1,AK$2),2))</f>
        <v/>
      </c>
      <c r="AL52" t="str">
        <f t="array" aca="1" ref="AL52" ca="1">IF(OR($A52="",AL$5=""),"",ROUND(100*SUMPRODUCT(INDIRECT(Module3!$C52),1/INDIRECT(Module3!$C$4),TRANSPOSE(INDIRECT(Calc1!AM$19)))/IF(AL$2=0,1,AL$2),2))</f>
        <v/>
      </c>
      <c r="AM52" t="str">
        <f t="array" aca="1" ref="AM52" ca="1">IF(OR($A52="",AM$5=""),"",ROUND(100*SUMPRODUCT(INDIRECT(Module3!$C52),1/INDIRECT(Module3!$C$4),TRANSPOSE(INDIRECT(Calc1!AN$19)))/IF(AM$2=0,1,AM$2),2))</f>
        <v/>
      </c>
      <c r="AN52" t="str">
        <f t="array" aca="1" ref="AN52" ca="1">IF(OR($A52="",AN$5=""),"",ROUND(100*SUMPRODUCT(INDIRECT(Module3!$C52),1/INDIRECT(Module3!$C$4),TRANSPOSE(INDIRECT(Calc1!AO$19)))/IF(AN$2=0,1,AN$2),2))</f>
        <v/>
      </c>
      <c r="AO52" t="str">
        <f t="array" aca="1" ref="AO52" ca="1">IF(OR($A52="",AO$5=""),"",ROUND(100*SUMPRODUCT(INDIRECT(Module3!$C52),1/INDIRECT(Module3!$C$4),TRANSPOSE(INDIRECT(Calc1!AP$19)))/IF(AO$2=0,1,AO$2),2))</f>
        <v/>
      </c>
      <c r="AP52" t="str">
        <f t="array" aca="1" ref="AP52" ca="1">IF(OR($A52="",AP$5=""),"",ROUND(100*SUMPRODUCT(INDIRECT(Module3!$C52),1/INDIRECT(Module3!$C$4),TRANSPOSE(INDIRECT(Calc1!AQ$19)))/IF(AP$2=0,1,AP$2),2))</f>
        <v/>
      </c>
      <c r="AQ52" t="str">
        <f t="array" aca="1" ref="AQ52" ca="1">IF(OR($A52="",AQ$5=""),"",ROUND(100*SUMPRODUCT(INDIRECT(Module3!$C52),1/INDIRECT(Module3!$C$4),TRANSPOSE(INDIRECT(Calc1!AR$19)))/IF(AQ$2=0,1,AQ$2),2))</f>
        <v/>
      </c>
      <c r="AR52" t="str">
        <f t="array" aca="1" ref="AR52" ca="1">IF(OR($A52="",AR$5=""),"",ROUND(100*SUMPRODUCT(INDIRECT(Module3!$C52),1/INDIRECT(Module3!$C$4),TRANSPOSE(INDIRECT(Calc1!AS$19)))/IF(AR$2=0,1,AR$2),2))</f>
        <v/>
      </c>
      <c r="AS52" t="str">
        <f t="array" aca="1" ref="AS52" ca="1">IF(OR($A52="",AS$5=""),"",ROUND(100*SUMPRODUCT(INDIRECT(Module3!$C52),1/INDIRECT(Module3!$C$4),TRANSPOSE(INDIRECT(Calc1!AT$19)))/IF(AS$2=0,1,AS$2),2))</f>
        <v/>
      </c>
      <c r="AT52" t="str">
        <f t="array" aca="1" ref="AT52" ca="1">IF(OR($A52="",AT$5=""),"",ROUND(100*SUMPRODUCT(INDIRECT(Module3!$C52),1/INDIRECT(Module3!$C$4),TRANSPOSE(INDIRECT(Calc1!AU$19)))/IF(AT$2=0,1,AT$2),2))</f>
        <v/>
      </c>
      <c r="AU52" t="str">
        <f t="array" aca="1" ref="AU52" ca="1">IF(OR($A52="",AU$5=""),"",ROUND(100*SUMPRODUCT(INDIRECT(Module3!$C52),1/INDIRECT(Module3!$C$4),TRANSPOSE(INDIRECT(Calc1!AV$19)))/IF(AU$2=0,1,AU$2),2))</f>
        <v/>
      </c>
      <c r="AV52" t="str">
        <f t="array" aca="1" ref="AV52" ca="1">IF(OR($A52="",AV$5=""),"",ROUND(100*SUMPRODUCT(INDIRECT(Module3!$C52),1/INDIRECT(Module3!$C$4),TRANSPOSE(INDIRECT(Calc1!AW$19)))/IF(AV$2=0,1,AV$2),2))</f>
        <v/>
      </c>
      <c r="AW52" t="str">
        <f t="array" aca="1" ref="AW52" ca="1">IF(OR($A52="",AW$5=""),"",ROUND(100*SUMPRODUCT(INDIRECT(Module3!$C52),1/INDIRECT(Module3!$C$4),TRANSPOSE(INDIRECT(Calc1!AX$19)))/IF(AW$2=0,1,AW$2),2))</f>
        <v/>
      </c>
      <c r="AX52" t="str">
        <f t="array" aca="1" ref="AX52" ca="1">IF(OR($A52="",AX$5=""),"",ROUND(100*SUMPRODUCT(INDIRECT(Module3!$C52),1/INDIRECT(Module3!$C$4),TRANSPOSE(INDIRECT(Calc1!AY$19)))/IF(AX$2=0,1,AX$2),2))</f>
        <v/>
      </c>
      <c r="AY52" t="str">
        <f t="array" aca="1" ref="AY52" ca="1">IF(OR($A52="",AY$5=""),"",ROUND(100*SUMPRODUCT(INDIRECT(Module3!$C52),1/INDIRECT(Module3!$C$4),TRANSPOSE(INDIRECT(Calc1!AZ$19)))/IF(AY$2=0,1,AY$2),2))</f>
        <v/>
      </c>
      <c r="AZ52" t="str">
        <f t="array" aca="1" ref="AZ52" ca="1">IF(OR($A52="",AZ$5=""),"",ROUND(100*SUMPRODUCT(INDIRECT(Module3!$C52),1/INDIRECT(Module3!$C$4),TRANSPOSE(INDIRECT(Calc1!BA$19)))/IF(AZ$2=0,1,AZ$2),2))</f>
        <v/>
      </c>
      <c r="BA52" t="str">
        <f t="array" aca="1" ref="BA52" ca="1">IF(OR($A52="",BA$5=""),"",ROUND(100*SUMPRODUCT(INDIRECT(Module3!$C52),1/INDIRECT(Module3!$C$4),TRANSPOSE(INDIRECT(Calc1!BB$19)))/IF(BA$2=0,1,BA$2),2))</f>
        <v/>
      </c>
      <c r="BB52" t="str">
        <f t="array" aca="1" ref="BB52" ca="1">IF(OR($A52="",BB$5=""),"",ROUND(100*SUMPRODUCT(INDIRECT(Module3!$C52),1/INDIRECT(Module3!$C$4),TRANSPOSE(INDIRECT(Calc1!BC$19)))/IF(BB$2=0,1,BB$2),2))</f>
        <v/>
      </c>
      <c r="BC52" t="str">
        <f t="array" aca="1" ref="BC52" ca="1">IF(OR($A52="",BC$5=""),"",ROUND(100*SUMPRODUCT(INDIRECT(Module3!$C52),1/INDIRECT(Module3!$C$4),TRANSPOSE(INDIRECT(Calc1!BD$19)))/IF(BC$2=0,1,BC$2),2))</f>
        <v/>
      </c>
      <c r="BD52" t="str">
        <f t="array" aca="1" ref="BD52" ca="1">IF(OR($A52="",BD$5=""),"",ROUND(100*SUMPRODUCT(INDIRECT(Module3!$C52),1/INDIRECT(Module3!$C$4),TRANSPOSE(INDIRECT(Calc1!BE$19)))/IF(BD$2=0,1,BD$2),2))</f>
        <v/>
      </c>
      <c r="BE52" t="str">
        <f t="array" aca="1" ref="BE52" ca="1">IF(OR($A52="",BE$5=""),"",ROUND(100*SUMPRODUCT(INDIRECT(Module3!$C52),1/INDIRECT(Module3!$C$4),TRANSPOSE(INDIRECT(Calc1!BF$19)))/IF(BE$2=0,1,BE$2),2))</f>
        <v/>
      </c>
      <c r="BF52" t="str">
        <f t="array" aca="1" ref="BF52" ca="1">IF(OR($A52="",BF$5=""),"",ROUND(100*SUMPRODUCT(INDIRECT(Module3!$C52),1/INDIRECT(Module3!$C$4),TRANSPOSE(INDIRECT(Calc1!BG$19)))/IF(BF$2=0,1,BF$2),2))</f>
        <v/>
      </c>
      <c r="BG52" t="str">
        <f t="array" aca="1" ref="BG52" ca="1">IF(OR($A52="",BG$5=""),"",ROUND(100*SUMPRODUCT(INDIRECT(Module3!$C52),1/INDIRECT(Module3!$C$4),TRANSPOSE(INDIRECT(Calc1!BH$19)))/IF(BG$2=0,1,BG$2),2))</f>
        <v/>
      </c>
      <c r="BH52" t="str">
        <f t="array" aca="1" ref="BH52" ca="1">IF(OR($A52="",BH$5=""),"",ROUND(100*SUMPRODUCT(INDIRECT(Module3!$C52),1/INDIRECT(Module3!$C$4),TRANSPOSE(INDIRECT(Calc1!BI$19)))/IF(BH$2=0,1,BH$2),2))</f>
        <v/>
      </c>
      <c r="BI52" t="str">
        <f t="array" aca="1" ref="BI52" ca="1">IF(OR($A52="",BI$5=""),"",ROUND(100*SUMPRODUCT(INDIRECT(Module3!$C52),1/INDIRECT(Module3!$C$4),TRANSPOSE(INDIRECT(Calc1!BJ$19)))/IF(BI$2=0,1,BI$2),2))</f>
        <v/>
      </c>
      <c r="BJ52" t="str">
        <f t="array" aca="1" ref="BJ52" ca="1">IF(OR($A52="",BJ$5=""),"",ROUND(100*SUMPRODUCT(INDIRECT(Module3!$C52),1/INDIRECT(Module3!$C$4),TRANSPOSE(INDIRECT(Calc1!BK$19)))/IF(BJ$2=0,1,BJ$2),2))</f>
        <v/>
      </c>
    </row>
    <row r="53" spans="1:62">
      <c r="A53" t="str">
        <f>IF(ISBLANK(Module0!$A50),"",Module0!$A50)</f>
        <v/>
      </c>
      <c r="B53" t="str">
        <f t="shared" ca="1" si="1"/>
        <v/>
      </c>
      <c r="C53" t="str">
        <f>IF($A53="","",CONCATENATE(ADDRESS(ROW(),$C$4+1,1,1,"Module4"),":",ADDRESS(ROW(),$C$4+Calc1!$C$3,1,1)))</f>
        <v/>
      </c>
      <c r="D53" t="str">
        <f t="array" aca="1" ref="D53" ca="1">IF(OR($A53="",D$5=""),"",ROUND(100*SUMPRODUCT(INDIRECT(Module3!$C53),1/INDIRECT(Module3!$C$4),TRANSPOSE(INDIRECT(Calc1!E$19)))/IF(D$2=0,1,D$2),2))</f>
        <v/>
      </c>
      <c r="E53" t="str">
        <f t="array" aca="1" ref="E53" ca="1">IF(OR($A53="",E$5=""),"",ROUND(100*SUMPRODUCT(INDIRECT(Module3!$C53),1/INDIRECT(Module3!$C$4),TRANSPOSE(INDIRECT(Calc1!F$19)))/IF(E$2=0,1,E$2),2))</f>
        <v/>
      </c>
      <c r="F53" t="str">
        <f t="array" aca="1" ref="F53" ca="1">IF(OR($A53="",F$5=""),"",ROUND(100*SUMPRODUCT(INDIRECT(Module3!$C53),1/INDIRECT(Module3!$C$4),TRANSPOSE(INDIRECT(Calc1!G$19)))/IF(F$2=0,1,F$2),2))</f>
        <v/>
      </c>
      <c r="G53" t="str">
        <f t="array" aca="1" ref="G53" ca="1">IF(OR($A53="",G$5=""),"",ROUND(100*SUMPRODUCT(INDIRECT(Module3!$C53),1/INDIRECT(Module3!$C$4),TRANSPOSE(INDIRECT(Calc1!H$19)))/IF(G$2=0,1,G$2),2))</f>
        <v/>
      </c>
      <c r="H53" t="str">
        <f t="array" aca="1" ref="H53" ca="1">IF(OR($A53="",H$5=""),"",ROUND(100*SUMPRODUCT(INDIRECT(Module3!$C53),1/INDIRECT(Module3!$C$4),TRANSPOSE(INDIRECT(Calc1!I$19)))/IF(H$2=0,1,H$2),2))</f>
        <v/>
      </c>
      <c r="I53" t="str">
        <f t="array" aca="1" ref="I53" ca="1">IF(OR($A53="",I$5=""),"",ROUND(100*SUMPRODUCT(INDIRECT(Module3!$C53),1/INDIRECT(Module3!$C$4),TRANSPOSE(INDIRECT(Calc1!J$19)))/IF(I$2=0,1,I$2),2))</f>
        <v/>
      </c>
      <c r="J53" t="str">
        <f t="array" aca="1" ref="J53" ca="1">IF(OR($A53="",J$5=""),"",ROUND(100*SUMPRODUCT(INDIRECT(Module3!$C53),1/INDIRECT(Module3!$C$4),TRANSPOSE(INDIRECT(Calc1!K$19)))/IF(J$2=0,1,J$2),2))</f>
        <v/>
      </c>
      <c r="K53" t="str">
        <f t="array" aca="1" ref="K53" ca="1">IF(OR($A53="",K$5=""),"",ROUND(100*SUMPRODUCT(INDIRECT(Module3!$C53),1/INDIRECT(Module3!$C$4),TRANSPOSE(INDIRECT(Calc1!L$19)))/IF(K$2=0,1,K$2),2))</f>
        <v/>
      </c>
      <c r="L53" t="str">
        <f t="array" aca="1" ref="L53" ca="1">IF(OR($A53="",L$5=""),"",ROUND(100*SUMPRODUCT(INDIRECT(Module3!$C53),1/INDIRECT(Module3!$C$4),TRANSPOSE(INDIRECT(Calc1!M$19)))/IF(L$2=0,1,L$2),2))</f>
        <v/>
      </c>
      <c r="M53" t="str">
        <f t="array" aca="1" ref="M53" ca="1">IF(OR($A53="",M$5=""),"",ROUND(100*SUMPRODUCT(INDIRECT(Module3!$C53),1/INDIRECT(Module3!$C$4),TRANSPOSE(INDIRECT(Calc1!N$19)))/IF(M$2=0,1,M$2),2))</f>
        <v/>
      </c>
      <c r="N53" t="str">
        <f t="array" aca="1" ref="N53" ca="1">IF(OR($A53="",N$5=""),"",ROUND(100*SUMPRODUCT(INDIRECT(Module3!$C53),1/INDIRECT(Module3!$C$4),TRANSPOSE(INDIRECT(Calc1!O$19)))/IF(N$2=0,1,N$2),2))</f>
        <v/>
      </c>
      <c r="O53" t="str">
        <f t="array" aca="1" ref="O53" ca="1">IF(OR($A53="",O$5=""),"",ROUND(100*SUMPRODUCT(INDIRECT(Module3!$C53),1/INDIRECT(Module3!$C$4),TRANSPOSE(INDIRECT(Calc1!P$19)))/IF(O$2=0,1,O$2),2))</f>
        <v/>
      </c>
      <c r="P53" t="str">
        <f t="array" aca="1" ref="P53" ca="1">IF(OR($A53="",P$5=""),"",ROUND(100*SUMPRODUCT(INDIRECT(Module3!$C53),1/INDIRECT(Module3!$C$4),TRANSPOSE(INDIRECT(Calc1!Q$19)))/IF(P$2=0,1,P$2),2))</f>
        <v/>
      </c>
      <c r="Q53" t="str">
        <f t="array" aca="1" ref="Q53" ca="1">IF(OR($A53="",Q$5=""),"",ROUND(100*SUMPRODUCT(INDIRECT(Module3!$C53),1/INDIRECT(Module3!$C$4),TRANSPOSE(INDIRECT(Calc1!R$19)))/IF(Q$2=0,1,Q$2),2))</f>
        <v/>
      </c>
      <c r="R53" t="str">
        <f t="array" aca="1" ref="R53" ca="1">IF(OR($A53="",R$5=""),"",ROUND(100*SUMPRODUCT(INDIRECT(Module3!$C53),1/INDIRECT(Module3!$C$4),TRANSPOSE(INDIRECT(Calc1!S$19)))/IF(R$2=0,1,R$2),2))</f>
        <v/>
      </c>
      <c r="S53" t="str">
        <f t="array" aca="1" ref="S53" ca="1">IF(OR($A53="",S$5=""),"",ROUND(100*SUMPRODUCT(INDIRECT(Module3!$C53),1/INDIRECT(Module3!$C$4),TRANSPOSE(INDIRECT(Calc1!T$19)))/IF(S$2=0,1,S$2),2))</f>
        <v/>
      </c>
      <c r="T53" t="str">
        <f t="array" aca="1" ref="T53" ca="1">IF(OR($A53="",T$5=""),"",ROUND(100*SUMPRODUCT(INDIRECT(Module3!$C53),1/INDIRECT(Module3!$C$4),TRANSPOSE(INDIRECT(Calc1!U$19)))/IF(T$2=0,1,T$2),2))</f>
        <v/>
      </c>
      <c r="U53" t="str">
        <f t="array" aca="1" ref="U53" ca="1">IF(OR($A53="",U$5=""),"",ROUND(100*SUMPRODUCT(INDIRECT(Module3!$C53),1/INDIRECT(Module3!$C$4),TRANSPOSE(INDIRECT(Calc1!V$19)))/IF(U$2=0,1,U$2),2))</f>
        <v/>
      </c>
      <c r="V53" t="str">
        <f t="array" aca="1" ref="V53" ca="1">IF(OR($A53="",V$5=""),"",ROUND(100*SUMPRODUCT(INDIRECT(Module3!$C53),1/INDIRECT(Module3!$C$4),TRANSPOSE(INDIRECT(Calc1!W$19)))/IF(V$2=0,1,V$2),2))</f>
        <v/>
      </c>
      <c r="W53" t="str">
        <f t="array" aca="1" ref="W53" ca="1">IF(OR($A53="",W$5=""),"",ROUND(100*SUMPRODUCT(INDIRECT(Module3!$C53),1/INDIRECT(Module3!$C$4),TRANSPOSE(INDIRECT(Calc1!X$19)))/IF(W$2=0,1,W$2),2))</f>
        <v/>
      </c>
      <c r="X53" t="str">
        <f t="array" aca="1" ref="X53" ca="1">IF(OR($A53="",X$5=""),"",ROUND(100*SUMPRODUCT(INDIRECT(Module3!$C53),1/INDIRECT(Module3!$C$4),TRANSPOSE(INDIRECT(Calc1!Y$19)))/IF(X$2=0,1,X$2),2))</f>
        <v/>
      </c>
      <c r="Y53" t="str">
        <f t="array" aca="1" ref="Y53" ca="1">IF(OR($A53="",Y$5=""),"",ROUND(100*SUMPRODUCT(INDIRECT(Module3!$C53),1/INDIRECT(Module3!$C$4),TRANSPOSE(INDIRECT(Calc1!Z$19)))/IF(Y$2=0,1,Y$2),2))</f>
        <v/>
      </c>
      <c r="Z53" t="str">
        <f t="array" aca="1" ref="Z53" ca="1">IF(OR($A53="",Z$5=""),"",ROUND(100*SUMPRODUCT(INDIRECT(Module3!$C53),1/INDIRECT(Module3!$C$4),TRANSPOSE(INDIRECT(Calc1!AA$19)))/IF(Z$2=0,1,Z$2),2))</f>
        <v/>
      </c>
      <c r="AA53" t="str">
        <f t="array" aca="1" ref="AA53" ca="1">IF(OR($A53="",AA$5=""),"",ROUND(100*SUMPRODUCT(INDIRECT(Module3!$C53),1/INDIRECT(Module3!$C$4),TRANSPOSE(INDIRECT(Calc1!AB$19)))/IF(AA$2=0,1,AA$2),2))</f>
        <v/>
      </c>
      <c r="AB53" t="str">
        <f t="array" aca="1" ref="AB53" ca="1">IF(OR($A53="",AB$5=""),"",ROUND(100*SUMPRODUCT(INDIRECT(Module3!$C53),1/INDIRECT(Module3!$C$4),TRANSPOSE(INDIRECT(Calc1!AC$19)))/IF(AB$2=0,1,AB$2),2))</f>
        <v/>
      </c>
      <c r="AC53" t="str">
        <f t="array" aca="1" ref="AC53" ca="1">IF(OR($A53="",AC$5=""),"",ROUND(100*SUMPRODUCT(INDIRECT(Module3!$C53),1/INDIRECT(Module3!$C$4),TRANSPOSE(INDIRECT(Calc1!AD$19)))/IF(AC$2=0,1,AC$2),2))</f>
        <v/>
      </c>
      <c r="AD53" t="str">
        <f t="array" aca="1" ref="AD53" ca="1">IF(OR($A53="",AD$5=""),"",ROUND(100*SUMPRODUCT(INDIRECT(Module3!$C53),1/INDIRECT(Module3!$C$4),TRANSPOSE(INDIRECT(Calc1!AE$19)))/IF(AD$2=0,1,AD$2),2))</f>
        <v/>
      </c>
      <c r="AE53" t="str">
        <f t="array" aca="1" ref="AE53" ca="1">IF(OR($A53="",AE$5=""),"",ROUND(100*SUMPRODUCT(INDIRECT(Module3!$C53),1/INDIRECT(Module3!$C$4),TRANSPOSE(INDIRECT(Calc1!AF$19)))/IF(AE$2=0,1,AE$2),2))</f>
        <v/>
      </c>
      <c r="AF53" t="str">
        <f t="array" aca="1" ref="AF53" ca="1">IF(OR($A53="",AF$5=""),"",ROUND(100*SUMPRODUCT(INDIRECT(Module3!$C53),1/INDIRECT(Module3!$C$4),TRANSPOSE(INDIRECT(Calc1!AG$19)))/IF(AF$2=0,1,AF$2),2))</f>
        <v/>
      </c>
      <c r="AG53" t="str">
        <f t="array" aca="1" ref="AG53" ca="1">IF(OR($A53="",AG$5=""),"",ROUND(100*SUMPRODUCT(INDIRECT(Module3!$C53),1/INDIRECT(Module3!$C$4),TRANSPOSE(INDIRECT(Calc1!AH$19)))/IF(AG$2=0,1,AG$2),2))</f>
        <v/>
      </c>
      <c r="AH53" t="str">
        <f t="array" aca="1" ref="AH53" ca="1">IF(OR($A53="",AH$5=""),"",ROUND(100*SUMPRODUCT(INDIRECT(Module3!$C53),1/INDIRECT(Module3!$C$4),TRANSPOSE(INDIRECT(Calc1!AI$19)))/IF(AH$2=0,1,AH$2),2))</f>
        <v/>
      </c>
      <c r="AI53" t="str">
        <f t="array" aca="1" ref="AI53" ca="1">IF(OR($A53="",AI$5=""),"",ROUND(100*SUMPRODUCT(INDIRECT(Module3!$C53),1/INDIRECT(Module3!$C$4),TRANSPOSE(INDIRECT(Calc1!AJ$19)))/IF(AI$2=0,1,AI$2),2))</f>
        <v/>
      </c>
      <c r="AJ53" t="str">
        <f t="array" aca="1" ref="AJ53" ca="1">IF(OR($A53="",AJ$5=""),"",ROUND(100*SUMPRODUCT(INDIRECT(Module3!$C53),1/INDIRECT(Module3!$C$4),TRANSPOSE(INDIRECT(Calc1!AK$19)))/IF(AJ$2=0,1,AJ$2),2))</f>
        <v/>
      </c>
      <c r="AK53" t="str">
        <f t="array" aca="1" ref="AK53" ca="1">IF(OR($A53="",AK$5=""),"",ROUND(100*SUMPRODUCT(INDIRECT(Module3!$C53),1/INDIRECT(Module3!$C$4),TRANSPOSE(INDIRECT(Calc1!AL$19)))/IF(AK$2=0,1,AK$2),2))</f>
        <v/>
      </c>
      <c r="AL53" t="str">
        <f t="array" aca="1" ref="AL53" ca="1">IF(OR($A53="",AL$5=""),"",ROUND(100*SUMPRODUCT(INDIRECT(Module3!$C53),1/INDIRECT(Module3!$C$4),TRANSPOSE(INDIRECT(Calc1!AM$19)))/IF(AL$2=0,1,AL$2),2))</f>
        <v/>
      </c>
      <c r="AM53" t="str">
        <f t="array" aca="1" ref="AM53" ca="1">IF(OR($A53="",AM$5=""),"",ROUND(100*SUMPRODUCT(INDIRECT(Module3!$C53),1/INDIRECT(Module3!$C$4),TRANSPOSE(INDIRECT(Calc1!AN$19)))/IF(AM$2=0,1,AM$2),2))</f>
        <v/>
      </c>
      <c r="AN53" t="str">
        <f t="array" aca="1" ref="AN53" ca="1">IF(OR($A53="",AN$5=""),"",ROUND(100*SUMPRODUCT(INDIRECT(Module3!$C53),1/INDIRECT(Module3!$C$4),TRANSPOSE(INDIRECT(Calc1!AO$19)))/IF(AN$2=0,1,AN$2),2))</f>
        <v/>
      </c>
      <c r="AO53" t="str">
        <f t="array" aca="1" ref="AO53" ca="1">IF(OR($A53="",AO$5=""),"",ROUND(100*SUMPRODUCT(INDIRECT(Module3!$C53),1/INDIRECT(Module3!$C$4),TRANSPOSE(INDIRECT(Calc1!AP$19)))/IF(AO$2=0,1,AO$2),2))</f>
        <v/>
      </c>
      <c r="AP53" t="str">
        <f t="array" aca="1" ref="AP53" ca="1">IF(OR($A53="",AP$5=""),"",ROUND(100*SUMPRODUCT(INDIRECT(Module3!$C53),1/INDIRECT(Module3!$C$4),TRANSPOSE(INDIRECT(Calc1!AQ$19)))/IF(AP$2=0,1,AP$2),2))</f>
        <v/>
      </c>
      <c r="AQ53" t="str">
        <f t="array" aca="1" ref="AQ53" ca="1">IF(OR($A53="",AQ$5=""),"",ROUND(100*SUMPRODUCT(INDIRECT(Module3!$C53),1/INDIRECT(Module3!$C$4),TRANSPOSE(INDIRECT(Calc1!AR$19)))/IF(AQ$2=0,1,AQ$2),2))</f>
        <v/>
      </c>
      <c r="AR53" t="str">
        <f t="array" aca="1" ref="AR53" ca="1">IF(OR($A53="",AR$5=""),"",ROUND(100*SUMPRODUCT(INDIRECT(Module3!$C53),1/INDIRECT(Module3!$C$4),TRANSPOSE(INDIRECT(Calc1!AS$19)))/IF(AR$2=0,1,AR$2),2))</f>
        <v/>
      </c>
      <c r="AS53" t="str">
        <f t="array" aca="1" ref="AS53" ca="1">IF(OR($A53="",AS$5=""),"",ROUND(100*SUMPRODUCT(INDIRECT(Module3!$C53),1/INDIRECT(Module3!$C$4),TRANSPOSE(INDIRECT(Calc1!AT$19)))/IF(AS$2=0,1,AS$2),2))</f>
        <v/>
      </c>
      <c r="AT53" t="str">
        <f t="array" aca="1" ref="AT53" ca="1">IF(OR($A53="",AT$5=""),"",ROUND(100*SUMPRODUCT(INDIRECT(Module3!$C53),1/INDIRECT(Module3!$C$4),TRANSPOSE(INDIRECT(Calc1!AU$19)))/IF(AT$2=0,1,AT$2),2))</f>
        <v/>
      </c>
      <c r="AU53" t="str">
        <f t="array" aca="1" ref="AU53" ca="1">IF(OR($A53="",AU$5=""),"",ROUND(100*SUMPRODUCT(INDIRECT(Module3!$C53),1/INDIRECT(Module3!$C$4),TRANSPOSE(INDIRECT(Calc1!AV$19)))/IF(AU$2=0,1,AU$2),2))</f>
        <v/>
      </c>
      <c r="AV53" t="str">
        <f t="array" aca="1" ref="AV53" ca="1">IF(OR($A53="",AV$5=""),"",ROUND(100*SUMPRODUCT(INDIRECT(Module3!$C53),1/INDIRECT(Module3!$C$4),TRANSPOSE(INDIRECT(Calc1!AW$19)))/IF(AV$2=0,1,AV$2),2))</f>
        <v/>
      </c>
      <c r="AW53" t="str">
        <f t="array" aca="1" ref="AW53" ca="1">IF(OR($A53="",AW$5=""),"",ROUND(100*SUMPRODUCT(INDIRECT(Module3!$C53),1/INDIRECT(Module3!$C$4),TRANSPOSE(INDIRECT(Calc1!AX$19)))/IF(AW$2=0,1,AW$2),2))</f>
        <v/>
      </c>
      <c r="AX53" t="str">
        <f t="array" aca="1" ref="AX53" ca="1">IF(OR($A53="",AX$5=""),"",ROUND(100*SUMPRODUCT(INDIRECT(Module3!$C53),1/INDIRECT(Module3!$C$4),TRANSPOSE(INDIRECT(Calc1!AY$19)))/IF(AX$2=0,1,AX$2),2))</f>
        <v/>
      </c>
      <c r="AY53" t="str">
        <f t="array" aca="1" ref="AY53" ca="1">IF(OR($A53="",AY$5=""),"",ROUND(100*SUMPRODUCT(INDIRECT(Module3!$C53),1/INDIRECT(Module3!$C$4),TRANSPOSE(INDIRECT(Calc1!AZ$19)))/IF(AY$2=0,1,AY$2),2))</f>
        <v/>
      </c>
      <c r="AZ53" t="str">
        <f t="array" aca="1" ref="AZ53" ca="1">IF(OR($A53="",AZ$5=""),"",ROUND(100*SUMPRODUCT(INDIRECT(Module3!$C53),1/INDIRECT(Module3!$C$4),TRANSPOSE(INDIRECT(Calc1!BA$19)))/IF(AZ$2=0,1,AZ$2),2))</f>
        <v/>
      </c>
      <c r="BA53" t="str">
        <f t="array" aca="1" ref="BA53" ca="1">IF(OR($A53="",BA$5=""),"",ROUND(100*SUMPRODUCT(INDIRECT(Module3!$C53),1/INDIRECT(Module3!$C$4),TRANSPOSE(INDIRECT(Calc1!BB$19)))/IF(BA$2=0,1,BA$2),2))</f>
        <v/>
      </c>
      <c r="BB53" t="str">
        <f t="array" aca="1" ref="BB53" ca="1">IF(OR($A53="",BB$5=""),"",ROUND(100*SUMPRODUCT(INDIRECT(Module3!$C53),1/INDIRECT(Module3!$C$4),TRANSPOSE(INDIRECT(Calc1!BC$19)))/IF(BB$2=0,1,BB$2),2))</f>
        <v/>
      </c>
      <c r="BC53" t="str">
        <f t="array" aca="1" ref="BC53" ca="1">IF(OR($A53="",BC$5=""),"",ROUND(100*SUMPRODUCT(INDIRECT(Module3!$C53),1/INDIRECT(Module3!$C$4),TRANSPOSE(INDIRECT(Calc1!BD$19)))/IF(BC$2=0,1,BC$2),2))</f>
        <v/>
      </c>
      <c r="BD53" t="str">
        <f t="array" aca="1" ref="BD53" ca="1">IF(OR($A53="",BD$5=""),"",ROUND(100*SUMPRODUCT(INDIRECT(Module3!$C53),1/INDIRECT(Module3!$C$4),TRANSPOSE(INDIRECT(Calc1!BE$19)))/IF(BD$2=0,1,BD$2),2))</f>
        <v/>
      </c>
      <c r="BE53" t="str">
        <f t="array" aca="1" ref="BE53" ca="1">IF(OR($A53="",BE$5=""),"",ROUND(100*SUMPRODUCT(INDIRECT(Module3!$C53),1/INDIRECT(Module3!$C$4),TRANSPOSE(INDIRECT(Calc1!BF$19)))/IF(BE$2=0,1,BE$2),2))</f>
        <v/>
      </c>
      <c r="BF53" t="str">
        <f t="array" aca="1" ref="BF53" ca="1">IF(OR($A53="",BF$5=""),"",ROUND(100*SUMPRODUCT(INDIRECT(Module3!$C53),1/INDIRECT(Module3!$C$4),TRANSPOSE(INDIRECT(Calc1!BG$19)))/IF(BF$2=0,1,BF$2),2))</f>
        <v/>
      </c>
      <c r="BG53" t="str">
        <f t="array" aca="1" ref="BG53" ca="1">IF(OR($A53="",BG$5=""),"",ROUND(100*SUMPRODUCT(INDIRECT(Module3!$C53),1/INDIRECT(Module3!$C$4),TRANSPOSE(INDIRECT(Calc1!BH$19)))/IF(BG$2=0,1,BG$2),2))</f>
        <v/>
      </c>
      <c r="BH53" t="str">
        <f t="array" aca="1" ref="BH53" ca="1">IF(OR($A53="",BH$5=""),"",ROUND(100*SUMPRODUCT(INDIRECT(Module3!$C53),1/INDIRECT(Module3!$C$4),TRANSPOSE(INDIRECT(Calc1!BI$19)))/IF(BH$2=0,1,BH$2),2))</f>
        <v/>
      </c>
      <c r="BI53" t="str">
        <f t="array" aca="1" ref="BI53" ca="1">IF(OR($A53="",BI$5=""),"",ROUND(100*SUMPRODUCT(INDIRECT(Module3!$C53),1/INDIRECT(Module3!$C$4),TRANSPOSE(INDIRECT(Calc1!BJ$19)))/IF(BI$2=0,1,BI$2),2))</f>
        <v/>
      </c>
      <c r="BJ53" t="str">
        <f t="array" aca="1" ref="BJ53" ca="1">IF(OR($A53="",BJ$5=""),"",ROUND(100*SUMPRODUCT(INDIRECT(Module3!$C53),1/INDIRECT(Module3!$C$4),TRANSPOSE(INDIRECT(Calc1!BK$19)))/IF(BJ$2=0,1,BJ$2),2))</f>
        <v/>
      </c>
    </row>
    <row r="54" spans="1:62">
      <c r="A54" t="str">
        <f>IF(ISBLANK(Module0!$A51),"",Module0!$A51)</f>
        <v/>
      </c>
      <c r="B54" t="str">
        <f t="shared" ca="1" si="1"/>
        <v/>
      </c>
      <c r="C54" t="str">
        <f>IF($A54="","",CONCATENATE(ADDRESS(ROW(),$C$4+1,1,1,"Module4"),":",ADDRESS(ROW(),$C$4+Calc1!$C$3,1,1)))</f>
        <v/>
      </c>
      <c r="D54" t="str">
        <f t="array" aca="1" ref="D54" ca="1">IF(OR($A54="",D$5=""),"",ROUND(100*SUMPRODUCT(INDIRECT(Module3!$C54),1/INDIRECT(Module3!$C$4),TRANSPOSE(INDIRECT(Calc1!E$19)))/IF(D$2=0,1,D$2),2))</f>
        <v/>
      </c>
      <c r="E54" t="str">
        <f t="array" aca="1" ref="E54" ca="1">IF(OR($A54="",E$5=""),"",ROUND(100*SUMPRODUCT(INDIRECT(Module3!$C54),1/INDIRECT(Module3!$C$4),TRANSPOSE(INDIRECT(Calc1!F$19)))/IF(E$2=0,1,E$2),2))</f>
        <v/>
      </c>
      <c r="F54" t="str">
        <f t="array" aca="1" ref="F54" ca="1">IF(OR($A54="",F$5=""),"",ROUND(100*SUMPRODUCT(INDIRECT(Module3!$C54),1/INDIRECT(Module3!$C$4),TRANSPOSE(INDIRECT(Calc1!G$19)))/IF(F$2=0,1,F$2),2))</f>
        <v/>
      </c>
      <c r="G54" t="str">
        <f t="array" aca="1" ref="G54" ca="1">IF(OR($A54="",G$5=""),"",ROUND(100*SUMPRODUCT(INDIRECT(Module3!$C54),1/INDIRECT(Module3!$C$4),TRANSPOSE(INDIRECT(Calc1!H$19)))/IF(G$2=0,1,G$2),2))</f>
        <v/>
      </c>
      <c r="H54" t="str">
        <f t="array" aca="1" ref="H54" ca="1">IF(OR($A54="",H$5=""),"",ROUND(100*SUMPRODUCT(INDIRECT(Module3!$C54),1/INDIRECT(Module3!$C$4),TRANSPOSE(INDIRECT(Calc1!I$19)))/IF(H$2=0,1,H$2),2))</f>
        <v/>
      </c>
      <c r="I54" t="str">
        <f t="array" aca="1" ref="I54" ca="1">IF(OR($A54="",I$5=""),"",ROUND(100*SUMPRODUCT(INDIRECT(Module3!$C54),1/INDIRECT(Module3!$C$4),TRANSPOSE(INDIRECT(Calc1!J$19)))/IF(I$2=0,1,I$2),2))</f>
        <v/>
      </c>
      <c r="J54" t="str">
        <f t="array" aca="1" ref="J54" ca="1">IF(OR($A54="",J$5=""),"",ROUND(100*SUMPRODUCT(INDIRECT(Module3!$C54),1/INDIRECT(Module3!$C$4),TRANSPOSE(INDIRECT(Calc1!K$19)))/IF(J$2=0,1,J$2),2))</f>
        <v/>
      </c>
      <c r="K54" t="str">
        <f t="array" aca="1" ref="K54" ca="1">IF(OR($A54="",K$5=""),"",ROUND(100*SUMPRODUCT(INDIRECT(Module3!$C54),1/INDIRECT(Module3!$C$4),TRANSPOSE(INDIRECT(Calc1!L$19)))/IF(K$2=0,1,K$2),2))</f>
        <v/>
      </c>
      <c r="L54" t="str">
        <f t="array" aca="1" ref="L54" ca="1">IF(OR($A54="",L$5=""),"",ROUND(100*SUMPRODUCT(INDIRECT(Module3!$C54),1/INDIRECT(Module3!$C$4),TRANSPOSE(INDIRECT(Calc1!M$19)))/IF(L$2=0,1,L$2),2))</f>
        <v/>
      </c>
      <c r="M54" t="str">
        <f t="array" aca="1" ref="M54" ca="1">IF(OR($A54="",M$5=""),"",ROUND(100*SUMPRODUCT(INDIRECT(Module3!$C54),1/INDIRECT(Module3!$C$4),TRANSPOSE(INDIRECT(Calc1!N$19)))/IF(M$2=0,1,M$2),2))</f>
        <v/>
      </c>
      <c r="N54" t="str">
        <f t="array" aca="1" ref="N54" ca="1">IF(OR($A54="",N$5=""),"",ROUND(100*SUMPRODUCT(INDIRECT(Module3!$C54),1/INDIRECT(Module3!$C$4),TRANSPOSE(INDIRECT(Calc1!O$19)))/IF(N$2=0,1,N$2),2))</f>
        <v/>
      </c>
      <c r="O54" t="str">
        <f t="array" aca="1" ref="O54" ca="1">IF(OR($A54="",O$5=""),"",ROUND(100*SUMPRODUCT(INDIRECT(Module3!$C54),1/INDIRECT(Module3!$C$4),TRANSPOSE(INDIRECT(Calc1!P$19)))/IF(O$2=0,1,O$2),2))</f>
        <v/>
      </c>
      <c r="P54" t="str">
        <f t="array" aca="1" ref="P54" ca="1">IF(OR($A54="",P$5=""),"",ROUND(100*SUMPRODUCT(INDIRECT(Module3!$C54),1/INDIRECT(Module3!$C$4),TRANSPOSE(INDIRECT(Calc1!Q$19)))/IF(P$2=0,1,P$2),2))</f>
        <v/>
      </c>
      <c r="Q54" t="str">
        <f t="array" aca="1" ref="Q54" ca="1">IF(OR($A54="",Q$5=""),"",ROUND(100*SUMPRODUCT(INDIRECT(Module3!$C54),1/INDIRECT(Module3!$C$4),TRANSPOSE(INDIRECT(Calc1!R$19)))/IF(Q$2=0,1,Q$2),2))</f>
        <v/>
      </c>
      <c r="R54" t="str">
        <f t="array" aca="1" ref="R54" ca="1">IF(OR($A54="",R$5=""),"",ROUND(100*SUMPRODUCT(INDIRECT(Module3!$C54),1/INDIRECT(Module3!$C$4),TRANSPOSE(INDIRECT(Calc1!S$19)))/IF(R$2=0,1,R$2),2))</f>
        <v/>
      </c>
      <c r="S54" t="str">
        <f t="array" aca="1" ref="S54" ca="1">IF(OR($A54="",S$5=""),"",ROUND(100*SUMPRODUCT(INDIRECT(Module3!$C54),1/INDIRECT(Module3!$C$4),TRANSPOSE(INDIRECT(Calc1!T$19)))/IF(S$2=0,1,S$2),2))</f>
        <v/>
      </c>
      <c r="T54" t="str">
        <f t="array" aca="1" ref="T54" ca="1">IF(OR($A54="",T$5=""),"",ROUND(100*SUMPRODUCT(INDIRECT(Module3!$C54),1/INDIRECT(Module3!$C$4),TRANSPOSE(INDIRECT(Calc1!U$19)))/IF(T$2=0,1,T$2),2))</f>
        <v/>
      </c>
      <c r="U54" t="str">
        <f t="array" aca="1" ref="U54" ca="1">IF(OR($A54="",U$5=""),"",ROUND(100*SUMPRODUCT(INDIRECT(Module3!$C54),1/INDIRECT(Module3!$C$4),TRANSPOSE(INDIRECT(Calc1!V$19)))/IF(U$2=0,1,U$2),2))</f>
        <v/>
      </c>
      <c r="V54" t="str">
        <f t="array" aca="1" ref="V54" ca="1">IF(OR($A54="",V$5=""),"",ROUND(100*SUMPRODUCT(INDIRECT(Module3!$C54),1/INDIRECT(Module3!$C$4),TRANSPOSE(INDIRECT(Calc1!W$19)))/IF(V$2=0,1,V$2),2))</f>
        <v/>
      </c>
      <c r="W54" t="str">
        <f t="array" aca="1" ref="W54" ca="1">IF(OR($A54="",W$5=""),"",ROUND(100*SUMPRODUCT(INDIRECT(Module3!$C54),1/INDIRECT(Module3!$C$4),TRANSPOSE(INDIRECT(Calc1!X$19)))/IF(W$2=0,1,W$2),2))</f>
        <v/>
      </c>
      <c r="X54" t="str">
        <f t="array" aca="1" ref="X54" ca="1">IF(OR($A54="",X$5=""),"",ROUND(100*SUMPRODUCT(INDIRECT(Module3!$C54),1/INDIRECT(Module3!$C$4),TRANSPOSE(INDIRECT(Calc1!Y$19)))/IF(X$2=0,1,X$2),2))</f>
        <v/>
      </c>
      <c r="Y54" t="str">
        <f t="array" aca="1" ref="Y54" ca="1">IF(OR($A54="",Y$5=""),"",ROUND(100*SUMPRODUCT(INDIRECT(Module3!$C54),1/INDIRECT(Module3!$C$4),TRANSPOSE(INDIRECT(Calc1!Z$19)))/IF(Y$2=0,1,Y$2),2))</f>
        <v/>
      </c>
      <c r="Z54" t="str">
        <f t="array" aca="1" ref="Z54" ca="1">IF(OR($A54="",Z$5=""),"",ROUND(100*SUMPRODUCT(INDIRECT(Module3!$C54),1/INDIRECT(Module3!$C$4),TRANSPOSE(INDIRECT(Calc1!AA$19)))/IF(Z$2=0,1,Z$2),2))</f>
        <v/>
      </c>
      <c r="AA54" t="str">
        <f t="array" aca="1" ref="AA54" ca="1">IF(OR($A54="",AA$5=""),"",ROUND(100*SUMPRODUCT(INDIRECT(Module3!$C54),1/INDIRECT(Module3!$C$4),TRANSPOSE(INDIRECT(Calc1!AB$19)))/IF(AA$2=0,1,AA$2),2))</f>
        <v/>
      </c>
      <c r="AB54" t="str">
        <f t="array" aca="1" ref="AB54" ca="1">IF(OR($A54="",AB$5=""),"",ROUND(100*SUMPRODUCT(INDIRECT(Module3!$C54),1/INDIRECT(Module3!$C$4),TRANSPOSE(INDIRECT(Calc1!AC$19)))/IF(AB$2=0,1,AB$2),2))</f>
        <v/>
      </c>
      <c r="AC54" t="str">
        <f t="array" aca="1" ref="AC54" ca="1">IF(OR($A54="",AC$5=""),"",ROUND(100*SUMPRODUCT(INDIRECT(Module3!$C54),1/INDIRECT(Module3!$C$4),TRANSPOSE(INDIRECT(Calc1!AD$19)))/IF(AC$2=0,1,AC$2),2))</f>
        <v/>
      </c>
      <c r="AD54" t="str">
        <f t="array" aca="1" ref="AD54" ca="1">IF(OR($A54="",AD$5=""),"",ROUND(100*SUMPRODUCT(INDIRECT(Module3!$C54),1/INDIRECT(Module3!$C$4),TRANSPOSE(INDIRECT(Calc1!AE$19)))/IF(AD$2=0,1,AD$2),2))</f>
        <v/>
      </c>
      <c r="AE54" t="str">
        <f t="array" aca="1" ref="AE54" ca="1">IF(OR($A54="",AE$5=""),"",ROUND(100*SUMPRODUCT(INDIRECT(Module3!$C54),1/INDIRECT(Module3!$C$4),TRANSPOSE(INDIRECT(Calc1!AF$19)))/IF(AE$2=0,1,AE$2),2))</f>
        <v/>
      </c>
      <c r="AF54" t="str">
        <f t="array" aca="1" ref="AF54" ca="1">IF(OR($A54="",AF$5=""),"",ROUND(100*SUMPRODUCT(INDIRECT(Module3!$C54),1/INDIRECT(Module3!$C$4),TRANSPOSE(INDIRECT(Calc1!AG$19)))/IF(AF$2=0,1,AF$2),2))</f>
        <v/>
      </c>
      <c r="AG54" t="str">
        <f t="array" aca="1" ref="AG54" ca="1">IF(OR($A54="",AG$5=""),"",ROUND(100*SUMPRODUCT(INDIRECT(Module3!$C54),1/INDIRECT(Module3!$C$4),TRANSPOSE(INDIRECT(Calc1!AH$19)))/IF(AG$2=0,1,AG$2),2))</f>
        <v/>
      </c>
      <c r="AH54" t="str">
        <f t="array" aca="1" ref="AH54" ca="1">IF(OR($A54="",AH$5=""),"",ROUND(100*SUMPRODUCT(INDIRECT(Module3!$C54),1/INDIRECT(Module3!$C$4),TRANSPOSE(INDIRECT(Calc1!AI$19)))/IF(AH$2=0,1,AH$2),2))</f>
        <v/>
      </c>
      <c r="AI54" t="str">
        <f t="array" aca="1" ref="AI54" ca="1">IF(OR($A54="",AI$5=""),"",ROUND(100*SUMPRODUCT(INDIRECT(Module3!$C54),1/INDIRECT(Module3!$C$4),TRANSPOSE(INDIRECT(Calc1!AJ$19)))/IF(AI$2=0,1,AI$2),2))</f>
        <v/>
      </c>
      <c r="AJ54" t="str">
        <f t="array" aca="1" ref="AJ54" ca="1">IF(OR($A54="",AJ$5=""),"",ROUND(100*SUMPRODUCT(INDIRECT(Module3!$C54),1/INDIRECT(Module3!$C$4),TRANSPOSE(INDIRECT(Calc1!AK$19)))/IF(AJ$2=0,1,AJ$2),2))</f>
        <v/>
      </c>
      <c r="AK54" t="str">
        <f t="array" aca="1" ref="AK54" ca="1">IF(OR($A54="",AK$5=""),"",ROUND(100*SUMPRODUCT(INDIRECT(Module3!$C54),1/INDIRECT(Module3!$C$4),TRANSPOSE(INDIRECT(Calc1!AL$19)))/IF(AK$2=0,1,AK$2),2))</f>
        <v/>
      </c>
      <c r="AL54" t="str">
        <f t="array" aca="1" ref="AL54" ca="1">IF(OR($A54="",AL$5=""),"",ROUND(100*SUMPRODUCT(INDIRECT(Module3!$C54),1/INDIRECT(Module3!$C$4),TRANSPOSE(INDIRECT(Calc1!AM$19)))/IF(AL$2=0,1,AL$2),2))</f>
        <v/>
      </c>
      <c r="AM54" t="str">
        <f t="array" aca="1" ref="AM54" ca="1">IF(OR($A54="",AM$5=""),"",ROUND(100*SUMPRODUCT(INDIRECT(Module3!$C54),1/INDIRECT(Module3!$C$4),TRANSPOSE(INDIRECT(Calc1!AN$19)))/IF(AM$2=0,1,AM$2),2))</f>
        <v/>
      </c>
      <c r="AN54" t="str">
        <f t="array" aca="1" ref="AN54" ca="1">IF(OR($A54="",AN$5=""),"",ROUND(100*SUMPRODUCT(INDIRECT(Module3!$C54),1/INDIRECT(Module3!$C$4),TRANSPOSE(INDIRECT(Calc1!AO$19)))/IF(AN$2=0,1,AN$2),2))</f>
        <v/>
      </c>
      <c r="AO54" t="str">
        <f t="array" aca="1" ref="AO54" ca="1">IF(OR($A54="",AO$5=""),"",ROUND(100*SUMPRODUCT(INDIRECT(Module3!$C54),1/INDIRECT(Module3!$C$4),TRANSPOSE(INDIRECT(Calc1!AP$19)))/IF(AO$2=0,1,AO$2),2))</f>
        <v/>
      </c>
      <c r="AP54" t="str">
        <f t="array" aca="1" ref="AP54" ca="1">IF(OR($A54="",AP$5=""),"",ROUND(100*SUMPRODUCT(INDIRECT(Module3!$C54),1/INDIRECT(Module3!$C$4),TRANSPOSE(INDIRECT(Calc1!AQ$19)))/IF(AP$2=0,1,AP$2),2))</f>
        <v/>
      </c>
      <c r="AQ54" t="str">
        <f t="array" aca="1" ref="AQ54" ca="1">IF(OR($A54="",AQ$5=""),"",ROUND(100*SUMPRODUCT(INDIRECT(Module3!$C54),1/INDIRECT(Module3!$C$4),TRANSPOSE(INDIRECT(Calc1!AR$19)))/IF(AQ$2=0,1,AQ$2),2))</f>
        <v/>
      </c>
      <c r="AR54" t="str">
        <f t="array" aca="1" ref="AR54" ca="1">IF(OR($A54="",AR$5=""),"",ROUND(100*SUMPRODUCT(INDIRECT(Module3!$C54),1/INDIRECT(Module3!$C$4),TRANSPOSE(INDIRECT(Calc1!AS$19)))/IF(AR$2=0,1,AR$2),2))</f>
        <v/>
      </c>
      <c r="AS54" t="str">
        <f t="array" aca="1" ref="AS54" ca="1">IF(OR($A54="",AS$5=""),"",ROUND(100*SUMPRODUCT(INDIRECT(Module3!$C54),1/INDIRECT(Module3!$C$4),TRANSPOSE(INDIRECT(Calc1!AT$19)))/IF(AS$2=0,1,AS$2),2))</f>
        <v/>
      </c>
      <c r="AT54" t="str">
        <f t="array" aca="1" ref="AT54" ca="1">IF(OR($A54="",AT$5=""),"",ROUND(100*SUMPRODUCT(INDIRECT(Module3!$C54),1/INDIRECT(Module3!$C$4),TRANSPOSE(INDIRECT(Calc1!AU$19)))/IF(AT$2=0,1,AT$2),2))</f>
        <v/>
      </c>
      <c r="AU54" t="str">
        <f t="array" aca="1" ref="AU54" ca="1">IF(OR($A54="",AU$5=""),"",ROUND(100*SUMPRODUCT(INDIRECT(Module3!$C54),1/INDIRECT(Module3!$C$4),TRANSPOSE(INDIRECT(Calc1!AV$19)))/IF(AU$2=0,1,AU$2),2))</f>
        <v/>
      </c>
      <c r="AV54" t="str">
        <f t="array" aca="1" ref="AV54" ca="1">IF(OR($A54="",AV$5=""),"",ROUND(100*SUMPRODUCT(INDIRECT(Module3!$C54),1/INDIRECT(Module3!$C$4),TRANSPOSE(INDIRECT(Calc1!AW$19)))/IF(AV$2=0,1,AV$2),2))</f>
        <v/>
      </c>
      <c r="AW54" t="str">
        <f t="array" aca="1" ref="AW54" ca="1">IF(OR($A54="",AW$5=""),"",ROUND(100*SUMPRODUCT(INDIRECT(Module3!$C54),1/INDIRECT(Module3!$C$4),TRANSPOSE(INDIRECT(Calc1!AX$19)))/IF(AW$2=0,1,AW$2),2))</f>
        <v/>
      </c>
      <c r="AX54" t="str">
        <f t="array" aca="1" ref="AX54" ca="1">IF(OR($A54="",AX$5=""),"",ROUND(100*SUMPRODUCT(INDIRECT(Module3!$C54),1/INDIRECT(Module3!$C$4),TRANSPOSE(INDIRECT(Calc1!AY$19)))/IF(AX$2=0,1,AX$2),2))</f>
        <v/>
      </c>
      <c r="AY54" t="str">
        <f t="array" aca="1" ref="AY54" ca="1">IF(OR($A54="",AY$5=""),"",ROUND(100*SUMPRODUCT(INDIRECT(Module3!$C54),1/INDIRECT(Module3!$C$4),TRANSPOSE(INDIRECT(Calc1!AZ$19)))/IF(AY$2=0,1,AY$2),2))</f>
        <v/>
      </c>
      <c r="AZ54" t="str">
        <f t="array" aca="1" ref="AZ54" ca="1">IF(OR($A54="",AZ$5=""),"",ROUND(100*SUMPRODUCT(INDIRECT(Module3!$C54),1/INDIRECT(Module3!$C$4),TRANSPOSE(INDIRECT(Calc1!BA$19)))/IF(AZ$2=0,1,AZ$2),2))</f>
        <v/>
      </c>
      <c r="BA54" t="str">
        <f t="array" aca="1" ref="BA54" ca="1">IF(OR($A54="",BA$5=""),"",ROUND(100*SUMPRODUCT(INDIRECT(Module3!$C54),1/INDIRECT(Module3!$C$4),TRANSPOSE(INDIRECT(Calc1!BB$19)))/IF(BA$2=0,1,BA$2),2))</f>
        <v/>
      </c>
      <c r="BB54" t="str">
        <f t="array" aca="1" ref="BB54" ca="1">IF(OR($A54="",BB$5=""),"",ROUND(100*SUMPRODUCT(INDIRECT(Module3!$C54),1/INDIRECT(Module3!$C$4),TRANSPOSE(INDIRECT(Calc1!BC$19)))/IF(BB$2=0,1,BB$2),2))</f>
        <v/>
      </c>
      <c r="BC54" t="str">
        <f t="array" aca="1" ref="BC54" ca="1">IF(OR($A54="",BC$5=""),"",ROUND(100*SUMPRODUCT(INDIRECT(Module3!$C54),1/INDIRECT(Module3!$C$4),TRANSPOSE(INDIRECT(Calc1!BD$19)))/IF(BC$2=0,1,BC$2),2))</f>
        <v/>
      </c>
      <c r="BD54" t="str">
        <f t="array" aca="1" ref="BD54" ca="1">IF(OR($A54="",BD$5=""),"",ROUND(100*SUMPRODUCT(INDIRECT(Module3!$C54),1/INDIRECT(Module3!$C$4),TRANSPOSE(INDIRECT(Calc1!BE$19)))/IF(BD$2=0,1,BD$2),2))</f>
        <v/>
      </c>
      <c r="BE54" t="str">
        <f t="array" aca="1" ref="BE54" ca="1">IF(OR($A54="",BE$5=""),"",ROUND(100*SUMPRODUCT(INDIRECT(Module3!$C54),1/INDIRECT(Module3!$C$4),TRANSPOSE(INDIRECT(Calc1!BF$19)))/IF(BE$2=0,1,BE$2),2))</f>
        <v/>
      </c>
      <c r="BF54" t="str">
        <f t="array" aca="1" ref="BF54" ca="1">IF(OR($A54="",BF$5=""),"",ROUND(100*SUMPRODUCT(INDIRECT(Module3!$C54),1/INDIRECT(Module3!$C$4),TRANSPOSE(INDIRECT(Calc1!BG$19)))/IF(BF$2=0,1,BF$2),2))</f>
        <v/>
      </c>
      <c r="BG54" t="str">
        <f t="array" aca="1" ref="BG54" ca="1">IF(OR($A54="",BG$5=""),"",ROUND(100*SUMPRODUCT(INDIRECT(Module3!$C54),1/INDIRECT(Module3!$C$4),TRANSPOSE(INDIRECT(Calc1!BH$19)))/IF(BG$2=0,1,BG$2),2))</f>
        <v/>
      </c>
      <c r="BH54" t="str">
        <f t="array" aca="1" ref="BH54" ca="1">IF(OR($A54="",BH$5=""),"",ROUND(100*SUMPRODUCT(INDIRECT(Module3!$C54),1/INDIRECT(Module3!$C$4),TRANSPOSE(INDIRECT(Calc1!BI$19)))/IF(BH$2=0,1,BH$2),2))</f>
        <v/>
      </c>
      <c r="BI54" t="str">
        <f t="array" aca="1" ref="BI54" ca="1">IF(OR($A54="",BI$5=""),"",ROUND(100*SUMPRODUCT(INDIRECT(Module3!$C54),1/INDIRECT(Module3!$C$4),TRANSPOSE(INDIRECT(Calc1!BJ$19)))/IF(BI$2=0,1,BI$2),2))</f>
        <v/>
      </c>
      <c r="BJ54" t="str">
        <f t="array" aca="1" ref="BJ54" ca="1">IF(OR($A54="",BJ$5=""),"",ROUND(100*SUMPRODUCT(INDIRECT(Module3!$C54),1/INDIRECT(Module3!$C$4),TRANSPOSE(INDIRECT(Calc1!BK$19)))/IF(BJ$2=0,1,BJ$2),2))</f>
        <v/>
      </c>
    </row>
    <row r="55" spans="1:62">
      <c r="A55" t="str">
        <f>IF(ISBLANK(Module0!$A52),"",Module0!$A52)</f>
        <v/>
      </c>
      <c r="B55" t="str">
        <f t="shared" ca="1" si="1"/>
        <v/>
      </c>
      <c r="C55" t="str">
        <f>IF($A55="","",CONCATENATE(ADDRESS(ROW(),$C$4+1,1,1,"Module4"),":",ADDRESS(ROW(),$C$4+Calc1!$C$3,1,1)))</f>
        <v/>
      </c>
      <c r="D55" t="str">
        <f t="array" aca="1" ref="D55" ca="1">IF(OR($A55="",D$5=""),"",ROUND(100*SUMPRODUCT(INDIRECT(Module3!$C55),1/INDIRECT(Module3!$C$4),TRANSPOSE(INDIRECT(Calc1!E$19)))/IF(D$2=0,1,D$2),2))</f>
        <v/>
      </c>
      <c r="E55" t="str">
        <f t="array" aca="1" ref="E55" ca="1">IF(OR($A55="",E$5=""),"",ROUND(100*SUMPRODUCT(INDIRECT(Module3!$C55),1/INDIRECT(Module3!$C$4),TRANSPOSE(INDIRECT(Calc1!F$19)))/IF(E$2=0,1,E$2),2))</f>
        <v/>
      </c>
      <c r="F55" t="str">
        <f t="array" aca="1" ref="F55" ca="1">IF(OR($A55="",F$5=""),"",ROUND(100*SUMPRODUCT(INDIRECT(Module3!$C55),1/INDIRECT(Module3!$C$4),TRANSPOSE(INDIRECT(Calc1!G$19)))/IF(F$2=0,1,F$2),2))</f>
        <v/>
      </c>
      <c r="G55" t="str">
        <f t="array" aca="1" ref="G55" ca="1">IF(OR($A55="",G$5=""),"",ROUND(100*SUMPRODUCT(INDIRECT(Module3!$C55),1/INDIRECT(Module3!$C$4),TRANSPOSE(INDIRECT(Calc1!H$19)))/IF(G$2=0,1,G$2),2))</f>
        <v/>
      </c>
      <c r="H55" t="str">
        <f t="array" aca="1" ref="H55" ca="1">IF(OR($A55="",H$5=""),"",ROUND(100*SUMPRODUCT(INDIRECT(Module3!$C55),1/INDIRECT(Module3!$C$4),TRANSPOSE(INDIRECT(Calc1!I$19)))/IF(H$2=0,1,H$2),2))</f>
        <v/>
      </c>
      <c r="I55" t="str">
        <f t="array" aca="1" ref="I55" ca="1">IF(OR($A55="",I$5=""),"",ROUND(100*SUMPRODUCT(INDIRECT(Module3!$C55),1/INDIRECT(Module3!$C$4),TRANSPOSE(INDIRECT(Calc1!J$19)))/IF(I$2=0,1,I$2),2))</f>
        <v/>
      </c>
      <c r="J55" t="str">
        <f t="array" aca="1" ref="J55" ca="1">IF(OR($A55="",J$5=""),"",ROUND(100*SUMPRODUCT(INDIRECT(Module3!$C55),1/INDIRECT(Module3!$C$4),TRANSPOSE(INDIRECT(Calc1!K$19)))/IF(J$2=0,1,J$2),2))</f>
        <v/>
      </c>
      <c r="K55" t="str">
        <f t="array" aca="1" ref="K55" ca="1">IF(OR($A55="",K$5=""),"",ROUND(100*SUMPRODUCT(INDIRECT(Module3!$C55),1/INDIRECT(Module3!$C$4),TRANSPOSE(INDIRECT(Calc1!L$19)))/IF(K$2=0,1,K$2),2))</f>
        <v/>
      </c>
      <c r="L55" t="str">
        <f t="array" aca="1" ref="L55" ca="1">IF(OR($A55="",L$5=""),"",ROUND(100*SUMPRODUCT(INDIRECT(Module3!$C55),1/INDIRECT(Module3!$C$4),TRANSPOSE(INDIRECT(Calc1!M$19)))/IF(L$2=0,1,L$2),2))</f>
        <v/>
      </c>
      <c r="M55" t="str">
        <f t="array" aca="1" ref="M55" ca="1">IF(OR($A55="",M$5=""),"",ROUND(100*SUMPRODUCT(INDIRECT(Module3!$C55),1/INDIRECT(Module3!$C$4),TRANSPOSE(INDIRECT(Calc1!N$19)))/IF(M$2=0,1,M$2),2))</f>
        <v/>
      </c>
      <c r="N55" t="str">
        <f t="array" aca="1" ref="N55" ca="1">IF(OR($A55="",N$5=""),"",ROUND(100*SUMPRODUCT(INDIRECT(Module3!$C55),1/INDIRECT(Module3!$C$4),TRANSPOSE(INDIRECT(Calc1!O$19)))/IF(N$2=0,1,N$2),2))</f>
        <v/>
      </c>
      <c r="O55" t="str">
        <f t="array" aca="1" ref="O55" ca="1">IF(OR($A55="",O$5=""),"",ROUND(100*SUMPRODUCT(INDIRECT(Module3!$C55),1/INDIRECT(Module3!$C$4),TRANSPOSE(INDIRECT(Calc1!P$19)))/IF(O$2=0,1,O$2),2))</f>
        <v/>
      </c>
      <c r="P55" t="str">
        <f t="array" aca="1" ref="P55" ca="1">IF(OR($A55="",P$5=""),"",ROUND(100*SUMPRODUCT(INDIRECT(Module3!$C55),1/INDIRECT(Module3!$C$4),TRANSPOSE(INDIRECT(Calc1!Q$19)))/IF(P$2=0,1,P$2),2))</f>
        <v/>
      </c>
      <c r="Q55" t="str">
        <f t="array" aca="1" ref="Q55" ca="1">IF(OR($A55="",Q$5=""),"",ROUND(100*SUMPRODUCT(INDIRECT(Module3!$C55),1/INDIRECT(Module3!$C$4),TRANSPOSE(INDIRECT(Calc1!R$19)))/IF(Q$2=0,1,Q$2),2))</f>
        <v/>
      </c>
      <c r="R55" t="str">
        <f t="array" aca="1" ref="R55" ca="1">IF(OR($A55="",R$5=""),"",ROUND(100*SUMPRODUCT(INDIRECT(Module3!$C55),1/INDIRECT(Module3!$C$4),TRANSPOSE(INDIRECT(Calc1!S$19)))/IF(R$2=0,1,R$2),2))</f>
        <v/>
      </c>
      <c r="S55" t="str">
        <f t="array" aca="1" ref="S55" ca="1">IF(OR($A55="",S$5=""),"",ROUND(100*SUMPRODUCT(INDIRECT(Module3!$C55),1/INDIRECT(Module3!$C$4),TRANSPOSE(INDIRECT(Calc1!T$19)))/IF(S$2=0,1,S$2),2))</f>
        <v/>
      </c>
      <c r="T55" t="str">
        <f t="array" aca="1" ref="T55" ca="1">IF(OR($A55="",T$5=""),"",ROUND(100*SUMPRODUCT(INDIRECT(Module3!$C55),1/INDIRECT(Module3!$C$4),TRANSPOSE(INDIRECT(Calc1!U$19)))/IF(T$2=0,1,T$2),2))</f>
        <v/>
      </c>
      <c r="U55" t="str">
        <f t="array" aca="1" ref="U55" ca="1">IF(OR($A55="",U$5=""),"",ROUND(100*SUMPRODUCT(INDIRECT(Module3!$C55),1/INDIRECT(Module3!$C$4),TRANSPOSE(INDIRECT(Calc1!V$19)))/IF(U$2=0,1,U$2),2))</f>
        <v/>
      </c>
      <c r="V55" t="str">
        <f t="array" aca="1" ref="V55" ca="1">IF(OR($A55="",V$5=""),"",ROUND(100*SUMPRODUCT(INDIRECT(Module3!$C55),1/INDIRECT(Module3!$C$4),TRANSPOSE(INDIRECT(Calc1!W$19)))/IF(V$2=0,1,V$2),2))</f>
        <v/>
      </c>
      <c r="W55" t="str">
        <f t="array" aca="1" ref="W55" ca="1">IF(OR($A55="",W$5=""),"",ROUND(100*SUMPRODUCT(INDIRECT(Module3!$C55),1/INDIRECT(Module3!$C$4),TRANSPOSE(INDIRECT(Calc1!X$19)))/IF(W$2=0,1,W$2),2))</f>
        <v/>
      </c>
      <c r="X55" t="str">
        <f t="array" aca="1" ref="X55" ca="1">IF(OR($A55="",X$5=""),"",ROUND(100*SUMPRODUCT(INDIRECT(Module3!$C55),1/INDIRECT(Module3!$C$4),TRANSPOSE(INDIRECT(Calc1!Y$19)))/IF(X$2=0,1,X$2),2))</f>
        <v/>
      </c>
      <c r="Y55" t="str">
        <f t="array" aca="1" ref="Y55" ca="1">IF(OR($A55="",Y$5=""),"",ROUND(100*SUMPRODUCT(INDIRECT(Module3!$C55),1/INDIRECT(Module3!$C$4),TRANSPOSE(INDIRECT(Calc1!Z$19)))/IF(Y$2=0,1,Y$2),2))</f>
        <v/>
      </c>
      <c r="Z55" t="str">
        <f t="array" aca="1" ref="Z55" ca="1">IF(OR($A55="",Z$5=""),"",ROUND(100*SUMPRODUCT(INDIRECT(Module3!$C55),1/INDIRECT(Module3!$C$4),TRANSPOSE(INDIRECT(Calc1!AA$19)))/IF(Z$2=0,1,Z$2),2))</f>
        <v/>
      </c>
      <c r="AA55" t="str">
        <f t="array" aca="1" ref="AA55" ca="1">IF(OR($A55="",AA$5=""),"",ROUND(100*SUMPRODUCT(INDIRECT(Module3!$C55),1/INDIRECT(Module3!$C$4),TRANSPOSE(INDIRECT(Calc1!AB$19)))/IF(AA$2=0,1,AA$2),2))</f>
        <v/>
      </c>
      <c r="AB55" t="str">
        <f t="array" aca="1" ref="AB55" ca="1">IF(OR($A55="",AB$5=""),"",ROUND(100*SUMPRODUCT(INDIRECT(Module3!$C55),1/INDIRECT(Module3!$C$4),TRANSPOSE(INDIRECT(Calc1!AC$19)))/IF(AB$2=0,1,AB$2),2))</f>
        <v/>
      </c>
      <c r="AC55" t="str">
        <f t="array" aca="1" ref="AC55" ca="1">IF(OR($A55="",AC$5=""),"",ROUND(100*SUMPRODUCT(INDIRECT(Module3!$C55),1/INDIRECT(Module3!$C$4),TRANSPOSE(INDIRECT(Calc1!AD$19)))/IF(AC$2=0,1,AC$2),2))</f>
        <v/>
      </c>
      <c r="AD55" t="str">
        <f t="array" aca="1" ref="AD55" ca="1">IF(OR($A55="",AD$5=""),"",ROUND(100*SUMPRODUCT(INDIRECT(Module3!$C55),1/INDIRECT(Module3!$C$4),TRANSPOSE(INDIRECT(Calc1!AE$19)))/IF(AD$2=0,1,AD$2),2))</f>
        <v/>
      </c>
      <c r="AE55" t="str">
        <f t="array" aca="1" ref="AE55" ca="1">IF(OR($A55="",AE$5=""),"",ROUND(100*SUMPRODUCT(INDIRECT(Module3!$C55),1/INDIRECT(Module3!$C$4),TRANSPOSE(INDIRECT(Calc1!AF$19)))/IF(AE$2=0,1,AE$2),2))</f>
        <v/>
      </c>
      <c r="AF55" t="str">
        <f t="array" aca="1" ref="AF55" ca="1">IF(OR($A55="",AF$5=""),"",ROUND(100*SUMPRODUCT(INDIRECT(Module3!$C55),1/INDIRECT(Module3!$C$4),TRANSPOSE(INDIRECT(Calc1!AG$19)))/IF(AF$2=0,1,AF$2),2))</f>
        <v/>
      </c>
      <c r="AG55" t="str">
        <f t="array" aca="1" ref="AG55" ca="1">IF(OR($A55="",AG$5=""),"",ROUND(100*SUMPRODUCT(INDIRECT(Module3!$C55),1/INDIRECT(Module3!$C$4),TRANSPOSE(INDIRECT(Calc1!AH$19)))/IF(AG$2=0,1,AG$2),2))</f>
        <v/>
      </c>
      <c r="AH55" t="str">
        <f t="array" aca="1" ref="AH55" ca="1">IF(OR($A55="",AH$5=""),"",ROUND(100*SUMPRODUCT(INDIRECT(Module3!$C55),1/INDIRECT(Module3!$C$4),TRANSPOSE(INDIRECT(Calc1!AI$19)))/IF(AH$2=0,1,AH$2),2))</f>
        <v/>
      </c>
      <c r="AI55" t="str">
        <f t="array" aca="1" ref="AI55" ca="1">IF(OR($A55="",AI$5=""),"",ROUND(100*SUMPRODUCT(INDIRECT(Module3!$C55),1/INDIRECT(Module3!$C$4),TRANSPOSE(INDIRECT(Calc1!AJ$19)))/IF(AI$2=0,1,AI$2),2))</f>
        <v/>
      </c>
      <c r="AJ55" t="str">
        <f t="array" aca="1" ref="AJ55" ca="1">IF(OR($A55="",AJ$5=""),"",ROUND(100*SUMPRODUCT(INDIRECT(Module3!$C55),1/INDIRECT(Module3!$C$4),TRANSPOSE(INDIRECT(Calc1!AK$19)))/IF(AJ$2=0,1,AJ$2),2))</f>
        <v/>
      </c>
      <c r="AK55" t="str">
        <f t="array" aca="1" ref="AK55" ca="1">IF(OR($A55="",AK$5=""),"",ROUND(100*SUMPRODUCT(INDIRECT(Module3!$C55),1/INDIRECT(Module3!$C$4),TRANSPOSE(INDIRECT(Calc1!AL$19)))/IF(AK$2=0,1,AK$2),2))</f>
        <v/>
      </c>
      <c r="AL55" t="str">
        <f t="array" aca="1" ref="AL55" ca="1">IF(OR($A55="",AL$5=""),"",ROUND(100*SUMPRODUCT(INDIRECT(Module3!$C55),1/INDIRECT(Module3!$C$4),TRANSPOSE(INDIRECT(Calc1!AM$19)))/IF(AL$2=0,1,AL$2),2))</f>
        <v/>
      </c>
      <c r="AM55" t="str">
        <f t="array" aca="1" ref="AM55" ca="1">IF(OR($A55="",AM$5=""),"",ROUND(100*SUMPRODUCT(INDIRECT(Module3!$C55),1/INDIRECT(Module3!$C$4),TRANSPOSE(INDIRECT(Calc1!AN$19)))/IF(AM$2=0,1,AM$2),2))</f>
        <v/>
      </c>
      <c r="AN55" t="str">
        <f t="array" aca="1" ref="AN55" ca="1">IF(OR($A55="",AN$5=""),"",ROUND(100*SUMPRODUCT(INDIRECT(Module3!$C55),1/INDIRECT(Module3!$C$4),TRANSPOSE(INDIRECT(Calc1!AO$19)))/IF(AN$2=0,1,AN$2),2))</f>
        <v/>
      </c>
      <c r="AO55" t="str">
        <f t="array" aca="1" ref="AO55" ca="1">IF(OR($A55="",AO$5=""),"",ROUND(100*SUMPRODUCT(INDIRECT(Module3!$C55),1/INDIRECT(Module3!$C$4),TRANSPOSE(INDIRECT(Calc1!AP$19)))/IF(AO$2=0,1,AO$2),2))</f>
        <v/>
      </c>
      <c r="AP55" t="str">
        <f t="array" aca="1" ref="AP55" ca="1">IF(OR($A55="",AP$5=""),"",ROUND(100*SUMPRODUCT(INDIRECT(Module3!$C55),1/INDIRECT(Module3!$C$4),TRANSPOSE(INDIRECT(Calc1!AQ$19)))/IF(AP$2=0,1,AP$2),2))</f>
        <v/>
      </c>
      <c r="AQ55" t="str">
        <f t="array" aca="1" ref="AQ55" ca="1">IF(OR($A55="",AQ$5=""),"",ROUND(100*SUMPRODUCT(INDIRECT(Module3!$C55),1/INDIRECT(Module3!$C$4),TRANSPOSE(INDIRECT(Calc1!AR$19)))/IF(AQ$2=0,1,AQ$2),2))</f>
        <v/>
      </c>
      <c r="AR55" t="str">
        <f t="array" aca="1" ref="AR55" ca="1">IF(OR($A55="",AR$5=""),"",ROUND(100*SUMPRODUCT(INDIRECT(Module3!$C55),1/INDIRECT(Module3!$C$4),TRANSPOSE(INDIRECT(Calc1!AS$19)))/IF(AR$2=0,1,AR$2),2))</f>
        <v/>
      </c>
      <c r="AS55" t="str">
        <f t="array" aca="1" ref="AS55" ca="1">IF(OR($A55="",AS$5=""),"",ROUND(100*SUMPRODUCT(INDIRECT(Module3!$C55),1/INDIRECT(Module3!$C$4),TRANSPOSE(INDIRECT(Calc1!AT$19)))/IF(AS$2=0,1,AS$2),2))</f>
        <v/>
      </c>
      <c r="AT55" t="str">
        <f t="array" aca="1" ref="AT55" ca="1">IF(OR($A55="",AT$5=""),"",ROUND(100*SUMPRODUCT(INDIRECT(Module3!$C55),1/INDIRECT(Module3!$C$4),TRANSPOSE(INDIRECT(Calc1!AU$19)))/IF(AT$2=0,1,AT$2),2))</f>
        <v/>
      </c>
      <c r="AU55" t="str">
        <f t="array" aca="1" ref="AU55" ca="1">IF(OR($A55="",AU$5=""),"",ROUND(100*SUMPRODUCT(INDIRECT(Module3!$C55),1/INDIRECT(Module3!$C$4),TRANSPOSE(INDIRECT(Calc1!AV$19)))/IF(AU$2=0,1,AU$2),2))</f>
        <v/>
      </c>
      <c r="AV55" t="str">
        <f t="array" aca="1" ref="AV55" ca="1">IF(OR($A55="",AV$5=""),"",ROUND(100*SUMPRODUCT(INDIRECT(Module3!$C55),1/INDIRECT(Module3!$C$4),TRANSPOSE(INDIRECT(Calc1!AW$19)))/IF(AV$2=0,1,AV$2),2))</f>
        <v/>
      </c>
      <c r="AW55" t="str">
        <f t="array" aca="1" ref="AW55" ca="1">IF(OR($A55="",AW$5=""),"",ROUND(100*SUMPRODUCT(INDIRECT(Module3!$C55),1/INDIRECT(Module3!$C$4),TRANSPOSE(INDIRECT(Calc1!AX$19)))/IF(AW$2=0,1,AW$2),2))</f>
        <v/>
      </c>
      <c r="AX55" t="str">
        <f t="array" aca="1" ref="AX55" ca="1">IF(OR($A55="",AX$5=""),"",ROUND(100*SUMPRODUCT(INDIRECT(Module3!$C55),1/INDIRECT(Module3!$C$4),TRANSPOSE(INDIRECT(Calc1!AY$19)))/IF(AX$2=0,1,AX$2),2))</f>
        <v/>
      </c>
      <c r="AY55" t="str">
        <f t="array" aca="1" ref="AY55" ca="1">IF(OR($A55="",AY$5=""),"",ROUND(100*SUMPRODUCT(INDIRECT(Module3!$C55),1/INDIRECT(Module3!$C$4),TRANSPOSE(INDIRECT(Calc1!AZ$19)))/IF(AY$2=0,1,AY$2),2))</f>
        <v/>
      </c>
      <c r="AZ55" t="str">
        <f t="array" aca="1" ref="AZ55" ca="1">IF(OR($A55="",AZ$5=""),"",ROUND(100*SUMPRODUCT(INDIRECT(Module3!$C55),1/INDIRECT(Module3!$C$4),TRANSPOSE(INDIRECT(Calc1!BA$19)))/IF(AZ$2=0,1,AZ$2),2))</f>
        <v/>
      </c>
      <c r="BA55" t="str">
        <f t="array" aca="1" ref="BA55" ca="1">IF(OR($A55="",BA$5=""),"",ROUND(100*SUMPRODUCT(INDIRECT(Module3!$C55),1/INDIRECT(Module3!$C$4),TRANSPOSE(INDIRECT(Calc1!BB$19)))/IF(BA$2=0,1,BA$2),2))</f>
        <v/>
      </c>
      <c r="BB55" t="str">
        <f t="array" aca="1" ref="BB55" ca="1">IF(OR($A55="",BB$5=""),"",ROUND(100*SUMPRODUCT(INDIRECT(Module3!$C55),1/INDIRECT(Module3!$C$4),TRANSPOSE(INDIRECT(Calc1!BC$19)))/IF(BB$2=0,1,BB$2),2))</f>
        <v/>
      </c>
      <c r="BC55" t="str">
        <f t="array" aca="1" ref="BC55" ca="1">IF(OR($A55="",BC$5=""),"",ROUND(100*SUMPRODUCT(INDIRECT(Module3!$C55),1/INDIRECT(Module3!$C$4),TRANSPOSE(INDIRECT(Calc1!BD$19)))/IF(BC$2=0,1,BC$2),2))</f>
        <v/>
      </c>
      <c r="BD55" t="str">
        <f t="array" aca="1" ref="BD55" ca="1">IF(OR($A55="",BD$5=""),"",ROUND(100*SUMPRODUCT(INDIRECT(Module3!$C55),1/INDIRECT(Module3!$C$4),TRANSPOSE(INDIRECT(Calc1!BE$19)))/IF(BD$2=0,1,BD$2),2))</f>
        <v/>
      </c>
      <c r="BE55" t="str">
        <f t="array" aca="1" ref="BE55" ca="1">IF(OR($A55="",BE$5=""),"",ROUND(100*SUMPRODUCT(INDIRECT(Module3!$C55),1/INDIRECT(Module3!$C$4),TRANSPOSE(INDIRECT(Calc1!BF$19)))/IF(BE$2=0,1,BE$2),2))</f>
        <v/>
      </c>
      <c r="BF55" t="str">
        <f t="array" aca="1" ref="BF55" ca="1">IF(OR($A55="",BF$5=""),"",ROUND(100*SUMPRODUCT(INDIRECT(Module3!$C55),1/INDIRECT(Module3!$C$4),TRANSPOSE(INDIRECT(Calc1!BG$19)))/IF(BF$2=0,1,BF$2),2))</f>
        <v/>
      </c>
      <c r="BG55" t="str">
        <f t="array" aca="1" ref="BG55" ca="1">IF(OR($A55="",BG$5=""),"",ROUND(100*SUMPRODUCT(INDIRECT(Module3!$C55),1/INDIRECT(Module3!$C$4),TRANSPOSE(INDIRECT(Calc1!BH$19)))/IF(BG$2=0,1,BG$2),2))</f>
        <v/>
      </c>
      <c r="BH55" t="str">
        <f t="array" aca="1" ref="BH55" ca="1">IF(OR($A55="",BH$5=""),"",ROUND(100*SUMPRODUCT(INDIRECT(Module3!$C55),1/INDIRECT(Module3!$C$4),TRANSPOSE(INDIRECT(Calc1!BI$19)))/IF(BH$2=0,1,BH$2),2))</f>
        <v/>
      </c>
      <c r="BI55" t="str">
        <f t="array" aca="1" ref="BI55" ca="1">IF(OR($A55="",BI$5=""),"",ROUND(100*SUMPRODUCT(INDIRECT(Module3!$C55),1/INDIRECT(Module3!$C$4),TRANSPOSE(INDIRECT(Calc1!BJ$19)))/IF(BI$2=0,1,BI$2),2))</f>
        <v/>
      </c>
      <c r="BJ55" t="str">
        <f t="array" aca="1" ref="BJ55" ca="1">IF(OR($A55="",BJ$5=""),"",ROUND(100*SUMPRODUCT(INDIRECT(Module3!$C55),1/INDIRECT(Module3!$C$4),TRANSPOSE(INDIRECT(Calc1!BK$19)))/IF(BJ$2=0,1,BJ$2),2))</f>
        <v/>
      </c>
    </row>
    <row r="56" spans="1:62">
      <c r="A56" t="str">
        <f>IF(ISBLANK(Module0!$A53),"",Module0!$A53)</f>
        <v/>
      </c>
      <c r="B56" t="str">
        <f t="shared" ca="1" si="1"/>
        <v/>
      </c>
      <c r="C56" t="str">
        <f>IF($A56="","",CONCATENATE(ADDRESS(ROW(),$C$4+1,1,1,"Module4"),":",ADDRESS(ROW(),$C$4+Calc1!$C$3,1,1)))</f>
        <v/>
      </c>
      <c r="D56" t="str">
        <f t="array" aca="1" ref="D56" ca="1">IF(OR($A56="",D$5=""),"",ROUND(100*SUMPRODUCT(INDIRECT(Module3!$C56),1/INDIRECT(Module3!$C$4),TRANSPOSE(INDIRECT(Calc1!E$19)))/IF(D$2=0,1,D$2),2))</f>
        <v/>
      </c>
      <c r="E56" t="str">
        <f t="array" aca="1" ref="E56" ca="1">IF(OR($A56="",E$5=""),"",ROUND(100*SUMPRODUCT(INDIRECT(Module3!$C56),1/INDIRECT(Module3!$C$4),TRANSPOSE(INDIRECT(Calc1!F$19)))/IF(E$2=0,1,E$2),2))</f>
        <v/>
      </c>
      <c r="F56" t="str">
        <f t="array" aca="1" ref="F56" ca="1">IF(OR($A56="",F$5=""),"",ROUND(100*SUMPRODUCT(INDIRECT(Module3!$C56),1/INDIRECT(Module3!$C$4),TRANSPOSE(INDIRECT(Calc1!G$19)))/IF(F$2=0,1,F$2),2))</f>
        <v/>
      </c>
      <c r="G56" t="str">
        <f t="array" aca="1" ref="G56" ca="1">IF(OR($A56="",G$5=""),"",ROUND(100*SUMPRODUCT(INDIRECT(Module3!$C56),1/INDIRECT(Module3!$C$4),TRANSPOSE(INDIRECT(Calc1!H$19)))/IF(G$2=0,1,G$2),2))</f>
        <v/>
      </c>
      <c r="H56" t="str">
        <f t="array" aca="1" ref="H56" ca="1">IF(OR($A56="",H$5=""),"",ROUND(100*SUMPRODUCT(INDIRECT(Module3!$C56),1/INDIRECT(Module3!$C$4),TRANSPOSE(INDIRECT(Calc1!I$19)))/IF(H$2=0,1,H$2),2))</f>
        <v/>
      </c>
      <c r="I56" t="str">
        <f t="array" aca="1" ref="I56" ca="1">IF(OR($A56="",I$5=""),"",ROUND(100*SUMPRODUCT(INDIRECT(Module3!$C56),1/INDIRECT(Module3!$C$4),TRANSPOSE(INDIRECT(Calc1!J$19)))/IF(I$2=0,1,I$2),2))</f>
        <v/>
      </c>
      <c r="J56" t="str">
        <f t="array" aca="1" ref="J56" ca="1">IF(OR($A56="",J$5=""),"",ROUND(100*SUMPRODUCT(INDIRECT(Module3!$C56),1/INDIRECT(Module3!$C$4),TRANSPOSE(INDIRECT(Calc1!K$19)))/IF(J$2=0,1,J$2),2))</f>
        <v/>
      </c>
      <c r="K56" t="str">
        <f t="array" aca="1" ref="K56" ca="1">IF(OR($A56="",K$5=""),"",ROUND(100*SUMPRODUCT(INDIRECT(Module3!$C56),1/INDIRECT(Module3!$C$4),TRANSPOSE(INDIRECT(Calc1!L$19)))/IF(K$2=0,1,K$2),2))</f>
        <v/>
      </c>
      <c r="L56" t="str">
        <f t="array" aca="1" ref="L56" ca="1">IF(OR($A56="",L$5=""),"",ROUND(100*SUMPRODUCT(INDIRECT(Module3!$C56),1/INDIRECT(Module3!$C$4),TRANSPOSE(INDIRECT(Calc1!M$19)))/IF(L$2=0,1,L$2),2))</f>
        <v/>
      </c>
      <c r="M56" t="str">
        <f t="array" aca="1" ref="M56" ca="1">IF(OR($A56="",M$5=""),"",ROUND(100*SUMPRODUCT(INDIRECT(Module3!$C56),1/INDIRECT(Module3!$C$4),TRANSPOSE(INDIRECT(Calc1!N$19)))/IF(M$2=0,1,M$2),2))</f>
        <v/>
      </c>
      <c r="N56" t="str">
        <f t="array" aca="1" ref="N56" ca="1">IF(OR($A56="",N$5=""),"",ROUND(100*SUMPRODUCT(INDIRECT(Module3!$C56),1/INDIRECT(Module3!$C$4),TRANSPOSE(INDIRECT(Calc1!O$19)))/IF(N$2=0,1,N$2),2))</f>
        <v/>
      </c>
      <c r="O56" t="str">
        <f t="array" aca="1" ref="O56" ca="1">IF(OR($A56="",O$5=""),"",ROUND(100*SUMPRODUCT(INDIRECT(Module3!$C56),1/INDIRECT(Module3!$C$4),TRANSPOSE(INDIRECT(Calc1!P$19)))/IF(O$2=0,1,O$2),2))</f>
        <v/>
      </c>
      <c r="P56" t="str">
        <f t="array" aca="1" ref="P56" ca="1">IF(OR($A56="",P$5=""),"",ROUND(100*SUMPRODUCT(INDIRECT(Module3!$C56),1/INDIRECT(Module3!$C$4),TRANSPOSE(INDIRECT(Calc1!Q$19)))/IF(P$2=0,1,P$2),2))</f>
        <v/>
      </c>
      <c r="Q56" t="str">
        <f t="array" aca="1" ref="Q56" ca="1">IF(OR($A56="",Q$5=""),"",ROUND(100*SUMPRODUCT(INDIRECT(Module3!$C56),1/INDIRECT(Module3!$C$4),TRANSPOSE(INDIRECT(Calc1!R$19)))/IF(Q$2=0,1,Q$2),2))</f>
        <v/>
      </c>
      <c r="R56" t="str">
        <f t="array" aca="1" ref="R56" ca="1">IF(OR($A56="",R$5=""),"",ROUND(100*SUMPRODUCT(INDIRECT(Module3!$C56),1/INDIRECT(Module3!$C$4),TRANSPOSE(INDIRECT(Calc1!S$19)))/IF(R$2=0,1,R$2),2))</f>
        <v/>
      </c>
      <c r="S56" t="str">
        <f t="array" aca="1" ref="S56" ca="1">IF(OR($A56="",S$5=""),"",ROUND(100*SUMPRODUCT(INDIRECT(Module3!$C56),1/INDIRECT(Module3!$C$4),TRANSPOSE(INDIRECT(Calc1!T$19)))/IF(S$2=0,1,S$2),2))</f>
        <v/>
      </c>
      <c r="T56" t="str">
        <f t="array" aca="1" ref="T56" ca="1">IF(OR($A56="",T$5=""),"",ROUND(100*SUMPRODUCT(INDIRECT(Module3!$C56),1/INDIRECT(Module3!$C$4),TRANSPOSE(INDIRECT(Calc1!U$19)))/IF(T$2=0,1,T$2),2))</f>
        <v/>
      </c>
      <c r="U56" t="str">
        <f t="array" aca="1" ref="U56" ca="1">IF(OR($A56="",U$5=""),"",ROUND(100*SUMPRODUCT(INDIRECT(Module3!$C56),1/INDIRECT(Module3!$C$4),TRANSPOSE(INDIRECT(Calc1!V$19)))/IF(U$2=0,1,U$2),2))</f>
        <v/>
      </c>
      <c r="V56" t="str">
        <f t="array" aca="1" ref="V56" ca="1">IF(OR($A56="",V$5=""),"",ROUND(100*SUMPRODUCT(INDIRECT(Module3!$C56),1/INDIRECT(Module3!$C$4),TRANSPOSE(INDIRECT(Calc1!W$19)))/IF(V$2=0,1,V$2),2))</f>
        <v/>
      </c>
      <c r="W56" t="str">
        <f t="array" aca="1" ref="W56" ca="1">IF(OR($A56="",W$5=""),"",ROUND(100*SUMPRODUCT(INDIRECT(Module3!$C56),1/INDIRECT(Module3!$C$4),TRANSPOSE(INDIRECT(Calc1!X$19)))/IF(W$2=0,1,W$2),2))</f>
        <v/>
      </c>
      <c r="X56" t="str">
        <f t="array" aca="1" ref="X56" ca="1">IF(OR($A56="",X$5=""),"",ROUND(100*SUMPRODUCT(INDIRECT(Module3!$C56),1/INDIRECT(Module3!$C$4),TRANSPOSE(INDIRECT(Calc1!Y$19)))/IF(X$2=0,1,X$2),2))</f>
        <v/>
      </c>
      <c r="Y56" t="str">
        <f t="array" aca="1" ref="Y56" ca="1">IF(OR($A56="",Y$5=""),"",ROUND(100*SUMPRODUCT(INDIRECT(Module3!$C56),1/INDIRECT(Module3!$C$4),TRANSPOSE(INDIRECT(Calc1!Z$19)))/IF(Y$2=0,1,Y$2),2))</f>
        <v/>
      </c>
      <c r="Z56" t="str">
        <f t="array" aca="1" ref="Z56" ca="1">IF(OR($A56="",Z$5=""),"",ROUND(100*SUMPRODUCT(INDIRECT(Module3!$C56),1/INDIRECT(Module3!$C$4),TRANSPOSE(INDIRECT(Calc1!AA$19)))/IF(Z$2=0,1,Z$2),2))</f>
        <v/>
      </c>
      <c r="AA56" t="str">
        <f t="array" aca="1" ref="AA56" ca="1">IF(OR($A56="",AA$5=""),"",ROUND(100*SUMPRODUCT(INDIRECT(Module3!$C56),1/INDIRECT(Module3!$C$4),TRANSPOSE(INDIRECT(Calc1!AB$19)))/IF(AA$2=0,1,AA$2),2))</f>
        <v/>
      </c>
      <c r="AB56" t="str">
        <f t="array" aca="1" ref="AB56" ca="1">IF(OR($A56="",AB$5=""),"",ROUND(100*SUMPRODUCT(INDIRECT(Module3!$C56),1/INDIRECT(Module3!$C$4),TRANSPOSE(INDIRECT(Calc1!AC$19)))/IF(AB$2=0,1,AB$2),2))</f>
        <v/>
      </c>
      <c r="AC56" t="str">
        <f t="array" aca="1" ref="AC56" ca="1">IF(OR($A56="",AC$5=""),"",ROUND(100*SUMPRODUCT(INDIRECT(Module3!$C56),1/INDIRECT(Module3!$C$4),TRANSPOSE(INDIRECT(Calc1!AD$19)))/IF(AC$2=0,1,AC$2),2))</f>
        <v/>
      </c>
      <c r="AD56" t="str">
        <f t="array" aca="1" ref="AD56" ca="1">IF(OR($A56="",AD$5=""),"",ROUND(100*SUMPRODUCT(INDIRECT(Module3!$C56),1/INDIRECT(Module3!$C$4),TRANSPOSE(INDIRECT(Calc1!AE$19)))/IF(AD$2=0,1,AD$2),2))</f>
        <v/>
      </c>
      <c r="AE56" t="str">
        <f t="array" aca="1" ref="AE56" ca="1">IF(OR($A56="",AE$5=""),"",ROUND(100*SUMPRODUCT(INDIRECT(Module3!$C56),1/INDIRECT(Module3!$C$4),TRANSPOSE(INDIRECT(Calc1!AF$19)))/IF(AE$2=0,1,AE$2),2))</f>
        <v/>
      </c>
      <c r="AF56" t="str">
        <f t="array" aca="1" ref="AF56" ca="1">IF(OR($A56="",AF$5=""),"",ROUND(100*SUMPRODUCT(INDIRECT(Module3!$C56),1/INDIRECT(Module3!$C$4),TRANSPOSE(INDIRECT(Calc1!AG$19)))/IF(AF$2=0,1,AF$2),2))</f>
        <v/>
      </c>
      <c r="AG56" t="str">
        <f t="array" aca="1" ref="AG56" ca="1">IF(OR($A56="",AG$5=""),"",ROUND(100*SUMPRODUCT(INDIRECT(Module3!$C56),1/INDIRECT(Module3!$C$4),TRANSPOSE(INDIRECT(Calc1!AH$19)))/IF(AG$2=0,1,AG$2),2))</f>
        <v/>
      </c>
      <c r="AH56" t="str">
        <f t="array" aca="1" ref="AH56" ca="1">IF(OR($A56="",AH$5=""),"",ROUND(100*SUMPRODUCT(INDIRECT(Module3!$C56),1/INDIRECT(Module3!$C$4),TRANSPOSE(INDIRECT(Calc1!AI$19)))/IF(AH$2=0,1,AH$2),2))</f>
        <v/>
      </c>
      <c r="AI56" t="str">
        <f t="array" aca="1" ref="AI56" ca="1">IF(OR($A56="",AI$5=""),"",ROUND(100*SUMPRODUCT(INDIRECT(Module3!$C56),1/INDIRECT(Module3!$C$4),TRANSPOSE(INDIRECT(Calc1!AJ$19)))/IF(AI$2=0,1,AI$2),2))</f>
        <v/>
      </c>
      <c r="AJ56" t="str">
        <f t="array" aca="1" ref="AJ56" ca="1">IF(OR($A56="",AJ$5=""),"",ROUND(100*SUMPRODUCT(INDIRECT(Module3!$C56),1/INDIRECT(Module3!$C$4),TRANSPOSE(INDIRECT(Calc1!AK$19)))/IF(AJ$2=0,1,AJ$2),2))</f>
        <v/>
      </c>
      <c r="AK56" t="str">
        <f t="array" aca="1" ref="AK56" ca="1">IF(OR($A56="",AK$5=""),"",ROUND(100*SUMPRODUCT(INDIRECT(Module3!$C56),1/INDIRECT(Module3!$C$4),TRANSPOSE(INDIRECT(Calc1!AL$19)))/IF(AK$2=0,1,AK$2),2))</f>
        <v/>
      </c>
      <c r="AL56" t="str">
        <f t="array" aca="1" ref="AL56" ca="1">IF(OR($A56="",AL$5=""),"",ROUND(100*SUMPRODUCT(INDIRECT(Module3!$C56),1/INDIRECT(Module3!$C$4),TRANSPOSE(INDIRECT(Calc1!AM$19)))/IF(AL$2=0,1,AL$2),2))</f>
        <v/>
      </c>
      <c r="AM56" t="str">
        <f t="array" aca="1" ref="AM56" ca="1">IF(OR($A56="",AM$5=""),"",ROUND(100*SUMPRODUCT(INDIRECT(Module3!$C56),1/INDIRECT(Module3!$C$4),TRANSPOSE(INDIRECT(Calc1!AN$19)))/IF(AM$2=0,1,AM$2),2))</f>
        <v/>
      </c>
      <c r="AN56" t="str">
        <f t="array" aca="1" ref="AN56" ca="1">IF(OR($A56="",AN$5=""),"",ROUND(100*SUMPRODUCT(INDIRECT(Module3!$C56),1/INDIRECT(Module3!$C$4),TRANSPOSE(INDIRECT(Calc1!AO$19)))/IF(AN$2=0,1,AN$2),2))</f>
        <v/>
      </c>
      <c r="AO56" t="str">
        <f t="array" aca="1" ref="AO56" ca="1">IF(OR($A56="",AO$5=""),"",ROUND(100*SUMPRODUCT(INDIRECT(Module3!$C56),1/INDIRECT(Module3!$C$4),TRANSPOSE(INDIRECT(Calc1!AP$19)))/IF(AO$2=0,1,AO$2),2))</f>
        <v/>
      </c>
      <c r="AP56" t="str">
        <f t="array" aca="1" ref="AP56" ca="1">IF(OR($A56="",AP$5=""),"",ROUND(100*SUMPRODUCT(INDIRECT(Module3!$C56),1/INDIRECT(Module3!$C$4),TRANSPOSE(INDIRECT(Calc1!AQ$19)))/IF(AP$2=0,1,AP$2),2))</f>
        <v/>
      </c>
      <c r="AQ56" t="str">
        <f t="array" aca="1" ref="AQ56" ca="1">IF(OR($A56="",AQ$5=""),"",ROUND(100*SUMPRODUCT(INDIRECT(Module3!$C56),1/INDIRECT(Module3!$C$4),TRANSPOSE(INDIRECT(Calc1!AR$19)))/IF(AQ$2=0,1,AQ$2),2))</f>
        <v/>
      </c>
      <c r="AR56" t="str">
        <f t="array" aca="1" ref="AR56" ca="1">IF(OR($A56="",AR$5=""),"",ROUND(100*SUMPRODUCT(INDIRECT(Module3!$C56),1/INDIRECT(Module3!$C$4),TRANSPOSE(INDIRECT(Calc1!AS$19)))/IF(AR$2=0,1,AR$2),2))</f>
        <v/>
      </c>
      <c r="AS56" t="str">
        <f t="array" aca="1" ref="AS56" ca="1">IF(OR($A56="",AS$5=""),"",ROUND(100*SUMPRODUCT(INDIRECT(Module3!$C56),1/INDIRECT(Module3!$C$4),TRANSPOSE(INDIRECT(Calc1!AT$19)))/IF(AS$2=0,1,AS$2),2))</f>
        <v/>
      </c>
      <c r="AT56" t="str">
        <f t="array" aca="1" ref="AT56" ca="1">IF(OR($A56="",AT$5=""),"",ROUND(100*SUMPRODUCT(INDIRECT(Module3!$C56),1/INDIRECT(Module3!$C$4),TRANSPOSE(INDIRECT(Calc1!AU$19)))/IF(AT$2=0,1,AT$2),2))</f>
        <v/>
      </c>
      <c r="AU56" t="str">
        <f t="array" aca="1" ref="AU56" ca="1">IF(OR($A56="",AU$5=""),"",ROUND(100*SUMPRODUCT(INDIRECT(Module3!$C56),1/INDIRECT(Module3!$C$4),TRANSPOSE(INDIRECT(Calc1!AV$19)))/IF(AU$2=0,1,AU$2),2))</f>
        <v/>
      </c>
      <c r="AV56" t="str">
        <f t="array" aca="1" ref="AV56" ca="1">IF(OR($A56="",AV$5=""),"",ROUND(100*SUMPRODUCT(INDIRECT(Module3!$C56),1/INDIRECT(Module3!$C$4),TRANSPOSE(INDIRECT(Calc1!AW$19)))/IF(AV$2=0,1,AV$2),2))</f>
        <v/>
      </c>
      <c r="AW56" t="str">
        <f t="array" aca="1" ref="AW56" ca="1">IF(OR($A56="",AW$5=""),"",ROUND(100*SUMPRODUCT(INDIRECT(Module3!$C56),1/INDIRECT(Module3!$C$4),TRANSPOSE(INDIRECT(Calc1!AX$19)))/IF(AW$2=0,1,AW$2),2))</f>
        <v/>
      </c>
      <c r="AX56" t="str">
        <f t="array" aca="1" ref="AX56" ca="1">IF(OR($A56="",AX$5=""),"",ROUND(100*SUMPRODUCT(INDIRECT(Module3!$C56),1/INDIRECT(Module3!$C$4),TRANSPOSE(INDIRECT(Calc1!AY$19)))/IF(AX$2=0,1,AX$2),2))</f>
        <v/>
      </c>
      <c r="AY56" t="str">
        <f t="array" aca="1" ref="AY56" ca="1">IF(OR($A56="",AY$5=""),"",ROUND(100*SUMPRODUCT(INDIRECT(Module3!$C56),1/INDIRECT(Module3!$C$4),TRANSPOSE(INDIRECT(Calc1!AZ$19)))/IF(AY$2=0,1,AY$2),2))</f>
        <v/>
      </c>
      <c r="AZ56" t="str">
        <f t="array" aca="1" ref="AZ56" ca="1">IF(OR($A56="",AZ$5=""),"",ROUND(100*SUMPRODUCT(INDIRECT(Module3!$C56),1/INDIRECT(Module3!$C$4),TRANSPOSE(INDIRECT(Calc1!BA$19)))/IF(AZ$2=0,1,AZ$2),2))</f>
        <v/>
      </c>
      <c r="BA56" t="str">
        <f t="array" aca="1" ref="BA56" ca="1">IF(OR($A56="",BA$5=""),"",ROUND(100*SUMPRODUCT(INDIRECT(Module3!$C56),1/INDIRECT(Module3!$C$4),TRANSPOSE(INDIRECT(Calc1!BB$19)))/IF(BA$2=0,1,BA$2),2))</f>
        <v/>
      </c>
      <c r="BB56" t="str">
        <f t="array" aca="1" ref="BB56" ca="1">IF(OR($A56="",BB$5=""),"",ROUND(100*SUMPRODUCT(INDIRECT(Module3!$C56),1/INDIRECT(Module3!$C$4),TRANSPOSE(INDIRECT(Calc1!BC$19)))/IF(BB$2=0,1,BB$2),2))</f>
        <v/>
      </c>
      <c r="BC56" t="str">
        <f t="array" aca="1" ref="BC56" ca="1">IF(OR($A56="",BC$5=""),"",ROUND(100*SUMPRODUCT(INDIRECT(Module3!$C56),1/INDIRECT(Module3!$C$4),TRANSPOSE(INDIRECT(Calc1!BD$19)))/IF(BC$2=0,1,BC$2),2))</f>
        <v/>
      </c>
      <c r="BD56" t="str">
        <f t="array" aca="1" ref="BD56" ca="1">IF(OR($A56="",BD$5=""),"",ROUND(100*SUMPRODUCT(INDIRECT(Module3!$C56),1/INDIRECT(Module3!$C$4),TRANSPOSE(INDIRECT(Calc1!BE$19)))/IF(BD$2=0,1,BD$2),2))</f>
        <v/>
      </c>
      <c r="BE56" t="str">
        <f t="array" aca="1" ref="BE56" ca="1">IF(OR($A56="",BE$5=""),"",ROUND(100*SUMPRODUCT(INDIRECT(Module3!$C56),1/INDIRECT(Module3!$C$4),TRANSPOSE(INDIRECT(Calc1!BF$19)))/IF(BE$2=0,1,BE$2),2))</f>
        <v/>
      </c>
      <c r="BF56" t="str">
        <f t="array" aca="1" ref="BF56" ca="1">IF(OR($A56="",BF$5=""),"",ROUND(100*SUMPRODUCT(INDIRECT(Module3!$C56),1/INDIRECT(Module3!$C$4),TRANSPOSE(INDIRECT(Calc1!BG$19)))/IF(BF$2=0,1,BF$2),2))</f>
        <v/>
      </c>
      <c r="BG56" t="str">
        <f t="array" aca="1" ref="BG56" ca="1">IF(OR($A56="",BG$5=""),"",ROUND(100*SUMPRODUCT(INDIRECT(Module3!$C56),1/INDIRECT(Module3!$C$4),TRANSPOSE(INDIRECT(Calc1!BH$19)))/IF(BG$2=0,1,BG$2),2))</f>
        <v/>
      </c>
      <c r="BH56" t="str">
        <f t="array" aca="1" ref="BH56" ca="1">IF(OR($A56="",BH$5=""),"",ROUND(100*SUMPRODUCT(INDIRECT(Module3!$C56),1/INDIRECT(Module3!$C$4),TRANSPOSE(INDIRECT(Calc1!BI$19)))/IF(BH$2=0,1,BH$2),2))</f>
        <v/>
      </c>
      <c r="BI56" t="str">
        <f t="array" aca="1" ref="BI56" ca="1">IF(OR($A56="",BI$5=""),"",ROUND(100*SUMPRODUCT(INDIRECT(Module3!$C56),1/INDIRECT(Module3!$C$4),TRANSPOSE(INDIRECT(Calc1!BJ$19)))/IF(BI$2=0,1,BI$2),2))</f>
        <v/>
      </c>
      <c r="BJ56" t="str">
        <f t="array" aca="1" ref="BJ56" ca="1">IF(OR($A56="",BJ$5=""),"",ROUND(100*SUMPRODUCT(INDIRECT(Module3!$C56),1/INDIRECT(Module3!$C$4),TRANSPOSE(INDIRECT(Calc1!BK$19)))/IF(BJ$2=0,1,BJ$2),2))</f>
        <v/>
      </c>
    </row>
    <row r="57" spans="1:62">
      <c r="A57" t="str">
        <f>IF(ISBLANK(Module0!$A54),"",Module0!$A54)</f>
        <v/>
      </c>
      <c r="B57" t="str">
        <f t="shared" ca="1" si="1"/>
        <v/>
      </c>
      <c r="C57" t="str">
        <f>IF($A57="","",CONCATENATE(ADDRESS(ROW(),$C$4+1,1,1,"Module4"),":",ADDRESS(ROW(),$C$4+Calc1!$C$3,1,1)))</f>
        <v/>
      </c>
      <c r="D57" t="str">
        <f t="array" aca="1" ref="D57" ca="1">IF(OR($A57="",D$5=""),"",ROUND(100*SUMPRODUCT(INDIRECT(Module3!$C57),1/INDIRECT(Module3!$C$4),TRANSPOSE(INDIRECT(Calc1!E$19)))/IF(D$2=0,1,D$2),2))</f>
        <v/>
      </c>
      <c r="E57" t="str">
        <f t="array" aca="1" ref="E57" ca="1">IF(OR($A57="",E$5=""),"",ROUND(100*SUMPRODUCT(INDIRECT(Module3!$C57),1/INDIRECT(Module3!$C$4),TRANSPOSE(INDIRECT(Calc1!F$19)))/IF(E$2=0,1,E$2),2))</f>
        <v/>
      </c>
      <c r="F57" t="str">
        <f t="array" aca="1" ref="F57" ca="1">IF(OR($A57="",F$5=""),"",ROUND(100*SUMPRODUCT(INDIRECT(Module3!$C57),1/INDIRECT(Module3!$C$4),TRANSPOSE(INDIRECT(Calc1!G$19)))/IF(F$2=0,1,F$2),2))</f>
        <v/>
      </c>
      <c r="G57" t="str">
        <f t="array" aca="1" ref="G57" ca="1">IF(OR($A57="",G$5=""),"",ROUND(100*SUMPRODUCT(INDIRECT(Module3!$C57),1/INDIRECT(Module3!$C$4),TRANSPOSE(INDIRECT(Calc1!H$19)))/IF(G$2=0,1,G$2),2))</f>
        <v/>
      </c>
      <c r="H57" t="str">
        <f t="array" aca="1" ref="H57" ca="1">IF(OR($A57="",H$5=""),"",ROUND(100*SUMPRODUCT(INDIRECT(Module3!$C57),1/INDIRECT(Module3!$C$4),TRANSPOSE(INDIRECT(Calc1!I$19)))/IF(H$2=0,1,H$2),2))</f>
        <v/>
      </c>
      <c r="I57" t="str">
        <f t="array" aca="1" ref="I57" ca="1">IF(OR($A57="",I$5=""),"",ROUND(100*SUMPRODUCT(INDIRECT(Module3!$C57),1/INDIRECT(Module3!$C$4),TRANSPOSE(INDIRECT(Calc1!J$19)))/IF(I$2=0,1,I$2),2))</f>
        <v/>
      </c>
      <c r="J57" t="str">
        <f t="array" aca="1" ref="J57" ca="1">IF(OR($A57="",J$5=""),"",ROUND(100*SUMPRODUCT(INDIRECT(Module3!$C57),1/INDIRECT(Module3!$C$4),TRANSPOSE(INDIRECT(Calc1!K$19)))/IF(J$2=0,1,J$2),2))</f>
        <v/>
      </c>
      <c r="K57" t="str">
        <f t="array" aca="1" ref="K57" ca="1">IF(OR($A57="",K$5=""),"",ROUND(100*SUMPRODUCT(INDIRECT(Module3!$C57),1/INDIRECT(Module3!$C$4),TRANSPOSE(INDIRECT(Calc1!L$19)))/IF(K$2=0,1,K$2),2))</f>
        <v/>
      </c>
      <c r="L57" t="str">
        <f t="array" aca="1" ref="L57" ca="1">IF(OR($A57="",L$5=""),"",ROUND(100*SUMPRODUCT(INDIRECT(Module3!$C57),1/INDIRECT(Module3!$C$4),TRANSPOSE(INDIRECT(Calc1!M$19)))/IF(L$2=0,1,L$2),2))</f>
        <v/>
      </c>
      <c r="M57" t="str">
        <f t="array" aca="1" ref="M57" ca="1">IF(OR($A57="",M$5=""),"",ROUND(100*SUMPRODUCT(INDIRECT(Module3!$C57),1/INDIRECT(Module3!$C$4),TRANSPOSE(INDIRECT(Calc1!N$19)))/IF(M$2=0,1,M$2),2))</f>
        <v/>
      </c>
      <c r="N57" t="str">
        <f t="array" aca="1" ref="N57" ca="1">IF(OR($A57="",N$5=""),"",ROUND(100*SUMPRODUCT(INDIRECT(Module3!$C57),1/INDIRECT(Module3!$C$4),TRANSPOSE(INDIRECT(Calc1!O$19)))/IF(N$2=0,1,N$2),2))</f>
        <v/>
      </c>
      <c r="O57" t="str">
        <f t="array" aca="1" ref="O57" ca="1">IF(OR($A57="",O$5=""),"",ROUND(100*SUMPRODUCT(INDIRECT(Module3!$C57),1/INDIRECT(Module3!$C$4),TRANSPOSE(INDIRECT(Calc1!P$19)))/IF(O$2=0,1,O$2),2))</f>
        <v/>
      </c>
      <c r="P57" t="str">
        <f t="array" aca="1" ref="P57" ca="1">IF(OR($A57="",P$5=""),"",ROUND(100*SUMPRODUCT(INDIRECT(Module3!$C57),1/INDIRECT(Module3!$C$4),TRANSPOSE(INDIRECT(Calc1!Q$19)))/IF(P$2=0,1,P$2),2))</f>
        <v/>
      </c>
      <c r="Q57" t="str">
        <f t="array" aca="1" ref="Q57" ca="1">IF(OR($A57="",Q$5=""),"",ROUND(100*SUMPRODUCT(INDIRECT(Module3!$C57),1/INDIRECT(Module3!$C$4),TRANSPOSE(INDIRECT(Calc1!R$19)))/IF(Q$2=0,1,Q$2),2))</f>
        <v/>
      </c>
      <c r="R57" t="str">
        <f t="array" aca="1" ref="R57" ca="1">IF(OR($A57="",R$5=""),"",ROUND(100*SUMPRODUCT(INDIRECT(Module3!$C57),1/INDIRECT(Module3!$C$4),TRANSPOSE(INDIRECT(Calc1!S$19)))/IF(R$2=0,1,R$2),2))</f>
        <v/>
      </c>
      <c r="S57" t="str">
        <f t="array" aca="1" ref="S57" ca="1">IF(OR($A57="",S$5=""),"",ROUND(100*SUMPRODUCT(INDIRECT(Module3!$C57),1/INDIRECT(Module3!$C$4),TRANSPOSE(INDIRECT(Calc1!T$19)))/IF(S$2=0,1,S$2),2))</f>
        <v/>
      </c>
      <c r="T57" t="str">
        <f t="array" aca="1" ref="T57" ca="1">IF(OR($A57="",T$5=""),"",ROUND(100*SUMPRODUCT(INDIRECT(Module3!$C57),1/INDIRECT(Module3!$C$4),TRANSPOSE(INDIRECT(Calc1!U$19)))/IF(T$2=0,1,T$2),2))</f>
        <v/>
      </c>
      <c r="U57" t="str">
        <f t="array" aca="1" ref="U57" ca="1">IF(OR($A57="",U$5=""),"",ROUND(100*SUMPRODUCT(INDIRECT(Module3!$C57),1/INDIRECT(Module3!$C$4),TRANSPOSE(INDIRECT(Calc1!V$19)))/IF(U$2=0,1,U$2),2))</f>
        <v/>
      </c>
      <c r="V57" t="str">
        <f t="array" aca="1" ref="V57" ca="1">IF(OR($A57="",V$5=""),"",ROUND(100*SUMPRODUCT(INDIRECT(Module3!$C57),1/INDIRECT(Module3!$C$4),TRANSPOSE(INDIRECT(Calc1!W$19)))/IF(V$2=0,1,V$2),2))</f>
        <v/>
      </c>
      <c r="W57" t="str">
        <f t="array" aca="1" ref="W57" ca="1">IF(OR($A57="",W$5=""),"",ROUND(100*SUMPRODUCT(INDIRECT(Module3!$C57),1/INDIRECT(Module3!$C$4),TRANSPOSE(INDIRECT(Calc1!X$19)))/IF(W$2=0,1,W$2),2))</f>
        <v/>
      </c>
      <c r="X57" t="str">
        <f t="array" aca="1" ref="X57" ca="1">IF(OR($A57="",X$5=""),"",ROUND(100*SUMPRODUCT(INDIRECT(Module3!$C57),1/INDIRECT(Module3!$C$4),TRANSPOSE(INDIRECT(Calc1!Y$19)))/IF(X$2=0,1,X$2),2))</f>
        <v/>
      </c>
      <c r="Y57" t="str">
        <f t="array" aca="1" ref="Y57" ca="1">IF(OR($A57="",Y$5=""),"",ROUND(100*SUMPRODUCT(INDIRECT(Module3!$C57),1/INDIRECT(Module3!$C$4),TRANSPOSE(INDIRECT(Calc1!Z$19)))/IF(Y$2=0,1,Y$2),2))</f>
        <v/>
      </c>
      <c r="Z57" t="str">
        <f t="array" aca="1" ref="Z57" ca="1">IF(OR($A57="",Z$5=""),"",ROUND(100*SUMPRODUCT(INDIRECT(Module3!$C57),1/INDIRECT(Module3!$C$4),TRANSPOSE(INDIRECT(Calc1!AA$19)))/IF(Z$2=0,1,Z$2),2))</f>
        <v/>
      </c>
      <c r="AA57" t="str">
        <f t="array" aca="1" ref="AA57" ca="1">IF(OR($A57="",AA$5=""),"",ROUND(100*SUMPRODUCT(INDIRECT(Module3!$C57),1/INDIRECT(Module3!$C$4),TRANSPOSE(INDIRECT(Calc1!AB$19)))/IF(AA$2=0,1,AA$2),2))</f>
        <v/>
      </c>
      <c r="AB57" t="str">
        <f t="array" aca="1" ref="AB57" ca="1">IF(OR($A57="",AB$5=""),"",ROUND(100*SUMPRODUCT(INDIRECT(Module3!$C57),1/INDIRECT(Module3!$C$4),TRANSPOSE(INDIRECT(Calc1!AC$19)))/IF(AB$2=0,1,AB$2),2))</f>
        <v/>
      </c>
      <c r="AC57" t="str">
        <f t="array" aca="1" ref="AC57" ca="1">IF(OR($A57="",AC$5=""),"",ROUND(100*SUMPRODUCT(INDIRECT(Module3!$C57),1/INDIRECT(Module3!$C$4),TRANSPOSE(INDIRECT(Calc1!AD$19)))/IF(AC$2=0,1,AC$2),2))</f>
        <v/>
      </c>
      <c r="AD57" t="str">
        <f t="array" aca="1" ref="AD57" ca="1">IF(OR($A57="",AD$5=""),"",ROUND(100*SUMPRODUCT(INDIRECT(Module3!$C57),1/INDIRECT(Module3!$C$4),TRANSPOSE(INDIRECT(Calc1!AE$19)))/IF(AD$2=0,1,AD$2),2))</f>
        <v/>
      </c>
      <c r="AE57" t="str">
        <f t="array" aca="1" ref="AE57" ca="1">IF(OR($A57="",AE$5=""),"",ROUND(100*SUMPRODUCT(INDIRECT(Module3!$C57),1/INDIRECT(Module3!$C$4),TRANSPOSE(INDIRECT(Calc1!AF$19)))/IF(AE$2=0,1,AE$2),2))</f>
        <v/>
      </c>
      <c r="AF57" t="str">
        <f t="array" aca="1" ref="AF57" ca="1">IF(OR($A57="",AF$5=""),"",ROUND(100*SUMPRODUCT(INDIRECT(Module3!$C57),1/INDIRECT(Module3!$C$4),TRANSPOSE(INDIRECT(Calc1!AG$19)))/IF(AF$2=0,1,AF$2),2))</f>
        <v/>
      </c>
      <c r="AG57" t="str">
        <f t="array" aca="1" ref="AG57" ca="1">IF(OR($A57="",AG$5=""),"",ROUND(100*SUMPRODUCT(INDIRECT(Module3!$C57),1/INDIRECT(Module3!$C$4),TRANSPOSE(INDIRECT(Calc1!AH$19)))/IF(AG$2=0,1,AG$2),2))</f>
        <v/>
      </c>
      <c r="AH57" t="str">
        <f t="array" aca="1" ref="AH57" ca="1">IF(OR($A57="",AH$5=""),"",ROUND(100*SUMPRODUCT(INDIRECT(Module3!$C57),1/INDIRECT(Module3!$C$4),TRANSPOSE(INDIRECT(Calc1!AI$19)))/IF(AH$2=0,1,AH$2),2))</f>
        <v/>
      </c>
      <c r="AI57" t="str">
        <f t="array" aca="1" ref="AI57" ca="1">IF(OR($A57="",AI$5=""),"",ROUND(100*SUMPRODUCT(INDIRECT(Module3!$C57),1/INDIRECT(Module3!$C$4),TRANSPOSE(INDIRECT(Calc1!AJ$19)))/IF(AI$2=0,1,AI$2),2))</f>
        <v/>
      </c>
      <c r="AJ57" t="str">
        <f t="array" aca="1" ref="AJ57" ca="1">IF(OR($A57="",AJ$5=""),"",ROUND(100*SUMPRODUCT(INDIRECT(Module3!$C57),1/INDIRECT(Module3!$C$4),TRANSPOSE(INDIRECT(Calc1!AK$19)))/IF(AJ$2=0,1,AJ$2),2))</f>
        <v/>
      </c>
      <c r="AK57" t="str">
        <f t="array" aca="1" ref="AK57" ca="1">IF(OR($A57="",AK$5=""),"",ROUND(100*SUMPRODUCT(INDIRECT(Module3!$C57),1/INDIRECT(Module3!$C$4),TRANSPOSE(INDIRECT(Calc1!AL$19)))/IF(AK$2=0,1,AK$2),2))</f>
        <v/>
      </c>
      <c r="AL57" t="str">
        <f t="array" aca="1" ref="AL57" ca="1">IF(OR($A57="",AL$5=""),"",ROUND(100*SUMPRODUCT(INDIRECT(Module3!$C57),1/INDIRECT(Module3!$C$4),TRANSPOSE(INDIRECT(Calc1!AM$19)))/IF(AL$2=0,1,AL$2),2))</f>
        <v/>
      </c>
      <c r="AM57" t="str">
        <f t="array" aca="1" ref="AM57" ca="1">IF(OR($A57="",AM$5=""),"",ROUND(100*SUMPRODUCT(INDIRECT(Module3!$C57),1/INDIRECT(Module3!$C$4),TRANSPOSE(INDIRECT(Calc1!AN$19)))/IF(AM$2=0,1,AM$2),2))</f>
        <v/>
      </c>
      <c r="AN57" t="str">
        <f t="array" aca="1" ref="AN57" ca="1">IF(OR($A57="",AN$5=""),"",ROUND(100*SUMPRODUCT(INDIRECT(Module3!$C57),1/INDIRECT(Module3!$C$4),TRANSPOSE(INDIRECT(Calc1!AO$19)))/IF(AN$2=0,1,AN$2),2))</f>
        <v/>
      </c>
      <c r="AO57" t="str">
        <f t="array" aca="1" ref="AO57" ca="1">IF(OR($A57="",AO$5=""),"",ROUND(100*SUMPRODUCT(INDIRECT(Module3!$C57),1/INDIRECT(Module3!$C$4),TRANSPOSE(INDIRECT(Calc1!AP$19)))/IF(AO$2=0,1,AO$2),2))</f>
        <v/>
      </c>
      <c r="AP57" t="str">
        <f t="array" aca="1" ref="AP57" ca="1">IF(OR($A57="",AP$5=""),"",ROUND(100*SUMPRODUCT(INDIRECT(Module3!$C57),1/INDIRECT(Module3!$C$4),TRANSPOSE(INDIRECT(Calc1!AQ$19)))/IF(AP$2=0,1,AP$2),2))</f>
        <v/>
      </c>
      <c r="AQ57" t="str">
        <f t="array" aca="1" ref="AQ57" ca="1">IF(OR($A57="",AQ$5=""),"",ROUND(100*SUMPRODUCT(INDIRECT(Module3!$C57),1/INDIRECT(Module3!$C$4),TRANSPOSE(INDIRECT(Calc1!AR$19)))/IF(AQ$2=0,1,AQ$2),2))</f>
        <v/>
      </c>
      <c r="AR57" t="str">
        <f t="array" aca="1" ref="AR57" ca="1">IF(OR($A57="",AR$5=""),"",ROUND(100*SUMPRODUCT(INDIRECT(Module3!$C57),1/INDIRECT(Module3!$C$4),TRANSPOSE(INDIRECT(Calc1!AS$19)))/IF(AR$2=0,1,AR$2),2))</f>
        <v/>
      </c>
      <c r="AS57" t="str">
        <f t="array" aca="1" ref="AS57" ca="1">IF(OR($A57="",AS$5=""),"",ROUND(100*SUMPRODUCT(INDIRECT(Module3!$C57),1/INDIRECT(Module3!$C$4),TRANSPOSE(INDIRECT(Calc1!AT$19)))/IF(AS$2=0,1,AS$2),2))</f>
        <v/>
      </c>
      <c r="AT57" t="str">
        <f t="array" aca="1" ref="AT57" ca="1">IF(OR($A57="",AT$5=""),"",ROUND(100*SUMPRODUCT(INDIRECT(Module3!$C57),1/INDIRECT(Module3!$C$4),TRANSPOSE(INDIRECT(Calc1!AU$19)))/IF(AT$2=0,1,AT$2),2))</f>
        <v/>
      </c>
      <c r="AU57" t="str">
        <f t="array" aca="1" ref="AU57" ca="1">IF(OR($A57="",AU$5=""),"",ROUND(100*SUMPRODUCT(INDIRECT(Module3!$C57),1/INDIRECT(Module3!$C$4),TRANSPOSE(INDIRECT(Calc1!AV$19)))/IF(AU$2=0,1,AU$2),2))</f>
        <v/>
      </c>
      <c r="AV57" t="str">
        <f t="array" aca="1" ref="AV57" ca="1">IF(OR($A57="",AV$5=""),"",ROUND(100*SUMPRODUCT(INDIRECT(Module3!$C57),1/INDIRECT(Module3!$C$4),TRANSPOSE(INDIRECT(Calc1!AW$19)))/IF(AV$2=0,1,AV$2),2))</f>
        <v/>
      </c>
      <c r="AW57" t="str">
        <f t="array" aca="1" ref="AW57" ca="1">IF(OR($A57="",AW$5=""),"",ROUND(100*SUMPRODUCT(INDIRECT(Module3!$C57),1/INDIRECT(Module3!$C$4),TRANSPOSE(INDIRECT(Calc1!AX$19)))/IF(AW$2=0,1,AW$2),2))</f>
        <v/>
      </c>
      <c r="AX57" t="str">
        <f t="array" aca="1" ref="AX57" ca="1">IF(OR($A57="",AX$5=""),"",ROUND(100*SUMPRODUCT(INDIRECT(Module3!$C57),1/INDIRECT(Module3!$C$4),TRANSPOSE(INDIRECT(Calc1!AY$19)))/IF(AX$2=0,1,AX$2),2))</f>
        <v/>
      </c>
      <c r="AY57" t="str">
        <f t="array" aca="1" ref="AY57" ca="1">IF(OR($A57="",AY$5=""),"",ROUND(100*SUMPRODUCT(INDIRECT(Module3!$C57),1/INDIRECT(Module3!$C$4),TRANSPOSE(INDIRECT(Calc1!AZ$19)))/IF(AY$2=0,1,AY$2),2))</f>
        <v/>
      </c>
      <c r="AZ57" t="str">
        <f t="array" aca="1" ref="AZ57" ca="1">IF(OR($A57="",AZ$5=""),"",ROUND(100*SUMPRODUCT(INDIRECT(Module3!$C57),1/INDIRECT(Module3!$C$4),TRANSPOSE(INDIRECT(Calc1!BA$19)))/IF(AZ$2=0,1,AZ$2),2))</f>
        <v/>
      </c>
      <c r="BA57" t="str">
        <f t="array" aca="1" ref="BA57" ca="1">IF(OR($A57="",BA$5=""),"",ROUND(100*SUMPRODUCT(INDIRECT(Module3!$C57),1/INDIRECT(Module3!$C$4),TRANSPOSE(INDIRECT(Calc1!BB$19)))/IF(BA$2=0,1,BA$2),2))</f>
        <v/>
      </c>
      <c r="BB57" t="str">
        <f t="array" aca="1" ref="BB57" ca="1">IF(OR($A57="",BB$5=""),"",ROUND(100*SUMPRODUCT(INDIRECT(Module3!$C57),1/INDIRECT(Module3!$C$4),TRANSPOSE(INDIRECT(Calc1!BC$19)))/IF(BB$2=0,1,BB$2),2))</f>
        <v/>
      </c>
      <c r="BC57" t="str">
        <f t="array" aca="1" ref="BC57" ca="1">IF(OR($A57="",BC$5=""),"",ROUND(100*SUMPRODUCT(INDIRECT(Module3!$C57),1/INDIRECT(Module3!$C$4),TRANSPOSE(INDIRECT(Calc1!BD$19)))/IF(BC$2=0,1,BC$2),2))</f>
        <v/>
      </c>
      <c r="BD57" t="str">
        <f t="array" aca="1" ref="BD57" ca="1">IF(OR($A57="",BD$5=""),"",ROUND(100*SUMPRODUCT(INDIRECT(Module3!$C57),1/INDIRECT(Module3!$C$4),TRANSPOSE(INDIRECT(Calc1!BE$19)))/IF(BD$2=0,1,BD$2),2))</f>
        <v/>
      </c>
      <c r="BE57" t="str">
        <f t="array" aca="1" ref="BE57" ca="1">IF(OR($A57="",BE$5=""),"",ROUND(100*SUMPRODUCT(INDIRECT(Module3!$C57),1/INDIRECT(Module3!$C$4),TRANSPOSE(INDIRECT(Calc1!BF$19)))/IF(BE$2=0,1,BE$2),2))</f>
        <v/>
      </c>
      <c r="BF57" t="str">
        <f t="array" aca="1" ref="BF57" ca="1">IF(OR($A57="",BF$5=""),"",ROUND(100*SUMPRODUCT(INDIRECT(Module3!$C57),1/INDIRECT(Module3!$C$4),TRANSPOSE(INDIRECT(Calc1!BG$19)))/IF(BF$2=0,1,BF$2),2))</f>
        <v/>
      </c>
      <c r="BG57" t="str">
        <f t="array" aca="1" ref="BG57" ca="1">IF(OR($A57="",BG$5=""),"",ROUND(100*SUMPRODUCT(INDIRECT(Module3!$C57),1/INDIRECT(Module3!$C$4),TRANSPOSE(INDIRECT(Calc1!BH$19)))/IF(BG$2=0,1,BG$2),2))</f>
        <v/>
      </c>
      <c r="BH57" t="str">
        <f t="array" aca="1" ref="BH57" ca="1">IF(OR($A57="",BH$5=""),"",ROUND(100*SUMPRODUCT(INDIRECT(Module3!$C57),1/INDIRECT(Module3!$C$4),TRANSPOSE(INDIRECT(Calc1!BI$19)))/IF(BH$2=0,1,BH$2),2))</f>
        <v/>
      </c>
      <c r="BI57" t="str">
        <f t="array" aca="1" ref="BI57" ca="1">IF(OR($A57="",BI$5=""),"",ROUND(100*SUMPRODUCT(INDIRECT(Module3!$C57),1/INDIRECT(Module3!$C$4),TRANSPOSE(INDIRECT(Calc1!BJ$19)))/IF(BI$2=0,1,BI$2),2))</f>
        <v/>
      </c>
      <c r="BJ57" t="str">
        <f t="array" aca="1" ref="BJ57" ca="1">IF(OR($A57="",BJ$5=""),"",ROUND(100*SUMPRODUCT(INDIRECT(Module3!$C57),1/INDIRECT(Module3!$C$4),TRANSPOSE(INDIRECT(Calc1!BK$19)))/IF(BJ$2=0,1,BJ$2),2))</f>
        <v/>
      </c>
    </row>
    <row r="58" spans="1:62">
      <c r="A58" t="str">
        <f>IF(ISBLANK(Module0!$A55),"",Module0!$A55)</f>
        <v/>
      </c>
      <c r="B58" t="str">
        <f t="shared" ca="1" si="1"/>
        <v/>
      </c>
      <c r="C58" t="str">
        <f>IF($A58="","",CONCATENATE(ADDRESS(ROW(),$C$4+1,1,1,"Module4"),":",ADDRESS(ROW(),$C$4+Calc1!$C$3,1,1)))</f>
        <v/>
      </c>
      <c r="D58" t="str">
        <f t="array" aca="1" ref="D58" ca="1">IF(OR($A58="",D$5=""),"",ROUND(100*SUMPRODUCT(INDIRECT(Module3!$C58),1/INDIRECT(Module3!$C$4),TRANSPOSE(INDIRECT(Calc1!E$19)))/IF(D$2=0,1,D$2),2))</f>
        <v/>
      </c>
      <c r="E58" t="str">
        <f t="array" aca="1" ref="E58" ca="1">IF(OR($A58="",E$5=""),"",ROUND(100*SUMPRODUCT(INDIRECT(Module3!$C58),1/INDIRECT(Module3!$C$4),TRANSPOSE(INDIRECT(Calc1!F$19)))/IF(E$2=0,1,E$2),2))</f>
        <v/>
      </c>
      <c r="F58" t="str">
        <f t="array" aca="1" ref="F58" ca="1">IF(OR($A58="",F$5=""),"",ROUND(100*SUMPRODUCT(INDIRECT(Module3!$C58),1/INDIRECT(Module3!$C$4),TRANSPOSE(INDIRECT(Calc1!G$19)))/IF(F$2=0,1,F$2),2))</f>
        <v/>
      </c>
      <c r="G58" t="str">
        <f t="array" aca="1" ref="G58" ca="1">IF(OR($A58="",G$5=""),"",ROUND(100*SUMPRODUCT(INDIRECT(Module3!$C58),1/INDIRECT(Module3!$C$4),TRANSPOSE(INDIRECT(Calc1!H$19)))/IF(G$2=0,1,G$2),2))</f>
        <v/>
      </c>
      <c r="H58" t="str">
        <f t="array" aca="1" ref="H58" ca="1">IF(OR($A58="",H$5=""),"",ROUND(100*SUMPRODUCT(INDIRECT(Module3!$C58),1/INDIRECT(Module3!$C$4),TRANSPOSE(INDIRECT(Calc1!I$19)))/IF(H$2=0,1,H$2),2))</f>
        <v/>
      </c>
      <c r="I58" t="str">
        <f t="array" aca="1" ref="I58" ca="1">IF(OR($A58="",I$5=""),"",ROUND(100*SUMPRODUCT(INDIRECT(Module3!$C58),1/INDIRECT(Module3!$C$4),TRANSPOSE(INDIRECT(Calc1!J$19)))/IF(I$2=0,1,I$2),2))</f>
        <v/>
      </c>
      <c r="J58" t="str">
        <f t="array" aca="1" ref="J58" ca="1">IF(OR($A58="",J$5=""),"",ROUND(100*SUMPRODUCT(INDIRECT(Module3!$C58),1/INDIRECT(Module3!$C$4),TRANSPOSE(INDIRECT(Calc1!K$19)))/IF(J$2=0,1,J$2),2))</f>
        <v/>
      </c>
      <c r="K58" t="str">
        <f t="array" aca="1" ref="K58" ca="1">IF(OR($A58="",K$5=""),"",ROUND(100*SUMPRODUCT(INDIRECT(Module3!$C58),1/INDIRECT(Module3!$C$4),TRANSPOSE(INDIRECT(Calc1!L$19)))/IF(K$2=0,1,K$2),2))</f>
        <v/>
      </c>
      <c r="L58" t="str">
        <f t="array" aca="1" ref="L58" ca="1">IF(OR($A58="",L$5=""),"",ROUND(100*SUMPRODUCT(INDIRECT(Module3!$C58),1/INDIRECT(Module3!$C$4),TRANSPOSE(INDIRECT(Calc1!M$19)))/IF(L$2=0,1,L$2),2))</f>
        <v/>
      </c>
      <c r="M58" t="str">
        <f t="array" aca="1" ref="M58" ca="1">IF(OR($A58="",M$5=""),"",ROUND(100*SUMPRODUCT(INDIRECT(Module3!$C58),1/INDIRECT(Module3!$C$4),TRANSPOSE(INDIRECT(Calc1!N$19)))/IF(M$2=0,1,M$2),2))</f>
        <v/>
      </c>
      <c r="N58" t="str">
        <f t="array" aca="1" ref="N58" ca="1">IF(OR($A58="",N$5=""),"",ROUND(100*SUMPRODUCT(INDIRECT(Module3!$C58),1/INDIRECT(Module3!$C$4),TRANSPOSE(INDIRECT(Calc1!O$19)))/IF(N$2=0,1,N$2),2))</f>
        <v/>
      </c>
      <c r="O58" t="str">
        <f t="array" aca="1" ref="O58" ca="1">IF(OR($A58="",O$5=""),"",ROUND(100*SUMPRODUCT(INDIRECT(Module3!$C58),1/INDIRECT(Module3!$C$4),TRANSPOSE(INDIRECT(Calc1!P$19)))/IF(O$2=0,1,O$2),2))</f>
        <v/>
      </c>
      <c r="P58" t="str">
        <f t="array" aca="1" ref="P58" ca="1">IF(OR($A58="",P$5=""),"",ROUND(100*SUMPRODUCT(INDIRECT(Module3!$C58),1/INDIRECT(Module3!$C$4),TRANSPOSE(INDIRECT(Calc1!Q$19)))/IF(P$2=0,1,P$2),2))</f>
        <v/>
      </c>
      <c r="Q58" t="str">
        <f t="array" aca="1" ref="Q58" ca="1">IF(OR($A58="",Q$5=""),"",ROUND(100*SUMPRODUCT(INDIRECT(Module3!$C58),1/INDIRECT(Module3!$C$4),TRANSPOSE(INDIRECT(Calc1!R$19)))/IF(Q$2=0,1,Q$2),2))</f>
        <v/>
      </c>
      <c r="R58" t="str">
        <f t="array" aca="1" ref="R58" ca="1">IF(OR($A58="",R$5=""),"",ROUND(100*SUMPRODUCT(INDIRECT(Module3!$C58),1/INDIRECT(Module3!$C$4),TRANSPOSE(INDIRECT(Calc1!S$19)))/IF(R$2=0,1,R$2),2))</f>
        <v/>
      </c>
      <c r="S58" t="str">
        <f t="array" aca="1" ref="S58" ca="1">IF(OR($A58="",S$5=""),"",ROUND(100*SUMPRODUCT(INDIRECT(Module3!$C58),1/INDIRECT(Module3!$C$4),TRANSPOSE(INDIRECT(Calc1!T$19)))/IF(S$2=0,1,S$2),2))</f>
        <v/>
      </c>
      <c r="T58" t="str">
        <f t="array" aca="1" ref="T58" ca="1">IF(OR($A58="",T$5=""),"",ROUND(100*SUMPRODUCT(INDIRECT(Module3!$C58),1/INDIRECT(Module3!$C$4),TRANSPOSE(INDIRECT(Calc1!U$19)))/IF(T$2=0,1,T$2),2))</f>
        <v/>
      </c>
      <c r="U58" t="str">
        <f t="array" aca="1" ref="U58" ca="1">IF(OR($A58="",U$5=""),"",ROUND(100*SUMPRODUCT(INDIRECT(Module3!$C58),1/INDIRECT(Module3!$C$4),TRANSPOSE(INDIRECT(Calc1!V$19)))/IF(U$2=0,1,U$2),2))</f>
        <v/>
      </c>
      <c r="V58" t="str">
        <f t="array" aca="1" ref="V58" ca="1">IF(OR($A58="",V$5=""),"",ROUND(100*SUMPRODUCT(INDIRECT(Module3!$C58),1/INDIRECT(Module3!$C$4),TRANSPOSE(INDIRECT(Calc1!W$19)))/IF(V$2=0,1,V$2),2))</f>
        <v/>
      </c>
      <c r="W58" t="str">
        <f t="array" aca="1" ref="W58" ca="1">IF(OR($A58="",W$5=""),"",ROUND(100*SUMPRODUCT(INDIRECT(Module3!$C58),1/INDIRECT(Module3!$C$4),TRANSPOSE(INDIRECT(Calc1!X$19)))/IF(W$2=0,1,W$2),2))</f>
        <v/>
      </c>
      <c r="X58" t="str">
        <f t="array" aca="1" ref="X58" ca="1">IF(OR($A58="",X$5=""),"",ROUND(100*SUMPRODUCT(INDIRECT(Module3!$C58),1/INDIRECT(Module3!$C$4),TRANSPOSE(INDIRECT(Calc1!Y$19)))/IF(X$2=0,1,X$2),2))</f>
        <v/>
      </c>
      <c r="Y58" t="str">
        <f t="array" aca="1" ref="Y58" ca="1">IF(OR($A58="",Y$5=""),"",ROUND(100*SUMPRODUCT(INDIRECT(Module3!$C58),1/INDIRECT(Module3!$C$4),TRANSPOSE(INDIRECT(Calc1!Z$19)))/IF(Y$2=0,1,Y$2),2))</f>
        <v/>
      </c>
      <c r="Z58" t="str">
        <f t="array" aca="1" ref="Z58" ca="1">IF(OR($A58="",Z$5=""),"",ROUND(100*SUMPRODUCT(INDIRECT(Module3!$C58),1/INDIRECT(Module3!$C$4),TRANSPOSE(INDIRECT(Calc1!AA$19)))/IF(Z$2=0,1,Z$2),2))</f>
        <v/>
      </c>
      <c r="AA58" t="str">
        <f t="array" aca="1" ref="AA58" ca="1">IF(OR($A58="",AA$5=""),"",ROUND(100*SUMPRODUCT(INDIRECT(Module3!$C58),1/INDIRECT(Module3!$C$4),TRANSPOSE(INDIRECT(Calc1!AB$19)))/IF(AA$2=0,1,AA$2),2))</f>
        <v/>
      </c>
      <c r="AB58" t="str">
        <f t="array" aca="1" ref="AB58" ca="1">IF(OR($A58="",AB$5=""),"",ROUND(100*SUMPRODUCT(INDIRECT(Module3!$C58),1/INDIRECT(Module3!$C$4),TRANSPOSE(INDIRECT(Calc1!AC$19)))/IF(AB$2=0,1,AB$2),2))</f>
        <v/>
      </c>
      <c r="AC58" t="str">
        <f t="array" aca="1" ref="AC58" ca="1">IF(OR($A58="",AC$5=""),"",ROUND(100*SUMPRODUCT(INDIRECT(Module3!$C58),1/INDIRECT(Module3!$C$4),TRANSPOSE(INDIRECT(Calc1!AD$19)))/IF(AC$2=0,1,AC$2),2))</f>
        <v/>
      </c>
      <c r="AD58" t="str">
        <f t="array" aca="1" ref="AD58" ca="1">IF(OR($A58="",AD$5=""),"",ROUND(100*SUMPRODUCT(INDIRECT(Module3!$C58),1/INDIRECT(Module3!$C$4),TRANSPOSE(INDIRECT(Calc1!AE$19)))/IF(AD$2=0,1,AD$2),2))</f>
        <v/>
      </c>
      <c r="AE58" t="str">
        <f t="array" aca="1" ref="AE58" ca="1">IF(OR($A58="",AE$5=""),"",ROUND(100*SUMPRODUCT(INDIRECT(Module3!$C58),1/INDIRECT(Module3!$C$4),TRANSPOSE(INDIRECT(Calc1!AF$19)))/IF(AE$2=0,1,AE$2),2))</f>
        <v/>
      </c>
      <c r="AF58" t="str">
        <f t="array" aca="1" ref="AF58" ca="1">IF(OR($A58="",AF$5=""),"",ROUND(100*SUMPRODUCT(INDIRECT(Module3!$C58),1/INDIRECT(Module3!$C$4),TRANSPOSE(INDIRECT(Calc1!AG$19)))/IF(AF$2=0,1,AF$2),2))</f>
        <v/>
      </c>
      <c r="AG58" t="str">
        <f t="array" aca="1" ref="AG58" ca="1">IF(OR($A58="",AG$5=""),"",ROUND(100*SUMPRODUCT(INDIRECT(Module3!$C58),1/INDIRECT(Module3!$C$4),TRANSPOSE(INDIRECT(Calc1!AH$19)))/IF(AG$2=0,1,AG$2),2))</f>
        <v/>
      </c>
      <c r="AH58" t="str">
        <f t="array" aca="1" ref="AH58" ca="1">IF(OR($A58="",AH$5=""),"",ROUND(100*SUMPRODUCT(INDIRECT(Module3!$C58),1/INDIRECT(Module3!$C$4),TRANSPOSE(INDIRECT(Calc1!AI$19)))/IF(AH$2=0,1,AH$2),2))</f>
        <v/>
      </c>
      <c r="AI58" t="str">
        <f t="array" aca="1" ref="AI58" ca="1">IF(OR($A58="",AI$5=""),"",ROUND(100*SUMPRODUCT(INDIRECT(Module3!$C58),1/INDIRECT(Module3!$C$4),TRANSPOSE(INDIRECT(Calc1!AJ$19)))/IF(AI$2=0,1,AI$2),2))</f>
        <v/>
      </c>
      <c r="AJ58" t="str">
        <f t="array" aca="1" ref="AJ58" ca="1">IF(OR($A58="",AJ$5=""),"",ROUND(100*SUMPRODUCT(INDIRECT(Module3!$C58),1/INDIRECT(Module3!$C$4),TRANSPOSE(INDIRECT(Calc1!AK$19)))/IF(AJ$2=0,1,AJ$2),2))</f>
        <v/>
      </c>
      <c r="AK58" t="str">
        <f t="array" aca="1" ref="AK58" ca="1">IF(OR($A58="",AK$5=""),"",ROUND(100*SUMPRODUCT(INDIRECT(Module3!$C58),1/INDIRECT(Module3!$C$4),TRANSPOSE(INDIRECT(Calc1!AL$19)))/IF(AK$2=0,1,AK$2),2))</f>
        <v/>
      </c>
      <c r="AL58" t="str">
        <f t="array" aca="1" ref="AL58" ca="1">IF(OR($A58="",AL$5=""),"",ROUND(100*SUMPRODUCT(INDIRECT(Module3!$C58),1/INDIRECT(Module3!$C$4),TRANSPOSE(INDIRECT(Calc1!AM$19)))/IF(AL$2=0,1,AL$2),2))</f>
        <v/>
      </c>
      <c r="AM58" t="str">
        <f t="array" aca="1" ref="AM58" ca="1">IF(OR($A58="",AM$5=""),"",ROUND(100*SUMPRODUCT(INDIRECT(Module3!$C58),1/INDIRECT(Module3!$C$4),TRANSPOSE(INDIRECT(Calc1!AN$19)))/IF(AM$2=0,1,AM$2),2))</f>
        <v/>
      </c>
      <c r="AN58" t="str">
        <f t="array" aca="1" ref="AN58" ca="1">IF(OR($A58="",AN$5=""),"",ROUND(100*SUMPRODUCT(INDIRECT(Module3!$C58),1/INDIRECT(Module3!$C$4),TRANSPOSE(INDIRECT(Calc1!AO$19)))/IF(AN$2=0,1,AN$2),2))</f>
        <v/>
      </c>
      <c r="AO58" t="str">
        <f t="array" aca="1" ref="AO58" ca="1">IF(OR($A58="",AO$5=""),"",ROUND(100*SUMPRODUCT(INDIRECT(Module3!$C58),1/INDIRECT(Module3!$C$4),TRANSPOSE(INDIRECT(Calc1!AP$19)))/IF(AO$2=0,1,AO$2),2))</f>
        <v/>
      </c>
      <c r="AP58" t="str">
        <f t="array" aca="1" ref="AP58" ca="1">IF(OR($A58="",AP$5=""),"",ROUND(100*SUMPRODUCT(INDIRECT(Module3!$C58),1/INDIRECT(Module3!$C$4),TRANSPOSE(INDIRECT(Calc1!AQ$19)))/IF(AP$2=0,1,AP$2),2))</f>
        <v/>
      </c>
      <c r="AQ58" t="str">
        <f t="array" aca="1" ref="AQ58" ca="1">IF(OR($A58="",AQ$5=""),"",ROUND(100*SUMPRODUCT(INDIRECT(Module3!$C58),1/INDIRECT(Module3!$C$4),TRANSPOSE(INDIRECT(Calc1!AR$19)))/IF(AQ$2=0,1,AQ$2),2))</f>
        <v/>
      </c>
      <c r="AR58" t="str">
        <f t="array" aca="1" ref="AR58" ca="1">IF(OR($A58="",AR$5=""),"",ROUND(100*SUMPRODUCT(INDIRECT(Module3!$C58),1/INDIRECT(Module3!$C$4),TRANSPOSE(INDIRECT(Calc1!AS$19)))/IF(AR$2=0,1,AR$2),2))</f>
        <v/>
      </c>
      <c r="AS58" t="str">
        <f t="array" aca="1" ref="AS58" ca="1">IF(OR($A58="",AS$5=""),"",ROUND(100*SUMPRODUCT(INDIRECT(Module3!$C58),1/INDIRECT(Module3!$C$4),TRANSPOSE(INDIRECT(Calc1!AT$19)))/IF(AS$2=0,1,AS$2),2))</f>
        <v/>
      </c>
      <c r="AT58" t="str">
        <f t="array" aca="1" ref="AT58" ca="1">IF(OR($A58="",AT$5=""),"",ROUND(100*SUMPRODUCT(INDIRECT(Module3!$C58),1/INDIRECT(Module3!$C$4),TRANSPOSE(INDIRECT(Calc1!AU$19)))/IF(AT$2=0,1,AT$2),2))</f>
        <v/>
      </c>
      <c r="AU58" t="str">
        <f t="array" aca="1" ref="AU58" ca="1">IF(OR($A58="",AU$5=""),"",ROUND(100*SUMPRODUCT(INDIRECT(Module3!$C58),1/INDIRECT(Module3!$C$4),TRANSPOSE(INDIRECT(Calc1!AV$19)))/IF(AU$2=0,1,AU$2),2))</f>
        <v/>
      </c>
      <c r="AV58" t="str">
        <f t="array" aca="1" ref="AV58" ca="1">IF(OR($A58="",AV$5=""),"",ROUND(100*SUMPRODUCT(INDIRECT(Module3!$C58),1/INDIRECT(Module3!$C$4),TRANSPOSE(INDIRECT(Calc1!AW$19)))/IF(AV$2=0,1,AV$2),2))</f>
        <v/>
      </c>
      <c r="AW58" t="str">
        <f t="array" aca="1" ref="AW58" ca="1">IF(OR($A58="",AW$5=""),"",ROUND(100*SUMPRODUCT(INDIRECT(Module3!$C58),1/INDIRECT(Module3!$C$4),TRANSPOSE(INDIRECT(Calc1!AX$19)))/IF(AW$2=0,1,AW$2),2))</f>
        <v/>
      </c>
      <c r="AX58" t="str">
        <f t="array" aca="1" ref="AX58" ca="1">IF(OR($A58="",AX$5=""),"",ROUND(100*SUMPRODUCT(INDIRECT(Module3!$C58),1/INDIRECT(Module3!$C$4),TRANSPOSE(INDIRECT(Calc1!AY$19)))/IF(AX$2=0,1,AX$2),2))</f>
        <v/>
      </c>
      <c r="AY58" t="str">
        <f t="array" aca="1" ref="AY58" ca="1">IF(OR($A58="",AY$5=""),"",ROUND(100*SUMPRODUCT(INDIRECT(Module3!$C58),1/INDIRECT(Module3!$C$4),TRANSPOSE(INDIRECT(Calc1!AZ$19)))/IF(AY$2=0,1,AY$2),2))</f>
        <v/>
      </c>
      <c r="AZ58" t="str">
        <f t="array" aca="1" ref="AZ58" ca="1">IF(OR($A58="",AZ$5=""),"",ROUND(100*SUMPRODUCT(INDIRECT(Module3!$C58),1/INDIRECT(Module3!$C$4),TRANSPOSE(INDIRECT(Calc1!BA$19)))/IF(AZ$2=0,1,AZ$2),2))</f>
        <v/>
      </c>
      <c r="BA58" t="str">
        <f t="array" aca="1" ref="BA58" ca="1">IF(OR($A58="",BA$5=""),"",ROUND(100*SUMPRODUCT(INDIRECT(Module3!$C58),1/INDIRECT(Module3!$C$4),TRANSPOSE(INDIRECT(Calc1!BB$19)))/IF(BA$2=0,1,BA$2),2))</f>
        <v/>
      </c>
      <c r="BB58" t="str">
        <f t="array" aca="1" ref="BB58" ca="1">IF(OR($A58="",BB$5=""),"",ROUND(100*SUMPRODUCT(INDIRECT(Module3!$C58),1/INDIRECT(Module3!$C$4),TRANSPOSE(INDIRECT(Calc1!BC$19)))/IF(BB$2=0,1,BB$2),2))</f>
        <v/>
      </c>
      <c r="BC58" t="str">
        <f t="array" aca="1" ref="BC58" ca="1">IF(OR($A58="",BC$5=""),"",ROUND(100*SUMPRODUCT(INDIRECT(Module3!$C58),1/INDIRECT(Module3!$C$4),TRANSPOSE(INDIRECT(Calc1!BD$19)))/IF(BC$2=0,1,BC$2),2))</f>
        <v/>
      </c>
      <c r="BD58" t="str">
        <f t="array" aca="1" ref="BD58" ca="1">IF(OR($A58="",BD$5=""),"",ROUND(100*SUMPRODUCT(INDIRECT(Module3!$C58),1/INDIRECT(Module3!$C$4),TRANSPOSE(INDIRECT(Calc1!BE$19)))/IF(BD$2=0,1,BD$2),2))</f>
        <v/>
      </c>
      <c r="BE58" t="str">
        <f t="array" aca="1" ref="BE58" ca="1">IF(OR($A58="",BE$5=""),"",ROUND(100*SUMPRODUCT(INDIRECT(Module3!$C58),1/INDIRECT(Module3!$C$4),TRANSPOSE(INDIRECT(Calc1!BF$19)))/IF(BE$2=0,1,BE$2),2))</f>
        <v/>
      </c>
      <c r="BF58" t="str">
        <f t="array" aca="1" ref="BF58" ca="1">IF(OR($A58="",BF$5=""),"",ROUND(100*SUMPRODUCT(INDIRECT(Module3!$C58),1/INDIRECT(Module3!$C$4),TRANSPOSE(INDIRECT(Calc1!BG$19)))/IF(BF$2=0,1,BF$2),2))</f>
        <v/>
      </c>
      <c r="BG58" t="str">
        <f t="array" aca="1" ref="BG58" ca="1">IF(OR($A58="",BG$5=""),"",ROUND(100*SUMPRODUCT(INDIRECT(Module3!$C58),1/INDIRECT(Module3!$C$4),TRANSPOSE(INDIRECT(Calc1!BH$19)))/IF(BG$2=0,1,BG$2),2))</f>
        <v/>
      </c>
      <c r="BH58" t="str">
        <f t="array" aca="1" ref="BH58" ca="1">IF(OR($A58="",BH$5=""),"",ROUND(100*SUMPRODUCT(INDIRECT(Module3!$C58),1/INDIRECT(Module3!$C$4),TRANSPOSE(INDIRECT(Calc1!BI$19)))/IF(BH$2=0,1,BH$2),2))</f>
        <v/>
      </c>
      <c r="BI58" t="str">
        <f t="array" aca="1" ref="BI58" ca="1">IF(OR($A58="",BI$5=""),"",ROUND(100*SUMPRODUCT(INDIRECT(Module3!$C58),1/INDIRECT(Module3!$C$4),TRANSPOSE(INDIRECT(Calc1!BJ$19)))/IF(BI$2=0,1,BI$2),2))</f>
        <v/>
      </c>
      <c r="BJ58" t="str">
        <f t="array" aca="1" ref="BJ58" ca="1">IF(OR($A58="",BJ$5=""),"",ROUND(100*SUMPRODUCT(INDIRECT(Module3!$C58),1/INDIRECT(Module3!$C$4),TRANSPOSE(INDIRECT(Calc1!BK$19)))/IF(BJ$2=0,1,BJ$2),2))</f>
        <v/>
      </c>
    </row>
    <row r="59" spans="1:62">
      <c r="A59" t="str">
        <f>IF(ISBLANK(Module0!$A56),"",Module0!$A56)</f>
        <v/>
      </c>
      <c r="B59" t="str">
        <f t="shared" ca="1" si="1"/>
        <v/>
      </c>
      <c r="C59" t="str">
        <f>IF($A59="","",CONCATENATE(ADDRESS(ROW(),$C$4+1,1,1,"Module4"),":",ADDRESS(ROW(),$C$4+Calc1!$C$3,1,1)))</f>
        <v/>
      </c>
      <c r="D59" t="str">
        <f t="array" aca="1" ref="D59" ca="1">IF(OR($A59="",D$5=""),"",ROUND(100*SUMPRODUCT(INDIRECT(Module3!$C59),1/INDIRECT(Module3!$C$4),TRANSPOSE(INDIRECT(Calc1!E$19)))/IF(D$2=0,1,D$2),2))</f>
        <v/>
      </c>
      <c r="E59" t="str">
        <f t="array" aca="1" ref="E59" ca="1">IF(OR($A59="",E$5=""),"",ROUND(100*SUMPRODUCT(INDIRECT(Module3!$C59),1/INDIRECT(Module3!$C$4),TRANSPOSE(INDIRECT(Calc1!F$19)))/IF(E$2=0,1,E$2),2))</f>
        <v/>
      </c>
      <c r="F59" t="str">
        <f t="array" aca="1" ref="F59" ca="1">IF(OR($A59="",F$5=""),"",ROUND(100*SUMPRODUCT(INDIRECT(Module3!$C59),1/INDIRECT(Module3!$C$4),TRANSPOSE(INDIRECT(Calc1!G$19)))/IF(F$2=0,1,F$2),2))</f>
        <v/>
      </c>
      <c r="G59" t="str">
        <f t="array" aca="1" ref="G59" ca="1">IF(OR($A59="",G$5=""),"",ROUND(100*SUMPRODUCT(INDIRECT(Module3!$C59),1/INDIRECT(Module3!$C$4),TRANSPOSE(INDIRECT(Calc1!H$19)))/IF(G$2=0,1,G$2),2))</f>
        <v/>
      </c>
      <c r="H59" t="str">
        <f t="array" aca="1" ref="H59" ca="1">IF(OR($A59="",H$5=""),"",ROUND(100*SUMPRODUCT(INDIRECT(Module3!$C59),1/INDIRECT(Module3!$C$4),TRANSPOSE(INDIRECT(Calc1!I$19)))/IF(H$2=0,1,H$2),2))</f>
        <v/>
      </c>
      <c r="I59" t="str">
        <f t="array" aca="1" ref="I59" ca="1">IF(OR($A59="",I$5=""),"",ROUND(100*SUMPRODUCT(INDIRECT(Module3!$C59),1/INDIRECT(Module3!$C$4),TRANSPOSE(INDIRECT(Calc1!J$19)))/IF(I$2=0,1,I$2),2))</f>
        <v/>
      </c>
      <c r="J59" t="str">
        <f t="array" aca="1" ref="J59" ca="1">IF(OR($A59="",J$5=""),"",ROUND(100*SUMPRODUCT(INDIRECT(Module3!$C59),1/INDIRECT(Module3!$C$4),TRANSPOSE(INDIRECT(Calc1!K$19)))/IF(J$2=0,1,J$2),2))</f>
        <v/>
      </c>
      <c r="K59" t="str">
        <f t="array" aca="1" ref="K59" ca="1">IF(OR($A59="",K$5=""),"",ROUND(100*SUMPRODUCT(INDIRECT(Module3!$C59),1/INDIRECT(Module3!$C$4),TRANSPOSE(INDIRECT(Calc1!L$19)))/IF(K$2=0,1,K$2),2))</f>
        <v/>
      </c>
      <c r="L59" t="str">
        <f t="array" aca="1" ref="L59" ca="1">IF(OR($A59="",L$5=""),"",ROUND(100*SUMPRODUCT(INDIRECT(Module3!$C59),1/INDIRECT(Module3!$C$4),TRANSPOSE(INDIRECT(Calc1!M$19)))/IF(L$2=0,1,L$2),2))</f>
        <v/>
      </c>
      <c r="M59" t="str">
        <f t="array" aca="1" ref="M59" ca="1">IF(OR($A59="",M$5=""),"",ROUND(100*SUMPRODUCT(INDIRECT(Module3!$C59),1/INDIRECT(Module3!$C$4),TRANSPOSE(INDIRECT(Calc1!N$19)))/IF(M$2=0,1,M$2),2))</f>
        <v/>
      </c>
      <c r="N59" t="str">
        <f t="array" aca="1" ref="N59" ca="1">IF(OR($A59="",N$5=""),"",ROUND(100*SUMPRODUCT(INDIRECT(Module3!$C59),1/INDIRECT(Module3!$C$4),TRANSPOSE(INDIRECT(Calc1!O$19)))/IF(N$2=0,1,N$2),2))</f>
        <v/>
      </c>
      <c r="O59" t="str">
        <f t="array" aca="1" ref="O59" ca="1">IF(OR($A59="",O$5=""),"",ROUND(100*SUMPRODUCT(INDIRECT(Module3!$C59),1/INDIRECT(Module3!$C$4),TRANSPOSE(INDIRECT(Calc1!P$19)))/IF(O$2=0,1,O$2),2))</f>
        <v/>
      </c>
      <c r="P59" t="str">
        <f t="array" aca="1" ref="P59" ca="1">IF(OR($A59="",P$5=""),"",ROUND(100*SUMPRODUCT(INDIRECT(Module3!$C59),1/INDIRECT(Module3!$C$4),TRANSPOSE(INDIRECT(Calc1!Q$19)))/IF(P$2=0,1,P$2),2))</f>
        <v/>
      </c>
      <c r="Q59" t="str">
        <f t="array" aca="1" ref="Q59" ca="1">IF(OR($A59="",Q$5=""),"",ROUND(100*SUMPRODUCT(INDIRECT(Module3!$C59),1/INDIRECT(Module3!$C$4),TRANSPOSE(INDIRECT(Calc1!R$19)))/IF(Q$2=0,1,Q$2),2))</f>
        <v/>
      </c>
      <c r="R59" t="str">
        <f t="array" aca="1" ref="R59" ca="1">IF(OR($A59="",R$5=""),"",ROUND(100*SUMPRODUCT(INDIRECT(Module3!$C59),1/INDIRECT(Module3!$C$4),TRANSPOSE(INDIRECT(Calc1!S$19)))/IF(R$2=0,1,R$2),2))</f>
        <v/>
      </c>
      <c r="S59" t="str">
        <f t="array" aca="1" ref="S59" ca="1">IF(OR($A59="",S$5=""),"",ROUND(100*SUMPRODUCT(INDIRECT(Module3!$C59),1/INDIRECT(Module3!$C$4),TRANSPOSE(INDIRECT(Calc1!T$19)))/IF(S$2=0,1,S$2),2))</f>
        <v/>
      </c>
      <c r="T59" t="str">
        <f t="array" aca="1" ref="T59" ca="1">IF(OR($A59="",T$5=""),"",ROUND(100*SUMPRODUCT(INDIRECT(Module3!$C59),1/INDIRECT(Module3!$C$4),TRANSPOSE(INDIRECT(Calc1!U$19)))/IF(T$2=0,1,T$2),2))</f>
        <v/>
      </c>
      <c r="U59" t="str">
        <f t="array" aca="1" ref="U59" ca="1">IF(OR($A59="",U$5=""),"",ROUND(100*SUMPRODUCT(INDIRECT(Module3!$C59),1/INDIRECT(Module3!$C$4),TRANSPOSE(INDIRECT(Calc1!V$19)))/IF(U$2=0,1,U$2),2))</f>
        <v/>
      </c>
      <c r="V59" t="str">
        <f t="array" aca="1" ref="V59" ca="1">IF(OR($A59="",V$5=""),"",ROUND(100*SUMPRODUCT(INDIRECT(Module3!$C59),1/INDIRECT(Module3!$C$4),TRANSPOSE(INDIRECT(Calc1!W$19)))/IF(V$2=0,1,V$2),2))</f>
        <v/>
      </c>
      <c r="W59" t="str">
        <f t="array" aca="1" ref="W59" ca="1">IF(OR($A59="",W$5=""),"",ROUND(100*SUMPRODUCT(INDIRECT(Module3!$C59),1/INDIRECT(Module3!$C$4),TRANSPOSE(INDIRECT(Calc1!X$19)))/IF(W$2=0,1,W$2),2))</f>
        <v/>
      </c>
      <c r="X59" t="str">
        <f t="array" aca="1" ref="X59" ca="1">IF(OR($A59="",X$5=""),"",ROUND(100*SUMPRODUCT(INDIRECT(Module3!$C59),1/INDIRECT(Module3!$C$4),TRANSPOSE(INDIRECT(Calc1!Y$19)))/IF(X$2=0,1,X$2),2))</f>
        <v/>
      </c>
      <c r="Y59" t="str">
        <f t="array" aca="1" ref="Y59" ca="1">IF(OR($A59="",Y$5=""),"",ROUND(100*SUMPRODUCT(INDIRECT(Module3!$C59),1/INDIRECT(Module3!$C$4),TRANSPOSE(INDIRECT(Calc1!Z$19)))/IF(Y$2=0,1,Y$2),2))</f>
        <v/>
      </c>
      <c r="Z59" t="str">
        <f t="array" aca="1" ref="Z59" ca="1">IF(OR($A59="",Z$5=""),"",ROUND(100*SUMPRODUCT(INDIRECT(Module3!$C59),1/INDIRECT(Module3!$C$4),TRANSPOSE(INDIRECT(Calc1!AA$19)))/IF(Z$2=0,1,Z$2),2))</f>
        <v/>
      </c>
      <c r="AA59" t="str">
        <f t="array" aca="1" ref="AA59" ca="1">IF(OR($A59="",AA$5=""),"",ROUND(100*SUMPRODUCT(INDIRECT(Module3!$C59),1/INDIRECT(Module3!$C$4),TRANSPOSE(INDIRECT(Calc1!AB$19)))/IF(AA$2=0,1,AA$2),2))</f>
        <v/>
      </c>
      <c r="AB59" t="str">
        <f t="array" aca="1" ref="AB59" ca="1">IF(OR($A59="",AB$5=""),"",ROUND(100*SUMPRODUCT(INDIRECT(Module3!$C59),1/INDIRECT(Module3!$C$4),TRANSPOSE(INDIRECT(Calc1!AC$19)))/IF(AB$2=0,1,AB$2),2))</f>
        <v/>
      </c>
      <c r="AC59" t="str">
        <f t="array" aca="1" ref="AC59" ca="1">IF(OR($A59="",AC$5=""),"",ROUND(100*SUMPRODUCT(INDIRECT(Module3!$C59),1/INDIRECT(Module3!$C$4),TRANSPOSE(INDIRECT(Calc1!AD$19)))/IF(AC$2=0,1,AC$2),2))</f>
        <v/>
      </c>
      <c r="AD59" t="str">
        <f t="array" aca="1" ref="AD59" ca="1">IF(OR($A59="",AD$5=""),"",ROUND(100*SUMPRODUCT(INDIRECT(Module3!$C59),1/INDIRECT(Module3!$C$4),TRANSPOSE(INDIRECT(Calc1!AE$19)))/IF(AD$2=0,1,AD$2),2))</f>
        <v/>
      </c>
      <c r="AE59" t="str">
        <f t="array" aca="1" ref="AE59" ca="1">IF(OR($A59="",AE$5=""),"",ROUND(100*SUMPRODUCT(INDIRECT(Module3!$C59),1/INDIRECT(Module3!$C$4),TRANSPOSE(INDIRECT(Calc1!AF$19)))/IF(AE$2=0,1,AE$2),2))</f>
        <v/>
      </c>
      <c r="AF59" t="str">
        <f t="array" aca="1" ref="AF59" ca="1">IF(OR($A59="",AF$5=""),"",ROUND(100*SUMPRODUCT(INDIRECT(Module3!$C59),1/INDIRECT(Module3!$C$4),TRANSPOSE(INDIRECT(Calc1!AG$19)))/IF(AF$2=0,1,AF$2),2))</f>
        <v/>
      </c>
      <c r="AG59" t="str">
        <f t="array" aca="1" ref="AG59" ca="1">IF(OR($A59="",AG$5=""),"",ROUND(100*SUMPRODUCT(INDIRECT(Module3!$C59),1/INDIRECT(Module3!$C$4),TRANSPOSE(INDIRECT(Calc1!AH$19)))/IF(AG$2=0,1,AG$2),2))</f>
        <v/>
      </c>
      <c r="AH59" t="str">
        <f t="array" aca="1" ref="AH59" ca="1">IF(OR($A59="",AH$5=""),"",ROUND(100*SUMPRODUCT(INDIRECT(Module3!$C59),1/INDIRECT(Module3!$C$4),TRANSPOSE(INDIRECT(Calc1!AI$19)))/IF(AH$2=0,1,AH$2),2))</f>
        <v/>
      </c>
      <c r="AI59" t="str">
        <f t="array" aca="1" ref="AI59" ca="1">IF(OR($A59="",AI$5=""),"",ROUND(100*SUMPRODUCT(INDIRECT(Module3!$C59),1/INDIRECT(Module3!$C$4),TRANSPOSE(INDIRECT(Calc1!AJ$19)))/IF(AI$2=0,1,AI$2),2))</f>
        <v/>
      </c>
      <c r="AJ59" t="str">
        <f t="array" aca="1" ref="AJ59" ca="1">IF(OR($A59="",AJ$5=""),"",ROUND(100*SUMPRODUCT(INDIRECT(Module3!$C59),1/INDIRECT(Module3!$C$4),TRANSPOSE(INDIRECT(Calc1!AK$19)))/IF(AJ$2=0,1,AJ$2),2))</f>
        <v/>
      </c>
      <c r="AK59" t="str">
        <f t="array" aca="1" ref="AK59" ca="1">IF(OR($A59="",AK$5=""),"",ROUND(100*SUMPRODUCT(INDIRECT(Module3!$C59),1/INDIRECT(Module3!$C$4),TRANSPOSE(INDIRECT(Calc1!AL$19)))/IF(AK$2=0,1,AK$2),2))</f>
        <v/>
      </c>
      <c r="AL59" t="str">
        <f t="array" aca="1" ref="AL59" ca="1">IF(OR($A59="",AL$5=""),"",ROUND(100*SUMPRODUCT(INDIRECT(Module3!$C59),1/INDIRECT(Module3!$C$4),TRANSPOSE(INDIRECT(Calc1!AM$19)))/IF(AL$2=0,1,AL$2),2))</f>
        <v/>
      </c>
      <c r="AM59" t="str">
        <f t="array" aca="1" ref="AM59" ca="1">IF(OR($A59="",AM$5=""),"",ROUND(100*SUMPRODUCT(INDIRECT(Module3!$C59),1/INDIRECT(Module3!$C$4),TRANSPOSE(INDIRECT(Calc1!AN$19)))/IF(AM$2=0,1,AM$2),2))</f>
        <v/>
      </c>
      <c r="AN59" t="str">
        <f t="array" aca="1" ref="AN59" ca="1">IF(OR($A59="",AN$5=""),"",ROUND(100*SUMPRODUCT(INDIRECT(Module3!$C59),1/INDIRECT(Module3!$C$4),TRANSPOSE(INDIRECT(Calc1!AO$19)))/IF(AN$2=0,1,AN$2),2))</f>
        <v/>
      </c>
      <c r="AO59" t="str">
        <f t="array" aca="1" ref="AO59" ca="1">IF(OR($A59="",AO$5=""),"",ROUND(100*SUMPRODUCT(INDIRECT(Module3!$C59),1/INDIRECT(Module3!$C$4),TRANSPOSE(INDIRECT(Calc1!AP$19)))/IF(AO$2=0,1,AO$2),2))</f>
        <v/>
      </c>
      <c r="AP59" t="str">
        <f t="array" aca="1" ref="AP59" ca="1">IF(OR($A59="",AP$5=""),"",ROUND(100*SUMPRODUCT(INDIRECT(Module3!$C59),1/INDIRECT(Module3!$C$4),TRANSPOSE(INDIRECT(Calc1!AQ$19)))/IF(AP$2=0,1,AP$2),2))</f>
        <v/>
      </c>
      <c r="AQ59" t="str">
        <f t="array" aca="1" ref="AQ59" ca="1">IF(OR($A59="",AQ$5=""),"",ROUND(100*SUMPRODUCT(INDIRECT(Module3!$C59),1/INDIRECT(Module3!$C$4),TRANSPOSE(INDIRECT(Calc1!AR$19)))/IF(AQ$2=0,1,AQ$2),2))</f>
        <v/>
      </c>
      <c r="AR59" t="str">
        <f t="array" aca="1" ref="AR59" ca="1">IF(OR($A59="",AR$5=""),"",ROUND(100*SUMPRODUCT(INDIRECT(Module3!$C59),1/INDIRECT(Module3!$C$4),TRANSPOSE(INDIRECT(Calc1!AS$19)))/IF(AR$2=0,1,AR$2),2))</f>
        <v/>
      </c>
      <c r="AS59" t="str">
        <f t="array" aca="1" ref="AS59" ca="1">IF(OR($A59="",AS$5=""),"",ROUND(100*SUMPRODUCT(INDIRECT(Module3!$C59),1/INDIRECT(Module3!$C$4),TRANSPOSE(INDIRECT(Calc1!AT$19)))/IF(AS$2=0,1,AS$2),2))</f>
        <v/>
      </c>
      <c r="AT59" t="str">
        <f t="array" aca="1" ref="AT59" ca="1">IF(OR($A59="",AT$5=""),"",ROUND(100*SUMPRODUCT(INDIRECT(Module3!$C59),1/INDIRECT(Module3!$C$4),TRANSPOSE(INDIRECT(Calc1!AU$19)))/IF(AT$2=0,1,AT$2),2))</f>
        <v/>
      </c>
      <c r="AU59" t="str">
        <f t="array" aca="1" ref="AU59" ca="1">IF(OR($A59="",AU$5=""),"",ROUND(100*SUMPRODUCT(INDIRECT(Module3!$C59),1/INDIRECT(Module3!$C$4),TRANSPOSE(INDIRECT(Calc1!AV$19)))/IF(AU$2=0,1,AU$2),2))</f>
        <v/>
      </c>
      <c r="AV59" t="str">
        <f t="array" aca="1" ref="AV59" ca="1">IF(OR($A59="",AV$5=""),"",ROUND(100*SUMPRODUCT(INDIRECT(Module3!$C59),1/INDIRECT(Module3!$C$4),TRANSPOSE(INDIRECT(Calc1!AW$19)))/IF(AV$2=0,1,AV$2),2))</f>
        <v/>
      </c>
      <c r="AW59" t="str">
        <f t="array" aca="1" ref="AW59" ca="1">IF(OR($A59="",AW$5=""),"",ROUND(100*SUMPRODUCT(INDIRECT(Module3!$C59),1/INDIRECT(Module3!$C$4),TRANSPOSE(INDIRECT(Calc1!AX$19)))/IF(AW$2=0,1,AW$2),2))</f>
        <v/>
      </c>
      <c r="AX59" t="str">
        <f t="array" aca="1" ref="AX59" ca="1">IF(OR($A59="",AX$5=""),"",ROUND(100*SUMPRODUCT(INDIRECT(Module3!$C59),1/INDIRECT(Module3!$C$4),TRANSPOSE(INDIRECT(Calc1!AY$19)))/IF(AX$2=0,1,AX$2),2))</f>
        <v/>
      </c>
      <c r="AY59" t="str">
        <f t="array" aca="1" ref="AY59" ca="1">IF(OR($A59="",AY$5=""),"",ROUND(100*SUMPRODUCT(INDIRECT(Module3!$C59),1/INDIRECT(Module3!$C$4),TRANSPOSE(INDIRECT(Calc1!AZ$19)))/IF(AY$2=0,1,AY$2),2))</f>
        <v/>
      </c>
      <c r="AZ59" t="str">
        <f t="array" aca="1" ref="AZ59" ca="1">IF(OR($A59="",AZ$5=""),"",ROUND(100*SUMPRODUCT(INDIRECT(Module3!$C59),1/INDIRECT(Module3!$C$4),TRANSPOSE(INDIRECT(Calc1!BA$19)))/IF(AZ$2=0,1,AZ$2),2))</f>
        <v/>
      </c>
      <c r="BA59" t="str">
        <f t="array" aca="1" ref="BA59" ca="1">IF(OR($A59="",BA$5=""),"",ROUND(100*SUMPRODUCT(INDIRECT(Module3!$C59),1/INDIRECT(Module3!$C$4),TRANSPOSE(INDIRECT(Calc1!BB$19)))/IF(BA$2=0,1,BA$2),2))</f>
        <v/>
      </c>
      <c r="BB59" t="str">
        <f t="array" aca="1" ref="BB59" ca="1">IF(OR($A59="",BB$5=""),"",ROUND(100*SUMPRODUCT(INDIRECT(Module3!$C59),1/INDIRECT(Module3!$C$4),TRANSPOSE(INDIRECT(Calc1!BC$19)))/IF(BB$2=0,1,BB$2),2))</f>
        <v/>
      </c>
      <c r="BC59" t="str">
        <f t="array" aca="1" ref="BC59" ca="1">IF(OR($A59="",BC$5=""),"",ROUND(100*SUMPRODUCT(INDIRECT(Module3!$C59),1/INDIRECT(Module3!$C$4),TRANSPOSE(INDIRECT(Calc1!BD$19)))/IF(BC$2=0,1,BC$2),2))</f>
        <v/>
      </c>
      <c r="BD59" t="str">
        <f t="array" aca="1" ref="BD59" ca="1">IF(OR($A59="",BD$5=""),"",ROUND(100*SUMPRODUCT(INDIRECT(Module3!$C59),1/INDIRECT(Module3!$C$4),TRANSPOSE(INDIRECT(Calc1!BE$19)))/IF(BD$2=0,1,BD$2),2))</f>
        <v/>
      </c>
      <c r="BE59" t="str">
        <f t="array" aca="1" ref="BE59" ca="1">IF(OR($A59="",BE$5=""),"",ROUND(100*SUMPRODUCT(INDIRECT(Module3!$C59),1/INDIRECT(Module3!$C$4),TRANSPOSE(INDIRECT(Calc1!BF$19)))/IF(BE$2=0,1,BE$2),2))</f>
        <v/>
      </c>
      <c r="BF59" t="str">
        <f t="array" aca="1" ref="BF59" ca="1">IF(OR($A59="",BF$5=""),"",ROUND(100*SUMPRODUCT(INDIRECT(Module3!$C59),1/INDIRECT(Module3!$C$4),TRANSPOSE(INDIRECT(Calc1!BG$19)))/IF(BF$2=0,1,BF$2),2))</f>
        <v/>
      </c>
      <c r="BG59" t="str">
        <f t="array" aca="1" ref="BG59" ca="1">IF(OR($A59="",BG$5=""),"",ROUND(100*SUMPRODUCT(INDIRECT(Module3!$C59),1/INDIRECT(Module3!$C$4),TRANSPOSE(INDIRECT(Calc1!BH$19)))/IF(BG$2=0,1,BG$2),2))</f>
        <v/>
      </c>
      <c r="BH59" t="str">
        <f t="array" aca="1" ref="BH59" ca="1">IF(OR($A59="",BH$5=""),"",ROUND(100*SUMPRODUCT(INDIRECT(Module3!$C59),1/INDIRECT(Module3!$C$4),TRANSPOSE(INDIRECT(Calc1!BI$19)))/IF(BH$2=0,1,BH$2),2))</f>
        <v/>
      </c>
      <c r="BI59" t="str">
        <f t="array" aca="1" ref="BI59" ca="1">IF(OR($A59="",BI$5=""),"",ROUND(100*SUMPRODUCT(INDIRECT(Module3!$C59),1/INDIRECT(Module3!$C$4),TRANSPOSE(INDIRECT(Calc1!BJ$19)))/IF(BI$2=0,1,BI$2),2))</f>
        <v/>
      </c>
      <c r="BJ59" t="str">
        <f t="array" aca="1" ref="BJ59" ca="1">IF(OR($A59="",BJ$5=""),"",ROUND(100*SUMPRODUCT(INDIRECT(Module3!$C59),1/INDIRECT(Module3!$C$4),TRANSPOSE(INDIRECT(Calc1!BK$19)))/IF(BJ$2=0,1,BJ$2),2))</f>
        <v/>
      </c>
    </row>
    <row r="60" spans="1:62">
      <c r="A60" t="str">
        <f>IF(ISBLANK(Module0!$A57),"",Module0!$A57)</f>
        <v/>
      </c>
      <c r="B60" t="str">
        <f t="shared" ca="1" si="1"/>
        <v/>
      </c>
      <c r="C60" t="str">
        <f>IF($A60="","",CONCATENATE(ADDRESS(ROW(),$C$4+1,1,1,"Module4"),":",ADDRESS(ROW(),$C$4+Calc1!$C$3,1,1)))</f>
        <v/>
      </c>
      <c r="D60" t="str">
        <f t="array" aca="1" ref="D60" ca="1">IF(OR($A60="",D$5=""),"",ROUND(100*SUMPRODUCT(INDIRECT(Module3!$C60),1/INDIRECT(Module3!$C$4),TRANSPOSE(INDIRECT(Calc1!E$19)))/IF(D$2=0,1,D$2),2))</f>
        <v/>
      </c>
      <c r="E60" t="str">
        <f t="array" aca="1" ref="E60" ca="1">IF(OR($A60="",E$5=""),"",ROUND(100*SUMPRODUCT(INDIRECT(Module3!$C60),1/INDIRECT(Module3!$C$4),TRANSPOSE(INDIRECT(Calc1!F$19)))/IF(E$2=0,1,E$2),2))</f>
        <v/>
      </c>
      <c r="F60" t="str">
        <f t="array" aca="1" ref="F60" ca="1">IF(OR($A60="",F$5=""),"",ROUND(100*SUMPRODUCT(INDIRECT(Module3!$C60),1/INDIRECT(Module3!$C$4),TRANSPOSE(INDIRECT(Calc1!G$19)))/IF(F$2=0,1,F$2),2))</f>
        <v/>
      </c>
      <c r="G60" t="str">
        <f t="array" aca="1" ref="G60" ca="1">IF(OR($A60="",G$5=""),"",ROUND(100*SUMPRODUCT(INDIRECT(Module3!$C60),1/INDIRECT(Module3!$C$4),TRANSPOSE(INDIRECT(Calc1!H$19)))/IF(G$2=0,1,G$2),2))</f>
        <v/>
      </c>
      <c r="H60" t="str">
        <f t="array" aca="1" ref="H60" ca="1">IF(OR($A60="",H$5=""),"",ROUND(100*SUMPRODUCT(INDIRECT(Module3!$C60),1/INDIRECT(Module3!$C$4),TRANSPOSE(INDIRECT(Calc1!I$19)))/IF(H$2=0,1,H$2),2))</f>
        <v/>
      </c>
      <c r="I60" t="str">
        <f t="array" aca="1" ref="I60" ca="1">IF(OR($A60="",I$5=""),"",ROUND(100*SUMPRODUCT(INDIRECT(Module3!$C60),1/INDIRECT(Module3!$C$4),TRANSPOSE(INDIRECT(Calc1!J$19)))/IF(I$2=0,1,I$2),2))</f>
        <v/>
      </c>
      <c r="J60" t="str">
        <f t="array" aca="1" ref="J60" ca="1">IF(OR($A60="",J$5=""),"",ROUND(100*SUMPRODUCT(INDIRECT(Module3!$C60),1/INDIRECT(Module3!$C$4),TRANSPOSE(INDIRECT(Calc1!K$19)))/IF(J$2=0,1,J$2),2))</f>
        <v/>
      </c>
      <c r="K60" t="str">
        <f t="array" aca="1" ref="K60" ca="1">IF(OR($A60="",K$5=""),"",ROUND(100*SUMPRODUCT(INDIRECT(Module3!$C60),1/INDIRECT(Module3!$C$4),TRANSPOSE(INDIRECT(Calc1!L$19)))/IF(K$2=0,1,K$2),2))</f>
        <v/>
      </c>
      <c r="L60" t="str">
        <f t="array" aca="1" ref="L60" ca="1">IF(OR($A60="",L$5=""),"",ROUND(100*SUMPRODUCT(INDIRECT(Module3!$C60),1/INDIRECT(Module3!$C$4),TRANSPOSE(INDIRECT(Calc1!M$19)))/IF(L$2=0,1,L$2),2))</f>
        <v/>
      </c>
      <c r="M60" t="str">
        <f t="array" aca="1" ref="M60" ca="1">IF(OR($A60="",M$5=""),"",ROUND(100*SUMPRODUCT(INDIRECT(Module3!$C60),1/INDIRECT(Module3!$C$4),TRANSPOSE(INDIRECT(Calc1!N$19)))/IF(M$2=0,1,M$2),2))</f>
        <v/>
      </c>
      <c r="N60" t="str">
        <f t="array" aca="1" ref="N60" ca="1">IF(OR($A60="",N$5=""),"",ROUND(100*SUMPRODUCT(INDIRECT(Module3!$C60),1/INDIRECT(Module3!$C$4),TRANSPOSE(INDIRECT(Calc1!O$19)))/IF(N$2=0,1,N$2),2))</f>
        <v/>
      </c>
      <c r="O60" t="str">
        <f t="array" aca="1" ref="O60" ca="1">IF(OR($A60="",O$5=""),"",ROUND(100*SUMPRODUCT(INDIRECT(Module3!$C60),1/INDIRECT(Module3!$C$4),TRANSPOSE(INDIRECT(Calc1!P$19)))/IF(O$2=0,1,O$2),2))</f>
        <v/>
      </c>
      <c r="P60" t="str">
        <f t="array" aca="1" ref="P60" ca="1">IF(OR($A60="",P$5=""),"",ROUND(100*SUMPRODUCT(INDIRECT(Module3!$C60),1/INDIRECT(Module3!$C$4),TRANSPOSE(INDIRECT(Calc1!Q$19)))/IF(P$2=0,1,P$2),2))</f>
        <v/>
      </c>
      <c r="Q60" t="str">
        <f t="array" aca="1" ref="Q60" ca="1">IF(OR($A60="",Q$5=""),"",ROUND(100*SUMPRODUCT(INDIRECT(Module3!$C60),1/INDIRECT(Module3!$C$4),TRANSPOSE(INDIRECT(Calc1!R$19)))/IF(Q$2=0,1,Q$2),2))</f>
        <v/>
      </c>
      <c r="R60" t="str">
        <f t="array" aca="1" ref="R60" ca="1">IF(OR($A60="",R$5=""),"",ROUND(100*SUMPRODUCT(INDIRECT(Module3!$C60),1/INDIRECT(Module3!$C$4),TRANSPOSE(INDIRECT(Calc1!S$19)))/IF(R$2=0,1,R$2),2))</f>
        <v/>
      </c>
      <c r="S60" t="str">
        <f t="array" aca="1" ref="S60" ca="1">IF(OR($A60="",S$5=""),"",ROUND(100*SUMPRODUCT(INDIRECT(Module3!$C60),1/INDIRECT(Module3!$C$4),TRANSPOSE(INDIRECT(Calc1!T$19)))/IF(S$2=0,1,S$2),2))</f>
        <v/>
      </c>
      <c r="T60" t="str">
        <f t="array" aca="1" ref="T60" ca="1">IF(OR($A60="",T$5=""),"",ROUND(100*SUMPRODUCT(INDIRECT(Module3!$C60),1/INDIRECT(Module3!$C$4),TRANSPOSE(INDIRECT(Calc1!U$19)))/IF(T$2=0,1,T$2),2))</f>
        <v/>
      </c>
      <c r="U60" t="str">
        <f t="array" aca="1" ref="U60" ca="1">IF(OR($A60="",U$5=""),"",ROUND(100*SUMPRODUCT(INDIRECT(Module3!$C60),1/INDIRECT(Module3!$C$4),TRANSPOSE(INDIRECT(Calc1!V$19)))/IF(U$2=0,1,U$2),2))</f>
        <v/>
      </c>
      <c r="V60" t="str">
        <f t="array" aca="1" ref="V60" ca="1">IF(OR($A60="",V$5=""),"",ROUND(100*SUMPRODUCT(INDIRECT(Module3!$C60),1/INDIRECT(Module3!$C$4),TRANSPOSE(INDIRECT(Calc1!W$19)))/IF(V$2=0,1,V$2),2))</f>
        <v/>
      </c>
      <c r="W60" t="str">
        <f t="array" aca="1" ref="W60" ca="1">IF(OR($A60="",W$5=""),"",ROUND(100*SUMPRODUCT(INDIRECT(Module3!$C60),1/INDIRECT(Module3!$C$4),TRANSPOSE(INDIRECT(Calc1!X$19)))/IF(W$2=0,1,W$2),2))</f>
        <v/>
      </c>
      <c r="X60" t="str">
        <f t="array" aca="1" ref="X60" ca="1">IF(OR($A60="",X$5=""),"",ROUND(100*SUMPRODUCT(INDIRECT(Module3!$C60),1/INDIRECT(Module3!$C$4),TRANSPOSE(INDIRECT(Calc1!Y$19)))/IF(X$2=0,1,X$2),2))</f>
        <v/>
      </c>
      <c r="Y60" t="str">
        <f t="array" aca="1" ref="Y60" ca="1">IF(OR($A60="",Y$5=""),"",ROUND(100*SUMPRODUCT(INDIRECT(Module3!$C60),1/INDIRECT(Module3!$C$4),TRANSPOSE(INDIRECT(Calc1!Z$19)))/IF(Y$2=0,1,Y$2),2))</f>
        <v/>
      </c>
      <c r="Z60" t="str">
        <f t="array" aca="1" ref="Z60" ca="1">IF(OR($A60="",Z$5=""),"",ROUND(100*SUMPRODUCT(INDIRECT(Module3!$C60),1/INDIRECT(Module3!$C$4),TRANSPOSE(INDIRECT(Calc1!AA$19)))/IF(Z$2=0,1,Z$2),2))</f>
        <v/>
      </c>
      <c r="AA60" t="str">
        <f t="array" aca="1" ref="AA60" ca="1">IF(OR($A60="",AA$5=""),"",ROUND(100*SUMPRODUCT(INDIRECT(Module3!$C60),1/INDIRECT(Module3!$C$4),TRANSPOSE(INDIRECT(Calc1!AB$19)))/IF(AA$2=0,1,AA$2),2))</f>
        <v/>
      </c>
      <c r="AB60" t="str">
        <f t="array" aca="1" ref="AB60" ca="1">IF(OR($A60="",AB$5=""),"",ROUND(100*SUMPRODUCT(INDIRECT(Module3!$C60),1/INDIRECT(Module3!$C$4),TRANSPOSE(INDIRECT(Calc1!AC$19)))/IF(AB$2=0,1,AB$2),2))</f>
        <v/>
      </c>
      <c r="AC60" t="str">
        <f t="array" aca="1" ref="AC60" ca="1">IF(OR($A60="",AC$5=""),"",ROUND(100*SUMPRODUCT(INDIRECT(Module3!$C60),1/INDIRECT(Module3!$C$4),TRANSPOSE(INDIRECT(Calc1!AD$19)))/IF(AC$2=0,1,AC$2),2))</f>
        <v/>
      </c>
      <c r="AD60" t="str">
        <f t="array" aca="1" ref="AD60" ca="1">IF(OR($A60="",AD$5=""),"",ROUND(100*SUMPRODUCT(INDIRECT(Module3!$C60),1/INDIRECT(Module3!$C$4),TRANSPOSE(INDIRECT(Calc1!AE$19)))/IF(AD$2=0,1,AD$2),2))</f>
        <v/>
      </c>
      <c r="AE60" t="str">
        <f t="array" aca="1" ref="AE60" ca="1">IF(OR($A60="",AE$5=""),"",ROUND(100*SUMPRODUCT(INDIRECT(Module3!$C60),1/INDIRECT(Module3!$C$4),TRANSPOSE(INDIRECT(Calc1!AF$19)))/IF(AE$2=0,1,AE$2),2))</f>
        <v/>
      </c>
      <c r="AF60" t="str">
        <f t="array" aca="1" ref="AF60" ca="1">IF(OR($A60="",AF$5=""),"",ROUND(100*SUMPRODUCT(INDIRECT(Module3!$C60),1/INDIRECT(Module3!$C$4),TRANSPOSE(INDIRECT(Calc1!AG$19)))/IF(AF$2=0,1,AF$2),2))</f>
        <v/>
      </c>
      <c r="AG60" t="str">
        <f t="array" aca="1" ref="AG60" ca="1">IF(OR($A60="",AG$5=""),"",ROUND(100*SUMPRODUCT(INDIRECT(Module3!$C60),1/INDIRECT(Module3!$C$4),TRANSPOSE(INDIRECT(Calc1!AH$19)))/IF(AG$2=0,1,AG$2),2))</f>
        <v/>
      </c>
      <c r="AH60" t="str">
        <f t="array" aca="1" ref="AH60" ca="1">IF(OR($A60="",AH$5=""),"",ROUND(100*SUMPRODUCT(INDIRECT(Module3!$C60),1/INDIRECT(Module3!$C$4),TRANSPOSE(INDIRECT(Calc1!AI$19)))/IF(AH$2=0,1,AH$2),2))</f>
        <v/>
      </c>
      <c r="AI60" t="str">
        <f t="array" aca="1" ref="AI60" ca="1">IF(OR($A60="",AI$5=""),"",ROUND(100*SUMPRODUCT(INDIRECT(Module3!$C60),1/INDIRECT(Module3!$C$4),TRANSPOSE(INDIRECT(Calc1!AJ$19)))/IF(AI$2=0,1,AI$2),2))</f>
        <v/>
      </c>
      <c r="AJ60" t="str">
        <f t="array" aca="1" ref="AJ60" ca="1">IF(OR($A60="",AJ$5=""),"",ROUND(100*SUMPRODUCT(INDIRECT(Module3!$C60),1/INDIRECT(Module3!$C$4),TRANSPOSE(INDIRECT(Calc1!AK$19)))/IF(AJ$2=0,1,AJ$2),2))</f>
        <v/>
      </c>
      <c r="AK60" t="str">
        <f t="array" aca="1" ref="AK60" ca="1">IF(OR($A60="",AK$5=""),"",ROUND(100*SUMPRODUCT(INDIRECT(Module3!$C60),1/INDIRECT(Module3!$C$4),TRANSPOSE(INDIRECT(Calc1!AL$19)))/IF(AK$2=0,1,AK$2),2))</f>
        <v/>
      </c>
      <c r="AL60" t="str">
        <f t="array" aca="1" ref="AL60" ca="1">IF(OR($A60="",AL$5=""),"",ROUND(100*SUMPRODUCT(INDIRECT(Module3!$C60),1/INDIRECT(Module3!$C$4),TRANSPOSE(INDIRECT(Calc1!AM$19)))/IF(AL$2=0,1,AL$2),2))</f>
        <v/>
      </c>
      <c r="AM60" t="str">
        <f t="array" aca="1" ref="AM60" ca="1">IF(OR($A60="",AM$5=""),"",ROUND(100*SUMPRODUCT(INDIRECT(Module3!$C60),1/INDIRECT(Module3!$C$4),TRANSPOSE(INDIRECT(Calc1!AN$19)))/IF(AM$2=0,1,AM$2),2))</f>
        <v/>
      </c>
      <c r="AN60" t="str">
        <f t="array" aca="1" ref="AN60" ca="1">IF(OR($A60="",AN$5=""),"",ROUND(100*SUMPRODUCT(INDIRECT(Module3!$C60),1/INDIRECT(Module3!$C$4),TRANSPOSE(INDIRECT(Calc1!AO$19)))/IF(AN$2=0,1,AN$2),2))</f>
        <v/>
      </c>
      <c r="AO60" t="str">
        <f t="array" aca="1" ref="AO60" ca="1">IF(OR($A60="",AO$5=""),"",ROUND(100*SUMPRODUCT(INDIRECT(Module3!$C60),1/INDIRECT(Module3!$C$4),TRANSPOSE(INDIRECT(Calc1!AP$19)))/IF(AO$2=0,1,AO$2),2))</f>
        <v/>
      </c>
      <c r="AP60" t="str">
        <f t="array" aca="1" ref="AP60" ca="1">IF(OR($A60="",AP$5=""),"",ROUND(100*SUMPRODUCT(INDIRECT(Module3!$C60),1/INDIRECT(Module3!$C$4),TRANSPOSE(INDIRECT(Calc1!AQ$19)))/IF(AP$2=0,1,AP$2),2))</f>
        <v/>
      </c>
      <c r="AQ60" t="str">
        <f t="array" aca="1" ref="AQ60" ca="1">IF(OR($A60="",AQ$5=""),"",ROUND(100*SUMPRODUCT(INDIRECT(Module3!$C60),1/INDIRECT(Module3!$C$4),TRANSPOSE(INDIRECT(Calc1!AR$19)))/IF(AQ$2=0,1,AQ$2),2))</f>
        <v/>
      </c>
      <c r="AR60" t="str">
        <f t="array" aca="1" ref="AR60" ca="1">IF(OR($A60="",AR$5=""),"",ROUND(100*SUMPRODUCT(INDIRECT(Module3!$C60),1/INDIRECT(Module3!$C$4),TRANSPOSE(INDIRECT(Calc1!AS$19)))/IF(AR$2=0,1,AR$2),2))</f>
        <v/>
      </c>
      <c r="AS60" t="str">
        <f t="array" aca="1" ref="AS60" ca="1">IF(OR($A60="",AS$5=""),"",ROUND(100*SUMPRODUCT(INDIRECT(Module3!$C60),1/INDIRECT(Module3!$C$4),TRANSPOSE(INDIRECT(Calc1!AT$19)))/IF(AS$2=0,1,AS$2),2))</f>
        <v/>
      </c>
      <c r="AT60" t="str">
        <f t="array" aca="1" ref="AT60" ca="1">IF(OR($A60="",AT$5=""),"",ROUND(100*SUMPRODUCT(INDIRECT(Module3!$C60),1/INDIRECT(Module3!$C$4),TRANSPOSE(INDIRECT(Calc1!AU$19)))/IF(AT$2=0,1,AT$2),2))</f>
        <v/>
      </c>
      <c r="AU60" t="str">
        <f t="array" aca="1" ref="AU60" ca="1">IF(OR($A60="",AU$5=""),"",ROUND(100*SUMPRODUCT(INDIRECT(Module3!$C60),1/INDIRECT(Module3!$C$4),TRANSPOSE(INDIRECT(Calc1!AV$19)))/IF(AU$2=0,1,AU$2),2))</f>
        <v/>
      </c>
      <c r="AV60" t="str">
        <f t="array" aca="1" ref="AV60" ca="1">IF(OR($A60="",AV$5=""),"",ROUND(100*SUMPRODUCT(INDIRECT(Module3!$C60),1/INDIRECT(Module3!$C$4),TRANSPOSE(INDIRECT(Calc1!AW$19)))/IF(AV$2=0,1,AV$2),2))</f>
        <v/>
      </c>
      <c r="AW60" t="str">
        <f t="array" aca="1" ref="AW60" ca="1">IF(OR($A60="",AW$5=""),"",ROUND(100*SUMPRODUCT(INDIRECT(Module3!$C60),1/INDIRECT(Module3!$C$4),TRANSPOSE(INDIRECT(Calc1!AX$19)))/IF(AW$2=0,1,AW$2),2))</f>
        <v/>
      </c>
      <c r="AX60" t="str">
        <f t="array" aca="1" ref="AX60" ca="1">IF(OR($A60="",AX$5=""),"",ROUND(100*SUMPRODUCT(INDIRECT(Module3!$C60),1/INDIRECT(Module3!$C$4),TRANSPOSE(INDIRECT(Calc1!AY$19)))/IF(AX$2=0,1,AX$2),2))</f>
        <v/>
      </c>
      <c r="AY60" t="str">
        <f t="array" aca="1" ref="AY60" ca="1">IF(OR($A60="",AY$5=""),"",ROUND(100*SUMPRODUCT(INDIRECT(Module3!$C60),1/INDIRECT(Module3!$C$4),TRANSPOSE(INDIRECT(Calc1!AZ$19)))/IF(AY$2=0,1,AY$2),2))</f>
        <v/>
      </c>
      <c r="AZ60" t="str">
        <f t="array" aca="1" ref="AZ60" ca="1">IF(OR($A60="",AZ$5=""),"",ROUND(100*SUMPRODUCT(INDIRECT(Module3!$C60),1/INDIRECT(Module3!$C$4),TRANSPOSE(INDIRECT(Calc1!BA$19)))/IF(AZ$2=0,1,AZ$2),2))</f>
        <v/>
      </c>
      <c r="BA60" t="str">
        <f t="array" aca="1" ref="BA60" ca="1">IF(OR($A60="",BA$5=""),"",ROUND(100*SUMPRODUCT(INDIRECT(Module3!$C60),1/INDIRECT(Module3!$C$4),TRANSPOSE(INDIRECT(Calc1!BB$19)))/IF(BA$2=0,1,BA$2),2))</f>
        <v/>
      </c>
      <c r="BB60" t="str">
        <f t="array" aca="1" ref="BB60" ca="1">IF(OR($A60="",BB$5=""),"",ROUND(100*SUMPRODUCT(INDIRECT(Module3!$C60),1/INDIRECT(Module3!$C$4),TRANSPOSE(INDIRECT(Calc1!BC$19)))/IF(BB$2=0,1,BB$2),2))</f>
        <v/>
      </c>
      <c r="BC60" t="str">
        <f t="array" aca="1" ref="BC60" ca="1">IF(OR($A60="",BC$5=""),"",ROUND(100*SUMPRODUCT(INDIRECT(Module3!$C60),1/INDIRECT(Module3!$C$4),TRANSPOSE(INDIRECT(Calc1!BD$19)))/IF(BC$2=0,1,BC$2),2))</f>
        <v/>
      </c>
      <c r="BD60" t="str">
        <f t="array" aca="1" ref="BD60" ca="1">IF(OR($A60="",BD$5=""),"",ROUND(100*SUMPRODUCT(INDIRECT(Module3!$C60),1/INDIRECT(Module3!$C$4),TRANSPOSE(INDIRECT(Calc1!BE$19)))/IF(BD$2=0,1,BD$2),2))</f>
        <v/>
      </c>
      <c r="BE60" t="str">
        <f t="array" aca="1" ref="BE60" ca="1">IF(OR($A60="",BE$5=""),"",ROUND(100*SUMPRODUCT(INDIRECT(Module3!$C60),1/INDIRECT(Module3!$C$4),TRANSPOSE(INDIRECT(Calc1!BF$19)))/IF(BE$2=0,1,BE$2),2))</f>
        <v/>
      </c>
      <c r="BF60" t="str">
        <f t="array" aca="1" ref="BF60" ca="1">IF(OR($A60="",BF$5=""),"",ROUND(100*SUMPRODUCT(INDIRECT(Module3!$C60),1/INDIRECT(Module3!$C$4),TRANSPOSE(INDIRECT(Calc1!BG$19)))/IF(BF$2=0,1,BF$2),2))</f>
        <v/>
      </c>
      <c r="BG60" t="str">
        <f t="array" aca="1" ref="BG60" ca="1">IF(OR($A60="",BG$5=""),"",ROUND(100*SUMPRODUCT(INDIRECT(Module3!$C60),1/INDIRECT(Module3!$C$4),TRANSPOSE(INDIRECT(Calc1!BH$19)))/IF(BG$2=0,1,BG$2),2))</f>
        <v/>
      </c>
      <c r="BH60" t="str">
        <f t="array" aca="1" ref="BH60" ca="1">IF(OR($A60="",BH$5=""),"",ROUND(100*SUMPRODUCT(INDIRECT(Module3!$C60),1/INDIRECT(Module3!$C$4),TRANSPOSE(INDIRECT(Calc1!BI$19)))/IF(BH$2=0,1,BH$2),2))</f>
        <v/>
      </c>
      <c r="BI60" t="str">
        <f t="array" aca="1" ref="BI60" ca="1">IF(OR($A60="",BI$5=""),"",ROUND(100*SUMPRODUCT(INDIRECT(Module3!$C60),1/INDIRECT(Module3!$C$4),TRANSPOSE(INDIRECT(Calc1!BJ$19)))/IF(BI$2=0,1,BI$2),2))</f>
        <v/>
      </c>
      <c r="BJ60" t="str">
        <f t="array" aca="1" ref="BJ60" ca="1">IF(OR($A60="",BJ$5=""),"",ROUND(100*SUMPRODUCT(INDIRECT(Module3!$C60),1/INDIRECT(Module3!$C$4),TRANSPOSE(INDIRECT(Calc1!BK$19)))/IF(BJ$2=0,1,BJ$2),2))</f>
        <v/>
      </c>
    </row>
    <row r="61" spans="1:62">
      <c r="A61" t="str">
        <f>IF(ISBLANK(Module0!$A58),"",Module0!$A58)</f>
        <v/>
      </c>
      <c r="B61" t="str">
        <f t="shared" ca="1" si="1"/>
        <v/>
      </c>
      <c r="C61" t="str">
        <f>IF($A61="","",CONCATENATE(ADDRESS(ROW(),$C$4+1,1,1,"Module4"),":",ADDRESS(ROW(),$C$4+Calc1!$C$3,1,1)))</f>
        <v/>
      </c>
      <c r="D61" t="str">
        <f t="array" aca="1" ref="D61" ca="1">IF(OR($A61="",D$5=""),"",ROUND(100*SUMPRODUCT(INDIRECT(Module3!$C61),1/INDIRECT(Module3!$C$4),TRANSPOSE(INDIRECT(Calc1!E$19)))/IF(D$2=0,1,D$2),2))</f>
        <v/>
      </c>
      <c r="E61" t="str">
        <f t="array" aca="1" ref="E61" ca="1">IF(OR($A61="",E$5=""),"",ROUND(100*SUMPRODUCT(INDIRECT(Module3!$C61),1/INDIRECT(Module3!$C$4),TRANSPOSE(INDIRECT(Calc1!F$19)))/IF(E$2=0,1,E$2),2))</f>
        <v/>
      </c>
      <c r="F61" t="str">
        <f t="array" aca="1" ref="F61" ca="1">IF(OR($A61="",F$5=""),"",ROUND(100*SUMPRODUCT(INDIRECT(Module3!$C61),1/INDIRECT(Module3!$C$4),TRANSPOSE(INDIRECT(Calc1!G$19)))/IF(F$2=0,1,F$2),2))</f>
        <v/>
      </c>
      <c r="G61" t="str">
        <f t="array" aca="1" ref="G61" ca="1">IF(OR($A61="",G$5=""),"",ROUND(100*SUMPRODUCT(INDIRECT(Module3!$C61),1/INDIRECT(Module3!$C$4),TRANSPOSE(INDIRECT(Calc1!H$19)))/IF(G$2=0,1,G$2),2))</f>
        <v/>
      </c>
      <c r="H61" t="str">
        <f t="array" aca="1" ref="H61" ca="1">IF(OR($A61="",H$5=""),"",ROUND(100*SUMPRODUCT(INDIRECT(Module3!$C61),1/INDIRECT(Module3!$C$4),TRANSPOSE(INDIRECT(Calc1!I$19)))/IF(H$2=0,1,H$2),2))</f>
        <v/>
      </c>
      <c r="I61" t="str">
        <f t="array" aca="1" ref="I61" ca="1">IF(OR($A61="",I$5=""),"",ROUND(100*SUMPRODUCT(INDIRECT(Module3!$C61),1/INDIRECT(Module3!$C$4),TRANSPOSE(INDIRECT(Calc1!J$19)))/IF(I$2=0,1,I$2),2))</f>
        <v/>
      </c>
      <c r="J61" t="str">
        <f t="array" aca="1" ref="J61" ca="1">IF(OR($A61="",J$5=""),"",ROUND(100*SUMPRODUCT(INDIRECT(Module3!$C61),1/INDIRECT(Module3!$C$4),TRANSPOSE(INDIRECT(Calc1!K$19)))/IF(J$2=0,1,J$2),2))</f>
        <v/>
      </c>
      <c r="K61" t="str">
        <f t="array" aca="1" ref="K61" ca="1">IF(OR($A61="",K$5=""),"",ROUND(100*SUMPRODUCT(INDIRECT(Module3!$C61),1/INDIRECT(Module3!$C$4),TRANSPOSE(INDIRECT(Calc1!L$19)))/IF(K$2=0,1,K$2),2))</f>
        <v/>
      </c>
      <c r="L61" t="str">
        <f t="array" aca="1" ref="L61" ca="1">IF(OR($A61="",L$5=""),"",ROUND(100*SUMPRODUCT(INDIRECT(Module3!$C61),1/INDIRECT(Module3!$C$4),TRANSPOSE(INDIRECT(Calc1!M$19)))/IF(L$2=0,1,L$2),2))</f>
        <v/>
      </c>
      <c r="M61" t="str">
        <f t="array" aca="1" ref="M61" ca="1">IF(OR($A61="",M$5=""),"",ROUND(100*SUMPRODUCT(INDIRECT(Module3!$C61),1/INDIRECT(Module3!$C$4),TRANSPOSE(INDIRECT(Calc1!N$19)))/IF(M$2=0,1,M$2),2))</f>
        <v/>
      </c>
      <c r="N61" t="str">
        <f t="array" aca="1" ref="N61" ca="1">IF(OR($A61="",N$5=""),"",ROUND(100*SUMPRODUCT(INDIRECT(Module3!$C61),1/INDIRECT(Module3!$C$4),TRANSPOSE(INDIRECT(Calc1!O$19)))/IF(N$2=0,1,N$2),2))</f>
        <v/>
      </c>
      <c r="O61" t="str">
        <f t="array" aca="1" ref="O61" ca="1">IF(OR($A61="",O$5=""),"",ROUND(100*SUMPRODUCT(INDIRECT(Module3!$C61),1/INDIRECT(Module3!$C$4),TRANSPOSE(INDIRECT(Calc1!P$19)))/IF(O$2=0,1,O$2),2))</f>
        <v/>
      </c>
      <c r="P61" t="str">
        <f t="array" aca="1" ref="P61" ca="1">IF(OR($A61="",P$5=""),"",ROUND(100*SUMPRODUCT(INDIRECT(Module3!$C61),1/INDIRECT(Module3!$C$4),TRANSPOSE(INDIRECT(Calc1!Q$19)))/IF(P$2=0,1,P$2),2))</f>
        <v/>
      </c>
      <c r="Q61" t="str">
        <f t="array" aca="1" ref="Q61" ca="1">IF(OR($A61="",Q$5=""),"",ROUND(100*SUMPRODUCT(INDIRECT(Module3!$C61),1/INDIRECT(Module3!$C$4),TRANSPOSE(INDIRECT(Calc1!R$19)))/IF(Q$2=0,1,Q$2),2))</f>
        <v/>
      </c>
      <c r="R61" t="str">
        <f t="array" aca="1" ref="R61" ca="1">IF(OR($A61="",R$5=""),"",ROUND(100*SUMPRODUCT(INDIRECT(Module3!$C61),1/INDIRECT(Module3!$C$4),TRANSPOSE(INDIRECT(Calc1!S$19)))/IF(R$2=0,1,R$2),2))</f>
        <v/>
      </c>
      <c r="S61" t="str">
        <f t="array" aca="1" ref="S61" ca="1">IF(OR($A61="",S$5=""),"",ROUND(100*SUMPRODUCT(INDIRECT(Module3!$C61),1/INDIRECT(Module3!$C$4),TRANSPOSE(INDIRECT(Calc1!T$19)))/IF(S$2=0,1,S$2),2))</f>
        <v/>
      </c>
      <c r="T61" t="str">
        <f t="array" aca="1" ref="T61" ca="1">IF(OR($A61="",T$5=""),"",ROUND(100*SUMPRODUCT(INDIRECT(Module3!$C61),1/INDIRECT(Module3!$C$4),TRANSPOSE(INDIRECT(Calc1!U$19)))/IF(T$2=0,1,T$2),2))</f>
        <v/>
      </c>
      <c r="U61" t="str">
        <f t="array" aca="1" ref="U61" ca="1">IF(OR($A61="",U$5=""),"",ROUND(100*SUMPRODUCT(INDIRECT(Module3!$C61),1/INDIRECT(Module3!$C$4),TRANSPOSE(INDIRECT(Calc1!V$19)))/IF(U$2=0,1,U$2),2))</f>
        <v/>
      </c>
      <c r="V61" t="str">
        <f t="array" aca="1" ref="V61" ca="1">IF(OR($A61="",V$5=""),"",ROUND(100*SUMPRODUCT(INDIRECT(Module3!$C61),1/INDIRECT(Module3!$C$4),TRANSPOSE(INDIRECT(Calc1!W$19)))/IF(V$2=0,1,V$2),2))</f>
        <v/>
      </c>
      <c r="W61" t="str">
        <f t="array" aca="1" ref="W61" ca="1">IF(OR($A61="",W$5=""),"",ROUND(100*SUMPRODUCT(INDIRECT(Module3!$C61),1/INDIRECT(Module3!$C$4),TRANSPOSE(INDIRECT(Calc1!X$19)))/IF(W$2=0,1,W$2),2))</f>
        <v/>
      </c>
      <c r="X61" t="str">
        <f t="array" aca="1" ref="X61" ca="1">IF(OR($A61="",X$5=""),"",ROUND(100*SUMPRODUCT(INDIRECT(Module3!$C61),1/INDIRECT(Module3!$C$4),TRANSPOSE(INDIRECT(Calc1!Y$19)))/IF(X$2=0,1,X$2),2))</f>
        <v/>
      </c>
      <c r="Y61" t="str">
        <f t="array" aca="1" ref="Y61" ca="1">IF(OR($A61="",Y$5=""),"",ROUND(100*SUMPRODUCT(INDIRECT(Module3!$C61),1/INDIRECT(Module3!$C$4),TRANSPOSE(INDIRECT(Calc1!Z$19)))/IF(Y$2=0,1,Y$2),2))</f>
        <v/>
      </c>
      <c r="Z61" t="str">
        <f t="array" aca="1" ref="Z61" ca="1">IF(OR($A61="",Z$5=""),"",ROUND(100*SUMPRODUCT(INDIRECT(Module3!$C61),1/INDIRECT(Module3!$C$4),TRANSPOSE(INDIRECT(Calc1!AA$19)))/IF(Z$2=0,1,Z$2),2))</f>
        <v/>
      </c>
      <c r="AA61" t="str">
        <f t="array" aca="1" ref="AA61" ca="1">IF(OR($A61="",AA$5=""),"",ROUND(100*SUMPRODUCT(INDIRECT(Module3!$C61),1/INDIRECT(Module3!$C$4),TRANSPOSE(INDIRECT(Calc1!AB$19)))/IF(AA$2=0,1,AA$2),2))</f>
        <v/>
      </c>
      <c r="AB61" t="str">
        <f t="array" aca="1" ref="AB61" ca="1">IF(OR($A61="",AB$5=""),"",ROUND(100*SUMPRODUCT(INDIRECT(Module3!$C61),1/INDIRECT(Module3!$C$4),TRANSPOSE(INDIRECT(Calc1!AC$19)))/IF(AB$2=0,1,AB$2),2))</f>
        <v/>
      </c>
      <c r="AC61" t="str">
        <f t="array" aca="1" ref="AC61" ca="1">IF(OR($A61="",AC$5=""),"",ROUND(100*SUMPRODUCT(INDIRECT(Module3!$C61),1/INDIRECT(Module3!$C$4),TRANSPOSE(INDIRECT(Calc1!AD$19)))/IF(AC$2=0,1,AC$2),2))</f>
        <v/>
      </c>
      <c r="AD61" t="str">
        <f t="array" aca="1" ref="AD61" ca="1">IF(OR($A61="",AD$5=""),"",ROUND(100*SUMPRODUCT(INDIRECT(Module3!$C61),1/INDIRECT(Module3!$C$4),TRANSPOSE(INDIRECT(Calc1!AE$19)))/IF(AD$2=0,1,AD$2),2))</f>
        <v/>
      </c>
      <c r="AE61" t="str">
        <f t="array" aca="1" ref="AE61" ca="1">IF(OR($A61="",AE$5=""),"",ROUND(100*SUMPRODUCT(INDIRECT(Module3!$C61),1/INDIRECT(Module3!$C$4),TRANSPOSE(INDIRECT(Calc1!AF$19)))/IF(AE$2=0,1,AE$2),2))</f>
        <v/>
      </c>
      <c r="AF61" t="str">
        <f t="array" aca="1" ref="AF61" ca="1">IF(OR($A61="",AF$5=""),"",ROUND(100*SUMPRODUCT(INDIRECT(Module3!$C61),1/INDIRECT(Module3!$C$4),TRANSPOSE(INDIRECT(Calc1!AG$19)))/IF(AF$2=0,1,AF$2),2))</f>
        <v/>
      </c>
      <c r="AG61" t="str">
        <f t="array" aca="1" ref="AG61" ca="1">IF(OR($A61="",AG$5=""),"",ROUND(100*SUMPRODUCT(INDIRECT(Module3!$C61),1/INDIRECT(Module3!$C$4),TRANSPOSE(INDIRECT(Calc1!AH$19)))/IF(AG$2=0,1,AG$2),2))</f>
        <v/>
      </c>
      <c r="AH61" t="str">
        <f t="array" aca="1" ref="AH61" ca="1">IF(OR($A61="",AH$5=""),"",ROUND(100*SUMPRODUCT(INDIRECT(Module3!$C61),1/INDIRECT(Module3!$C$4),TRANSPOSE(INDIRECT(Calc1!AI$19)))/IF(AH$2=0,1,AH$2),2))</f>
        <v/>
      </c>
      <c r="AI61" t="str">
        <f t="array" aca="1" ref="AI61" ca="1">IF(OR($A61="",AI$5=""),"",ROUND(100*SUMPRODUCT(INDIRECT(Module3!$C61),1/INDIRECT(Module3!$C$4),TRANSPOSE(INDIRECT(Calc1!AJ$19)))/IF(AI$2=0,1,AI$2),2))</f>
        <v/>
      </c>
      <c r="AJ61" t="str">
        <f t="array" aca="1" ref="AJ61" ca="1">IF(OR($A61="",AJ$5=""),"",ROUND(100*SUMPRODUCT(INDIRECT(Module3!$C61),1/INDIRECT(Module3!$C$4),TRANSPOSE(INDIRECT(Calc1!AK$19)))/IF(AJ$2=0,1,AJ$2),2))</f>
        <v/>
      </c>
      <c r="AK61" t="str">
        <f t="array" aca="1" ref="AK61" ca="1">IF(OR($A61="",AK$5=""),"",ROUND(100*SUMPRODUCT(INDIRECT(Module3!$C61),1/INDIRECT(Module3!$C$4),TRANSPOSE(INDIRECT(Calc1!AL$19)))/IF(AK$2=0,1,AK$2),2))</f>
        <v/>
      </c>
      <c r="AL61" t="str">
        <f t="array" aca="1" ref="AL61" ca="1">IF(OR($A61="",AL$5=""),"",ROUND(100*SUMPRODUCT(INDIRECT(Module3!$C61),1/INDIRECT(Module3!$C$4),TRANSPOSE(INDIRECT(Calc1!AM$19)))/IF(AL$2=0,1,AL$2),2))</f>
        <v/>
      </c>
      <c r="AM61" t="str">
        <f t="array" aca="1" ref="AM61" ca="1">IF(OR($A61="",AM$5=""),"",ROUND(100*SUMPRODUCT(INDIRECT(Module3!$C61),1/INDIRECT(Module3!$C$4),TRANSPOSE(INDIRECT(Calc1!AN$19)))/IF(AM$2=0,1,AM$2),2))</f>
        <v/>
      </c>
      <c r="AN61" t="str">
        <f t="array" aca="1" ref="AN61" ca="1">IF(OR($A61="",AN$5=""),"",ROUND(100*SUMPRODUCT(INDIRECT(Module3!$C61),1/INDIRECT(Module3!$C$4),TRANSPOSE(INDIRECT(Calc1!AO$19)))/IF(AN$2=0,1,AN$2),2))</f>
        <v/>
      </c>
      <c r="AO61" t="str">
        <f t="array" aca="1" ref="AO61" ca="1">IF(OR($A61="",AO$5=""),"",ROUND(100*SUMPRODUCT(INDIRECT(Module3!$C61),1/INDIRECT(Module3!$C$4),TRANSPOSE(INDIRECT(Calc1!AP$19)))/IF(AO$2=0,1,AO$2),2))</f>
        <v/>
      </c>
      <c r="AP61" t="str">
        <f t="array" aca="1" ref="AP61" ca="1">IF(OR($A61="",AP$5=""),"",ROUND(100*SUMPRODUCT(INDIRECT(Module3!$C61),1/INDIRECT(Module3!$C$4),TRANSPOSE(INDIRECT(Calc1!AQ$19)))/IF(AP$2=0,1,AP$2),2))</f>
        <v/>
      </c>
      <c r="AQ61" t="str">
        <f t="array" aca="1" ref="AQ61" ca="1">IF(OR($A61="",AQ$5=""),"",ROUND(100*SUMPRODUCT(INDIRECT(Module3!$C61),1/INDIRECT(Module3!$C$4),TRANSPOSE(INDIRECT(Calc1!AR$19)))/IF(AQ$2=0,1,AQ$2),2))</f>
        <v/>
      </c>
      <c r="AR61" t="str">
        <f t="array" aca="1" ref="AR61" ca="1">IF(OR($A61="",AR$5=""),"",ROUND(100*SUMPRODUCT(INDIRECT(Module3!$C61),1/INDIRECT(Module3!$C$4),TRANSPOSE(INDIRECT(Calc1!AS$19)))/IF(AR$2=0,1,AR$2),2))</f>
        <v/>
      </c>
      <c r="AS61" t="str">
        <f t="array" aca="1" ref="AS61" ca="1">IF(OR($A61="",AS$5=""),"",ROUND(100*SUMPRODUCT(INDIRECT(Module3!$C61),1/INDIRECT(Module3!$C$4),TRANSPOSE(INDIRECT(Calc1!AT$19)))/IF(AS$2=0,1,AS$2),2))</f>
        <v/>
      </c>
      <c r="AT61" t="str">
        <f t="array" aca="1" ref="AT61" ca="1">IF(OR($A61="",AT$5=""),"",ROUND(100*SUMPRODUCT(INDIRECT(Module3!$C61),1/INDIRECT(Module3!$C$4),TRANSPOSE(INDIRECT(Calc1!AU$19)))/IF(AT$2=0,1,AT$2),2))</f>
        <v/>
      </c>
      <c r="AU61" t="str">
        <f t="array" aca="1" ref="AU61" ca="1">IF(OR($A61="",AU$5=""),"",ROUND(100*SUMPRODUCT(INDIRECT(Module3!$C61),1/INDIRECT(Module3!$C$4),TRANSPOSE(INDIRECT(Calc1!AV$19)))/IF(AU$2=0,1,AU$2),2))</f>
        <v/>
      </c>
      <c r="AV61" t="str">
        <f t="array" aca="1" ref="AV61" ca="1">IF(OR($A61="",AV$5=""),"",ROUND(100*SUMPRODUCT(INDIRECT(Module3!$C61),1/INDIRECT(Module3!$C$4),TRANSPOSE(INDIRECT(Calc1!AW$19)))/IF(AV$2=0,1,AV$2),2))</f>
        <v/>
      </c>
      <c r="AW61" t="str">
        <f t="array" aca="1" ref="AW61" ca="1">IF(OR($A61="",AW$5=""),"",ROUND(100*SUMPRODUCT(INDIRECT(Module3!$C61),1/INDIRECT(Module3!$C$4),TRANSPOSE(INDIRECT(Calc1!AX$19)))/IF(AW$2=0,1,AW$2),2))</f>
        <v/>
      </c>
      <c r="AX61" t="str">
        <f t="array" aca="1" ref="AX61" ca="1">IF(OR($A61="",AX$5=""),"",ROUND(100*SUMPRODUCT(INDIRECT(Module3!$C61),1/INDIRECT(Module3!$C$4),TRANSPOSE(INDIRECT(Calc1!AY$19)))/IF(AX$2=0,1,AX$2),2))</f>
        <v/>
      </c>
      <c r="AY61" t="str">
        <f t="array" aca="1" ref="AY61" ca="1">IF(OR($A61="",AY$5=""),"",ROUND(100*SUMPRODUCT(INDIRECT(Module3!$C61),1/INDIRECT(Module3!$C$4),TRANSPOSE(INDIRECT(Calc1!AZ$19)))/IF(AY$2=0,1,AY$2),2))</f>
        <v/>
      </c>
      <c r="AZ61" t="str">
        <f t="array" aca="1" ref="AZ61" ca="1">IF(OR($A61="",AZ$5=""),"",ROUND(100*SUMPRODUCT(INDIRECT(Module3!$C61),1/INDIRECT(Module3!$C$4),TRANSPOSE(INDIRECT(Calc1!BA$19)))/IF(AZ$2=0,1,AZ$2),2))</f>
        <v/>
      </c>
      <c r="BA61" t="str">
        <f t="array" aca="1" ref="BA61" ca="1">IF(OR($A61="",BA$5=""),"",ROUND(100*SUMPRODUCT(INDIRECT(Module3!$C61),1/INDIRECT(Module3!$C$4),TRANSPOSE(INDIRECT(Calc1!BB$19)))/IF(BA$2=0,1,BA$2),2))</f>
        <v/>
      </c>
      <c r="BB61" t="str">
        <f t="array" aca="1" ref="BB61" ca="1">IF(OR($A61="",BB$5=""),"",ROUND(100*SUMPRODUCT(INDIRECT(Module3!$C61),1/INDIRECT(Module3!$C$4),TRANSPOSE(INDIRECT(Calc1!BC$19)))/IF(BB$2=0,1,BB$2),2))</f>
        <v/>
      </c>
      <c r="BC61" t="str">
        <f t="array" aca="1" ref="BC61" ca="1">IF(OR($A61="",BC$5=""),"",ROUND(100*SUMPRODUCT(INDIRECT(Module3!$C61),1/INDIRECT(Module3!$C$4),TRANSPOSE(INDIRECT(Calc1!BD$19)))/IF(BC$2=0,1,BC$2),2))</f>
        <v/>
      </c>
      <c r="BD61" t="str">
        <f t="array" aca="1" ref="BD61" ca="1">IF(OR($A61="",BD$5=""),"",ROUND(100*SUMPRODUCT(INDIRECT(Module3!$C61),1/INDIRECT(Module3!$C$4),TRANSPOSE(INDIRECT(Calc1!BE$19)))/IF(BD$2=0,1,BD$2),2))</f>
        <v/>
      </c>
      <c r="BE61" t="str">
        <f t="array" aca="1" ref="BE61" ca="1">IF(OR($A61="",BE$5=""),"",ROUND(100*SUMPRODUCT(INDIRECT(Module3!$C61),1/INDIRECT(Module3!$C$4),TRANSPOSE(INDIRECT(Calc1!BF$19)))/IF(BE$2=0,1,BE$2),2))</f>
        <v/>
      </c>
      <c r="BF61" t="str">
        <f t="array" aca="1" ref="BF61" ca="1">IF(OR($A61="",BF$5=""),"",ROUND(100*SUMPRODUCT(INDIRECT(Module3!$C61),1/INDIRECT(Module3!$C$4),TRANSPOSE(INDIRECT(Calc1!BG$19)))/IF(BF$2=0,1,BF$2),2))</f>
        <v/>
      </c>
      <c r="BG61" t="str">
        <f t="array" aca="1" ref="BG61" ca="1">IF(OR($A61="",BG$5=""),"",ROUND(100*SUMPRODUCT(INDIRECT(Module3!$C61),1/INDIRECT(Module3!$C$4),TRANSPOSE(INDIRECT(Calc1!BH$19)))/IF(BG$2=0,1,BG$2),2))</f>
        <v/>
      </c>
      <c r="BH61" t="str">
        <f t="array" aca="1" ref="BH61" ca="1">IF(OR($A61="",BH$5=""),"",ROUND(100*SUMPRODUCT(INDIRECT(Module3!$C61),1/INDIRECT(Module3!$C$4),TRANSPOSE(INDIRECT(Calc1!BI$19)))/IF(BH$2=0,1,BH$2),2))</f>
        <v/>
      </c>
      <c r="BI61" t="str">
        <f t="array" aca="1" ref="BI61" ca="1">IF(OR($A61="",BI$5=""),"",ROUND(100*SUMPRODUCT(INDIRECT(Module3!$C61),1/INDIRECT(Module3!$C$4),TRANSPOSE(INDIRECT(Calc1!BJ$19)))/IF(BI$2=0,1,BI$2),2))</f>
        <v/>
      </c>
      <c r="BJ61" t="str">
        <f t="array" aca="1" ref="BJ61" ca="1">IF(OR($A61="",BJ$5=""),"",ROUND(100*SUMPRODUCT(INDIRECT(Module3!$C61),1/INDIRECT(Module3!$C$4),TRANSPOSE(INDIRECT(Calc1!BK$19)))/IF(BJ$2=0,1,BJ$2),2))</f>
        <v/>
      </c>
    </row>
    <row r="62" spans="1:62">
      <c r="A62" t="str">
        <f>IF(ISBLANK(Module0!$A59),"",Module0!$A59)</f>
        <v/>
      </c>
      <c r="B62" t="str">
        <f t="shared" ca="1" si="1"/>
        <v/>
      </c>
      <c r="C62" t="str">
        <f>IF($A62="","",CONCATENATE(ADDRESS(ROW(),$C$4+1,1,1,"Module4"),":",ADDRESS(ROW(),$C$4+Calc1!$C$3,1,1)))</f>
        <v/>
      </c>
      <c r="D62" t="str">
        <f t="array" aca="1" ref="D62" ca="1">IF(OR($A62="",D$5=""),"",ROUND(100*SUMPRODUCT(INDIRECT(Module3!$C62),1/INDIRECT(Module3!$C$4),TRANSPOSE(INDIRECT(Calc1!E$19)))/IF(D$2=0,1,D$2),2))</f>
        <v/>
      </c>
      <c r="E62" t="str">
        <f t="array" aca="1" ref="E62" ca="1">IF(OR($A62="",E$5=""),"",ROUND(100*SUMPRODUCT(INDIRECT(Module3!$C62),1/INDIRECT(Module3!$C$4),TRANSPOSE(INDIRECT(Calc1!F$19)))/IF(E$2=0,1,E$2),2))</f>
        <v/>
      </c>
      <c r="F62" t="str">
        <f t="array" aca="1" ref="F62" ca="1">IF(OR($A62="",F$5=""),"",ROUND(100*SUMPRODUCT(INDIRECT(Module3!$C62),1/INDIRECT(Module3!$C$4),TRANSPOSE(INDIRECT(Calc1!G$19)))/IF(F$2=0,1,F$2),2))</f>
        <v/>
      </c>
      <c r="G62" t="str">
        <f t="array" aca="1" ref="G62" ca="1">IF(OR($A62="",G$5=""),"",ROUND(100*SUMPRODUCT(INDIRECT(Module3!$C62),1/INDIRECT(Module3!$C$4),TRANSPOSE(INDIRECT(Calc1!H$19)))/IF(G$2=0,1,G$2),2))</f>
        <v/>
      </c>
      <c r="H62" t="str">
        <f t="array" aca="1" ref="H62" ca="1">IF(OR($A62="",H$5=""),"",ROUND(100*SUMPRODUCT(INDIRECT(Module3!$C62),1/INDIRECT(Module3!$C$4),TRANSPOSE(INDIRECT(Calc1!I$19)))/IF(H$2=0,1,H$2),2))</f>
        <v/>
      </c>
      <c r="I62" t="str">
        <f t="array" aca="1" ref="I62" ca="1">IF(OR($A62="",I$5=""),"",ROUND(100*SUMPRODUCT(INDIRECT(Module3!$C62),1/INDIRECT(Module3!$C$4),TRANSPOSE(INDIRECT(Calc1!J$19)))/IF(I$2=0,1,I$2),2))</f>
        <v/>
      </c>
      <c r="J62" t="str">
        <f t="array" aca="1" ref="J62" ca="1">IF(OR($A62="",J$5=""),"",ROUND(100*SUMPRODUCT(INDIRECT(Module3!$C62),1/INDIRECT(Module3!$C$4),TRANSPOSE(INDIRECT(Calc1!K$19)))/IF(J$2=0,1,J$2),2))</f>
        <v/>
      </c>
      <c r="K62" t="str">
        <f t="array" aca="1" ref="K62" ca="1">IF(OR($A62="",K$5=""),"",ROUND(100*SUMPRODUCT(INDIRECT(Module3!$C62),1/INDIRECT(Module3!$C$4),TRANSPOSE(INDIRECT(Calc1!L$19)))/IF(K$2=0,1,K$2),2))</f>
        <v/>
      </c>
      <c r="L62" t="str">
        <f t="array" aca="1" ref="L62" ca="1">IF(OR($A62="",L$5=""),"",ROUND(100*SUMPRODUCT(INDIRECT(Module3!$C62),1/INDIRECT(Module3!$C$4),TRANSPOSE(INDIRECT(Calc1!M$19)))/IF(L$2=0,1,L$2),2))</f>
        <v/>
      </c>
      <c r="M62" t="str">
        <f t="array" aca="1" ref="M62" ca="1">IF(OR($A62="",M$5=""),"",ROUND(100*SUMPRODUCT(INDIRECT(Module3!$C62),1/INDIRECT(Module3!$C$4),TRANSPOSE(INDIRECT(Calc1!N$19)))/IF(M$2=0,1,M$2),2))</f>
        <v/>
      </c>
      <c r="N62" t="str">
        <f t="array" aca="1" ref="N62" ca="1">IF(OR($A62="",N$5=""),"",ROUND(100*SUMPRODUCT(INDIRECT(Module3!$C62),1/INDIRECT(Module3!$C$4),TRANSPOSE(INDIRECT(Calc1!O$19)))/IF(N$2=0,1,N$2),2))</f>
        <v/>
      </c>
      <c r="O62" t="str">
        <f t="array" aca="1" ref="O62" ca="1">IF(OR($A62="",O$5=""),"",ROUND(100*SUMPRODUCT(INDIRECT(Module3!$C62),1/INDIRECT(Module3!$C$4),TRANSPOSE(INDIRECT(Calc1!P$19)))/IF(O$2=0,1,O$2),2))</f>
        <v/>
      </c>
      <c r="P62" t="str">
        <f t="array" aca="1" ref="P62" ca="1">IF(OR($A62="",P$5=""),"",ROUND(100*SUMPRODUCT(INDIRECT(Module3!$C62),1/INDIRECT(Module3!$C$4),TRANSPOSE(INDIRECT(Calc1!Q$19)))/IF(P$2=0,1,P$2),2))</f>
        <v/>
      </c>
      <c r="Q62" t="str">
        <f t="array" aca="1" ref="Q62" ca="1">IF(OR($A62="",Q$5=""),"",ROUND(100*SUMPRODUCT(INDIRECT(Module3!$C62),1/INDIRECT(Module3!$C$4),TRANSPOSE(INDIRECT(Calc1!R$19)))/IF(Q$2=0,1,Q$2),2))</f>
        <v/>
      </c>
      <c r="R62" t="str">
        <f t="array" aca="1" ref="R62" ca="1">IF(OR($A62="",R$5=""),"",ROUND(100*SUMPRODUCT(INDIRECT(Module3!$C62),1/INDIRECT(Module3!$C$4),TRANSPOSE(INDIRECT(Calc1!S$19)))/IF(R$2=0,1,R$2),2))</f>
        <v/>
      </c>
      <c r="S62" t="str">
        <f t="array" aca="1" ref="S62" ca="1">IF(OR($A62="",S$5=""),"",ROUND(100*SUMPRODUCT(INDIRECT(Module3!$C62),1/INDIRECT(Module3!$C$4),TRANSPOSE(INDIRECT(Calc1!T$19)))/IF(S$2=0,1,S$2),2))</f>
        <v/>
      </c>
      <c r="T62" t="str">
        <f t="array" aca="1" ref="T62" ca="1">IF(OR($A62="",T$5=""),"",ROUND(100*SUMPRODUCT(INDIRECT(Module3!$C62),1/INDIRECT(Module3!$C$4),TRANSPOSE(INDIRECT(Calc1!U$19)))/IF(T$2=0,1,T$2),2))</f>
        <v/>
      </c>
      <c r="U62" t="str">
        <f t="array" aca="1" ref="U62" ca="1">IF(OR($A62="",U$5=""),"",ROUND(100*SUMPRODUCT(INDIRECT(Module3!$C62),1/INDIRECT(Module3!$C$4),TRANSPOSE(INDIRECT(Calc1!V$19)))/IF(U$2=0,1,U$2),2))</f>
        <v/>
      </c>
      <c r="V62" t="str">
        <f t="array" aca="1" ref="V62" ca="1">IF(OR($A62="",V$5=""),"",ROUND(100*SUMPRODUCT(INDIRECT(Module3!$C62),1/INDIRECT(Module3!$C$4),TRANSPOSE(INDIRECT(Calc1!W$19)))/IF(V$2=0,1,V$2),2))</f>
        <v/>
      </c>
      <c r="W62" t="str">
        <f t="array" aca="1" ref="W62" ca="1">IF(OR($A62="",W$5=""),"",ROUND(100*SUMPRODUCT(INDIRECT(Module3!$C62),1/INDIRECT(Module3!$C$4),TRANSPOSE(INDIRECT(Calc1!X$19)))/IF(W$2=0,1,W$2),2))</f>
        <v/>
      </c>
      <c r="X62" t="str">
        <f t="array" aca="1" ref="X62" ca="1">IF(OR($A62="",X$5=""),"",ROUND(100*SUMPRODUCT(INDIRECT(Module3!$C62),1/INDIRECT(Module3!$C$4),TRANSPOSE(INDIRECT(Calc1!Y$19)))/IF(X$2=0,1,X$2),2))</f>
        <v/>
      </c>
      <c r="Y62" t="str">
        <f t="array" aca="1" ref="Y62" ca="1">IF(OR($A62="",Y$5=""),"",ROUND(100*SUMPRODUCT(INDIRECT(Module3!$C62),1/INDIRECT(Module3!$C$4),TRANSPOSE(INDIRECT(Calc1!Z$19)))/IF(Y$2=0,1,Y$2),2))</f>
        <v/>
      </c>
      <c r="Z62" t="str">
        <f t="array" aca="1" ref="Z62" ca="1">IF(OR($A62="",Z$5=""),"",ROUND(100*SUMPRODUCT(INDIRECT(Module3!$C62),1/INDIRECT(Module3!$C$4),TRANSPOSE(INDIRECT(Calc1!AA$19)))/IF(Z$2=0,1,Z$2),2))</f>
        <v/>
      </c>
      <c r="AA62" t="str">
        <f t="array" aca="1" ref="AA62" ca="1">IF(OR($A62="",AA$5=""),"",ROUND(100*SUMPRODUCT(INDIRECT(Module3!$C62),1/INDIRECT(Module3!$C$4),TRANSPOSE(INDIRECT(Calc1!AB$19)))/IF(AA$2=0,1,AA$2),2))</f>
        <v/>
      </c>
      <c r="AB62" t="str">
        <f t="array" aca="1" ref="AB62" ca="1">IF(OR($A62="",AB$5=""),"",ROUND(100*SUMPRODUCT(INDIRECT(Module3!$C62),1/INDIRECT(Module3!$C$4),TRANSPOSE(INDIRECT(Calc1!AC$19)))/IF(AB$2=0,1,AB$2),2))</f>
        <v/>
      </c>
      <c r="AC62" t="str">
        <f t="array" aca="1" ref="AC62" ca="1">IF(OR($A62="",AC$5=""),"",ROUND(100*SUMPRODUCT(INDIRECT(Module3!$C62),1/INDIRECT(Module3!$C$4),TRANSPOSE(INDIRECT(Calc1!AD$19)))/IF(AC$2=0,1,AC$2),2))</f>
        <v/>
      </c>
      <c r="AD62" t="str">
        <f t="array" aca="1" ref="AD62" ca="1">IF(OR($A62="",AD$5=""),"",ROUND(100*SUMPRODUCT(INDIRECT(Module3!$C62),1/INDIRECT(Module3!$C$4),TRANSPOSE(INDIRECT(Calc1!AE$19)))/IF(AD$2=0,1,AD$2),2))</f>
        <v/>
      </c>
      <c r="AE62" t="str">
        <f t="array" aca="1" ref="AE62" ca="1">IF(OR($A62="",AE$5=""),"",ROUND(100*SUMPRODUCT(INDIRECT(Module3!$C62),1/INDIRECT(Module3!$C$4),TRANSPOSE(INDIRECT(Calc1!AF$19)))/IF(AE$2=0,1,AE$2),2))</f>
        <v/>
      </c>
      <c r="AF62" t="str">
        <f t="array" aca="1" ref="AF62" ca="1">IF(OR($A62="",AF$5=""),"",ROUND(100*SUMPRODUCT(INDIRECT(Module3!$C62),1/INDIRECT(Module3!$C$4),TRANSPOSE(INDIRECT(Calc1!AG$19)))/IF(AF$2=0,1,AF$2),2))</f>
        <v/>
      </c>
      <c r="AG62" t="str">
        <f t="array" aca="1" ref="AG62" ca="1">IF(OR($A62="",AG$5=""),"",ROUND(100*SUMPRODUCT(INDIRECT(Module3!$C62),1/INDIRECT(Module3!$C$4),TRANSPOSE(INDIRECT(Calc1!AH$19)))/IF(AG$2=0,1,AG$2),2))</f>
        <v/>
      </c>
      <c r="AH62" t="str">
        <f t="array" aca="1" ref="AH62" ca="1">IF(OR($A62="",AH$5=""),"",ROUND(100*SUMPRODUCT(INDIRECT(Module3!$C62),1/INDIRECT(Module3!$C$4),TRANSPOSE(INDIRECT(Calc1!AI$19)))/IF(AH$2=0,1,AH$2),2))</f>
        <v/>
      </c>
      <c r="AI62" t="str">
        <f t="array" aca="1" ref="AI62" ca="1">IF(OR($A62="",AI$5=""),"",ROUND(100*SUMPRODUCT(INDIRECT(Module3!$C62),1/INDIRECT(Module3!$C$4),TRANSPOSE(INDIRECT(Calc1!AJ$19)))/IF(AI$2=0,1,AI$2),2))</f>
        <v/>
      </c>
      <c r="AJ62" t="str">
        <f t="array" aca="1" ref="AJ62" ca="1">IF(OR($A62="",AJ$5=""),"",ROUND(100*SUMPRODUCT(INDIRECT(Module3!$C62),1/INDIRECT(Module3!$C$4),TRANSPOSE(INDIRECT(Calc1!AK$19)))/IF(AJ$2=0,1,AJ$2),2))</f>
        <v/>
      </c>
      <c r="AK62" t="str">
        <f t="array" aca="1" ref="AK62" ca="1">IF(OR($A62="",AK$5=""),"",ROUND(100*SUMPRODUCT(INDIRECT(Module3!$C62),1/INDIRECT(Module3!$C$4),TRANSPOSE(INDIRECT(Calc1!AL$19)))/IF(AK$2=0,1,AK$2),2))</f>
        <v/>
      </c>
      <c r="AL62" t="str">
        <f t="array" aca="1" ref="AL62" ca="1">IF(OR($A62="",AL$5=""),"",ROUND(100*SUMPRODUCT(INDIRECT(Module3!$C62),1/INDIRECT(Module3!$C$4),TRANSPOSE(INDIRECT(Calc1!AM$19)))/IF(AL$2=0,1,AL$2),2))</f>
        <v/>
      </c>
      <c r="AM62" t="str">
        <f t="array" aca="1" ref="AM62" ca="1">IF(OR($A62="",AM$5=""),"",ROUND(100*SUMPRODUCT(INDIRECT(Module3!$C62),1/INDIRECT(Module3!$C$4),TRANSPOSE(INDIRECT(Calc1!AN$19)))/IF(AM$2=0,1,AM$2),2))</f>
        <v/>
      </c>
      <c r="AN62" t="str">
        <f t="array" aca="1" ref="AN62" ca="1">IF(OR($A62="",AN$5=""),"",ROUND(100*SUMPRODUCT(INDIRECT(Module3!$C62),1/INDIRECT(Module3!$C$4),TRANSPOSE(INDIRECT(Calc1!AO$19)))/IF(AN$2=0,1,AN$2),2))</f>
        <v/>
      </c>
      <c r="AO62" t="str">
        <f t="array" aca="1" ref="AO62" ca="1">IF(OR($A62="",AO$5=""),"",ROUND(100*SUMPRODUCT(INDIRECT(Module3!$C62),1/INDIRECT(Module3!$C$4),TRANSPOSE(INDIRECT(Calc1!AP$19)))/IF(AO$2=0,1,AO$2),2))</f>
        <v/>
      </c>
      <c r="AP62" t="str">
        <f t="array" aca="1" ref="AP62" ca="1">IF(OR($A62="",AP$5=""),"",ROUND(100*SUMPRODUCT(INDIRECT(Module3!$C62),1/INDIRECT(Module3!$C$4),TRANSPOSE(INDIRECT(Calc1!AQ$19)))/IF(AP$2=0,1,AP$2),2))</f>
        <v/>
      </c>
      <c r="AQ62" t="str">
        <f t="array" aca="1" ref="AQ62" ca="1">IF(OR($A62="",AQ$5=""),"",ROUND(100*SUMPRODUCT(INDIRECT(Module3!$C62),1/INDIRECT(Module3!$C$4),TRANSPOSE(INDIRECT(Calc1!AR$19)))/IF(AQ$2=0,1,AQ$2),2))</f>
        <v/>
      </c>
      <c r="AR62" t="str">
        <f t="array" aca="1" ref="AR62" ca="1">IF(OR($A62="",AR$5=""),"",ROUND(100*SUMPRODUCT(INDIRECT(Module3!$C62),1/INDIRECT(Module3!$C$4),TRANSPOSE(INDIRECT(Calc1!AS$19)))/IF(AR$2=0,1,AR$2),2))</f>
        <v/>
      </c>
      <c r="AS62" t="str">
        <f t="array" aca="1" ref="AS62" ca="1">IF(OR($A62="",AS$5=""),"",ROUND(100*SUMPRODUCT(INDIRECT(Module3!$C62),1/INDIRECT(Module3!$C$4),TRANSPOSE(INDIRECT(Calc1!AT$19)))/IF(AS$2=0,1,AS$2),2))</f>
        <v/>
      </c>
      <c r="AT62" t="str">
        <f t="array" aca="1" ref="AT62" ca="1">IF(OR($A62="",AT$5=""),"",ROUND(100*SUMPRODUCT(INDIRECT(Module3!$C62),1/INDIRECT(Module3!$C$4),TRANSPOSE(INDIRECT(Calc1!AU$19)))/IF(AT$2=0,1,AT$2),2))</f>
        <v/>
      </c>
      <c r="AU62" t="str">
        <f t="array" aca="1" ref="AU62" ca="1">IF(OR($A62="",AU$5=""),"",ROUND(100*SUMPRODUCT(INDIRECT(Module3!$C62),1/INDIRECT(Module3!$C$4),TRANSPOSE(INDIRECT(Calc1!AV$19)))/IF(AU$2=0,1,AU$2),2))</f>
        <v/>
      </c>
      <c r="AV62" t="str">
        <f t="array" aca="1" ref="AV62" ca="1">IF(OR($A62="",AV$5=""),"",ROUND(100*SUMPRODUCT(INDIRECT(Module3!$C62),1/INDIRECT(Module3!$C$4),TRANSPOSE(INDIRECT(Calc1!AW$19)))/IF(AV$2=0,1,AV$2),2))</f>
        <v/>
      </c>
      <c r="AW62" t="str">
        <f t="array" aca="1" ref="AW62" ca="1">IF(OR($A62="",AW$5=""),"",ROUND(100*SUMPRODUCT(INDIRECT(Module3!$C62),1/INDIRECT(Module3!$C$4),TRANSPOSE(INDIRECT(Calc1!AX$19)))/IF(AW$2=0,1,AW$2),2))</f>
        <v/>
      </c>
      <c r="AX62" t="str">
        <f t="array" aca="1" ref="AX62" ca="1">IF(OR($A62="",AX$5=""),"",ROUND(100*SUMPRODUCT(INDIRECT(Module3!$C62),1/INDIRECT(Module3!$C$4),TRANSPOSE(INDIRECT(Calc1!AY$19)))/IF(AX$2=0,1,AX$2),2))</f>
        <v/>
      </c>
      <c r="AY62" t="str">
        <f t="array" aca="1" ref="AY62" ca="1">IF(OR($A62="",AY$5=""),"",ROUND(100*SUMPRODUCT(INDIRECT(Module3!$C62),1/INDIRECT(Module3!$C$4),TRANSPOSE(INDIRECT(Calc1!AZ$19)))/IF(AY$2=0,1,AY$2),2))</f>
        <v/>
      </c>
      <c r="AZ62" t="str">
        <f t="array" aca="1" ref="AZ62" ca="1">IF(OR($A62="",AZ$5=""),"",ROUND(100*SUMPRODUCT(INDIRECT(Module3!$C62),1/INDIRECT(Module3!$C$4),TRANSPOSE(INDIRECT(Calc1!BA$19)))/IF(AZ$2=0,1,AZ$2),2))</f>
        <v/>
      </c>
      <c r="BA62" t="str">
        <f t="array" aca="1" ref="BA62" ca="1">IF(OR($A62="",BA$5=""),"",ROUND(100*SUMPRODUCT(INDIRECT(Module3!$C62),1/INDIRECT(Module3!$C$4),TRANSPOSE(INDIRECT(Calc1!BB$19)))/IF(BA$2=0,1,BA$2),2))</f>
        <v/>
      </c>
      <c r="BB62" t="str">
        <f t="array" aca="1" ref="BB62" ca="1">IF(OR($A62="",BB$5=""),"",ROUND(100*SUMPRODUCT(INDIRECT(Module3!$C62),1/INDIRECT(Module3!$C$4),TRANSPOSE(INDIRECT(Calc1!BC$19)))/IF(BB$2=0,1,BB$2),2))</f>
        <v/>
      </c>
      <c r="BC62" t="str">
        <f t="array" aca="1" ref="BC62" ca="1">IF(OR($A62="",BC$5=""),"",ROUND(100*SUMPRODUCT(INDIRECT(Module3!$C62),1/INDIRECT(Module3!$C$4),TRANSPOSE(INDIRECT(Calc1!BD$19)))/IF(BC$2=0,1,BC$2),2))</f>
        <v/>
      </c>
      <c r="BD62" t="str">
        <f t="array" aca="1" ref="BD62" ca="1">IF(OR($A62="",BD$5=""),"",ROUND(100*SUMPRODUCT(INDIRECT(Module3!$C62),1/INDIRECT(Module3!$C$4),TRANSPOSE(INDIRECT(Calc1!BE$19)))/IF(BD$2=0,1,BD$2),2))</f>
        <v/>
      </c>
      <c r="BE62" t="str">
        <f t="array" aca="1" ref="BE62" ca="1">IF(OR($A62="",BE$5=""),"",ROUND(100*SUMPRODUCT(INDIRECT(Module3!$C62),1/INDIRECT(Module3!$C$4),TRANSPOSE(INDIRECT(Calc1!BF$19)))/IF(BE$2=0,1,BE$2),2))</f>
        <v/>
      </c>
      <c r="BF62" t="str">
        <f t="array" aca="1" ref="BF62" ca="1">IF(OR($A62="",BF$5=""),"",ROUND(100*SUMPRODUCT(INDIRECT(Module3!$C62),1/INDIRECT(Module3!$C$4),TRANSPOSE(INDIRECT(Calc1!BG$19)))/IF(BF$2=0,1,BF$2),2))</f>
        <v/>
      </c>
      <c r="BG62" t="str">
        <f t="array" aca="1" ref="BG62" ca="1">IF(OR($A62="",BG$5=""),"",ROUND(100*SUMPRODUCT(INDIRECT(Module3!$C62),1/INDIRECT(Module3!$C$4),TRANSPOSE(INDIRECT(Calc1!BH$19)))/IF(BG$2=0,1,BG$2),2))</f>
        <v/>
      </c>
      <c r="BH62" t="str">
        <f t="array" aca="1" ref="BH62" ca="1">IF(OR($A62="",BH$5=""),"",ROUND(100*SUMPRODUCT(INDIRECT(Module3!$C62),1/INDIRECT(Module3!$C$4),TRANSPOSE(INDIRECT(Calc1!BI$19)))/IF(BH$2=0,1,BH$2),2))</f>
        <v/>
      </c>
      <c r="BI62" t="str">
        <f t="array" aca="1" ref="BI62" ca="1">IF(OR($A62="",BI$5=""),"",ROUND(100*SUMPRODUCT(INDIRECT(Module3!$C62),1/INDIRECT(Module3!$C$4),TRANSPOSE(INDIRECT(Calc1!BJ$19)))/IF(BI$2=0,1,BI$2),2))</f>
        <v/>
      </c>
      <c r="BJ62" t="str">
        <f t="array" aca="1" ref="BJ62" ca="1">IF(OR($A62="",BJ$5=""),"",ROUND(100*SUMPRODUCT(INDIRECT(Module3!$C62),1/INDIRECT(Module3!$C$4),TRANSPOSE(INDIRECT(Calc1!BK$19)))/IF(BJ$2=0,1,BJ$2),2))</f>
        <v/>
      </c>
    </row>
    <row r="63" spans="1:62">
      <c r="A63" t="str">
        <f>IF(ISBLANK(Module0!$A60),"",Module0!$A60)</f>
        <v/>
      </c>
      <c r="B63" t="str">
        <f t="shared" ca="1" si="1"/>
        <v/>
      </c>
      <c r="C63" t="str">
        <f>IF($A63="","",CONCATENATE(ADDRESS(ROW(),$C$4+1,1,1,"Module4"),":",ADDRESS(ROW(),$C$4+Calc1!$C$3,1,1)))</f>
        <v/>
      </c>
      <c r="D63" t="str">
        <f t="array" aca="1" ref="D63" ca="1">IF(OR($A63="",D$5=""),"",ROUND(100*SUMPRODUCT(INDIRECT(Module3!$C63),1/INDIRECT(Module3!$C$4),TRANSPOSE(INDIRECT(Calc1!E$19)))/IF(D$2=0,1,D$2),2))</f>
        <v/>
      </c>
      <c r="E63" t="str">
        <f t="array" aca="1" ref="E63" ca="1">IF(OR($A63="",E$5=""),"",ROUND(100*SUMPRODUCT(INDIRECT(Module3!$C63),1/INDIRECT(Module3!$C$4),TRANSPOSE(INDIRECT(Calc1!F$19)))/IF(E$2=0,1,E$2),2))</f>
        <v/>
      </c>
      <c r="F63" t="str">
        <f t="array" aca="1" ref="F63" ca="1">IF(OR($A63="",F$5=""),"",ROUND(100*SUMPRODUCT(INDIRECT(Module3!$C63),1/INDIRECT(Module3!$C$4),TRANSPOSE(INDIRECT(Calc1!G$19)))/IF(F$2=0,1,F$2),2))</f>
        <v/>
      </c>
      <c r="G63" t="str">
        <f t="array" aca="1" ref="G63" ca="1">IF(OR($A63="",G$5=""),"",ROUND(100*SUMPRODUCT(INDIRECT(Module3!$C63),1/INDIRECT(Module3!$C$4),TRANSPOSE(INDIRECT(Calc1!H$19)))/IF(G$2=0,1,G$2),2))</f>
        <v/>
      </c>
      <c r="H63" t="str">
        <f t="array" aca="1" ref="H63" ca="1">IF(OR($A63="",H$5=""),"",ROUND(100*SUMPRODUCT(INDIRECT(Module3!$C63),1/INDIRECT(Module3!$C$4),TRANSPOSE(INDIRECT(Calc1!I$19)))/IF(H$2=0,1,H$2),2))</f>
        <v/>
      </c>
      <c r="I63" t="str">
        <f t="array" aca="1" ref="I63" ca="1">IF(OR($A63="",I$5=""),"",ROUND(100*SUMPRODUCT(INDIRECT(Module3!$C63),1/INDIRECT(Module3!$C$4),TRANSPOSE(INDIRECT(Calc1!J$19)))/IF(I$2=0,1,I$2),2))</f>
        <v/>
      </c>
      <c r="J63" t="str">
        <f t="array" aca="1" ref="J63" ca="1">IF(OR($A63="",J$5=""),"",ROUND(100*SUMPRODUCT(INDIRECT(Module3!$C63),1/INDIRECT(Module3!$C$4),TRANSPOSE(INDIRECT(Calc1!K$19)))/IF(J$2=0,1,J$2),2))</f>
        <v/>
      </c>
      <c r="K63" t="str">
        <f t="array" aca="1" ref="K63" ca="1">IF(OR($A63="",K$5=""),"",ROUND(100*SUMPRODUCT(INDIRECT(Module3!$C63),1/INDIRECT(Module3!$C$4),TRANSPOSE(INDIRECT(Calc1!L$19)))/IF(K$2=0,1,K$2),2))</f>
        <v/>
      </c>
      <c r="L63" t="str">
        <f t="array" aca="1" ref="L63" ca="1">IF(OR($A63="",L$5=""),"",ROUND(100*SUMPRODUCT(INDIRECT(Module3!$C63),1/INDIRECT(Module3!$C$4),TRANSPOSE(INDIRECT(Calc1!M$19)))/IF(L$2=0,1,L$2),2))</f>
        <v/>
      </c>
      <c r="M63" t="str">
        <f t="array" aca="1" ref="M63" ca="1">IF(OR($A63="",M$5=""),"",ROUND(100*SUMPRODUCT(INDIRECT(Module3!$C63),1/INDIRECT(Module3!$C$4),TRANSPOSE(INDIRECT(Calc1!N$19)))/IF(M$2=0,1,M$2),2))</f>
        <v/>
      </c>
      <c r="N63" t="str">
        <f t="array" aca="1" ref="N63" ca="1">IF(OR($A63="",N$5=""),"",ROUND(100*SUMPRODUCT(INDIRECT(Module3!$C63),1/INDIRECT(Module3!$C$4),TRANSPOSE(INDIRECT(Calc1!O$19)))/IF(N$2=0,1,N$2),2))</f>
        <v/>
      </c>
      <c r="O63" t="str">
        <f t="array" aca="1" ref="O63" ca="1">IF(OR($A63="",O$5=""),"",ROUND(100*SUMPRODUCT(INDIRECT(Module3!$C63),1/INDIRECT(Module3!$C$4),TRANSPOSE(INDIRECT(Calc1!P$19)))/IF(O$2=0,1,O$2),2))</f>
        <v/>
      </c>
      <c r="P63" t="str">
        <f t="array" aca="1" ref="P63" ca="1">IF(OR($A63="",P$5=""),"",ROUND(100*SUMPRODUCT(INDIRECT(Module3!$C63),1/INDIRECT(Module3!$C$4),TRANSPOSE(INDIRECT(Calc1!Q$19)))/IF(P$2=0,1,P$2),2))</f>
        <v/>
      </c>
      <c r="Q63" t="str">
        <f t="array" aca="1" ref="Q63" ca="1">IF(OR($A63="",Q$5=""),"",ROUND(100*SUMPRODUCT(INDIRECT(Module3!$C63),1/INDIRECT(Module3!$C$4),TRANSPOSE(INDIRECT(Calc1!R$19)))/IF(Q$2=0,1,Q$2),2))</f>
        <v/>
      </c>
      <c r="R63" t="str">
        <f t="array" aca="1" ref="R63" ca="1">IF(OR($A63="",R$5=""),"",ROUND(100*SUMPRODUCT(INDIRECT(Module3!$C63),1/INDIRECT(Module3!$C$4),TRANSPOSE(INDIRECT(Calc1!S$19)))/IF(R$2=0,1,R$2),2))</f>
        <v/>
      </c>
      <c r="S63" t="str">
        <f t="array" aca="1" ref="S63" ca="1">IF(OR($A63="",S$5=""),"",ROUND(100*SUMPRODUCT(INDIRECT(Module3!$C63),1/INDIRECT(Module3!$C$4),TRANSPOSE(INDIRECT(Calc1!T$19)))/IF(S$2=0,1,S$2),2))</f>
        <v/>
      </c>
      <c r="T63" t="str">
        <f t="array" aca="1" ref="T63" ca="1">IF(OR($A63="",T$5=""),"",ROUND(100*SUMPRODUCT(INDIRECT(Module3!$C63),1/INDIRECT(Module3!$C$4),TRANSPOSE(INDIRECT(Calc1!U$19)))/IF(T$2=0,1,T$2),2))</f>
        <v/>
      </c>
      <c r="U63" t="str">
        <f t="array" aca="1" ref="U63" ca="1">IF(OR($A63="",U$5=""),"",ROUND(100*SUMPRODUCT(INDIRECT(Module3!$C63),1/INDIRECT(Module3!$C$4),TRANSPOSE(INDIRECT(Calc1!V$19)))/IF(U$2=0,1,U$2),2))</f>
        <v/>
      </c>
      <c r="V63" t="str">
        <f t="array" aca="1" ref="V63" ca="1">IF(OR($A63="",V$5=""),"",ROUND(100*SUMPRODUCT(INDIRECT(Module3!$C63),1/INDIRECT(Module3!$C$4),TRANSPOSE(INDIRECT(Calc1!W$19)))/IF(V$2=0,1,V$2),2))</f>
        <v/>
      </c>
      <c r="W63" t="str">
        <f t="array" aca="1" ref="W63" ca="1">IF(OR($A63="",W$5=""),"",ROUND(100*SUMPRODUCT(INDIRECT(Module3!$C63),1/INDIRECT(Module3!$C$4),TRANSPOSE(INDIRECT(Calc1!X$19)))/IF(W$2=0,1,W$2),2))</f>
        <v/>
      </c>
      <c r="X63" t="str">
        <f t="array" aca="1" ref="X63" ca="1">IF(OR($A63="",X$5=""),"",ROUND(100*SUMPRODUCT(INDIRECT(Module3!$C63),1/INDIRECT(Module3!$C$4),TRANSPOSE(INDIRECT(Calc1!Y$19)))/IF(X$2=0,1,X$2),2))</f>
        <v/>
      </c>
      <c r="Y63" t="str">
        <f t="array" aca="1" ref="Y63" ca="1">IF(OR($A63="",Y$5=""),"",ROUND(100*SUMPRODUCT(INDIRECT(Module3!$C63),1/INDIRECT(Module3!$C$4),TRANSPOSE(INDIRECT(Calc1!Z$19)))/IF(Y$2=0,1,Y$2),2))</f>
        <v/>
      </c>
      <c r="Z63" t="str">
        <f t="array" aca="1" ref="Z63" ca="1">IF(OR($A63="",Z$5=""),"",ROUND(100*SUMPRODUCT(INDIRECT(Module3!$C63),1/INDIRECT(Module3!$C$4),TRANSPOSE(INDIRECT(Calc1!AA$19)))/IF(Z$2=0,1,Z$2),2))</f>
        <v/>
      </c>
      <c r="AA63" t="str">
        <f t="array" aca="1" ref="AA63" ca="1">IF(OR($A63="",AA$5=""),"",ROUND(100*SUMPRODUCT(INDIRECT(Module3!$C63),1/INDIRECT(Module3!$C$4),TRANSPOSE(INDIRECT(Calc1!AB$19)))/IF(AA$2=0,1,AA$2),2))</f>
        <v/>
      </c>
      <c r="AB63" t="str">
        <f t="array" aca="1" ref="AB63" ca="1">IF(OR($A63="",AB$5=""),"",ROUND(100*SUMPRODUCT(INDIRECT(Module3!$C63),1/INDIRECT(Module3!$C$4),TRANSPOSE(INDIRECT(Calc1!AC$19)))/IF(AB$2=0,1,AB$2),2))</f>
        <v/>
      </c>
      <c r="AC63" t="str">
        <f t="array" aca="1" ref="AC63" ca="1">IF(OR($A63="",AC$5=""),"",ROUND(100*SUMPRODUCT(INDIRECT(Module3!$C63),1/INDIRECT(Module3!$C$4),TRANSPOSE(INDIRECT(Calc1!AD$19)))/IF(AC$2=0,1,AC$2),2))</f>
        <v/>
      </c>
      <c r="AD63" t="str">
        <f t="array" aca="1" ref="AD63" ca="1">IF(OR($A63="",AD$5=""),"",ROUND(100*SUMPRODUCT(INDIRECT(Module3!$C63),1/INDIRECT(Module3!$C$4),TRANSPOSE(INDIRECT(Calc1!AE$19)))/IF(AD$2=0,1,AD$2),2))</f>
        <v/>
      </c>
      <c r="AE63" t="str">
        <f t="array" aca="1" ref="AE63" ca="1">IF(OR($A63="",AE$5=""),"",ROUND(100*SUMPRODUCT(INDIRECT(Module3!$C63),1/INDIRECT(Module3!$C$4),TRANSPOSE(INDIRECT(Calc1!AF$19)))/IF(AE$2=0,1,AE$2),2))</f>
        <v/>
      </c>
      <c r="AF63" t="str">
        <f t="array" aca="1" ref="AF63" ca="1">IF(OR($A63="",AF$5=""),"",ROUND(100*SUMPRODUCT(INDIRECT(Module3!$C63),1/INDIRECT(Module3!$C$4),TRANSPOSE(INDIRECT(Calc1!AG$19)))/IF(AF$2=0,1,AF$2),2))</f>
        <v/>
      </c>
      <c r="AG63" t="str">
        <f t="array" aca="1" ref="AG63" ca="1">IF(OR($A63="",AG$5=""),"",ROUND(100*SUMPRODUCT(INDIRECT(Module3!$C63),1/INDIRECT(Module3!$C$4),TRANSPOSE(INDIRECT(Calc1!AH$19)))/IF(AG$2=0,1,AG$2),2))</f>
        <v/>
      </c>
      <c r="AH63" t="str">
        <f t="array" aca="1" ref="AH63" ca="1">IF(OR($A63="",AH$5=""),"",ROUND(100*SUMPRODUCT(INDIRECT(Module3!$C63),1/INDIRECT(Module3!$C$4),TRANSPOSE(INDIRECT(Calc1!AI$19)))/IF(AH$2=0,1,AH$2),2))</f>
        <v/>
      </c>
      <c r="AI63" t="str">
        <f t="array" aca="1" ref="AI63" ca="1">IF(OR($A63="",AI$5=""),"",ROUND(100*SUMPRODUCT(INDIRECT(Module3!$C63),1/INDIRECT(Module3!$C$4),TRANSPOSE(INDIRECT(Calc1!AJ$19)))/IF(AI$2=0,1,AI$2),2))</f>
        <v/>
      </c>
      <c r="AJ63" t="str">
        <f t="array" aca="1" ref="AJ63" ca="1">IF(OR($A63="",AJ$5=""),"",ROUND(100*SUMPRODUCT(INDIRECT(Module3!$C63),1/INDIRECT(Module3!$C$4),TRANSPOSE(INDIRECT(Calc1!AK$19)))/IF(AJ$2=0,1,AJ$2),2))</f>
        <v/>
      </c>
      <c r="AK63" t="str">
        <f t="array" aca="1" ref="AK63" ca="1">IF(OR($A63="",AK$5=""),"",ROUND(100*SUMPRODUCT(INDIRECT(Module3!$C63),1/INDIRECT(Module3!$C$4),TRANSPOSE(INDIRECT(Calc1!AL$19)))/IF(AK$2=0,1,AK$2),2))</f>
        <v/>
      </c>
      <c r="AL63" t="str">
        <f t="array" aca="1" ref="AL63" ca="1">IF(OR($A63="",AL$5=""),"",ROUND(100*SUMPRODUCT(INDIRECT(Module3!$C63),1/INDIRECT(Module3!$C$4),TRANSPOSE(INDIRECT(Calc1!AM$19)))/IF(AL$2=0,1,AL$2),2))</f>
        <v/>
      </c>
      <c r="AM63" t="str">
        <f t="array" aca="1" ref="AM63" ca="1">IF(OR($A63="",AM$5=""),"",ROUND(100*SUMPRODUCT(INDIRECT(Module3!$C63),1/INDIRECT(Module3!$C$4),TRANSPOSE(INDIRECT(Calc1!AN$19)))/IF(AM$2=0,1,AM$2),2))</f>
        <v/>
      </c>
      <c r="AN63" t="str">
        <f t="array" aca="1" ref="AN63" ca="1">IF(OR($A63="",AN$5=""),"",ROUND(100*SUMPRODUCT(INDIRECT(Module3!$C63),1/INDIRECT(Module3!$C$4),TRANSPOSE(INDIRECT(Calc1!AO$19)))/IF(AN$2=0,1,AN$2),2))</f>
        <v/>
      </c>
      <c r="AO63" t="str">
        <f t="array" aca="1" ref="AO63" ca="1">IF(OR($A63="",AO$5=""),"",ROUND(100*SUMPRODUCT(INDIRECT(Module3!$C63),1/INDIRECT(Module3!$C$4),TRANSPOSE(INDIRECT(Calc1!AP$19)))/IF(AO$2=0,1,AO$2),2))</f>
        <v/>
      </c>
      <c r="AP63" t="str">
        <f t="array" aca="1" ref="AP63" ca="1">IF(OR($A63="",AP$5=""),"",ROUND(100*SUMPRODUCT(INDIRECT(Module3!$C63),1/INDIRECT(Module3!$C$4),TRANSPOSE(INDIRECT(Calc1!AQ$19)))/IF(AP$2=0,1,AP$2),2))</f>
        <v/>
      </c>
      <c r="AQ63" t="str">
        <f t="array" aca="1" ref="AQ63" ca="1">IF(OR($A63="",AQ$5=""),"",ROUND(100*SUMPRODUCT(INDIRECT(Module3!$C63),1/INDIRECT(Module3!$C$4),TRANSPOSE(INDIRECT(Calc1!AR$19)))/IF(AQ$2=0,1,AQ$2),2))</f>
        <v/>
      </c>
      <c r="AR63" t="str">
        <f t="array" aca="1" ref="AR63" ca="1">IF(OR($A63="",AR$5=""),"",ROUND(100*SUMPRODUCT(INDIRECT(Module3!$C63),1/INDIRECT(Module3!$C$4),TRANSPOSE(INDIRECT(Calc1!AS$19)))/IF(AR$2=0,1,AR$2),2))</f>
        <v/>
      </c>
      <c r="AS63" t="str">
        <f t="array" aca="1" ref="AS63" ca="1">IF(OR($A63="",AS$5=""),"",ROUND(100*SUMPRODUCT(INDIRECT(Module3!$C63),1/INDIRECT(Module3!$C$4),TRANSPOSE(INDIRECT(Calc1!AT$19)))/IF(AS$2=0,1,AS$2),2))</f>
        <v/>
      </c>
      <c r="AT63" t="str">
        <f t="array" aca="1" ref="AT63" ca="1">IF(OR($A63="",AT$5=""),"",ROUND(100*SUMPRODUCT(INDIRECT(Module3!$C63),1/INDIRECT(Module3!$C$4),TRANSPOSE(INDIRECT(Calc1!AU$19)))/IF(AT$2=0,1,AT$2),2))</f>
        <v/>
      </c>
      <c r="AU63" t="str">
        <f t="array" aca="1" ref="AU63" ca="1">IF(OR($A63="",AU$5=""),"",ROUND(100*SUMPRODUCT(INDIRECT(Module3!$C63),1/INDIRECT(Module3!$C$4),TRANSPOSE(INDIRECT(Calc1!AV$19)))/IF(AU$2=0,1,AU$2),2))</f>
        <v/>
      </c>
      <c r="AV63" t="str">
        <f t="array" aca="1" ref="AV63" ca="1">IF(OR($A63="",AV$5=""),"",ROUND(100*SUMPRODUCT(INDIRECT(Module3!$C63),1/INDIRECT(Module3!$C$4),TRANSPOSE(INDIRECT(Calc1!AW$19)))/IF(AV$2=0,1,AV$2),2))</f>
        <v/>
      </c>
      <c r="AW63" t="str">
        <f t="array" aca="1" ref="AW63" ca="1">IF(OR($A63="",AW$5=""),"",ROUND(100*SUMPRODUCT(INDIRECT(Module3!$C63),1/INDIRECT(Module3!$C$4),TRANSPOSE(INDIRECT(Calc1!AX$19)))/IF(AW$2=0,1,AW$2),2))</f>
        <v/>
      </c>
      <c r="AX63" t="str">
        <f t="array" aca="1" ref="AX63" ca="1">IF(OR($A63="",AX$5=""),"",ROUND(100*SUMPRODUCT(INDIRECT(Module3!$C63),1/INDIRECT(Module3!$C$4),TRANSPOSE(INDIRECT(Calc1!AY$19)))/IF(AX$2=0,1,AX$2),2))</f>
        <v/>
      </c>
      <c r="AY63" t="str">
        <f t="array" aca="1" ref="AY63" ca="1">IF(OR($A63="",AY$5=""),"",ROUND(100*SUMPRODUCT(INDIRECT(Module3!$C63),1/INDIRECT(Module3!$C$4),TRANSPOSE(INDIRECT(Calc1!AZ$19)))/IF(AY$2=0,1,AY$2),2))</f>
        <v/>
      </c>
      <c r="AZ63" t="str">
        <f t="array" aca="1" ref="AZ63" ca="1">IF(OR($A63="",AZ$5=""),"",ROUND(100*SUMPRODUCT(INDIRECT(Module3!$C63),1/INDIRECT(Module3!$C$4),TRANSPOSE(INDIRECT(Calc1!BA$19)))/IF(AZ$2=0,1,AZ$2),2))</f>
        <v/>
      </c>
      <c r="BA63" t="str">
        <f t="array" aca="1" ref="BA63" ca="1">IF(OR($A63="",BA$5=""),"",ROUND(100*SUMPRODUCT(INDIRECT(Module3!$C63),1/INDIRECT(Module3!$C$4),TRANSPOSE(INDIRECT(Calc1!BB$19)))/IF(BA$2=0,1,BA$2),2))</f>
        <v/>
      </c>
      <c r="BB63" t="str">
        <f t="array" aca="1" ref="BB63" ca="1">IF(OR($A63="",BB$5=""),"",ROUND(100*SUMPRODUCT(INDIRECT(Module3!$C63),1/INDIRECT(Module3!$C$4),TRANSPOSE(INDIRECT(Calc1!BC$19)))/IF(BB$2=0,1,BB$2),2))</f>
        <v/>
      </c>
      <c r="BC63" t="str">
        <f t="array" aca="1" ref="BC63" ca="1">IF(OR($A63="",BC$5=""),"",ROUND(100*SUMPRODUCT(INDIRECT(Module3!$C63),1/INDIRECT(Module3!$C$4),TRANSPOSE(INDIRECT(Calc1!BD$19)))/IF(BC$2=0,1,BC$2),2))</f>
        <v/>
      </c>
      <c r="BD63" t="str">
        <f t="array" aca="1" ref="BD63" ca="1">IF(OR($A63="",BD$5=""),"",ROUND(100*SUMPRODUCT(INDIRECT(Module3!$C63),1/INDIRECT(Module3!$C$4),TRANSPOSE(INDIRECT(Calc1!BE$19)))/IF(BD$2=0,1,BD$2),2))</f>
        <v/>
      </c>
      <c r="BE63" t="str">
        <f t="array" aca="1" ref="BE63" ca="1">IF(OR($A63="",BE$5=""),"",ROUND(100*SUMPRODUCT(INDIRECT(Module3!$C63),1/INDIRECT(Module3!$C$4),TRANSPOSE(INDIRECT(Calc1!BF$19)))/IF(BE$2=0,1,BE$2),2))</f>
        <v/>
      </c>
      <c r="BF63" t="str">
        <f t="array" aca="1" ref="BF63" ca="1">IF(OR($A63="",BF$5=""),"",ROUND(100*SUMPRODUCT(INDIRECT(Module3!$C63),1/INDIRECT(Module3!$C$4),TRANSPOSE(INDIRECT(Calc1!BG$19)))/IF(BF$2=0,1,BF$2),2))</f>
        <v/>
      </c>
      <c r="BG63" t="str">
        <f t="array" aca="1" ref="BG63" ca="1">IF(OR($A63="",BG$5=""),"",ROUND(100*SUMPRODUCT(INDIRECT(Module3!$C63),1/INDIRECT(Module3!$C$4),TRANSPOSE(INDIRECT(Calc1!BH$19)))/IF(BG$2=0,1,BG$2),2))</f>
        <v/>
      </c>
      <c r="BH63" t="str">
        <f t="array" aca="1" ref="BH63" ca="1">IF(OR($A63="",BH$5=""),"",ROUND(100*SUMPRODUCT(INDIRECT(Module3!$C63),1/INDIRECT(Module3!$C$4),TRANSPOSE(INDIRECT(Calc1!BI$19)))/IF(BH$2=0,1,BH$2),2))</f>
        <v/>
      </c>
      <c r="BI63" t="str">
        <f t="array" aca="1" ref="BI63" ca="1">IF(OR($A63="",BI$5=""),"",ROUND(100*SUMPRODUCT(INDIRECT(Module3!$C63),1/INDIRECT(Module3!$C$4),TRANSPOSE(INDIRECT(Calc1!BJ$19)))/IF(BI$2=0,1,BI$2),2))</f>
        <v/>
      </c>
      <c r="BJ63" t="str">
        <f t="array" aca="1" ref="BJ63" ca="1">IF(OR($A63="",BJ$5=""),"",ROUND(100*SUMPRODUCT(INDIRECT(Module3!$C63),1/INDIRECT(Module3!$C$4),TRANSPOSE(INDIRECT(Calc1!BK$19)))/IF(BJ$2=0,1,BJ$2),2))</f>
        <v/>
      </c>
    </row>
    <row r="64" spans="1:62">
      <c r="A64" t="str">
        <f>IF(ISBLANK(Module0!$A61),"",Module0!$A61)</f>
        <v/>
      </c>
      <c r="B64" t="str">
        <f t="shared" ca="1" si="1"/>
        <v/>
      </c>
      <c r="C64" t="str">
        <f>IF($A64="","",CONCATENATE(ADDRESS(ROW(),$C$4+1,1,1,"Module4"),":",ADDRESS(ROW(),$C$4+Calc1!$C$3,1,1)))</f>
        <v/>
      </c>
      <c r="D64" t="str">
        <f t="array" aca="1" ref="D64" ca="1">IF(OR($A64="",D$5=""),"",ROUND(100*SUMPRODUCT(INDIRECT(Module3!$C64),1/INDIRECT(Module3!$C$4),TRANSPOSE(INDIRECT(Calc1!E$19)))/IF(D$2=0,1,D$2),2))</f>
        <v/>
      </c>
      <c r="E64" t="str">
        <f t="array" aca="1" ref="E64" ca="1">IF(OR($A64="",E$5=""),"",ROUND(100*SUMPRODUCT(INDIRECT(Module3!$C64),1/INDIRECT(Module3!$C$4),TRANSPOSE(INDIRECT(Calc1!F$19)))/IF(E$2=0,1,E$2),2))</f>
        <v/>
      </c>
      <c r="F64" t="str">
        <f t="array" aca="1" ref="F64" ca="1">IF(OR($A64="",F$5=""),"",ROUND(100*SUMPRODUCT(INDIRECT(Module3!$C64),1/INDIRECT(Module3!$C$4),TRANSPOSE(INDIRECT(Calc1!G$19)))/IF(F$2=0,1,F$2),2))</f>
        <v/>
      </c>
      <c r="G64" t="str">
        <f t="array" aca="1" ref="G64" ca="1">IF(OR($A64="",G$5=""),"",ROUND(100*SUMPRODUCT(INDIRECT(Module3!$C64),1/INDIRECT(Module3!$C$4),TRANSPOSE(INDIRECT(Calc1!H$19)))/IF(G$2=0,1,G$2),2))</f>
        <v/>
      </c>
      <c r="H64" t="str">
        <f t="array" aca="1" ref="H64" ca="1">IF(OR($A64="",H$5=""),"",ROUND(100*SUMPRODUCT(INDIRECT(Module3!$C64),1/INDIRECT(Module3!$C$4),TRANSPOSE(INDIRECT(Calc1!I$19)))/IF(H$2=0,1,H$2),2))</f>
        <v/>
      </c>
      <c r="I64" t="str">
        <f t="array" aca="1" ref="I64" ca="1">IF(OR($A64="",I$5=""),"",ROUND(100*SUMPRODUCT(INDIRECT(Module3!$C64),1/INDIRECT(Module3!$C$4),TRANSPOSE(INDIRECT(Calc1!J$19)))/IF(I$2=0,1,I$2),2))</f>
        <v/>
      </c>
      <c r="J64" t="str">
        <f t="array" aca="1" ref="J64" ca="1">IF(OR($A64="",J$5=""),"",ROUND(100*SUMPRODUCT(INDIRECT(Module3!$C64),1/INDIRECT(Module3!$C$4),TRANSPOSE(INDIRECT(Calc1!K$19)))/IF(J$2=0,1,J$2),2))</f>
        <v/>
      </c>
      <c r="K64" t="str">
        <f t="array" aca="1" ref="K64" ca="1">IF(OR($A64="",K$5=""),"",ROUND(100*SUMPRODUCT(INDIRECT(Module3!$C64),1/INDIRECT(Module3!$C$4),TRANSPOSE(INDIRECT(Calc1!L$19)))/IF(K$2=0,1,K$2),2))</f>
        <v/>
      </c>
      <c r="L64" t="str">
        <f t="array" aca="1" ref="L64" ca="1">IF(OR($A64="",L$5=""),"",ROUND(100*SUMPRODUCT(INDIRECT(Module3!$C64),1/INDIRECT(Module3!$C$4),TRANSPOSE(INDIRECT(Calc1!M$19)))/IF(L$2=0,1,L$2),2))</f>
        <v/>
      </c>
      <c r="M64" t="str">
        <f t="array" aca="1" ref="M64" ca="1">IF(OR($A64="",M$5=""),"",ROUND(100*SUMPRODUCT(INDIRECT(Module3!$C64),1/INDIRECT(Module3!$C$4),TRANSPOSE(INDIRECT(Calc1!N$19)))/IF(M$2=0,1,M$2),2))</f>
        <v/>
      </c>
      <c r="N64" t="str">
        <f t="array" aca="1" ref="N64" ca="1">IF(OR($A64="",N$5=""),"",ROUND(100*SUMPRODUCT(INDIRECT(Module3!$C64),1/INDIRECT(Module3!$C$4),TRANSPOSE(INDIRECT(Calc1!O$19)))/IF(N$2=0,1,N$2),2))</f>
        <v/>
      </c>
      <c r="O64" t="str">
        <f t="array" aca="1" ref="O64" ca="1">IF(OR($A64="",O$5=""),"",ROUND(100*SUMPRODUCT(INDIRECT(Module3!$C64),1/INDIRECT(Module3!$C$4),TRANSPOSE(INDIRECT(Calc1!P$19)))/IF(O$2=0,1,O$2),2))</f>
        <v/>
      </c>
      <c r="P64" t="str">
        <f t="array" aca="1" ref="P64" ca="1">IF(OR($A64="",P$5=""),"",ROUND(100*SUMPRODUCT(INDIRECT(Module3!$C64),1/INDIRECT(Module3!$C$4),TRANSPOSE(INDIRECT(Calc1!Q$19)))/IF(P$2=0,1,P$2),2))</f>
        <v/>
      </c>
      <c r="Q64" t="str">
        <f t="array" aca="1" ref="Q64" ca="1">IF(OR($A64="",Q$5=""),"",ROUND(100*SUMPRODUCT(INDIRECT(Module3!$C64),1/INDIRECT(Module3!$C$4),TRANSPOSE(INDIRECT(Calc1!R$19)))/IF(Q$2=0,1,Q$2),2))</f>
        <v/>
      </c>
      <c r="R64" t="str">
        <f t="array" aca="1" ref="R64" ca="1">IF(OR($A64="",R$5=""),"",ROUND(100*SUMPRODUCT(INDIRECT(Module3!$C64),1/INDIRECT(Module3!$C$4),TRANSPOSE(INDIRECT(Calc1!S$19)))/IF(R$2=0,1,R$2),2))</f>
        <v/>
      </c>
      <c r="S64" t="str">
        <f t="array" aca="1" ref="S64" ca="1">IF(OR($A64="",S$5=""),"",ROUND(100*SUMPRODUCT(INDIRECT(Module3!$C64),1/INDIRECT(Module3!$C$4),TRANSPOSE(INDIRECT(Calc1!T$19)))/IF(S$2=0,1,S$2),2))</f>
        <v/>
      </c>
      <c r="T64" t="str">
        <f t="array" aca="1" ref="T64" ca="1">IF(OR($A64="",T$5=""),"",ROUND(100*SUMPRODUCT(INDIRECT(Module3!$C64),1/INDIRECT(Module3!$C$4),TRANSPOSE(INDIRECT(Calc1!U$19)))/IF(T$2=0,1,T$2),2))</f>
        <v/>
      </c>
      <c r="U64" t="str">
        <f t="array" aca="1" ref="U64" ca="1">IF(OR($A64="",U$5=""),"",ROUND(100*SUMPRODUCT(INDIRECT(Module3!$C64),1/INDIRECT(Module3!$C$4),TRANSPOSE(INDIRECT(Calc1!V$19)))/IF(U$2=0,1,U$2),2))</f>
        <v/>
      </c>
      <c r="V64" t="str">
        <f t="array" aca="1" ref="V64" ca="1">IF(OR($A64="",V$5=""),"",ROUND(100*SUMPRODUCT(INDIRECT(Module3!$C64),1/INDIRECT(Module3!$C$4),TRANSPOSE(INDIRECT(Calc1!W$19)))/IF(V$2=0,1,V$2),2))</f>
        <v/>
      </c>
      <c r="W64" t="str">
        <f t="array" aca="1" ref="W64" ca="1">IF(OR($A64="",W$5=""),"",ROUND(100*SUMPRODUCT(INDIRECT(Module3!$C64),1/INDIRECT(Module3!$C$4),TRANSPOSE(INDIRECT(Calc1!X$19)))/IF(W$2=0,1,W$2),2))</f>
        <v/>
      </c>
      <c r="X64" t="str">
        <f t="array" aca="1" ref="X64" ca="1">IF(OR($A64="",X$5=""),"",ROUND(100*SUMPRODUCT(INDIRECT(Module3!$C64),1/INDIRECT(Module3!$C$4),TRANSPOSE(INDIRECT(Calc1!Y$19)))/IF(X$2=0,1,X$2),2))</f>
        <v/>
      </c>
      <c r="Y64" t="str">
        <f t="array" aca="1" ref="Y64" ca="1">IF(OR($A64="",Y$5=""),"",ROUND(100*SUMPRODUCT(INDIRECT(Module3!$C64),1/INDIRECT(Module3!$C$4),TRANSPOSE(INDIRECT(Calc1!Z$19)))/IF(Y$2=0,1,Y$2),2))</f>
        <v/>
      </c>
      <c r="Z64" t="str">
        <f t="array" aca="1" ref="Z64" ca="1">IF(OR($A64="",Z$5=""),"",ROUND(100*SUMPRODUCT(INDIRECT(Module3!$C64),1/INDIRECT(Module3!$C$4),TRANSPOSE(INDIRECT(Calc1!AA$19)))/IF(Z$2=0,1,Z$2),2))</f>
        <v/>
      </c>
      <c r="AA64" t="str">
        <f t="array" aca="1" ref="AA64" ca="1">IF(OR($A64="",AA$5=""),"",ROUND(100*SUMPRODUCT(INDIRECT(Module3!$C64),1/INDIRECT(Module3!$C$4),TRANSPOSE(INDIRECT(Calc1!AB$19)))/IF(AA$2=0,1,AA$2),2))</f>
        <v/>
      </c>
      <c r="AB64" t="str">
        <f t="array" aca="1" ref="AB64" ca="1">IF(OR($A64="",AB$5=""),"",ROUND(100*SUMPRODUCT(INDIRECT(Module3!$C64),1/INDIRECT(Module3!$C$4),TRANSPOSE(INDIRECT(Calc1!AC$19)))/IF(AB$2=0,1,AB$2),2))</f>
        <v/>
      </c>
      <c r="AC64" t="str">
        <f t="array" aca="1" ref="AC64" ca="1">IF(OR($A64="",AC$5=""),"",ROUND(100*SUMPRODUCT(INDIRECT(Module3!$C64),1/INDIRECT(Module3!$C$4),TRANSPOSE(INDIRECT(Calc1!AD$19)))/IF(AC$2=0,1,AC$2),2))</f>
        <v/>
      </c>
      <c r="AD64" t="str">
        <f t="array" aca="1" ref="AD64" ca="1">IF(OR($A64="",AD$5=""),"",ROUND(100*SUMPRODUCT(INDIRECT(Module3!$C64),1/INDIRECT(Module3!$C$4),TRANSPOSE(INDIRECT(Calc1!AE$19)))/IF(AD$2=0,1,AD$2),2))</f>
        <v/>
      </c>
      <c r="AE64" t="str">
        <f t="array" aca="1" ref="AE64" ca="1">IF(OR($A64="",AE$5=""),"",ROUND(100*SUMPRODUCT(INDIRECT(Module3!$C64),1/INDIRECT(Module3!$C$4),TRANSPOSE(INDIRECT(Calc1!AF$19)))/IF(AE$2=0,1,AE$2),2))</f>
        <v/>
      </c>
      <c r="AF64" t="str">
        <f t="array" aca="1" ref="AF64" ca="1">IF(OR($A64="",AF$5=""),"",ROUND(100*SUMPRODUCT(INDIRECT(Module3!$C64),1/INDIRECT(Module3!$C$4),TRANSPOSE(INDIRECT(Calc1!AG$19)))/IF(AF$2=0,1,AF$2),2))</f>
        <v/>
      </c>
      <c r="AG64" t="str">
        <f t="array" aca="1" ref="AG64" ca="1">IF(OR($A64="",AG$5=""),"",ROUND(100*SUMPRODUCT(INDIRECT(Module3!$C64),1/INDIRECT(Module3!$C$4),TRANSPOSE(INDIRECT(Calc1!AH$19)))/IF(AG$2=0,1,AG$2),2))</f>
        <v/>
      </c>
      <c r="AH64" t="str">
        <f t="array" aca="1" ref="AH64" ca="1">IF(OR($A64="",AH$5=""),"",ROUND(100*SUMPRODUCT(INDIRECT(Module3!$C64),1/INDIRECT(Module3!$C$4),TRANSPOSE(INDIRECT(Calc1!AI$19)))/IF(AH$2=0,1,AH$2),2))</f>
        <v/>
      </c>
      <c r="AI64" t="str">
        <f t="array" aca="1" ref="AI64" ca="1">IF(OR($A64="",AI$5=""),"",ROUND(100*SUMPRODUCT(INDIRECT(Module3!$C64),1/INDIRECT(Module3!$C$4),TRANSPOSE(INDIRECT(Calc1!AJ$19)))/IF(AI$2=0,1,AI$2),2))</f>
        <v/>
      </c>
      <c r="AJ64" t="str">
        <f t="array" aca="1" ref="AJ64" ca="1">IF(OR($A64="",AJ$5=""),"",ROUND(100*SUMPRODUCT(INDIRECT(Module3!$C64),1/INDIRECT(Module3!$C$4),TRANSPOSE(INDIRECT(Calc1!AK$19)))/IF(AJ$2=0,1,AJ$2),2))</f>
        <v/>
      </c>
      <c r="AK64" t="str">
        <f t="array" aca="1" ref="AK64" ca="1">IF(OR($A64="",AK$5=""),"",ROUND(100*SUMPRODUCT(INDIRECT(Module3!$C64),1/INDIRECT(Module3!$C$4),TRANSPOSE(INDIRECT(Calc1!AL$19)))/IF(AK$2=0,1,AK$2),2))</f>
        <v/>
      </c>
      <c r="AL64" t="str">
        <f t="array" aca="1" ref="AL64" ca="1">IF(OR($A64="",AL$5=""),"",ROUND(100*SUMPRODUCT(INDIRECT(Module3!$C64),1/INDIRECT(Module3!$C$4),TRANSPOSE(INDIRECT(Calc1!AM$19)))/IF(AL$2=0,1,AL$2),2))</f>
        <v/>
      </c>
      <c r="AM64" t="str">
        <f t="array" aca="1" ref="AM64" ca="1">IF(OR($A64="",AM$5=""),"",ROUND(100*SUMPRODUCT(INDIRECT(Module3!$C64),1/INDIRECT(Module3!$C$4),TRANSPOSE(INDIRECT(Calc1!AN$19)))/IF(AM$2=0,1,AM$2),2))</f>
        <v/>
      </c>
      <c r="AN64" t="str">
        <f t="array" aca="1" ref="AN64" ca="1">IF(OR($A64="",AN$5=""),"",ROUND(100*SUMPRODUCT(INDIRECT(Module3!$C64),1/INDIRECT(Module3!$C$4),TRANSPOSE(INDIRECT(Calc1!AO$19)))/IF(AN$2=0,1,AN$2),2))</f>
        <v/>
      </c>
      <c r="AO64" t="str">
        <f t="array" aca="1" ref="AO64" ca="1">IF(OR($A64="",AO$5=""),"",ROUND(100*SUMPRODUCT(INDIRECT(Module3!$C64),1/INDIRECT(Module3!$C$4),TRANSPOSE(INDIRECT(Calc1!AP$19)))/IF(AO$2=0,1,AO$2),2))</f>
        <v/>
      </c>
      <c r="AP64" t="str">
        <f t="array" aca="1" ref="AP64" ca="1">IF(OR($A64="",AP$5=""),"",ROUND(100*SUMPRODUCT(INDIRECT(Module3!$C64),1/INDIRECT(Module3!$C$4),TRANSPOSE(INDIRECT(Calc1!AQ$19)))/IF(AP$2=0,1,AP$2),2))</f>
        <v/>
      </c>
      <c r="AQ64" t="str">
        <f t="array" aca="1" ref="AQ64" ca="1">IF(OR($A64="",AQ$5=""),"",ROUND(100*SUMPRODUCT(INDIRECT(Module3!$C64),1/INDIRECT(Module3!$C$4),TRANSPOSE(INDIRECT(Calc1!AR$19)))/IF(AQ$2=0,1,AQ$2),2))</f>
        <v/>
      </c>
      <c r="AR64" t="str">
        <f t="array" aca="1" ref="AR64" ca="1">IF(OR($A64="",AR$5=""),"",ROUND(100*SUMPRODUCT(INDIRECT(Module3!$C64),1/INDIRECT(Module3!$C$4),TRANSPOSE(INDIRECT(Calc1!AS$19)))/IF(AR$2=0,1,AR$2),2))</f>
        <v/>
      </c>
      <c r="AS64" t="str">
        <f t="array" aca="1" ref="AS64" ca="1">IF(OR($A64="",AS$5=""),"",ROUND(100*SUMPRODUCT(INDIRECT(Module3!$C64),1/INDIRECT(Module3!$C$4),TRANSPOSE(INDIRECT(Calc1!AT$19)))/IF(AS$2=0,1,AS$2),2))</f>
        <v/>
      </c>
      <c r="AT64" t="str">
        <f t="array" aca="1" ref="AT64" ca="1">IF(OR($A64="",AT$5=""),"",ROUND(100*SUMPRODUCT(INDIRECT(Module3!$C64),1/INDIRECT(Module3!$C$4),TRANSPOSE(INDIRECT(Calc1!AU$19)))/IF(AT$2=0,1,AT$2),2))</f>
        <v/>
      </c>
      <c r="AU64" t="str">
        <f t="array" aca="1" ref="AU64" ca="1">IF(OR($A64="",AU$5=""),"",ROUND(100*SUMPRODUCT(INDIRECT(Module3!$C64),1/INDIRECT(Module3!$C$4),TRANSPOSE(INDIRECT(Calc1!AV$19)))/IF(AU$2=0,1,AU$2),2))</f>
        <v/>
      </c>
      <c r="AV64" t="str">
        <f t="array" aca="1" ref="AV64" ca="1">IF(OR($A64="",AV$5=""),"",ROUND(100*SUMPRODUCT(INDIRECT(Module3!$C64),1/INDIRECT(Module3!$C$4),TRANSPOSE(INDIRECT(Calc1!AW$19)))/IF(AV$2=0,1,AV$2),2))</f>
        <v/>
      </c>
      <c r="AW64" t="str">
        <f t="array" aca="1" ref="AW64" ca="1">IF(OR($A64="",AW$5=""),"",ROUND(100*SUMPRODUCT(INDIRECT(Module3!$C64),1/INDIRECT(Module3!$C$4),TRANSPOSE(INDIRECT(Calc1!AX$19)))/IF(AW$2=0,1,AW$2),2))</f>
        <v/>
      </c>
      <c r="AX64" t="str">
        <f t="array" aca="1" ref="AX64" ca="1">IF(OR($A64="",AX$5=""),"",ROUND(100*SUMPRODUCT(INDIRECT(Module3!$C64),1/INDIRECT(Module3!$C$4),TRANSPOSE(INDIRECT(Calc1!AY$19)))/IF(AX$2=0,1,AX$2),2))</f>
        <v/>
      </c>
      <c r="AY64" t="str">
        <f t="array" aca="1" ref="AY64" ca="1">IF(OR($A64="",AY$5=""),"",ROUND(100*SUMPRODUCT(INDIRECT(Module3!$C64),1/INDIRECT(Module3!$C$4),TRANSPOSE(INDIRECT(Calc1!AZ$19)))/IF(AY$2=0,1,AY$2),2))</f>
        <v/>
      </c>
      <c r="AZ64" t="str">
        <f t="array" aca="1" ref="AZ64" ca="1">IF(OR($A64="",AZ$5=""),"",ROUND(100*SUMPRODUCT(INDIRECT(Module3!$C64),1/INDIRECT(Module3!$C$4),TRANSPOSE(INDIRECT(Calc1!BA$19)))/IF(AZ$2=0,1,AZ$2),2))</f>
        <v/>
      </c>
      <c r="BA64" t="str">
        <f t="array" aca="1" ref="BA64" ca="1">IF(OR($A64="",BA$5=""),"",ROUND(100*SUMPRODUCT(INDIRECT(Module3!$C64),1/INDIRECT(Module3!$C$4),TRANSPOSE(INDIRECT(Calc1!BB$19)))/IF(BA$2=0,1,BA$2),2))</f>
        <v/>
      </c>
      <c r="BB64" t="str">
        <f t="array" aca="1" ref="BB64" ca="1">IF(OR($A64="",BB$5=""),"",ROUND(100*SUMPRODUCT(INDIRECT(Module3!$C64),1/INDIRECT(Module3!$C$4),TRANSPOSE(INDIRECT(Calc1!BC$19)))/IF(BB$2=0,1,BB$2),2))</f>
        <v/>
      </c>
      <c r="BC64" t="str">
        <f t="array" aca="1" ref="BC64" ca="1">IF(OR($A64="",BC$5=""),"",ROUND(100*SUMPRODUCT(INDIRECT(Module3!$C64),1/INDIRECT(Module3!$C$4),TRANSPOSE(INDIRECT(Calc1!BD$19)))/IF(BC$2=0,1,BC$2),2))</f>
        <v/>
      </c>
      <c r="BD64" t="str">
        <f t="array" aca="1" ref="BD64" ca="1">IF(OR($A64="",BD$5=""),"",ROUND(100*SUMPRODUCT(INDIRECT(Module3!$C64),1/INDIRECT(Module3!$C$4),TRANSPOSE(INDIRECT(Calc1!BE$19)))/IF(BD$2=0,1,BD$2),2))</f>
        <v/>
      </c>
      <c r="BE64" t="str">
        <f t="array" aca="1" ref="BE64" ca="1">IF(OR($A64="",BE$5=""),"",ROUND(100*SUMPRODUCT(INDIRECT(Module3!$C64),1/INDIRECT(Module3!$C$4),TRANSPOSE(INDIRECT(Calc1!BF$19)))/IF(BE$2=0,1,BE$2),2))</f>
        <v/>
      </c>
      <c r="BF64" t="str">
        <f t="array" aca="1" ref="BF64" ca="1">IF(OR($A64="",BF$5=""),"",ROUND(100*SUMPRODUCT(INDIRECT(Module3!$C64),1/INDIRECT(Module3!$C$4),TRANSPOSE(INDIRECT(Calc1!BG$19)))/IF(BF$2=0,1,BF$2),2))</f>
        <v/>
      </c>
      <c r="BG64" t="str">
        <f t="array" aca="1" ref="BG64" ca="1">IF(OR($A64="",BG$5=""),"",ROUND(100*SUMPRODUCT(INDIRECT(Module3!$C64),1/INDIRECT(Module3!$C$4),TRANSPOSE(INDIRECT(Calc1!BH$19)))/IF(BG$2=0,1,BG$2),2))</f>
        <v/>
      </c>
      <c r="BH64" t="str">
        <f t="array" aca="1" ref="BH64" ca="1">IF(OR($A64="",BH$5=""),"",ROUND(100*SUMPRODUCT(INDIRECT(Module3!$C64),1/INDIRECT(Module3!$C$4),TRANSPOSE(INDIRECT(Calc1!BI$19)))/IF(BH$2=0,1,BH$2),2))</f>
        <v/>
      </c>
      <c r="BI64" t="str">
        <f t="array" aca="1" ref="BI64" ca="1">IF(OR($A64="",BI$5=""),"",ROUND(100*SUMPRODUCT(INDIRECT(Module3!$C64),1/INDIRECT(Module3!$C$4),TRANSPOSE(INDIRECT(Calc1!BJ$19)))/IF(BI$2=0,1,BI$2),2))</f>
        <v/>
      </c>
      <c r="BJ64" t="str">
        <f t="array" aca="1" ref="BJ64" ca="1">IF(OR($A64="",BJ$5=""),"",ROUND(100*SUMPRODUCT(INDIRECT(Module3!$C64),1/INDIRECT(Module3!$C$4),TRANSPOSE(INDIRECT(Calc1!BK$19)))/IF(BJ$2=0,1,BJ$2),2))</f>
        <v/>
      </c>
    </row>
    <row r="65" spans="1:62">
      <c r="A65" t="str">
        <f>IF(ISBLANK(Module0!$A62),"",Module0!$A62)</f>
        <v/>
      </c>
      <c r="B65" t="str">
        <f t="shared" ca="1" si="1"/>
        <v/>
      </c>
      <c r="C65" t="str">
        <f>IF($A65="","",CONCATENATE(ADDRESS(ROW(),$C$4+1,1,1,"Module4"),":",ADDRESS(ROW(),$C$4+Calc1!$C$3,1,1)))</f>
        <v/>
      </c>
      <c r="D65" t="str">
        <f t="array" aca="1" ref="D65" ca="1">IF(OR($A65="",D$5=""),"",ROUND(100*SUMPRODUCT(INDIRECT(Module3!$C65),1/INDIRECT(Module3!$C$4),TRANSPOSE(INDIRECT(Calc1!E$19)))/IF(D$2=0,1,D$2),2))</f>
        <v/>
      </c>
      <c r="E65" t="str">
        <f t="array" aca="1" ref="E65" ca="1">IF(OR($A65="",E$5=""),"",ROUND(100*SUMPRODUCT(INDIRECT(Module3!$C65),1/INDIRECT(Module3!$C$4),TRANSPOSE(INDIRECT(Calc1!F$19)))/IF(E$2=0,1,E$2),2))</f>
        <v/>
      </c>
      <c r="F65" t="str">
        <f t="array" aca="1" ref="F65" ca="1">IF(OR($A65="",F$5=""),"",ROUND(100*SUMPRODUCT(INDIRECT(Module3!$C65),1/INDIRECT(Module3!$C$4),TRANSPOSE(INDIRECT(Calc1!G$19)))/IF(F$2=0,1,F$2),2))</f>
        <v/>
      </c>
      <c r="G65" t="str">
        <f t="array" aca="1" ref="G65" ca="1">IF(OR($A65="",G$5=""),"",ROUND(100*SUMPRODUCT(INDIRECT(Module3!$C65),1/INDIRECT(Module3!$C$4),TRANSPOSE(INDIRECT(Calc1!H$19)))/IF(G$2=0,1,G$2),2))</f>
        <v/>
      </c>
      <c r="H65" t="str">
        <f t="array" aca="1" ref="H65" ca="1">IF(OR($A65="",H$5=""),"",ROUND(100*SUMPRODUCT(INDIRECT(Module3!$C65),1/INDIRECT(Module3!$C$4),TRANSPOSE(INDIRECT(Calc1!I$19)))/IF(H$2=0,1,H$2),2))</f>
        <v/>
      </c>
      <c r="I65" t="str">
        <f t="array" aca="1" ref="I65" ca="1">IF(OR($A65="",I$5=""),"",ROUND(100*SUMPRODUCT(INDIRECT(Module3!$C65),1/INDIRECT(Module3!$C$4),TRANSPOSE(INDIRECT(Calc1!J$19)))/IF(I$2=0,1,I$2),2))</f>
        <v/>
      </c>
      <c r="J65" t="str">
        <f t="array" aca="1" ref="J65" ca="1">IF(OR($A65="",J$5=""),"",ROUND(100*SUMPRODUCT(INDIRECT(Module3!$C65),1/INDIRECT(Module3!$C$4),TRANSPOSE(INDIRECT(Calc1!K$19)))/IF(J$2=0,1,J$2),2))</f>
        <v/>
      </c>
      <c r="K65" t="str">
        <f t="array" aca="1" ref="K65" ca="1">IF(OR($A65="",K$5=""),"",ROUND(100*SUMPRODUCT(INDIRECT(Module3!$C65),1/INDIRECT(Module3!$C$4),TRANSPOSE(INDIRECT(Calc1!L$19)))/IF(K$2=0,1,K$2),2))</f>
        <v/>
      </c>
      <c r="L65" t="str">
        <f t="array" aca="1" ref="L65" ca="1">IF(OR($A65="",L$5=""),"",ROUND(100*SUMPRODUCT(INDIRECT(Module3!$C65),1/INDIRECT(Module3!$C$4),TRANSPOSE(INDIRECT(Calc1!M$19)))/IF(L$2=0,1,L$2),2))</f>
        <v/>
      </c>
      <c r="M65" t="str">
        <f t="array" aca="1" ref="M65" ca="1">IF(OR($A65="",M$5=""),"",ROUND(100*SUMPRODUCT(INDIRECT(Module3!$C65),1/INDIRECT(Module3!$C$4),TRANSPOSE(INDIRECT(Calc1!N$19)))/IF(M$2=0,1,M$2),2))</f>
        <v/>
      </c>
      <c r="N65" t="str">
        <f t="array" aca="1" ref="N65" ca="1">IF(OR($A65="",N$5=""),"",ROUND(100*SUMPRODUCT(INDIRECT(Module3!$C65),1/INDIRECT(Module3!$C$4),TRANSPOSE(INDIRECT(Calc1!O$19)))/IF(N$2=0,1,N$2),2))</f>
        <v/>
      </c>
      <c r="O65" t="str">
        <f t="array" aca="1" ref="O65" ca="1">IF(OR($A65="",O$5=""),"",ROUND(100*SUMPRODUCT(INDIRECT(Module3!$C65),1/INDIRECT(Module3!$C$4),TRANSPOSE(INDIRECT(Calc1!P$19)))/IF(O$2=0,1,O$2),2))</f>
        <v/>
      </c>
      <c r="P65" t="str">
        <f t="array" aca="1" ref="P65" ca="1">IF(OR($A65="",P$5=""),"",ROUND(100*SUMPRODUCT(INDIRECT(Module3!$C65),1/INDIRECT(Module3!$C$4),TRANSPOSE(INDIRECT(Calc1!Q$19)))/IF(P$2=0,1,P$2),2))</f>
        <v/>
      </c>
      <c r="Q65" t="str">
        <f t="array" aca="1" ref="Q65" ca="1">IF(OR($A65="",Q$5=""),"",ROUND(100*SUMPRODUCT(INDIRECT(Module3!$C65),1/INDIRECT(Module3!$C$4),TRANSPOSE(INDIRECT(Calc1!R$19)))/IF(Q$2=0,1,Q$2),2))</f>
        <v/>
      </c>
      <c r="R65" t="str">
        <f t="array" aca="1" ref="R65" ca="1">IF(OR($A65="",R$5=""),"",ROUND(100*SUMPRODUCT(INDIRECT(Module3!$C65),1/INDIRECT(Module3!$C$4),TRANSPOSE(INDIRECT(Calc1!S$19)))/IF(R$2=0,1,R$2),2))</f>
        <v/>
      </c>
      <c r="S65" t="str">
        <f t="array" aca="1" ref="S65" ca="1">IF(OR($A65="",S$5=""),"",ROUND(100*SUMPRODUCT(INDIRECT(Module3!$C65),1/INDIRECT(Module3!$C$4),TRANSPOSE(INDIRECT(Calc1!T$19)))/IF(S$2=0,1,S$2),2))</f>
        <v/>
      </c>
      <c r="T65" t="str">
        <f t="array" aca="1" ref="T65" ca="1">IF(OR($A65="",T$5=""),"",ROUND(100*SUMPRODUCT(INDIRECT(Module3!$C65),1/INDIRECT(Module3!$C$4),TRANSPOSE(INDIRECT(Calc1!U$19)))/IF(T$2=0,1,T$2),2))</f>
        <v/>
      </c>
      <c r="U65" t="str">
        <f t="array" aca="1" ref="U65" ca="1">IF(OR($A65="",U$5=""),"",ROUND(100*SUMPRODUCT(INDIRECT(Module3!$C65),1/INDIRECT(Module3!$C$4),TRANSPOSE(INDIRECT(Calc1!V$19)))/IF(U$2=0,1,U$2),2))</f>
        <v/>
      </c>
      <c r="V65" t="str">
        <f t="array" aca="1" ref="V65" ca="1">IF(OR($A65="",V$5=""),"",ROUND(100*SUMPRODUCT(INDIRECT(Module3!$C65),1/INDIRECT(Module3!$C$4),TRANSPOSE(INDIRECT(Calc1!W$19)))/IF(V$2=0,1,V$2),2))</f>
        <v/>
      </c>
      <c r="W65" t="str">
        <f t="array" aca="1" ref="W65" ca="1">IF(OR($A65="",W$5=""),"",ROUND(100*SUMPRODUCT(INDIRECT(Module3!$C65),1/INDIRECT(Module3!$C$4),TRANSPOSE(INDIRECT(Calc1!X$19)))/IF(W$2=0,1,W$2),2))</f>
        <v/>
      </c>
      <c r="X65" t="str">
        <f t="array" aca="1" ref="X65" ca="1">IF(OR($A65="",X$5=""),"",ROUND(100*SUMPRODUCT(INDIRECT(Module3!$C65),1/INDIRECT(Module3!$C$4),TRANSPOSE(INDIRECT(Calc1!Y$19)))/IF(X$2=0,1,X$2),2))</f>
        <v/>
      </c>
      <c r="Y65" t="str">
        <f t="array" aca="1" ref="Y65" ca="1">IF(OR($A65="",Y$5=""),"",ROUND(100*SUMPRODUCT(INDIRECT(Module3!$C65),1/INDIRECT(Module3!$C$4),TRANSPOSE(INDIRECT(Calc1!Z$19)))/IF(Y$2=0,1,Y$2),2))</f>
        <v/>
      </c>
      <c r="Z65" t="str">
        <f t="array" aca="1" ref="Z65" ca="1">IF(OR($A65="",Z$5=""),"",ROUND(100*SUMPRODUCT(INDIRECT(Module3!$C65),1/INDIRECT(Module3!$C$4),TRANSPOSE(INDIRECT(Calc1!AA$19)))/IF(Z$2=0,1,Z$2),2))</f>
        <v/>
      </c>
      <c r="AA65" t="str">
        <f t="array" aca="1" ref="AA65" ca="1">IF(OR($A65="",AA$5=""),"",ROUND(100*SUMPRODUCT(INDIRECT(Module3!$C65),1/INDIRECT(Module3!$C$4),TRANSPOSE(INDIRECT(Calc1!AB$19)))/IF(AA$2=0,1,AA$2),2))</f>
        <v/>
      </c>
      <c r="AB65" t="str">
        <f t="array" aca="1" ref="AB65" ca="1">IF(OR($A65="",AB$5=""),"",ROUND(100*SUMPRODUCT(INDIRECT(Module3!$C65),1/INDIRECT(Module3!$C$4),TRANSPOSE(INDIRECT(Calc1!AC$19)))/IF(AB$2=0,1,AB$2),2))</f>
        <v/>
      </c>
      <c r="AC65" t="str">
        <f t="array" aca="1" ref="AC65" ca="1">IF(OR($A65="",AC$5=""),"",ROUND(100*SUMPRODUCT(INDIRECT(Module3!$C65),1/INDIRECT(Module3!$C$4),TRANSPOSE(INDIRECT(Calc1!AD$19)))/IF(AC$2=0,1,AC$2),2))</f>
        <v/>
      </c>
      <c r="AD65" t="str">
        <f t="array" aca="1" ref="AD65" ca="1">IF(OR($A65="",AD$5=""),"",ROUND(100*SUMPRODUCT(INDIRECT(Module3!$C65),1/INDIRECT(Module3!$C$4),TRANSPOSE(INDIRECT(Calc1!AE$19)))/IF(AD$2=0,1,AD$2),2))</f>
        <v/>
      </c>
      <c r="AE65" t="str">
        <f t="array" aca="1" ref="AE65" ca="1">IF(OR($A65="",AE$5=""),"",ROUND(100*SUMPRODUCT(INDIRECT(Module3!$C65),1/INDIRECT(Module3!$C$4),TRANSPOSE(INDIRECT(Calc1!AF$19)))/IF(AE$2=0,1,AE$2),2))</f>
        <v/>
      </c>
      <c r="AF65" t="str">
        <f t="array" aca="1" ref="AF65" ca="1">IF(OR($A65="",AF$5=""),"",ROUND(100*SUMPRODUCT(INDIRECT(Module3!$C65),1/INDIRECT(Module3!$C$4),TRANSPOSE(INDIRECT(Calc1!AG$19)))/IF(AF$2=0,1,AF$2),2))</f>
        <v/>
      </c>
      <c r="AG65" t="str">
        <f t="array" aca="1" ref="AG65" ca="1">IF(OR($A65="",AG$5=""),"",ROUND(100*SUMPRODUCT(INDIRECT(Module3!$C65),1/INDIRECT(Module3!$C$4),TRANSPOSE(INDIRECT(Calc1!AH$19)))/IF(AG$2=0,1,AG$2),2))</f>
        <v/>
      </c>
      <c r="AH65" t="str">
        <f t="array" aca="1" ref="AH65" ca="1">IF(OR($A65="",AH$5=""),"",ROUND(100*SUMPRODUCT(INDIRECT(Module3!$C65),1/INDIRECT(Module3!$C$4),TRANSPOSE(INDIRECT(Calc1!AI$19)))/IF(AH$2=0,1,AH$2),2))</f>
        <v/>
      </c>
      <c r="AI65" t="str">
        <f t="array" aca="1" ref="AI65" ca="1">IF(OR($A65="",AI$5=""),"",ROUND(100*SUMPRODUCT(INDIRECT(Module3!$C65),1/INDIRECT(Module3!$C$4),TRANSPOSE(INDIRECT(Calc1!AJ$19)))/IF(AI$2=0,1,AI$2),2))</f>
        <v/>
      </c>
      <c r="AJ65" t="str">
        <f t="array" aca="1" ref="AJ65" ca="1">IF(OR($A65="",AJ$5=""),"",ROUND(100*SUMPRODUCT(INDIRECT(Module3!$C65),1/INDIRECT(Module3!$C$4),TRANSPOSE(INDIRECT(Calc1!AK$19)))/IF(AJ$2=0,1,AJ$2),2))</f>
        <v/>
      </c>
      <c r="AK65" t="str">
        <f t="array" aca="1" ref="AK65" ca="1">IF(OR($A65="",AK$5=""),"",ROUND(100*SUMPRODUCT(INDIRECT(Module3!$C65),1/INDIRECT(Module3!$C$4),TRANSPOSE(INDIRECT(Calc1!AL$19)))/IF(AK$2=0,1,AK$2),2))</f>
        <v/>
      </c>
      <c r="AL65" t="str">
        <f t="array" aca="1" ref="AL65" ca="1">IF(OR($A65="",AL$5=""),"",ROUND(100*SUMPRODUCT(INDIRECT(Module3!$C65),1/INDIRECT(Module3!$C$4),TRANSPOSE(INDIRECT(Calc1!AM$19)))/IF(AL$2=0,1,AL$2),2))</f>
        <v/>
      </c>
      <c r="AM65" t="str">
        <f t="array" aca="1" ref="AM65" ca="1">IF(OR($A65="",AM$5=""),"",ROUND(100*SUMPRODUCT(INDIRECT(Module3!$C65),1/INDIRECT(Module3!$C$4),TRANSPOSE(INDIRECT(Calc1!AN$19)))/IF(AM$2=0,1,AM$2),2))</f>
        <v/>
      </c>
      <c r="AN65" t="str">
        <f t="array" aca="1" ref="AN65" ca="1">IF(OR($A65="",AN$5=""),"",ROUND(100*SUMPRODUCT(INDIRECT(Module3!$C65),1/INDIRECT(Module3!$C$4),TRANSPOSE(INDIRECT(Calc1!AO$19)))/IF(AN$2=0,1,AN$2),2))</f>
        <v/>
      </c>
      <c r="AO65" t="str">
        <f t="array" aca="1" ref="AO65" ca="1">IF(OR($A65="",AO$5=""),"",ROUND(100*SUMPRODUCT(INDIRECT(Module3!$C65),1/INDIRECT(Module3!$C$4),TRANSPOSE(INDIRECT(Calc1!AP$19)))/IF(AO$2=0,1,AO$2),2))</f>
        <v/>
      </c>
      <c r="AP65" t="str">
        <f t="array" aca="1" ref="AP65" ca="1">IF(OR($A65="",AP$5=""),"",ROUND(100*SUMPRODUCT(INDIRECT(Module3!$C65),1/INDIRECT(Module3!$C$4),TRANSPOSE(INDIRECT(Calc1!AQ$19)))/IF(AP$2=0,1,AP$2),2))</f>
        <v/>
      </c>
      <c r="AQ65" t="str">
        <f t="array" aca="1" ref="AQ65" ca="1">IF(OR($A65="",AQ$5=""),"",ROUND(100*SUMPRODUCT(INDIRECT(Module3!$C65),1/INDIRECT(Module3!$C$4),TRANSPOSE(INDIRECT(Calc1!AR$19)))/IF(AQ$2=0,1,AQ$2),2))</f>
        <v/>
      </c>
      <c r="AR65" t="str">
        <f t="array" aca="1" ref="AR65" ca="1">IF(OR($A65="",AR$5=""),"",ROUND(100*SUMPRODUCT(INDIRECT(Module3!$C65),1/INDIRECT(Module3!$C$4),TRANSPOSE(INDIRECT(Calc1!AS$19)))/IF(AR$2=0,1,AR$2),2))</f>
        <v/>
      </c>
      <c r="AS65" t="str">
        <f t="array" aca="1" ref="AS65" ca="1">IF(OR($A65="",AS$5=""),"",ROUND(100*SUMPRODUCT(INDIRECT(Module3!$C65),1/INDIRECT(Module3!$C$4),TRANSPOSE(INDIRECT(Calc1!AT$19)))/IF(AS$2=0,1,AS$2),2))</f>
        <v/>
      </c>
      <c r="AT65" t="str">
        <f t="array" aca="1" ref="AT65" ca="1">IF(OR($A65="",AT$5=""),"",ROUND(100*SUMPRODUCT(INDIRECT(Module3!$C65),1/INDIRECT(Module3!$C$4),TRANSPOSE(INDIRECT(Calc1!AU$19)))/IF(AT$2=0,1,AT$2),2))</f>
        <v/>
      </c>
      <c r="AU65" t="str">
        <f t="array" aca="1" ref="AU65" ca="1">IF(OR($A65="",AU$5=""),"",ROUND(100*SUMPRODUCT(INDIRECT(Module3!$C65),1/INDIRECT(Module3!$C$4),TRANSPOSE(INDIRECT(Calc1!AV$19)))/IF(AU$2=0,1,AU$2),2))</f>
        <v/>
      </c>
      <c r="AV65" t="str">
        <f t="array" aca="1" ref="AV65" ca="1">IF(OR($A65="",AV$5=""),"",ROUND(100*SUMPRODUCT(INDIRECT(Module3!$C65),1/INDIRECT(Module3!$C$4),TRANSPOSE(INDIRECT(Calc1!AW$19)))/IF(AV$2=0,1,AV$2),2))</f>
        <v/>
      </c>
      <c r="AW65" t="str">
        <f t="array" aca="1" ref="AW65" ca="1">IF(OR($A65="",AW$5=""),"",ROUND(100*SUMPRODUCT(INDIRECT(Module3!$C65),1/INDIRECT(Module3!$C$4),TRANSPOSE(INDIRECT(Calc1!AX$19)))/IF(AW$2=0,1,AW$2),2))</f>
        <v/>
      </c>
      <c r="AX65" t="str">
        <f t="array" aca="1" ref="AX65" ca="1">IF(OR($A65="",AX$5=""),"",ROUND(100*SUMPRODUCT(INDIRECT(Module3!$C65),1/INDIRECT(Module3!$C$4),TRANSPOSE(INDIRECT(Calc1!AY$19)))/IF(AX$2=0,1,AX$2),2))</f>
        <v/>
      </c>
      <c r="AY65" t="str">
        <f t="array" aca="1" ref="AY65" ca="1">IF(OR($A65="",AY$5=""),"",ROUND(100*SUMPRODUCT(INDIRECT(Module3!$C65),1/INDIRECT(Module3!$C$4),TRANSPOSE(INDIRECT(Calc1!AZ$19)))/IF(AY$2=0,1,AY$2),2))</f>
        <v/>
      </c>
      <c r="AZ65" t="str">
        <f t="array" aca="1" ref="AZ65" ca="1">IF(OR($A65="",AZ$5=""),"",ROUND(100*SUMPRODUCT(INDIRECT(Module3!$C65),1/INDIRECT(Module3!$C$4),TRANSPOSE(INDIRECT(Calc1!BA$19)))/IF(AZ$2=0,1,AZ$2),2))</f>
        <v/>
      </c>
      <c r="BA65" t="str">
        <f t="array" aca="1" ref="BA65" ca="1">IF(OR($A65="",BA$5=""),"",ROUND(100*SUMPRODUCT(INDIRECT(Module3!$C65),1/INDIRECT(Module3!$C$4),TRANSPOSE(INDIRECT(Calc1!BB$19)))/IF(BA$2=0,1,BA$2),2))</f>
        <v/>
      </c>
      <c r="BB65" t="str">
        <f t="array" aca="1" ref="BB65" ca="1">IF(OR($A65="",BB$5=""),"",ROUND(100*SUMPRODUCT(INDIRECT(Module3!$C65),1/INDIRECT(Module3!$C$4),TRANSPOSE(INDIRECT(Calc1!BC$19)))/IF(BB$2=0,1,BB$2),2))</f>
        <v/>
      </c>
      <c r="BC65" t="str">
        <f t="array" aca="1" ref="BC65" ca="1">IF(OR($A65="",BC$5=""),"",ROUND(100*SUMPRODUCT(INDIRECT(Module3!$C65),1/INDIRECT(Module3!$C$4),TRANSPOSE(INDIRECT(Calc1!BD$19)))/IF(BC$2=0,1,BC$2),2))</f>
        <v/>
      </c>
      <c r="BD65" t="str">
        <f t="array" aca="1" ref="BD65" ca="1">IF(OR($A65="",BD$5=""),"",ROUND(100*SUMPRODUCT(INDIRECT(Module3!$C65),1/INDIRECT(Module3!$C$4),TRANSPOSE(INDIRECT(Calc1!BE$19)))/IF(BD$2=0,1,BD$2),2))</f>
        <v/>
      </c>
      <c r="BE65" t="str">
        <f t="array" aca="1" ref="BE65" ca="1">IF(OR($A65="",BE$5=""),"",ROUND(100*SUMPRODUCT(INDIRECT(Module3!$C65),1/INDIRECT(Module3!$C$4),TRANSPOSE(INDIRECT(Calc1!BF$19)))/IF(BE$2=0,1,BE$2),2))</f>
        <v/>
      </c>
      <c r="BF65" t="str">
        <f t="array" aca="1" ref="BF65" ca="1">IF(OR($A65="",BF$5=""),"",ROUND(100*SUMPRODUCT(INDIRECT(Module3!$C65),1/INDIRECT(Module3!$C$4),TRANSPOSE(INDIRECT(Calc1!BG$19)))/IF(BF$2=0,1,BF$2),2))</f>
        <v/>
      </c>
      <c r="BG65" t="str">
        <f t="array" aca="1" ref="BG65" ca="1">IF(OR($A65="",BG$5=""),"",ROUND(100*SUMPRODUCT(INDIRECT(Module3!$C65),1/INDIRECT(Module3!$C$4),TRANSPOSE(INDIRECT(Calc1!BH$19)))/IF(BG$2=0,1,BG$2),2))</f>
        <v/>
      </c>
      <c r="BH65" t="str">
        <f t="array" aca="1" ref="BH65" ca="1">IF(OR($A65="",BH$5=""),"",ROUND(100*SUMPRODUCT(INDIRECT(Module3!$C65),1/INDIRECT(Module3!$C$4),TRANSPOSE(INDIRECT(Calc1!BI$19)))/IF(BH$2=0,1,BH$2),2))</f>
        <v/>
      </c>
      <c r="BI65" t="str">
        <f t="array" aca="1" ref="BI65" ca="1">IF(OR($A65="",BI$5=""),"",ROUND(100*SUMPRODUCT(INDIRECT(Module3!$C65),1/INDIRECT(Module3!$C$4),TRANSPOSE(INDIRECT(Calc1!BJ$19)))/IF(BI$2=0,1,BI$2),2))</f>
        <v/>
      </c>
      <c r="BJ65" t="str">
        <f t="array" aca="1" ref="BJ65" ca="1">IF(OR($A65="",BJ$5=""),"",ROUND(100*SUMPRODUCT(INDIRECT(Module3!$C65),1/INDIRECT(Module3!$C$4),TRANSPOSE(INDIRECT(Calc1!BK$19)))/IF(BJ$2=0,1,BJ$2),2))</f>
        <v/>
      </c>
    </row>
    <row r="66" spans="1:62">
      <c r="A66" t="str">
        <f>IF(ISBLANK(Module0!$A63),"",Module0!$A63)</f>
        <v/>
      </c>
      <c r="B66" t="str">
        <f t="shared" ca="1" si="1"/>
        <v/>
      </c>
      <c r="C66" t="str">
        <f>IF($A66="","",CONCATENATE(ADDRESS(ROW(),$C$4+1,1,1,"Module4"),":",ADDRESS(ROW(),$C$4+Calc1!$C$3,1,1)))</f>
        <v/>
      </c>
      <c r="D66" t="str">
        <f t="array" aca="1" ref="D66" ca="1">IF(OR($A66="",D$5=""),"",ROUND(100*SUMPRODUCT(INDIRECT(Module3!$C66),1/INDIRECT(Module3!$C$4),TRANSPOSE(INDIRECT(Calc1!E$19)))/IF(D$2=0,1,D$2),2))</f>
        <v/>
      </c>
      <c r="E66" t="str">
        <f t="array" aca="1" ref="E66" ca="1">IF(OR($A66="",E$5=""),"",ROUND(100*SUMPRODUCT(INDIRECT(Module3!$C66),1/INDIRECT(Module3!$C$4),TRANSPOSE(INDIRECT(Calc1!F$19)))/IF(E$2=0,1,E$2),2))</f>
        <v/>
      </c>
      <c r="F66" t="str">
        <f t="array" aca="1" ref="F66" ca="1">IF(OR($A66="",F$5=""),"",ROUND(100*SUMPRODUCT(INDIRECT(Module3!$C66),1/INDIRECT(Module3!$C$4),TRANSPOSE(INDIRECT(Calc1!G$19)))/IF(F$2=0,1,F$2),2))</f>
        <v/>
      </c>
      <c r="G66" t="str">
        <f t="array" aca="1" ref="G66" ca="1">IF(OR($A66="",G$5=""),"",ROUND(100*SUMPRODUCT(INDIRECT(Module3!$C66),1/INDIRECT(Module3!$C$4),TRANSPOSE(INDIRECT(Calc1!H$19)))/IF(G$2=0,1,G$2),2))</f>
        <v/>
      </c>
      <c r="H66" t="str">
        <f t="array" aca="1" ref="H66" ca="1">IF(OR($A66="",H$5=""),"",ROUND(100*SUMPRODUCT(INDIRECT(Module3!$C66),1/INDIRECT(Module3!$C$4),TRANSPOSE(INDIRECT(Calc1!I$19)))/IF(H$2=0,1,H$2),2))</f>
        <v/>
      </c>
      <c r="I66" t="str">
        <f t="array" aca="1" ref="I66" ca="1">IF(OR($A66="",I$5=""),"",ROUND(100*SUMPRODUCT(INDIRECT(Module3!$C66),1/INDIRECT(Module3!$C$4),TRANSPOSE(INDIRECT(Calc1!J$19)))/IF(I$2=0,1,I$2),2))</f>
        <v/>
      </c>
      <c r="J66" t="str">
        <f t="array" aca="1" ref="J66" ca="1">IF(OR($A66="",J$5=""),"",ROUND(100*SUMPRODUCT(INDIRECT(Module3!$C66),1/INDIRECT(Module3!$C$4),TRANSPOSE(INDIRECT(Calc1!K$19)))/IF(J$2=0,1,J$2),2))</f>
        <v/>
      </c>
      <c r="K66" t="str">
        <f t="array" aca="1" ref="K66" ca="1">IF(OR($A66="",K$5=""),"",ROUND(100*SUMPRODUCT(INDIRECT(Module3!$C66),1/INDIRECT(Module3!$C$4),TRANSPOSE(INDIRECT(Calc1!L$19)))/IF(K$2=0,1,K$2),2))</f>
        <v/>
      </c>
      <c r="L66" t="str">
        <f t="array" aca="1" ref="L66" ca="1">IF(OR($A66="",L$5=""),"",ROUND(100*SUMPRODUCT(INDIRECT(Module3!$C66),1/INDIRECT(Module3!$C$4),TRANSPOSE(INDIRECT(Calc1!M$19)))/IF(L$2=0,1,L$2),2))</f>
        <v/>
      </c>
      <c r="M66" t="str">
        <f t="array" aca="1" ref="M66" ca="1">IF(OR($A66="",M$5=""),"",ROUND(100*SUMPRODUCT(INDIRECT(Module3!$C66),1/INDIRECT(Module3!$C$4),TRANSPOSE(INDIRECT(Calc1!N$19)))/IF(M$2=0,1,M$2),2))</f>
        <v/>
      </c>
      <c r="N66" t="str">
        <f t="array" aca="1" ref="N66" ca="1">IF(OR($A66="",N$5=""),"",ROUND(100*SUMPRODUCT(INDIRECT(Module3!$C66),1/INDIRECT(Module3!$C$4),TRANSPOSE(INDIRECT(Calc1!O$19)))/IF(N$2=0,1,N$2),2))</f>
        <v/>
      </c>
      <c r="O66" t="str">
        <f t="array" aca="1" ref="O66" ca="1">IF(OR($A66="",O$5=""),"",ROUND(100*SUMPRODUCT(INDIRECT(Module3!$C66),1/INDIRECT(Module3!$C$4),TRANSPOSE(INDIRECT(Calc1!P$19)))/IF(O$2=0,1,O$2),2))</f>
        <v/>
      </c>
      <c r="P66" t="str">
        <f t="array" aca="1" ref="P66" ca="1">IF(OR($A66="",P$5=""),"",ROUND(100*SUMPRODUCT(INDIRECT(Module3!$C66),1/INDIRECT(Module3!$C$4),TRANSPOSE(INDIRECT(Calc1!Q$19)))/IF(P$2=0,1,P$2),2))</f>
        <v/>
      </c>
      <c r="Q66" t="str">
        <f t="array" aca="1" ref="Q66" ca="1">IF(OR($A66="",Q$5=""),"",ROUND(100*SUMPRODUCT(INDIRECT(Module3!$C66),1/INDIRECT(Module3!$C$4),TRANSPOSE(INDIRECT(Calc1!R$19)))/IF(Q$2=0,1,Q$2),2))</f>
        <v/>
      </c>
      <c r="R66" t="str">
        <f t="array" aca="1" ref="R66" ca="1">IF(OR($A66="",R$5=""),"",ROUND(100*SUMPRODUCT(INDIRECT(Module3!$C66),1/INDIRECT(Module3!$C$4),TRANSPOSE(INDIRECT(Calc1!S$19)))/IF(R$2=0,1,R$2),2))</f>
        <v/>
      </c>
      <c r="S66" t="str">
        <f t="array" aca="1" ref="S66" ca="1">IF(OR($A66="",S$5=""),"",ROUND(100*SUMPRODUCT(INDIRECT(Module3!$C66),1/INDIRECT(Module3!$C$4),TRANSPOSE(INDIRECT(Calc1!T$19)))/IF(S$2=0,1,S$2),2))</f>
        <v/>
      </c>
      <c r="T66" t="str">
        <f t="array" aca="1" ref="T66" ca="1">IF(OR($A66="",T$5=""),"",ROUND(100*SUMPRODUCT(INDIRECT(Module3!$C66),1/INDIRECT(Module3!$C$4),TRANSPOSE(INDIRECT(Calc1!U$19)))/IF(T$2=0,1,T$2),2))</f>
        <v/>
      </c>
      <c r="U66" t="str">
        <f t="array" aca="1" ref="U66" ca="1">IF(OR($A66="",U$5=""),"",ROUND(100*SUMPRODUCT(INDIRECT(Module3!$C66),1/INDIRECT(Module3!$C$4),TRANSPOSE(INDIRECT(Calc1!V$19)))/IF(U$2=0,1,U$2),2))</f>
        <v/>
      </c>
      <c r="V66" t="str">
        <f t="array" aca="1" ref="V66" ca="1">IF(OR($A66="",V$5=""),"",ROUND(100*SUMPRODUCT(INDIRECT(Module3!$C66),1/INDIRECT(Module3!$C$4),TRANSPOSE(INDIRECT(Calc1!W$19)))/IF(V$2=0,1,V$2),2))</f>
        <v/>
      </c>
      <c r="W66" t="str">
        <f t="array" aca="1" ref="W66" ca="1">IF(OR($A66="",W$5=""),"",ROUND(100*SUMPRODUCT(INDIRECT(Module3!$C66),1/INDIRECT(Module3!$C$4),TRANSPOSE(INDIRECT(Calc1!X$19)))/IF(W$2=0,1,W$2),2))</f>
        <v/>
      </c>
      <c r="X66" t="str">
        <f t="array" aca="1" ref="X66" ca="1">IF(OR($A66="",X$5=""),"",ROUND(100*SUMPRODUCT(INDIRECT(Module3!$C66),1/INDIRECT(Module3!$C$4),TRANSPOSE(INDIRECT(Calc1!Y$19)))/IF(X$2=0,1,X$2),2))</f>
        <v/>
      </c>
      <c r="Y66" t="str">
        <f t="array" aca="1" ref="Y66" ca="1">IF(OR($A66="",Y$5=""),"",ROUND(100*SUMPRODUCT(INDIRECT(Module3!$C66),1/INDIRECT(Module3!$C$4),TRANSPOSE(INDIRECT(Calc1!Z$19)))/IF(Y$2=0,1,Y$2),2))</f>
        <v/>
      </c>
      <c r="Z66" t="str">
        <f t="array" aca="1" ref="Z66" ca="1">IF(OR($A66="",Z$5=""),"",ROUND(100*SUMPRODUCT(INDIRECT(Module3!$C66),1/INDIRECT(Module3!$C$4),TRANSPOSE(INDIRECT(Calc1!AA$19)))/IF(Z$2=0,1,Z$2),2))</f>
        <v/>
      </c>
      <c r="AA66" t="str">
        <f t="array" aca="1" ref="AA66" ca="1">IF(OR($A66="",AA$5=""),"",ROUND(100*SUMPRODUCT(INDIRECT(Module3!$C66),1/INDIRECT(Module3!$C$4),TRANSPOSE(INDIRECT(Calc1!AB$19)))/IF(AA$2=0,1,AA$2),2))</f>
        <v/>
      </c>
      <c r="AB66" t="str">
        <f t="array" aca="1" ref="AB66" ca="1">IF(OR($A66="",AB$5=""),"",ROUND(100*SUMPRODUCT(INDIRECT(Module3!$C66),1/INDIRECT(Module3!$C$4),TRANSPOSE(INDIRECT(Calc1!AC$19)))/IF(AB$2=0,1,AB$2),2))</f>
        <v/>
      </c>
      <c r="AC66" t="str">
        <f t="array" aca="1" ref="AC66" ca="1">IF(OR($A66="",AC$5=""),"",ROUND(100*SUMPRODUCT(INDIRECT(Module3!$C66),1/INDIRECT(Module3!$C$4),TRANSPOSE(INDIRECT(Calc1!AD$19)))/IF(AC$2=0,1,AC$2),2))</f>
        <v/>
      </c>
      <c r="AD66" t="str">
        <f t="array" aca="1" ref="AD66" ca="1">IF(OR($A66="",AD$5=""),"",ROUND(100*SUMPRODUCT(INDIRECT(Module3!$C66),1/INDIRECT(Module3!$C$4),TRANSPOSE(INDIRECT(Calc1!AE$19)))/IF(AD$2=0,1,AD$2),2))</f>
        <v/>
      </c>
      <c r="AE66" t="str">
        <f t="array" aca="1" ref="AE66" ca="1">IF(OR($A66="",AE$5=""),"",ROUND(100*SUMPRODUCT(INDIRECT(Module3!$C66),1/INDIRECT(Module3!$C$4),TRANSPOSE(INDIRECT(Calc1!AF$19)))/IF(AE$2=0,1,AE$2),2))</f>
        <v/>
      </c>
      <c r="AF66" t="str">
        <f t="array" aca="1" ref="AF66" ca="1">IF(OR($A66="",AF$5=""),"",ROUND(100*SUMPRODUCT(INDIRECT(Module3!$C66),1/INDIRECT(Module3!$C$4),TRANSPOSE(INDIRECT(Calc1!AG$19)))/IF(AF$2=0,1,AF$2),2))</f>
        <v/>
      </c>
      <c r="AG66" t="str">
        <f t="array" aca="1" ref="AG66" ca="1">IF(OR($A66="",AG$5=""),"",ROUND(100*SUMPRODUCT(INDIRECT(Module3!$C66),1/INDIRECT(Module3!$C$4),TRANSPOSE(INDIRECT(Calc1!AH$19)))/IF(AG$2=0,1,AG$2),2))</f>
        <v/>
      </c>
      <c r="AH66" t="str">
        <f t="array" aca="1" ref="AH66" ca="1">IF(OR($A66="",AH$5=""),"",ROUND(100*SUMPRODUCT(INDIRECT(Module3!$C66),1/INDIRECT(Module3!$C$4),TRANSPOSE(INDIRECT(Calc1!AI$19)))/IF(AH$2=0,1,AH$2),2))</f>
        <v/>
      </c>
      <c r="AI66" t="str">
        <f t="array" aca="1" ref="AI66" ca="1">IF(OR($A66="",AI$5=""),"",ROUND(100*SUMPRODUCT(INDIRECT(Module3!$C66),1/INDIRECT(Module3!$C$4),TRANSPOSE(INDIRECT(Calc1!AJ$19)))/IF(AI$2=0,1,AI$2),2))</f>
        <v/>
      </c>
      <c r="AJ66" t="str">
        <f t="array" aca="1" ref="AJ66" ca="1">IF(OR($A66="",AJ$5=""),"",ROUND(100*SUMPRODUCT(INDIRECT(Module3!$C66),1/INDIRECT(Module3!$C$4),TRANSPOSE(INDIRECT(Calc1!AK$19)))/IF(AJ$2=0,1,AJ$2),2))</f>
        <v/>
      </c>
      <c r="AK66" t="str">
        <f t="array" aca="1" ref="AK66" ca="1">IF(OR($A66="",AK$5=""),"",ROUND(100*SUMPRODUCT(INDIRECT(Module3!$C66),1/INDIRECT(Module3!$C$4),TRANSPOSE(INDIRECT(Calc1!AL$19)))/IF(AK$2=0,1,AK$2),2))</f>
        <v/>
      </c>
      <c r="AL66" t="str">
        <f t="array" aca="1" ref="AL66" ca="1">IF(OR($A66="",AL$5=""),"",ROUND(100*SUMPRODUCT(INDIRECT(Module3!$C66),1/INDIRECT(Module3!$C$4),TRANSPOSE(INDIRECT(Calc1!AM$19)))/IF(AL$2=0,1,AL$2),2))</f>
        <v/>
      </c>
      <c r="AM66" t="str">
        <f t="array" aca="1" ref="AM66" ca="1">IF(OR($A66="",AM$5=""),"",ROUND(100*SUMPRODUCT(INDIRECT(Module3!$C66),1/INDIRECT(Module3!$C$4),TRANSPOSE(INDIRECT(Calc1!AN$19)))/IF(AM$2=0,1,AM$2),2))</f>
        <v/>
      </c>
      <c r="AN66" t="str">
        <f t="array" aca="1" ref="AN66" ca="1">IF(OR($A66="",AN$5=""),"",ROUND(100*SUMPRODUCT(INDIRECT(Module3!$C66),1/INDIRECT(Module3!$C$4),TRANSPOSE(INDIRECT(Calc1!AO$19)))/IF(AN$2=0,1,AN$2),2))</f>
        <v/>
      </c>
      <c r="AO66" t="str">
        <f t="array" aca="1" ref="AO66" ca="1">IF(OR($A66="",AO$5=""),"",ROUND(100*SUMPRODUCT(INDIRECT(Module3!$C66),1/INDIRECT(Module3!$C$4),TRANSPOSE(INDIRECT(Calc1!AP$19)))/IF(AO$2=0,1,AO$2),2))</f>
        <v/>
      </c>
      <c r="AP66" t="str">
        <f t="array" aca="1" ref="AP66" ca="1">IF(OR($A66="",AP$5=""),"",ROUND(100*SUMPRODUCT(INDIRECT(Module3!$C66),1/INDIRECT(Module3!$C$4),TRANSPOSE(INDIRECT(Calc1!AQ$19)))/IF(AP$2=0,1,AP$2),2))</f>
        <v/>
      </c>
      <c r="AQ66" t="str">
        <f t="array" aca="1" ref="AQ66" ca="1">IF(OR($A66="",AQ$5=""),"",ROUND(100*SUMPRODUCT(INDIRECT(Module3!$C66),1/INDIRECT(Module3!$C$4),TRANSPOSE(INDIRECT(Calc1!AR$19)))/IF(AQ$2=0,1,AQ$2),2))</f>
        <v/>
      </c>
      <c r="AR66" t="str">
        <f t="array" aca="1" ref="AR66" ca="1">IF(OR($A66="",AR$5=""),"",ROUND(100*SUMPRODUCT(INDIRECT(Module3!$C66),1/INDIRECT(Module3!$C$4),TRANSPOSE(INDIRECT(Calc1!AS$19)))/IF(AR$2=0,1,AR$2),2))</f>
        <v/>
      </c>
      <c r="AS66" t="str">
        <f t="array" aca="1" ref="AS66" ca="1">IF(OR($A66="",AS$5=""),"",ROUND(100*SUMPRODUCT(INDIRECT(Module3!$C66),1/INDIRECT(Module3!$C$4),TRANSPOSE(INDIRECT(Calc1!AT$19)))/IF(AS$2=0,1,AS$2),2))</f>
        <v/>
      </c>
      <c r="AT66" t="str">
        <f t="array" aca="1" ref="AT66" ca="1">IF(OR($A66="",AT$5=""),"",ROUND(100*SUMPRODUCT(INDIRECT(Module3!$C66),1/INDIRECT(Module3!$C$4),TRANSPOSE(INDIRECT(Calc1!AU$19)))/IF(AT$2=0,1,AT$2),2))</f>
        <v/>
      </c>
      <c r="AU66" t="str">
        <f t="array" aca="1" ref="AU66" ca="1">IF(OR($A66="",AU$5=""),"",ROUND(100*SUMPRODUCT(INDIRECT(Module3!$C66),1/INDIRECT(Module3!$C$4),TRANSPOSE(INDIRECT(Calc1!AV$19)))/IF(AU$2=0,1,AU$2),2))</f>
        <v/>
      </c>
      <c r="AV66" t="str">
        <f t="array" aca="1" ref="AV66" ca="1">IF(OR($A66="",AV$5=""),"",ROUND(100*SUMPRODUCT(INDIRECT(Module3!$C66),1/INDIRECT(Module3!$C$4),TRANSPOSE(INDIRECT(Calc1!AW$19)))/IF(AV$2=0,1,AV$2),2))</f>
        <v/>
      </c>
      <c r="AW66" t="str">
        <f t="array" aca="1" ref="AW66" ca="1">IF(OR($A66="",AW$5=""),"",ROUND(100*SUMPRODUCT(INDIRECT(Module3!$C66),1/INDIRECT(Module3!$C$4),TRANSPOSE(INDIRECT(Calc1!AX$19)))/IF(AW$2=0,1,AW$2),2))</f>
        <v/>
      </c>
      <c r="AX66" t="str">
        <f t="array" aca="1" ref="AX66" ca="1">IF(OR($A66="",AX$5=""),"",ROUND(100*SUMPRODUCT(INDIRECT(Module3!$C66),1/INDIRECT(Module3!$C$4),TRANSPOSE(INDIRECT(Calc1!AY$19)))/IF(AX$2=0,1,AX$2),2))</f>
        <v/>
      </c>
      <c r="AY66" t="str">
        <f t="array" aca="1" ref="AY66" ca="1">IF(OR($A66="",AY$5=""),"",ROUND(100*SUMPRODUCT(INDIRECT(Module3!$C66),1/INDIRECT(Module3!$C$4),TRANSPOSE(INDIRECT(Calc1!AZ$19)))/IF(AY$2=0,1,AY$2),2))</f>
        <v/>
      </c>
      <c r="AZ66" t="str">
        <f t="array" aca="1" ref="AZ66" ca="1">IF(OR($A66="",AZ$5=""),"",ROUND(100*SUMPRODUCT(INDIRECT(Module3!$C66),1/INDIRECT(Module3!$C$4),TRANSPOSE(INDIRECT(Calc1!BA$19)))/IF(AZ$2=0,1,AZ$2),2))</f>
        <v/>
      </c>
      <c r="BA66" t="str">
        <f t="array" aca="1" ref="BA66" ca="1">IF(OR($A66="",BA$5=""),"",ROUND(100*SUMPRODUCT(INDIRECT(Module3!$C66),1/INDIRECT(Module3!$C$4),TRANSPOSE(INDIRECT(Calc1!BB$19)))/IF(BA$2=0,1,BA$2),2))</f>
        <v/>
      </c>
      <c r="BB66" t="str">
        <f t="array" aca="1" ref="BB66" ca="1">IF(OR($A66="",BB$5=""),"",ROUND(100*SUMPRODUCT(INDIRECT(Module3!$C66),1/INDIRECT(Module3!$C$4),TRANSPOSE(INDIRECT(Calc1!BC$19)))/IF(BB$2=0,1,BB$2),2))</f>
        <v/>
      </c>
      <c r="BC66" t="str">
        <f t="array" aca="1" ref="BC66" ca="1">IF(OR($A66="",BC$5=""),"",ROUND(100*SUMPRODUCT(INDIRECT(Module3!$C66),1/INDIRECT(Module3!$C$4),TRANSPOSE(INDIRECT(Calc1!BD$19)))/IF(BC$2=0,1,BC$2),2))</f>
        <v/>
      </c>
      <c r="BD66" t="str">
        <f t="array" aca="1" ref="BD66" ca="1">IF(OR($A66="",BD$5=""),"",ROUND(100*SUMPRODUCT(INDIRECT(Module3!$C66),1/INDIRECT(Module3!$C$4),TRANSPOSE(INDIRECT(Calc1!BE$19)))/IF(BD$2=0,1,BD$2),2))</f>
        <v/>
      </c>
      <c r="BE66" t="str">
        <f t="array" aca="1" ref="BE66" ca="1">IF(OR($A66="",BE$5=""),"",ROUND(100*SUMPRODUCT(INDIRECT(Module3!$C66),1/INDIRECT(Module3!$C$4),TRANSPOSE(INDIRECT(Calc1!BF$19)))/IF(BE$2=0,1,BE$2),2))</f>
        <v/>
      </c>
      <c r="BF66" t="str">
        <f t="array" aca="1" ref="BF66" ca="1">IF(OR($A66="",BF$5=""),"",ROUND(100*SUMPRODUCT(INDIRECT(Module3!$C66),1/INDIRECT(Module3!$C$4),TRANSPOSE(INDIRECT(Calc1!BG$19)))/IF(BF$2=0,1,BF$2),2))</f>
        <v/>
      </c>
      <c r="BG66" t="str">
        <f t="array" aca="1" ref="BG66" ca="1">IF(OR($A66="",BG$5=""),"",ROUND(100*SUMPRODUCT(INDIRECT(Module3!$C66),1/INDIRECT(Module3!$C$4),TRANSPOSE(INDIRECT(Calc1!BH$19)))/IF(BG$2=0,1,BG$2),2))</f>
        <v/>
      </c>
      <c r="BH66" t="str">
        <f t="array" aca="1" ref="BH66" ca="1">IF(OR($A66="",BH$5=""),"",ROUND(100*SUMPRODUCT(INDIRECT(Module3!$C66),1/INDIRECT(Module3!$C$4),TRANSPOSE(INDIRECT(Calc1!BI$19)))/IF(BH$2=0,1,BH$2),2))</f>
        <v/>
      </c>
      <c r="BI66" t="str">
        <f t="array" aca="1" ref="BI66" ca="1">IF(OR($A66="",BI$5=""),"",ROUND(100*SUMPRODUCT(INDIRECT(Module3!$C66),1/INDIRECT(Module3!$C$4),TRANSPOSE(INDIRECT(Calc1!BJ$19)))/IF(BI$2=0,1,BI$2),2))</f>
        <v/>
      </c>
      <c r="BJ66" t="str">
        <f t="array" aca="1" ref="BJ66" ca="1">IF(OR($A66="",BJ$5=""),"",ROUND(100*SUMPRODUCT(INDIRECT(Module3!$C66),1/INDIRECT(Module3!$C$4),TRANSPOSE(INDIRECT(Calc1!BK$19)))/IF(BJ$2=0,1,BJ$2),2))</f>
        <v/>
      </c>
    </row>
    <row r="67" spans="1:62">
      <c r="A67" t="str">
        <f>IF(ISBLANK(Module0!$A64),"",Module0!$A64)</f>
        <v/>
      </c>
      <c r="B67" t="str">
        <f t="shared" ca="1" si="1"/>
        <v/>
      </c>
      <c r="C67" t="str">
        <f>IF($A67="","",CONCATENATE(ADDRESS(ROW(),$C$4+1,1,1,"Module4"),":",ADDRESS(ROW(),$C$4+Calc1!$C$3,1,1)))</f>
        <v/>
      </c>
      <c r="D67" t="str">
        <f t="array" aca="1" ref="D67" ca="1">IF(OR($A67="",D$5=""),"",ROUND(100*SUMPRODUCT(INDIRECT(Module3!$C67),1/INDIRECT(Module3!$C$4),TRANSPOSE(INDIRECT(Calc1!E$19)))/IF(D$2=0,1,D$2),2))</f>
        <v/>
      </c>
      <c r="E67" t="str">
        <f t="array" aca="1" ref="E67" ca="1">IF(OR($A67="",E$5=""),"",ROUND(100*SUMPRODUCT(INDIRECT(Module3!$C67),1/INDIRECT(Module3!$C$4),TRANSPOSE(INDIRECT(Calc1!F$19)))/IF(E$2=0,1,E$2),2))</f>
        <v/>
      </c>
      <c r="F67" t="str">
        <f t="array" aca="1" ref="F67" ca="1">IF(OR($A67="",F$5=""),"",ROUND(100*SUMPRODUCT(INDIRECT(Module3!$C67),1/INDIRECT(Module3!$C$4),TRANSPOSE(INDIRECT(Calc1!G$19)))/IF(F$2=0,1,F$2),2))</f>
        <v/>
      </c>
      <c r="G67" t="str">
        <f t="array" aca="1" ref="G67" ca="1">IF(OR($A67="",G$5=""),"",ROUND(100*SUMPRODUCT(INDIRECT(Module3!$C67),1/INDIRECT(Module3!$C$4),TRANSPOSE(INDIRECT(Calc1!H$19)))/IF(G$2=0,1,G$2),2))</f>
        <v/>
      </c>
      <c r="H67" t="str">
        <f t="array" aca="1" ref="H67" ca="1">IF(OR($A67="",H$5=""),"",ROUND(100*SUMPRODUCT(INDIRECT(Module3!$C67),1/INDIRECT(Module3!$C$4),TRANSPOSE(INDIRECT(Calc1!I$19)))/IF(H$2=0,1,H$2),2))</f>
        <v/>
      </c>
      <c r="I67" t="str">
        <f t="array" aca="1" ref="I67" ca="1">IF(OR($A67="",I$5=""),"",ROUND(100*SUMPRODUCT(INDIRECT(Module3!$C67),1/INDIRECT(Module3!$C$4),TRANSPOSE(INDIRECT(Calc1!J$19)))/IF(I$2=0,1,I$2),2))</f>
        <v/>
      </c>
      <c r="J67" t="str">
        <f t="array" aca="1" ref="J67" ca="1">IF(OR($A67="",J$5=""),"",ROUND(100*SUMPRODUCT(INDIRECT(Module3!$C67),1/INDIRECT(Module3!$C$4),TRANSPOSE(INDIRECT(Calc1!K$19)))/IF(J$2=0,1,J$2),2))</f>
        <v/>
      </c>
      <c r="K67" t="str">
        <f t="array" aca="1" ref="K67" ca="1">IF(OR($A67="",K$5=""),"",ROUND(100*SUMPRODUCT(INDIRECT(Module3!$C67),1/INDIRECT(Module3!$C$4),TRANSPOSE(INDIRECT(Calc1!L$19)))/IF(K$2=0,1,K$2),2))</f>
        <v/>
      </c>
      <c r="L67" t="str">
        <f t="array" aca="1" ref="L67" ca="1">IF(OR($A67="",L$5=""),"",ROUND(100*SUMPRODUCT(INDIRECT(Module3!$C67),1/INDIRECT(Module3!$C$4),TRANSPOSE(INDIRECT(Calc1!M$19)))/IF(L$2=0,1,L$2),2))</f>
        <v/>
      </c>
      <c r="M67" t="str">
        <f t="array" aca="1" ref="M67" ca="1">IF(OR($A67="",M$5=""),"",ROUND(100*SUMPRODUCT(INDIRECT(Module3!$C67),1/INDIRECT(Module3!$C$4),TRANSPOSE(INDIRECT(Calc1!N$19)))/IF(M$2=0,1,M$2),2))</f>
        <v/>
      </c>
      <c r="N67" t="str">
        <f t="array" aca="1" ref="N67" ca="1">IF(OR($A67="",N$5=""),"",ROUND(100*SUMPRODUCT(INDIRECT(Module3!$C67),1/INDIRECT(Module3!$C$4),TRANSPOSE(INDIRECT(Calc1!O$19)))/IF(N$2=0,1,N$2),2))</f>
        <v/>
      </c>
      <c r="O67" t="str">
        <f t="array" aca="1" ref="O67" ca="1">IF(OR($A67="",O$5=""),"",ROUND(100*SUMPRODUCT(INDIRECT(Module3!$C67),1/INDIRECT(Module3!$C$4),TRANSPOSE(INDIRECT(Calc1!P$19)))/IF(O$2=0,1,O$2),2))</f>
        <v/>
      </c>
      <c r="P67" t="str">
        <f t="array" aca="1" ref="P67" ca="1">IF(OR($A67="",P$5=""),"",ROUND(100*SUMPRODUCT(INDIRECT(Module3!$C67),1/INDIRECT(Module3!$C$4),TRANSPOSE(INDIRECT(Calc1!Q$19)))/IF(P$2=0,1,P$2),2))</f>
        <v/>
      </c>
      <c r="Q67" t="str">
        <f t="array" aca="1" ref="Q67" ca="1">IF(OR($A67="",Q$5=""),"",ROUND(100*SUMPRODUCT(INDIRECT(Module3!$C67),1/INDIRECT(Module3!$C$4),TRANSPOSE(INDIRECT(Calc1!R$19)))/IF(Q$2=0,1,Q$2),2))</f>
        <v/>
      </c>
      <c r="R67" t="str">
        <f t="array" aca="1" ref="R67" ca="1">IF(OR($A67="",R$5=""),"",ROUND(100*SUMPRODUCT(INDIRECT(Module3!$C67),1/INDIRECT(Module3!$C$4),TRANSPOSE(INDIRECT(Calc1!S$19)))/IF(R$2=0,1,R$2),2))</f>
        <v/>
      </c>
      <c r="S67" t="str">
        <f t="array" aca="1" ref="S67" ca="1">IF(OR($A67="",S$5=""),"",ROUND(100*SUMPRODUCT(INDIRECT(Module3!$C67),1/INDIRECT(Module3!$C$4),TRANSPOSE(INDIRECT(Calc1!T$19)))/IF(S$2=0,1,S$2),2))</f>
        <v/>
      </c>
      <c r="T67" t="str">
        <f t="array" aca="1" ref="T67" ca="1">IF(OR($A67="",T$5=""),"",ROUND(100*SUMPRODUCT(INDIRECT(Module3!$C67),1/INDIRECT(Module3!$C$4),TRANSPOSE(INDIRECT(Calc1!U$19)))/IF(T$2=0,1,T$2),2))</f>
        <v/>
      </c>
      <c r="U67" t="str">
        <f t="array" aca="1" ref="U67" ca="1">IF(OR($A67="",U$5=""),"",ROUND(100*SUMPRODUCT(INDIRECT(Module3!$C67),1/INDIRECT(Module3!$C$4),TRANSPOSE(INDIRECT(Calc1!V$19)))/IF(U$2=0,1,U$2),2))</f>
        <v/>
      </c>
      <c r="V67" t="str">
        <f t="array" aca="1" ref="V67" ca="1">IF(OR($A67="",V$5=""),"",ROUND(100*SUMPRODUCT(INDIRECT(Module3!$C67),1/INDIRECT(Module3!$C$4),TRANSPOSE(INDIRECT(Calc1!W$19)))/IF(V$2=0,1,V$2),2))</f>
        <v/>
      </c>
      <c r="W67" t="str">
        <f t="array" aca="1" ref="W67" ca="1">IF(OR($A67="",W$5=""),"",ROUND(100*SUMPRODUCT(INDIRECT(Module3!$C67),1/INDIRECT(Module3!$C$4),TRANSPOSE(INDIRECT(Calc1!X$19)))/IF(W$2=0,1,W$2),2))</f>
        <v/>
      </c>
      <c r="X67" t="str">
        <f t="array" aca="1" ref="X67" ca="1">IF(OR($A67="",X$5=""),"",ROUND(100*SUMPRODUCT(INDIRECT(Module3!$C67),1/INDIRECT(Module3!$C$4),TRANSPOSE(INDIRECT(Calc1!Y$19)))/IF(X$2=0,1,X$2),2))</f>
        <v/>
      </c>
      <c r="Y67" t="str">
        <f t="array" aca="1" ref="Y67" ca="1">IF(OR($A67="",Y$5=""),"",ROUND(100*SUMPRODUCT(INDIRECT(Module3!$C67),1/INDIRECT(Module3!$C$4),TRANSPOSE(INDIRECT(Calc1!Z$19)))/IF(Y$2=0,1,Y$2),2))</f>
        <v/>
      </c>
      <c r="Z67" t="str">
        <f t="array" aca="1" ref="Z67" ca="1">IF(OR($A67="",Z$5=""),"",ROUND(100*SUMPRODUCT(INDIRECT(Module3!$C67),1/INDIRECT(Module3!$C$4),TRANSPOSE(INDIRECT(Calc1!AA$19)))/IF(Z$2=0,1,Z$2),2))</f>
        <v/>
      </c>
      <c r="AA67" t="str">
        <f t="array" aca="1" ref="AA67" ca="1">IF(OR($A67="",AA$5=""),"",ROUND(100*SUMPRODUCT(INDIRECT(Module3!$C67),1/INDIRECT(Module3!$C$4),TRANSPOSE(INDIRECT(Calc1!AB$19)))/IF(AA$2=0,1,AA$2),2))</f>
        <v/>
      </c>
      <c r="AB67" t="str">
        <f t="array" aca="1" ref="AB67" ca="1">IF(OR($A67="",AB$5=""),"",ROUND(100*SUMPRODUCT(INDIRECT(Module3!$C67),1/INDIRECT(Module3!$C$4),TRANSPOSE(INDIRECT(Calc1!AC$19)))/IF(AB$2=0,1,AB$2),2))</f>
        <v/>
      </c>
      <c r="AC67" t="str">
        <f t="array" aca="1" ref="AC67" ca="1">IF(OR($A67="",AC$5=""),"",ROUND(100*SUMPRODUCT(INDIRECT(Module3!$C67),1/INDIRECT(Module3!$C$4),TRANSPOSE(INDIRECT(Calc1!AD$19)))/IF(AC$2=0,1,AC$2),2))</f>
        <v/>
      </c>
      <c r="AD67" t="str">
        <f t="array" aca="1" ref="AD67" ca="1">IF(OR($A67="",AD$5=""),"",ROUND(100*SUMPRODUCT(INDIRECT(Module3!$C67),1/INDIRECT(Module3!$C$4),TRANSPOSE(INDIRECT(Calc1!AE$19)))/IF(AD$2=0,1,AD$2),2))</f>
        <v/>
      </c>
      <c r="AE67" t="str">
        <f t="array" aca="1" ref="AE67" ca="1">IF(OR($A67="",AE$5=""),"",ROUND(100*SUMPRODUCT(INDIRECT(Module3!$C67),1/INDIRECT(Module3!$C$4),TRANSPOSE(INDIRECT(Calc1!AF$19)))/IF(AE$2=0,1,AE$2),2))</f>
        <v/>
      </c>
      <c r="AF67" t="str">
        <f t="array" aca="1" ref="AF67" ca="1">IF(OR($A67="",AF$5=""),"",ROUND(100*SUMPRODUCT(INDIRECT(Module3!$C67),1/INDIRECT(Module3!$C$4),TRANSPOSE(INDIRECT(Calc1!AG$19)))/IF(AF$2=0,1,AF$2),2))</f>
        <v/>
      </c>
      <c r="AG67" t="str">
        <f t="array" aca="1" ref="AG67" ca="1">IF(OR($A67="",AG$5=""),"",ROUND(100*SUMPRODUCT(INDIRECT(Module3!$C67),1/INDIRECT(Module3!$C$4),TRANSPOSE(INDIRECT(Calc1!AH$19)))/IF(AG$2=0,1,AG$2),2))</f>
        <v/>
      </c>
      <c r="AH67" t="str">
        <f t="array" aca="1" ref="AH67" ca="1">IF(OR($A67="",AH$5=""),"",ROUND(100*SUMPRODUCT(INDIRECT(Module3!$C67),1/INDIRECT(Module3!$C$4),TRANSPOSE(INDIRECT(Calc1!AI$19)))/IF(AH$2=0,1,AH$2),2))</f>
        <v/>
      </c>
      <c r="AI67" t="str">
        <f t="array" aca="1" ref="AI67" ca="1">IF(OR($A67="",AI$5=""),"",ROUND(100*SUMPRODUCT(INDIRECT(Module3!$C67),1/INDIRECT(Module3!$C$4),TRANSPOSE(INDIRECT(Calc1!AJ$19)))/IF(AI$2=0,1,AI$2),2))</f>
        <v/>
      </c>
      <c r="AJ67" t="str">
        <f t="array" aca="1" ref="AJ67" ca="1">IF(OR($A67="",AJ$5=""),"",ROUND(100*SUMPRODUCT(INDIRECT(Module3!$C67),1/INDIRECT(Module3!$C$4),TRANSPOSE(INDIRECT(Calc1!AK$19)))/IF(AJ$2=0,1,AJ$2),2))</f>
        <v/>
      </c>
      <c r="AK67" t="str">
        <f t="array" aca="1" ref="AK67" ca="1">IF(OR($A67="",AK$5=""),"",ROUND(100*SUMPRODUCT(INDIRECT(Module3!$C67),1/INDIRECT(Module3!$C$4),TRANSPOSE(INDIRECT(Calc1!AL$19)))/IF(AK$2=0,1,AK$2),2))</f>
        <v/>
      </c>
      <c r="AL67" t="str">
        <f t="array" aca="1" ref="AL67" ca="1">IF(OR($A67="",AL$5=""),"",ROUND(100*SUMPRODUCT(INDIRECT(Module3!$C67),1/INDIRECT(Module3!$C$4),TRANSPOSE(INDIRECT(Calc1!AM$19)))/IF(AL$2=0,1,AL$2),2))</f>
        <v/>
      </c>
      <c r="AM67" t="str">
        <f t="array" aca="1" ref="AM67" ca="1">IF(OR($A67="",AM$5=""),"",ROUND(100*SUMPRODUCT(INDIRECT(Module3!$C67),1/INDIRECT(Module3!$C$4),TRANSPOSE(INDIRECT(Calc1!AN$19)))/IF(AM$2=0,1,AM$2),2))</f>
        <v/>
      </c>
      <c r="AN67" t="str">
        <f t="array" aca="1" ref="AN67" ca="1">IF(OR($A67="",AN$5=""),"",ROUND(100*SUMPRODUCT(INDIRECT(Module3!$C67),1/INDIRECT(Module3!$C$4),TRANSPOSE(INDIRECT(Calc1!AO$19)))/IF(AN$2=0,1,AN$2),2))</f>
        <v/>
      </c>
      <c r="AO67" t="str">
        <f t="array" aca="1" ref="AO67" ca="1">IF(OR($A67="",AO$5=""),"",ROUND(100*SUMPRODUCT(INDIRECT(Module3!$C67),1/INDIRECT(Module3!$C$4),TRANSPOSE(INDIRECT(Calc1!AP$19)))/IF(AO$2=0,1,AO$2),2))</f>
        <v/>
      </c>
      <c r="AP67" t="str">
        <f t="array" aca="1" ref="AP67" ca="1">IF(OR($A67="",AP$5=""),"",ROUND(100*SUMPRODUCT(INDIRECT(Module3!$C67),1/INDIRECT(Module3!$C$4),TRANSPOSE(INDIRECT(Calc1!AQ$19)))/IF(AP$2=0,1,AP$2),2))</f>
        <v/>
      </c>
      <c r="AQ67" t="str">
        <f t="array" aca="1" ref="AQ67" ca="1">IF(OR($A67="",AQ$5=""),"",ROUND(100*SUMPRODUCT(INDIRECT(Module3!$C67),1/INDIRECT(Module3!$C$4),TRANSPOSE(INDIRECT(Calc1!AR$19)))/IF(AQ$2=0,1,AQ$2),2))</f>
        <v/>
      </c>
      <c r="AR67" t="str">
        <f t="array" aca="1" ref="AR67" ca="1">IF(OR($A67="",AR$5=""),"",ROUND(100*SUMPRODUCT(INDIRECT(Module3!$C67),1/INDIRECT(Module3!$C$4),TRANSPOSE(INDIRECT(Calc1!AS$19)))/IF(AR$2=0,1,AR$2),2))</f>
        <v/>
      </c>
      <c r="AS67" t="str">
        <f t="array" aca="1" ref="AS67" ca="1">IF(OR($A67="",AS$5=""),"",ROUND(100*SUMPRODUCT(INDIRECT(Module3!$C67),1/INDIRECT(Module3!$C$4),TRANSPOSE(INDIRECT(Calc1!AT$19)))/IF(AS$2=0,1,AS$2),2))</f>
        <v/>
      </c>
      <c r="AT67" t="str">
        <f t="array" aca="1" ref="AT67" ca="1">IF(OR($A67="",AT$5=""),"",ROUND(100*SUMPRODUCT(INDIRECT(Module3!$C67),1/INDIRECT(Module3!$C$4),TRANSPOSE(INDIRECT(Calc1!AU$19)))/IF(AT$2=0,1,AT$2),2))</f>
        <v/>
      </c>
      <c r="AU67" t="str">
        <f t="array" aca="1" ref="AU67" ca="1">IF(OR($A67="",AU$5=""),"",ROUND(100*SUMPRODUCT(INDIRECT(Module3!$C67),1/INDIRECT(Module3!$C$4),TRANSPOSE(INDIRECT(Calc1!AV$19)))/IF(AU$2=0,1,AU$2),2))</f>
        <v/>
      </c>
      <c r="AV67" t="str">
        <f t="array" aca="1" ref="AV67" ca="1">IF(OR($A67="",AV$5=""),"",ROUND(100*SUMPRODUCT(INDIRECT(Module3!$C67),1/INDIRECT(Module3!$C$4),TRANSPOSE(INDIRECT(Calc1!AW$19)))/IF(AV$2=0,1,AV$2),2))</f>
        <v/>
      </c>
      <c r="AW67" t="str">
        <f t="array" aca="1" ref="AW67" ca="1">IF(OR($A67="",AW$5=""),"",ROUND(100*SUMPRODUCT(INDIRECT(Module3!$C67),1/INDIRECT(Module3!$C$4),TRANSPOSE(INDIRECT(Calc1!AX$19)))/IF(AW$2=0,1,AW$2),2))</f>
        <v/>
      </c>
      <c r="AX67" t="str">
        <f t="array" aca="1" ref="AX67" ca="1">IF(OR($A67="",AX$5=""),"",ROUND(100*SUMPRODUCT(INDIRECT(Module3!$C67),1/INDIRECT(Module3!$C$4),TRANSPOSE(INDIRECT(Calc1!AY$19)))/IF(AX$2=0,1,AX$2),2))</f>
        <v/>
      </c>
      <c r="AY67" t="str">
        <f t="array" aca="1" ref="AY67" ca="1">IF(OR($A67="",AY$5=""),"",ROUND(100*SUMPRODUCT(INDIRECT(Module3!$C67),1/INDIRECT(Module3!$C$4),TRANSPOSE(INDIRECT(Calc1!AZ$19)))/IF(AY$2=0,1,AY$2),2))</f>
        <v/>
      </c>
      <c r="AZ67" t="str">
        <f t="array" aca="1" ref="AZ67" ca="1">IF(OR($A67="",AZ$5=""),"",ROUND(100*SUMPRODUCT(INDIRECT(Module3!$C67),1/INDIRECT(Module3!$C$4),TRANSPOSE(INDIRECT(Calc1!BA$19)))/IF(AZ$2=0,1,AZ$2),2))</f>
        <v/>
      </c>
      <c r="BA67" t="str">
        <f t="array" aca="1" ref="BA67" ca="1">IF(OR($A67="",BA$5=""),"",ROUND(100*SUMPRODUCT(INDIRECT(Module3!$C67),1/INDIRECT(Module3!$C$4),TRANSPOSE(INDIRECT(Calc1!BB$19)))/IF(BA$2=0,1,BA$2),2))</f>
        <v/>
      </c>
      <c r="BB67" t="str">
        <f t="array" aca="1" ref="BB67" ca="1">IF(OR($A67="",BB$5=""),"",ROUND(100*SUMPRODUCT(INDIRECT(Module3!$C67),1/INDIRECT(Module3!$C$4),TRANSPOSE(INDIRECT(Calc1!BC$19)))/IF(BB$2=0,1,BB$2),2))</f>
        <v/>
      </c>
      <c r="BC67" t="str">
        <f t="array" aca="1" ref="BC67" ca="1">IF(OR($A67="",BC$5=""),"",ROUND(100*SUMPRODUCT(INDIRECT(Module3!$C67),1/INDIRECT(Module3!$C$4),TRANSPOSE(INDIRECT(Calc1!BD$19)))/IF(BC$2=0,1,BC$2),2))</f>
        <v/>
      </c>
      <c r="BD67" t="str">
        <f t="array" aca="1" ref="BD67" ca="1">IF(OR($A67="",BD$5=""),"",ROUND(100*SUMPRODUCT(INDIRECT(Module3!$C67),1/INDIRECT(Module3!$C$4),TRANSPOSE(INDIRECT(Calc1!BE$19)))/IF(BD$2=0,1,BD$2),2))</f>
        <v/>
      </c>
      <c r="BE67" t="str">
        <f t="array" aca="1" ref="BE67" ca="1">IF(OR($A67="",BE$5=""),"",ROUND(100*SUMPRODUCT(INDIRECT(Module3!$C67),1/INDIRECT(Module3!$C$4),TRANSPOSE(INDIRECT(Calc1!BF$19)))/IF(BE$2=0,1,BE$2),2))</f>
        <v/>
      </c>
      <c r="BF67" t="str">
        <f t="array" aca="1" ref="BF67" ca="1">IF(OR($A67="",BF$5=""),"",ROUND(100*SUMPRODUCT(INDIRECT(Module3!$C67),1/INDIRECT(Module3!$C$4),TRANSPOSE(INDIRECT(Calc1!BG$19)))/IF(BF$2=0,1,BF$2),2))</f>
        <v/>
      </c>
      <c r="BG67" t="str">
        <f t="array" aca="1" ref="BG67" ca="1">IF(OR($A67="",BG$5=""),"",ROUND(100*SUMPRODUCT(INDIRECT(Module3!$C67),1/INDIRECT(Module3!$C$4),TRANSPOSE(INDIRECT(Calc1!BH$19)))/IF(BG$2=0,1,BG$2),2))</f>
        <v/>
      </c>
      <c r="BH67" t="str">
        <f t="array" aca="1" ref="BH67" ca="1">IF(OR($A67="",BH$5=""),"",ROUND(100*SUMPRODUCT(INDIRECT(Module3!$C67),1/INDIRECT(Module3!$C$4),TRANSPOSE(INDIRECT(Calc1!BI$19)))/IF(BH$2=0,1,BH$2),2))</f>
        <v/>
      </c>
      <c r="BI67" t="str">
        <f t="array" aca="1" ref="BI67" ca="1">IF(OR($A67="",BI$5=""),"",ROUND(100*SUMPRODUCT(INDIRECT(Module3!$C67),1/INDIRECT(Module3!$C$4),TRANSPOSE(INDIRECT(Calc1!BJ$19)))/IF(BI$2=0,1,BI$2),2))</f>
        <v/>
      </c>
      <c r="BJ67" t="str">
        <f t="array" aca="1" ref="BJ67" ca="1">IF(OR($A67="",BJ$5=""),"",ROUND(100*SUMPRODUCT(INDIRECT(Module3!$C67),1/INDIRECT(Module3!$C$4),TRANSPOSE(INDIRECT(Calc1!BK$19)))/IF(BJ$2=0,1,BJ$2),2))</f>
        <v/>
      </c>
    </row>
    <row r="68" spans="1:62">
      <c r="A68" t="str">
        <f>IF(ISBLANK(Module0!$A65),"",Module0!$A65)</f>
        <v/>
      </c>
      <c r="B68" t="str">
        <f t="shared" ca="1" si="1"/>
        <v/>
      </c>
      <c r="C68" t="str">
        <f>IF($A68="","",CONCATENATE(ADDRESS(ROW(),$C$4+1,1,1,"Module4"),":",ADDRESS(ROW(),$C$4+Calc1!$C$3,1,1)))</f>
        <v/>
      </c>
      <c r="D68" t="str">
        <f t="array" aca="1" ref="D68" ca="1">IF(OR($A68="",D$5=""),"",ROUND(100*SUMPRODUCT(INDIRECT(Module3!$C68),1/INDIRECT(Module3!$C$4),TRANSPOSE(INDIRECT(Calc1!E$19)))/IF(D$2=0,1,D$2),2))</f>
        <v/>
      </c>
      <c r="E68" t="str">
        <f t="array" aca="1" ref="E68" ca="1">IF(OR($A68="",E$5=""),"",ROUND(100*SUMPRODUCT(INDIRECT(Module3!$C68),1/INDIRECT(Module3!$C$4),TRANSPOSE(INDIRECT(Calc1!F$19)))/IF(E$2=0,1,E$2),2))</f>
        <v/>
      </c>
      <c r="F68" t="str">
        <f t="array" aca="1" ref="F68" ca="1">IF(OR($A68="",F$5=""),"",ROUND(100*SUMPRODUCT(INDIRECT(Module3!$C68),1/INDIRECT(Module3!$C$4),TRANSPOSE(INDIRECT(Calc1!G$19)))/IF(F$2=0,1,F$2),2))</f>
        <v/>
      </c>
      <c r="G68" t="str">
        <f t="array" aca="1" ref="G68" ca="1">IF(OR($A68="",G$5=""),"",ROUND(100*SUMPRODUCT(INDIRECT(Module3!$C68),1/INDIRECT(Module3!$C$4),TRANSPOSE(INDIRECT(Calc1!H$19)))/IF(G$2=0,1,G$2),2))</f>
        <v/>
      </c>
      <c r="H68" t="str">
        <f t="array" aca="1" ref="H68" ca="1">IF(OR($A68="",H$5=""),"",ROUND(100*SUMPRODUCT(INDIRECT(Module3!$C68),1/INDIRECT(Module3!$C$4),TRANSPOSE(INDIRECT(Calc1!I$19)))/IF(H$2=0,1,H$2),2))</f>
        <v/>
      </c>
      <c r="I68" t="str">
        <f t="array" aca="1" ref="I68" ca="1">IF(OR($A68="",I$5=""),"",ROUND(100*SUMPRODUCT(INDIRECT(Module3!$C68),1/INDIRECT(Module3!$C$4),TRANSPOSE(INDIRECT(Calc1!J$19)))/IF(I$2=0,1,I$2),2))</f>
        <v/>
      </c>
      <c r="J68" t="str">
        <f t="array" aca="1" ref="J68" ca="1">IF(OR($A68="",J$5=""),"",ROUND(100*SUMPRODUCT(INDIRECT(Module3!$C68),1/INDIRECT(Module3!$C$4),TRANSPOSE(INDIRECT(Calc1!K$19)))/IF(J$2=0,1,J$2),2))</f>
        <v/>
      </c>
      <c r="K68" t="str">
        <f t="array" aca="1" ref="K68" ca="1">IF(OR($A68="",K$5=""),"",ROUND(100*SUMPRODUCT(INDIRECT(Module3!$C68),1/INDIRECT(Module3!$C$4),TRANSPOSE(INDIRECT(Calc1!L$19)))/IF(K$2=0,1,K$2),2))</f>
        <v/>
      </c>
      <c r="L68" t="str">
        <f t="array" aca="1" ref="L68" ca="1">IF(OR($A68="",L$5=""),"",ROUND(100*SUMPRODUCT(INDIRECT(Module3!$C68),1/INDIRECT(Module3!$C$4),TRANSPOSE(INDIRECT(Calc1!M$19)))/IF(L$2=0,1,L$2),2))</f>
        <v/>
      </c>
      <c r="M68" t="str">
        <f t="array" aca="1" ref="M68" ca="1">IF(OR($A68="",M$5=""),"",ROUND(100*SUMPRODUCT(INDIRECT(Module3!$C68),1/INDIRECT(Module3!$C$4),TRANSPOSE(INDIRECT(Calc1!N$19)))/IF(M$2=0,1,M$2),2))</f>
        <v/>
      </c>
      <c r="N68" t="str">
        <f t="array" aca="1" ref="N68" ca="1">IF(OR($A68="",N$5=""),"",ROUND(100*SUMPRODUCT(INDIRECT(Module3!$C68),1/INDIRECT(Module3!$C$4),TRANSPOSE(INDIRECT(Calc1!O$19)))/IF(N$2=0,1,N$2),2))</f>
        <v/>
      </c>
      <c r="O68" t="str">
        <f t="array" aca="1" ref="O68" ca="1">IF(OR($A68="",O$5=""),"",ROUND(100*SUMPRODUCT(INDIRECT(Module3!$C68),1/INDIRECT(Module3!$C$4),TRANSPOSE(INDIRECT(Calc1!P$19)))/IF(O$2=0,1,O$2),2))</f>
        <v/>
      </c>
      <c r="P68" t="str">
        <f t="array" aca="1" ref="P68" ca="1">IF(OR($A68="",P$5=""),"",ROUND(100*SUMPRODUCT(INDIRECT(Module3!$C68),1/INDIRECT(Module3!$C$4),TRANSPOSE(INDIRECT(Calc1!Q$19)))/IF(P$2=0,1,P$2),2))</f>
        <v/>
      </c>
      <c r="Q68" t="str">
        <f t="array" aca="1" ref="Q68" ca="1">IF(OR($A68="",Q$5=""),"",ROUND(100*SUMPRODUCT(INDIRECT(Module3!$C68),1/INDIRECT(Module3!$C$4),TRANSPOSE(INDIRECT(Calc1!R$19)))/IF(Q$2=0,1,Q$2),2))</f>
        <v/>
      </c>
      <c r="R68" t="str">
        <f t="array" aca="1" ref="R68" ca="1">IF(OR($A68="",R$5=""),"",ROUND(100*SUMPRODUCT(INDIRECT(Module3!$C68),1/INDIRECT(Module3!$C$4),TRANSPOSE(INDIRECT(Calc1!S$19)))/IF(R$2=0,1,R$2),2))</f>
        <v/>
      </c>
      <c r="S68" t="str">
        <f t="array" aca="1" ref="S68" ca="1">IF(OR($A68="",S$5=""),"",ROUND(100*SUMPRODUCT(INDIRECT(Module3!$C68),1/INDIRECT(Module3!$C$4),TRANSPOSE(INDIRECT(Calc1!T$19)))/IF(S$2=0,1,S$2),2))</f>
        <v/>
      </c>
      <c r="T68" t="str">
        <f t="array" aca="1" ref="T68" ca="1">IF(OR($A68="",T$5=""),"",ROUND(100*SUMPRODUCT(INDIRECT(Module3!$C68),1/INDIRECT(Module3!$C$4),TRANSPOSE(INDIRECT(Calc1!U$19)))/IF(T$2=0,1,T$2),2))</f>
        <v/>
      </c>
      <c r="U68" t="str">
        <f t="array" aca="1" ref="U68" ca="1">IF(OR($A68="",U$5=""),"",ROUND(100*SUMPRODUCT(INDIRECT(Module3!$C68),1/INDIRECT(Module3!$C$4),TRANSPOSE(INDIRECT(Calc1!V$19)))/IF(U$2=0,1,U$2),2))</f>
        <v/>
      </c>
      <c r="V68" t="str">
        <f t="array" aca="1" ref="V68" ca="1">IF(OR($A68="",V$5=""),"",ROUND(100*SUMPRODUCT(INDIRECT(Module3!$C68),1/INDIRECT(Module3!$C$4),TRANSPOSE(INDIRECT(Calc1!W$19)))/IF(V$2=0,1,V$2),2))</f>
        <v/>
      </c>
      <c r="W68" t="str">
        <f t="array" aca="1" ref="W68" ca="1">IF(OR($A68="",W$5=""),"",ROUND(100*SUMPRODUCT(INDIRECT(Module3!$C68),1/INDIRECT(Module3!$C$4),TRANSPOSE(INDIRECT(Calc1!X$19)))/IF(W$2=0,1,W$2),2))</f>
        <v/>
      </c>
      <c r="X68" t="str">
        <f t="array" aca="1" ref="X68" ca="1">IF(OR($A68="",X$5=""),"",ROUND(100*SUMPRODUCT(INDIRECT(Module3!$C68),1/INDIRECT(Module3!$C$4),TRANSPOSE(INDIRECT(Calc1!Y$19)))/IF(X$2=0,1,X$2),2))</f>
        <v/>
      </c>
      <c r="Y68" t="str">
        <f t="array" aca="1" ref="Y68" ca="1">IF(OR($A68="",Y$5=""),"",ROUND(100*SUMPRODUCT(INDIRECT(Module3!$C68),1/INDIRECT(Module3!$C$4),TRANSPOSE(INDIRECT(Calc1!Z$19)))/IF(Y$2=0,1,Y$2),2))</f>
        <v/>
      </c>
      <c r="Z68" t="str">
        <f t="array" aca="1" ref="Z68" ca="1">IF(OR($A68="",Z$5=""),"",ROUND(100*SUMPRODUCT(INDIRECT(Module3!$C68),1/INDIRECT(Module3!$C$4),TRANSPOSE(INDIRECT(Calc1!AA$19)))/IF(Z$2=0,1,Z$2),2))</f>
        <v/>
      </c>
      <c r="AA68" t="str">
        <f t="array" aca="1" ref="AA68" ca="1">IF(OR($A68="",AA$5=""),"",ROUND(100*SUMPRODUCT(INDIRECT(Module3!$C68),1/INDIRECT(Module3!$C$4),TRANSPOSE(INDIRECT(Calc1!AB$19)))/IF(AA$2=0,1,AA$2),2))</f>
        <v/>
      </c>
      <c r="AB68" t="str">
        <f t="array" aca="1" ref="AB68" ca="1">IF(OR($A68="",AB$5=""),"",ROUND(100*SUMPRODUCT(INDIRECT(Module3!$C68),1/INDIRECT(Module3!$C$4),TRANSPOSE(INDIRECT(Calc1!AC$19)))/IF(AB$2=0,1,AB$2),2))</f>
        <v/>
      </c>
      <c r="AC68" t="str">
        <f t="array" aca="1" ref="AC68" ca="1">IF(OR($A68="",AC$5=""),"",ROUND(100*SUMPRODUCT(INDIRECT(Module3!$C68),1/INDIRECT(Module3!$C$4),TRANSPOSE(INDIRECT(Calc1!AD$19)))/IF(AC$2=0,1,AC$2),2))</f>
        <v/>
      </c>
      <c r="AD68" t="str">
        <f t="array" aca="1" ref="AD68" ca="1">IF(OR($A68="",AD$5=""),"",ROUND(100*SUMPRODUCT(INDIRECT(Module3!$C68),1/INDIRECT(Module3!$C$4),TRANSPOSE(INDIRECT(Calc1!AE$19)))/IF(AD$2=0,1,AD$2),2))</f>
        <v/>
      </c>
      <c r="AE68" t="str">
        <f t="array" aca="1" ref="AE68" ca="1">IF(OR($A68="",AE$5=""),"",ROUND(100*SUMPRODUCT(INDIRECT(Module3!$C68),1/INDIRECT(Module3!$C$4),TRANSPOSE(INDIRECT(Calc1!AF$19)))/IF(AE$2=0,1,AE$2),2))</f>
        <v/>
      </c>
      <c r="AF68" t="str">
        <f t="array" aca="1" ref="AF68" ca="1">IF(OR($A68="",AF$5=""),"",ROUND(100*SUMPRODUCT(INDIRECT(Module3!$C68),1/INDIRECT(Module3!$C$4),TRANSPOSE(INDIRECT(Calc1!AG$19)))/IF(AF$2=0,1,AF$2),2))</f>
        <v/>
      </c>
      <c r="AG68" t="str">
        <f t="array" aca="1" ref="AG68" ca="1">IF(OR($A68="",AG$5=""),"",ROUND(100*SUMPRODUCT(INDIRECT(Module3!$C68),1/INDIRECT(Module3!$C$4),TRANSPOSE(INDIRECT(Calc1!AH$19)))/IF(AG$2=0,1,AG$2),2))</f>
        <v/>
      </c>
      <c r="AH68" t="str">
        <f t="array" aca="1" ref="AH68" ca="1">IF(OR($A68="",AH$5=""),"",ROUND(100*SUMPRODUCT(INDIRECT(Module3!$C68),1/INDIRECT(Module3!$C$4),TRANSPOSE(INDIRECT(Calc1!AI$19)))/IF(AH$2=0,1,AH$2),2))</f>
        <v/>
      </c>
      <c r="AI68" t="str">
        <f t="array" aca="1" ref="AI68" ca="1">IF(OR($A68="",AI$5=""),"",ROUND(100*SUMPRODUCT(INDIRECT(Module3!$C68),1/INDIRECT(Module3!$C$4),TRANSPOSE(INDIRECT(Calc1!AJ$19)))/IF(AI$2=0,1,AI$2),2))</f>
        <v/>
      </c>
      <c r="AJ68" t="str">
        <f t="array" aca="1" ref="AJ68" ca="1">IF(OR($A68="",AJ$5=""),"",ROUND(100*SUMPRODUCT(INDIRECT(Module3!$C68),1/INDIRECT(Module3!$C$4),TRANSPOSE(INDIRECT(Calc1!AK$19)))/IF(AJ$2=0,1,AJ$2),2))</f>
        <v/>
      </c>
      <c r="AK68" t="str">
        <f t="array" aca="1" ref="AK68" ca="1">IF(OR($A68="",AK$5=""),"",ROUND(100*SUMPRODUCT(INDIRECT(Module3!$C68),1/INDIRECT(Module3!$C$4),TRANSPOSE(INDIRECT(Calc1!AL$19)))/IF(AK$2=0,1,AK$2),2))</f>
        <v/>
      </c>
      <c r="AL68" t="str">
        <f t="array" aca="1" ref="AL68" ca="1">IF(OR($A68="",AL$5=""),"",ROUND(100*SUMPRODUCT(INDIRECT(Module3!$C68),1/INDIRECT(Module3!$C$4),TRANSPOSE(INDIRECT(Calc1!AM$19)))/IF(AL$2=0,1,AL$2),2))</f>
        <v/>
      </c>
      <c r="AM68" t="str">
        <f t="array" aca="1" ref="AM68" ca="1">IF(OR($A68="",AM$5=""),"",ROUND(100*SUMPRODUCT(INDIRECT(Module3!$C68),1/INDIRECT(Module3!$C$4),TRANSPOSE(INDIRECT(Calc1!AN$19)))/IF(AM$2=0,1,AM$2),2))</f>
        <v/>
      </c>
      <c r="AN68" t="str">
        <f t="array" aca="1" ref="AN68" ca="1">IF(OR($A68="",AN$5=""),"",ROUND(100*SUMPRODUCT(INDIRECT(Module3!$C68),1/INDIRECT(Module3!$C$4),TRANSPOSE(INDIRECT(Calc1!AO$19)))/IF(AN$2=0,1,AN$2),2))</f>
        <v/>
      </c>
      <c r="AO68" t="str">
        <f t="array" aca="1" ref="AO68" ca="1">IF(OR($A68="",AO$5=""),"",ROUND(100*SUMPRODUCT(INDIRECT(Module3!$C68),1/INDIRECT(Module3!$C$4),TRANSPOSE(INDIRECT(Calc1!AP$19)))/IF(AO$2=0,1,AO$2),2))</f>
        <v/>
      </c>
      <c r="AP68" t="str">
        <f t="array" aca="1" ref="AP68" ca="1">IF(OR($A68="",AP$5=""),"",ROUND(100*SUMPRODUCT(INDIRECT(Module3!$C68),1/INDIRECT(Module3!$C$4),TRANSPOSE(INDIRECT(Calc1!AQ$19)))/IF(AP$2=0,1,AP$2),2))</f>
        <v/>
      </c>
      <c r="AQ68" t="str">
        <f t="array" aca="1" ref="AQ68" ca="1">IF(OR($A68="",AQ$5=""),"",ROUND(100*SUMPRODUCT(INDIRECT(Module3!$C68),1/INDIRECT(Module3!$C$4),TRANSPOSE(INDIRECT(Calc1!AR$19)))/IF(AQ$2=0,1,AQ$2),2))</f>
        <v/>
      </c>
      <c r="AR68" t="str">
        <f t="array" aca="1" ref="AR68" ca="1">IF(OR($A68="",AR$5=""),"",ROUND(100*SUMPRODUCT(INDIRECT(Module3!$C68),1/INDIRECT(Module3!$C$4),TRANSPOSE(INDIRECT(Calc1!AS$19)))/IF(AR$2=0,1,AR$2),2))</f>
        <v/>
      </c>
      <c r="AS68" t="str">
        <f t="array" aca="1" ref="AS68" ca="1">IF(OR($A68="",AS$5=""),"",ROUND(100*SUMPRODUCT(INDIRECT(Module3!$C68),1/INDIRECT(Module3!$C$4),TRANSPOSE(INDIRECT(Calc1!AT$19)))/IF(AS$2=0,1,AS$2),2))</f>
        <v/>
      </c>
      <c r="AT68" t="str">
        <f t="array" aca="1" ref="AT68" ca="1">IF(OR($A68="",AT$5=""),"",ROUND(100*SUMPRODUCT(INDIRECT(Module3!$C68),1/INDIRECT(Module3!$C$4),TRANSPOSE(INDIRECT(Calc1!AU$19)))/IF(AT$2=0,1,AT$2),2))</f>
        <v/>
      </c>
      <c r="AU68" t="str">
        <f t="array" aca="1" ref="AU68" ca="1">IF(OR($A68="",AU$5=""),"",ROUND(100*SUMPRODUCT(INDIRECT(Module3!$C68),1/INDIRECT(Module3!$C$4),TRANSPOSE(INDIRECT(Calc1!AV$19)))/IF(AU$2=0,1,AU$2),2))</f>
        <v/>
      </c>
      <c r="AV68" t="str">
        <f t="array" aca="1" ref="AV68" ca="1">IF(OR($A68="",AV$5=""),"",ROUND(100*SUMPRODUCT(INDIRECT(Module3!$C68),1/INDIRECT(Module3!$C$4),TRANSPOSE(INDIRECT(Calc1!AW$19)))/IF(AV$2=0,1,AV$2),2))</f>
        <v/>
      </c>
      <c r="AW68" t="str">
        <f t="array" aca="1" ref="AW68" ca="1">IF(OR($A68="",AW$5=""),"",ROUND(100*SUMPRODUCT(INDIRECT(Module3!$C68),1/INDIRECT(Module3!$C$4),TRANSPOSE(INDIRECT(Calc1!AX$19)))/IF(AW$2=0,1,AW$2),2))</f>
        <v/>
      </c>
      <c r="AX68" t="str">
        <f t="array" aca="1" ref="AX68" ca="1">IF(OR($A68="",AX$5=""),"",ROUND(100*SUMPRODUCT(INDIRECT(Module3!$C68),1/INDIRECT(Module3!$C$4),TRANSPOSE(INDIRECT(Calc1!AY$19)))/IF(AX$2=0,1,AX$2),2))</f>
        <v/>
      </c>
      <c r="AY68" t="str">
        <f t="array" aca="1" ref="AY68" ca="1">IF(OR($A68="",AY$5=""),"",ROUND(100*SUMPRODUCT(INDIRECT(Module3!$C68),1/INDIRECT(Module3!$C$4),TRANSPOSE(INDIRECT(Calc1!AZ$19)))/IF(AY$2=0,1,AY$2),2))</f>
        <v/>
      </c>
      <c r="AZ68" t="str">
        <f t="array" aca="1" ref="AZ68" ca="1">IF(OR($A68="",AZ$5=""),"",ROUND(100*SUMPRODUCT(INDIRECT(Module3!$C68),1/INDIRECT(Module3!$C$4),TRANSPOSE(INDIRECT(Calc1!BA$19)))/IF(AZ$2=0,1,AZ$2),2))</f>
        <v/>
      </c>
      <c r="BA68" t="str">
        <f t="array" aca="1" ref="BA68" ca="1">IF(OR($A68="",BA$5=""),"",ROUND(100*SUMPRODUCT(INDIRECT(Module3!$C68),1/INDIRECT(Module3!$C$4),TRANSPOSE(INDIRECT(Calc1!BB$19)))/IF(BA$2=0,1,BA$2),2))</f>
        <v/>
      </c>
      <c r="BB68" t="str">
        <f t="array" aca="1" ref="BB68" ca="1">IF(OR($A68="",BB$5=""),"",ROUND(100*SUMPRODUCT(INDIRECT(Module3!$C68),1/INDIRECT(Module3!$C$4),TRANSPOSE(INDIRECT(Calc1!BC$19)))/IF(BB$2=0,1,BB$2),2))</f>
        <v/>
      </c>
      <c r="BC68" t="str">
        <f t="array" aca="1" ref="BC68" ca="1">IF(OR($A68="",BC$5=""),"",ROUND(100*SUMPRODUCT(INDIRECT(Module3!$C68),1/INDIRECT(Module3!$C$4),TRANSPOSE(INDIRECT(Calc1!BD$19)))/IF(BC$2=0,1,BC$2),2))</f>
        <v/>
      </c>
      <c r="BD68" t="str">
        <f t="array" aca="1" ref="BD68" ca="1">IF(OR($A68="",BD$5=""),"",ROUND(100*SUMPRODUCT(INDIRECT(Module3!$C68),1/INDIRECT(Module3!$C$4),TRANSPOSE(INDIRECT(Calc1!BE$19)))/IF(BD$2=0,1,BD$2),2))</f>
        <v/>
      </c>
      <c r="BE68" t="str">
        <f t="array" aca="1" ref="BE68" ca="1">IF(OR($A68="",BE$5=""),"",ROUND(100*SUMPRODUCT(INDIRECT(Module3!$C68),1/INDIRECT(Module3!$C$4),TRANSPOSE(INDIRECT(Calc1!BF$19)))/IF(BE$2=0,1,BE$2),2))</f>
        <v/>
      </c>
      <c r="BF68" t="str">
        <f t="array" aca="1" ref="BF68" ca="1">IF(OR($A68="",BF$5=""),"",ROUND(100*SUMPRODUCT(INDIRECT(Module3!$C68),1/INDIRECT(Module3!$C$4),TRANSPOSE(INDIRECT(Calc1!BG$19)))/IF(BF$2=0,1,BF$2),2))</f>
        <v/>
      </c>
      <c r="BG68" t="str">
        <f t="array" aca="1" ref="BG68" ca="1">IF(OR($A68="",BG$5=""),"",ROUND(100*SUMPRODUCT(INDIRECT(Module3!$C68),1/INDIRECT(Module3!$C$4),TRANSPOSE(INDIRECT(Calc1!BH$19)))/IF(BG$2=0,1,BG$2),2))</f>
        <v/>
      </c>
      <c r="BH68" t="str">
        <f t="array" aca="1" ref="BH68" ca="1">IF(OR($A68="",BH$5=""),"",ROUND(100*SUMPRODUCT(INDIRECT(Module3!$C68),1/INDIRECT(Module3!$C$4),TRANSPOSE(INDIRECT(Calc1!BI$19)))/IF(BH$2=0,1,BH$2),2))</f>
        <v/>
      </c>
      <c r="BI68" t="str">
        <f t="array" aca="1" ref="BI68" ca="1">IF(OR($A68="",BI$5=""),"",ROUND(100*SUMPRODUCT(INDIRECT(Module3!$C68),1/INDIRECT(Module3!$C$4),TRANSPOSE(INDIRECT(Calc1!BJ$19)))/IF(BI$2=0,1,BI$2),2))</f>
        <v/>
      </c>
      <c r="BJ68" t="str">
        <f t="array" aca="1" ref="BJ68" ca="1">IF(OR($A68="",BJ$5=""),"",ROUND(100*SUMPRODUCT(INDIRECT(Module3!$C68),1/INDIRECT(Module3!$C$4),TRANSPOSE(INDIRECT(Calc1!BK$19)))/IF(BJ$2=0,1,BJ$2),2))</f>
        <v/>
      </c>
    </row>
    <row r="69" spans="1:62">
      <c r="A69" t="str">
        <f>IF(ISBLANK(Module0!$A66),"",Module0!$A66)</f>
        <v/>
      </c>
      <c r="B69" t="str">
        <f t="shared" ca="1" si="1"/>
        <v/>
      </c>
      <c r="C69" t="str">
        <f>IF($A69="","",CONCATENATE(ADDRESS(ROW(),$C$4+1,1,1,"Module4"),":",ADDRESS(ROW(),$C$4+Calc1!$C$3,1,1)))</f>
        <v/>
      </c>
      <c r="D69" t="str">
        <f t="array" aca="1" ref="D69" ca="1">IF(OR($A69="",D$5=""),"",ROUND(100*SUMPRODUCT(INDIRECT(Module3!$C69),1/INDIRECT(Module3!$C$4),TRANSPOSE(INDIRECT(Calc1!E$19)))/IF(D$2=0,1,D$2),2))</f>
        <v/>
      </c>
      <c r="E69" t="str">
        <f t="array" aca="1" ref="E69" ca="1">IF(OR($A69="",E$5=""),"",ROUND(100*SUMPRODUCT(INDIRECT(Module3!$C69),1/INDIRECT(Module3!$C$4),TRANSPOSE(INDIRECT(Calc1!F$19)))/IF(E$2=0,1,E$2),2))</f>
        <v/>
      </c>
      <c r="F69" t="str">
        <f t="array" aca="1" ref="F69" ca="1">IF(OR($A69="",F$5=""),"",ROUND(100*SUMPRODUCT(INDIRECT(Module3!$C69),1/INDIRECT(Module3!$C$4),TRANSPOSE(INDIRECT(Calc1!G$19)))/IF(F$2=0,1,F$2),2))</f>
        <v/>
      </c>
      <c r="G69" t="str">
        <f t="array" aca="1" ref="G69" ca="1">IF(OR($A69="",G$5=""),"",ROUND(100*SUMPRODUCT(INDIRECT(Module3!$C69),1/INDIRECT(Module3!$C$4),TRANSPOSE(INDIRECT(Calc1!H$19)))/IF(G$2=0,1,G$2),2))</f>
        <v/>
      </c>
      <c r="H69" t="str">
        <f t="array" aca="1" ref="H69" ca="1">IF(OR($A69="",H$5=""),"",ROUND(100*SUMPRODUCT(INDIRECT(Module3!$C69),1/INDIRECT(Module3!$C$4),TRANSPOSE(INDIRECT(Calc1!I$19)))/IF(H$2=0,1,H$2),2))</f>
        <v/>
      </c>
      <c r="I69" t="str">
        <f t="array" aca="1" ref="I69" ca="1">IF(OR($A69="",I$5=""),"",ROUND(100*SUMPRODUCT(INDIRECT(Module3!$C69),1/INDIRECT(Module3!$C$4),TRANSPOSE(INDIRECT(Calc1!J$19)))/IF(I$2=0,1,I$2),2))</f>
        <v/>
      </c>
      <c r="J69" t="str">
        <f t="array" aca="1" ref="J69" ca="1">IF(OR($A69="",J$5=""),"",ROUND(100*SUMPRODUCT(INDIRECT(Module3!$C69),1/INDIRECT(Module3!$C$4),TRANSPOSE(INDIRECT(Calc1!K$19)))/IF(J$2=0,1,J$2),2))</f>
        <v/>
      </c>
      <c r="K69" t="str">
        <f t="array" aca="1" ref="K69" ca="1">IF(OR($A69="",K$5=""),"",ROUND(100*SUMPRODUCT(INDIRECT(Module3!$C69),1/INDIRECT(Module3!$C$4),TRANSPOSE(INDIRECT(Calc1!L$19)))/IF(K$2=0,1,K$2),2))</f>
        <v/>
      </c>
      <c r="L69" t="str">
        <f t="array" aca="1" ref="L69" ca="1">IF(OR($A69="",L$5=""),"",ROUND(100*SUMPRODUCT(INDIRECT(Module3!$C69),1/INDIRECT(Module3!$C$4),TRANSPOSE(INDIRECT(Calc1!M$19)))/IF(L$2=0,1,L$2),2))</f>
        <v/>
      </c>
      <c r="M69" t="str">
        <f t="array" aca="1" ref="M69" ca="1">IF(OR($A69="",M$5=""),"",ROUND(100*SUMPRODUCT(INDIRECT(Module3!$C69),1/INDIRECT(Module3!$C$4),TRANSPOSE(INDIRECT(Calc1!N$19)))/IF(M$2=0,1,M$2),2))</f>
        <v/>
      </c>
      <c r="N69" t="str">
        <f t="array" aca="1" ref="N69" ca="1">IF(OR($A69="",N$5=""),"",ROUND(100*SUMPRODUCT(INDIRECT(Module3!$C69),1/INDIRECT(Module3!$C$4),TRANSPOSE(INDIRECT(Calc1!O$19)))/IF(N$2=0,1,N$2),2))</f>
        <v/>
      </c>
      <c r="O69" t="str">
        <f t="array" aca="1" ref="O69" ca="1">IF(OR($A69="",O$5=""),"",ROUND(100*SUMPRODUCT(INDIRECT(Module3!$C69),1/INDIRECT(Module3!$C$4),TRANSPOSE(INDIRECT(Calc1!P$19)))/IF(O$2=0,1,O$2),2))</f>
        <v/>
      </c>
      <c r="P69" t="str">
        <f t="array" aca="1" ref="P69" ca="1">IF(OR($A69="",P$5=""),"",ROUND(100*SUMPRODUCT(INDIRECT(Module3!$C69),1/INDIRECT(Module3!$C$4),TRANSPOSE(INDIRECT(Calc1!Q$19)))/IF(P$2=0,1,P$2),2))</f>
        <v/>
      </c>
      <c r="Q69" t="str">
        <f t="array" aca="1" ref="Q69" ca="1">IF(OR($A69="",Q$5=""),"",ROUND(100*SUMPRODUCT(INDIRECT(Module3!$C69),1/INDIRECT(Module3!$C$4),TRANSPOSE(INDIRECT(Calc1!R$19)))/IF(Q$2=0,1,Q$2),2))</f>
        <v/>
      </c>
      <c r="R69" t="str">
        <f t="array" aca="1" ref="R69" ca="1">IF(OR($A69="",R$5=""),"",ROUND(100*SUMPRODUCT(INDIRECT(Module3!$C69),1/INDIRECT(Module3!$C$4),TRANSPOSE(INDIRECT(Calc1!S$19)))/IF(R$2=0,1,R$2),2))</f>
        <v/>
      </c>
      <c r="S69" t="str">
        <f t="array" aca="1" ref="S69" ca="1">IF(OR($A69="",S$5=""),"",ROUND(100*SUMPRODUCT(INDIRECT(Module3!$C69),1/INDIRECT(Module3!$C$4),TRANSPOSE(INDIRECT(Calc1!T$19)))/IF(S$2=0,1,S$2),2))</f>
        <v/>
      </c>
      <c r="T69" t="str">
        <f t="array" aca="1" ref="T69" ca="1">IF(OR($A69="",T$5=""),"",ROUND(100*SUMPRODUCT(INDIRECT(Module3!$C69),1/INDIRECT(Module3!$C$4),TRANSPOSE(INDIRECT(Calc1!U$19)))/IF(T$2=0,1,T$2),2))</f>
        <v/>
      </c>
      <c r="U69" t="str">
        <f t="array" aca="1" ref="U69" ca="1">IF(OR($A69="",U$5=""),"",ROUND(100*SUMPRODUCT(INDIRECT(Module3!$C69),1/INDIRECT(Module3!$C$4),TRANSPOSE(INDIRECT(Calc1!V$19)))/IF(U$2=0,1,U$2),2))</f>
        <v/>
      </c>
      <c r="V69" t="str">
        <f t="array" aca="1" ref="V69" ca="1">IF(OR($A69="",V$5=""),"",ROUND(100*SUMPRODUCT(INDIRECT(Module3!$C69),1/INDIRECT(Module3!$C$4),TRANSPOSE(INDIRECT(Calc1!W$19)))/IF(V$2=0,1,V$2),2))</f>
        <v/>
      </c>
      <c r="W69" t="str">
        <f t="array" aca="1" ref="W69" ca="1">IF(OR($A69="",W$5=""),"",ROUND(100*SUMPRODUCT(INDIRECT(Module3!$C69),1/INDIRECT(Module3!$C$4),TRANSPOSE(INDIRECT(Calc1!X$19)))/IF(W$2=0,1,W$2),2))</f>
        <v/>
      </c>
      <c r="X69" t="str">
        <f t="array" aca="1" ref="X69" ca="1">IF(OR($A69="",X$5=""),"",ROUND(100*SUMPRODUCT(INDIRECT(Module3!$C69),1/INDIRECT(Module3!$C$4),TRANSPOSE(INDIRECT(Calc1!Y$19)))/IF(X$2=0,1,X$2),2))</f>
        <v/>
      </c>
      <c r="Y69" t="str">
        <f t="array" aca="1" ref="Y69" ca="1">IF(OR($A69="",Y$5=""),"",ROUND(100*SUMPRODUCT(INDIRECT(Module3!$C69),1/INDIRECT(Module3!$C$4),TRANSPOSE(INDIRECT(Calc1!Z$19)))/IF(Y$2=0,1,Y$2),2))</f>
        <v/>
      </c>
      <c r="Z69" t="str">
        <f t="array" aca="1" ref="Z69" ca="1">IF(OR($A69="",Z$5=""),"",ROUND(100*SUMPRODUCT(INDIRECT(Module3!$C69),1/INDIRECT(Module3!$C$4),TRANSPOSE(INDIRECT(Calc1!AA$19)))/IF(Z$2=0,1,Z$2),2))</f>
        <v/>
      </c>
      <c r="AA69" t="str">
        <f t="array" aca="1" ref="AA69" ca="1">IF(OR($A69="",AA$5=""),"",ROUND(100*SUMPRODUCT(INDIRECT(Module3!$C69),1/INDIRECT(Module3!$C$4),TRANSPOSE(INDIRECT(Calc1!AB$19)))/IF(AA$2=0,1,AA$2),2))</f>
        <v/>
      </c>
      <c r="AB69" t="str">
        <f t="array" aca="1" ref="AB69" ca="1">IF(OR($A69="",AB$5=""),"",ROUND(100*SUMPRODUCT(INDIRECT(Module3!$C69),1/INDIRECT(Module3!$C$4),TRANSPOSE(INDIRECT(Calc1!AC$19)))/IF(AB$2=0,1,AB$2),2))</f>
        <v/>
      </c>
      <c r="AC69" t="str">
        <f t="array" aca="1" ref="AC69" ca="1">IF(OR($A69="",AC$5=""),"",ROUND(100*SUMPRODUCT(INDIRECT(Module3!$C69),1/INDIRECT(Module3!$C$4),TRANSPOSE(INDIRECT(Calc1!AD$19)))/IF(AC$2=0,1,AC$2),2))</f>
        <v/>
      </c>
      <c r="AD69" t="str">
        <f t="array" aca="1" ref="AD69" ca="1">IF(OR($A69="",AD$5=""),"",ROUND(100*SUMPRODUCT(INDIRECT(Module3!$C69),1/INDIRECT(Module3!$C$4),TRANSPOSE(INDIRECT(Calc1!AE$19)))/IF(AD$2=0,1,AD$2),2))</f>
        <v/>
      </c>
      <c r="AE69" t="str">
        <f t="array" aca="1" ref="AE69" ca="1">IF(OR($A69="",AE$5=""),"",ROUND(100*SUMPRODUCT(INDIRECT(Module3!$C69),1/INDIRECT(Module3!$C$4),TRANSPOSE(INDIRECT(Calc1!AF$19)))/IF(AE$2=0,1,AE$2),2))</f>
        <v/>
      </c>
      <c r="AF69" t="str">
        <f t="array" aca="1" ref="AF69" ca="1">IF(OR($A69="",AF$5=""),"",ROUND(100*SUMPRODUCT(INDIRECT(Module3!$C69),1/INDIRECT(Module3!$C$4),TRANSPOSE(INDIRECT(Calc1!AG$19)))/IF(AF$2=0,1,AF$2),2))</f>
        <v/>
      </c>
      <c r="AG69" t="str">
        <f t="array" aca="1" ref="AG69" ca="1">IF(OR($A69="",AG$5=""),"",ROUND(100*SUMPRODUCT(INDIRECT(Module3!$C69),1/INDIRECT(Module3!$C$4),TRANSPOSE(INDIRECT(Calc1!AH$19)))/IF(AG$2=0,1,AG$2),2))</f>
        <v/>
      </c>
      <c r="AH69" t="str">
        <f t="array" aca="1" ref="AH69" ca="1">IF(OR($A69="",AH$5=""),"",ROUND(100*SUMPRODUCT(INDIRECT(Module3!$C69),1/INDIRECT(Module3!$C$4),TRANSPOSE(INDIRECT(Calc1!AI$19)))/IF(AH$2=0,1,AH$2),2))</f>
        <v/>
      </c>
      <c r="AI69" t="str">
        <f t="array" aca="1" ref="AI69" ca="1">IF(OR($A69="",AI$5=""),"",ROUND(100*SUMPRODUCT(INDIRECT(Module3!$C69),1/INDIRECT(Module3!$C$4),TRANSPOSE(INDIRECT(Calc1!AJ$19)))/IF(AI$2=0,1,AI$2),2))</f>
        <v/>
      </c>
      <c r="AJ69" t="str">
        <f t="array" aca="1" ref="AJ69" ca="1">IF(OR($A69="",AJ$5=""),"",ROUND(100*SUMPRODUCT(INDIRECT(Module3!$C69),1/INDIRECT(Module3!$C$4),TRANSPOSE(INDIRECT(Calc1!AK$19)))/IF(AJ$2=0,1,AJ$2),2))</f>
        <v/>
      </c>
      <c r="AK69" t="str">
        <f t="array" aca="1" ref="AK69" ca="1">IF(OR($A69="",AK$5=""),"",ROUND(100*SUMPRODUCT(INDIRECT(Module3!$C69),1/INDIRECT(Module3!$C$4),TRANSPOSE(INDIRECT(Calc1!AL$19)))/IF(AK$2=0,1,AK$2),2))</f>
        <v/>
      </c>
      <c r="AL69" t="str">
        <f t="array" aca="1" ref="AL69" ca="1">IF(OR($A69="",AL$5=""),"",ROUND(100*SUMPRODUCT(INDIRECT(Module3!$C69),1/INDIRECT(Module3!$C$4),TRANSPOSE(INDIRECT(Calc1!AM$19)))/IF(AL$2=0,1,AL$2),2))</f>
        <v/>
      </c>
      <c r="AM69" t="str">
        <f t="array" aca="1" ref="AM69" ca="1">IF(OR($A69="",AM$5=""),"",ROUND(100*SUMPRODUCT(INDIRECT(Module3!$C69),1/INDIRECT(Module3!$C$4),TRANSPOSE(INDIRECT(Calc1!AN$19)))/IF(AM$2=0,1,AM$2),2))</f>
        <v/>
      </c>
      <c r="AN69" t="str">
        <f t="array" aca="1" ref="AN69" ca="1">IF(OR($A69="",AN$5=""),"",ROUND(100*SUMPRODUCT(INDIRECT(Module3!$C69),1/INDIRECT(Module3!$C$4),TRANSPOSE(INDIRECT(Calc1!AO$19)))/IF(AN$2=0,1,AN$2),2))</f>
        <v/>
      </c>
      <c r="AO69" t="str">
        <f t="array" aca="1" ref="AO69" ca="1">IF(OR($A69="",AO$5=""),"",ROUND(100*SUMPRODUCT(INDIRECT(Module3!$C69),1/INDIRECT(Module3!$C$4),TRANSPOSE(INDIRECT(Calc1!AP$19)))/IF(AO$2=0,1,AO$2),2))</f>
        <v/>
      </c>
      <c r="AP69" t="str">
        <f t="array" aca="1" ref="AP69" ca="1">IF(OR($A69="",AP$5=""),"",ROUND(100*SUMPRODUCT(INDIRECT(Module3!$C69),1/INDIRECT(Module3!$C$4),TRANSPOSE(INDIRECT(Calc1!AQ$19)))/IF(AP$2=0,1,AP$2),2))</f>
        <v/>
      </c>
      <c r="AQ69" t="str">
        <f t="array" aca="1" ref="AQ69" ca="1">IF(OR($A69="",AQ$5=""),"",ROUND(100*SUMPRODUCT(INDIRECT(Module3!$C69),1/INDIRECT(Module3!$C$4),TRANSPOSE(INDIRECT(Calc1!AR$19)))/IF(AQ$2=0,1,AQ$2),2))</f>
        <v/>
      </c>
      <c r="AR69" t="str">
        <f t="array" aca="1" ref="AR69" ca="1">IF(OR($A69="",AR$5=""),"",ROUND(100*SUMPRODUCT(INDIRECT(Module3!$C69),1/INDIRECT(Module3!$C$4),TRANSPOSE(INDIRECT(Calc1!AS$19)))/IF(AR$2=0,1,AR$2),2))</f>
        <v/>
      </c>
      <c r="AS69" t="str">
        <f t="array" aca="1" ref="AS69" ca="1">IF(OR($A69="",AS$5=""),"",ROUND(100*SUMPRODUCT(INDIRECT(Module3!$C69),1/INDIRECT(Module3!$C$4),TRANSPOSE(INDIRECT(Calc1!AT$19)))/IF(AS$2=0,1,AS$2),2))</f>
        <v/>
      </c>
      <c r="AT69" t="str">
        <f t="array" aca="1" ref="AT69" ca="1">IF(OR($A69="",AT$5=""),"",ROUND(100*SUMPRODUCT(INDIRECT(Module3!$C69),1/INDIRECT(Module3!$C$4),TRANSPOSE(INDIRECT(Calc1!AU$19)))/IF(AT$2=0,1,AT$2),2))</f>
        <v/>
      </c>
      <c r="AU69" t="str">
        <f t="array" aca="1" ref="AU69" ca="1">IF(OR($A69="",AU$5=""),"",ROUND(100*SUMPRODUCT(INDIRECT(Module3!$C69),1/INDIRECT(Module3!$C$4),TRANSPOSE(INDIRECT(Calc1!AV$19)))/IF(AU$2=0,1,AU$2),2))</f>
        <v/>
      </c>
      <c r="AV69" t="str">
        <f t="array" aca="1" ref="AV69" ca="1">IF(OR($A69="",AV$5=""),"",ROUND(100*SUMPRODUCT(INDIRECT(Module3!$C69),1/INDIRECT(Module3!$C$4),TRANSPOSE(INDIRECT(Calc1!AW$19)))/IF(AV$2=0,1,AV$2),2))</f>
        <v/>
      </c>
      <c r="AW69" t="str">
        <f t="array" aca="1" ref="AW69" ca="1">IF(OR($A69="",AW$5=""),"",ROUND(100*SUMPRODUCT(INDIRECT(Module3!$C69),1/INDIRECT(Module3!$C$4),TRANSPOSE(INDIRECT(Calc1!AX$19)))/IF(AW$2=0,1,AW$2),2))</f>
        <v/>
      </c>
      <c r="AX69" t="str">
        <f t="array" aca="1" ref="AX69" ca="1">IF(OR($A69="",AX$5=""),"",ROUND(100*SUMPRODUCT(INDIRECT(Module3!$C69),1/INDIRECT(Module3!$C$4),TRANSPOSE(INDIRECT(Calc1!AY$19)))/IF(AX$2=0,1,AX$2),2))</f>
        <v/>
      </c>
      <c r="AY69" t="str">
        <f t="array" aca="1" ref="AY69" ca="1">IF(OR($A69="",AY$5=""),"",ROUND(100*SUMPRODUCT(INDIRECT(Module3!$C69),1/INDIRECT(Module3!$C$4),TRANSPOSE(INDIRECT(Calc1!AZ$19)))/IF(AY$2=0,1,AY$2),2))</f>
        <v/>
      </c>
      <c r="AZ69" t="str">
        <f t="array" aca="1" ref="AZ69" ca="1">IF(OR($A69="",AZ$5=""),"",ROUND(100*SUMPRODUCT(INDIRECT(Module3!$C69),1/INDIRECT(Module3!$C$4),TRANSPOSE(INDIRECT(Calc1!BA$19)))/IF(AZ$2=0,1,AZ$2),2))</f>
        <v/>
      </c>
      <c r="BA69" t="str">
        <f t="array" aca="1" ref="BA69" ca="1">IF(OR($A69="",BA$5=""),"",ROUND(100*SUMPRODUCT(INDIRECT(Module3!$C69),1/INDIRECT(Module3!$C$4),TRANSPOSE(INDIRECT(Calc1!BB$19)))/IF(BA$2=0,1,BA$2),2))</f>
        <v/>
      </c>
      <c r="BB69" t="str">
        <f t="array" aca="1" ref="BB69" ca="1">IF(OR($A69="",BB$5=""),"",ROUND(100*SUMPRODUCT(INDIRECT(Module3!$C69),1/INDIRECT(Module3!$C$4),TRANSPOSE(INDIRECT(Calc1!BC$19)))/IF(BB$2=0,1,BB$2),2))</f>
        <v/>
      </c>
      <c r="BC69" t="str">
        <f t="array" aca="1" ref="BC69" ca="1">IF(OR($A69="",BC$5=""),"",ROUND(100*SUMPRODUCT(INDIRECT(Module3!$C69),1/INDIRECT(Module3!$C$4),TRANSPOSE(INDIRECT(Calc1!BD$19)))/IF(BC$2=0,1,BC$2),2))</f>
        <v/>
      </c>
      <c r="BD69" t="str">
        <f t="array" aca="1" ref="BD69" ca="1">IF(OR($A69="",BD$5=""),"",ROUND(100*SUMPRODUCT(INDIRECT(Module3!$C69),1/INDIRECT(Module3!$C$4),TRANSPOSE(INDIRECT(Calc1!BE$19)))/IF(BD$2=0,1,BD$2),2))</f>
        <v/>
      </c>
      <c r="BE69" t="str">
        <f t="array" aca="1" ref="BE69" ca="1">IF(OR($A69="",BE$5=""),"",ROUND(100*SUMPRODUCT(INDIRECT(Module3!$C69),1/INDIRECT(Module3!$C$4),TRANSPOSE(INDIRECT(Calc1!BF$19)))/IF(BE$2=0,1,BE$2),2))</f>
        <v/>
      </c>
      <c r="BF69" t="str">
        <f t="array" aca="1" ref="BF69" ca="1">IF(OR($A69="",BF$5=""),"",ROUND(100*SUMPRODUCT(INDIRECT(Module3!$C69),1/INDIRECT(Module3!$C$4),TRANSPOSE(INDIRECT(Calc1!BG$19)))/IF(BF$2=0,1,BF$2),2))</f>
        <v/>
      </c>
      <c r="BG69" t="str">
        <f t="array" aca="1" ref="BG69" ca="1">IF(OR($A69="",BG$5=""),"",ROUND(100*SUMPRODUCT(INDIRECT(Module3!$C69),1/INDIRECT(Module3!$C$4),TRANSPOSE(INDIRECT(Calc1!BH$19)))/IF(BG$2=0,1,BG$2),2))</f>
        <v/>
      </c>
      <c r="BH69" t="str">
        <f t="array" aca="1" ref="BH69" ca="1">IF(OR($A69="",BH$5=""),"",ROUND(100*SUMPRODUCT(INDIRECT(Module3!$C69),1/INDIRECT(Module3!$C$4),TRANSPOSE(INDIRECT(Calc1!BI$19)))/IF(BH$2=0,1,BH$2),2))</f>
        <v/>
      </c>
      <c r="BI69" t="str">
        <f t="array" aca="1" ref="BI69" ca="1">IF(OR($A69="",BI$5=""),"",ROUND(100*SUMPRODUCT(INDIRECT(Module3!$C69),1/INDIRECT(Module3!$C$4),TRANSPOSE(INDIRECT(Calc1!BJ$19)))/IF(BI$2=0,1,BI$2),2))</f>
        <v/>
      </c>
      <c r="BJ69" t="str">
        <f t="array" aca="1" ref="BJ69" ca="1">IF(OR($A69="",BJ$5=""),"",ROUND(100*SUMPRODUCT(INDIRECT(Module3!$C69),1/INDIRECT(Module3!$C$4),TRANSPOSE(INDIRECT(Calc1!BK$19)))/IF(BJ$2=0,1,BJ$2),2))</f>
        <v/>
      </c>
    </row>
    <row r="70" spans="1:62">
      <c r="A70" t="str">
        <f>IF(ISBLANK(Module0!$A67),"",Module0!$A67)</f>
        <v/>
      </c>
      <c r="B70" t="str">
        <f t="shared" ca="1" si="1"/>
        <v/>
      </c>
      <c r="C70" t="str">
        <f>IF($A70="","",CONCATENATE(ADDRESS(ROW(),$C$4+1,1,1,"Module4"),":",ADDRESS(ROW(),$C$4+Calc1!$C$3,1,1)))</f>
        <v/>
      </c>
      <c r="D70" t="str">
        <f t="array" aca="1" ref="D70" ca="1">IF(OR($A70="",D$5=""),"",ROUND(100*SUMPRODUCT(INDIRECT(Module3!$C70),1/INDIRECT(Module3!$C$4),TRANSPOSE(INDIRECT(Calc1!E$19)))/IF(D$2=0,1,D$2),2))</f>
        <v/>
      </c>
      <c r="E70" t="str">
        <f t="array" aca="1" ref="E70" ca="1">IF(OR($A70="",E$5=""),"",ROUND(100*SUMPRODUCT(INDIRECT(Module3!$C70),1/INDIRECT(Module3!$C$4),TRANSPOSE(INDIRECT(Calc1!F$19)))/IF(E$2=0,1,E$2),2))</f>
        <v/>
      </c>
      <c r="F70" t="str">
        <f t="array" aca="1" ref="F70" ca="1">IF(OR($A70="",F$5=""),"",ROUND(100*SUMPRODUCT(INDIRECT(Module3!$C70),1/INDIRECT(Module3!$C$4),TRANSPOSE(INDIRECT(Calc1!G$19)))/IF(F$2=0,1,F$2),2))</f>
        <v/>
      </c>
      <c r="G70" t="str">
        <f t="array" aca="1" ref="G70" ca="1">IF(OR($A70="",G$5=""),"",ROUND(100*SUMPRODUCT(INDIRECT(Module3!$C70),1/INDIRECT(Module3!$C$4),TRANSPOSE(INDIRECT(Calc1!H$19)))/IF(G$2=0,1,G$2),2))</f>
        <v/>
      </c>
      <c r="H70" t="str">
        <f t="array" aca="1" ref="H70" ca="1">IF(OR($A70="",H$5=""),"",ROUND(100*SUMPRODUCT(INDIRECT(Module3!$C70),1/INDIRECT(Module3!$C$4),TRANSPOSE(INDIRECT(Calc1!I$19)))/IF(H$2=0,1,H$2),2))</f>
        <v/>
      </c>
      <c r="I70" t="str">
        <f t="array" aca="1" ref="I70" ca="1">IF(OR($A70="",I$5=""),"",ROUND(100*SUMPRODUCT(INDIRECT(Module3!$C70),1/INDIRECT(Module3!$C$4),TRANSPOSE(INDIRECT(Calc1!J$19)))/IF(I$2=0,1,I$2),2))</f>
        <v/>
      </c>
      <c r="J70" t="str">
        <f t="array" aca="1" ref="J70" ca="1">IF(OR($A70="",J$5=""),"",ROUND(100*SUMPRODUCT(INDIRECT(Module3!$C70),1/INDIRECT(Module3!$C$4),TRANSPOSE(INDIRECT(Calc1!K$19)))/IF(J$2=0,1,J$2),2))</f>
        <v/>
      </c>
      <c r="K70" t="str">
        <f t="array" aca="1" ref="K70" ca="1">IF(OR($A70="",K$5=""),"",ROUND(100*SUMPRODUCT(INDIRECT(Module3!$C70),1/INDIRECT(Module3!$C$4),TRANSPOSE(INDIRECT(Calc1!L$19)))/IF(K$2=0,1,K$2),2))</f>
        <v/>
      </c>
      <c r="L70" t="str">
        <f t="array" aca="1" ref="L70" ca="1">IF(OR($A70="",L$5=""),"",ROUND(100*SUMPRODUCT(INDIRECT(Module3!$C70),1/INDIRECT(Module3!$C$4),TRANSPOSE(INDIRECT(Calc1!M$19)))/IF(L$2=0,1,L$2),2))</f>
        <v/>
      </c>
      <c r="M70" t="str">
        <f t="array" aca="1" ref="M70" ca="1">IF(OR($A70="",M$5=""),"",ROUND(100*SUMPRODUCT(INDIRECT(Module3!$C70),1/INDIRECT(Module3!$C$4),TRANSPOSE(INDIRECT(Calc1!N$19)))/IF(M$2=0,1,M$2),2))</f>
        <v/>
      </c>
      <c r="N70" t="str">
        <f t="array" aca="1" ref="N70" ca="1">IF(OR($A70="",N$5=""),"",ROUND(100*SUMPRODUCT(INDIRECT(Module3!$C70),1/INDIRECT(Module3!$C$4),TRANSPOSE(INDIRECT(Calc1!O$19)))/IF(N$2=0,1,N$2),2))</f>
        <v/>
      </c>
      <c r="O70" t="str">
        <f t="array" aca="1" ref="O70" ca="1">IF(OR($A70="",O$5=""),"",ROUND(100*SUMPRODUCT(INDIRECT(Module3!$C70),1/INDIRECT(Module3!$C$4),TRANSPOSE(INDIRECT(Calc1!P$19)))/IF(O$2=0,1,O$2),2))</f>
        <v/>
      </c>
      <c r="P70" t="str">
        <f t="array" aca="1" ref="P70" ca="1">IF(OR($A70="",P$5=""),"",ROUND(100*SUMPRODUCT(INDIRECT(Module3!$C70),1/INDIRECT(Module3!$C$4),TRANSPOSE(INDIRECT(Calc1!Q$19)))/IF(P$2=0,1,P$2),2))</f>
        <v/>
      </c>
      <c r="Q70" t="str">
        <f t="array" aca="1" ref="Q70" ca="1">IF(OR($A70="",Q$5=""),"",ROUND(100*SUMPRODUCT(INDIRECT(Module3!$C70),1/INDIRECT(Module3!$C$4),TRANSPOSE(INDIRECT(Calc1!R$19)))/IF(Q$2=0,1,Q$2),2))</f>
        <v/>
      </c>
      <c r="R70" t="str">
        <f t="array" aca="1" ref="R70" ca="1">IF(OR($A70="",R$5=""),"",ROUND(100*SUMPRODUCT(INDIRECT(Module3!$C70),1/INDIRECT(Module3!$C$4),TRANSPOSE(INDIRECT(Calc1!S$19)))/IF(R$2=0,1,R$2),2))</f>
        <v/>
      </c>
      <c r="S70" t="str">
        <f t="array" aca="1" ref="S70" ca="1">IF(OR($A70="",S$5=""),"",ROUND(100*SUMPRODUCT(INDIRECT(Module3!$C70),1/INDIRECT(Module3!$C$4),TRANSPOSE(INDIRECT(Calc1!T$19)))/IF(S$2=0,1,S$2),2))</f>
        <v/>
      </c>
      <c r="T70" t="str">
        <f t="array" aca="1" ref="T70" ca="1">IF(OR($A70="",T$5=""),"",ROUND(100*SUMPRODUCT(INDIRECT(Module3!$C70),1/INDIRECT(Module3!$C$4),TRANSPOSE(INDIRECT(Calc1!U$19)))/IF(T$2=0,1,T$2),2))</f>
        <v/>
      </c>
      <c r="U70" t="str">
        <f t="array" aca="1" ref="U70" ca="1">IF(OR($A70="",U$5=""),"",ROUND(100*SUMPRODUCT(INDIRECT(Module3!$C70),1/INDIRECT(Module3!$C$4),TRANSPOSE(INDIRECT(Calc1!V$19)))/IF(U$2=0,1,U$2),2))</f>
        <v/>
      </c>
      <c r="V70" t="str">
        <f t="array" aca="1" ref="V70" ca="1">IF(OR($A70="",V$5=""),"",ROUND(100*SUMPRODUCT(INDIRECT(Module3!$C70),1/INDIRECT(Module3!$C$4),TRANSPOSE(INDIRECT(Calc1!W$19)))/IF(V$2=0,1,V$2),2))</f>
        <v/>
      </c>
      <c r="W70" t="str">
        <f t="array" aca="1" ref="W70" ca="1">IF(OR($A70="",W$5=""),"",ROUND(100*SUMPRODUCT(INDIRECT(Module3!$C70),1/INDIRECT(Module3!$C$4),TRANSPOSE(INDIRECT(Calc1!X$19)))/IF(W$2=0,1,W$2),2))</f>
        <v/>
      </c>
      <c r="X70" t="str">
        <f t="array" aca="1" ref="X70" ca="1">IF(OR($A70="",X$5=""),"",ROUND(100*SUMPRODUCT(INDIRECT(Module3!$C70),1/INDIRECT(Module3!$C$4),TRANSPOSE(INDIRECT(Calc1!Y$19)))/IF(X$2=0,1,X$2),2))</f>
        <v/>
      </c>
      <c r="Y70" t="str">
        <f t="array" aca="1" ref="Y70" ca="1">IF(OR($A70="",Y$5=""),"",ROUND(100*SUMPRODUCT(INDIRECT(Module3!$C70),1/INDIRECT(Module3!$C$4),TRANSPOSE(INDIRECT(Calc1!Z$19)))/IF(Y$2=0,1,Y$2),2))</f>
        <v/>
      </c>
      <c r="Z70" t="str">
        <f t="array" aca="1" ref="Z70" ca="1">IF(OR($A70="",Z$5=""),"",ROUND(100*SUMPRODUCT(INDIRECT(Module3!$C70),1/INDIRECT(Module3!$C$4),TRANSPOSE(INDIRECT(Calc1!AA$19)))/IF(Z$2=0,1,Z$2),2))</f>
        <v/>
      </c>
      <c r="AA70" t="str">
        <f t="array" aca="1" ref="AA70" ca="1">IF(OR($A70="",AA$5=""),"",ROUND(100*SUMPRODUCT(INDIRECT(Module3!$C70),1/INDIRECT(Module3!$C$4),TRANSPOSE(INDIRECT(Calc1!AB$19)))/IF(AA$2=0,1,AA$2),2))</f>
        <v/>
      </c>
      <c r="AB70" t="str">
        <f t="array" aca="1" ref="AB70" ca="1">IF(OR($A70="",AB$5=""),"",ROUND(100*SUMPRODUCT(INDIRECT(Module3!$C70),1/INDIRECT(Module3!$C$4),TRANSPOSE(INDIRECT(Calc1!AC$19)))/IF(AB$2=0,1,AB$2),2))</f>
        <v/>
      </c>
      <c r="AC70" t="str">
        <f t="array" aca="1" ref="AC70" ca="1">IF(OR($A70="",AC$5=""),"",ROUND(100*SUMPRODUCT(INDIRECT(Module3!$C70),1/INDIRECT(Module3!$C$4),TRANSPOSE(INDIRECT(Calc1!AD$19)))/IF(AC$2=0,1,AC$2),2))</f>
        <v/>
      </c>
      <c r="AD70" t="str">
        <f t="array" aca="1" ref="AD70" ca="1">IF(OR($A70="",AD$5=""),"",ROUND(100*SUMPRODUCT(INDIRECT(Module3!$C70),1/INDIRECT(Module3!$C$4),TRANSPOSE(INDIRECT(Calc1!AE$19)))/IF(AD$2=0,1,AD$2),2))</f>
        <v/>
      </c>
      <c r="AE70" t="str">
        <f t="array" aca="1" ref="AE70" ca="1">IF(OR($A70="",AE$5=""),"",ROUND(100*SUMPRODUCT(INDIRECT(Module3!$C70),1/INDIRECT(Module3!$C$4),TRANSPOSE(INDIRECT(Calc1!AF$19)))/IF(AE$2=0,1,AE$2),2))</f>
        <v/>
      </c>
      <c r="AF70" t="str">
        <f t="array" aca="1" ref="AF70" ca="1">IF(OR($A70="",AF$5=""),"",ROUND(100*SUMPRODUCT(INDIRECT(Module3!$C70),1/INDIRECT(Module3!$C$4),TRANSPOSE(INDIRECT(Calc1!AG$19)))/IF(AF$2=0,1,AF$2),2))</f>
        <v/>
      </c>
      <c r="AG70" t="str">
        <f t="array" aca="1" ref="AG70" ca="1">IF(OR($A70="",AG$5=""),"",ROUND(100*SUMPRODUCT(INDIRECT(Module3!$C70),1/INDIRECT(Module3!$C$4),TRANSPOSE(INDIRECT(Calc1!AH$19)))/IF(AG$2=0,1,AG$2),2))</f>
        <v/>
      </c>
      <c r="AH70" t="str">
        <f t="array" aca="1" ref="AH70" ca="1">IF(OR($A70="",AH$5=""),"",ROUND(100*SUMPRODUCT(INDIRECT(Module3!$C70),1/INDIRECT(Module3!$C$4),TRANSPOSE(INDIRECT(Calc1!AI$19)))/IF(AH$2=0,1,AH$2),2))</f>
        <v/>
      </c>
      <c r="AI70" t="str">
        <f t="array" aca="1" ref="AI70" ca="1">IF(OR($A70="",AI$5=""),"",ROUND(100*SUMPRODUCT(INDIRECT(Module3!$C70),1/INDIRECT(Module3!$C$4),TRANSPOSE(INDIRECT(Calc1!AJ$19)))/IF(AI$2=0,1,AI$2),2))</f>
        <v/>
      </c>
      <c r="AJ70" t="str">
        <f t="array" aca="1" ref="AJ70" ca="1">IF(OR($A70="",AJ$5=""),"",ROUND(100*SUMPRODUCT(INDIRECT(Module3!$C70),1/INDIRECT(Module3!$C$4),TRANSPOSE(INDIRECT(Calc1!AK$19)))/IF(AJ$2=0,1,AJ$2),2))</f>
        <v/>
      </c>
      <c r="AK70" t="str">
        <f t="array" aca="1" ref="AK70" ca="1">IF(OR($A70="",AK$5=""),"",ROUND(100*SUMPRODUCT(INDIRECT(Module3!$C70),1/INDIRECT(Module3!$C$4),TRANSPOSE(INDIRECT(Calc1!AL$19)))/IF(AK$2=0,1,AK$2),2))</f>
        <v/>
      </c>
      <c r="AL70" t="str">
        <f t="array" aca="1" ref="AL70" ca="1">IF(OR($A70="",AL$5=""),"",ROUND(100*SUMPRODUCT(INDIRECT(Module3!$C70),1/INDIRECT(Module3!$C$4),TRANSPOSE(INDIRECT(Calc1!AM$19)))/IF(AL$2=0,1,AL$2),2))</f>
        <v/>
      </c>
      <c r="AM70" t="str">
        <f t="array" aca="1" ref="AM70" ca="1">IF(OR($A70="",AM$5=""),"",ROUND(100*SUMPRODUCT(INDIRECT(Module3!$C70),1/INDIRECT(Module3!$C$4),TRANSPOSE(INDIRECT(Calc1!AN$19)))/IF(AM$2=0,1,AM$2),2))</f>
        <v/>
      </c>
      <c r="AN70" t="str">
        <f t="array" aca="1" ref="AN70" ca="1">IF(OR($A70="",AN$5=""),"",ROUND(100*SUMPRODUCT(INDIRECT(Module3!$C70),1/INDIRECT(Module3!$C$4),TRANSPOSE(INDIRECT(Calc1!AO$19)))/IF(AN$2=0,1,AN$2),2))</f>
        <v/>
      </c>
      <c r="AO70" t="str">
        <f t="array" aca="1" ref="AO70" ca="1">IF(OR($A70="",AO$5=""),"",ROUND(100*SUMPRODUCT(INDIRECT(Module3!$C70),1/INDIRECT(Module3!$C$4),TRANSPOSE(INDIRECT(Calc1!AP$19)))/IF(AO$2=0,1,AO$2),2))</f>
        <v/>
      </c>
      <c r="AP70" t="str">
        <f t="array" aca="1" ref="AP70" ca="1">IF(OR($A70="",AP$5=""),"",ROUND(100*SUMPRODUCT(INDIRECT(Module3!$C70),1/INDIRECT(Module3!$C$4),TRANSPOSE(INDIRECT(Calc1!AQ$19)))/IF(AP$2=0,1,AP$2),2))</f>
        <v/>
      </c>
      <c r="AQ70" t="str">
        <f t="array" aca="1" ref="AQ70" ca="1">IF(OR($A70="",AQ$5=""),"",ROUND(100*SUMPRODUCT(INDIRECT(Module3!$C70),1/INDIRECT(Module3!$C$4),TRANSPOSE(INDIRECT(Calc1!AR$19)))/IF(AQ$2=0,1,AQ$2),2))</f>
        <v/>
      </c>
      <c r="AR70" t="str">
        <f t="array" aca="1" ref="AR70" ca="1">IF(OR($A70="",AR$5=""),"",ROUND(100*SUMPRODUCT(INDIRECT(Module3!$C70),1/INDIRECT(Module3!$C$4),TRANSPOSE(INDIRECT(Calc1!AS$19)))/IF(AR$2=0,1,AR$2),2))</f>
        <v/>
      </c>
      <c r="AS70" t="str">
        <f t="array" aca="1" ref="AS70" ca="1">IF(OR($A70="",AS$5=""),"",ROUND(100*SUMPRODUCT(INDIRECT(Module3!$C70),1/INDIRECT(Module3!$C$4),TRANSPOSE(INDIRECT(Calc1!AT$19)))/IF(AS$2=0,1,AS$2),2))</f>
        <v/>
      </c>
      <c r="AT70" t="str">
        <f t="array" aca="1" ref="AT70" ca="1">IF(OR($A70="",AT$5=""),"",ROUND(100*SUMPRODUCT(INDIRECT(Module3!$C70),1/INDIRECT(Module3!$C$4),TRANSPOSE(INDIRECT(Calc1!AU$19)))/IF(AT$2=0,1,AT$2),2))</f>
        <v/>
      </c>
      <c r="AU70" t="str">
        <f t="array" aca="1" ref="AU70" ca="1">IF(OR($A70="",AU$5=""),"",ROUND(100*SUMPRODUCT(INDIRECT(Module3!$C70),1/INDIRECT(Module3!$C$4),TRANSPOSE(INDIRECT(Calc1!AV$19)))/IF(AU$2=0,1,AU$2),2))</f>
        <v/>
      </c>
      <c r="AV70" t="str">
        <f t="array" aca="1" ref="AV70" ca="1">IF(OR($A70="",AV$5=""),"",ROUND(100*SUMPRODUCT(INDIRECT(Module3!$C70),1/INDIRECT(Module3!$C$4),TRANSPOSE(INDIRECT(Calc1!AW$19)))/IF(AV$2=0,1,AV$2),2))</f>
        <v/>
      </c>
      <c r="AW70" t="str">
        <f t="array" aca="1" ref="AW70" ca="1">IF(OR($A70="",AW$5=""),"",ROUND(100*SUMPRODUCT(INDIRECT(Module3!$C70),1/INDIRECT(Module3!$C$4),TRANSPOSE(INDIRECT(Calc1!AX$19)))/IF(AW$2=0,1,AW$2),2))</f>
        <v/>
      </c>
      <c r="AX70" t="str">
        <f t="array" aca="1" ref="AX70" ca="1">IF(OR($A70="",AX$5=""),"",ROUND(100*SUMPRODUCT(INDIRECT(Module3!$C70),1/INDIRECT(Module3!$C$4),TRANSPOSE(INDIRECT(Calc1!AY$19)))/IF(AX$2=0,1,AX$2),2))</f>
        <v/>
      </c>
      <c r="AY70" t="str">
        <f t="array" aca="1" ref="AY70" ca="1">IF(OR($A70="",AY$5=""),"",ROUND(100*SUMPRODUCT(INDIRECT(Module3!$C70),1/INDIRECT(Module3!$C$4),TRANSPOSE(INDIRECT(Calc1!AZ$19)))/IF(AY$2=0,1,AY$2),2))</f>
        <v/>
      </c>
      <c r="AZ70" t="str">
        <f t="array" aca="1" ref="AZ70" ca="1">IF(OR($A70="",AZ$5=""),"",ROUND(100*SUMPRODUCT(INDIRECT(Module3!$C70),1/INDIRECT(Module3!$C$4),TRANSPOSE(INDIRECT(Calc1!BA$19)))/IF(AZ$2=0,1,AZ$2),2))</f>
        <v/>
      </c>
      <c r="BA70" t="str">
        <f t="array" aca="1" ref="BA70" ca="1">IF(OR($A70="",BA$5=""),"",ROUND(100*SUMPRODUCT(INDIRECT(Module3!$C70),1/INDIRECT(Module3!$C$4),TRANSPOSE(INDIRECT(Calc1!BB$19)))/IF(BA$2=0,1,BA$2),2))</f>
        <v/>
      </c>
      <c r="BB70" t="str">
        <f t="array" aca="1" ref="BB70" ca="1">IF(OR($A70="",BB$5=""),"",ROUND(100*SUMPRODUCT(INDIRECT(Module3!$C70),1/INDIRECT(Module3!$C$4),TRANSPOSE(INDIRECT(Calc1!BC$19)))/IF(BB$2=0,1,BB$2),2))</f>
        <v/>
      </c>
      <c r="BC70" t="str">
        <f t="array" aca="1" ref="BC70" ca="1">IF(OR($A70="",BC$5=""),"",ROUND(100*SUMPRODUCT(INDIRECT(Module3!$C70),1/INDIRECT(Module3!$C$4),TRANSPOSE(INDIRECT(Calc1!BD$19)))/IF(BC$2=0,1,BC$2),2))</f>
        <v/>
      </c>
      <c r="BD70" t="str">
        <f t="array" aca="1" ref="BD70" ca="1">IF(OR($A70="",BD$5=""),"",ROUND(100*SUMPRODUCT(INDIRECT(Module3!$C70),1/INDIRECT(Module3!$C$4),TRANSPOSE(INDIRECT(Calc1!BE$19)))/IF(BD$2=0,1,BD$2),2))</f>
        <v/>
      </c>
      <c r="BE70" t="str">
        <f t="array" aca="1" ref="BE70" ca="1">IF(OR($A70="",BE$5=""),"",ROUND(100*SUMPRODUCT(INDIRECT(Module3!$C70),1/INDIRECT(Module3!$C$4),TRANSPOSE(INDIRECT(Calc1!BF$19)))/IF(BE$2=0,1,BE$2),2))</f>
        <v/>
      </c>
      <c r="BF70" t="str">
        <f t="array" aca="1" ref="BF70" ca="1">IF(OR($A70="",BF$5=""),"",ROUND(100*SUMPRODUCT(INDIRECT(Module3!$C70),1/INDIRECT(Module3!$C$4),TRANSPOSE(INDIRECT(Calc1!BG$19)))/IF(BF$2=0,1,BF$2),2))</f>
        <v/>
      </c>
      <c r="BG70" t="str">
        <f t="array" aca="1" ref="BG70" ca="1">IF(OR($A70="",BG$5=""),"",ROUND(100*SUMPRODUCT(INDIRECT(Module3!$C70),1/INDIRECT(Module3!$C$4),TRANSPOSE(INDIRECT(Calc1!BH$19)))/IF(BG$2=0,1,BG$2),2))</f>
        <v/>
      </c>
      <c r="BH70" t="str">
        <f t="array" aca="1" ref="BH70" ca="1">IF(OR($A70="",BH$5=""),"",ROUND(100*SUMPRODUCT(INDIRECT(Module3!$C70),1/INDIRECT(Module3!$C$4),TRANSPOSE(INDIRECT(Calc1!BI$19)))/IF(BH$2=0,1,BH$2),2))</f>
        <v/>
      </c>
      <c r="BI70" t="str">
        <f t="array" aca="1" ref="BI70" ca="1">IF(OR($A70="",BI$5=""),"",ROUND(100*SUMPRODUCT(INDIRECT(Module3!$C70),1/INDIRECT(Module3!$C$4),TRANSPOSE(INDIRECT(Calc1!BJ$19)))/IF(BI$2=0,1,BI$2),2))</f>
        <v/>
      </c>
      <c r="BJ70" t="str">
        <f t="array" aca="1" ref="BJ70" ca="1">IF(OR($A70="",BJ$5=""),"",ROUND(100*SUMPRODUCT(INDIRECT(Module3!$C70),1/INDIRECT(Module3!$C$4),TRANSPOSE(INDIRECT(Calc1!BK$19)))/IF(BJ$2=0,1,BJ$2),2))</f>
        <v/>
      </c>
    </row>
    <row r="71" spans="1:62">
      <c r="A71" t="str">
        <f>IF(ISBLANK(Module0!$A68),"",Module0!$A68)</f>
        <v/>
      </c>
      <c r="B71" t="str">
        <f t="shared" ca="1" si="1"/>
        <v/>
      </c>
      <c r="C71" t="str">
        <f>IF($A71="","",CONCATENATE(ADDRESS(ROW(),$C$4+1,1,1,"Module4"),":",ADDRESS(ROW(),$C$4+Calc1!$C$3,1,1)))</f>
        <v/>
      </c>
      <c r="D71" t="str">
        <f t="array" aca="1" ref="D71" ca="1">IF(OR($A71="",D$5=""),"",ROUND(100*SUMPRODUCT(INDIRECT(Module3!$C71),1/INDIRECT(Module3!$C$4),TRANSPOSE(INDIRECT(Calc1!E$19)))/IF(D$2=0,1,D$2),2))</f>
        <v/>
      </c>
      <c r="E71" t="str">
        <f t="array" aca="1" ref="E71" ca="1">IF(OR($A71="",E$5=""),"",ROUND(100*SUMPRODUCT(INDIRECT(Module3!$C71),1/INDIRECT(Module3!$C$4),TRANSPOSE(INDIRECT(Calc1!F$19)))/IF(E$2=0,1,E$2),2))</f>
        <v/>
      </c>
      <c r="F71" t="str">
        <f t="array" aca="1" ref="F71" ca="1">IF(OR($A71="",F$5=""),"",ROUND(100*SUMPRODUCT(INDIRECT(Module3!$C71),1/INDIRECT(Module3!$C$4),TRANSPOSE(INDIRECT(Calc1!G$19)))/IF(F$2=0,1,F$2),2))</f>
        <v/>
      </c>
      <c r="G71" t="str">
        <f t="array" aca="1" ref="G71" ca="1">IF(OR($A71="",G$5=""),"",ROUND(100*SUMPRODUCT(INDIRECT(Module3!$C71),1/INDIRECT(Module3!$C$4),TRANSPOSE(INDIRECT(Calc1!H$19)))/IF(G$2=0,1,G$2),2))</f>
        <v/>
      </c>
      <c r="H71" t="str">
        <f t="array" aca="1" ref="H71" ca="1">IF(OR($A71="",H$5=""),"",ROUND(100*SUMPRODUCT(INDIRECT(Module3!$C71),1/INDIRECT(Module3!$C$4),TRANSPOSE(INDIRECT(Calc1!I$19)))/IF(H$2=0,1,H$2),2))</f>
        <v/>
      </c>
      <c r="I71" t="str">
        <f t="array" aca="1" ref="I71" ca="1">IF(OR($A71="",I$5=""),"",ROUND(100*SUMPRODUCT(INDIRECT(Module3!$C71),1/INDIRECT(Module3!$C$4),TRANSPOSE(INDIRECT(Calc1!J$19)))/IF(I$2=0,1,I$2),2))</f>
        <v/>
      </c>
      <c r="J71" t="str">
        <f t="array" aca="1" ref="J71" ca="1">IF(OR($A71="",J$5=""),"",ROUND(100*SUMPRODUCT(INDIRECT(Module3!$C71),1/INDIRECT(Module3!$C$4),TRANSPOSE(INDIRECT(Calc1!K$19)))/IF(J$2=0,1,J$2),2))</f>
        <v/>
      </c>
      <c r="K71" t="str">
        <f t="array" aca="1" ref="K71" ca="1">IF(OR($A71="",K$5=""),"",ROUND(100*SUMPRODUCT(INDIRECT(Module3!$C71),1/INDIRECT(Module3!$C$4),TRANSPOSE(INDIRECT(Calc1!L$19)))/IF(K$2=0,1,K$2),2))</f>
        <v/>
      </c>
      <c r="L71" t="str">
        <f t="array" aca="1" ref="L71" ca="1">IF(OR($A71="",L$5=""),"",ROUND(100*SUMPRODUCT(INDIRECT(Module3!$C71),1/INDIRECT(Module3!$C$4),TRANSPOSE(INDIRECT(Calc1!M$19)))/IF(L$2=0,1,L$2),2))</f>
        <v/>
      </c>
      <c r="M71" t="str">
        <f t="array" aca="1" ref="M71" ca="1">IF(OR($A71="",M$5=""),"",ROUND(100*SUMPRODUCT(INDIRECT(Module3!$C71),1/INDIRECT(Module3!$C$4),TRANSPOSE(INDIRECT(Calc1!N$19)))/IF(M$2=0,1,M$2),2))</f>
        <v/>
      </c>
      <c r="N71" t="str">
        <f t="array" aca="1" ref="N71" ca="1">IF(OR($A71="",N$5=""),"",ROUND(100*SUMPRODUCT(INDIRECT(Module3!$C71),1/INDIRECT(Module3!$C$4),TRANSPOSE(INDIRECT(Calc1!O$19)))/IF(N$2=0,1,N$2),2))</f>
        <v/>
      </c>
      <c r="O71" t="str">
        <f t="array" aca="1" ref="O71" ca="1">IF(OR($A71="",O$5=""),"",ROUND(100*SUMPRODUCT(INDIRECT(Module3!$C71),1/INDIRECT(Module3!$C$4),TRANSPOSE(INDIRECT(Calc1!P$19)))/IF(O$2=0,1,O$2),2))</f>
        <v/>
      </c>
      <c r="P71" t="str">
        <f t="array" aca="1" ref="P71" ca="1">IF(OR($A71="",P$5=""),"",ROUND(100*SUMPRODUCT(INDIRECT(Module3!$C71),1/INDIRECT(Module3!$C$4),TRANSPOSE(INDIRECT(Calc1!Q$19)))/IF(P$2=0,1,P$2),2))</f>
        <v/>
      </c>
      <c r="Q71" t="str">
        <f t="array" aca="1" ref="Q71" ca="1">IF(OR($A71="",Q$5=""),"",ROUND(100*SUMPRODUCT(INDIRECT(Module3!$C71),1/INDIRECT(Module3!$C$4),TRANSPOSE(INDIRECT(Calc1!R$19)))/IF(Q$2=0,1,Q$2),2))</f>
        <v/>
      </c>
      <c r="R71" t="str">
        <f t="array" aca="1" ref="R71" ca="1">IF(OR($A71="",R$5=""),"",ROUND(100*SUMPRODUCT(INDIRECT(Module3!$C71),1/INDIRECT(Module3!$C$4),TRANSPOSE(INDIRECT(Calc1!S$19)))/IF(R$2=0,1,R$2),2))</f>
        <v/>
      </c>
      <c r="S71" t="str">
        <f t="array" aca="1" ref="S71" ca="1">IF(OR($A71="",S$5=""),"",ROUND(100*SUMPRODUCT(INDIRECT(Module3!$C71),1/INDIRECT(Module3!$C$4),TRANSPOSE(INDIRECT(Calc1!T$19)))/IF(S$2=0,1,S$2),2))</f>
        <v/>
      </c>
      <c r="T71" t="str">
        <f t="array" aca="1" ref="T71" ca="1">IF(OR($A71="",T$5=""),"",ROUND(100*SUMPRODUCT(INDIRECT(Module3!$C71),1/INDIRECT(Module3!$C$4),TRANSPOSE(INDIRECT(Calc1!U$19)))/IF(T$2=0,1,T$2),2))</f>
        <v/>
      </c>
      <c r="U71" t="str">
        <f t="array" aca="1" ref="U71" ca="1">IF(OR($A71="",U$5=""),"",ROUND(100*SUMPRODUCT(INDIRECT(Module3!$C71),1/INDIRECT(Module3!$C$4),TRANSPOSE(INDIRECT(Calc1!V$19)))/IF(U$2=0,1,U$2),2))</f>
        <v/>
      </c>
      <c r="V71" t="str">
        <f t="array" aca="1" ref="V71" ca="1">IF(OR($A71="",V$5=""),"",ROUND(100*SUMPRODUCT(INDIRECT(Module3!$C71),1/INDIRECT(Module3!$C$4),TRANSPOSE(INDIRECT(Calc1!W$19)))/IF(V$2=0,1,V$2),2))</f>
        <v/>
      </c>
      <c r="W71" t="str">
        <f t="array" aca="1" ref="W71" ca="1">IF(OR($A71="",W$5=""),"",ROUND(100*SUMPRODUCT(INDIRECT(Module3!$C71),1/INDIRECT(Module3!$C$4),TRANSPOSE(INDIRECT(Calc1!X$19)))/IF(W$2=0,1,W$2),2))</f>
        <v/>
      </c>
      <c r="X71" t="str">
        <f t="array" aca="1" ref="X71" ca="1">IF(OR($A71="",X$5=""),"",ROUND(100*SUMPRODUCT(INDIRECT(Module3!$C71),1/INDIRECT(Module3!$C$4),TRANSPOSE(INDIRECT(Calc1!Y$19)))/IF(X$2=0,1,X$2),2))</f>
        <v/>
      </c>
      <c r="Y71" t="str">
        <f t="array" aca="1" ref="Y71" ca="1">IF(OR($A71="",Y$5=""),"",ROUND(100*SUMPRODUCT(INDIRECT(Module3!$C71),1/INDIRECT(Module3!$C$4),TRANSPOSE(INDIRECT(Calc1!Z$19)))/IF(Y$2=0,1,Y$2),2))</f>
        <v/>
      </c>
      <c r="Z71" t="str">
        <f t="array" aca="1" ref="Z71" ca="1">IF(OR($A71="",Z$5=""),"",ROUND(100*SUMPRODUCT(INDIRECT(Module3!$C71),1/INDIRECT(Module3!$C$4),TRANSPOSE(INDIRECT(Calc1!AA$19)))/IF(Z$2=0,1,Z$2),2))</f>
        <v/>
      </c>
      <c r="AA71" t="str">
        <f t="array" aca="1" ref="AA71" ca="1">IF(OR($A71="",AA$5=""),"",ROUND(100*SUMPRODUCT(INDIRECT(Module3!$C71),1/INDIRECT(Module3!$C$4),TRANSPOSE(INDIRECT(Calc1!AB$19)))/IF(AA$2=0,1,AA$2),2))</f>
        <v/>
      </c>
      <c r="AB71" t="str">
        <f t="array" aca="1" ref="AB71" ca="1">IF(OR($A71="",AB$5=""),"",ROUND(100*SUMPRODUCT(INDIRECT(Module3!$C71),1/INDIRECT(Module3!$C$4),TRANSPOSE(INDIRECT(Calc1!AC$19)))/IF(AB$2=0,1,AB$2),2))</f>
        <v/>
      </c>
      <c r="AC71" t="str">
        <f t="array" aca="1" ref="AC71" ca="1">IF(OR($A71="",AC$5=""),"",ROUND(100*SUMPRODUCT(INDIRECT(Module3!$C71),1/INDIRECT(Module3!$C$4),TRANSPOSE(INDIRECT(Calc1!AD$19)))/IF(AC$2=0,1,AC$2),2))</f>
        <v/>
      </c>
      <c r="AD71" t="str">
        <f t="array" aca="1" ref="AD71" ca="1">IF(OR($A71="",AD$5=""),"",ROUND(100*SUMPRODUCT(INDIRECT(Module3!$C71),1/INDIRECT(Module3!$C$4),TRANSPOSE(INDIRECT(Calc1!AE$19)))/IF(AD$2=0,1,AD$2),2))</f>
        <v/>
      </c>
      <c r="AE71" t="str">
        <f t="array" aca="1" ref="AE71" ca="1">IF(OR($A71="",AE$5=""),"",ROUND(100*SUMPRODUCT(INDIRECT(Module3!$C71),1/INDIRECT(Module3!$C$4),TRANSPOSE(INDIRECT(Calc1!AF$19)))/IF(AE$2=0,1,AE$2),2))</f>
        <v/>
      </c>
      <c r="AF71" t="str">
        <f t="array" aca="1" ref="AF71" ca="1">IF(OR($A71="",AF$5=""),"",ROUND(100*SUMPRODUCT(INDIRECT(Module3!$C71),1/INDIRECT(Module3!$C$4),TRANSPOSE(INDIRECT(Calc1!AG$19)))/IF(AF$2=0,1,AF$2),2))</f>
        <v/>
      </c>
      <c r="AG71" t="str">
        <f t="array" aca="1" ref="AG71" ca="1">IF(OR($A71="",AG$5=""),"",ROUND(100*SUMPRODUCT(INDIRECT(Module3!$C71),1/INDIRECT(Module3!$C$4),TRANSPOSE(INDIRECT(Calc1!AH$19)))/IF(AG$2=0,1,AG$2),2))</f>
        <v/>
      </c>
      <c r="AH71" t="str">
        <f t="array" aca="1" ref="AH71" ca="1">IF(OR($A71="",AH$5=""),"",ROUND(100*SUMPRODUCT(INDIRECT(Module3!$C71),1/INDIRECT(Module3!$C$4),TRANSPOSE(INDIRECT(Calc1!AI$19)))/IF(AH$2=0,1,AH$2),2))</f>
        <v/>
      </c>
      <c r="AI71" t="str">
        <f t="array" aca="1" ref="AI71" ca="1">IF(OR($A71="",AI$5=""),"",ROUND(100*SUMPRODUCT(INDIRECT(Module3!$C71),1/INDIRECT(Module3!$C$4),TRANSPOSE(INDIRECT(Calc1!AJ$19)))/IF(AI$2=0,1,AI$2),2))</f>
        <v/>
      </c>
      <c r="AJ71" t="str">
        <f t="array" aca="1" ref="AJ71" ca="1">IF(OR($A71="",AJ$5=""),"",ROUND(100*SUMPRODUCT(INDIRECT(Module3!$C71),1/INDIRECT(Module3!$C$4),TRANSPOSE(INDIRECT(Calc1!AK$19)))/IF(AJ$2=0,1,AJ$2),2))</f>
        <v/>
      </c>
      <c r="AK71" t="str">
        <f t="array" aca="1" ref="AK71" ca="1">IF(OR($A71="",AK$5=""),"",ROUND(100*SUMPRODUCT(INDIRECT(Module3!$C71),1/INDIRECT(Module3!$C$4),TRANSPOSE(INDIRECT(Calc1!AL$19)))/IF(AK$2=0,1,AK$2),2))</f>
        <v/>
      </c>
      <c r="AL71" t="str">
        <f t="array" aca="1" ref="AL71" ca="1">IF(OR($A71="",AL$5=""),"",ROUND(100*SUMPRODUCT(INDIRECT(Module3!$C71),1/INDIRECT(Module3!$C$4),TRANSPOSE(INDIRECT(Calc1!AM$19)))/IF(AL$2=0,1,AL$2),2))</f>
        <v/>
      </c>
      <c r="AM71" t="str">
        <f t="array" aca="1" ref="AM71" ca="1">IF(OR($A71="",AM$5=""),"",ROUND(100*SUMPRODUCT(INDIRECT(Module3!$C71),1/INDIRECT(Module3!$C$4),TRANSPOSE(INDIRECT(Calc1!AN$19)))/IF(AM$2=0,1,AM$2),2))</f>
        <v/>
      </c>
      <c r="AN71" t="str">
        <f t="array" aca="1" ref="AN71" ca="1">IF(OR($A71="",AN$5=""),"",ROUND(100*SUMPRODUCT(INDIRECT(Module3!$C71),1/INDIRECT(Module3!$C$4),TRANSPOSE(INDIRECT(Calc1!AO$19)))/IF(AN$2=0,1,AN$2),2))</f>
        <v/>
      </c>
      <c r="AO71" t="str">
        <f t="array" aca="1" ref="AO71" ca="1">IF(OR($A71="",AO$5=""),"",ROUND(100*SUMPRODUCT(INDIRECT(Module3!$C71),1/INDIRECT(Module3!$C$4),TRANSPOSE(INDIRECT(Calc1!AP$19)))/IF(AO$2=0,1,AO$2),2))</f>
        <v/>
      </c>
      <c r="AP71" t="str">
        <f t="array" aca="1" ref="AP71" ca="1">IF(OR($A71="",AP$5=""),"",ROUND(100*SUMPRODUCT(INDIRECT(Module3!$C71),1/INDIRECT(Module3!$C$4),TRANSPOSE(INDIRECT(Calc1!AQ$19)))/IF(AP$2=0,1,AP$2),2))</f>
        <v/>
      </c>
      <c r="AQ71" t="str">
        <f t="array" aca="1" ref="AQ71" ca="1">IF(OR($A71="",AQ$5=""),"",ROUND(100*SUMPRODUCT(INDIRECT(Module3!$C71),1/INDIRECT(Module3!$C$4),TRANSPOSE(INDIRECT(Calc1!AR$19)))/IF(AQ$2=0,1,AQ$2),2))</f>
        <v/>
      </c>
      <c r="AR71" t="str">
        <f t="array" aca="1" ref="AR71" ca="1">IF(OR($A71="",AR$5=""),"",ROUND(100*SUMPRODUCT(INDIRECT(Module3!$C71),1/INDIRECT(Module3!$C$4),TRANSPOSE(INDIRECT(Calc1!AS$19)))/IF(AR$2=0,1,AR$2),2))</f>
        <v/>
      </c>
      <c r="AS71" t="str">
        <f t="array" aca="1" ref="AS71" ca="1">IF(OR($A71="",AS$5=""),"",ROUND(100*SUMPRODUCT(INDIRECT(Module3!$C71),1/INDIRECT(Module3!$C$4),TRANSPOSE(INDIRECT(Calc1!AT$19)))/IF(AS$2=0,1,AS$2),2))</f>
        <v/>
      </c>
      <c r="AT71" t="str">
        <f t="array" aca="1" ref="AT71" ca="1">IF(OR($A71="",AT$5=""),"",ROUND(100*SUMPRODUCT(INDIRECT(Module3!$C71),1/INDIRECT(Module3!$C$4),TRANSPOSE(INDIRECT(Calc1!AU$19)))/IF(AT$2=0,1,AT$2),2))</f>
        <v/>
      </c>
      <c r="AU71" t="str">
        <f t="array" aca="1" ref="AU71" ca="1">IF(OR($A71="",AU$5=""),"",ROUND(100*SUMPRODUCT(INDIRECT(Module3!$C71),1/INDIRECT(Module3!$C$4),TRANSPOSE(INDIRECT(Calc1!AV$19)))/IF(AU$2=0,1,AU$2),2))</f>
        <v/>
      </c>
      <c r="AV71" t="str">
        <f t="array" aca="1" ref="AV71" ca="1">IF(OR($A71="",AV$5=""),"",ROUND(100*SUMPRODUCT(INDIRECT(Module3!$C71),1/INDIRECT(Module3!$C$4),TRANSPOSE(INDIRECT(Calc1!AW$19)))/IF(AV$2=0,1,AV$2),2))</f>
        <v/>
      </c>
      <c r="AW71" t="str">
        <f t="array" aca="1" ref="AW71" ca="1">IF(OR($A71="",AW$5=""),"",ROUND(100*SUMPRODUCT(INDIRECT(Module3!$C71),1/INDIRECT(Module3!$C$4),TRANSPOSE(INDIRECT(Calc1!AX$19)))/IF(AW$2=0,1,AW$2),2))</f>
        <v/>
      </c>
      <c r="AX71" t="str">
        <f t="array" aca="1" ref="AX71" ca="1">IF(OR($A71="",AX$5=""),"",ROUND(100*SUMPRODUCT(INDIRECT(Module3!$C71),1/INDIRECT(Module3!$C$4),TRANSPOSE(INDIRECT(Calc1!AY$19)))/IF(AX$2=0,1,AX$2),2))</f>
        <v/>
      </c>
      <c r="AY71" t="str">
        <f t="array" aca="1" ref="AY71" ca="1">IF(OR($A71="",AY$5=""),"",ROUND(100*SUMPRODUCT(INDIRECT(Module3!$C71),1/INDIRECT(Module3!$C$4),TRANSPOSE(INDIRECT(Calc1!AZ$19)))/IF(AY$2=0,1,AY$2),2))</f>
        <v/>
      </c>
      <c r="AZ71" t="str">
        <f t="array" aca="1" ref="AZ71" ca="1">IF(OR($A71="",AZ$5=""),"",ROUND(100*SUMPRODUCT(INDIRECT(Module3!$C71),1/INDIRECT(Module3!$C$4),TRANSPOSE(INDIRECT(Calc1!BA$19)))/IF(AZ$2=0,1,AZ$2),2))</f>
        <v/>
      </c>
      <c r="BA71" t="str">
        <f t="array" aca="1" ref="BA71" ca="1">IF(OR($A71="",BA$5=""),"",ROUND(100*SUMPRODUCT(INDIRECT(Module3!$C71),1/INDIRECT(Module3!$C$4),TRANSPOSE(INDIRECT(Calc1!BB$19)))/IF(BA$2=0,1,BA$2),2))</f>
        <v/>
      </c>
      <c r="BB71" t="str">
        <f t="array" aca="1" ref="BB71" ca="1">IF(OR($A71="",BB$5=""),"",ROUND(100*SUMPRODUCT(INDIRECT(Module3!$C71),1/INDIRECT(Module3!$C$4),TRANSPOSE(INDIRECT(Calc1!BC$19)))/IF(BB$2=0,1,BB$2),2))</f>
        <v/>
      </c>
      <c r="BC71" t="str">
        <f t="array" aca="1" ref="BC71" ca="1">IF(OR($A71="",BC$5=""),"",ROUND(100*SUMPRODUCT(INDIRECT(Module3!$C71),1/INDIRECT(Module3!$C$4),TRANSPOSE(INDIRECT(Calc1!BD$19)))/IF(BC$2=0,1,BC$2),2))</f>
        <v/>
      </c>
      <c r="BD71" t="str">
        <f t="array" aca="1" ref="BD71" ca="1">IF(OR($A71="",BD$5=""),"",ROUND(100*SUMPRODUCT(INDIRECT(Module3!$C71),1/INDIRECT(Module3!$C$4),TRANSPOSE(INDIRECT(Calc1!BE$19)))/IF(BD$2=0,1,BD$2),2))</f>
        <v/>
      </c>
      <c r="BE71" t="str">
        <f t="array" aca="1" ref="BE71" ca="1">IF(OR($A71="",BE$5=""),"",ROUND(100*SUMPRODUCT(INDIRECT(Module3!$C71),1/INDIRECT(Module3!$C$4),TRANSPOSE(INDIRECT(Calc1!BF$19)))/IF(BE$2=0,1,BE$2),2))</f>
        <v/>
      </c>
      <c r="BF71" t="str">
        <f t="array" aca="1" ref="BF71" ca="1">IF(OR($A71="",BF$5=""),"",ROUND(100*SUMPRODUCT(INDIRECT(Module3!$C71),1/INDIRECT(Module3!$C$4),TRANSPOSE(INDIRECT(Calc1!BG$19)))/IF(BF$2=0,1,BF$2),2))</f>
        <v/>
      </c>
      <c r="BG71" t="str">
        <f t="array" aca="1" ref="BG71" ca="1">IF(OR($A71="",BG$5=""),"",ROUND(100*SUMPRODUCT(INDIRECT(Module3!$C71),1/INDIRECT(Module3!$C$4),TRANSPOSE(INDIRECT(Calc1!BH$19)))/IF(BG$2=0,1,BG$2),2))</f>
        <v/>
      </c>
      <c r="BH71" t="str">
        <f t="array" aca="1" ref="BH71" ca="1">IF(OR($A71="",BH$5=""),"",ROUND(100*SUMPRODUCT(INDIRECT(Module3!$C71),1/INDIRECT(Module3!$C$4),TRANSPOSE(INDIRECT(Calc1!BI$19)))/IF(BH$2=0,1,BH$2),2))</f>
        <v/>
      </c>
      <c r="BI71" t="str">
        <f t="array" aca="1" ref="BI71" ca="1">IF(OR($A71="",BI$5=""),"",ROUND(100*SUMPRODUCT(INDIRECT(Module3!$C71),1/INDIRECT(Module3!$C$4),TRANSPOSE(INDIRECT(Calc1!BJ$19)))/IF(BI$2=0,1,BI$2),2))</f>
        <v/>
      </c>
      <c r="BJ71" t="str">
        <f t="array" aca="1" ref="BJ71" ca="1">IF(OR($A71="",BJ$5=""),"",ROUND(100*SUMPRODUCT(INDIRECT(Module3!$C71),1/INDIRECT(Module3!$C$4),TRANSPOSE(INDIRECT(Calc1!BK$19)))/IF(BJ$2=0,1,BJ$2),2))</f>
        <v/>
      </c>
    </row>
    <row r="72" spans="1:62">
      <c r="A72" t="str">
        <f>IF(ISBLANK(Module0!$A69),"",Module0!$A69)</f>
        <v/>
      </c>
      <c r="B72" t="str">
        <f t="shared" ca="1" si="1"/>
        <v/>
      </c>
      <c r="C72" t="str">
        <f>IF($A72="","",CONCATENATE(ADDRESS(ROW(),$C$4+1,1,1,"Module4"),":",ADDRESS(ROW(),$C$4+Calc1!$C$3,1,1)))</f>
        <v/>
      </c>
      <c r="D72" t="str">
        <f t="array" aca="1" ref="D72" ca="1">IF(OR($A72="",D$5=""),"",ROUND(100*SUMPRODUCT(INDIRECT(Module3!$C72),1/INDIRECT(Module3!$C$4),TRANSPOSE(INDIRECT(Calc1!E$19)))/IF(D$2=0,1,D$2),2))</f>
        <v/>
      </c>
      <c r="E72" t="str">
        <f t="array" aca="1" ref="E72" ca="1">IF(OR($A72="",E$5=""),"",ROUND(100*SUMPRODUCT(INDIRECT(Module3!$C72),1/INDIRECT(Module3!$C$4),TRANSPOSE(INDIRECT(Calc1!F$19)))/IF(E$2=0,1,E$2),2))</f>
        <v/>
      </c>
      <c r="F72" t="str">
        <f t="array" aca="1" ref="F72" ca="1">IF(OR($A72="",F$5=""),"",ROUND(100*SUMPRODUCT(INDIRECT(Module3!$C72),1/INDIRECT(Module3!$C$4),TRANSPOSE(INDIRECT(Calc1!G$19)))/IF(F$2=0,1,F$2),2))</f>
        <v/>
      </c>
      <c r="G72" t="str">
        <f t="array" aca="1" ref="G72" ca="1">IF(OR($A72="",G$5=""),"",ROUND(100*SUMPRODUCT(INDIRECT(Module3!$C72),1/INDIRECT(Module3!$C$4),TRANSPOSE(INDIRECT(Calc1!H$19)))/IF(G$2=0,1,G$2),2))</f>
        <v/>
      </c>
      <c r="H72" t="str">
        <f t="array" aca="1" ref="H72" ca="1">IF(OR($A72="",H$5=""),"",ROUND(100*SUMPRODUCT(INDIRECT(Module3!$C72),1/INDIRECT(Module3!$C$4),TRANSPOSE(INDIRECT(Calc1!I$19)))/IF(H$2=0,1,H$2),2))</f>
        <v/>
      </c>
      <c r="I72" t="str">
        <f t="array" aca="1" ref="I72" ca="1">IF(OR($A72="",I$5=""),"",ROUND(100*SUMPRODUCT(INDIRECT(Module3!$C72),1/INDIRECT(Module3!$C$4),TRANSPOSE(INDIRECT(Calc1!J$19)))/IF(I$2=0,1,I$2),2))</f>
        <v/>
      </c>
      <c r="J72" t="str">
        <f t="array" aca="1" ref="J72" ca="1">IF(OR($A72="",J$5=""),"",ROUND(100*SUMPRODUCT(INDIRECT(Module3!$C72),1/INDIRECT(Module3!$C$4),TRANSPOSE(INDIRECT(Calc1!K$19)))/IF(J$2=0,1,J$2),2))</f>
        <v/>
      </c>
      <c r="K72" t="str">
        <f t="array" aca="1" ref="K72" ca="1">IF(OR($A72="",K$5=""),"",ROUND(100*SUMPRODUCT(INDIRECT(Module3!$C72),1/INDIRECT(Module3!$C$4),TRANSPOSE(INDIRECT(Calc1!L$19)))/IF(K$2=0,1,K$2),2))</f>
        <v/>
      </c>
      <c r="L72" t="str">
        <f t="array" aca="1" ref="L72" ca="1">IF(OR($A72="",L$5=""),"",ROUND(100*SUMPRODUCT(INDIRECT(Module3!$C72),1/INDIRECT(Module3!$C$4),TRANSPOSE(INDIRECT(Calc1!M$19)))/IF(L$2=0,1,L$2),2))</f>
        <v/>
      </c>
      <c r="M72" t="str">
        <f t="array" aca="1" ref="M72" ca="1">IF(OR($A72="",M$5=""),"",ROUND(100*SUMPRODUCT(INDIRECT(Module3!$C72),1/INDIRECT(Module3!$C$4),TRANSPOSE(INDIRECT(Calc1!N$19)))/IF(M$2=0,1,M$2),2))</f>
        <v/>
      </c>
      <c r="N72" t="str">
        <f t="array" aca="1" ref="N72" ca="1">IF(OR($A72="",N$5=""),"",ROUND(100*SUMPRODUCT(INDIRECT(Module3!$C72),1/INDIRECT(Module3!$C$4),TRANSPOSE(INDIRECT(Calc1!O$19)))/IF(N$2=0,1,N$2),2))</f>
        <v/>
      </c>
      <c r="O72" t="str">
        <f t="array" aca="1" ref="O72" ca="1">IF(OR($A72="",O$5=""),"",ROUND(100*SUMPRODUCT(INDIRECT(Module3!$C72),1/INDIRECT(Module3!$C$4),TRANSPOSE(INDIRECT(Calc1!P$19)))/IF(O$2=0,1,O$2),2))</f>
        <v/>
      </c>
      <c r="P72" t="str">
        <f t="array" aca="1" ref="P72" ca="1">IF(OR($A72="",P$5=""),"",ROUND(100*SUMPRODUCT(INDIRECT(Module3!$C72),1/INDIRECT(Module3!$C$4),TRANSPOSE(INDIRECT(Calc1!Q$19)))/IF(P$2=0,1,P$2),2))</f>
        <v/>
      </c>
      <c r="Q72" t="str">
        <f t="array" aca="1" ref="Q72" ca="1">IF(OR($A72="",Q$5=""),"",ROUND(100*SUMPRODUCT(INDIRECT(Module3!$C72),1/INDIRECT(Module3!$C$4),TRANSPOSE(INDIRECT(Calc1!R$19)))/IF(Q$2=0,1,Q$2),2))</f>
        <v/>
      </c>
      <c r="R72" t="str">
        <f t="array" aca="1" ref="R72" ca="1">IF(OR($A72="",R$5=""),"",ROUND(100*SUMPRODUCT(INDIRECT(Module3!$C72),1/INDIRECT(Module3!$C$4),TRANSPOSE(INDIRECT(Calc1!S$19)))/IF(R$2=0,1,R$2),2))</f>
        <v/>
      </c>
      <c r="S72" t="str">
        <f t="array" aca="1" ref="S72" ca="1">IF(OR($A72="",S$5=""),"",ROUND(100*SUMPRODUCT(INDIRECT(Module3!$C72),1/INDIRECT(Module3!$C$4),TRANSPOSE(INDIRECT(Calc1!T$19)))/IF(S$2=0,1,S$2),2))</f>
        <v/>
      </c>
      <c r="T72" t="str">
        <f t="array" aca="1" ref="T72" ca="1">IF(OR($A72="",T$5=""),"",ROUND(100*SUMPRODUCT(INDIRECT(Module3!$C72),1/INDIRECT(Module3!$C$4),TRANSPOSE(INDIRECT(Calc1!U$19)))/IF(T$2=0,1,T$2),2))</f>
        <v/>
      </c>
      <c r="U72" t="str">
        <f t="array" aca="1" ref="U72" ca="1">IF(OR($A72="",U$5=""),"",ROUND(100*SUMPRODUCT(INDIRECT(Module3!$C72),1/INDIRECT(Module3!$C$4),TRANSPOSE(INDIRECT(Calc1!V$19)))/IF(U$2=0,1,U$2),2))</f>
        <v/>
      </c>
      <c r="V72" t="str">
        <f t="array" aca="1" ref="V72" ca="1">IF(OR($A72="",V$5=""),"",ROUND(100*SUMPRODUCT(INDIRECT(Module3!$C72),1/INDIRECT(Module3!$C$4),TRANSPOSE(INDIRECT(Calc1!W$19)))/IF(V$2=0,1,V$2),2))</f>
        <v/>
      </c>
      <c r="W72" t="str">
        <f t="array" aca="1" ref="W72" ca="1">IF(OR($A72="",W$5=""),"",ROUND(100*SUMPRODUCT(INDIRECT(Module3!$C72),1/INDIRECT(Module3!$C$4),TRANSPOSE(INDIRECT(Calc1!X$19)))/IF(W$2=0,1,W$2),2))</f>
        <v/>
      </c>
      <c r="X72" t="str">
        <f t="array" aca="1" ref="X72" ca="1">IF(OR($A72="",X$5=""),"",ROUND(100*SUMPRODUCT(INDIRECT(Module3!$C72),1/INDIRECT(Module3!$C$4),TRANSPOSE(INDIRECT(Calc1!Y$19)))/IF(X$2=0,1,X$2),2))</f>
        <v/>
      </c>
      <c r="Y72" t="str">
        <f t="array" aca="1" ref="Y72" ca="1">IF(OR($A72="",Y$5=""),"",ROUND(100*SUMPRODUCT(INDIRECT(Module3!$C72),1/INDIRECT(Module3!$C$4),TRANSPOSE(INDIRECT(Calc1!Z$19)))/IF(Y$2=0,1,Y$2),2))</f>
        <v/>
      </c>
      <c r="Z72" t="str">
        <f t="array" aca="1" ref="Z72" ca="1">IF(OR($A72="",Z$5=""),"",ROUND(100*SUMPRODUCT(INDIRECT(Module3!$C72),1/INDIRECT(Module3!$C$4),TRANSPOSE(INDIRECT(Calc1!AA$19)))/IF(Z$2=0,1,Z$2),2))</f>
        <v/>
      </c>
      <c r="AA72" t="str">
        <f t="array" aca="1" ref="AA72" ca="1">IF(OR($A72="",AA$5=""),"",ROUND(100*SUMPRODUCT(INDIRECT(Module3!$C72),1/INDIRECT(Module3!$C$4),TRANSPOSE(INDIRECT(Calc1!AB$19)))/IF(AA$2=0,1,AA$2),2))</f>
        <v/>
      </c>
      <c r="AB72" t="str">
        <f t="array" aca="1" ref="AB72" ca="1">IF(OR($A72="",AB$5=""),"",ROUND(100*SUMPRODUCT(INDIRECT(Module3!$C72),1/INDIRECT(Module3!$C$4),TRANSPOSE(INDIRECT(Calc1!AC$19)))/IF(AB$2=0,1,AB$2),2))</f>
        <v/>
      </c>
      <c r="AC72" t="str">
        <f t="array" aca="1" ref="AC72" ca="1">IF(OR($A72="",AC$5=""),"",ROUND(100*SUMPRODUCT(INDIRECT(Module3!$C72),1/INDIRECT(Module3!$C$4),TRANSPOSE(INDIRECT(Calc1!AD$19)))/IF(AC$2=0,1,AC$2),2))</f>
        <v/>
      </c>
      <c r="AD72" t="str">
        <f t="array" aca="1" ref="AD72" ca="1">IF(OR($A72="",AD$5=""),"",ROUND(100*SUMPRODUCT(INDIRECT(Module3!$C72),1/INDIRECT(Module3!$C$4),TRANSPOSE(INDIRECT(Calc1!AE$19)))/IF(AD$2=0,1,AD$2),2))</f>
        <v/>
      </c>
      <c r="AE72" t="str">
        <f t="array" aca="1" ref="AE72" ca="1">IF(OR($A72="",AE$5=""),"",ROUND(100*SUMPRODUCT(INDIRECT(Module3!$C72),1/INDIRECT(Module3!$C$4),TRANSPOSE(INDIRECT(Calc1!AF$19)))/IF(AE$2=0,1,AE$2),2))</f>
        <v/>
      </c>
      <c r="AF72" t="str">
        <f t="array" aca="1" ref="AF72" ca="1">IF(OR($A72="",AF$5=""),"",ROUND(100*SUMPRODUCT(INDIRECT(Module3!$C72),1/INDIRECT(Module3!$C$4),TRANSPOSE(INDIRECT(Calc1!AG$19)))/IF(AF$2=0,1,AF$2),2))</f>
        <v/>
      </c>
      <c r="AG72" t="str">
        <f t="array" aca="1" ref="AG72" ca="1">IF(OR($A72="",AG$5=""),"",ROUND(100*SUMPRODUCT(INDIRECT(Module3!$C72),1/INDIRECT(Module3!$C$4),TRANSPOSE(INDIRECT(Calc1!AH$19)))/IF(AG$2=0,1,AG$2),2))</f>
        <v/>
      </c>
      <c r="AH72" t="str">
        <f t="array" aca="1" ref="AH72" ca="1">IF(OR($A72="",AH$5=""),"",ROUND(100*SUMPRODUCT(INDIRECT(Module3!$C72),1/INDIRECT(Module3!$C$4),TRANSPOSE(INDIRECT(Calc1!AI$19)))/IF(AH$2=0,1,AH$2),2))</f>
        <v/>
      </c>
      <c r="AI72" t="str">
        <f t="array" aca="1" ref="AI72" ca="1">IF(OR($A72="",AI$5=""),"",ROUND(100*SUMPRODUCT(INDIRECT(Module3!$C72),1/INDIRECT(Module3!$C$4),TRANSPOSE(INDIRECT(Calc1!AJ$19)))/IF(AI$2=0,1,AI$2),2))</f>
        <v/>
      </c>
      <c r="AJ72" t="str">
        <f t="array" aca="1" ref="AJ72" ca="1">IF(OR($A72="",AJ$5=""),"",ROUND(100*SUMPRODUCT(INDIRECT(Module3!$C72),1/INDIRECT(Module3!$C$4),TRANSPOSE(INDIRECT(Calc1!AK$19)))/IF(AJ$2=0,1,AJ$2),2))</f>
        <v/>
      </c>
      <c r="AK72" t="str">
        <f t="array" aca="1" ref="AK72" ca="1">IF(OR($A72="",AK$5=""),"",ROUND(100*SUMPRODUCT(INDIRECT(Module3!$C72),1/INDIRECT(Module3!$C$4),TRANSPOSE(INDIRECT(Calc1!AL$19)))/IF(AK$2=0,1,AK$2),2))</f>
        <v/>
      </c>
      <c r="AL72" t="str">
        <f t="array" aca="1" ref="AL72" ca="1">IF(OR($A72="",AL$5=""),"",ROUND(100*SUMPRODUCT(INDIRECT(Module3!$C72),1/INDIRECT(Module3!$C$4),TRANSPOSE(INDIRECT(Calc1!AM$19)))/IF(AL$2=0,1,AL$2),2))</f>
        <v/>
      </c>
      <c r="AM72" t="str">
        <f t="array" aca="1" ref="AM72" ca="1">IF(OR($A72="",AM$5=""),"",ROUND(100*SUMPRODUCT(INDIRECT(Module3!$C72),1/INDIRECT(Module3!$C$4),TRANSPOSE(INDIRECT(Calc1!AN$19)))/IF(AM$2=0,1,AM$2),2))</f>
        <v/>
      </c>
      <c r="AN72" t="str">
        <f t="array" aca="1" ref="AN72" ca="1">IF(OR($A72="",AN$5=""),"",ROUND(100*SUMPRODUCT(INDIRECT(Module3!$C72),1/INDIRECT(Module3!$C$4),TRANSPOSE(INDIRECT(Calc1!AO$19)))/IF(AN$2=0,1,AN$2),2))</f>
        <v/>
      </c>
      <c r="AO72" t="str">
        <f t="array" aca="1" ref="AO72" ca="1">IF(OR($A72="",AO$5=""),"",ROUND(100*SUMPRODUCT(INDIRECT(Module3!$C72),1/INDIRECT(Module3!$C$4),TRANSPOSE(INDIRECT(Calc1!AP$19)))/IF(AO$2=0,1,AO$2),2))</f>
        <v/>
      </c>
      <c r="AP72" t="str">
        <f t="array" aca="1" ref="AP72" ca="1">IF(OR($A72="",AP$5=""),"",ROUND(100*SUMPRODUCT(INDIRECT(Module3!$C72),1/INDIRECT(Module3!$C$4),TRANSPOSE(INDIRECT(Calc1!AQ$19)))/IF(AP$2=0,1,AP$2),2))</f>
        <v/>
      </c>
      <c r="AQ72" t="str">
        <f t="array" aca="1" ref="AQ72" ca="1">IF(OR($A72="",AQ$5=""),"",ROUND(100*SUMPRODUCT(INDIRECT(Module3!$C72),1/INDIRECT(Module3!$C$4),TRANSPOSE(INDIRECT(Calc1!AR$19)))/IF(AQ$2=0,1,AQ$2),2))</f>
        <v/>
      </c>
      <c r="AR72" t="str">
        <f t="array" aca="1" ref="AR72" ca="1">IF(OR($A72="",AR$5=""),"",ROUND(100*SUMPRODUCT(INDIRECT(Module3!$C72),1/INDIRECT(Module3!$C$4),TRANSPOSE(INDIRECT(Calc1!AS$19)))/IF(AR$2=0,1,AR$2),2))</f>
        <v/>
      </c>
      <c r="AS72" t="str">
        <f t="array" aca="1" ref="AS72" ca="1">IF(OR($A72="",AS$5=""),"",ROUND(100*SUMPRODUCT(INDIRECT(Module3!$C72),1/INDIRECT(Module3!$C$4),TRANSPOSE(INDIRECT(Calc1!AT$19)))/IF(AS$2=0,1,AS$2),2))</f>
        <v/>
      </c>
      <c r="AT72" t="str">
        <f t="array" aca="1" ref="AT72" ca="1">IF(OR($A72="",AT$5=""),"",ROUND(100*SUMPRODUCT(INDIRECT(Module3!$C72),1/INDIRECT(Module3!$C$4),TRANSPOSE(INDIRECT(Calc1!AU$19)))/IF(AT$2=0,1,AT$2),2))</f>
        <v/>
      </c>
      <c r="AU72" t="str">
        <f t="array" aca="1" ref="AU72" ca="1">IF(OR($A72="",AU$5=""),"",ROUND(100*SUMPRODUCT(INDIRECT(Module3!$C72),1/INDIRECT(Module3!$C$4),TRANSPOSE(INDIRECT(Calc1!AV$19)))/IF(AU$2=0,1,AU$2),2))</f>
        <v/>
      </c>
      <c r="AV72" t="str">
        <f t="array" aca="1" ref="AV72" ca="1">IF(OR($A72="",AV$5=""),"",ROUND(100*SUMPRODUCT(INDIRECT(Module3!$C72),1/INDIRECT(Module3!$C$4),TRANSPOSE(INDIRECT(Calc1!AW$19)))/IF(AV$2=0,1,AV$2),2))</f>
        <v/>
      </c>
      <c r="AW72" t="str">
        <f t="array" aca="1" ref="AW72" ca="1">IF(OR($A72="",AW$5=""),"",ROUND(100*SUMPRODUCT(INDIRECT(Module3!$C72),1/INDIRECT(Module3!$C$4),TRANSPOSE(INDIRECT(Calc1!AX$19)))/IF(AW$2=0,1,AW$2),2))</f>
        <v/>
      </c>
      <c r="AX72" t="str">
        <f t="array" aca="1" ref="AX72" ca="1">IF(OR($A72="",AX$5=""),"",ROUND(100*SUMPRODUCT(INDIRECT(Module3!$C72),1/INDIRECT(Module3!$C$4),TRANSPOSE(INDIRECT(Calc1!AY$19)))/IF(AX$2=0,1,AX$2),2))</f>
        <v/>
      </c>
      <c r="AY72" t="str">
        <f t="array" aca="1" ref="AY72" ca="1">IF(OR($A72="",AY$5=""),"",ROUND(100*SUMPRODUCT(INDIRECT(Module3!$C72),1/INDIRECT(Module3!$C$4),TRANSPOSE(INDIRECT(Calc1!AZ$19)))/IF(AY$2=0,1,AY$2),2))</f>
        <v/>
      </c>
      <c r="AZ72" t="str">
        <f t="array" aca="1" ref="AZ72" ca="1">IF(OR($A72="",AZ$5=""),"",ROUND(100*SUMPRODUCT(INDIRECT(Module3!$C72),1/INDIRECT(Module3!$C$4),TRANSPOSE(INDIRECT(Calc1!BA$19)))/IF(AZ$2=0,1,AZ$2),2))</f>
        <v/>
      </c>
      <c r="BA72" t="str">
        <f t="array" aca="1" ref="BA72" ca="1">IF(OR($A72="",BA$5=""),"",ROUND(100*SUMPRODUCT(INDIRECT(Module3!$C72),1/INDIRECT(Module3!$C$4),TRANSPOSE(INDIRECT(Calc1!BB$19)))/IF(BA$2=0,1,BA$2),2))</f>
        <v/>
      </c>
      <c r="BB72" t="str">
        <f t="array" aca="1" ref="BB72" ca="1">IF(OR($A72="",BB$5=""),"",ROUND(100*SUMPRODUCT(INDIRECT(Module3!$C72),1/INDIRECT(Module3!$C$4),TRANSPOSE(INDIRECT(Calc1!BC$19)))/IF(BB$2=0,1,BB$2),2))</f>
        <v/>
      </c>
      <c r="BC72" t="str">
        <f t="array" aca="1" ref="BC72" ca="1">IF(OR($A72="",BC$5=""),"",ROUND(100*SUMPRODUCT(INDIRECT(Module3!$C72),1/INDIRECT(Module3!$C$4),TRANSPOSE(INDIRECT(Calc1!BD$19)))/IF(BC$2=0,1,BC$2),2))</f>
        <v/>
      </c>
      <c r="BD72" t="str">
        <f t="array" aca="1" ref="BD72" ca="1">IF(OR($A72="",BD$5=""),"",ROUND(100*SUMPRODUCT(INDIRECT(Module3!$C72),1/INDIRECT(Module3!$C$4),TRANSPOSE(INDIRECT(Calc1!BE$19)))/IF(BD$2=0,1,BD$2),2))</f>
        <v/>
      </c>
      <c r="BE72" t="str">
        <f t="array" aca="1" ref="BE72" ca="1">IF(OR($A72="",BE$5=""),"",ROUND(100*SUMPRODUCT(INDIRECT(Module3!$C72),1/INDIRECT(Module3!$C$4),TRANSPOSE(INDIRECT(Calc1!BF$19)))/IF(BE$2=0,1,BE$2),2))</f>
        <v/>
      </c>
      <c r="BF72" t="str">
        <f t="array" aca="1" ref="BF72" ca="1">IF(OR($A72="",BF$5=""),"",ROUND(100*SUMPRODUCT(INDIRECT(Module3!$C72),1/INDIRECT(Module3!$C$4),TRANSPOSE(INDIRECT(Calc1!BG$19)))/IF(BF$2=0,1,BF$2),2))</f>
        <v/>
      </c>
      <c r="BG72" t="str">
        <f t="array" aca="1" ref="BG72" ca="1">IF(OR($A72="",BG$5=""),"",ROUND(100*SUMPRODUCT(INDIRECT(Module3!$C72),1/INDIRECT(Module3!$C$4),TRANSPOSE(INDIRECT(Calc1!BH$19)))/IF(BG$2=0,1,BG$2),2))</f>
        <v/>
      </c>
      <c r="BH72" t="str">
        <f t="array" aca="1" ref="BH72" ca="1">IF(OR($A72="",BH$5=""),"",ROUND(100*SUMPRODUCT(INDIRECT(Module3!$C72),1/INDIRECT(Module3!$C$4),TRANSPOSE(INDIRECT(Calc1!BI$19)))/IF(BH$2=0,1,BH$2),2))</f>
        <v/>
      </c>
      <c r="BI72" t="str">
        <f t="array" aca="1" ref="BI72" ca="1">IF(OR($A72="",BI$5=""),"",ROUND(100*SUMPRODUCT(INDIRECT(Module3!$C72),1/INDIRECT(Module3!$C$4),TRANSPOSE(INDIRECT(Calc1!BJ$19)))/IF(BI$2=0,1,BI$2),2))</f>
        <v/>
      </c>
      <c r="BJ72" t="str">
        <f t="array" aca="1" ref="BJ72" ca="1">IF(OR($A72="",BJ$5=""),"",ROUND(100*SUMPRODUCT(INDIRECT(Module3!$C72),1/INDIRECT(Module3!$C$4),TRANSPOSE(INDIRECT(Calc1!BK$19)))/IF(BJ$2=0,1,BJ$2),2))</f>
        <v/>
      </c>
    </row>
    <row r="73" spans="1:62">
      <c r="A73" t="str">
        <f>IF(ISBLANK(Module0!$A70),"",Module0!$A70)</f>
        <v/>
      </c>
      <c r="B73" t="str">
        <f t="shared" ca="1" si="1"/>
        <v/>
      </c>
      <c r="C73" t="str">
        <f>IF($A73="","",CONCATENATE(ADDRESS(ROW(),$C$4+1,1,1,"Module4"),":",ADDRESS(ROW(),$C$4+Calc1!$C$3,1,1)))</f>
        <v/>
      </c>
      <c r="D73" t="str">
        <f t="array" aca="1" ref="D73" ca="1">IF(OR($A73="",D$5=""),"",ROUND(100*SUMPRODUCT(INDIRECT(Module3!$C73),1/INDIRECT(Module3!$C$4),TRANSPOSE(INDIRECT(Calc1!E$19)))/IF(D$2=0,1,D$2),2))</f>
        <v/>
      </c>
      <c r="E73" t="str">
        <f t="array" aca="1" ref="E73" ca="1">IF(OR($A73="",E$5=""),"",ROUND(100*SUMPRODUCT(INDIRECT(Module3!$C73),1/INDIRECT(Module3!$C$4),TRANSPOSE(INDIRECT(Calc1!F$19)))/IF(E$2=0,1,E$2),2))</f>
        <v/>
      </c>
      <c r="F73" t="str">
        <f t="array" aca="1" ref="F73" ca="1">IF(OR($A73="",F$5=""),"",ROUND(100*SUMPRODUCT(INDIRECT(Module3!$C73),1/INDIRECT(Module3!$C$4),TRANSPOSE(INDIRECT(Calc1!G$19)))/IF(F$2=0,1,F$2),2))</f>
        <v/>
      </c>
      <c r="G73" t="str">
        <f t="array" aca="1" ref="G73" ca="1">IF(OR($A73="",G$5=""),"",ROUND(100*SUMPRODUCT(INDIRECT(Module3!$C73),1/INDIRECT(Module3!$C$4),TRANSPOSE(INDIRECT(Calc1!H$19)))/IF(G$2=0,1,G$2),2))</f>
        <v/>
      </c>
      <c r="H73" t="str">
        <f t="array" aca="1" ref="H73" ca="1">IF(OR($A73="",H$5=""),"",ROUND(100*SUMPRODUCT(INDIRECT(Module3!$C73),1/INDIRECT(Module3!$C$4),TRANSPOSE(INDIRECT(Calc1!I$19)))/IF(H$2=0,1,H$2),2))</f>
        <v/>
      </c>
      <c r="I73" t="str">
        <f t="array" aca="1" ref="I73" ca="1">IF(OR($A73="",I$5=""),"",ROUND(100*SUMPRODUCT(INDIRECT(Module3!$C73),1/INDIRECT(Module3!$C$4),TRANSPOSE(INDIRECT(Calc1!J$19)))/IF(I$2=0,1,I$2),2))</f>
        <v/>
      </c>
      <c r="J73" t="str">
        <f t="array" aca="1" ref="J73" ca="1">IF(OR($A73="",J$5=""),"",ROUND(100*SUMPRODUCT(INDIRECT(Module3!$C73),1/INDIRECT(Module3!$C$4),TRANSPOSE(INDIRECT(Calc1!K$19)))/IF(J$2=0,1,J$2),2))</f>
        <v/>
      </c>
      <c r="K73" t="str">
        <f t="array" aca="1" ref="K73" ca="1">IF(OR($A73="",K$5=""),"",ROUND(100*SUMPRODUCT(INDIRECT(Module3!$C73),1/INDIRECT(Module3!$C$4),TRANSPOSE(INDIRECT(Calc1!L$19)))/IF(K$2=0,1,K$2),2))</f>
        <v/>
      </c>
      <c r="L73" t="str">
        <f t="array" aca="1" ref="L73" ca="1">IF(OR($A73="",L$5=""),"",ROUND(100*SUMPRODUCT(INDIRECT(Module3!$C73),1/INDIRECT(Module3!$C$4),TRANSPOSE(INDIRECT(Calc1!M$19)))/IF(L$2=0,1,L$2),2))</f>
        <v/>
      </c>
      <c r="M73" t="str">
        <f t="array" aca="1" ref="M73" ca="1">IF(OR($A73="",M$5=""),"",ROUND(100*SUMPRODUCT(INDIRECT(Module3!$C73),1/INDIRECT(Module3!$C$4),TRANSPOSE(INDIRECT(Calc1!N$19)))/IF(M$2=0,1,M$2),2))</f>
        <v/>
      </c>
      <c r="N73" t="str">
        <f t="array" aca="1" ref="N73" ca="1">IF(OR($A73="",N$5=""),"",ROUND(100*SUMPRODUCT(INDIRECT(Module3!$C73),1/INDIRECT(Module3!$C$4),TRANSPOSE(INDIRECT(Calc1!O$19)))/IF(N$2=0,1,N$2),2))</f>
        <v/>
      </c>
      <c r="O73" t="str">
        <f t="array" aca="1" ref="O73" ca="1">IF(OR($A73="",O$5=""),"",ROUND(100*SUMPRODUCT(INDIRECT(Module3!$C73),1/INDIRECT(Module3!$C$4),TRANSPOSE(INDIRECT(Calc1!P$19)))/IF(O$2=0,1,O$2),2))</f>
        <v/>
      </c>
      <c r="P73" t="str">
        <f t="array" aca="1" ref="P73" ca="1">IF(OR($A73="",P$5=""),"",ROUND(100*SUMPRODUCT(INDIRECT(Module3!$C73),1/INDIRECT(Module3!$C$4),TRANSPOSE(INDIRECT(Calc1!Q$19)))/IF(P$2=0,1,P$2),2))</f>
        <v/>
      </c>
      <c r="Q73" t="str">
        <f t="array" aca="1" ref="Q73" ca="1">IF(OR($A73="",Q$5=""),"",ROUND(100*SUMPRODUCT(INDIRECT(Module3!$C73),1/INDIRECT(Module3!$C$4),TRANSPOSE(INDIRECT(Calc1!R$19)))/IF(Q$2=0,1,Q$2),2))</f>
        <v/>
      </c>
      <c r="R73" t="str">
        <f t="array" aca="1" ref="R73" ca="1">IF(OR($A73="",R$5=""),"",ROUND(100*SUMPRODUCT(INDIRECT(Module3!$C73),1/INDIRECT(Module3!$C$4),TRANSPOSE(INDIRECT(Calc1!S$19)))/IF(R$2=0,1,R$2),2))</f>
        <v/>
      </c>
      <c r="S73" t="str">
        <f t="array" aca="1" ref="S73" ca="1">IF(OR($A73="",S$5=""),"",ROUND(100*SUMPRODUCT(INDIRECT(Module3!$C73),1/INDIRECT(Module3!$C$4),TRANSPOSE(INDIRECT(Calc1!T$19)))/IF(S$2=0,1,S$2),2))</f>
        <v/>
      </c>
      <c r="T73" t="str">
        <f t="array" aca="1" ref="T73" ca="1">IF(OR($A73="",T$5=""),"",ROUND(100*SUMPRODUCT(INDIRECT(Module3!$C73),1/INDIRECT(Module3!$C$4),TRANSPOSE(INDIRECT(Calc1!U$19)))/IF(T$2=0,1,T$2),2))</f>
        <v/>
      </c>
      <c r="U73" t="str">
        <f t="array" aca="1" ref="U73" ca="1">IF(OR($A73="",U$5=""),"",ROUND(100*SUMPRODUCT(INDIRECT(Module3!$C73),1/INDIRECT(Module3!$C$4),TRANSPOSE(INDIRECT(Calc1!V$19)))/IF(U$2=0,1,U$2),2))</f>
        <v/>
      </c>
      <c r="V73" t="str">
        <f t="array" aca="1" ref="V73" ca="1">IF(OR($A73="",V$5=""),"",ROUND(100*SUMPRODUCT(INDIRECT(Module3!$C73),1/INDIRECT(Module3!$C$4),TRANSPOSE(INDIRECT(Calc1!W$19)))/IF(V$2=0,1,V$2),2))</f>
        <v/>
      </c>
      <c r="W73" t="str">
        <f t="array" aca="1" ref="W73" ca="1">IF(OR($A73="",W$5=""),"",ROUND(100*SUMPRODUCT(INDIRECT(Module3!$C73),1/INDIRECT(Module3!$C$4),TRANSPOSE(INDIRECT(Calc1!X$19)))/IF(W$2=0,1,W$2),2))</f>
        <v/>
      </c>
      <c r="X73" t="str">
        <f t="array" aca="1" ref="X73" ca="1">IF(OR($A73="",X$5=""),"",ROUND(100*SUMPRODUCT(INDIRECT(Module3!$C73),1/INDIRECT(Module3!$C$4),TRANSPOSE(INDIRECT(Calc1!Y$19)))/IF(X$2=0,1,X$2),2))</f>
        <v/>
      </c>
      <c r="Y73" t="str">
        <f t="array" aca="1" ref="Y73" ca="1">IF(OR($A73="",Y$5=""),"",ROUND(100*SUMPRODUCT(INDIRECT(Module3!$C73),1/INDIRECT(Module3!$C$4),TRANSPOSE(INDIRECT(Calc1!Z$19)))/IF(Y$2=0,1,Y$2),2))</f>
        <v/>
      </c>
      <c r="Z73" t="str">
        <f t="array" aca="1" ref="Z73" ca="1">IF(OR($A73="",Z$5=""),"",ROUND(100*SUMPRODUCT(INDIRECT(Module3!$C73),1/INDIRECT(Module3!$C$4),TRANSPOSE(INDIRECT(Calc1!AA$19)))/IF(Z$2=0,1,Z$2),2))</f>
        <v/>
      </c>
      <c r="AA73" t="str">
        <f t="array" aca="1" ref="AA73" ca="1">IF(OR($A73="",AA$5=""),"",ROUND(100*SUMPRODUCT(INDIRECT(Module3!$C73),1/INDIRECT(Module3!$C$4),TRANSPOSE(INDIRECT(Calc1!AB$19)))/IF(AA$2=0,1,AA$2),2))</f>
        <v/>
      </c>
      <c r="AB73" t="str">
        <f t="array" aca="1" ref="AB73" ca="1">IF(OR($A73="",AB$5=""),"",ROUND(100*SUMPRODUCT(INDIRECT(Module3!$C73),1/INDIRECT(Module3!$C$4),TRANSPOSE(INDIRECT(Calc1!AC$19)))/IF(AB$2=0,1,AB$2),2))</f>
        <v/>
      </c>
      <c r="AC73" t="str">
        <f t="array" aca="1" ref="AC73" ca="1">IF(OR($A73="",AC$5=""),"",ROUND(100*SUMPRODUCT(INDIRECT(Module3!$C73),1/INDIRECT(Module3!$C$4),TRANSPOSE(INDIRECT(Calc1!AD$19)))/IF(AC$2=0,1,AC$2),2))</f>
        <v/>
      </c>
      <c r="AD73" t="str">
        <f t="array" aca="1" ref="AD73" ca="1">IF(OR($A73="",AD$5=""),"",ROUND(100*SUMPRODUCT(INDIRECT(Module3!$C73),1/INDIRECT(Module3!$C$4),TRANSPOSE(INDIRECT(Calc1!AE$19)))/IF(AD$2=0,1,AD$2),2))</f>
        <v/>
      </c>
      <c r="AE73" t="str">
        <f t="array" aca="1" ref="AE73" ca="1">IF(OR($A73="",AE$5=""),"",ROUND(100*SUMPRODUCT(INDIRECT(Module3!$C73),1/INDIRECT(Module3!$C$4),TRANSPOSE(INDIRECT(Calc1!AF$19)))/IF(AE$2=0,1,AE$2),2))</f>
        <v/>
      </c>
      <c r="AF73" t="str">
        <f t="array" aca="1" ref="AF73" ca="1">IF(OR($A73="",AF$5=""),"",ROUND(100*SUMPRODUCT(INDIRECT(Module3!$C73),1/INDIRECT(Module3!$C$4),TRANSPOSE(INDIRECT(Calc1!AG$19)))/IF(AF$2=0,1,AF$2),2))</f>
        <v/>
      </c>
      <c r="AG73" t="str">
        <f t="array" aca="1" ref="AG73" ca="1">IF(OR($A73="",AG$5=""),"",ROUND(100*SUMPRODUCT(INDIRECT(Module3!$C73),1/INDIRECT(Module3!$C$4),TRANSPOSE(INDIRECT(Calc1!AH$19)))/IF(AG$2=0,1,AG$2),2))</f>
        <v/>
      </c>
      <c r="AH73" t="str">
        <f t="array" aca="1" ref="AH73" ca="1">IF(OR($A73="",AH$5=""),"",ROUND(100*SUMPRODUCT(INDIRECT(Module3!$C73),1/INDIRECT(Module3!$C$4),TRANSPOSE(INDIRECT(Calc1!AI$19)))/IF(AH$2=0,1,AH$2),2))</f>
        <v/>
      </c>
      <c r="AI73" t="str">
        <f t="array" aca="1" ref="AI73" ca="1">IF(OR($A73="",AI$5=""),"",ROUND(100*SUMPRODUCT(INDIRECT(Module3!$C73),1/INDIRECT(Module3!$C$4),TRANSPOSE(INDIRECT(Calc1!AJ$19)))/IF(AI$2=0,1,AI$2),2))</f>
        <v/>
      </c>
      <c r="AJ73" t="str">
        <f t="array" aca="1" ref="AJ73" ca="1">IF(OR($A73="",AJ$5=""),"",ROUND(100*SUMPRODUCT(INDIRECT(Module3!$C73),1/INDIRECT(Module3!$C$4),TRANSPOSE(INDIRECT(Calc1!AK$19)))/IF(AJ$2=0,1,AJ$2),2))</f>
        <v/>
      </c>
      <c r="AK73" t="str">
        <f t="array" aca="1" ref="AK73" ca="1">IF(OR($A73="",AK$5=""),"",ROUND(100*SUMPRODUCT(INDIRECT(Module3!$C73),1/INDIRECT(Module3!$C$4),TRANSPOSE(INDIRECT(Calc1!AL$19)))/IF(AK$2=0,1,AK$2),2))</f>
        <v/>
      </c>
      <c r="AL73" t="str">
        <f t="array" aca="1" ref="AL73" ca="1">IF(OR($A73="",AL$5=""),"",ROUND(100*SUMPRODUCT(INDIRECT(Module3!$C73),1/INDIRECT(Module3!$C$4),TRANSPOSE(INDIRECT(Calc1!AM$19)))/IF(AL$2=0,1,AL$2),2))</f>
        <v/>
      </c>
      <c r="AM73" t="str">
        <f t="array" aca="1" ref="AM73" ca="1">IF(OR($A73="",AM$5=""),"",ROUND(100*SUMPRODUCT(INDIRECT(Module3!$C73),1/INDIRECT(Module3!$C$4),TRANSPOSE(INDIRECT(Calc1!AN$19)))/IF(AM$2=0,1,AM$2),2))</f>
        <v/>
      </c>
      <c r="AN73" t="str">
        <f t="array" aca="1" ref="AN73" ca="1">IF(OR($A73="",AN$5=""),"",ROUND(100*SUMPRODUCT(INDIRECT(Module3!$C73),1/INDIRECT(Module3!$C$4),TRANSPOSE(INDIRECT(Calc1!AO$19)))/IF(AN$2=0,1,AN$2),2))</f>
        <v/>
      </c>
      <c r="AO73" t="str">
        <f t="array" aca="1" ref="AO73" ca="1">IF(OR($A73="",AO$5=""),"",ROUND(100*SUMPRODUCT(INDIRECT(Module3!$C73),1/INDIRECT(Module3!$C$4),TRANSPOSE(INDIRECT(Calc1!AP$19)))/IF(AO$2=0,1,AO$2),2))</f>
        <v/>
      </c>
      <c r="AP73" t="str">
        <f t="array" aca="1" ref="AP73" ca="1">IF(OR($A73="",AP$5=""),"",ROUND(100*SUMPRODUCT(INDIRECT(Module3!$C73),1/INDIRECT(Module3!$C$4),TRANSPOSE(INDIRECT(Calc1!AQ$19)))/IF(AP$2=0,1,AP$2),2))</f>
        <v/>
      </c>
      <c r="AQ73" t="str">
        <f t="array" aca="1" ref="AQ73" ca="1">IF(OR($A73="",AQ$5=""),"",ROUND(100*SUMPRODUCT(INDIRECT(Module3!$C73),1/INDIRECT(Module3!$C$4),TRANSPOSE(INDIRECT(Calc1!AR$19)))/IF(AQ$2=0,1,AQ$2),2))</f>
        <v/>
      </c>
      <c r="AR73" t="str">
        <f t="array" aca="1" ref="AR73" ca="1">IF(OR($A73="",AR$5=""),"",ROUND(100*SUMPRODUCT(INDIRECT(Module3!$C73),1/INDIRECT(Module3!$C$4),TRANSPOSE(INDIRECT(Calc1!AS$19)))/IF(AR$2=0,1,AR$2),2))</f>
        <v/>
      </c>
      <c r="AS73" t="str">
        <f t="array" aca="1" ref="AS73" ca="1">IF(OR($A73="",AS$5=""),"",ROUND(100*SUMPRODUCT(INDIRECT(Module3!$C73),1/INDIRECT(Module3!$C$4),TRANSPOSE(INDIRECT(Calc1!AT$19)))/IF(AS$2=0,1,AS$2),2))</f>
        <v/>
      </c>
      <c r="AT73" t="str">
        <f t="array" aca="1" ref="AT73" ca="1">IF(OR($A73="",AT$5=""),"",ROUND(100*SUMPRODUCT(INDIRECT(Module3!$C73),1/INDIRECT(Module3!$C$4),TRANSPOSE(INDIRECT(Calc1!AU$19)))/IF(AT$2=0,1,AT$2),2))</f>
        <v/>
      </c>
      <c r="AU73" t="str">
        <f t="array" aca="1" ref="AU73" ca="1">IF(OR($A73="",AU$5=""),"",ROUND(100*SUMPRODUCT(INDIRECT(Module3!$C73),1/INDIRECT(Module3!$C$4),TRANSPOSE(INDIRECT(Calc1!AV$19)))/IF(AU$2=0,1,AU$2),2))</f>
        <v/>
      </c>
      <c r="AV73" t="str">
        <f t="array" aca="1" ref="AV73" ca="1">IF(OR($A73="",AV$5=""),"",ROUND(100*SUMPRODUCT(INDIRECT(Module3!$C73),1/INDIRECT(Module3!$C$4),TRANSPOSE(INDIRECT(Calc1!AW$19)))/IF(AV$2=0,1,AV$2),2))</f>
        <v/>
      </c>
      <c r="AW73" t="str">
        <f t="array" aca="1" ref="AW73" ca="1">IF(OR($A73="",AW$5=""),"",ROUND(100*SUMPRODUCT(INDIRECT(Module3!$C73),1/INDIRECT(Module3!$C$4),TRANSPOSE(INDIRECT(Calc1!AX$19)))/IF(AW$2=0,1,AW$2),2))</f>
        <v/>
      </c>
      <c r="AX73" t="str">
        <f t="array" aca="1" ref="AX73" ca="1">IF(OR($A73="",AX$5=""),"",ROUND(100*SUMPRODUCT(INDIRECT(Module3!$C73),1/INDIRECT(Module3!$C$4),TRANSPOSE(INDIRECT(Calc1!AY$19)))/IF(AX$2=0,1,AX$2),2))</f>
        <v/>
      </c>
      <c r="AY73" t="str">
        <f t="array" aca="1" ref="AY73" ca="1">IF(OR($A73="",AY$5=""),"",ROUND(100*SUMPRODUCT(INDIRECT(Module3!$C73),1/INDIRECT(Module3!$C$4),TRANSPOSE(INDIRECT(Calc1!AZ$19)))/IF(AY$2=0,1,AY$2),2))</f>
        <v/>
      </c>
      <c r="AZ73" t="str">
        <f t="array" aca="1" ref="AZ73" ca="1">IF(OR($A73="",AZ$5=""),"",ROUND(100*SUMPRODUCT(INDIRECT(Module3!$C73),1/INDIRECT(Module3!$C$4),TRANSPOSE(INDIRECT(Calc1!BA$19)))/IF(AZ$2=0,1,AZ$2),2))</f>
        <v/>
      </c>
      <c r="BA73" t="str">
        <f t="array" aca="1" ref="BA73" ca="1">IF(OR($A73="",BA$5=""),"",ROUND(100*SUMPRODUCT(INDIRECT(Module3!$C73),1/INDIRECT(Module3!$C$4),TRANSPOSE(INDIRECT(Calc1!BB$19)))/IF(BA$2=0,1,BA$2),2))</f>
        <v/>
      </c>
      <c r="BB73" t="str">
        <f t="array" aca="1" ref="BB73" ca="1">IF(OR($A73="",BB$5=""),"",ROUND(100*SUMPRODUCT(INDIRECT(Module3!$C73),1/INDIRECT(Module3!$C$4),TRANSPOSE(INDIRECT(Calc1!BC$19)))/IF(BB$2=0,1,BB$2),2))</f>
        <v/>
      </c>
      <c r="BC73" t="str">
        <f t="array" aca="1" ref="BC73" ca="1">IF(OR($A73="",BC$5=""),"",ROUND(100*SUMPRODUCT(INDIRECT(Module3!$C73),1/INDIRECT(Module3!$C$4),TRANSPOSE(INDIRECT(Calc1!BD$19)))/IF(BC$2=0,1,BC$2),2))</f>
        <v/>
      </c>
      <c r="BD73" t="str">
        <f t="array" aca="1" ref="BD73" ca="1">IF(OR($A73="",BD$5=""),"",ROUND(100*SUMPRODUCT(INDIRECT(Module3!$C73),1/INDIRECT(Module3!$C$4),TRANSPOSE(INDIRECT(Calc1!BE$19)))/IF(BD$2=0,1,BD$2),2))</f>
        <v/>
      </c>
      <c r="BE73" t="str">
        <f t="array" aca="1" ref="BE73" ca="1">IF(OR($A73="",BE$5=""),"",ROUND(100*SUMPRODUCT(INDIRECT(Module3!$C73),1/INDIRECT(Module3!$C$4),TRANSPOSE(INDIRECT(Calc1!BF$19)))/IF(BE$2=0,1,BE$2),2))</f>
        <v/>
      </c>
      <c r="BF73" t="str">
        <f t="array" aca="1" ref="BF73" ca="1">IF(OR($A73="",BF$5=""),"",ROUND(100*SUMPRODUCT(INDIRECT(Module3!$C73),1/INDIRECT(Module3!$C$4),TRANSPOSE(INDIRECT(Calc1!BG$19)))/IF(BF$2=0,1,BF$2),2))</f>
        <v/>
      </c>
      <c r="BG73" t="str">
        <f t="array" aca="1" ref="BG73" ca="1">IF(OR($A73="",BG$5=""),"",ROUND(100*SUMPRODUCT(INDIRECT(Module3!$C73),1/INDIRECT(Module3!$C$4),TRANSPOSE(INDIRECT(Calc1!BH$19)))/IF(BG$2=0,1,BG$2),2))</f>
        <v/>
      </c>
      <c r="BH73" t="str">
        <f t="array" aca="1" ref="BH73" ca="1">IF(OR($A73="",BH$5=""),"",ROUND(100*SUMPRODUCT(INDIRECT(Module3!$C73),1/INDIRECT(Module3!$C$4),TRANSPOSE(INDIRECT(Calc1!BI$19)))/IF(BH$2=0,1,BH$2),2))</f>
        <v/>
      </c>
      <c r="BI73" t="str">
        <f t="array" aca="1" ref="BI73" ca="1">IF(OR($A73="",BI$5=""),"",ROUND(100*SUMPRODUCT(INDIRECT(Module3!$C73),1/INDIRECT(Module3!$C$4),TRANSPOSE(INDIRECT(Calc1!BJ$19)))/IF(BI$2=0,1,BI$2),2))</f>
        <v/>
      </c>
      <c r="BJ73" t="str">
        <f t="array" aca="1" ref="BJ73" ca="1">IF(OR($A73="",BJ$5=""),"",ROUND(100*SUMPRODUCT(INDIRECT(Module3!$C73),1/INDIRECT(Module3!$C$4),TRANSPOSE(INDIRECT(Calc1!BK$19)))/IF(BJ$2=0,1,BJ$2),2))</f>
        <v/>
      </c>
    </row>
    <row r="74" spans="1:62">
      <c r="A74" t="str">
        <f>IF(ISBLANK(Module0!$A71),"",Module0!$A71)</f>
        <v/>
      </c>
      <c r="B74" t="str">
        <f t="shared" ca="1" si="1"/>
        <v/>
      </c>
      <c r="C74" t="str">
        <f>IF($A74="","",CONCATENATE(ADDRESS(ROW(),$C$4+1,1,1,"Module4"),":",ADDRESS(ROW(),$C$4+Calc1!$C$3,1,1)))</f>
        <v/>
      </c>
      <c r="D74" t="str">
        <f t="array" aca="1" ref="D74" ca="1">IF(OR($A74="",D$5=""),"",ROUND(100*SUMPRODUCT(INDIRECT(Module3!$C74),1/INDIRECT(Module3!$C$4),TRANSPOSE(INDIRECT(Calc1!E$19)))/IF(D$2=0,1,D$2),2))</f>
        <v/>
      </c>
      <c r="E74" t="str">
        <f t="array" aca="1" ref="E74" ca="1">IF(OR($A74="",E$5=""),"",ROUND(100*SUMPRODUCT(INDIRECT(Module3!$C74),1/INDIRECT(Module3!$C$4),TRANSPOSE(INDIRECT(Calc1!F$19)))/IF(E$2=0,1,E$2),2))</f>
        <v/>
      </c>
      <c r="F74" t="str">
        <f t="array" aca="1" ref="F74" ca="1">IF(OR($A74="",F$5=""),"",ROUND(100*SUMPRODUCT(INDIRECT(Module3!$C74),1/INDIRECT(Module3!$C$4),TRANSPOSE(INDIRECT(Calc1!G$19)))/IF(F$2=0,1,F$2),2))</f>
        <v/>
      </c>
      <c r="G74" t="str">
        <f t="array" aca="1" ref="G74" ca="1">IF(OR($A74="",G$5=""),"",ROUND(100*SUMPRODUCT(INDIRECT(Module3!$C74),1/INDIRECT(Module3!$C$4),TRANSPOSE(INDIRECT(Calc1!H$19)))/IF(G$2=0,1,G$2),2))</f>
        <v/>
      </c>
      <c r="H74" t="str">
        <f t="array" aca="1" ref="H74" ca="1">IF(OR($A74="",H$5=""),"",ROUND(100*SUMPRODUCT(INDIRECT(Module3!$C74),1/INDIRECT(Module3!$C$4),TRANSPOSE(INDIRECT(Calc1!I$19)))/IF(H$2=0,1,H$2),2))</f>
        <v/>
      </c>
      <c r="I74" t="str">
        <f t="array" aca="1" ref="I74" ca="1">IF(OR($A74="",I$5=""),"",ROUND(100*SUMPRODUCT(INDIRECT(Module3!$C74),1/INDIRECT(Module3!$C$4),TRANSPOSE(INDIRECT(Calc1!J$19)))/IF(I$2=0,1,I$2),2))</f>
        <v/>
      </c>
      <c r="J74" t="str">
        <f t="array" aca="1" ref="J74" ca="1">IF(OR($A74="",J$5=""),"",ROUND(100*SUMPRODUCT(INDIRECT(Module3!$C74),1/INDIRECT(Module3!$C$4),TRANSPOSE(INDIRECT(Calc1!K$19)))/IF(J$2=0,1,J$2),2))</f>
        <v/>
      </c>
      <c r="K74" t="str">
        <f t="array" aca="1" ref="K74" ca="1">IF(OR($A74="",K$5=""),"",ROUND(100*SUMPRODUCT(INDIRECT(Module3!$C74),1/INDIRECT(Module3!$C$4),TRANSPOSE(INDIRECT(Calc1!L$19)))/IF(K$2=0,1,K$2),2))</f>
        <v/>
      </c>
      <c r="L74" t="str">
        <f t="array" aca="1" ref="L74" ca="1">IF(OR($A74="",L$5=""),"",ROUND(100*SUMPRODUCT(INDIRECT(Module3!$C74),1/INDIRECT(Module3!$C$4),TRANSPOSE(INDIRECT(Calc1!M$19)))/IF(L$2=0,1,L$2),2))</f>
        <v/>
      </c>
      <c r="M74" t="str">
        <f t="array" aca="1" ref="M74" ca="1">IF(OR($A74="",M$5=""),"",ROUND(100*SUMPRODUCT(INDIRECT(Module3!$C74),1/INDIRECT(Module3!$C$4),TRANSPOSE(INDIRECT(Calc1!N$19)))/IF(M$2=0,1,M$2),2))</f>
        <v/>
      </c>
      <c r="N74" t="str">
        <f t="array" aca="1" ref="N74" ca="1">IF(OR($A74="",N$5=""),"",ROUND(100*SUMPRODUCT(INDIRECT(Module3!$C74),1/INDIRECT(Module3!$C$4),TRANSPOSE(INDIRECT(Calc1!O$19)))/IF(N$2=0,1,N$2),2))</f>
        <v/>
      </c>
      <c r="O74" t="str">
        <f t="array" aca="1" ref="O74" ca="1">IF(OR($A74="",O$5=""),"",ROUND(100*SUMPRODUCT(INDIRECT(Module3!$C74),1/INDIRECT(Module3!$C$4),TRANSPOSE(INDIRECT(Calc1!P$19)))/IF(O$2=0,1,O$2),2))</f>
        <v/>
      </c>
      <c r="P74" t="str">
        <f t="array" aca="1" ref="P74" ca="1">IF(OR($A74="",P$5=""),"",ROUND(100*SUMPRODUCT(INDIRECT(Module3!$C74),1/INDIRECT(Module3!$C$4),TRANSPOSE(INDIRECT(Calc1!Q$19)))/IF(P$2=0,1,P$2),2))</f>
        <v/>
      </c>
      <c r="Q74" t="str">
        <f t="array" aca="1" ref="Q74" ca="1">IF(OR($A74="",Q$5=""),"",ROUND(100*SUMPRODUCT(INDIRECT(Module3!$C74),1/INDIRECT(Module3!$C$4),TRANSPOSE(INDIRECT(Calc1!R$19)))/IF(Q$2=0,1,Q$2),2))</f>
        <v/>
      </c>
      <c r="R74" t="str">
        <f t="array" aca="1" ref="R74" ca="1">IF(OR($A74="",R$5=""),"",ROUND(100*SUMPRODUCT(INDIRECT(Module3!$C74),1/INDIRECT(Module3!$C$4),TRANSPOSE(INDIRECT(Calc1!S$19)))/IF(R$2=0,1,R$2),2))</f>
        <v/>
      </c>
      <c r="S74" t="str">
        <f t="array" aca="1" ref="S74" ca="1">IF(OR($A74="",S$5=""),"",ROUND(100*SUMPRODUCT(INDIRECT(Module3!$C74),1/INDIRECT(Module3!$C$4),TRANSPOSE(INDIRECT(Calc1!T$19)))/IF(S$2=0,1,S$2),2))</f>
        <v/>
      </c>
      <c r="T74" t="str">
        <f t="array" aca="1" ref="T74" ca="1">IF(OR($A74="",T$5=""),"",ROUND(100*SUMPRODUCT(INDIRECT(Module3!$C74),1/INDIRECT(Module3!$C$4),TRANSPOSE(INDIRECT(Calc1!U$19)))/IF(T$2=0,1,T$2),2))</f>
        <v/>
      </c>
      <c r="U74" t="str">
        <f t="array" aca="1" ref="U74" ca="1">IF(OR($A74="",U$5=""),"",ROUND(100*SUMPRODUCT(INDIRECT(Module3!$C74),1/INDIRECT(Module3!$C$4),TRANSPOSE(INDIRECT(Calc1!V$19)))/IF(U$2=0,1,U$2),2))</f>
        <v/>
      </c>
      <c r="V74" t="str">
        <f t="array" aca="1" ref="V74" ca="1">IF(OR($A74="",V$5=""),"",ROUND(100*SUMPRODUCT(INDIRECT(Module3!$C74),1/INDIRECT(Module3!$C$4),TRANSPOSE(INDIRECT(Calc1!W$19)))/IF(V$2=0,1,V$2),2))</f>
        <v/>
      </c>
      <c r="W74" t="str">
        <f t="array" aca="1" ref="W74" ca="1">IF(OR($A74="",W$5=""),"",ROUND(100*SUMPRODUCT(INDIRECT(Module3!$C74),1/INDIRECT(Module3!$C$4),TRANSPOSE(INDIRECT(Calc1!X$19)))/IF(W$2=0,1,W$2),2))</f>
        <v/>
      </c>
      <c r="X74" t="str">
        <f t="array" aca="1" ref="X74" ca="1">IF(OR($A74="",X$5=""),"",ROUND(100*SUMPRODUCT(INDIRECT(Module3!$C74),1/INDIRECT(Module3!$C$4),TRANSPOSE(INDIRECT(Calc1!Y$19)))/IF(X$2=0,1,X$2),2))</f>
        <v/>
      </c>
      <c r="Y74" t="str">
        <f t="array" aca="1" ref="Y74" ca="1">IF(OR($A74="",Y$5=""),"",ROUND(100*SUMPRODUCT(INDIRECT(Module3!$C74),1/INDIRECT(Module3!$C$4),TRANSPOSE(INDIRECT(Calc1!Z$19)))/IF(Y$2=0,1,Y$2),2))</f>
        <v/>
      </c>
      <c r="Z74" t="str">
        <f t="array" aca="1" ref="Z74" ca="1">IF(OR($A74="",Z$5=""),"",ROUND(100*SUMPRODUCT(INDIRECT(Module3!$C74),1/INDIRECT(Module3!$C$4),TRANSPOSE(INDIRECT(Calc1!AA$19)))/IF(Z$2=0,1,Z$2),2))</f>
        <v/>
      </c>
      <c r="AA74" t="str">
        <f t="array" aca="1" ref="AA74" ca="1">IF(OR($A74="",AA$5=""),"",ROUND(100*SUMPRODUCT(INDIRECT(Module3!$C74),1/INDIRECT(Module3!$C$4),TRANSPOSE(INDIRECT(Calc1!AB$19)))/IF(AA$2=0,1,AA$2),2))</f>
        <v/>
      </c>
      <c r="AB74" t="str">
        <f t="array" aca="1" ref="AB74" ca="1">IF(OR($A74="",AB$5=""),"",ROUND(100*SUMPRODUCT(INDIRECT(Module3!$C74),1/INDIRECT(Module3!$C$4),TRANSPOSE(INDIRECT(Calc1!AC$19)))/IF(AB$2=0,1,AB$2),2))</f>
        <v/>
      </c>
      <c r="AC74" t="str">
        <f t="array" aca="1" ref="AC74" ca="1">IF(OR($A74="",AC$5=""),"",ROUND(100*SUMPRODUCT(INDIRECT(Module3!$C74),1/INDIRECT(Module3!$C$4),TRANSPOSE(INDIRECT(Calc1!AD$19)))/IF(AC$2=0,1,AC$2),2))</f>
        <v/>
      </c>
      <c r="AD74" t="str">
        <f t="array" aca="1" ref="AD74" ca="1">IF(OR($A74="",AD$5=""),"",ROUND(100*SUMPRODUCT(INDIRECT(Module3!$C74),1/INDIRECT(Module3!$C$4),TRANSPOSE(INDIRECT(Calc1!AE$19)))/IF(AD$2=0,1,AD$2),2))</f>
        <v/>
      </c>
      <c r="AE74" t="str">
        <f t="array" aca="1" ref="AE74" ca="1">IF(OR($A74="",AE$5=""),"",ROUND(100*SUMPRODUCT(INDIRECT(Module3!$C74),1/INDIRECT(Module3!$C$4),TRANSPOSE(INDIRECT(Calc1!AF$19)))/IF(AE$2=0,1,AE$2),2))</f>
        <v/>
      </c>
      <c r="AF74" t="str">
        <f t="array" aca="1" ref="AF74" ca="1">IF(OR($A74="",AF$5=""),"",ROUND(100*SUMPRODUCT(INDIRECT(Module3!$C74),1/INDIRECT(Module3!$C$4),TRANSPOSE(INDIRECT(Calc1!AG$19)))/IF(AF$2=0,1,AF$2),2))</f>
        <v/>
      </c>
      <c r="AG74" t="str">
        <f t="array" aca="1" ref="AG74" ca="1">IF(OR($A74="",AG$5=""),"",ROUND(100*SUMPRODUCT(INDIRECT(Module3!$C74),1/INDIRECT(Module3!$C$4),TRANSPOSE(INDIRECT(Calc1!AH$19)))/IF(AG$2=0,1,AG$2),2))</f>
        <v/>
      </c>
      <c r="AH74" t="str">
        <f t="array" aca="1" ref="AH74" ca="1">IF(OR($A74="",AH$5=""),"",ROUND(100*SUMPRODUCT(INDIRECT(Module3!$C74),1/INDIRECT(Module3!$C$4),TRANSPOSE(INDIRECT(Calc1!AI$19)))/IF(AH$2=0,1,AH$2),2))</f>
        <v/>
      </c>
      <c r="AI74" t="str">
        <f t="array" aca="1" ref="AI74" ca="1">IF(OR($A74="",AI$5=""),"",ROUND(100*SUMPRODUCT(INDIRECT(Module3!$C74),1/INDIRECT(Module3!$C$4),TRANSPOSE(INDIRECT(Calc1!AJ$19)))/IF(AI$2=0,1,AI$2),2))</f>
        <v/>
      </c>
      <c r="AJ74" t="str">
        <f t="array" aca="1" ref="AJ74" ca="1">IF(OR($A74="",AJ$5=""),"",ROUND(100*SUMPRODUCT(INDIRECT(Module3!$C74),1/INDIRECT(Module3!$C$4),TRANSPOSE(INDIRECT(Calc1!AK$19)))/IF(AJ$2=0,1,AJ$2),2))</f>
        <v/>
      </c>
      <c r="AK74" t="str">
        <f t="array" aca="1" ref="AK74" ca="1">IF(OR($A74="",AK$5=""),"",ROUND(100*SUMPRODUCT(INDIRECT(Module3!$C74),1/INDIRECT(Module3!$C$4),TRANSPOSE(INDIRECT(Calc1!AL$19)))/IF(AK$2=0,1,AK$2),2))</f>
        <v/>
      </c>
      <c r="AL74" t="str">
        <f t="array" aca="1" ref="AL74" ca="1">IF(OR($A74="",AL$5=""),"",ROUND(100*SUMPRODUCT(INDIRECT(Module3!$C74),1/INDIRECT(Module3!$C$4),TRANSPOSE(INDIRECT(Calc1!AM$19)))/IF(AL$2=0,1,AL$2),2))</f>
        <v/>
      </c>
      <c r="AM74" t="str">
        <f t="array" aca="1" ref="AM74" ca="1">IF(OR($A74="",AM$5=""),"",ROUND(100*SUMPRODUCT(INDIRECT(Module3!$C74),1/INDIRECT(Module3!$C$4),TRANSPOSE(INDIRECT(Calc1!AN$19)))/IF(AM$2=0,1,AM$2),2))</f>
        <v/>
      </c>
      <c r="AN74" t="str">
        <f t="array" aca="1" ref="AN74" ca="1">IF(OR($A74="",AN$5=""),"",ROUND(100*SUMPRODUCT(INDIRECT(Module3!$C74),1/INDIRECT(Module3!$C$4),TRANSPOSE(INDIRECT(Calc1!AO$19)))/IF(AN$2=0,1,AN$2),2))</f>
        <v/>
      </c>
      <c r="AO74" t="str">
        <f t="array" aca="1" ref="AO74" ca="1">IF(OR($A74="",AO$5=""),"",ROUND(100*SUMPRODUCT(INDIRECT(Module3!$C74),1/INDIRECT(Module3!$C$4),TRANSPOSE(INDIRECT(Calc1!AP$19)))/IF(AO$2=0,1,AO$2),2))</f>
        <v/>
      </c>
      <c r="AP74" t="str">
        <f t="array" aca="1" ref="AP74" ca="1">IF(OR($A74="",AP$5=""),"",ROUND(100*SUMPRODUCT(INDIRECT(Module3!$C74),1/INDIRECT(Module3!$C$4),TRANSPOSE(INDIRECT(Calc1!AQ$19)))/IF(AP$2=0,1,AP$2),2))</f>
        <v/>
      </c>
      <c r="AQ74" t="str">
        <f t="array" aca="1" ref="AQ74" ca="1">IF(OR($A74="",AQ$5=""),"",ROUND(100*SUMPRODUCT(INDIRECT(Module3!$C74),1/INDIRECT(Module3!$C$4),TRANSPOSE(INDIRECT(Calc1!AR$19)))/IF(AQ$2=0,1,AQ$2),2))</f>
        <v/>
      </c>
      <c r="AR74" t="str">
        <f t="array" aca="1" ref="AR74" ca="1">IF(OR($A74="",AR$5=""),"",ROUND(100*SUMPRODUCT(INDIRECT(Module3!$C74),1/INDIRECT(Module3!$C$4),TRANSPOSE(INDIRECT(Calc1!AS$19)))/IF(AR$2=0,1,AR$2),2))</f>
        <v/>
      </c>
      <c r="AS74" t="str">
        <f t="array" aca="1" ref="AS74" ca="1">IF(OR($A74="",AS$5=""),"",ROUND(100*SUMPRODUCT(INDIRECT(Module3!$C74),1/INDIRECT(Module3!$C$4),TRANSPOSE(INDIRECT(Calc1!AT$19)))/IF(AS$2=0,1,AS$2),2))</f>
        <v/>
      </c>
      <c r="AT74" t="str">
        <f t="array" aca="1" ref="AT74" ca="1">IF(OR($A74="",AT$5=""),"",ROUND(100*SUMPRODUCT(INDIRECT(Module3!$C74),1/INDIRECT(Module3!$C$4),TRANSPOSE(INDIRECT(Calc1!AU$19)))/IF(AT$2=0,1,AT$2),2))</f>
        <v/>
      </c>
      <c r="AU74" t="str">
        <f t="array" aca="1" ref="AU74" ca="1">IF(OR($A74="",AU$5=""),"",ROUND(100*SUMPRODUCT(INDIRECT(Module3!$C74),1/INDIRECT(Module3!$C$4),TRANSPOSE(INDIRECT(Calc1!AV$19)))/IF(AU$2=0,1,AU$2),2))</f>
        <v/>
      </c>
      <c r="AV74" t="str">
        <f t="array" aca="1" ref="AV74" ca="1">IF(OR($A74="",AV$5=""),"",ROUND(100*SUMPRODUCT(INDIRECT(Module3!$C74),1/INDIRECT(Module3!$C$4),TRANSPOSE(INDIRECT(Calc1!AW$19)))/IF(AV$2=0,1,AV$2),2))</f>
        <v/>
      </c>
      <c r="AW74" t="str">
        <f t="array" aca="1" ref="AW74" ca="1">IF(OR($A74="",AW$5=""),"",ROUND(100*SUMPRODUCT(INDIRECT(Module3!$C74),1/INDIRECT(Module3!$C$4),TRANSPOSE(INDIRECT(Calc1!AX$19)))/IF(AW$2=0,1,AW$2),2))</f>
        <v/>
      </c>
      <c r="AX74" t="str">
        <f t="array" aca="1" ref="AX74" ca="1">IF(OR($A74="",AX$5=""),"",ROUND(100*SUMPRODUCT(INDIRECT(Module3!$C74),1/INDIRECT(Module3!$C$4),TRANSPOSE(INDIRECT(Calc1!AY$19)))/IF(AX$2=0,1,AX$2),2))</f>
        <v/>
      </c>
      <c r="AY74" t="str">
        <f t="array" aca="1" ref="AY74" ca="1">IF(OR($A74="",AY$5=""),"",ROUND(100*SUMPRODUCT(INDIRECT(Module3!$C74),1/INDIRECT(Module3!$C$4),TRANSPOSE(INDIRECT(Calc1!AZ$19)))/IF(AY$2=0,1,AY$2),2))</f>
        <v/>
      </c>
      <c r="AZ74" t="str">
        <f t="array" aca="1" ref="AZ74" ca="1">IF(OR($A74="",AZ$5=""),"",ROUND(100*SUMPRODUCT(INDIRECT(Module3!$C74),1/INDIRECT(Module3!$C$4),TRANSPOSE(INDIRECT(Calc1!BA$19)))/IF(AZ$2=0,1,AZ$2),2))</f>
        <v/>
      </c>
      <c r="BA74" t="str">
        <f t="array" aca="1" ref="BA74" ca="1">IF(OR($A74="",BA$5=""),"",ROUND(100*SUMPRODUCT(INDIRECT(Module3!$C74),1/INDIRECT(Module3!$C$4),TRANSPOSE(INDIRECT(Calc1!BB$19)))/IF(BA$2=0,1,BA$2),2))</f>
        <v/>
      </c>
      <c r="BB74" t="str">
        <f t="array" aca="1" ref="BB74" ca="1">IF(OR($A74="",BB$5=""),"",ROUND(100*SUMPRODUCT(INDIRECT(Module3!$C74),1/INDIRECT(Module3!$C$4),TRANSPOSE(INDIRECT(Calc1!BC$19)))/IF(BB$2=0,1,BB$2),2))</f>
        <v/>
      </c>
      <c r="BC74" t="str">
        <f t="array" aca="1" ref="BC74" ca="1">IF(OR($A74="",BC$5=""),"",ROUND(100*SUMPRODUCT(INDIRECT(Module3!$C74),1/INDIRECT(Module3!$C$4),TRANSPOSE(INDIRECT(Calc1!BD$19)))/IF(BC$2=0,1,BC$2),2))</f>
        <v/>
      </c>
      <c r="BD74" t="str">
        <f t="array" aca="1" ref="BD74" ca="1">IF(OR($A74="",BD$5=""),"",ROUND(100*SUMPRODUCT(INDIRECT(Module3!$C74),1/INDIRECT(Module3!$C$4),TRANSPOSE(INDIRECT(Calc1!BE$19)))/IF(BD$2=0,1,BD$2),2))</f>
        <v/>
      </c>
      <c r="BE74" t="str">
        <f t="array" aca="1" ref="BE74" ca="1">IF(OR($A74="",BE$5=""),"",ROUND(100*SUMPRODUCT(INDIRECT(Module3!$C74),1/INDIRECT(Module3!$C$4),TRANSPOSE(INDIRECT(Calc1!BF$19)))/IF(BE$2=0,1,BE$2),2))</f>
        <v/>
      </c>
      <c r="BF74" t="str">
        <f t="array" aca="1" ref="BF74" ca="1">IF(OR($A74="",BF$5=""),"",ROUND(100*SUMPRODUCT(INDIRECT(Module3!$C74),1/INDIRECT(Module3!$C$4),TRANSPOSE(INDIRECT(Calc1!BG$19)))/IF(BF$2=0,1,BF$2),2))</f>
        <v/>
      </c>
      <c r="BG74" t="str">
        <f t="array" aca="1" ref="BG74" ca="1">IF(OR($A74="",BG$5=""),"",ROUND(100*SUMPRODUCT(INDIRECT(Module3!$C74),1/INDIRECT(Module3!$C$4),TRANSPOSE(INDIRECT(Calc1!BH$19)))/IF(BG$2=0,1,BG$2),2))</f>
        <v/>
      </c>
      <c r="BH74" t="str">
        <f t="array" aca="1" ref="BH74" ca="1">IF(OR($A74="",BH$5=""),"",ROUND(100*SUMPRODUCT(INDIRECT(Module3!$C74),1/INDIRECT(Module3!$C$4),TRANSPOSE(INDIRECT(Calc1!BI$19)))/IF(BH$2=0,1,BH$2),2))</f>
        <v/>
      </c>
      <c r="BI74" t="str">
        <f t="array" aca="1" ref="BI74" ca="1">IF(OR($A74="",BI$5=""),"",ROUND(100*SUMPRODUCT(INDIRECT(Module3!$C74),1/INDIRECT(Module3!$C$4),TRANSPOSE(INDIRECT(Calc1!BJ$19)))/IF(BI$2=0,1,BI$2),2))</f>
        <v/>
      </c>
      <c r="BJ74" t="str">
        <f t="array" aca="1" ref="BJ74" ca="1">IF(OR($A74="",BJ$5=""),"",ROUND(100*SUMPRODUCT(INDIRECT(Module3!$C74),1/INDIRECT(Module3!$C$4),TRANSPOSE(INDIRECT(Calc1!BK$19)))/IF(BJ$2=0,1,BJ$2),2))</f>
        <v/>
      </c>
    </row>
    <row r="75" spans="1:62">
      <c r="A75" t="str">
        <f>IF(ISBLANK(Module0!$A72),"",Module0!$A72)</f>
        <v/>
      </c>
      <c r="B75" t="str">
        <f t="shared" ca="1" si="1"/>
        <v/>
      </c>
      <c r="C75" t="str">
        <f>IF($A75="","",CONCATENATE(ADDRESS(ROW(),$C$4+1,1,1,"Module4"),":",ADDRESS(ROW(),$C$4+Calc1!$C$3,1,1)))</f>
        <v/>
      </c>
      <c r="D75" t="str">
        <f t="array" aca="1" ref="D75" ca="1">IF(OR($A75="",D$5=""),"",ROUND(100*SUMPRODUCT(INDIRECT(Module3!$C75),1/INDIRECT(Module3!$C$4),TRANSPOSE(INDIRECT(Calc1!E$19)))/IF(D$2=0,1,D$2),2))</f>
        <v/>
      </c>
      <c r="E75" t="str">
        <f t="array" aca="1" ref="E75" ca="1">IF(OR($A75="",E$5=""),"",ROUND(100*SUMPRODUCT(INDIRECT(Module3!$C75),1/INDIRECT(Module3!$C$4),TRANSPOSE(INDIRECT(Calc1!F$19)))/IF(E$2=0,1,E$2),2))</f>
        <v/>
      </c>
      <c r="F75" t="str">
        <f t="array" aca="1" ref="F75" ca="1">IF(OR($A75="",F$5=""),"",ROUND(100*SUMPRODUCT(INDIRECT(Module3!$C75),1/INDIRECT(Module3!$C$4),TRANSPOSE(INDIRECT(Calc1!G$19)))/IF(F$2=0,1,F$2),2))</f>
        <v/>
      </c>
      <c r="G75" t="str">
        <f t="array" aca="1" ref="G75" ca="1">IF(OR($A75="",G$5=""),"",ROUND(100*SUMPRODUCT(INDIRECT(Module3!$C75),1/INDIRECT(Module3!$C$4),TRANSPOSE(INDIRECT(Calc1!H$19)))/IF(G$2=0,1,G$2),2))</f>
        <v/>
      </c>
      <c r="H75" t="str">
        <f t="array" aca="1" ref="H75" ca="1">IF(OR($A75="",H$5=""),"",ROUND(100*SUMPRODUCT(INDIRECT(Module3!$C75),1/INDIRECT(Module3!$C$4),TRANSPOSE(INDIRECT(Calc1!I$19)))/IF(H$2=0,1,H$2),2))</f>
        <v/>
      </c>
      <c r="I75" t="str">
        <f t="array" aca="1" ref="I75" ca="1">IF(OR($A75="",I$5=""),"",ROUND(100*SUMPRODUCT(INDIRECT(Module3!$C75),1/INDIRECT(Module3!$C$4),TRANSPOSE(INDIRECT(Calc1!J$19)))/IF(I$2=0,1,I$2),2))</f>
        <v/>
      </c>
      <c r="J75" t="str">
        <f t="array" aca="1" ref="J75" ca="1">IF(OR($A75="",J$5=""),"",ROUND(100*SUMPRODUCT(INDIRECT(Module3!$C75),1/INDIRECT(Module3!$C$4),TRANSPOSE(INDIRECT(Calc1!K$19)))/IF(J$2=0,1,J$2),2))</f>
        <v/>
      </c>
      <c r="K75" t="str">
        <f t="array" aca="1" ref="K75" ca="1">IF(OR($A75="",K$5=""),"",ROUND(100*SUMPRODUCT(INDIRECT(Module3!$C75),1/INDIRECT(Module3!$C$4),TRANSPOSE(INDIRECT(Calc1!L$19)))/IF(K$2=0,1,K$2),2))</f>
        <v/>
      </c>
      <c r="L75" t="str">
        <f t="array" aca="1" ref="L75" ca="1">IF(OR($A75="",L$5=""),"",ROUND(100*SUMPRODUCT(INDIRECT(Module3!$C75),1/INDIRECT(Module3!$C$4),TRANSPOSE(INDIRECT(Calc1!M$19)))/IF(L$2=0,1,L$2),2))</f>
        <v/>
      </c>
      <c r="M75" t="str">
        <f t="array" aca="1" ref="M75" ca="1">IF(OR($A75="",M$5=""),"",ROUND(100*SUMPRODUCT(INDIRECT(Module3!$C75),1/INDIRECT(Module3!$C$4),TRANSPOSE(INDIRECT(Calc1!N$19)))/IF(M$2=0,1,M$2),2))</f>
        <v/>
      </c>
      <c r="N75" t="str">
        <f t="array" aca="1" ref="N75" ca="1">IF(OR($A75="",N$5=""),"",ROUND(100*SUMPRODUCT(INDIRECT(Module3!$C75),1/INDIRECT(Module3!$C$4),TRANSPOSE(INDIRECT(Calc1!O$19)))/IF(N$2=0,1,N$2),2))</f>
        <v/>
      </c>
      <c r="O75" t="str">
        <f t="array" aca="1" ref="O75" ca="1">IF(OR($A75="",O$5=""),"",ROUND(100*SUMPRODUCT(INDIRECT(Module3!$C75),1/INDIRECT(Module3!$C$4),TRANSPOSE(INDIRECT(Calc1!P$19)))/IF(O$2=0,1,O$2),2))</f>
        <v/>
      </c>
      <c r="P75" t="str">
        <f t="array" aca="1" ref="P75" ca="1">IF(OR($A75="",P$5=""),"",ROUND(100*SUMPRODUCT(INDIRECT(Module3!$C75),1/INDIRECT(Module3!$C$4),TRANSPOSE(INDIRECT(Calc1!Q$19)))/IF(P$2=0,1,P$2),2))</f>
        <v/>
      </c>
      <c r="Q75" t="str">
        <f t="array" aca="1" ref="Q75" ca="1">IF(OR($A75="",Q$5=""),"",ROUND(100*SUMPRODUCT(INDIRECT(Module3!$C75),1/INDIRECT(Module3!$C$4),TRANSPOSE(INDIRECT(Calc1!R$19)))/IF(Q$2=0,1,Q$2),2))</f>
        <v/>
      </c>
      <c r="R75" t="str">
        <f t="array" aca="1" ref="R75" ca="1">IF(OR($A75="",R$5=""),"",ROUND(100*SUMPRODUCT(INDIRECT(Module3!$C75),1/INDIRECT(Module3!$C$4),TRANSPOSE(INDIRECT(Calc1!S$19)))/IF(R$2=0,1,R$2),2))</f>
        <v/>
      </c>
      <c r="S75" t="str">
        <f t="array" aca="1" ref="S75" ca="1">IF(OR($A75="",S$5=""),"",ROUND(100*SUMPRODUCT(INDIRECT(Module3!$C75),1/INDIRECT(Module3!$C$4),TRANSPOSE(INDIRECT(Calc1!T$19)))/IF(S$2=0,1,S$2),2))</f>
        <v/>
      </c>
      <c r="T75" t="str">
        <f t="array" aca="1" ref="T75" ca="1">IF(OR($A75="",T$5=""),"",ROUND(100*SUMPRODUCT(INDIRECT(Module3!$C75),1/INDIRECT(Module3!$C$4),TRANSPOSE(INDIRECT(Calc1!U$19)))/IF(T$2=0,1,T$2),2))</f>
        <v/>
      </c>
      <c r="U75" t="str">
        <f t="array" aca="1" ref="U75" ca="1">IF(OR($A75="",U$5=""),"",ROUND(100*SUMPRODUCT(INDIRECT(Module3!$C75),1/INDIRECT(Module3!$C$4),TRANSPOSE(INDIRECT(Calc1!V$19)))/IF(U$2=0,1,U$2),2))</f>
        <v/>
      </c>
      <c r="V75" t="str">
        <f t="array" aca="1" ref="V75" ca="1">IF(OR($A75="",V$5=""),"",ROUND(100*SUMPRODUCT(INDIRECT(Module3!$C75),1/INDIRECT(Module3!$C$4),TRANSPOSE(INDIRECT(Calc1!W$19)))/IF(V$2=0,1,V$2),2))</f>
        <v/>
      </c>
      <c r="W75" t="str">
        <f t="array" aca="1" ref="W75" ca="1">IF(OR($A75="",W$5=""),"",ROUND(100*SUMPRODUCT(INDIRECT(Module3!$C75),1/INDIRECT(Module3!$C$4),TRANSPOSE(INDIRECT(Calc1!X$19)))/IF(W$2=0,1,W$2),2))</f>
        <v/>
      </c>
      <c r="X75" t="str">
        <f t="array" aca="1" ref="X75" ca="1">IF(OR($A75="",X$5=""),"",ROUND(100*SUMPRODUCT(INDIRECT(Module3!$C75),1/INDIRECT(Module3!$C$4),TRANSPOSE(INDIRECT(Calc1!Y$19)))/IF(X$2=0,1,X$2),2))</f>
        <v/>
      </c>
      <c r="Y75" t="str">
        <f t="array" aca="1" ref="Y75" ca="1">IF(OR($A75="",Y$5=""),"",ROUND(100*SUMPRODUCT(INDIRECT(Module3!$C75),1/INDIRECT(Module3!$C$4),TRANSPOSE(INDIRECT(Calc1!Z$19)))/IF(Y$2=0,1,Y$2),2))</f>
        <v/>
      </c>
      <c r="Z75" t="str">
        <f t="array" aca="1" ref="Z75" ca="1">IF(OR($A75="",Z$5=""),"",ROUND(100*SUMPRODUCT(INDIRECT(Module3!$C75),1/INDIRECT(Module3!$C$4),TRANSPOSE(INDIRECT(Calc1!AA$19)))/IF(Z$2=0,1,Z$2),2))</f>
        <v/>
      </c>
      <c r="AA75" t="str">
        <f t="array" aca="1" ref="AA75" ca="1">IF(OR($A75="",AA$5=""),"",ROUND(100*SUMPRODUCT(INDIRECT(Module3!$C75),1/INDIRECT(Module3!$C$4),TRANSPOSE(INDIRECT(Calc1!AB$19)))/IF(AA$2=0,1,AA$2),2))</f>
        <v/>
      </c>
      <c r="AB75" t="str">
        <f t="array" aca="1" ref="AB75" ca="1">IF(OR($A75="",AB$5=""),"",ROUND(100*SUMPRODUCT(INDIRECT(Module3!$C75),1/INDIRECT(Module3!$C$4),TRANSPOSE(INDIRECT(Calc1!AC$19)))/IF(AB$2=0,1,AB$2),2))</f>
        <v/>
      </c>
      <c r="AC75" t="str">
        <f t="array" aca="1" ref="AC75" ca="1">IF(OR($A75="",AC$5=""),"",ROUND(100*SUMPRODUCT(INDIRECT(Module3!$C75),1/INDIRECT(Module3!$C$4),TRANSPOSE(INDIRECT(Calc1!AD$19)))/IF(AC$2=0,1,AC$2),2))</f>
        <v/>
      </c>
      <c r="AD75" t="str">
        <f t="array" aca="1" ref="AD75" ca="1">IF(OR($A75="",AD$5=""),"",ROUND(100*SUMPRODUCT(INDIRECT(Module3!$C75),1/INDIRECT(Module3!$C$4),TRANSPOSE(INDIRECT(Calc1!AE$19)))/IF(AD$2=0,1,AD$2),2))</f>
        <v/>
      </c>
      <c r="AE75" t="str">
        <f t="array" aca="1" ref="AE75" ca="1">IF(OR($A75="",AE$5=""),"",ROUND(100*SUMPRODUCT(INDIRECT(Module3!$C75),1/INDIRECT(Module3!$C$4),TRANSPOSE(INDIRECT(Calc1!AF$19)))/IF(AE$2=0,1,AE$2),2))</f>
        <v/>
      </c>
      <c r="AF75" t="str">
        <f t="array" aca="1" ref="AF75" ca="1">IF(OR($A75="",AF$5=""),"",ROUND(100*SUMPRODUCT(INDIRECT(Module3!$C75),1/INDIRECT(Module3!$C$4),TRANSPOSE(INDIRECT(Calc1!AG$19)))/IF(AF$2=0,1,AF$2),2))</f>
        <v/>
      </c>
      <c r="AG75" t="str">
        <f t="array" aca="1" ref="AG75" ca="1">IF(OR($A75="",AG$5=""),"",ROUND(100*SUMPRODUCT(INDIRECT(Module3!$C75),1/INDIRECT(Module3!$C$4),TRANSPOSE(INDIRECT(Calc1!AH$19)))/IF(AG$2=0,1,AG$2),2))</f>
        <v/>
      </c>
      <c r="AH75" t="str">
        <f t="array" aca="1" ref="AH75" ca="1">IF(OR($A75="",AH$5=""),"",ROUND(100*SUMPRODUCT(INDIRECT(Module3!$C75),1/INDIRECT(Module3!$C$4),TRANSPOSE(INDIRECT(Calc1!AI$19)))/IF(AH$2=0,1,AH$2),2))</f>
        <v/>
      </c>
      <c r="AI75" t="str">
        <f t="array" aca="1" ref="AI75" ca="1">IF(OR($A75="",AI$5=""),"",ROUND(100*SUMPRODUCT(INDIRECT(Module3!$C75),1/INDIRECT(Module3!$C$4),TRANSPOSE(INDIRECT(Calc1!AJ$19)))/IF(AI$2=0,1,AI$2),2))</f>
        <v/>
      </c>
      <c r="AJ75" t="str">
        <f t="array" aca="1" ref="AJ75" ca="1">IF(OR($A75="",AJ$5=""),"",ROUND(100*SUMPRODUCT(INDIRECT(Module3!$C75),1/INDIRECT(Module3!$C$4),TRANSPOSE(INDIRECT(Calc1!AK$19)))/IF(AJ$2=0,1,AJ$2),2))</f>
        <v/>
      </c>
      <c r="AK75" t="str">
        <f t="array" aca="1" ref="AK75" ca="1">IF(OR($A75="",AK$5=""),"",ROUND(100*SUMPRODUCT(INDIRECT(Module3!$C75),1/INDIRECT(Module3!$C$4),TRANSPOSE(INDIRECT(Calc1!AL$19)))/IF(AK$2=0,1,AK$2),2))</f>
        <v/>
      </c>
      <c r="AL75" t="str">
        <f t="array" aca="1" ref="AL75" ca="1">IF(OR($A75="",AL$5=""),"",ROUND(100*SUMPRODUCT(INDIRECT(Module3!$C75),1/INDIRECT(Module3!$C$4),TRANSPOSE(INDIRECT(Calc1!AM$19)))/IF(AL$2=0,1,AL$2),2))</f>
        <v/>
      </c>
      <c r="AM75" t="str">
        <f t="array" aca="1" ref="AM75" ca="1">IF(OR($A75="",AM$5=""),"",ROUND(100*SUMPRODUCT(INDIRECT(Module3!$C75),1/INDIRECT(Module3!$C$4),TRANSPOSE(INDIRECT(Calc1!AN$19)))/IF(AM$2=0,1,AM$2),2))</f>
        <v/>
      </c>
      <c r="AN75" t="str">
        <f t="array" aca="1" ref="AN75" ca="1">IF(OR($A75="",AN$5=""),"",ROUND(100*SUMPRODUCT(INDIRECT(Module3!$C75),1/INDIRECT(Module3!$C$4),TRANSPOSE(INDIRECT(Calc1!AO$19)))/IF(AN$2=0,1,AN$2),2))</f>
        <v/>
      </c>
      <c r="AO75" t="str">
        <f t="array" aca="1" ref="AO75" ca="1">IF(OR($A75="",AO$5=""),"",ROUND(100*SUMPRODUCT(INDIRECT(Module3!$C75),1/INDIRECT(Module3!$C$4),TRANSPOSE(INDIRECT(Calc1!AP$19)))/IF(AO$2=0,1,AO$2),2))</f>
        <v/>
      </c>
      <c r="AP75" t="str">
        <f t="array" aca="1" ref="AP75" ca="1">IF(OR($A75="",AP$5=""),"",ROUND(100*SUMPRODUCT(INDIRECT(Module3!$C75),1/INDIRECT(Module3!$C$4),TRANSPOSE(INDIRECT(Calc1!AQ$19)))/IF(AP$2=0,1,AP$2),2))</f>
        <v/>
      </c>
      <c r="AQ75" t="str">
        <f t="array" aca="1" ref="AQ75" ca="1">IF(OR($A75="",AQ$5=""),"",ROUND(100*SUMPRODUCT(INDIRECT(Module3!$C75),1/INDIRECT(Module3!$C$4),TRANSPOSE(INDIRECT(Calc1!AR$19)))/IF(AQ$2=0,1,AQ$2),2))</f>
        <v/>
      </c>
      <c r="AR75" t="str">
        <f t="array" aca="1" ref="AR75" ca="1">IF(OR($A75="",AR$5=""),"",ROUND(100*SUMPRODUCT(INDIRECT(Module3!$C75),1/INDIRECT(Module3!$C$4),TRANSPOSE(INDIRECT(Calc1!AS$19)))/IF(AR$2=0,1,AR$2),2))</f>
        <v/>
      </c>
      <c r="AS75" t="str">
        <f t="array" aca="1" ref="AS75" ca="1">IF(OR($A75="",AS$5=""),"",ROUND(100*SUMPRODUCT(INDIRECT(Module3!$C75),1/INDIRECT(Module3!$C$4),TRANSPOSE(INDIRECT(Calc1!AT$19)))/IF(AS$2=0,1,AS$2),2))</f>
        <v/>
      </c>
      <c r="AT75" t="str">
        <f t="array" aca="1" ref="AT75" ca="1">IF(OR($A75="",AT$5=""),"",ROUND(100*SUMPRODUCT(INDIRECT(Module3!$C75),1/INDIRECT(Module3!$C$4),TRANSPOSE(INDIRECT(Calc1!AU$19)))/IF(AT$2=0,1,AT$2),2))</f>
        <v/>
      </c>
      <c r="AU75" t="str">
        <f t="array" aca="1" ref="AU75" ca="1">IF(OR($A75="",AU$5=""),"",ROUND(100*SUMPRODUCT(INDIRECT(Module3!$C75),1/INDIRECT(Module3!$C$4),TRANSPOSE(INDIRECT(Calc1!AV$19)))/IF(AU$2=0,1,AU$2),2))</f>
        <v/>
      </c>
      <c r="AV75" t="str">
        <f t="array" aca="1" ref="AV75" ca="1">IF(OR($A75="",AV$5=""),"",ROUND(100*SUMPRODUCT(INDIRECT(Module3!$C75),1/INDIRECT(Module3!$C$4),TRANSPOSE(INDIRECT(Calc1!AW$19)))/IF(AV$2=0,1,AV$2),2))</f>
        <v/>
      </c>
      <c r="AW75" t="str">
        <f t="array" aca="1" ref="AW75" ca="1">IF(OR($A75="",AW$5=""),"",ROUND(100*SUMPRODUCT(INDIRECT(Module3!$C75),1/INDIRECT(Module3!$C$4),TRANSPOSE(INDIRECT(Calc1!AX$19)))/IF(AW$2=0,1,AW$2),2))</f>
        <v/>
      </c>
      <c r="AX75" t="str">
        <f t="array" aca="1" ref="AX75" ca="1">IF(OR($A75="",AX$5=""),"",ROUND(100*SUMPRODUCT(INDIRECT(Module3!$C75),1/INDIRECT(Module3!$C$4),TRANSPOSE(INDIRECT(Calc1!AY$19)))/IF(AX$2=0,1,AX$2),2))</f>
        <v/>
      </c>
      <c r="AY75" t="str">
        <f t="array" aca="1" ref="AY75" ca="1">IF(OR($A75="",AY$5=""),"",ROUND(100*SUMPRODUCT(INDIRECT(Module3!$C75),1/INDIRECT(Module3!$C$4),TRANSPOSE(INDIRECT(Calc1!AZ$19)))/IF(AY$2=0,1,AY$2),2))</f>
        <v/>
      </c>
      <c r="AZ75" t="str">
        <f t="array" aca="1" ref="AZ75" ca="1">IF(OR($A75="",AZ$5=""),"",ROUND(100*SUMPRODUCT(INDIRECT(Module3!$C75),1/INDIRECT(Module3!$C$4),TRANSPOSE(INDIRECT(Calc1!BA$19)))/IF(AZ$2=0,1,AZ$2),2))</f>
        <v/>
      </c>
      <c r="BA75" t="str">
        <f t="array" aca="1" ref="BA75" ca="1">IF(OR($A75="",BA$5=""),"",ROUND(100*SUMPRODUCT(INDIRECT(Module3!$C75),1/INDIRECT(Module3!$C$4),TRANSPOSE(INDIRECT(Calc1!BB$19)))/IF(BA$2=0,1,BA$2),2))</f>
        <v/>
      </c>
      <c r="BB75" t="str">
        <f t="array" aca="1" ref="BB75" ca="1">IF(OR($A75="",BB$5=""),"",ROUND(100*SUMPRODUCT(INDIRECT(Module3!$C75),1/INDIRECT(Module3!$C$4),TRANSPOSE(INDIRECT(Calc1!BC$19)))/IF(BB$2=0,1,BB$2),2))</f>
        <v/>
      </c>
      <c r="BC75" t="str">
        <f t="array" aca="1" ref="BC75" ca="1">IF(OR($A75="",BC$5=""),"",ROUND(100*SUMPRODUCT(INDIRECT(Module3!$C75),1/INDIRECT(Module3!$C$4),TRANSPOSE(INDIRECT(Calc1!BD$19)))/IF(BC$2=0,1,BC$2),2))</f>
        <v/>
      </c>
      <c r="BD75" t="str">
        <f t="array" aca="1" ref="BD75" ca="1">IF(OR($A75="",BD$5=""),"",ROUND(100*SUMPRODUCT(INDIRECT(Module3!$C75),1/INDIRECT(Module3!$C$4),TRANSPOSE(INDIRECT(Calc1!BE$19)))/IF(BD$2=0,1,BD$2),2))</f>
        <v/>
      </c>
      <c r="BE75" t="str">
        <f t="array" aca="1" ref="BE75" ca="1">IF(OR($A75="",BE$5=""),"",ROUND(100*SUMPRODUCT(INDIRECT(Module3!$C75),1/INDIRECT(Module3!$C$4),TRANSPOSE(INDIRECT(Calc1!BF$19)))/IF(BE$2=0,1,BE$2),2))</f>
        <v/>
      </c>
      <c r="BF75" t="str">
        <f t="array" aca="1" ref="BF75" ca="1">IF(OR($A75="",BF$5=""),"",ROUND(100*SUMPRODUCT(INDIRECT(Module3!$C75),1/INDIRECT(Module3!$C$4),TRANSPOSE(INDIRECT(Calc1!BG$19)))/IF(BF$2=0,1,BF$2),2))</f>
        <v/>
      </c>
      <c r="BG75" t="str">
        <f t="array" aca="1" ref="BG75" ca="1">IF(OR($A75="",BG$5=""),"",ROUND(100*SUMPRODUCT(INDIRECT(Module3!$C75),1/INDIRECT(Module3!$C$4),TRANSPOSE(INDIRECT(Calc1!BH$19)))/IF(BG$2=0,1,BG$2),2))</f>
        <v/>
      </c>
      <c r="BH75" t="str">
        <f t="array" aca="1" ref="BH75" ca="1">IF(OR($A75="",BH$5=""),"",ROUND(100*SUMPRODUCT(INDIRECT(Module3!$C75),1/INDIRECT(Module3!$C$4),TRANSPOSE(INDIRECT(Calc1!BI$19)))/IF(BH$2=0,1,BH$2),2))</f>
        <v/>
      </c>
      <c r="BI75" t="str">
        <f t="array" aca="1" ref="BI75" ca="1">IF(OR($A75="",BI$5=""),"",ROUND(100*SUMPRODUCT(INDIRECT(Module3!$C75),1/INDIRECT(Module3!$C$4),TRANSPOSE(INDIRECT(Calc1!BJ$19)))/IF(BI$2=0,1,BI$2),2))</f>
        <v/>
      </c>
      <c r="BJ75" t="str">
        <f t="array" aca="1" ref="BJ75" ca="1">IF(OR($A75="",BJ$5=""),"",ROUND(100*SUMPRODUCT(INDIRECT(Module3!$C75),1/INDIRECT(Module3!$C$4),TRANSPOSE(INDIRECT(Calc1!BK$19)))/IF(BJ$2=0,1,BJ$2),2))</f>
        <v/>
      </c>
    </row>
    <row r="76" spans="1:62">
      <c r="A76" t="str">
        <f>IF(ISBLANK(Module0!$A73),"",Module0!$A73)</f>
        <v/>
      </c>
      <c r="B76" t="str">
        <f t="shared" ca="1" si="1"/>
        <v/>
      </c>
      <c r="C76" t="str">
        <f>IF($A76="","",CONCATENATE(ADDRESS(ROW(),$C$4+1,1,1,"Module4"),":",ADDRESS(ROW(),$C$4+Calc1!$C$3,1,1)))</f>
        <v/>
      </c>
      <c r="D76" t="str">
        <f t="array" aca="1" ref="D76" ca="1">IF(OR($A76="",D$5=""),"",ROUND(100*SUMPRODUCT(INDIRECT(Module3!$C76),1/INDIRECT(Module3!$C$4),TRANSPOSE(INDIRECT(Calc1!E$19)))/IF(D$2=0,1,D$2),2))</f>
        <v/>
      </c>
      <c r="E76" t="str">
        <f t="array" aca="1" ref="E76" ca="1">IF(OR($A76="",E$5=""),"",ROUND(100*SUMPRODUCT(INDIRECT(Module3!$C76),1/INDIRECT(Module3!$C$4),TRANSPOSE(INDIRECT(Calc1!F$19)))/IF(E$2=0,1,E$2),2))</f>
        <v/>
      </c>
      <c r="F76" t="str">
        <f t="array" aca="1" ref="F76" ca="1">IF(OR($A76="",F$5=""),"",ROUND(100*SUMPRODUCT(INDIRECT(Module3!$C76),1/INDIRECT(Module3!$C$4),TRANSPOSE(INDIRECT(Calc1!G$19)))/IF(F$2=0,1,F$2),2))</f>
        <v/>
      </c>
      <c r="G76" t="str">
        <f t="array" aca="1" ref="G76" ca="1">IF(OR($A76="",G$5=""),"",ROUND(100*SUMPRODUCT(INDIRECT(Module3!$C76),1/INDIRECT(Module3!$C$4),TRANSPOSE(INDIRECT(Calc1!H$19)))/IF(G$2=0,1,G$2),2))</f>
        <v/>
      </c>
      <c r="H76" t="str">
        <f t="array" aca="1" ref="H76" ca="1">IF(OR($A76="",H$5=""),"",ROUND(100*SUMPRODUCT(INDIRECT(Module3!$C76),1/INDIRECT(Module3!$C$4),TRANSPOSE(INDIRECT(Calc1!I$19)))/IF(H$2=0,1,H$2),2))</f>
        <v/>
      </c>
      <c r="I76" t="str">
        <f t="array" aca="1" ref="I76" ca="1">IF(OR($A76="",I$5=""),"",ROUND(100*SUMPRODUCT(INDIRECT(Module3!$C76),1/INDIRECT(Module3!$C$4),TRANSPOSE(INDIRECT(Calc1!J$19)))/IF(I$2=0,1,I$2),2))</f>
        <v/>
      </c>
      <c r="J76" t="str">
        <f t="array" aca="1" ref="J76" ca="1">IF(OR($A76="",J$5=""),"",ROUND(100*SUMPRODUCT(INDIRECT(Module3!$C76),1/INDIRECT(Module3!$C$4),TRANSPOSE(INDIRECT(Calc1!K$19)))/IF(J$2=0,1,J$2),2))</f>
        <v/>
      </c>
      <c r="K76" t="str">
        <f t="array" aca="1" ref="K76" ca="1">IF(OR($A76="",K$5=""),"",ROUND(100*SUMPRODUCT(INDIRECT(Module3!$C76),1/INDIRECT(Module3!$C$4),TRANSPOSE(INDIRECT(Calc1!L$19)))/IF(K$2=0,1,K$2),2))</f>
        <v/>
      </c>
      <c r="L76" t="str">
        <f t="array" aca="1" ref="L76" ca="1">IF(OR($A76="",L$5=""),"",ROUND(100*SUMPRODUCT(INDIRECT(Module3!$C76),1/INDIRECT(Module3!$C$4),TRANSPOSE(INDIRECT(Calc1!M$19)))/IF(L$2=0,1,L$2),2))</f>
        <v/>
      </c>
      <c r="M76" t="str">
        <f t="array" aca="1" ref="M76" ca="1">IF(OR($A76="",M$5=""),"",ROUND(100*SUMPRODUCT(INDIRECT(Module3!$C76),1/INDIRECT(Module3!$C$4),TRANSPOSE(INDIRECT(Calc1!N$19)))/IF(M$2=0,1,M$2),2))</f>
        <v/>
      </c>
      <c r="N76" t="str">
        <f t="array" aca="1" ref="N76" ca="1">IF(OR($A76="",N$5=""),"",ROUND(100*SUMPRODUCT(INDIRECT(Module3!$C76),1/INDIRECT(Module3!$C$4),TRANSPOSE(INDIRECT(Calc1!O$19)))/IF(N$2=0,1,N$2),2))</f>
        <v/>
      </c>
      <c r="O76" t="str">
        <f t="array" aca="1" ref="O76" ca="1">IF(OR($A76="",O$5=""),"",ROUND(100*SUMPRODUCT(INDIRECT(Module3!$C76),1/INDIRECT(Module3!$C$4),TRANSPOSE(INDIRECT(Calc1!P$19)))/IF(O$2=0,1,O$2),2))</f>
        <v/>
      </c>
      <c r="P76" t="str">
        <f t="array" aca="1" ref="P76" ca="1">IF(OR($A76="",P$5=""),"",ROUND(100*SUMPRODUCT(INDIRECT(Module3!$C76),1/INDIRECT(Module3!$C$4),TRANSPOSE(INDIRECT(Calc1!Q$19)))/IF(P$2=0,1,P$2),2))</f>
        <v/>
      </c>
      <c r="Q76" t="str">
        <f t="array" aca="1" ref="Q76" ca="1">IF(OR($A76="",Q$5=""),"",ROUND(100*SUMPRODUCT(INDIRECT(Module3!$C76),1/INDIRECT(Module3!$C$4),TRANSPOSE(INDIRECT(Calc1!R$19)))/IF(Q$2=0,1,Q$2),2))</f>
        <v/>
      </c>
      <c r="R76" t="str">
        <f t="array" aca="1" ref="R76" ca="1">IF(OR($A76="",R$5=""),"",ROUND(100*SUMPRODUCT(INDIRECT(Module3!$C76),1/INDIRECT(Module3!$C$4),TRANSPOSE(INDIRECT(Calc1!S$19)))/IF(R$2=0,1,R$2),2))</f>
        <v/>
      </c>
      <c r="S76" t="str">
        <f t="array" aca="1" ref="S76" ca="1">IF(OR($A76="",S$5=""),"",ROUND(100*SUMPRODUCT(INDIRECT(Module3!$C76),1/INDIRECT(Module3!$C$4),TRANSPOSE(INDIRECT(Calc1!T$19)))/IF(S$2=0,1,S$2),2))</f>
        <v/>
      </c>
      <c r="T76" t="str">
        <f t="array" aca="1" ref="T76" ca="1">IF(OR($A76="",T$5=""),"",ROUND(100*SUMPRODUCT(INDIRECT(Module3!$C76),1/INDIRECT(Module3!$C$4),TRANSPOSE(INDIRECT(Calc1!U$19)))/IF(T$2=0,1,T$2),2))</f>
        <v/>
      </c>
      <c r="U76" t="str">
        <f t="array" aca="1" ref="U76" ca="1">IF(OR($A76="",U$5=""),"",ROUND(100*SUMPRODUCT(INDIRECT(Module3!$C76),1/INDIRECT(Module3!$C$4),TRANSPOSE(INDIRECT(Calc1!V$19)))/IF(U$2=0,1,U$2),2))</f>
        <v/>
      </c>
      <c r="V76" t="str">
        <f t="array" aca="1" ref="V76" ca="1">IF(OR($A76="",V$5=""),"",ROUND(100*SUMPRODUCT(INDIRECT(Module3!$C76),1/INDIRECT(Module3!$C$4),TRANSPOSE(INDIRECT(Calc1!W$19)))/IF(V$2=0,1,V$2),2))</f>
        <v/>
      </c>
      <c r="W76" t="str">
        <f t="array" aca="1" ref="W76" ca="1">IF(OR($A76="",W$5=""),"",ROUND(100*SUMPRODUCT(INDIRECT(Module3!$C76),1/INDIRECT(Module3!$C$4),TRANSPOSE(INDIRECT(Calc1!X$19)))/IF(W$2=0,1,W$2),2))</f>
        <v/>
      </c>
      <c r="X76" t="str">
        <f t="array" aca="1" ref="X76" ca="1">IF(OR($A76="",X$5=""),"",ROUND(100*SUMPRODUCT(INDIRECT(Module3!$C76),1/INDIRECT(Module3!$C$4),TRANSPOSE(INDIRECT(Calc1!Y$19)))/IF(X$2=0,1,X$2),2))</f>
        <v/>
      </c>
      <c r="Y76" t="str">
        <f t="array" aca="1" ref="Y76" ca="1">IF(OR($A76="",Y$5=""),"",ROUND(100*SUMPRODUCT(INDIRECT(Module3!$C76),1/INDIRECT(Module3!$C$4),TRANSPOSE(INDIRECT(Calc1!Z$19)))/IF(Y$2=0,1,Y$2),2))</f>
        <v/>
      </c>
      <c r="Z76" t="str">
        <f t="array" aca="1" ref="Z76" ca="1">IF(OR($A76="",Z$5=""),"",ROUND(100*SUMPRODUCT(INDIRECT(Module3!$C76),1/INDIRECT(Module3!$C$4),TRANSPOSE(INDIRECT(Calc1!AA$19)))/IF(Z$2=0,1,Z$2),2))</f>
        <v/>
      </c>
      <c r="AA76" t="str">
        <f t="array" aca="1" ref="AA76" ca="1">IF(OR($A76="",AA$5=""),"",ROUND(100*SUMPRODUCT(INDIRECT(Module3!$C76),1/INDIRECT(Module3!$C$4),TRANSPOSE(INDIRECT(Calc1!AB$19)))/IF(AA$2=0,1,AA$2),2))</f>
        <v/>
      </c>
      <c r="AB76" t="str">
        <f t="array" aca="1" ref="AB76" ca="1">IF(OR($A76="",AB$5=""),"",ROUND(100*SUMPRODUCT(INDIRECT(Module3!$C76),1/INDIRECT(Module3!$C$4),TRANSPOSE(INDIRECT(Calc1!AC$19)))/IF(AB$2=0,1,AB$2),2))</f>
        <v/>
      </c>
      <c r="AC76" t="str">
        <f t="array" aca="1" ref="AC76" ca="1">IF(OR($A76="",AC$5=""),"",ROUND(100*SUMPRODUCT(INDIRECT(Module3!$C76),1/INDIRECT(Module3!$C$4),TRANSPOSE(INDIRECT(Calc1!AD$19)))/IF(AC$2=0,1,AC$2),2))</f>
        <v/>
      </c>
      <c r="AD76" t="str">
        <f t="array" aca="1" ref="AD76" ca="1">IF(OR($A76="",AD$5=""),"",ROUND(100*SUMPRODUCT(INDIRECT(Module3!$C76),1/INDIRECT(Module3!$C$4),TRANSPOSE(INDIRECT(Calc1!AE$19)))/IF(AD$2=0,1,AD$2),2))</f>
        <v/>
      </c>
      <c r="AE76" t="str">
        <f t="array" aca="1" ref="AE76" ca="1">IF(OR($A76="",AE$5=""),"",ROUND(100*SUMPRODUCT(INDIRECT(Module3!$C76),1/INDIRECT(Module3!$C$4),TRANSPOSE(INDIRECT(Calc1!AF$19)))/IF(AE$2=0,1,AE$2),2))</f>
        <v/>
      </c>
      <c r="AF76" t="str">
        <f t="array" aca="1" ref="AF76" ca="1">IF(OR($A76="",AF$5=""),"",ROUND(100*SUMPRODUCT(INDIRECT(Module3!$C76),1/INDIRECT(Module3!$C$4),TRANSPOSE(INDIRECT(Calc1!AG$19)))/IF(AF$2=0,1,AF$2),2))</f>
        <v/>
      </c>
      <c r="AG76" t="str">
        <f t="array" aca="1" ref="AG76" ca="1">IF(OR($A76="",AG$5=""),"",ROUND(100*SUMPRODUCT(INDIRECT(Module3!$C76),1/INDIRECT(Module3!$C$4),TRANSPOSE(INDIRECT(Calc1!AH$19)))/IF(AG$2=0,1,AG$2),2))</f>
        <v/>
      </c>
      <c r="AH76" t="str">
        <f t="array" aca="1" ref="AH76" ca="1">IF(OR($A76="",AH$5=""),"",ROUND(100*SUMPRODUCT(INDIRECT(Module3!$C76),1/INDIRECT(Module3!$C$4),TRANSPOSE(INDIRECT(Calc1!AI$19)))/IF(AH$2=0,1,AH$2),2))</f>
        <v/>
      </c>
      <c r="AI76" t="str">
        <f t="array" aca="1" ref="AI76" ca="1">IF(OR($A76="",AI$5=""),"",ROUND(100*SUMPRODUCT(INDIRECT(Module3!$C76),1/INDIRECT(Module3!$C$4),TRANSPOSE(INDIRECT(Calc1!AJ$19)))/IF(AI$2=0,1,AI$2),2))</f>
        <v/>
      </c>
      <c r="AJ76" t="str">
        <f t="array" aca="1" ref="AJ76" ca="1">IF(OR($A76="",AJ$5=""),"",ROUND(100*SUMPRODUCT(INDIRECT(Module3!$C76),1/INDIRECT(Module3!$C$4),TRANSPOSE(INDIRECT(Calc1!AK$19)))/IF(AJ$2=0,1,AJ$2),2))</f>
        <v/>
      </c>
      <c r="AK76" t="str">
        <f t="array" aca="1" ref="AK76" ca="1">IF(OR($A76="",AK$5=""),"",ROUND(100*SUMPRODUCT(INDIRECT(Module3!$C76),1/INDIRECT(Module3!$C$4),TRANSPOSE(INDIRECT(Calc1!AL$19)))/IF(AK$2=0,1,AK$2),2))</f>
        <v/>
      </c>
      <c r="AL76" t="str">
        <f t="array" aca="1" ref="AL76" ca="1">IF(OR($A76="",AL$5=""),"",ROUND(100*SUMPRODUCT(INDIRECT(Module3!$C76),1/INDIRECT(Module3!$C$4),TRANSPOSE(INDIRECT(Calc1!AM$19)))/IF(AL$2=0,1,AL$2),2))</f>
        <v/>
      </c>
      <c r="AM76" t="str">
        <f t="array" aca="1" ref="AM76" ca="1">IF(OR($A76="",AM$5=""),"",ROUND(100*SUMPRODUCT(INDIRECT(Module3!$C76),1/INDIRECT(Module3!$C$4),TRANSPOSE(INDIRECT(Calc1!AN$19)))/IF(AM$2=0,1,AM$2),2))</f>
        <v/>
      </c>
      <c r="AN76" t="str">
        <f t="array" aca="1" ref="AN76" ca="1">IF(OR($A76="",AN$5=""),"",ROUND(100*SUMPRODUCT(INDIRECT(Module3!$C76),1/INDIRECT(Module3!$C$4),TRANSPOSE(INDIRECT(Calc1!AO$19)))/IF(AN$2=0,1,AN$2),2))</f>
        <v/>
      </c>
      <c r="AO76" t="str">
        <f t="array" aca="1" ref="AO76" ca="1">IF(OR($A76="",AO$5=""),"",ROUND(100*SUMPRODUCT(INDIRECT(Module3!$C76),1/INDIRECT(Module3!$C$4),TRANSPOSE(INDIRECT(Calc1!AP$19)))/IF(AO$2=0,1,AO$2),2))</f>
        <v/>
      </c>
      <c r="AP76" t="str">
        <f t="array" aca="1" ref="AP76" ca="1">IF(OR($A76="",AP$5=""),"",ROUND(100*SUMPRODUCT(INDIRECT(Module3!$C76),1/INDIRECT(Module3!$C$4),TRANSPOSE(INDIRECT(Calc1!AQ$19)))/IF(AP$2=0,1,AP$2),2))</f>
        <v/>
      </c>
      <c r="AQ76" t="str">
        <f t="array" aca="1" ref="AQ76" ca="1">IF(OR($A76="",AQ$5=""),"",ROUND(100*SUMPRODUCT(INDIRECT(Module3!$C76),1/INDIRECT(Module3!$C$4),TRANSPOSE(INDIRECT(Calc1!AR$19)))/IF(AQ$2=0,1,AQ$2),2))</f>
        <v/>
      </c>
      <c r="AR76" t="str">
        <f t="array" aca="1" ref="AR76" ca="1">IF(OR($A76="",AR$5=""),"",ROUND(100*SUMPRODUCT(INDIRECT(Module3!$C76),1/INDIRECT(Module3!$C$4),TRANSPOSE(INDIRECT(Calc1!AS$19)))/IF(AR$2=0,1,AR$2),2))</f>
        <v/>
      </c>
      <c r="AS76" t="str">
        <f t="array" aca="1" ref="AS76" ca="1">IF(OR($A76="",AS$5=""),"",ROUND(100*SUMPRODUCT(INDIRECT(Module3!$C76),1/INDIRECT(Module3!$C$4),TRANSPOSE(INDIRECT(Calc1!AT$19)))/IF(AS$2=0,1,AS$2),2))</f>
        <v/>
      </c>
      <c r="AT76" t="str">
        <f t="array" aca="1" ref="AT76" ca="1">IF(OR($A76="",AT$5=""),"",ROUND(100*SUMPRODUCT(INDIRECT(Module3!$C76),1/INDIRECT(Module3!$C$4),TRANSPOSE(INDIRECT(Calc1!AU$19)))/IF(AT$2=0,1,AT$2),2))</f>
        <v/>
      </c>
      <c r="AU76" t="str">
        <f t="array" aca="1" ref="AU76" ca="1">IF(OR($A76="",AU$5=""),"",ROUND(100*SUMPRODUCT(INDIRECT(Module3!$C76),1/INDIRECT(Module3!$C$4),TRANSPOSE(INDIRECT(Calc1!AV$19)))/IF(AU$2=0,1,AU$2),2))</f>
        <v/>
      </c>
      <c r="AV76" t="str">
        <f t="array" aca="1" ref="AV76" ca="1">IF(OR($A76="",AV$5=""),"",ROUND(100*SUMPRODUCT(INDIRECT(Module3!$C76),1/INDIRECT(Module3!$C$4),TRANSPOSE(INDIRECT(Calc1!AW$19)))/IF(AV$2=0,1,AV$2),2))</f>
        <v/>
      </c>
      <c r="AW76" t="str">
        <f t="array" aca="1" ref="AW76" ca="1">IF(OR($A76="",AW$5=""),"",ROUND(100*SUMPRODUCT(INDIRECT(Module3!$C76),1/INDIRECT(Module3!$C$4),TRANSPOSE(INDIRECT(Calc1!AX$19)))/IF(AW$2=0,1,AW$2),2))</f>
        <v/>
      </c>
      <c r="AX76" t="str">
        <f t="array" aca="1" ref="AX76" ca="1">IF(OR($A76="",AX$5=""),"",ROUND(100*SUMPRODUCT(INDIRECT(Module3!$C76),1/INDIRECT(Module3!$C$4),TRANSPOSE(INDIRECT(Calc1!AY$19)))/IF(AX$2=0,1,AX$2),2))</f>
        <v/>
      </c>
      <c r="AY76" t="str">
        <f t="array" aca="1" ref="AY76" ca="1">IF(OR($A76="",AY$5=""),"",ROUND(100*SUMPRODUCT(INDIRECT(Module3!$C76),1/INDIRECT(Module3!$C$4),TRANSPOSE(INDIRECT(Calc1!AZ$19)))/IF(AY$2=0,1,AY$2),2))</f>
        <v/>
      </c>
      <c r="AZ76" t="str">
        <f t="array" aca="1" ref="AZ76" ca="1">IF(OR($A76="",AZ$5=""),"",ROUND(100*SUMPRODUCT(INDIRECT(Module3!$C76),1/INDIRECT(Module3!$C$4),TRANSPOSE(INDIRECT(Calc1!BA$19)))/IF(AZ$2=0,1,AZ$2),2))</f>
        <v/>
      </c>
      <c r="BA76" t="str">
        <f t="array" aca="1" ref="BA76" ca="1">IF(OR($A76="",BA$5=""),"",ROUND(100*SUMPRODUCT(INDIRECT(Module3!$C76),1/INDIRECT(Module3!$C$4),TRANSPOSE(INDIRECT(Calc1!BB$19)))/IF(BA$2=0,1,BA$2),2))</f>
        <v/>
      </c>
      <c r="BB76" t="str">
        <f t="array" aca="1" ref="BB76" ca="1">IF(OR($A76="",BB$5=""),"",ROUND(100*SUMPRODUCT(INDIRECT(Module3!$C76),1/INDIRECT(Module3!$C$4),TRANSPOSE(INDIRECT(Calc1!BC$19)))/IF(BB$2=0,1,BB$2),2))</f>
        <v/>
      </c>
      <c r="BC76" t="str">
        <f t="array" aca="1" ref="BC76" ca="1">IF(OR($A76="",BC$5=""),"",ROUND(100*SUMPRODUCT(INDIRECT(Module3!$C76),1/INDIRECT(Module3!$C$4),TRANSPOSE(INDIRECT(Calc1!BD$19)))/IF(BC$2=0,1,BC$2),2))</f>
        <v/>
      </c>
      <c r="BD76" t="str">
        <f t="array" aca="1" ref="BD76" ca="1">IF(OR($A76="",BD$5=""),"",ROUND(100*SUMPRODUCT(INDIRECT(Module3!$C76),1/INDIRECT(Module3!$C$4),TRANSPOSE(INDIRECT(Calc1!BE$19)))/IF(BD$2=0,1,BD$2),2))</f>
        <v/>
      </c>
      <c r="BE76" t="str">
        <f t="array" aca="1" ref="BE76" ca="1">IF(OR($A76="",BE$5=""),"",ROUND(100*SUMPRODUCT(INDIRECT(Module3!$C76),1/INDIRECT(Module3!$C$4),TRANSPOSE(INDIRECT(Calc1!BF$19)))/IF(BE$2=0,1,BE$2),2))</f>
        <v/>
      </c>
      <c r="BF76" t="str">
        <f t="array" aca="1" ref="BF76" ca="1">IF(OR($A76="",BF$5=""),"",ROUND(100*SUMPRODUCT(INDIRECT(Module3!$C76),1/INDIRECT(Module3!$C$4),TRANSPOSE(INDIRECT(Calc1!BG$19)))/IF(BF$2=0,1,BF$2),2))</f>
        <v/>
      </c>
      <c r="BG76" t="str">
        <f t="array" aca="1" ref="BG76" ca="1">IF(OR($A76="",BG$5=""),"",ROUND(100*SUMPRODUCT(INDIRECT(Module3!$C76),1/INDIRECT(Module3!$C$4),TRANSPOSE(INDIRECT(Calc1!BH$19)))/IF(BG$2=0,1,BG$2),2))</f>
        <v/>
      </c>
      <c r="BH76" t="str">
        <f t="array" aca="1" ref="BH76" ca="1">IF(OR($A76="",BH$5=""),"",ROUND(100*SUMPRODUCT(INDIRECT(Module3!$C76),1/INDIRECT(Module3!$C$4),TRANSPOSE(INDIRECT(Calc1!BI$19)))/IF(BH$2=0,1,BH$2),2))</f>
        <v/>
      </c>
      <c r="BI76" t="str">
        <f t="array" aca="1" ref="BI76" ca="1">IF(OR($A76="",BI$5=""),"",ROUND(100*SUMPRODUCT(INDIRECT(Module3!$C76),1/INDIRECT(Module3!$C$4),TRANSPOSE(INDIRECT(Calc1!BJ$19)))/IF(BI$2=0,1,BI$2),2))</f>
        <v/>
      </c>
      <c r="BJ76" t="str">
        <f t="array" aca="1" ref="BJ76" ca="1">IF(OR($A76="",BJ$5=""),"",ROUND(100*SUMPRODUCT(INDIRECT(Module3!$C76),1/INDIRECT(Module3!$C$4),TRANSPOSE(INDIRECT(Calc1!BK$19)))/IF(BJ$2=0,1,BJ$2),2))</f>
        <v/>
      </c>
    </row>
    <row r="77" spans="1:62">
      <c r="A77" t="str">
        <f>IF(ISBLANK(Module0!$A74),"",Module0!$A74)</f>
        <v/>
      </c>
      <c r="B77" t="str">
        <f t="shared" ca="1" si="1"/>
        <v/>
      </c>
      <c r="C77" t="str">
        <f>IF($A77="","",CONCATENATE(ADDRESS(ROW(),$C$4+1,1,1,"Module4"),":",ADDRESS(ROW(),$C$4+Calc1!$C$3,1,1)))</f>
        <v/>
      </c>
      <c r="D77" t="str">
        <f t="array" aca="1" ref="D77" ca="1">IF(OR($A77="",D$5=""),"",ROUND(100*SUMPRODUCT(INDIRECT(Module3!$C77),1/INDIRECT(Module3!$C$4),TRANSPOSE(INDIRECT(Calc1!E$19)))/IF(D$2=0,1,D$2),2))</f>
        <v/>
      </c>
      <c r="E77" t="str">
        <f t="array" aca="1" ref="E77" ca="1">IF(OR($A77="",E$5=""),"",ROUND(100*SUMPRODUCT(INDIRECT(Module3!$C77),1/INDIRECT(Module3!$C$4),TRANSPOSE(INDIRECT(Calc1!F$19)))/IF(E$2=0,1,E$2),2))</f>
        <v/>
      </c>
      <c r="F77" t="str">
        <f t="array" aca="1" ref="F77" ca="1">IF(OR($A77="",F$5=""),"",ROUND(100*SUMPRODUCT(INDIRECT(Module3!$C77),1/INDIRECT(Module3!$C$4),TRANSPOSE(INDIRECT(Calc1!G$19)))/IF(F$2=0,1,F$2),2))</f>
        <v/>
      </c>
      <c r="G77" t="str">
        <f t="array" aca="1" ref="G77" ca="1">IF(OR($A77="",G$5=""),"",ROUND(100*SUMPRODUCT(INDIRECT(Module3!$C77),1/INDIRECT(Module3!$C$4),TRANSPOSE(INDIRECT(Calc1!H$19)))/IF(G$2=0,1,G$2),2))</f>
        <v/>
      </c>
      <c r="H77" t="str">
        <f t="array" aca="1" ref="H77" ca="1">IF(OR($A77="",H$5=""),"",ROUND(100*SUMPRODUCT(INDIRECT(Module3!$C77),1/INDIRECT(Module3!$C$4),TRANSPOSE(INDIRECT(Calc1!I$19)))/IF(H$2=0,1,H$2),2))</f>
        <v/>
      </c>
      <c r="I77" t="str">
        <f t="array" aca="1" ref="I77" ca="1">IF(OR($A77="",I$5=""),"",ROUND(100*SUMPRODUCT(INDIRECT(Module3!$C77),1/INDIRECT(Module3!$C$4),TRANSPOSE(INDIRECT(Calc1!J$19)))/IF(I$2=0,1,I$2),2))</f>
        <v/>
      </c>
      <c r="J77" t="str">
        <f t="array" aca="1" ref="J77" ca="1">IF(OR($A77="",J$5=""),"",ROUND(100*SUMPRODUCT(INDIRECT(Module3!$C77),1/INDIRECT(Module3!$C$4),TRANSPOSE(INDIRECT(Calc1!K$19)))/IF(J$2=0,1,J$2),2))</f>
        <v/>
      </c>
      <c r="K77" t="str">
        <f t="array" aca="1" ref="K77" ca="1">IF(OR($A77="",K$5=""),"",ROUND(100*SUMPRODUCT(INDIRECT(Module3!$C77),1/INDIRECT(Module3!$C$4),TRANSPOSE(INDIRECT(Calc1!L$19)))/IF(K$2=0,1,K$2),2))</f>
        <v/>
      </c>
      <c r="L77" t="str">
        <f t="array" aca="1" ref="L77" ca="1">IF(OR($A77="",L$5=""),"",ROUND(100*SUMPRODUCT(INDIRECT(Module3!$C77),1/INDIRECT(Module3!$C$4),TRANSPOSE(INDIRECT(Calc1!M$19)))/IF(L$2=0,1,L$2),2))</f>
        <v/>
      </c>
      <c r="M77" t="str">
        <f t="array" aca="1" ref="M77" ca="1">IF(OR($A77="",M$5=""),"",ROUND(100*SUMPRODUCT(INDIRECT(Module3!$C77),1/INDIRECT(Module3!$C$4),TRANSPOSE(INDIRECT(Calc1!N$19)))/IF(M$2=0,1,M$2),2))</f>
        <v/>
      </c>
      <c r="N77" t="str">
        <f t="array" aca="1" ref="N77" ca="1">IF(OR($A77="",N$5=""),"",ROUND(100*SUMPRODUCT(INDIRECT(Module3!$C77),1/INDIRECT(Module3!$C$4),TRANSPOSE(INDIRECT(Calc1!O$19)))/IF(N$2=0,1,N$2),2))</f>
        <v/>
      </c>
      <c r="O77" t="str">
        <f t="array" aca="1" ref="O77" ca="1">IF(OR($A77="",O$5=""),"",ROUND(100*SUMPRODUCT(INDIRECT(Module3!$C77),1/INDIRECT(Module3!$C$4),TRANSPOSE(INDIRECT(Calc1!P$19)))/IF(O$2=0,1,O$2),2))</f>
        <v/>
      </c>
      <c r="P77" t="str">
        <f t="array" aca="1" ref="P77" ca="1">IF(OR($A77="",P$5=""),"",ROUND(100*SUMPRODUCT(INDIRECT(Module3!$C77),1/INDIRECT(Module3!$C$4),TRANSPOSE(INDIRECT(Calc1!Q$19)))/IF(P$2=0,1,P$2),2))</f>
        <v/>
      </c>
      <c r="Q77" t="str">
        <f t="array" aca="1" ref="Q77" ca="1">IF(OR($A77="",Q$5=""),"",ROUND(100*SUMPRODUCT(INDIRECT(Module3!$C77),1/INDIRECT(Module3!$C$4),TRANSPOSE(INDIRECT(Calc1!R$19)))/IF(Q$2=0,1,Q$2),2))</f>
        <v/>
      </c>
      <c r="R77" t="str">
        <f t="array" aca="1" ref="R77" ca="1">IF(OR($A77="",R$5=""),"",ROUND(100*SUMPRODUCT(INDIRECT(Module3!$C77),1/INDIRECT(Module3!$C$4),TRANSPOSE(INDIRECT(Calc1!S$19)))/IF(R$2=0,1,R$2),2))</f>
        <v/>
      </c>
      <c r="S77" t="str">
        <f t="array" aca="1" ref="S77" ca="1">IF(OR($A77="",S$5=""),"",ROUND(100*SUMPRODUCT(INDIRECT(Module3!$C77),1/INDIRECT(Module3!$C$4),TRANSPOSE(INDIRECT(Calc1!T$19)))/IF(S$2=0,1,S$2),2))</f>
        <v/>
      </c>
      <c r="T77" t="str">
        <f t="array" aca="1" ref="T77" ca="1">IF(OR($A77="",T$5=""),"",ROUND(100*SUMPRODUCT(INDIRECT(Module3!$C77),1/INDIRECT(Module3!$C$4),TRANSPOSE(INDIRECT(Calc1!U$19)))/IF(T$2=0,1,T$2),2))</f>
        <v/>
      </c>
      <c r="U77" t="str">
        <f t="array" aca="1" ref="U77" ca="1">IF(OR($A77="",U$5=""),"",ROUND(100*SUMPRODUCT(INDIRECT(Module3!$C77),1/INDIRECT(Module3!$C$4),TRANSPOSE(INDIRECT(Calc1!V$19)))/IF(U$2=0,1,U$2),2))</f>
        <v/>
      </c>
      <c r="V77" t="str">
        <f t="array" aca="1" ref="V77" ca="1">IF(OR($A77="",V$5=""),"",ROUND(100*SUMPRODUCT(INDIRECT(Module3!$C77),1/INDIRECT(Module3!$C$4),TRANSPOSE(INDIRECT(Calc1!W$19)))/IF(V$2=0,1,V$2),2))</f>
        <v/>
      </c>
      <c r="W77" t="str">
        <f t="array" aca="1" ref="W77" ca="1">IF(OR($A77="",W$5=""),"",ROUND(100*SUMPRODUCT(INDIRECT(Module3!$C77),1/INDIRECT(Module3!$C$4),TRANSPOSE(INDIRECT(Calc1!X$19)))/IF(W$2=0,1,W$2),2))</f>
        <v/>
      </c>
      <c r="X77" t="str">
        <f t="array" aca="1" ref="X77" ca="1">IF(OR($A77="",X$5=""),"",ROUND(100*SUMPRODUCT(INDIRECT(Module3!$C77),1/INDIRECT(Module3!$C$4),TRANSPOSE(INDIRECT(Calc1!Y$19)))/IF(X$2=0,1,X$2),2))</f>
        <v/>
      </c>
      <c r="Y77" t="str">
        <f t="array" aca="1" ref="Y77" ca="1">IF(OR($A77="",Y$5=""),"",ROUND(100*SUMPRODUCT(INDIRECT(Module3!$C77),1/INDIRECT(Module3!$C$4),TRANSPOSE(INDIRECT(Calc1!Z$19)))/IF(Y$2=0,1,Y$2),2))</f>
        <v/>
      </c>
      <c r="Z77" t="str">
        <f t="array" aca="1" ref="Z77" ca="1">IF(OR($A77="",Z$5=""),"",ROUND(100*SUMPRODUCT(INDIRECT(Module3!$C77),1/INDIRECT(Module3!$C$4),TRANSPOSE(INDIRECT(Calc1!AA$19)))/IF(Z$2=0,1,Z$2),2))</f>
        <v/>
      </c>
      <c r="AA77" t="str">
        <f t="array" aca="1" ref="AA77" ca="1">IF(OR($A77="",AA$5=""),"",ROUND(100*SUMPRODUCT(INDIRECT(Module3!$C77),1/INDIRECT(Module3!$C$4),TRANSPOSE(INDIRECT(Calc1!AB$19)))/IF(AA$2=0,1,AA$2),2))</f>
        <v/>
      </c>
      <c r="AB77" t="str">
        <f t="array" aca="1" ref="AB77" ca="1">IF(OR($A77="",AB$5=""),"",ROUND(100*SUMPRODUCT(INDIRECT(Module3!$C77),1/INDIRECT(Module3!$C$4),TRANSPOSE(INDIRECT(Calc1!AC$19)))/IF(AB$2=0,1,AB$2),2))</f>
        <v/>
      </c>
      <c r="AC77" t="str">
        <f t="array" aca="1" ref="AC77" ca="1">IF(OR($A77="",AC$5=""),"",ROUND(100*SUMPRODUCT(INDIRECT(Module3!$C77),1/INDIRECT(Module3!$C$4),TRANSPOSE(INDIRECT(Calc1!AD$19)))/IF(AC$2=0,1,AC$2),2))</f>
        <v/>
      </c>
      <c r="AD77" t="str">
        <f t="array" aca="1" ref="AD77" ca="1">IF(OR($A77="",AD$5=""),"",ROUND(100*SUMPRODUCT(INDIRECT(Module3!$C77),1/INDIRECT(Module3!$C$4),TRANSPOSE(INDIRECT(Calc1!AE$19)))/IF(AD$2=0,1,AD$2),2))</f>
        <v/>
      </c>
      <c r="AE77" t="str">
        <f t="array" aca="1" ref="AE77" ca="1">IF(OR($A77="",AE$5=""),"",ROUND(100*SUMPRODUCT(INDIRECT(Module3!$C77),1/INDIRECT(Module3!$C$4),TRANSPOSE(INDIRECT(Calc1!AF$19)))/IF(AE$2=0,1,AE$2),2))</f>
        <v/>
      </c>
      <c r="AF77" t="str">
        <f t="array" aca="1" ref="AF77" ca="1">IF(OR($A77="",AF$5=""),"",ROUND(100*SUMPRODUCT(INDIRECT(Module3!$C77),1/INDIRECT(Module3!$C$4),TRANSPOSE(INDIRECT(Calc1!AG$19)))/IF(AF$2=0,1,AF$2),2))</f>
        <v/>
      </c>
      <c r="AG77" t="str">
        <f t="array" aca="1" ref="AG77" ca="1">IF(OR($A77="",AG$5=""),"",ROUND(100*SUMPRODUCT(INDIRECT(Module3!$C77),1/INDIRECT(Module3!$C$4),TRANSPOSE(INDIRECT(Calc1!AH$19)))/IF(AG$2=0,1,AG$2),2))</f>
        <v/>
      </c>
      <c r="AH77" t="str">
        <f t="array" aca="1" ref="AH77" ca="1">IF(OR($A77="",AH$5=""),"",ROUND(100*SUMPRODUCT(INDIRECT(Module3!$C77),1/INDIRECT(Module3!$C$4),TRANSPOSE(INDIRECT(Calc1!AI$19)))/IF(AH$2=0,1,AH$2),2))</f>
        <v/>
      </c>
      <c r="AI77" t="str">
        <f t="array" aca="1" ref="AI77" ca="1">IF(OR($A77="",AI$5=""),"",ROUND(100*SUMPRODUCT(INDIRECT(Module3!$C77),1/INDIRECT(Module3!$C$4),TRANSPOSE(INDIRECT(Calc1!AJ$19)))/IF(AI$2=0,1,AI$2),2))</f>
        <v/>
      </c>
      <c r="AJ77" t="str">
        <f t="array" aca="1" ref="AJ77" ca="1">IF(OR($A77="",AJ$5=""),"",ROUND(100*SUMPRODUCT(INDIRECT(Module3!$C77),1/INDIRECT(Module3!$C$4),TRANSPOSE(INDIRECT(Calc1!AK$19)))/IF(AJ$2=0,1,AJ$2),2))</f>
        <v/>
      </c>
      <c r="AK77" t="str">
        <f t="array" aca="1" ref="AK77" ca="1">IF(OR($A77="",AK$5=""),"",ROUND(100*SUMPRODUCT(INDIRECT(Module3!$C77),1/INDIRECT(Module3!$C$4),TRANSPOSE(INDIRECT(Calc1!AL$19)))/IF(AK$2=0,1,AK$2),2))</f>
        <v/>
      </c>
      <c r="AL77" t="str">
        <f t="array" aca="1" ref="AL77" ca="1">IF(OR($A77="",AL$5=""),"",ROUND(100*SUMPRODUCT(INDIRECT(Module3!$C77),1/INDIRECT(Module3!$C$4),TRANSPOSE(INDIRECT(Calc1!AM$19)))/IF(AL$2=0,1,AL$2),2))</f>
        <v/>
      </c>
      <c r="AM77" t="str">
        <f t="array" aca="1" ref="AM77" ca="1">IF(OR($A77="",AM$5=""),"",ROUND(100*SUMPRODUCT(INDIRECT(Module3!$C77),1/INDIRECT(Module3!$C$4),TRANSPOSE(INDIRECT(Calc1!AN$19)))/IF(AM$2=0,1,AM$2),2))</f>
        <v/>
      </c>
      <c r="AN77" t="str">
        <f t="array" aca="1" ref="AN77" ca="1">IF(OR($A77="",AN$5=""),"",ROUND(100*SUMPRODUCT(INDIRECT(Module3!$C77),1/INDIRECT(Module3!$C$4),TRANSPOSE(INDIRECT(Calc1!AO$19)))/IF(AN$2=0,1,AN$2),2))</f>
        <v/>
      </c>
      <c r="AO77" t="str">
        <f t="array" aca="1" ref="AO77" ca="1">IF(OR($A77="",AO$5=""),"",ROUND(100*SUMPRODUCT(INDIRECT(Module3!$C77),1/INDIRECT(Module3!$C$4),TRANSPOSE(INDIRECT(Calc1!AP$19)))/IF(AO$2=0,1,AO$2),2))</f>
        <v/>
      </c>
      <c r="AP77" t="str">
        <f t="array" aca="1" ref="AP77" ca="1">IF(OR($A77="",AP$5=""),"",ROUND(100*SUMPRODUCT(INDIRECT(Module3!$C77),1/INDIRECT(Module3!$C$4),TRANSPOSE(INDIRECT(Calc1!AQ$19)))/IF(AP$2=0,1,AP$2),2))</f>
        <v/>
      </c>
      <c r="AQ77" t="str">
        <f t="array" aca="1" ref="AQ77" ca="1">IF(OR($A77="",AQ$5=""),"",ROUND(100*SUMPRODUCT(INDIRECT(Module3!$C77),1/INDIRECT(Module3!$C$4),TRANSPOSE(INDIRECT(Calc1!AR$19)))/IF(AQ$2=0,1,AQ$2),2))</f>
        <v/>
      </c>
      <c r="AR77" t="str">
        <f t="array" aca="1" ref="AR77" ca="1">IF(OR($A77="",AR$5=""),"",ROUND(100*SUMPRODUCT(INDIRECT(Module3!$C77),1/INDIRECT(Module3!$C$4),TRANSPOSE(INDIRECT(Calc1!AS$19)))/IF(AR$2=0,1,AR$2),2))</f>
        <v/>
      </c>
      <c r="AS77" t="str">
        <f t="array" aca="1" ref="AS77" ca="1">IF(OR($A77="",AS$5=""),"",ROUND(100*SUMPRODUCT(INDIRECT(Module3!$C77),1/INDIRECT(Module3!$C$4),TRANSPOSE(INDIRECT(Calc1!AT$19)))/IF(AS$2=0,1,AS$2),2))</f>
        <v/>
      </c>
      <c r="AT77" t="str">
        <f t="array" aca="1" ref="AT77" ca="1">IF(OR($A77="",AT$5=""),"",ROUND(100*SUMPRODUCT(INDIRECT(Module3!$C77),1/INDIRECT(Module3!$C$4),TRANSPOSE(INDIRECT(Calc1!AU$19)))/IF(AT$2=0,1,AT$2),2))</f>
        <v/>
      </c>
      <c r="AU77" t="str">
        <f t="array" aca="1" ref="AU77" ca="1">IF(OR($A77="",AU$5=""),"",ROUND(100*SUMPRODUCT(INDIRECT(Module3!$C77),1/INDIRECT(Module3!$C$4),TRANSPOSE(INDIRECT(Calc1!AV$19)))/IF(AU$2=0,1,AU$2),2))</f>
        <v/>
      </c>
      <c r="AV77" t="str">
        <f t="array" aca="1" ref="AV77" ca="1">IF(OR($A77="",AV$5=""),"",ROUND(100*SUMPRODUCT(INDIRECT(Module3!$C77),1/INDIRECT(Module3!$C$4),TRANSPOSE(INDIRECT(Calc1!AW$19)))/IF(AV$2=0,1,AV$2),2))</f>
        <v/>
      </c>
      <c r="AW77" t="str">
        <f t="array" aca="1" ref="AW77" ca="1">IF(OR($A77="",AW$5=""),"",ROUND(100*SUMPRODUCT(INDIRECT(Module3!$C77),1/INDIRECT(Module3!$C$4),TRANSPOSE(INDIRECT(Calc1!AX$19)))/IF(AW$2=0,1,AW$2),2))</f>
        <v/>
      </c>
      <c r="AX77" t="str">
        <f t="array" aca="1" ref="AX77" ca="1">IF(OR($A77="",AX$5=""),"",ROUND(100*SUMPRODUCT(INDIRECT(Module3!$C77),1/INDIRECT(Module3!$C$4),TRANSPOSE(INDIRECT(Calc1!AY$19)))/IF(AX$2=0,1,AX$2),2))</f>
        <v/>
      </c>
      <c r="AY77" t="str">
        <f t="array" aca="1" ref="AY77" ca="1">IF(OR($A77="",AY$5=""),"",ROUND(100*SUMPRODUCT(INDIRECT(Module3!$C77),1/INDIRECT(Module3!$C$4),TRANSPOSE(INDIRECT(Calc1!AZ$19)))/IF(AY$2=0,1,AY$2),2))</f>
        <v/>
      </c>
      <c r="AZ77" t="str">
        <f t="array" aca="1" ref="AZ77" ca="1">IF(OR($A77="",AZ$5=""),"",ROUND(100*SUMPRODUCT(INDIRECT(Module3!$C77),1/INDIRECT(Module3!$C$4),TRANSPOSE(INDIRECT(Calc1!BA$19)))/IF(AZ$2=0,1,AZ$2),2))</f>
        <v/>
      </c>
      <c r="BA77" t="str">
        <f t="array" aca="1" ref="BA77" ca="1">IF(OR($A77="",BA$5=""),"",ROUND(100*SUMPRODUCT(INDIRECT(Module3!$C77),1/INDIRECT(Module3!$C$4),TRANSPOSE(INDIRECT(Calc1!BB$19)))/IF(BA$2=0,1,BA$2),2))</f>
        <v/>
      </c>
      <c r="BB77" t="str">
        <f t="array" aca="1" ref="BB77" ca="1">IF(OR($A77="",BB$5=""),"",ROUND(100*SUMPRODUCT(INDIRECT(Module3!$C77),1/INDIRECT(Module3!$C$4),TRANSPOSE(INDIRECT(Calc1!BC$19)))/IF(BB$2=0,1,BB$2),2))</f>
        <v/>
      </c>
      <c r="BC77" t="str">
        <f t="array" aca="1" ref="BC77" ca="1">IF(OR($A77="",BC$5=""),"",ROUND(100*SUMPRODUCT(INDIRECT(Module3!$C77),1/INDIRECT(Module3!$C$4),TRANSPOSE(INDIRECT(Calc1!BD$19)))/IF(BC$2=0,1,BC$2),2))</f>
        <v/>
      </c>
      <c r="BD77" t="str">
        <f t="array" aca="1" ref="BD77" ca="1">IF(OR($A77="",BD$5=""),"",ROUND(100*SUMPRODUCT(INDIRECT(Module3!$C77),1/INDIRECT(Module3!$C$4),TRANSPOSE(INDIRECT(Calc1!BE$19)))/IF(BD$2=0,1,BD$2),2))</f>
        <v/>
      </c>
      <c r="BE77" t="str">
        <f t="array" aca="1" ref="BE77" ca="1">IF(OR($A77="",BE$5=""),"",ROUND(100*SUMPRODUCT(INDIRECT(Module3!$C77),1/INDIRECT(Module3!$C$4),TRANSPOSE(INDIRECT(Calc1!BF$19)))/IF(BE$2=0,1,BE$2),2))</f>
        <v/>
      </c>
      <c r="BF77" t="str">
        <f t="array" aca="1" ref="BF77" ca="1">IF(OR($A77="",BF$5=""),"",ROUND(100*SUMPRODUCT(INDIRECT(Module3!$C77),1/INDIRECT(Module3!$C$4),TRANSPOSE(INDIRECT(Calc1!BG$19)))/IF(BF$2=0,1,BF$2),2))</f>
        <v/>
      </c>
      <c r="BG77" t="str">
        <f t="array" aca="1" ref="BG77" ca="1">IF(OR($A77="",BG$5=""),"",ROUND(100*SUMPRODUCT(INDIRECT(Module3!$C77),1/INDIRECT(Module3!$C$4),TRANSPOSE(INDIRECT(Calc1!BH$19)))/IF(BG$2=0,1,BG$2),2))</f>
        <v/>
      </c>
      <c r="BH77" t="str">
        <f t="array" aca="1" ref="BH77" ca="1">IF(OR($A77="",BH$5=""),"",ROUND(100*SUMPRODUCT(INDIRECT(Module3!$C77),1/INDIRECT(Module3!$C$4),TRANSPOSE(INDIRECT(Calc1!BI$19)))/IF(BH$2=0,1,BH$2),2))</f>
        <v/>
      </c>
      <c r="BI77" t="str">
        <f t="array" aca="1" ref="BI77" ca="1">IF(OR($A77="",BI$5=""),"",ROUND(100*SUMPRODUCT(INDIRECT(Module3!$C77),1/INDIRECT(Module3!$C$4),TRANSPOSE(INDIRECT(Calc1!BJ$19)))/IF(BI$2=0,1,BI$2),2))</f>
        <v/>
      </c>
      <c r="BJ77" t="str">
        <f t="array" aca="1" ref="BJ77" ca="1">IF(OR($A77="",BJ$5=""),"",ROUND(100*SUMPRODUCT(INDIRECT(Module3!$C77),1/INDIRECT(Module3!$C$4),TRANSPOSE(INDIRECT(Calc1!BK$19)))/IF(BJ$2=0,1,BJ$2),2))</f>
        <v/>
      </c>
    </row>
    <row r="78" spans="1:62">
      <c r="A78" t="str">
        <f>IF(ISBLANK(Module0!$A75),"",Module0!$A75)</f>
        <v/>
      </c>
      <c r="B78" t="str">
        <f t="shared" ca="1" si="1"/>
        <v/>
      </c>
      <c r="C78" t="str">
        <f>IF($A78="","",CONCATENATE(ADDRESS(ROW(),$C$4+1,1,1,"Module4"),":",ADDRESS(ROW(),$C$4+Calc1!$C$3,1,1)))</f>
        <v/>
      </c>
      <c r="D78" t="str">
        <f t="array" aca="1" ref="D78" ca="1">IF(OR($A78="",D$5=""),"",ROUND(100*SUMPRODUCT(INDIRECT(Module3!$C78),1/INDIRECT(Module3!$C$4),TRANSPOSE(INDIRECT(Calc1!E$19)))/IF(D$2=0,1,D$2),2))</f>
        <v/>
      </c>
      <c r="E78" t="str">
        <f t="array" aca="1" ref="E78" ca="1">IF(OR($A78="",E$5=""),"",ROUND(100*SUMPRODUCT(INDIRECT(Module3!$C78),1/INDIRECT(Module3!$C$4),TRANSPOSE(INDIRECT(Calc1!F$19)))/IF(E$2=0,1,E$2),2))</f>
        <v/>
      </c>
      <c r="F78" t="str">
        <f t="array" aca="1" ref="F78" ca="1">IF(OR($A78="",F$5=""),"",ROUND(100*SUMPRODUCT(INDIRECT(Module3!$C78),1/INDIRECT(Module3!$C$4),TRANSPOSE(INDIRECT(Calc1!G$19)))/IF(F$2=0,1,F$2),2))</f>
        <v/>
      </c>
      <c r="G78" t="str">
        <f t="array" aca="1" ref="G78" ca="1">IF(OR($A78="",G$5=""),"",ROUND(100*SUMPRODUCT(INDIRECT(Module3!$C78),1/INDIRECT(Module3!$C$4),TRANSPOSE(INDIRECT(Calc1!H$19)))/IF(G$2=0,1,G$2),2))</f>
        <v/>
      </c>
      <c r="H78" t="str">
        <f t="array" aca="1" ref="H78" ca="1">IF(OR($A78="",H$5=""),"",ROUND(100*SUMPRODUCT(INDIRECT(Module3!$C78),1/INDIRECT(Module3!$C$4),TRANSPOSE(INDIRECT(Calc1!I$19)))/IF(H$2=0,1,H$2),2))</f>
        <v/>
      </c>
      <c r="I78" t="str">
        <f t="array" aca="1" ref="I78" ca="1">IF(OR($A78="",I$5=""),"",ROUND(100*SUMPRODUCT(INDIRECT(Module3!$C78),1/INDIRECT(Module3!$C$4),TRANSPOSE(INDIRECT(Calc1!J$19)))/IF(I$2=0,1,I$2),2))</f>
        <v/>
      </c>
      <c r="J78" t="str">
        <f t="array" aca="1" ref="J78" ca="1">IF(OR($A78="",J$5=""),"",ROUND(100*SUMPRODUCT(INDIRECT(Module3!$C78),1/INDIRECT(Module3!$C$4),TRANSPOSE(INDIRECT(Calc1!K$19)))/IF(J$2=0,1,J$2),2))</f>
        <v/>
      </c>
      <c r="K78" t="str">
        <f t="array" aca="1" ref="K78" ca="1">IF(OR($A78="",K$5=""),"",ROUND(100*SUMPRODUCT(INDIRECT(Module3!$C78),1/INDIRECT(Module3!$C$4),TRANSPOSE(INDIRECT(Calc1!L$19)))/IF(K$2=0,1,K$2),2))</f>
        <v/>
      </c>
      <c r="L78" t="str">
        <f t="array" aca="1" ref="L78" ca="1">IF(OR($A78="",L$5=""),"",ROUND(100*SUMPRODUCT(INDIRECT(Module3!$C78),1/INDIRECT(Module3!$C$4),TRANSPOSE(INDIRECT(Calc1!M$19)))/IF(L$2=0,1,L$2),2))</f>
        <v/>
      </c>
      <c r="M78" t="str">
        <f t="array" aca="1" ref="M78" ca="1">IF(OR($A78="",M$5=""),"",ROUND(100*SUMPRODUCT(INDIRECT(Module3!$C78),1/INDIRECT(Module3!$C$4),TRANSPOSE(INDIRECT(Calc1!N$19)))/IF(M$2=0,1,M$2),2))</f>
        <v/>
      </c>
      <c r="N78" t="str">
        <f t="array" aca="1" ref="N78" ca="1">IF(OR($A78="",N$5=""),"",ROUND(100*SUMPRODUCT(INDIRECT(Module3!$C78),1/INDIRECT(Module3!$C$4),TRANSPOSE(INDIRECT(Calc1!O$19)))/IF(N$2=0,1,N$2),2))</f>
        <v/>
      </c>
      <c r="O78" t="str">
        <f t="array" aca="1" ref="O78" ca="1">IF(OR($A78="",O$5=""),"",ROUND(100*SUMPRODUCT(INDIRECT(Module3!$C78),1/INDIRECT(Module3!$C$4),TRANSPOSE(INDIRECT(Calc1!P$19)))/IF(O$2=0,1,O$2),2))</f>
        <v/>
      </c>
      <c r="P78" t="str">
        <f t="array" aca="1" ref="P78" ca="1">IF(OR($A78="",P$5=""),"",ROUND(100*SUMPRODUCT(INDIRECT(Module3!$C78),1/INDIRECT(Module3!$C$4),TRANSPOSE(INDIRECT(Calc1!Q$19)))/IF(P$2=0,1,P$2),2))</f>
        <v/>
      </c>
      <c r="Q78" t="str">
        <f t="array" aca="1" ref="Q78" ca="1">IF(OR($A78="",Q$5=""),"",ROUND(100*SUMPRODUCT(INDIRECT(Module3!$C78),1/INDIRECT(Module3!$C$4),TRANSPOSE(INDIRECT(Calc1!R$19)))/IF(Q$2=0,1,Q$2),2))</f>
        <v/>
      </c>
      <c r="R78" t="str">
        <f t="array" aca="1" ref="R78" ca="1">IF(OR($A78="",R$5=""),"",ROUND(100*SUMPRODUCT(INDIRECT(Module3!$C78),1/INDIRECT(Module3!$C$4),TRANSPOSE(INDIRECT(Calc1!S$19)))/IF(R$2=0,1,R$2),2))</f>
        <v/>
      </c>
      <c r="S78" t="str">
        <f t="array" aca="1" ref="S78" ca="1">IF(OR($A78="",S$5=""),"",ROUND(100*SUMPRODUCT(INDIRECT(Module3!$C78),1/INDIRECT(Module3!$C$4),TRANSPOSE(INDIRECT(Calc1!T$19)))/IF(S$2=0,1,S$2),2))</f>
        <v/>
      </c>
      <c r="T78" t="str">
        <f t="array" aca="1" ref="T78" ca="1">IF(OR($A78="",T$5=""),"",ROUND(100*SUMPRODUCT(INDIRECT(Module3!$C78),1/INDIRECT(Module3!$C$4),TRANSPOSE(INDIRECT(Calc1!U$19)))/IF(T$2=0,1,T$2),2))</f>
        <v/>
      </c>
      <c r="U78" t="str">
        <f t="array" aca="1" ref="U78" ca="1">IF(OR($A78="",U$5=""),"",ROUND(100*SUMPRODUCT(INDIRECT(Module3!$C78),1/INDIRECT(Module3!$C$4),TRANSPOSE(INDIRECT(Calc1!V$19)))/IF(U$2=0,1,U$2),2))</f>
        <v/>
      </c>
      <c r="V78" t="str">
        <f t="array" aca="1" ref="V78" ca="1">IF(OR($A78="",V$5=""),"",ROUND(100*SUMPRODUCT(INDIRECT(Module3!$C78),1/INDIRECT(Module3!$C$4),TRANSPOSE(INDIRECT(Calc1!W$19)))/IF(V$2=0,1,V$2),2))</f>
        <v/>
      </c>
      <c r="W78" t="str">
        <f t="array" aca="1" ref="W78" ca="1">IF(OR($A78="",W$5=""),"",ROUND(100*SUMPRODUCT(INDIRECT(Module3!$C78),1/INDIRECT(Module3!$C$4),TRANSPOSE(INDIRECT(Calc1!X$19)))/IF(W$2=0,1,W$2),2))</f>
        <v/>
      </c>
      <c r="X78" t="str">
        <f t="array" aca="1" ref="X78" ca="1">IF(OR($A78="",X$5=""),"",ROUND(100*SUMPRODUCT(INDIRECT(Module3!$C78),1/INDIRECT(Module3!$C$4),TRANSPOSE(INDIRECT(Calc1!Y$19)))/IF(X$2=0,1,X$2),2))</f>
        <v/>
      </c>
      <c r="Y78" t="str">
        <f t="array" aca="1" ref="Y78" ca="1">IF(OR($A78="",Y$5=""),"",ROUND(100*SUMPRODUCT(INDIRECT(Module3!$C78),1/INDIRECT(Module3!$C$4),TRANSPOSE(INDIRECT(Calc1!Z$19)))/IF(Y$2=0,1,Y$2),2))</f>
        <v/>
      </c>
      <c r="Z78" t="str">
        <f t="array" aca="1" ref="Z78" ca="1">IF(OR($A78="",Z$5=""),"",ROUND(100*SUMPRODUCT(INDIRECT(Module3!$C78),1/INDIRECT(Module3!$C$4),TRANSPOSE(INDIRECT(Calc1!AA$19)))/IF(Z$2=0,1,Z$2),2))</f>
        <v/>
      </c>
      <c r="AA78" t="str">
        <f t="array" aca="1" ref="AA78" ca="1">IF(OR($A78="",AA$5=""),"",ROUND(100*SUMPRODUCT(INDIRECT(Module3!$C78),1/INDIRECT(Module3!$C$4),TRANSPOSE(INDIRECT(Calc1!AB$19)))/IF(AA$2=0,1,AA$2),2))</f>
        <v/>
      </c>
      <c r="AB78" t="str">
        <f t="array" aca="1" ref="AB78" ca="1">IF(OR($A78="",AB$5=""),"",ROUND(100*SUMPRODUCT(INDIRECT(Module3!$C78),1/INDIRECT(Module3!$C$4),TRANSPOSE(INDIRECT(Calc1!AC$19)))/IF(AB$2=0,1,AB$2),2))</f>
        <v/>
      </c>
      <c r="AC78" t="str">
        <f t="array" aca="1" ref="AC78" ca="1">IF(OR($A78="",AC$5=""),"",ROUND(100*SUMPRODUCT(INDIRECT(Module3!$C78),1/INDIRECT(Module3!$C$4),TRANSPOSE(INDIRECT(Calc1!AD$19)))/IF(AC$2=0,1,AC$2),2))</f>
        <v/>
      </c>
      <c r="AD78" t="str">
        <f t="array" aca="1" ref="AD78" ca="1">IF(OR($A78="",AD$5=""),"",ROUND(100*SUMPRODUCT(INDIRECT(Module3!$C78),1/INDIRECT(Module3!$C$4),TRANSPOSE(INDIRECT(Calc1!AE$19)))/IF(AD$2=0,1,AD$2),2))</f>
        <v/>
      </c>
      <c r="AE78" t="str">
        <f t="array" aca="1" ref="AE78" ca="1">IF(OR($A78="",AE$5=""),"",ROUND(100*SUMPRODUCT(INDIRECT(Module3!$C78),1/INDIRECT(Module3!$C$4),TRANSPOSE(INDIRECT(Calc1!AF$19)))/IF(AE$2=0,1,AE$2),2))</f>
        <v/>
      </c>
      <c r="AF78" t="str">
        <f t="array" aca="1" ref="AF78" ca="1">IF(OR($A78="",AF$5=""),"",ROUND(100*SUMPRODUCT(INDIRECT(Module3!$C78),1/INDIRECT(Module3!$C$4),TRANSPOSE(INDIRECT(Calc1!AG$19)))/IF(AF$2=0,1,AF$2),2))</f>
        <v/>
      </c>
      <c r="AG78" t="str">
        <f t="array" aca="1" ref="AG78" ca="1">IF(OR($A78="",AG$5=""),"",ROUND(100*SUMPRODUCT(INDIRECT(Module3!$C78),1/INDIRECT(Module3!$C$4),TRANSPOSE(INDIRECT(Calc1!AH$19)))/IF(AG$2=0,1,AG$2),2))</f>
        <v/>
      </c>
      <c r="AH78" t="str">
        <f t="array" aca="1" ref="AH78" ca="1">IF(OR($A78="",AH$5=""),"",ROUND(100*SUMPRODUCT(INDIRECT(Module3!$C78),1/INDIRECT(Module3!$C$4),TRANSPOSE(INDIRECT(Calc1!AI$19)))/IF(AH$2=0,1,AH$2),2))</f>
        <v/>
      </c>
      <c r="AI78" t="str">
        <f t="array" aca="1" ref="AI78" ca="1">IF(OR($A78="",AI$5=""),"",ROUND(100*SUMPRODUCT(INDIRECT(Module3!$C78),1/INDIRECT(Module3!$C$4),TRANSPOSE(INDIRECT(Calc1!AJ$19)))/IF(AI$2=0,1,AI$2),2))</f>
        <v/>
      </c>
      <c r="AJ78" t="str">
        <f t="array" aca="1" ref="AJ78" ca="1">IF(OR($A78="",AJ$5=""),"",ROUND(100*SUMPRODUCT(INDIRECT(Module3!$C78),1/INDIRECT(Module3!$C$4),TRANSPOSE(INDIRECT(Calc1!AK$19)))/IF(AJ$2=0,1,AJ$2),2))</f>
        <v/>
      </c>
      <c r="AK78" t="str">
        <f t="array" aca="1" ref="AK78" ca="1">IF(OR($A78="",AK$5=""),"",ROUND(100*SUMPRODUCT(INDIRECT(Module3!$C78),1/INDIRECT(Module3!$C$4),TRANSPOSE(INDIRECT(Calc1!AL$19)))/IF(AK$2=0,1,AK$2),2))</f>
        <v/>
      </c>
      <c r="AL78" t="str">
        <f t="array" aca="1" ref="AL78" ca="1">IF(OR($A78="",AL$5=""),"",ROUND(100*SUMPRODUCT(INDIRECT(Module3!$C78),1/INDIRECT(Module3!$C$4),TRANSPOSE(INDIRECT(Calc1!AM$19)))/IF(AL$2=0,1,AL$2),2))</f>
        <v/>
      </c>
      <c r="AM78" t="str">
        <f t="array" aca="1" ref="AM78" ca="1">IF(OR($A78="",AM$5=""),"",ROUND(100*SUMPRODUCT(INDIRECT(Module3!$C78),1/INDIRECT(Module3!$C$4),TRANSPOSE(INDIRECT(Calc1!AN$19)))/IF(AM$2=0,1,AM$2),2))</f>
        <v/>
      </c>
      <c r="AN78" t="str">
        <f t="array" aca="1" ref="AN78" ca="1">IF(OR($A78="",AN$5=""),"",ROUND(100*SUMPRODUCT(INDIRECT(Module3!$C78),1/INDIRECT(Module3!$C$4),TRANSPOSE(INDIRECT(Calc1!AO$19)))/IF(AN$2=0,1,AN$2),2))</f>
        <v/>
      </c>
      <c r="AO78" t="str">
        <f t="array" aca="1" ref="AO78" ca="1">IF(OR($A78="",AO$5=""),"",ROUND(100*SUMPRODUCT(INDIRECT(Module3!$C78),1/INDIRECT(Module3!$C$4),TRANSPOSE(INDIRECT(Calc1!AP$19)))/IF(AO$2=0,1,AO$2),2))</f>
        <v/>
      </c>
      <c r="AP78" t="str">
        <f t="array" aca="1" ref="AP78" ca="1">IF(OR($A78="",AP$5=""),"",ROUND(100*SUMPRODUCT(INDIRECT(Module3!$C78),1/INDIRECT(Module3!$C$4),TRANSPOSE(INDIRECT(Calc1!AQ$19)))/IF(AP$2=0,1,AP$2),2))</f>
        <v/>
      </c>
      <c r="AQ78" t="str">
        <f t="array" aca="1" ref="AQ78" ca="1">IF(OR($A78="",AQ$5=""),"",ROUND(100*SUMPRODUCT(INDIRECT(Module3!$C78),1/INDIRECT(Module3!$C$4),TRANSPOSE(INDIRECT(Calc1!AR$19)))/IF(AQ$2=0,1,AQ$2),2))</f>
        <v/>
      </c>
      <c r="AR78" t="str">
        <f t="array" aca="1" ref="AR78" ca="1">IF(OR($A78="",AR$5=""),"",ROUND(100*SUMPRODUCT(INDIRECT(Module3!$C78),1/INDIRECT(Module3!$C$4),TRANSPOSE(INDIRECT(Calc1!AS$19)))/IF(AR$2=0,1,AR$2),2))</f>
        <v/>
      </c>
      <c r="AS78" t="str">
        <f t="array" aca="1" ref="AS78" ca="1">IF(OR($A78="",AS$5=""),"",ROUND(100*SUMPRODUCT(INDIRECT(Module3!$C78),1/INDIRECT(Module3!$C$4),TRANSPOSE(INDIRECT(Calc1!AT$19)))/IF(AS$2=0,1,AS$2),2))</f>
        <v/>
      </c>
      <c r="AT78" t="str">
        <f t="array" aca="1" ref="AT78" ca="1">IF(OR($A78="",AT$5=""),"",ROUND(100*SUMPRODUCT(INDIRECT(Module3!$C78),1/INDIRECT(Module3!$C$4),TRANSPOSE(INDIRECT(Calc1!AU$19)))/IF(AT$2=0,1,AT$2),2))</f>
        <v/>
      </c>
      <c r="AU78" t="str">
        <f t="array" aca="1" ref="AU78" ca="1">IF(OR($A78="",AU$5=""),"",ROUND(100*SUMPRODUCT(INDIRECT(Module3!$C78),1/INDIRECT(Module3!$C$4),TRANSPOSE(INDIRECT(Calc1!AV$19)))/IF(AU$2=0,1,AU$2),2))</f>
        <v/>
      </c>
      <c r="AV78" t="str">
        <f t="array" aca="1" ref="AV78" ca="1">IF(OR($A78="",AV$5=""),"",ROUND(100*SUMPRODUCT(INDIRECT(Module3!$C78),1/INDIRECT(Module3!$C$4),TRANSPOSE(INDIRECT(Calc1!AW$19)))/IF(AV$2=0,1,AV$2),2))</f>
        <v/>
      </c>
      <c r="AW78" t="str">
        <f t="array" aca="1" ref="AW78" ca="1">IF(OR($A78="",AW$5=""),"",ROUND(100*SUMPRODUCT(INDIRECT(Module3!$C78),1/INDIRECT(Module3!$C$4),TRANSPOSE(INDIRECT(Calc1!AX$19)))/IF(AW$2=0,1,AW$2),2))</f>
        <v/>
      </c>
      <c r="AX78" t="str">
        <f t="array" aca="1" ref="AX78" ca="1">IF(OR($A78="",AX$5=""),"",ROUND(100*SUMPRODUCT(INDIRECT(Module3!$C78),1/INDIRECT(Module3!$C$4),TRANSPOSE(INDIRECT(Calc1!AY$19)))/IF(AX$2=0,1,AX$2),2))</f>
        <v/>
      </c>
      <c r="AY78" t="str">
        <f t="array" aca="1" ref="AY78" ca="1">IF(OR($A78="",AY$5=""),"",ROUND(100*SUMPRODUCT(INDIRECT(Module3!$C78),1/INDIRECT(Module3!$C$4),TRANSPOSE(INDIRECT(Calc1!AZ$19)))/IF(AY$2=0,1,AY$2),2))</f>
        <v/>
      </c>
      <c r="AZ78" t="str">
        <f t="array" aca="1" ref="AZ78" ca="1">IF(OR($A78="",AZ$5=""),"",ROUND(100*SUMPRODUCT(INDIRECT(Module3!$C78),1/INDIRECT(Module3!$C$4),TRANSPOSE(INDIRECT(Calc1!BA$19)))/IF(AZ$2=0,1,AZ$2),2))</f>
        <v/>
      </c>
      <c r="BA78" t="str">
        <f t="array" aca="1" ref="BA78" ca="1">IF(OR($A78="",BA$5=""),"",ROUND(100*SUMPRODUCT(INDIRECT(Module3!$C78),1/INDIRECT(Module3!$C$4),TRANSPOSE(INDIRECT(Calc1!BB$19)))/IF(BA$2=0,1,BA$2),2))</f>
        <v/>
      </c>
      <c r="BB78" t="str">
        <f t="array" aca="1" ref="BB78" ca="1">IF(OR($A78="",BB$5=""),"",ROUND(100*SUMPRODUCT(INDIRECT(Module3!$C78),1/INDIRECT(Module3!$C$4),TRANSPOSE(INDIRECT(Calc1!BC$19)))/IF(BB$2=0,1,BB$2),2))</f>
        <v/>
      </c>
      <c r="BC78" t="str">
        <f t="array" aca="1" ref="BC78" ca="1">IF(OR($A78="",BC$5=""),"",ROUND(100*SUMPRODUCT(INDIRECT(Module3!$C78),1/INDIRECT(Module3!$C$4),TRANSPOSE(INDIRECT(Calc1!BD$19)))/IF(BC$2=0,1,BC$2),2))</f>
        <v/>
      </c>
      <c r="BD78" t="str">
        <f t="array" aca="1" ref="BD78" ca="1">IF(OR($A78="",BD$5=""),"",ROUND(100*SUMPRODUCT(INDIRECT(Module3!$C78),1/INDIRECT(Module3!$C$4),TRANSPOSE(INDIRECT(Calc1!BE$19)))/IF(BD$2=0,1,BD$2),2))</f>
        <v/>
      </c>
      <c r="BE78" t="str">
        <f t="array" aca="1" ref="BE78" ca="1">IF(OR($A78="",BE$5=""),"",ROUND(100*SUMPRODUCT(INDIRECT(Module3!$C78),1/INDIRECT(Module3!$C$4),TRANSPOSE(INDIRECT(Calc1!BF$19)))/IF(BE$2=0,1,BE$2),2))</f>
        <v/>
      </c>
      <c r="BF78" t="str">
        <f t="array" aca="1" ref="BF78" ca="1">IF(OR($A78="",BF$5=""),"",ROUND(100*SUMPRODUCT(INDIRECT(Module3!$C78),1/INDIRECT(Module3!$C$4),TRANSPOSE(INDIRECT(Calc1!BG$19)))/IF(BF$2=0,1,BF$2),2))</f>
        <v/>
      </c>
      <c r="BG78" t="str">
        <f t="array" aca="1" ref="BG78" ca="1">IF(OR($A78="",BG$5=""),"",ROUND(100*SUMPRODUCT(INDIRECT(Module3!$C78),1/INDIRECT(Module3!$C$4),TRANSPOSE(INDIRECT(Calc1!BH$19)))/IF(BG$2=0,1,BG$2),2))</f>
        <v/>
      </c>
      <c r="BH78" t="str">
        <f t="array" aca="1" ref="BH78" ca="1">IF(OR($A78="",BH$5=""),"",ROUND(100*SUMPRODUCT(INDIRECT(Module3!$C78),1/INDIRECT(Module3!$C$4),TRANSPOSE(INDIRECT(Calc1!BI$19)))/IF(BH$2=0,1,BH$2),2))</f>
        <v/>
      </c>
      <c r="BI78" t="str">
        <f t="array" aca="1" ref="BI78" ca="1">IF(OR($A78="",BI$5=""),"",ROUND(100*SUMPRODUCT(INDIRECT(Module3!$C78),1/INDIRECT(Module3!$C$4),TRANSPOSE(INDIRECT(Calc1!BJ$19)))/IF(BI$2=0,1,BI$2),2))</f>
        <v/>
      </c>
      <c r="BJ78" t="str">
        <f t="array" aca="1" ref="BJ78" ca="1">IF(OR($A78="",BJ$5=""),"",ROUND(100*SUMPRODUCT(INDIRECT(Module3!$C78),1/INDIRECT(Module3!$C$4),TRANSPOSE(INDIRECT(Calc1!BK$19)))/IF(BJ$2=0,1,BJ$2),2))</f>
        <v/>
      </c>
    </row>
    <row r="79" spans="1:62">
      <c r="A79" t="str">
        <f>IF(ISBLANK(Module0!$A76),"",Module0!$A76)</f>
        <v/>
      </c>
      <c r="B79" t="str">
        <f t="shared" ca="1" si="1"/>
        <v/>
      </c>
      <c r="C79" t="str">
        <f>IF($A79="","",CONCATENATE(ADDRESS(ROW(),$C$4+1,1,1,"Module4"),":",ADDRESS(ROW(),$C$4+Calc1!$C$3,1,1)))</f>
        <v/>
      </c>
      <c r="D79" t="str">
        <f t="array" aca="1" ref="D79" ca="1">IF(OR($A79="",D$5=""),"",ROUND(100*SUMPRODUCT(INDIRECT(Module3!$C79),1/INDIRECT(Module3!$C$4),TRANSPOSE(INDIRECT(Calc1!E$19)))/IF(D$2=0,1,D$2),2))</f>
        <v/>
      </c>
      <c r="E79" t="str">
        <f t="array" aca="1" ref="E79" ca="1">IF(OR($A79="",E$5=""),"",ROUND(100*SUMPRODUCT(INDIRECT(Module3!$C79),1/INDIRECT(Module3!$C$4),TRANSPOSE(INDIRECT(Calc1!F$19)))/IF(E$2=0,1,E$2),2))</f>
        <v/>
      </c>
      <c r="F79" t="str">
        <f t="array" aca="1" ref="F79" ca="1">IF(OR($A79="",F$5=""),"",ROUND(100*SUMPRODUCT(INDIRECT(Module3!$C79),1/INDIRECT(Module3!$C$4),TRANSPOSE(INDIRECT(Calc1!G$19)))/IF(F$2=0,1,F$2),2))</f>
        <v/>
      </c>
      <c r="G79" t="str">
        <f t="array" aca="1" ref="G79" ca="1">IF(OR($A79="",G$5=""),"",ROUND(100*SUMPRODUCT(INDIRECT(Module3!$C79),1/INDIRECT(Module3!$C$4),TRANSPOSE(INDIRECT(Calc1!H$19)))/IF(G$2=0,1,G$2),2))</f>
        <v/>
      </c>
      <c r="H79" t="str">
        <f t="array" aca="1" ref="H79" ca="1">IF(OR($A79="",H$5=""),"",ROUND(100*SUMPRODUCT(INDIRECT(Module3!$C79),1/INDIRECT(Module3!$C$4),TRANSPOSE(INDIRECT(Calc1!I$19)))/IF(H$2=0,1,H$2),2))</f>
        <v/>
      </c>
      <c r="I79" t="str">
        <f t="array" aca="1" ref="I79" ca="1">IF(OR($A79="",I$5=""),"",ROUND(100*SUMPRODUCT(INDIRECT(Module3!$C79),1/INDIRECT(Module3!$C$4),TRANSPOSE(INDIRECT(Calc1!J$19)))/IF(I$2=0,1,I$2),2))</f>
        <v/>
      </c>
      <c r="J79" t="str">
        <f t="array" aca="1" ref="J79" ca="1">IF(OR($A79="",J$5=""),"",ROUND(100*SUMPRODUCT(INDIRECT(Module3!$C79),1/INDIRECT(Module3!$C$4),TRANSPOSE(INDIRECT(Calc1!K$19)))/IF(J$2=0,1,J$2),2))</f>
        <v/>
      </c>
      <c r="K79" t="str">
        <f t="array" aca="1" ref="K79" ca="1">IF(OR($A79="",K$5=""),"",ROUND(100*SUMPRODUCT(INDIRECT(Module3!$C79),1/INDIRECT(Module3!$C$4),TRANSPOSE(INDIRECT(Calc1!L$19)))/IF(K$2=0,1,K$2),2))</f>
        <v/>
      </c>
      <c r="L79" t="str">
        <f t="array" aca="1" ref="L79" ca="1">IF(OR($A79="",L$5=""),"",ROUND(100*SUMPRODUCT(INDIRECT(Module3!$C79),1/INDIRECT(Module3!$C$4),TRANSPOSE(INDIRECT(Calc1!M$19)))/IF(L$2=0,1,L$2),2))</f>
        <v/>
      </c>
      <c r="M79" t="str">
        <f t="array" aca="1" ref="M79" ca="1">IF(OR($A79="",M$5=""),"",ROUND(100*SUMPRODUCT(INDIRECT(Module3!$C79),1/INDIRECT(Module3!$C$4),TRANSPOSE(INDIRECT(Calc1!N$19)))/IF(M$2=0,1,M$2),2))</f>
        <v/>
      </c>
      <c r="N79" t="str">
        <f t="array" aca="1" ref="N79" ca="1">IF(OR($A79="",N$5=""),"",ROUND(100*SUMPRODUCT(INDIRECT(Module3!$C79),1/INDIRECT(Module3!$C$4),TRANSPOSE(INDIRECT(Calc1!O$19)))/IF(N$2=0,1,N$2),2))</f>
        <v/>
      </c>
      <c r="O79" t="str">
        <f t="array" aca="1" ref="O79" ca="1">IF(OR($A79="",O$5=""),"",ROUND(100*SUMPRODUCT(INDIRECT(Module3!$C79),1/INDIRECT(Module3!$C$4),TRANSPOSE(INDIRECT(Calc1!P$19)))/IF(O$2=0,1,O$2),2))</f>
        <v/>
      </c>
      <c r="P79" t="str">
        <f t="array" aca="1" ref="P79" ca="1">IF(OR($A79="",P$5=""),"",ROUND(100*SUMPRODUCT(INDIRECT(Module3!$C79),1/INDIRECT(Module3!$C$4),TRANSPOSE(INDIRECT(Calc1!Q$19)))/IF(P$2=0,1,P$2),2))</f>
        <v/>
      </c>
      <c r="Q79" t="str">
        <f t="array" aca="1" ref="Q79" ca="1">IF(OR($A79="",Q$5=""),"",ROUND(100*SUMPRODUCT(INDIRECT(Module3!$C79),1/INDIRECT(Module3!$C$4),TRANSPOSE(INDIRECT(Calc1!R$19)))/IF(Q$2=0,1,Q$2),2))</f>
        <v/>
      </c>
      <c r="R79" t="str">
        <f t="array" aca="1" ref="R79" ca="1">IF(OR($A79="",R$5=""),"",ROUND(100*SUMPRODUCT(INDIRECT(Module3!$C79),1/INDIRECT(Module3!$C$4),TRANSPOSE(INDIRECT(Calc1!S$19)))/IF(R$2=0,1,R$2),2))</f>
        <v/>
      </c>
      <c r="S79" t="str">
        <f t="array" aca="1" ref="S79" ca="1">IF(OR($A79="",S$5=""),"",ROUND(100*SUMPRODUCT(INDIRECT(Module3!$C79),1/INDIRECT(Module3!$C$4),TRANSPOSE(INDIRECT(Calc1!T$19)))/IF(S$2=0,1,S$2),2))</f>
        <v/>
      </c>
      <c r="T79" t="str">
        <f t="array" aca="1" ref="T79" ca="1">IF(OR($A79="",T$5=""),"",ROUND(100*SUMPRODUCT(INDIRECT(Module3!$C79),1/INDIRECT(Module3!$C$4),TRANSPOSE(INDIRECT(Calc1!U$19)))/IF(T$2=0,1,T$2),2))</f>
        <v/>
      </c>
      <c r="U79" t="str">
        <f t="array" aca="1" ref="U79" ca="1">IF(OR($A79="",U$5=""),"",ROUND(100*SUMPRODUCT(INDIRECT(Module3!$C79),1/INDIRECT(Module3!$C$4),TRANSPOSE(INDIRECT(Calc1!V$19)))/IF(U$2=0,1,U$2),2))</f>
        <v/>
      </c>
      <c r="V79" t="str">
        <f t="array" aca="1" ref="V79" ca="1">IF(OR($A79="",V$5=""),"",ROUND(100*SUMPRODUCT(INDIRECT(Module3!$C79),1/INDIRECT(Module3!$C$4),TRANSPOSE(INDIRECT(Calc1!W$19)))/IF(V$2=0,1,V$2),2))</f>
        <v/>
      </c>
      <c r="W79" t="str">
        <f t="array" aca="1" ref="W79" ca="1">IF(OR($A79="",W$5=""),"",ROUND(100*SUMPRODUCT(INDIRECT(Module3!$C79),1/INDIRECT(Module3!$C$4),TRANSPOSE(INDIRECT(Calc1!X$19)))/IF(W$2=0,1,W$2),2))</f>
        <v/>
      </c>
      <c r="X79" t="str">
        <f t="array" aca="1" ref="X79" ca="1">IF(OR($A79="",X$5=""),"",ROUND(100*SUMPRODUCT(INDIRECT(Module3!$C79),1/INDIRECT(Module3!$C$4),TRANSPOSE(INDIRECT(Calc1!Y$19)))/IF(X$2=0,1,X$2),2))</f>
        <v/>
      </c>
      <c r="Y79" t="str">
        <f t="array" aca="1" ref="Y79" ca="1">IF(OR($A79="",Y$5=""),"",ROUND(100*SUMPRODUCT(INDIRECT(Module3!$C79),1/INDIRECT(Module3!$C$4),TRANSPOSE(INDIRECT(Calc1!Z$19)))/IF(Y$2=0,1,Y$2),2))</f>
        <v/>
      </c>
      <c r="Z79" t="str">
        <f t="array" aca="1" ref="Z79" ca="1">IF(OR($A79="",Z$5=""),"",ROUND(100*SUMPRODUCT(INDIRECT(Module3!$C79),1/INDIRECT(Module3!$C$4),TRANSPOSE(INDIRECT(Calc1!AA$19)))/IF(Z$2=0,1,Z$2),2))</f>
        <v/>
      </c>
      <c r="AA79" t="str">
        <f t="array" aca="1" ref="AA79" ca="1">IF(OR($A79="",AA$5=""),"",ROUND(100*SUMPRODUCT(INDIRECT(Module3!$C79),1/INDIRECT(Module3!$C$4),TRANSPOSE(INDIRECT(Calc1!AB$19)))/IF(AA$2=0,1,AA$2),2))</f>
        <v/>
      </c>
      <c r="AB79" t="str">
        <f t="array" aca="1" ref="AB79" ca="1">IF(OR($A79="",AB$5=""),"",ROUND(100*SUMPRODUCT(INDIRECT(Module3!$C79),1/INDIRECT(Module3!$C$4),TRANSPOSE(INDIRECT(Calc1!AC$19)))/IF(AB$2=0,1,AB$2),2))</f>
        <v/>
      </c>
      <c r="AC79" t="str">
        <f t="array" aca="1" ref="AC79" ca="1">IF(OR($A79="",AC$5=""),"",ROUND(100*SUMPRODUCT(INDIRECT(Module3!$C79),1/INDIRECT(Module3!$C$4),TRANSPOSE(INDIRECT(Calc1!AD$19)))/IF(AC$2=0,1,AC$2),2))</f>
        <v/>
      </c>
      <c r="AD79" t="str">
        <f t="array" aca="1" ref="AD79" ca="1">IF(OR($A79="",AD$5=""),"",ROUND(100*SUMPRODUCT(INDIRECT(Module3!$C79),1/INDIRECT(Module3!$C$4),TRANSPOSE(INDIRECT(Calc1!AE$19)))/IF(AD$2=0,1,AD$2),2))</f>
        <v/>
      </c>
      <c r="AE79" t="str">
        <f t="array" aca="1" ref="AE79" ca="1">IF(OR($A79="",AE$5=""),"",ROUND(100*SUMPRODUCT(INDIRECT(Module3!$C79),1/INDIRECT(Module3!$C$4),TRANSPOSE(INDIRECT(Calc1!AF$19)))/IF(AE$2=0,1,AE$2),2))</f>
        <v/>
      </c>
      <c r="AF79" t="str">
        <f t="array" aca="1" ref="AF79" ca="1">IF(OR($A79="",AF$5=""),"",ROUND(100*SUMPRODUCT(INDIRECT(Module3!$C79),1/INDIRECT(Module3!$C$4),TRANSPOSE(INDIRECT(Calc1!AG$19)))/IF(AF$2=0,1,AF$2),2))</f>
        <v/>
      </c>
      <c r="AG79" t="str">
        <f t="array" aca="1" ref="AG79" ca="1">IF(OR($A79="",AG$5=""),"",ROUND(100*SUMPRODUCT(INDIRECT(Module3!$C79),1/INDIRECT(Module3!$C$4),TRANSPOSE(INDIRECT(Calc1!AH$19)))/IF(AG$2=0,1,AG$2),2))</f>
        <v/>
      </c>
      <c r="AH79" t="str">
        <f t="array" aca="1" ref="AH79" ca="1">IF(OR($A79="",AH$5=""),"",ROUND(100*SUMPRODUCT(INDIRECT(Module3!$C79),1/INDIRECT(Module3!$C$4),TRANSPOSE(INDIRECT(Calc1!AI$19)))/IF(AH$2=0,1,AH$2),2))</f>
        <v/>
      </c>
      <c r="AI79" t="str">
        <f t="array" aca="1" ref="AI79" ca="1">IF(OR($A79="",AI$5=""),"",ROUND(100*SUMPRODUCT(INDIRECT(Module3!$C79),1/INDIRECT(Module3!$C$4),TRANSPOSE(INDIRECT(Calc1!AJ$19)))/IF(AI$2=0,1,AI$2),2))</f>
        <v/>
      </c>
      <c r="AJ79" t="str">
        <f t="array" aca="1" ref="AJ79" ca="1">IF(OR($A79="",AJ$5=""),"",ROUND(100*SUMPRODUCT(INDIRECT(Module3!$C79),1/INDIRECT(Module3!$C$4),TRANSPOSE(INDIRECT(Calc1!AK$19)))/IF(AJ$2=0,1,AJ$2),2))</f>
        <v/>
      </c>
      <c r="AK79" t="str">
        <f t="array" aca="1" ref="AK79" ca="1">IF(OR($A79="",AK$5=""),"",ROUND(100*SUMPRODUCT(INDIRECT(Module3!$C79),1/INDIRECT(Module3!$C$4),TRANSPOSE(INDIRECT(Calc1!AL$19)))/IF(AK$2=0,1,AK$2),2))</f>
        <v/>
      </c>
      <c r="AL79" t="str">
        <f t="array" aca="1" ref="AL79" ca="1">IF(OR($A79="",AL$5=""),"",ROUND(100*SUMPRODUCT(INDIRECT(Module3!$C79),1/INDIRECT(Module3!$C$4),TRANSPOSE(INDIRECT(Calc1!AM$19)))/IF(AL$2=0,1,AL$2),2))</f>
        <v/>
      </c>
      <c r="AM79" t="str">
        <f t="array" aca="1" ref="AM79" ca="1">IF(OR($A79="",AM$5=""),"",ROUND(100*SUMPRODUCT(INDIRECT(Module3!$C79),1/INDIRECT(Module3!$C$4),TRANSPOSE(INDIRECT(Calc1!AN$19)))/IF(AM$2=0,1,AM$2),2))</f>
        <v/>
      </c>
      <c r="AN79" t="str">
        <f t="array" aca="1" ref="AN79" ca="1">IF(OR($A79="",AN$5=""),"",ROUND(100*SUMPRODUCT(INDIRECT(Module3!$C79),1/INDIRECT(Module3!$C$4),TRANSPOSE(INDIRECT(Calc1!AO$19)))/IF(AN$2=0,1,AN$2),2))</f>
        <v/>
      </c>
      <c r="AO79" t="str">
        <f t="array" aca="1" ref="AO79" ca="1">IF(OR($A79="",AO$5=""),"",ROUND(100*SUMPRODUCT(INDIRECT(Module3!$C79),1/INDIRECT(Module3!$C$4),TRANSPOSE(INDIRECT(Calc1!AP$19)))/IF(AO$2=0,1,AO$2),2))</f>
        <v/>
      </c>
      <c r="AP79" t="str">
        <f t="array" aca="1" ref="AP79" ca="1">IF(OR($A79="",AP$5=""),"",ROUND(100*SUMPRODUCT(INDIRECT(Module3!$C79),1/INDIRECT(Module3!$C$4),TRANSPOSE(INDIRECT(Calc1!AQ$19)))/IF(AP$2=0,1,AP$2),2))</f>
        <v/>
      </c>
      <c r="AQ79" t="str">
        <f t="array" aca="1" ref="AQ79" ca="1">IF(OR($A79="",AQ$5=""),"",ROUND(100*SUMPRODUCT(INDIRECT(Module3!$C79),1/INDIRECT(Module3!$C$4),TRANSPOSE(INDIRECT(Calc1!AR$19)))/IF(AQ$2=0,1,AQ$2),2))</f>
        <v/>
      </c>
      <c r="AR79" t="str">
        <f t="array" aca="1" ref="AR79" ca="1">IF(OR($A79="",AR$5=""),"",ROUND(100*SUMPRODUCT(INDIRECT(Module3!$C79),1/INDIRECT(Module3!$C$4),TRANSPOSE(INDIRECT(Calc1!AS$19)))/IF(AR$2=0,1,AR$2),2))</f>
        <v/>
      </c>
      <c r="AS79" t="str">
        <f t="array" aca="1" ref="AS79" ca="1">IF(OR($A79="",AS$5=""),"",ROUND(100*SUMPRODUCT(INDIRECT(Module3!$C79),1/INDIRECT(Module3!$C$4),TRANSPOSE(INDIRECT(Calc1!AT$19)))/IF(AS$2=0,1,AS$2),2))</f>
        <v/>
      </c>
      <c r="AT79" t="str">
        <f t="array" aca="1" ref="AT79" ca="1">IF(OR($A79="",AT$5=""),"",ROUND(100*SUMPRODUCT(INDIRECT(Module3!$C79),1/INDIRECT(Module3!$C$4),TRANSPOSE(INDIRECT(Calc1!AU$19)))/IF(AT$2=0,1,AT$2),2))</f>
        <v/>
      </c>
      <c r="AU79" t="str">
        <f t="array" aca="1" ref="AU79" ca="1">IF(OR($A79="",AU$5=""),"",ROUND(100*SUMPRODUCT(INDIRECT(Module3!$C79),1/INDIRECT(Module3!$C$4),TRANSPOSE(INDIRECT(Calc1!AV$19)))/IF(AU$2=0,1,AU$2),2))</f>
        <v/>
      </c>
      <c r="AV79" t="str">
        <f t="array" aca="1" ref="AV79" ca="1">IF(OR($A79="",AV$5=""),"",ROUND(100*SUMPRODUCT(INDIRECT(Module3!$C79),1/INDIRECT(Module3!$C$4),TRANSPOSE(INDIRECT(Calc1!AW$19)))/IF(AV$2=0,1,AV$2),2))</f>
        <v/>
      </c>
      <c r="AW79" t="str">
        <f t="array" aca="1" ref="AW79" ca="1">IF(OR($A79="",AW$5=""),"",ROUND(100*SUMPRODUCT(INDIRECT(Module3!$C79),1/INDIRECT(Module3!$C$4),TRANSPOSE(INDIRECT(Calc1!AX$19)))/IF(AW$2=0,1,AW$2),2))</f>
        <v/>
      </c>
      <c r="AX79" t="str">
        <f t="array" aca="1" ref="AX79" ca="1">IF(OR($A79="",AX$5=""),"",ROUND(100*SUMPRODUCT(INDIRECT(Module3!$C79),1/INDIRECT(Module3!$C$4),TRANSPOSE(INDIRECT(Calc1!AY$19)))/IF(AX$2=0,1,AX$2),2))</f>
        <v/>
      </c>
      <c r="AY79" t="str">
        <f t="array" aca="1" ref="AY79" ca="1">IF(OR($A79="",AY$5=""),"",ROUND(100*SUMPRODUCT(INDIRECT(Module3!$C79),1/INDIRECT(Module3!$C$4),TRANSPOSE(INDIRECT(Calc1!AZ$19)))/IF(AY$2=0,1,AY$2),2))</f>
        <v/>
      </c>
      <c r="AZ79" t="str">
        <f t="array" aca="1" ref="AZ79" ca="1">IF(OR($A79="",AZ$5=""),"",ROUND(100*SUMPRODUCT(INDIRECT(Module3!$C79),1/INDIRECT(Module3!$C$4),TRANSPOSE(INDIRECT(Calc1!BA$19)))/IF(AZ$2=0,1,AZ$2),2))</f>
        <v/>
      </c>
      <c r="BA79" t="str">
        <f t="array" aca="1" ref="BA79" ca="1">IF(OR($A79="",BA$5=""),"",ROUND(100*SUMPRODUCT(INDIRECT(Module3!$C79),1/INDIRECT(Module3!$C$4),TRANSPOSE(INDIRECT(Calc1!BB$19)))/IF(BA$2=0,1,BA$2),2))</f>
        <v/>
      </c>
      <c r="BB79" t="str">
        <f t="array" aca="1" ref="BB79" ca="1">IF(OR($A79="",BB$5=""),"",ROUND(100*SUMPRODUCT(INDIRECT(Module3!$C79),1/INDIRECT(Module3!$C$4),TRANSPOSE(INDIRECT(Calc1!BC$19)))/IF(BB$2=0,1,BB$2),2))</f>
        <v/>
      </c>
      <c r="BC79" t="str">
        <f t="array" aca="1" ref="BC79" ca="1">IF(OR($A79="",BC$5=""),"",ROUND(100*SUMPRODUCT(INDIRECT(Module3!$C79),1/INDIRECT(Module3!$C$4),TRANSPOSE(INDIRECT(Calc1!BD$19)))/IF(BC$2=0,1,BC$2),2))</f>
        <v/>
      </c>
      <c r="BD79" t="str">
        <f t="array" aca="1" ref="BD79" ca="1">IF(OR($A79="",BD$5=""),"",ROUND(100*SUMPRODUCT(INDIRECT(Module3!$C79),1/INDIRECT(Module3!$C$4),TRANSPOSE(INDIRECT(Calc1!BE$19)))/IF(BD$2=0,1,BD$2),2))</f>
        <v/>
      </c>
      <c r="BE79" t="str">
        <f t="array" aca="1" ref="BE79" ca="1">IF(OR($A79="",BE$5=""),"",ROUND(100*SUMPRODUCT(INDIRECT(Module3!$C79),1/INDIRECT(Module3!$C$4),TRANSPOSE(INDIRECT(Calc1!BF$19)))/IF(BE$2=0,1,BE$2),2))</f>
        <v/>
      </c>
      <c r="BF79" t="str">
        <f t="array" aca="1" ref="BF79" ca="1">IF(OR($A79="",BF$5=""),"",ROUND(100*SUMPRODUCT(INDIRECT(Module3!$C79),1/INDIRECT(Module3!$C$4),TRANSPOSE(INDIRECT(Calc1!BG$19)))/IF(BF$2=0,1,BF$2),2))</f>
        <v/>
      </c>
      <c r="BG79" t="str">
        <f t="array" aca="1" ref="BG79" ca="1">IF(OR($A79="",BG$5=""),"",ROUND(100*SUMPRODUCT(INDIRECT(Module3!$C79),1/INDIRECT(Module3!$C$4),TRANSPOSE(INDIRECT(Calc1!BH$19)))/IF(BG$2=0,1,BG$2),2))</f>
        <v/>
      </c>
      <c r="BH79" t="str">
        <f t="array" aca="1" ref="BH79" ca="1">IF(OR($A79="",BH$5=""),"",ROUND(100*SUMPRODUCT(INDIRECT(Module3!$C79),1/INDIRECT(Module3!$C$4),TRANSPOSE(INDIRECT(Calc1!BI$19)))/IF(BH$2=0,1,BH$2),2))</f>
        <v/>
      </c>
      <c r="BI79" t="str">
        <f t="array" aca="1" ref="BI79" ca="1">IF(OR($A79="",BI$5=""),"",ROUND(100*SUMPRODUCT(INDIRECT(Module3!$C79),1/INDIRECT(Module3!$C$4),TRANSPOSE(INDIRECT(Calc1!BJ$19)))/IF(BI$2=0,1,BI$2),2))</f>
        <v/>
      </c>
      <c r="BJ79" t="str">
        <f t="array" aca="1" ref="BJ79" ca="1">IF(OR($A79="",BJ$5=""),"",ROUND(100*SUMPRODUCT(INDIRECT(Module3!$C79),1/INDIRECT(Module3!$C$4),TRANSPOSE(INDIRECT(Calc1!BK$19)))/IF(BJ$2=0,1,BJ$2),2))</f>
        <v/>
      </c>
    </row>
    <row r="80" spans="1:62">
      <c r="A80" t="str">
        <f>IF(ISBLANK(Module0!$A77),"",Module0!$A77)</f>
        <v/>
      </c>
      <c r="B80" t="str">
        <f t="shared" ca="1" si="1"/>
        <v/>
      </c>
      <c r="C80" t="str">
        <f>IF($A80="","",CONCATENATE(ADDRESS(ROW(),$C$4+1,1,1,"Module4"),":",ADDRESS(ROW(),$C$4+Calc1!$C$3,1,1)))</f>
        <v/>
      </c>
      <c r="D80" t="str">
        <f t="array" aca="1" ref="D80" ca="1">IF(OR($A80="",D$5=""),"",ROUND(100*SUMPRODUCT(INDIRECT(Module3!$C80),1/INDIRECT(Module3!$C$4),TRANSPOSE(INDIRECT(Calc1!E$19)))/IF(D$2=0,1,D$2),2))</f>
        <v/>
      </c>
      <c r="E80" t="str">
        <f t="array" aca="1" ref="E80" ca="1">IF(OR($A80="",E$5=""),"",ROUND(100*SUMPRODUCT(INDIRECT(Module3!$C80),1/INDIRECT(Module3!$C$4),TRANSPOSE(INDIRECT(Calc1!F$19)))/IF(E$2=0,1,E$2),2))</f>
        <v/>
      </c>
      <c r="F80" t="str">
        <f t="array" aca="1" ref="F80" ca="1">IF(OR($A80="",F$5=""),"",ROUND(100*SUMPRODUCT(INDIRECT(Module3!$C80),1/INDIRECT(Module3!$C$4),TRANSPOSE(INDIRECT(Calc1!G$19)))/IF(F$2=0,1,F$2),2))</f>
        <v/>
      </c>
      <c r="G80" t="str">
        <f t="array" aca="1" ref="G80" ca="1">IF(OR($A80="",G$5=""),"",ROUND(100*SUMPRODUCT(INDIRECT(Module3!$C80),1/INDIRECT(Module3!$C$4),TRANSPOSE(INDIRECT(Calc1!H$19)))/IF(G$2=0,1,G$2),2))</f>
        <v/>
      </c>
      <c r="H80" t="str">
        <f t="array" aca="1" ref="H80" ca="1">IF(OR($A80="",H$5=""),"",ROUND(100*SUMPRODUCT(INDIRECT(Module3!$C80),1/INDIRECT(Module3!$C$4),TRANSPOSE(INDIRECT(Calc1!I$19)))/IF(H$2=0,1,H$2),2))</f>
        <v/>
      </c>
      <c r="I80" t="str">
        <f t="array" aca="1" ref="I80" ca="1">IF(OR($A80="",I$5=""),"",ROUND(100*SUMPRODUCT(INDIRECT(Module3!$C80),1/INDIRECT(Module3!$C$4),TRANSPOSE(INDIRECT(Calc1!J$19)))/IF(I$2=0,1,I$2),2))</f>
        <v/>
      </c>
      <c r="J80" t="str">
        <f t="array" aca="1" ref="J80" ca="1">IF(OR($A80="",J$5=""),"",ROUND(100*SUMPRODUCT(INDIRECT(Module3!$C80),1/INDIRECT(Module3!$C$4),TRANSPOSE(INDIRECT(Calc1!K$19)))/IF(J$2=0,1,J$2),2))</f>
        <v/>
      </c>
      <c r="K80" t="str">
        <f t="array" aca="1" ref="K80" ca="1">IF(OR($A80="",K$5=""),"",ROUND(100*SUMPRODUCT(INDIRECT(Module3!$C80),1/INDIRECT(Module3!$C$4),TRANSPOSE(INDIRECT(Calc1!L$19)))/IF(K$2=0,1,K$2),2))</f>
        <v/>
      </c>
      <c r="L80" t="str">
        <f t="array" aca="1" ref="L80" ca="1">IF(OR($A80="",L$5=""),"",ROUND(100*SUMPRODUCT(INDIRECT(Module3!$C80),1/INDIRECT(Module3!$C$4),TRANSPOSE(INDIRECT(Calc1!M$19)))/IF(L$2=0,1,L$2),2))</f>
        <v/>
      </c>
      <c r="M80" t="str">
        <f t="array" aca="1" ref="M80" ca="1">IF(OR($A80="",M$5=""),"",ROUND(100*SUMPRODUCT(INDIRECT(Module3!$C80),1/INDIRECT(Module3!$C$4),TRANSPOSE(INDIRECT(Calc1!N$19)))/IF(M$2=0,1,M$2),2))</f>
        <v/>
      </c>
      <c r="N80" t="str">
        <f t="array" aca="1" ref="N80" ca="1">IF(OR($A80="",N$5=""),"",ROUND(100*SUMPRODUCT(INDIRECT(Module3!$C80),1/INDIRECT(Module3!$C$4),TRANSPOSE(INDIRECT(Calc1!O$19)))/IF(N$2=0,1,N$2),2))</f>
        <v/>
      </c>
      <c r="O80" t="str">
        <f t="array" aca="1" ref="O80" ca="1">IF(OR($A80="",O$5=""),"",ROUND(100*SUMPRODUCT(INDIRECT(Module3!$C80),1/INDIRECT(Module3!$C$4),TRANSPOSE(INDIRECT(Calc1!P$19)))/IF(O$2=0,1,O$2),2))</f>
        <v/>
      </c>
      <c r="P80" t="str">
        <f t="array" aca="1" ref="P80" ca="1">IF(OR($A80="",P$5=""),"",ROUND(100*SUMPRODUCT(INDIRECT(Module3!$C80),1/INDIRECT(Module3!$C$4),TRANSPOSE(INDIRECT(Calc1!Q$19)))/IF(P$2=0,1,P$2),2))</f>
        <v/>
      </c>
      <c r="Q80" t="str">
        <f t="array" aca="1" ref="Q80" ca="1">IF(OR($A80="",Q$5=""),"",ROUND(100*SUMPRODUCT(INDIRECT(Module3!$C80),1/INDIRECT(Module3!$C$4),TRANSPOSE(INDIRECT(Calc1!R$19)))/IF(Q$2=0,1,Q$2),2))</f>
        <v/>
      </c>
      <c r="R80" t="str">
        <f t="array" aca="1" ref="R80" ca="1">IF(OR($A80="",R$5=""),"",ROUND(100*SUMPRODUCT(INDIRECT(Module3!$C80),1/INDIRECT(Module3!$C$4),TRANSPOSE(INDIRECT(Calc1!S$19)))/IF(R$2=0,1,R$2),2))</f>
        <v/>
      </c>
      <c r="S80" t="str">
        <f t="array" aca="1" ref="S80" ca="1">IF(OR($A80="",S$5=""),"",ROUND(100*SUMPRODUCT(INDIRECT(Module3!$C80),1/INDIRECT(Module3!$C$4),TRANSPOSE(INDIRECT(Calc1!T$19)))/IF(S$2=0,1,S$2),2))</f>
        <v/>
      </c>
      <c r="T80" t="str">
        <f t="array" aca="1" ref="T80" ca="1">IF(OR($A80="",T$5=""),"",ROUND(100*SUMPRODUCT(INDIRECT(Module3!$C80),1/INDIRECT(Module3!$C$4),TRANSPOSE(INDIRECT(Calc1!U$19)))/IF(T$2=0,1,T$2),2))</f>
        <v/>
      </c>
      <c r="U80" t="str">
        <f t="array" aca="1" ref="U80" ca="1">IF(OR($A80="",U$5=""),"",ROUND(100*SUMPRODUCT(INDIRECT(Module3!$C80),1/INDIRECT(Module3!$C$4),TRANSPOSE(INDIRECT(Calc1!V$19)))/IF(U$2=0,1,U$2),2))</f>
        <v/>
      </c>
      <c r="V80" t="str">
        <f t="array" aca="1" ref="V80" ca="1">IF(OR($A80="",V$5=""),"",ROUND(100*SUMPRODUCT(INDIRECT(Module3!$C80),1/INDIRECT(Module3!$C$4),TRANSPOSE(INDIRECT(Calc1!W$19)))/IF(V$2=0,1,V$2),2))</f>
        <v/>
      </c>
      <c r="W80" t="str">
        <f t="array" aca="1" ref="W80" ca="1">IF(OR($A80="",W$5=""),"",ROUND(100*SUMPRODUCT(INDIRECT(Module3!$C80),1/INDIRECT(Module3!$C$4),TRANSPOSE(INDIRECT(Calc1!X$19)))/IF(W$2=0,1,W$2),2))</f>
        <v/>
      </c>
      <c r="X80" t="str">
        <f t="array" aca="1" ref="X80" ca="1">IF(OR($A80="",X$5=""),"",ROUND(100*SUMPRODUCT(INDIRECT(Module3!$C80),1/INDIRECT(Module3!$C$4),TRANSPOSE(INDIRECT(Calc1!Y$19)))/IF(X$2=0,1,X$2),2))</f>
        <v/>
      </c>
      <c r="Y80" t="str">
        <f t="array" aca="1" ref="Y80" ca="1">IF(OR($A80="",Y$5=""),"",ROUND(100*SUMPRODUCT(INDIRECT(Module3!$C80),1/INDIRECT(Module3!$C$4),TRANSPOSE(INDIRECT(Calc1!Z$19)))/IF(Y$2=0,1,Y$2),2))</f>
        <v/>
      </c>
      <c r="Z80" t="str">
        <f t="array" aca="1" ref="Z80" ca="1">IF(OR($A80="",Z$5=""),"",ROUND(100*SUMPRODUCT(INDIRECT(Module3!$C80),1/INDIRECT(Module3!$C$4),TRANSPOSE(INDIRECT(Calc1!AA$19)))/IF(Z$2=0,1,Z$2),2))</f>
        <v/>
      </c>
      <c r="AA80" t="str">
        <f t="array" aca="1" ref="AA80" ca="1">IF(OR($A80="",AA$5=""),"",ROUND(100*SUMPRODUCT(INDIRECT(Module3!$C80),1/INDIRECT(Module3!$C$4),TRANSPOSE(INDIRECT(Calc1!AB$19)))/IF(AA$2=0,1,AA$2),2))</f>
        <v/>
      </c>
      <c r="AB80" t="str">
        <f t="array" aca="1" ref="AB80" ca="1">IF(OR($A80="",AB$5=""),"",ROUND(100*SUMPRODUCT(INDIRECT(Module3!$C80),1/INDIRECT(Module3!$C$4),TRANSPOSE(INDIRECT(Calc1!AC$19)))/IF(AB$2=0,1,AB$2),2))</f>
        <v/>
      </c>
      <c r="AC80" t="str">
        <f t="array" aca="1" ref="AC80" ca="1">IF(OR($A80="",AC$5=""),"",ROUND(100*SUMPRODUCT(INDIRECT(Module3!$C80),1/INDIRECT(Module3!$C$4),TRANSPOSE(INDIRECT(Calc1!AD$19)))/IF(AC$2=0,1,AC$2),2))</f>
        <v/>
      </c>
      <c r="AD80" t="str">
        <f t="array" aca="1" ref="AD80" ca="1">IF(OR($A80="",AD$5=""),"",ROUND(100*SUMPRODUCT(INDIRECT(Module3!$C80),1/INDIRECT(Module3!$C$4),TRANSPOSE(INDIRECT(Calc1!AE$19)))/IF(AD$2=0,1,AD$2),2))</f>
        <v/>
      </c>
      <c r="AE80" t="str">
        <f t="array" aca="1" ref="AE80" ca="1">IF(OR($A80="",AE$5=""),"",ROUND(100*SUMPRODUCT(INDIRECT(Module3!$C80),1/INDIRECT(Module3!$C$4),TRANSPOSE(INDIRECT(Calc1!AF$19)))/IF(AE$2=0,1,AE$2),2))</f>
        <v/>
      </c>
      <c r="AF80" t="str">
        <f t="array" aca="1" ref="AF80" ca="1">IF(OR($A80="",AF$5=""),"",ROUND(100*SUMPRODUCT(INDIRECT(Module3!$C80),1/INDIRECT(Module3!$C$4),TRANSPOSE(INDIRECT(Calc1!AG$19)))/IF(AF$2=0,1,AF$2),2))</f>
        <v/>
      </c>
      <c r="AG80" t="str">
        <f t="array" aca="1" ref="AG80" ca="1">IF(OR($A80="",AG$5=""),"",ROUND(100*SUMPRODUCT(INDIRECT(Module3!$C80),1/INDIRECT(Module3!$C$4),TRANSPOSE(INDIRECT(Calc1!AH$19)))/IF(AG$2=0,1,AG$2),2))</f>
        <v/>
      </c>
      <c r="AH80" t="str">
        <f t="array" aca="1" ref="AH80" ca="1">IF(OR($A80="",AH$5=""),"",ROUND(100*SUMPRODUCT(INDIRECT(Module3!$C80),1/INDIRECT(Module3!$C$4),TRANSPOSE(INDIRECT(Calc1!AI$19)))/IF(AH$2=0,1,AH$2),2))</f>
        <v/>
      </c>
      <c r="AI80" t="str">
        <f t="array" aca="1" ref="AI80" ca="1">IF(OR($A80="",AI$5=""),"",ROUND(100*SUMPRODUCT(INDIRECT(Module3!$C80),1/INDIRECT(Module3!$C$4),TRANSPOSE(INDIRECT(Calc1!AJ$19)))/IF(AI$2=0,1,AI$2),2))</f>
        <v/>
      </c>
      <c r="AJ80" t="str">
        <f t="array" aca="1" ref="AJ80" ca="1">IF(OR($A80="",AJ$5=""),"",ROUND(100*SUMPRODUCT(INDIRECT(Module3!$C80),1/INDIRECT(Module3!$C$4),TRANSPOSE(INDIRECT(Calc1!AK$19)))/IF(AJ$2=0,1,AJ$2),2))</f>
        <v/>
      </c>
      <c r="AK80" t="str">
        <f t="array" aca="1" ref="AK80" ca="1">IF(OR($A80="",AK$5=""),"",ROUND(100*SUMPRODUCT(INDIRECT(Module3!$C80),1/INDIRECT(Module3!$C$4),TRANSPOSE(INDIRECT(Calc1!AL$19)))/IF(AK$2=0,1,AK$2),2))</f>
        <v/>
      </c>
      <c r="AL80" t="str">
        <f t="array" aca="1" ref="AL80" ca="1">IF(OR($A80="",AL$5=""),"",ROUND(100*SUMPRODUCT(INDIRECT(Module3!$C80),1/INDIRECT(Module3!$C$4),TRANSPOSE(INDIRECT(Calc1!AM$19)))/IF(AL$2=0,1,AL$2),2))</f>
        <v/>
      </c>
      <c r="AM80" t="str">
        <f t="array" aca="1" ref="AM80" ca="1">IF(OR($A80="",AM$5=""),"",ROUND(100*SUMPRODUCT(INDIRECT(Module3!$C80),1/INDIRECT(Module3!$C$4),TRANSPOSE(INDIRECT(Calc1!AN$19)))/IF(AM$2=0,1,AM$2),2))</f>
        <v/>
      </c>
      <c r="AN80" t="str">
        <f t="array" aca="1" ref="AN80" ca="1">IF(OR($A80="",AN$5=""),"",ROUND(100*SUMPRODUCT(INDIRECT(Module3!$C80),1/INDIRECT(Module3!$C$4),TRANSPOSE(INDIRECT(Calc1!AO$19)))/IF(AN$2=0,1,AN$2),2))</f>
        <v/>
      </c>
      <c r="AO80" t="str">
        <f t="array" aca="1" ref="AO80" ca="1">IF(OR($A80="",AO$5=""),"",ROUND(100*SUMPRODUCT(INDIRECT(Module3!$C80),1/INDIRECT(Module3!$C$4),TRANSPOSE(INDIRECT(Calc1!AP$19)))/IF(AO$2=0,1,AO$2),2))</f>
        <v/>
      </c>
      <c r="AP80" t="str">
        <f t="array" aca="1" ref="AP80" ca="1">IF(OR($A80="",AP$5=""),"",ROUND(100*SUMPRODUCT(INDIRECT(Module3!$C80),1/INDIRECT(Module3!$C$4),TRANSPOSE(INDIRECT(Calc1!AQ$19)))/IF(AP$2=0,1,AP$2),2))</f>
        <v/>
      </c>
      <c r="AQ80" t="str">
        <f t="array" aca="1" ref="AQ80" ca="1">IF(OR($A80="",AQ$5=""),"",ROUND(100*SUMPRODUCT(INDIRECT(Module3!$C80),1/INDIRECT(Module3!$C$4),TRANSPOSE(INDIRECT(Calc1!AR$19)))/IF(AQ$2=0,1,AQ$2),2))</f>
        <v/>
      </c>
      <c r="AR80" t="str">
        <f t="array" aca="1" ref="AR80" ca="1">IF(OR($A80="",AR$5=""),"",ROUND(100*SUMPRODUCT(INDIRECT(Module3!$C80),1/INDIRECT(Module3!$C$4),TRANSPOSE(INDIRECT(Calc1!AS$19)))/IF(AR$2=0,1,AR$2),2))</f>
        <v/>
      </c>
      <c r="AS80" t="str">
        <f t="array" aca="1" ref="AS80" ca="1">IF(OR($A80="",AS$5=""),"",ROUND(100*SUMPRODUCT(INDIRECT(Module3!$C80),1/INDIRECT(Module3!$C$4),TRANSPOSE(INDIRECT(Calc1!AT$19)))/IF(AS$2=0,1,AS$2),2))</f>
        <v/>
      </c>
      <c r="AT80" t="str">
        <f t="array" aca="1" ref="AT80" ca="1">IF(OR($A80="",AT$5=""),"",ROUND(100*SUMPRODUCT(INDIRECT(Module3!$C80),1/INDIRECT(Module3!$C$4),TRANSPOSE(INDIRECT(Calc1!AU$19)))/IF(AT$2=0,1,AT$2),2))</f>
        <v/>
      </c>
      <c r="AU80" t="str">
        <f t="array" aca="1" ref="AU80" ca="1">IF(OR($A80="",AU$5=""),"",ROUND(100*SUMPRODUCT(INDIRECT(Module3!$C80),1/INDIRECT(Module3!$C$4),TRANSPOSE(INDIRECT(Calc1!AV$19)))/IF(AU$2=0,1,AU$2),2))</f>
        <v/>
      </c>
      <c r="AV80" t="str">
        <f t="array" aca="1" ref="AV80" ca="1">IF(OR($A80="",AV$5=""),"",ROUND(100*SUMPRODUCT(INDIRECT(Module3!$C80),1/INDIRECT(Module3!$C$4),TRANSPOSE(INDIRECT(Calc1!AW$19)))/IF(AV$2=0,1,AV$2),2))</f>
        <v/>
      </c>
      <c r="AW80" t="str">
        <f t="array" aca="1" ref="AW80" ca="1">IF(OR($A80="",AW$5=""),"",ROUND(100*SUMPRODUCT(INDIRECT(Module3!$C80),1/INDIRECT(Module3!$C$4),TRANSPOSE(INDIRECT(Calc1!AX$19)))/IF(AW$2=0,1,AW$2),2))</f>
        <v/>
      </c>
      <c r="AX80" t="str">
        <f t="array" aca="1" ref="AX80" ca="1">IF(OR($A80="",AX$5=""),"",ROUND(100*SUMPRODUCT(INDIRECT(Module3!$C80),1/INDIRECT(Module3!$C$4),TRANSPOSE(INDIRECT(Calc1!AY$19)))/IF(AX$2=0,1,AX$2),2))</f>
        <v/>
      </c>
      <c r="AY80" t="str">
        <f t="array" aca="1" ref="AY80" ca="1">IF(OR($A80="",AY$5=""),"",ROUND(100*SUMPRODUCT(INDIRECT(Module3!$C80),1/INDIRECT(Module3!$C$4),TRANSPOSE(INDIRECT(Calc1!AZ$19)))/IF(AY$2=0,1,AY$2),2))</f>
        <v/>
      </c>
      <c r="AZ80" t="str">
        <f t="array" aca="1" ref="AZ80" ca="1">IF(OR($A80="",AZ$5=""),"",ROUND(100*SUMPRODUCT(INDIRECT(Module3!$C80),1/INDIRECT(Module3!$C$4),TRANSPOSE(INDIRECT(Calc1!BA$19)))/IF(AZ$2=0,1,AZ$2),2))</f>
        <v/>
      </c>
      <c r="BA80" t="str">
        <f t="array" aca="1" ref="BA80" ca="1">IF(OR($A80="",BA$5=""),"",ROUND(100*SUMPRODUCT(INDIRECT(Module3!$C80),1/INDIRECT(Module3!$C$4),TRANSPOSE(INDIRECT(Calc1!BB$19)))/IF(BA$2=0,1,BA$2),2))</f>
        <v/>
      </c>
      <c r="BB80" t="str">
        <f t="array" aca="1" ref="BB80" ca="1">IF(OR($A80="",BB$5=""),"",ROUND(100*SUMPRODUCT(INDIRECT(Module3!$C80),1/INDIRECT(Module3!$C$4),TRANSPOSE(INDIRECT(Calc1!BC$19)))/IF(BB$2=0,1,BB$2),2))</f>
        <v/>
      </c>
      <c r="BC80" t="str">
        <f t="array" aca="1" ref="BC80" ca="1">IF(OR($A80="",BC$5=""),"",ROUND(100*SUMPRODUCT(INDIRECT(Module3!$C80),1/INDIRECT(Module3!$C$4),TRANSPOSE(INDIRECT(Calc1!BD$19)))/IF(BC$2=0,1,BC$2),2))</f>
        <v/>
      </c>
      <c r="BD80" t="str">
        <f t="array" aca="1" ref="BD80" ca="1">IF(OR($A80="",BD$5=""),"",ROUND(100*SUMPRODUCT(INDIRECT(Module3!$C80),1/INDIRECT(Module3!$C$4),TRANSPOSE(INDIRECT(Calc1!BE$19)))/IF(BD$2=0,1,BD$2),2))</f>
        <v/>
      </c>
      <c r="BE80" t="str">
        <f t="array" aca="1" ref="BE80" ca="1">IF(OR($A80="",BE$5=""),"",ROUND(100*SUMPRODUCT(INDIRECT(Module3!$C80),1/INDIRECT(Module3!$C$4),TRANSPOSE(INDIRECT(Calc1!BF$19)))/IF(BE$2=0,1,BE$2),2))</f>
        <v/>
      </c>
      <c r="BF80" t="str">
        <f t="array" aca="1" ref="BF80" ca="1">IF(OR($A80="",BF$5=""),"",ROUND(100*SUMPRODUCT(INDIRECT(Module3!$C80),1/INDIRECT(Module3!$C$4),TRANSPOSE(INDIRECT(Calc1!BG$19)))/IF(BF$2=0,1,BF$2),2))</f>
        <v/>
      </c>
      <c r="BG80" t="str">
        <f t="array" aca="1" ref="BG80" ca="1">IF(OR($A80="",BG$5=""),"",ROUND(100*SUMPRODUCT(INDIRECT(Module3!$C80),1/INDIRECT(Module3!$C$4),TRANSPOSE(INDIRECT(Calc1!BH$19)))/IF(BG$2=0,1,BG$2),2))</f>
        <v/>
      </c>
      <c r="BH80" t="str">
        <f t="array" aca="1" ref="BH80" ca="1">IF(OR($A80="",BH$5=""),"",ROUND(100*SUMPRODUCT(INDIRECT(Module3!$C80),1/INDIRECT(Module3!$C$4),TRANSPOSE(INDIRECT(Calc1!BI$19)))/IF(BH$2=0,1,BH$2),2))</f>
        <v/>
      </c>
      <c r="BI80" t="str">
        <f t="array" aca="1" ref="BI80" ca="1">IF(OR($A80="",BI$5=""),"",ROUND(100*SUMPRODUCT(INDIRECT(Module3!$C80),1/INDIRECT(Module3!$C$4),TRANSPOSE(INDIRECT(Calc1!BJ$19)))/IF(BI$2=0,1,BI$2),2))</f>
        <v/>
      </c>
      <c r="BJ80" t="str">
        <f t="array" aca="1" ref="BJ80" ca="1">IF(OR($A80="",BJ$5=""),"",ROUND(100*SUMPRODUCT(INDIRECT(Module3!$C80),1/INDIRECT(Module3!$C$4),TRANSPOSE(INDIRECT(Calc1!BK$19)))/IF(BJ$2=0,1,BJ$2),2))</f>
        <v/>
      </c>
    </row>
    <row r="81" spans="1:62">
      <c r="A81" t="str">
        <f>IF(ISBLANK(Module0!$A78),"",Module0!$A78)</f>
        <v/>
      </c>
      <c r="B81" t="str">
        <f t="shared" ca="1" si="1"/>
        <v/>
      </c>
      <c r="C81" t="str">
        <f>IF($A81="","",CONCATENATE(ADDRESS(ROW(),$C$4+1,1,1,"Module4"),":",ADDRESS(ROW(),$C$4+Calc1!$C$3,1,1)))</f>
        <v/>
      </c>
      <c r="D81" t="str">
        <f t="array" aca="1" ref="D81" ca="1">IF(OR($A81="",D$5=""),"",ROUND(100*SUMPRODUCT(INDIRECT(Module3!$C81),1/INDIRECT(Module3!$C$4),TRANSPOSE(INDIRECT(Calc1!E$19)))/IF(D$2=0,1,D$2),2))</f>
        <v/>
      </c>
      <c r="E81" t="str">
        <f t="array" aca="1" ref="E81" ca="1">IF(OR($A81="",E$5=""),"",ROUND(100*SUMPRODUCT(INDIRECT(Module3!$C81),1/INDIRECT(Module3!$C$4),TRANSPOSE(INDIRECT(Calc1!F$19)))/IF(E$2=0,1,E$2),2))</f>
        <v/>
      </c>
      <c r="F81" t="str">
        <f t="array" aca="1" ref="F81" ca="1">IF(OR($A81="",F$5=""),"",ROUND(100*SUMPRODUCT(INDIRECT(Module3!$C81),1/INDIRECT(Module3!$C$4),TRANSPOSE(INDIRECT(Calc1!G$19)))/IF(F$2=0,1,F$2),2))</f>
        <v/>
      </c>
      <c r="G81" t="str">
        <f t="array" aca="1" ref="G81" ca="1">IF(OR($A81="",G$5=""),"",ROUND(100*SUMPRODUCT(INDIRECT(Module3!$C81),1/INDIRECT(Module3!$C$4),TRANSPOSE(INDIRECT(Calc1!H$19)))/IF(G$2=0,1,G$2),2))</f>
        <v/>
      </c>
      <c r="H81" t="str">
        <f t="array" aca="1" ref="H81" ca="1">IF(OR($A81="",H$5=""),"",ROUND(100*SUMPRODUCT(INDIRECT(Module3!$C81),1/INDIRECT(Module3!$C$4),TRANSPOSE(INDIRECT(Calc1!I$19)))/IF(H$2=0,1,H$2),2))</f>
        <v/>
      </c>
      <c r="I81" t="str">
        <f t="array" aca="1" ref="I81" ca="1">IF(OR($A81="",I$5=""),"",ROUND(100*SUMPRODUCT(INDIRECT(Module3!$C81),1/INDIRECT(Module3!$C$4),TRANSPOSE(INDIRECT(Calc1!J$19)))/IF(I$2=0,1,I$2),2))</f>
        <v/>
      </c>
      <c r="J81" t="str">
        <f t="array" aca="1" ref="J81" ca="1">IF(OR($A81="",J$5=""),"",ROUND(100*SUMPRODUCT(INDIRECT(Module3!$C81),1/INDIRECT(Module3!$C$4),TRANSPOSE(INDIRECT(Calc1!K$19)))/IF(J$2=0,1,J$2),2))</f>
        <v/>
      </c>
      <c r="K81" t="str">
        <f t="array" aca="1" ref="K81" ca="1">IF(OR($A81="",K$5=""),"",ROUND(100*SUMPRODUCT(INDIRECT(Module3!$C81),1/INDIRECT(Module3!$C$4),TRANSPOSE(INDIRECT(Calc1!L$19)))/IF(K$2=0,1,K$2),2))</f>
        <v/>
      </c>
      <c r="L81" t="str">
        <f t="array" aca="1" ref="L81" ca="1">IF(OR($A81="",L$5=""),"",ROUND(100*SUMPRODUCT(INDIRECT(Module3!$C81),1/INDIRECT(Module3!$C$4),TRANSPOSE(INDIRECT(Calc1!M$19)))/IF(L$2=0,1,L$2),2))</f>
        <v/>
      </c>
      <c r="M81" t="str">
        <f t="array" aca="1" ref="M81" ca="1">IF(OR($A81="",M$5=""),"",ROUND(100*SUMPRODUCT(INDIRECT(Module3!$C81),1/INDIRECT(Module3!$C$4),TRANSPOSE(INDIRECT(Calc1!N$19)))/IF(M$2=0,1,M$2),2))</f>
        <v/>
      </c>
      <c r="N81" t="str">
        <f t="array" aca="1" ref="N81" ca="1">IF(OR($A81="",N$5=""),"",ROUND(100*SUMPRODUCT(INDIRECT(Module3!$C81),1/INDIRECT(Module3!$C$4),TRANSPOSE(INDIRECT(Calc1!O$19)))/IF(N$2=0,1,N$2),2))</f>
        <v/>
      </c>
      <c r="O81" t="str">
        <f t="array" aca="1" ref="O81" ca="1">IF(OR($A81="",O$5=""),"",ROUND(100*SUMPRODUCT(INDIRECT(Module3!$C81),1/INDIRECT(Module3!$C$4),TRANSPOSE(INDIRECT(Calc1!P$19)))/IF(O$2=0,1,O$2),2))</f>
        <v/>
      </c>
      <c r="P81" t="str">
        <f t="array" aca="1" ref="P81" ca="1">IF(OR($A81="",P$5=""),"",ROUND(100*SUMPRODUCT(INDIRECT(Module3!$C81),1/INDIRECT(Module3!$C$4),TRANSPOSE(INDIRECT(Calc1!Q$19)))/IF(P$2=0,1,P$2),2))</f>
        <v/>
      </c>
      <c r="Q81" t="str">
        <f t="array" aca="1" ref="Q81" ca="1">IF(OR($A81="",Q$5=""),"",ROUND(100*SUMPRODUCT(INDIRECT(Module3!$C81),1/INDIRECT(Module3!$C$4),TRANSPOSE(INDIRECT(Calc1!R$19)))/IF(Q$2=0,1,Q$2),2))</f>
        <v/>
      </c>
      <c r="R81" t="str">
        <f t="array" aca="1" ref="R81" ca="1">IF(OR($A81="",R$5=""),"",ROUND(100*SUMPRODUCT(INDIRECT(Module3!$C81),1/INDIRECT(Module3!$C$4),TRANSPOSE(INDIRECT(Calc1!S$19)))/IF(R$2=0,1,R$2),2))</f>
        <v/>
      </c>
      <c r="S81" t="str">
        <f t="array" aca="1" ref="S81" ca="1">IF(OR($A81="",S$5=""),"",ROUND(100*SUMPRODUCT(INDIRECT(Module3!$C81),1/INDIRECT(Module3!$C$4),TRANSPOSE(INDIRECT(Calc1!T$19)))/IF(S$2=0,1,S$2),2))</f>
        <v/>
      </c>
      <c r="T81" t="str">
        <f t="array" aca="1" ref="T81" ca="1">IF(OR($A81="",T$5=""),"",ROUND(100*SUMPRODUCT(INDIRECT(Module3!$C81),1/INDIRECT(Module3!$C$4),TRANSPOSE(INDIRECT(Calc1!U$19)))/IF(T$2=0,1,T$2),2))</f>
        <v/>
      </c>
      <c r="U81" t="str">
        <f t="array" aca="1" ref="U81" ca="1">IF(OR($A81="",U$5=""),"",ROUND(100*SUMPRODUCT(INDIRECT(Module3!$C81),1/INDIRECT(Module3!$C$4),TRANSPOSE(INDIRECT(Calc1!V$19)))/IF(U$2=0,1,U$2),2))</f>
        <v/>
      </c>
      <c r="V81" t="str">
        <f t="array" aca="1" ref="V81" ca="1">IF(OR($A81="",V$5=""),"",ROUND(100*SUMPRODUCT(INDIRECT(Module3!$C81),1/INDIRECT(Module3!$C$4),TRANSPOSE(INDIRECT(Calc1!W$19)))/IF(V$2=0,1,V$2),2))</f>
        <v/>
      </c>
      <c r="W81" t="str">
        <f t="array" aca="1" ref="W81" ca="1">IF(OR($A81="",W$5=""),"",ROUND(100*SUMPRODUCT(INDIRECT(Module3!$C81),1/INDIRECT(Module3!$C$4),TRANSPOSE(INDIRECT(Calc1!X$19)))/IF(W$2=0,1,W$2),2))</f>
        <v/>
      </c>
      <c r="X81" t="str">
        <f t="array" aca="1" ref="X81" ca="1">IF(OR($A81="",X$5=""),"",ROUND(100*SUMPRODUCT(INDIRECT(Module3!$C81),1/INDIRECT(Module3!$C$4),TRANSPOSE(INDIRECT(Calc1!Y$19)))/IF(X$2=0,1,X$2),2))</f>
        <v/>
      </c>
      <c r="Y81" t="str">
        <f t="array" aca="1" ref="Y81" ca="1">IF(OR($A81="",Y$5=""),"",ROUND(100*SUMPRODUCT(INDIRECT(Module3!$C81),1/INDIRECT(Module3!$C$4),TRANSPOSE(INDIRECT(Calc1!Z$19)))/IF(Y$2=0,1,Y$2),2))</f>
        <v/>
      </c>
      <c r="Z81" t="str">
        <f t="array" aca="1" ref="Z81" ca="1">IF(OR($A81="",Z$5=""),"",ROUND(100*SUMPRODUCT(INDIRECT(Module3!$C81),1/INDIRECT(Module3!$C$4),TRANSPOSE(INDIRECT(Calc1!AA$19)))/IF(Z$2=0,1,Z$2),2))</f>
        <v/>
      </c>
      <c r="AA81" t="str">
        <f t="array" aca="1" ref="AA81" ca="1">IF(OR($A81="",AA$5=""),"",ROUND(100*SUMPRODUCT(INDIRECT(Module3!$C81),1/INDIRECT(Module3!$C$4),TRANSPOSE(INDIRECT(Calc1!AB$19)))/IF(AA$2=0,1,AA$2),2))</f>
        <v/>
      </c>
      <c r="AB81" t="str">
        <f t="array" aca="1" ref="AB81" ca="1">IF(OR($A81="",AB$5=""),"",ROUND(100*SUMPRODUCT(INDIRECT(Module3!$C81),1/INDIRECT(Module3!$C$4),TRANSPOSE(INDIRECT(Calc1!AC$19)))/IF(AB$2=0,1,AB$2),2))</f>
        <v/>
      </c>
      <c r="AC81" t="str">
        <f t="array" aca="1" ref="AC81" ca="1">IF(OR($A81="",AC$5=""),"",ROUND(100*SUMPRODUCT(INDIRECT(Module3!$C81),1/INDIRECT(Module3!$C$4),TRANSPOSE(INDIRECT(Calc1!AD$19)))/IF(AC$2=0,1,AC$2),2))</f>
        <v/>
      </c>
      <c r="AD81" t="str">
        <f t="array" aca="1" ref="AD81" ca="1">IF(OR($A81="",AD$5=""),"",ROUND(100*SUMPRODUCT(INDIRECT(Module3!$C81),1/INDIRECT(Module3!$C$4),TRANSPOSE(INDIRECT(Calc1!AE$19)))/IF(AD$2=0,1,AD$2),2))</f>
        <v/>
      </c>
      <c r="AE81" t="str">
        <f t="array" aca="1" ref="AE81" ca="1">IF(OR($A81="",AE$5=""),"",ROUND(100*SUMPRODUCT(INDIRECT(Module3!$C81),1/INDIRECT(Module3!$C$4),TRANSPOSE(INDIRECT(Calc1!AF$19)))/IF(AE$2=0,1,AE$2),2))</f>
        <v/>
      </c>
      <c r="AF81" t="str">
        <f t="array" aca="1" ref="AF81" ca="1">IF(OR($A81="",AF$5=""),"",ROUND(100*SUMPRODUCT(INDIRECT(Module3!$C81),1/INDIRECT(Module3!$C$4),TRANSPOSE(INDIRECT(Calc1!AG$19)))/IF(AF$2=0,1,AF$2),2))</f>
        <v/>
      </c>
      <c r="AG81" t="str">
        <f t="array" aca="1" ref="AG81" ca="1">IF(OR($A81="",AG$5=""),"",ROUND(100*SUMPRODUCT(INDIRECT(Module3!$C81),1/INDIRECT(Module3!$C$4),TRANSPOSE(INDIRECT(Calc1!AH$19)))/IF(AG$2=0,1,AG$2),2))</f>
        <v/>
      </c>
      <c r="AH81" t="str">
        <f t="array" aca="1" ref="AH81" ca="1">IF(OR($A81="",AH$5=""),"",ROUND(100*SUMPRODUCT(INDIRECT(Module3!$C81),1/INDIRECT(Module3!$C$4),TRANSPOSE(INDIRECT(Calc1!AI$19)))/IF(AH$2=0,1,AH$2),2))</f>
        <v/>
      </c>
      <c r="AI81" t="str">
        <f t="array" aca="1" ref="AI81" ca="1">IF(OR($A81="",AI$5=""),"",ROUND(100*SUMPRODUCT(INDIRECT(Module3!$C81),1/INDIRECT(Module3!$C$4),TRANSPOSE(INDIRECT(Calc1!AJ$19)))/IF(AI$2=0,1,AI$2),2))</f>
        <v/>
      </c>
      <c r="AJ81" t="str">
        <f t="array" aca="1" ref="AJ81" ca="1">IF(OR($A81="",AJ$5=""),"",ROUND(100*SUMPRODUCT(INDIRECT(Module3!$C81),1/INDIRECT(Module3!$C$4),TRANSPOSE(INDIRECT(Calc1!AK$19)))/IF(AJ$2=0,1,AJ$2),2))</f>
        <v/>
      </c>
      <c r="AK81" t="str">
        <f t="array" aca="1" ref="AK81" ca="1">IF(OR($A81="",AK$5=""),"",ROUND(100*SUMPRODUCT(INDIRECT(Module3!$C81),1/INDIRECT(Module3!$C$4),TRANSPOSE(INDIRECT(Calc1!AL$19)))/IF(AK$2=0,1,AK$2),2))</f>
        <v/>
      </c>
      <c r="AL81" t="str">
        <f t="array" aca="1" ref="AL81" ca="1">IF(OR($A81="",AL$5=""),"",ROUND(100*SUMPRODUCT(INDIRECT(Module3!$C81),1/INDIRECT(Module3!$C$4),TRANSPOSE(INDIRECT(Calc1!AM$19)))/IF(AL$2=0,1,AL$2),2))</f>
        <v/>
      </c>
      <c r="AM81" t="str">
        <f t="array" aca="1" ref="AM81" ca="1">IF(OR($A81="",AM$5=""),"",ROUND(100*SUMPRODUCT(INDIRECT(Module3!$C81),1/INDIRECT(Module3!$C$4),TRANSPOSE(INDIRECT(Calc1!AN$19)))/IF(AM$2=0,1,AM$2),2))</f>
        <v/>
      </c>
      <c r="AN81" t="str">
        <f t="array" aca="1" ref="AN81" ca="1">IF(OR($A81="",AN$5=""),"",ROUND(100*SUMPRODUCT(INDIRECT(Module3!$C81),1/INDIRECT(Module3!$C$4),TRANSPOSE(INDIRECT(Calc1!AO$19)))/IF(AN$2=0,1,AN$2),2))</f>
        <v/>
      </c>
      <c r="AO81" t="str">
        <f t="array" aca="1" ref="AO81" ca="1">IF(OR($A81="",AO$5=""),"",ROUND(100*SUMPRODUCT(INDIRECT(Module3!$C81),1/INDIRECT(Module3!$C$4),TRANSPOSE(INDIRECT(Calc1!AP$19)))/IF(AO$2=0,1,AO$2),2))</f>
        <v/>
      </c>
      <c r="AP81" t="str">
        <f t="array" aca="1" ref="AP81" ca="1">IF(OR($A81="",AP$5=""),"",ROUND(100*SUMPRODUCT(INDIRECT(Module3!$C81),1/INDIRECT(Module3!$C$4),TRANSPOSE(INDIRECT(Calc1!AQ$19)))/IF(AP$2=0,1,AP$2),2))</f>
        <v/>
      </c>
      <c r="AQ81" t="str">
        <f t="array" aca="1" ref="AQ81" ca="1">IF(OR($A81="",AQ$5=""),"",ROUND(100*SUMPRODUCT(INDIRECT(Module3!$C81),1/INDIRECT(Module3!$C$4),TRANSPOSE(INDIRECT(Calc1!AR$19)))/IF(AQ$2=0,1,AQ$2),2))</f>
        <v/>
      </c>
      <c r="AR81" t="str">
        <f t="array" aca="1" ref="AR81" ca="1">IF(OR($A81="",AR$5=""),"",ROUND(100*SUMPRODUCT(INDIRECT(Module3!$C81),1/INDIRECT(Module3!$C$4),TRANSPOSE(INDIRECT(Calc1!AS$19)))/IF(AR$2=0,1,AR$2),2))</f>
        <v/>
      </c>
      <c r="AS81" t="str">
        <f t="array" aca="1" ref="AS81" ca="1">IF(OR($A81="",AS$5=""),"",ROUND(100*SUMPRODUCT(INDIRECT(Module3!$C81),1/INDIRECT(Module3!$C$4),TRANSPOSE(INDIRECT(Calc1!AT$19)))/IF(AS$2=0,1,AS$2),2))</f>
        <v/>
      </c>
      <c r="AT81" t="str">
        <f t="array" aca="1" ref="AT81" ca="1">IF(OR($A81="",AT$5=""),"",ROUND(100*SUMPRODUCT(INDIRECT(Module3!$C81),1/INDIRECT(Module3!$C$4),TRANSPOSE(INDIRECT(Calc1!AU$19)))/IF(AT$2=0,1,AT$2),2))</f>
        <v/>
      </c>
      <c r="AU81" t="str">
        <f t="array" aca="1" ref="AU81" ca="1">IF(OR($A81="",AU$5=""),"",ROUND(100*SUMPRODUCT(INDIRECT(Module3!$C81),1/INDIRECT(Module3!$C$4),TRANSPOSE(INDIRECT(Calc1!AV$19)))/IF(AU$2=0,1,AU$2),2))</f>
        <v/>
      </c>
      <c r="AV81" t="str">
        <f t="array" aca="1" ref="AV81" ca="1">IF(OR($A81="",AV$5=""),"",ROUND(100*SUMPRODUCT(INDIRECT(Module3!$C81),1/INDIRECT(Module3!$C$4),TRANSPOSE(INDIRECT(Calc1!AW$19)))/IF(AV$2=0,1,AV$2),2))</f>
        <v/>
      </c>
      <c r="AW81" t="str">
        <f t="array" aca="1" ref="AW81" ca="1">IF(OR($A81="",AW$5=""),"",ROUND(100*SUMPRODUCT(INDIRECT(Module3!$C81),1/INDIRECT(Module3!$C$4),TRANSPOSE(INDIRECT(Calc1!AX$19)))/IF(AW$2=0,1,AW$2),2))</f>
        <v/>
      </c>
      <c r="AX81" t="str">
        <f t="array" aca="1" ref="AX81" ca="1">IF(OR($A81="",AX$5=""),"",ROUND(100*SUMPRODUCT(INDIRECT(Module3!$C81),1/INDIRECT(Module3!$C$4),TRANSPOSE(INDIRECT(Calc1!AY$19)))/IF(AX$2=0,1,AX$2),2))</f>
        <v/>
      </c>
      <c r="AY81" t="str">
        <f t="array" aca="1" ref="AY81" ca="1">IF(OR($A81="",AY$5=""),"",ROUND(100*SUMPRODUCT(INDIRECT(Module3!$C81),1/INDIRECT(Module3!$C$4),TRANSPOSE(INDIRECT(Calc1!AZ$19)))/IF(AY$2=0,1,AY$2),2))</f>
        <v/>
      </c>
      <c r="AZ81" t="str">
        <f t="array" aca="1" ref="AZ81" ca="1">IF(OR($A81="",AZ$5=""),"",ROUND(100*SUMPRODUCT(INDIRECT(Module3!$C81),1/INDIRECT(Module3!$C$4),TRANSPOSE(INDIRECT(Calc1!BA$19)))/IF(AZ$2=0,1,AZ$2),2))</f>
        <v/>
      </c>
      <c r="BA81" t="str">
        <f t="array" aca="1" ref="BA81" ca="1">IF(OR($A81="",BA$5=""),"",ROUND(100*SUMPRODUCT(INDIRECT(Module3!$C81),1/INDIRECT(Module3!$C$4),TRANSPOSE(INDIRECT(Calc1!BB$19)))/IF(BA$2=0,1,BA$2),2))</f>
        <v/>
      </c>
      <c r="BB81" t="str">
        <f t="array" aca="1" ref="BB81" ca="1">IF(OR($A81="",BB$5=""),"",ROUND(100*SUMPRODUCT(INDIRECT(Module3!$C81),1/INDIRECT(Module3!$C$4),TRANSPOSE(INDIRECT(Calc1!BC$19)))/IF(BB$2=0,1,BB$2),2))</f>
        <v/>
      </c>
      <c r="BC81" t="str">
        <f t="array" aca="1" ref="BC81" ca="1">IF(OR($A81="",BC$5=""),"",ROUND(100*SUMPRODUCT(INDIRECT(Module3!$C81),1/INDIRECT(Module3!$C$4),TRANSPOSE(INDIRECT(Calc1!BD$19)))/IF(BC$2=0,1,BC$2),2))</f>
        <v/>
      </c>
      <c r="BD81" t="str">
        <f t="array" aca="1" ref="BD81" ca="1">IF(OR($A81="",BD$5=""),"",ROUND(100*SUMPRODUCT(INDIRECT(Module3!$C81),1/INDIRECT(Module3!$C$4),TRANSPOSE(INDIRECT(Calc1!BE$19)))/IF(BD$2=0,1,BD$2),2))</f>
        <v/>
      </c>
      <c r="BE81" t="str">
        <f t="array" aca="1" ref="BE81" ca="1">IF(OR($A81="",BE$5=""),"",ROUND(100*SUMPRODUCT(INDIRECT(Module3!$C81),1/INDIRECT(Module3!$C$4),TRANSPOSE(INDIRECT(Calc1!BF$19)))/IF(BE$2=0,1,BE$2),2))</f>
        <v/>
      </c>
      <c r="BF81" t="str">
        <f t="array" aca="1" ref="BF81" ca="1">IF(OR($A81="",BF$5=""),"",ROUND(100*SUMPRODUCT(INDIRECT(Module3!$C81),1/INDIRECT(Module3!$C$4),TRANSPOSE(INDIRECT(Calc1!BG$19)))/IF(BF$2=0,1,BF$2),2))</f>
        <v/>
      </c>
      <c r="BG81" t="str">
        <f t="array" aca="1" ref="BG81" ca="1">IF(OR($A81="",BG$5=""),"",ROUND(100*SUMPRODUCT(INDIRECT(Module3!$C81),1/INDIRECT(Module3!$C$4),TRANSPOSE(INDIRECT(Calc1!BH$19)))/IF(BG$2=0,1,BG$2),2))</f>
        <v/>
      </c>
      <c r="BH81" t="str">
        <f t="array" aca="1" ref="BH81" ca="1">IF(OR($A81="",BH$5=""),"",ROUND(100*SUMPRODUCT(INDIRECT(Module3!$C81),1/INDIRECT(Module3!$C$4),TRANSPOSE(INDIRECT(Calc1!BI$19)))/IF(BH$2=0,1,BH$2),2))</f>
        <v/>
      </c>
      <c r="BI81" t="str">
        <f t="array" aca="1" ref="BI81" ca="1">IF(OR($A81="",BI$5=""),"",ROUND(100*SUMPRODUCT(INDIRECT(Module3!$C81),1/INDIRECT(Module3!$C$4),TRANSPOSE(INDIRECT(Calc1!BJ$19)))/IF(BI$2=0,1,BI$2),2))</f>
        <v/>
      </c>
      <c r="BJ81" t="str">
        <f t="array" aca="1" ref="BJ81" ca="1">IF(OR($A81="",BJ$5=""),"",ROUND(100*SUMPRODUCT(INDIRECT(Module3!$C81),1/INDIRECT(Module3!$C$4),TRANSPOSE(INDIRECT(Calc1!BK$19)))/IF(BJ$2=0,1,BJ$2),2))</f>
        <v/>
      </c>
    </row>
    <row r="82" spans="1:62">
      <c r="A82" t="str">
        <f>IF(ISBLANK(Module0!$A79),"",Module0!$A79)</f>
        <v/>
      </c>
      <c r="B82" t="str">
        <f t="shared" ca="1" si="1"/>
        <v/>
      </c>
      <c r="C82" t="str">
        <f>IF($A82="","",CONCATENATE(ADDRESS(ROW(),$C$4+1,1,1,"Module4"),":",ADDRESS(ROW(),$C$4+Calc1!$C$3,1,1)))</f>
        <v/>
      </c>
      <c r="D82" t="str">
        <f t="array" aca="1" ref="D82" ca="1">IF(OR($A82="",D$5=""),"",ROUND(100*SUMPRODUCT(INDIRECT(Module3!$C82),1/INDIRECT(Module3!$C$4),TRANSPOSE(INDIRECT(Calc1!E$19)))/IF(D$2=0,1,D$2),2))</f>
        <v/>
      </c>
      <c r="E82" t="str">
        <f t="array" aca="1" ref="E82" ca="1">IF(OR($A82="",E$5=""),"",ROUND(100*SUMPRODUCT(INDIRECT(Module3!$C82),1/INDIRECT(Module3!$C$4),TRANSPOSE(INDIRECT(Calc1!F$19)))/IF(E$2=0,1,E$2),2))</f>
        <v/>
      </c>
      <c r="F82" t="str">
        <f t="array" aca="1" ref="F82" ca="1">IF(OR($A82="",F$5=""),"",ROUND(100*SUMPRODUCT(INDIRECT(Module3!$C82),1/INDIRECT(Module3!$C$4),TRANSPOSE(INDIRECT(Calc1!G$19)))/IF(F$2=0,1,F$2),2))</f>
        <v/>
      </c>
      <c r="G82" t="str">
        <f t="array" aca="1" ref="G82" ca="1">IF(OR($A82="",G$5=""),"",ROUND(100*SUMPRODUCT(INDIRECT(Module3!$C82),1/INDIRECT(Module3!$C$4),TRANSPOSE(INDIRECT(Calc1!H$19)))/IF(G$2=0,1,G$2),2))</f>
        <v/>
      </c>
      <c r="H82" t="str">
        <f t="array" aca="1" ref="H82" ca="1">IF(OR($A82="",H$5=""),"",ROUND(100*SUMPRODUCT(INDIRECT(Module3!$C82),1/INDIRECT(Module3!$C$4),TRANSPOSE(INDIRECT(Calc1!I$19)))/IF(H$2=0,1,H$2),2))</f>
        <v/>
      </c>
      <c r="I82" t="str">
        <f t="array" aca="1" ref="I82" ca="1">IF(OR($A82="",I$5=""),"",ROUND(100*SUMPRODUCT(INDIRECT(Module3!$C82),1/INDIRECT(Module3!$C$4),TRANSPOSE(INDIRECT(Calc1!J$19)))/IF(I$2=0,1,I$2),2))</f>
        <v/>
      </c>
      <c r="J82" t="str">
        <f t="array" aca="1" ref="J82" ca="1">IF(OR($A82="",J$5=""),"",ROUND(100*SUMPRODUCT(INDIRECT(Module3!$C82),1/INDIRECT(Module3!$C$4),TRANSPOSE(INDIRECT(Calc1!K$19)))/IF(J$2=0,1,J$2),2))</f>
        <v/>
      </c>
      <c r="K82" t="str">
        <f t="array" aca="1" ref="K82" ca="1">IF(OR($A82="",K$5=""),"",ROUND(100*SUMPRODUCT(INDIRECT(Module3!$C82),1/INDIRECT(Module3!$C$4),TRANSPOSE(INDIRECT(Calc1!L$19)))/IF(K$2=0,1,K$2),2))</f>
        <v/>
      </c>
      <c r="L82" t="str">
        <f t="array" aca="1" ref="L82" ca="1">IF(OR($A82="",L$5=""),"",ROUND(100*SUMPRODUCT(INDIRECT(Module3!$C82),1/INDIRECT(Module3!$C$4),TRANSPOSE(INDIRECT(Calc1!M$19)))/IF(L$2=0,1,L$2),2))</f>
        <v/>
      </c>
      <c r="M82" t="str">
        <f t="array" aca="1" ref="M82" ca="1">IF(OR($A82="",M$5=""),"",ROUND(100*SUMPRODUCT(INDIRECT(Module3!$C82),1/INDIRECT(Module3!$C$4),TRANSPOSE(INDIRECT(Calc1!N$19)))/IF(M$2=0,1,M$2),2))</f>
        <v/>
      </c>
      <c r="N82" t="str">
        <f t="array" aca="1" ref="N82" ca="1">IF(OR($A82="",N$5=""),"",ROUND(100*SUMPRODUCT(INDIRECT(Module3!$C82),1/INDIRECT(Module3!$C$4),TRANSPOSE(INDIRECT(Calc1!O$19)))/IF(N$2=0,1,N$2),2))</f>
        <v/>
      </c>
      <c r="O82" t="str">
        <f t="array" aca="1" ref="O82" ca="1">IF(OR($A82="",O$5=""),"",ROUND(100*SUMPRODUCT(INDIRECT(Module3!$C82),1/INDIRECT(Module3!$C$4),TRANSPOSE(INDIRECT(Calc1!P$19)))/IF(O$2=0,1,O$2),2))</f>
        <v/>
      </c>
      <c r="P82" t="str">
        <f t="array" aca="1" ref="P82" ca="1">IF(OR($A82="",P$5=""),"",ROUND(100*SUMPRODUCT(INDIRECT(Module3!$C82),1/INDIRECT(Module3!$C$4),TRANSPOSE(INDIRECT(Calc1!Q$19)))/IF(P$2=0,1,P$2),2))</f>
        <v/>
      </c>
      <c r="Q82" t="str">
        <f t="array" aca="1" ref="Q82" ca="1">IF(OR($A82="",Q$5=""),"",ROUND(100*SUMPRODUCT(INDIRECT(Module3!$C82),1/INDIRECT(Module3!$C$4),TRANSPOSE(INDIRECT(Calc1!R$19)))/IF(Q$2=0,1,Q$2),2))</f>
        <v/>
      </c>
      <c r="R82" t="str">
        <f t="array" aca="1" ref="R82" ca="1">IF(OR($A82="",R$5=""),"",ROUND(100*SUMPRODUCT(INDIRECT(Module3!$C82),1/INDIRECT(Module3!$C$4),TRANSPOSE(INDIRECT(Calc1!S$19)))/IF(R$2=0,1,R$2),2))</f>
        <v/>
      </c>
      <c r="S82" t="str">
        <f t="array" aca="1" ref="S82" ca="1">IF(OR($A82="",S$5=""),"",ROUND(100*SUMPRODUCT(INDIRECT(Module3!$C82),1/INDIRECT(Module3!$C$4),TRANSPOSE(INDIRECT(Calc1!T$19)))/IF(S$2=0,1,S$2),2))</f>
        <v/>
      </c>
      <c r="T82" t="str">
        <f t="array" aca="1" ref="T82" ca="1">IF(OR($A82="",T$5=""),"",ROUND(100*SUMPRODUCT(INDIRECT(Module3!$C82),1/INDIRECT(Module3!$C$4),TRANSPOSE(INDIRECT(Calc1!U$19)))/IF(T$2=0,1,T$2),2))</f>
        <v/>
      </c>
      <c r="U82" t="str">
        <f t="array" aca="1" ref="U82" ca="1">IF(OR($A82="",U$5=""),"",ROUND(100*SUMPRODUCT(INDIRECT(Module3!$C82),1/INDIRECT(Module3!$C$4),TRANSPOSE(INDIRECT(Calc1!V$19)))/IF(U$2=0,1,U$2),2))</f>
        <v/>
      </c>
      <c r="V82" t="str">
        <f t="array" aca="1" ref="V82" ca="1">IF(OR($A82="",V$5=""),"",ROUND(100*SUMPRODUCT(INDIRECT(Module3!$C82),1/INDIRECT(Module3!$C$4),TRANSPOSE(INDIRECT(Calc1!W$19)))/IF(V$2=0,1,V$2),2))</f>
        <v/>
      </c>
      <c r="W82" t="str">
        <f t="array" aca="1" ref="W82" ca="1">IF(OR($A82="",W$5=""),"",ROUND(100*SUMPRODUCT(INDIRECT(Module3!$C82),1/INDIRECT(Module3!$C$4),TRANSPOSE(INDIRECT(Calc1!X$19)))/IF(W$2=0,1,W$2),2))</f>
        <v/>
      </c>
      <c r="X82" t="str">
        <f t="array" aca="1" ref="X82" ca="1">IF(OR($A82="",X$5=""),"",ROUND(100*SUMPRODUCT(INDIRECT(Module3!$C82),1/INDIRECT(Module3!$C$4),TRANSPOSE(INDIRECT(Calc1!Y$19)))/IF(X$2=0,1,X$2),2))</f>
        <v/>
      </c>
      <c r="Y82" t="str">
        <f t="array" aca="1" ref="Y82" ca="1">IF(OR($A82="",Y$5=""),"",ROUND(100*SUMPRODUCT(INDIRECT(Module3!$C82),1/INDIRECT(Module3!$C$4),TRANSPOSE(INDIRECT(Calc1!Z$19)))/IF(Y$2=0,1,Y$2),2))</f>
        <v/>
      </c>
      <c r="Z82" t="str">
        <f t="array" aca="1" ref="Z82" ca="1">IF(OR($A82="",Z$5=""),"",ROUND(100*SUMPRODUCT(INDIRECT(Module3!$C82),1/INDIRECT(Module3!$C$4),TRANSPOSE(INDIRECT(Calc1!AA$19)))/IF(Z$2=0,1,Z$2),2))</f>
        <v/>
      </c>
      <c r="AA82" t="str">
        <f t="array" aca="1" ref="AA82" ca="1">IF(OR($A82="",AA$5=""),"",ROUND(100*SUMPRODUCT(INDIRECT(Module3!$C82),1/INDIRECT(Module3!$C$4),TRANSPOSE(INDIRECT(Calc1!AB$19)))/IF(AA$2=0,1,AA$2),2))</f>
        <v/>
      </c>
      <c r="AB82" t="str">
        <f t="array" aca="1" ref="AB82" ca="1">IF(OR($A82="",AB$5=""),"",ROUND(100*SUMPRODUCT(INDIRECT(Module3!$C82),1/INDIRECT(Module3!$C$4),TRANSPOSE(INDIRECT(Calc1!AC$19)))/IF(AB$2=0,1,AB$2),2))</f>
        <v/>
      </c>
      <c r="AC82" t="str">
        <f t="array" aca="1" ref="AC82" ca="1">IF(OR($A82="",AC$5=""),"",ROUND(100*SUMPRODUCT(INDIRECT(Module3!$C82),1/INDIRECT(Module3!$C$4),TRANSPOSE(INDIRECT(Calc1!AD$19)))/IF(AC$2=0,1,AC$2),2))</f>
        <v/>
      </c>
      <c r="AD82" t="str">
        <f t="array" aca="1" ref="AD82" ca="1">IF(OR($A82="",AD$5=""),"",ROUND(100*SUMPRODUCT(INDIRECT(Module3!$C82),1/INDIRECT(Module3!$C$4),TRANSPOSE(INDIRECT(Calc1!AE$19)))/IF(AD$2=0,1,AD$2),2))</f>
        <v/>
      </c>
      <c r="AE82" t="str">
        <f t="array" aca="1" ref="AE82" ca="1">IF(OR($A82="",AE$5=""),"",ROUND(100*SUMPRODUCT(INDIRECT(Module3!$C82),1/INDIRECT(Module3!$C$4),TRANSPOSE(INDIRECT(Calc1!AF$19)))/IF(AE$2=0,1,AE$2),2))</f>
        <v/>
      </c>
      <c r="AF82" t="str">
        <f t="array" aca="1" ref="AF82" ca="1">IF(OR($A82="",AF$5=""),"",ROUND(100*SUMPRODUCT(INDIRECT(Module3!$C82),1/INDIRECT(Module3!$C$4),TRANSPOSE(INDIRECT(Calc1!AG$19)))/IF(AF$2=0,1,AF$2),2))</f>
        <v/>
      </c>
      <c r="AG82" t="str">
        <f t="array" aca="1" ref="AG82" ca="1">IF(OR($A82="",AG$5=""),"",ROUND(100*SUMPRODUCT(INDIRECT(Module3!$C82),1/INDIRECT(Module3!$C$4),TRANSPOSE(INDIRECT(Calc1!AH$19)))/IF(AG$2=0,1,AG$2),2))</f>
        <v/>
      </c>
      <c r="AH82" t="str">
        <f t="array" aca="1" ref="AH82" ca="1">IF(OR($A82="",AH$5=""),"",ROUND(100*SUMPRODUCT(INDIRECT(Module3!$C82),1/INDIRECT(Module3!$C$4),TRANSPOSE(INDIRECT(Calc1!AI$19)))/IF(AH$2=0,1,AH$2),2))</f>
        <v/>
      </c>
      <c r="AI82" t="str">
        <f t="array" aca="1" ref="AI82" ca="1">IF(OR($A82="",AI$5=""),"",ROUND(100*SUMPRODUCT(INDIRECT(Module3!$C82),1/INDIRECT(Module3!$C$4),TRANSPOSE(INDIRECT(Calc1!AJ$19)))/IF(AI$2=0,1,AI$2),2))</f>
        <v/>
      </c>
      <c r="AJ82" t="str">
        <f t="array" aca="1" ref="AJ82" ca="1">IF(OR($A82="",AJ$5=""),"",ROUND(100*SUMPRODUCT(INDIRECT(Module3!$C82),1/INDIRECT(Module3!$C$4),TRANSPOSE(INDIRECT(Calc1!AK$19)))/IF(AJ$2=0,1,AJ$2),2))</f>
        <v/>
      </c>
      <c r="AK82" t="str">
        <f t="array" aca="1" ref="AK82" ca="1">IF(OR($A82="",AK$5=""),"",ROUND(100*SUMPRODUCT(INDIRECT(Module3!$C82),1/INDIRECT(Module3!$C$4),TRANSPOSE(INDIRECT(Calc1!AL$19)))/IF(AK$2=0,1,AK$2),2))</f>
        <v/>
      </c>
      <c r="AL82" t="str">
        <f t="array" aca="1" ref="AL82" ca="1">IF(OR($A82="",AL$5=""),"",ROUND(100*SUMPRODUCT(INDIRECT(Module3!$C82),1/INDIRECT(Module3!$C$4),TRANSPOSE(INDIRECT(Calc1!AM$19)))/IF(AL$2=0,1,AL$2),2))</f>
        <v/>
      </c>
      <c r="AM82" t="str">
        <f t="array" aca="1" ref="AM82" ca="1">IF(OR($A82="",AM$5=""),"",ROUND(100*SUMPRODUCT(INDIRECT(Module3!$C82),1/INDIRECT(Module3!$C$4),TRANSPOSE(INDIRECT(Calc1!AN$19)))/IF(AM$2=0,1,AM$2),2))</f>
        <v/>
      </c>
      <c r="AN82" t="str">
        <f t="array" aca="1" ref="AN82" ca="1">IF(OR($A82="",AN$5=""),"",ROUND(100*SUMPRODUCT(INDIRECT(Module3!$C82),1/INDIRECT(Module3!$C$4),TRANSPOSE(INDIRECT(Calc1!AO$19)))/IF(AN$2=0,1,AN$2),2))</f>
        <v/>
      </c>
      <c r="AO82" t="str">
        <f t="array" aca="1" ref="AO82" ca="1">IF(OR($A82="",AO$5=""),"",ROUND(100*SUMPRODUCT(INDIRECT(Module3!$C82),1/INDIRECT(Module3!$C$4),TRANSPOSE(INDIRECT(Calc1!AP$19)))/IF(AO$2=0,1,AO$2),2))</f>
        <v/>
      </c>
      <c r="AP82" t="str">
        <f t="array" aca="1" ref="AP82" ca="1">IF(OR($A82="",AP$5=""),"",ROUND(100*SUMPRODUCT(INDIRECT(Module3!$C82),1/INDIRECT(Module3!$C$4),TRANSPOSE(INDIRECT(Calc1!AQ$19)))/IF(AP$2=0,1,AP$2),2))</f>
        <v/>
      </c>
      <c r="AQ82" t="str">
        <f t="array" aca="1" ref="AQ82" ca="1">IF(OR($A82="",AQ$5=""),"",ROUND(100*SUMPRODUCT(INDIRECT(Module3!$C82),1/INDIRECT(Module3!$C$4),TRANSPOSE(INDIRECT(Calc1!AR$19)))/IF(AQ$2=0,1,AQ$2),2))</f>
        <v/>
      </c>
      <c r="AR82" t="str">
        <f t="array" aca="1" ref="AR82" ca="1">IF(OR($A82="",AR$5=""),"",ROUND(100*SUMPRODUCT(INDIRECT(Module3!$C82),1/INDIRECT(Module3!$C$4),TRANSPOSE(INDIRECT(Calc1!AS$19)))/IF(AR$2=0,1,AR$2),2))</f>
        <v/>
      </c>
      <c r="AS82" t="str">
        <f t="array" aca="1" ref="AS82" ca="1">IF(OR($A82="",AS$5=""),"",ROUND(100*SUMPRODUCT(INDIRECT(Module3!$C82),1/INDIRECT(Module3!$C$4),TRANSPOSE(INDIRECT(Calc1!AT$19)))/IF(AS$2=0,1,AS$2),2))</f>
        <v/>
      </c>
      <c r="AT82" t="str">
        <f t="array" aca="1" ref="AT82" ca="1">IF(OR($A82="",AT$5=""),"",ROUND(100*SUMPRODUCT(INDIRECT(Module3!$C82),1/INDIRECT(Module3!$C$4),TRANSPOSE(INDIRECT(Calc1!AU$19)))/IF(AT$2=0,1,AT$2),2))</f>
        <v/>
      </c>
      <c r="AU82" t="str">
        <f t="array" aca="1" ref="AU82" ca="1">IF(OR($A82="",AU$5=""),"",ROUND(100*SUMPRODUCT(INDIRECT(Module3!$C82),1/INDIRECT(Module3!$C$4),TRANSPOSE(INDIRECT(Calc1!AV$19)))/IF(AU$2=0,1,AU$2),2))</f>
        <v/>
      </c>
      <c r="AV82" t="str">
        <f t="array" aca="1" ref="AV82" ca="1">IF(OR($A82="",AV$5=""),"",ROUND(100*SUMPRODUCT(INDIRECT(Module3!$C82),1/INDIRECT(Module3!$C$4),TRANSPOSE(INDIRECT(Calc1!AW$19)))/IF(AV$2=0,1,AV$2),2))</f>
        <v/>
      </c>
      <c r="AW82" t="str">
        <f t="array" aca="1" ref="AW82" ca="1">IF(OR($A82="",AW$5=""),"",ROUND(100*SUMPRODUCT(INDIRECT(Module3!$C82),1/INDIRECT(Module3!$C$4),TRANSPOSE(INDIRECT(Calc1!AX$19)))/IF(AW$2=0,1,AW$2),2))</f>
        <v/>
      </c>
      <c r="AX82" t="str">
        <f t="array" aca="1" ref="AX82" ca="1">IF(OR($A82="",AX$5=""),"",ROUND(100*SUMPRODUCT(INDIRECT(Module3!$C82),1/INDIRECT(Module3!$C$4),TRANSPOSE(INDIRECT(Calc1!AY$19)))/IF(AX$2=0,1,AX$2),2))</f>
        <v/>
      </c>
      <c r="AY82" t="str">
        <f t="array" aca="1" ref="AY82" ca="1">IF(OR($A82="",AY$5=""),"",ROUND(100*SUMPRODUCT(INDIRECT(Module3!$C82),1/INDIRECT(Module3!$C$4),TRANSPOSE(INDIRECT(Calc1!AZ$19)))/IF(AY$2=0,1,AY$2),2))</f>
        <v/>
      </c>
      <c r="AZ82" t="str">
        <f t="array" aca="1" ref="AZ82" ca="1">IF(OR($A82="",AZ$5=""),"",ROUND(100*SUMPRODUCT(INDIRECT(Module3!$C82),1/INDIRECT(Module3!$C$4),TRANSPOSE(INDIRECT(Calc1!BA$19)))/IF(AZ$2=0,1,AZ$2),2))</f>
        <v/>
      </c>
      <c r="BA82" t="str">
        <f t="array" aca="1" ref="BA82" ca="1">IF(OR($A82="",BA$5=""),"",ROUND(100*SUMPRODUCT(INDIRECT(Module3!$C82),1/INDIRECT(Module3!$C$4),TRANSPOSE(INDIRECT(Calc1!BB$19)))/IF(BA$2=0,1,BA$2),2))</f>
        <v/>
      </c>
      <c r="BB82" t="str">
        <f t="array" aca="1" ref="BB82" ca="1">IF(OR($A82="",BB$5=""),"",ROUND(100*SUMPRODUCT(INDIRECT(Module3!$C82),1/INDIRECT(Module3!$C$4),TRANSPOSE(INDIRECT(Calc1!BC$19)))/IF(BB$2=0,1,BB$2),2))</f>
        <v/>
      </c>
      <c r="BC82" t="str">
        <f t="array" aca="1" ref="BC82" ca="1">IF(OR($A82="",BC$5=""),"",ROUND(100*SUMPRODUCT(INDIRECT(Module3!$C82),1/INDIRECT(Module3!$C$4),TRANSPOSE(INDIRECT(Calc1!BD$19)))/IF(BC$2=0,1,BC$2),2))</f>
        <v/>
      </c>
      <c r="BD82" t="str">
        <f t="array" aca="1" ref="BD82" ca="1">IF(OR($A82="",BD$5=""),"",ROUND(100*SUMPRODUCT(INDIRECT(Module3!$C82),1/INDIRECT(Module3!$C$4),TRANSPOSE(INDIRECT(Calc1!BE$19)))/IF(BD$2=0,1,BD$2),2))</f>
        <v/>
      </c>
      <c r="BE82" t="str">
        <f t="array" aca="1" ref="BE82" ca="1">IF(OR($A82="",BE$5=""),"",ROUND(100*SUMPRODUCT(INDIRECT(Module3!$C82),1/INDIRECT(Module3!$C$4),TRANSPOSE(INDIRECT(Calc1!BF$19)))/IF(BE$2=0,1,BE$2),2))</f>
        <v/>
      </c>
      <c r="BF82" t="str">
        <f t="array" aca="1" ref="BF82" ca="1">IF(OR($A82="",BF$5=""),"",ROUND(100*SUMPRODUCT(INDIRECT(Module3!$C82),1/INDIRECT(Module3!$C$4),TRANSPOSE(INDIRECT(Calc1!BG$19)))/IF(BF$2=0,1,BF$2),2))</f>
        <v/>
      </c>
      <c r="BG82" t="str">
        <f t="array" aca="1" ref="BG82" ca="1">IF(OR($A82="",BG$5=""),"",ROUND(100*SUMPRODUCT(INDIRECT(Module3!$C82),1/INDIRECT(Module3!$C$4),TRANSPOSE(INDIRECT(Calc1!BH$19)))/IF(BG$2=0,1,BG$2),2))</f>
        <v/>
      </c>
      <c r="BH82" t="str">
        <f t="array" aca="1" ref="BH82" ca="1">IF(OR($A82="",BH$5=""),"",ROUND(100*SUMPRODUCT(INDIRECT(Module3!$C82),1/INDIRECT(Module3!$C$4),TRANSPOSE(INDIRECT(Calc1!BI$19)))/IF(BH$2=0,1,BH$2),2))</f>
        <v/>
      </c>
      <c r="BI82" t="str">
        <f t="array" aca="1" ref="BI82" ca="1">IF(OR($A82="",BI$5=""),"",ROUND(100*SUMPRODUCT(INDIRECT(Module3!$C82),1/INDIRECT(Module3!$C$4),TRANSPOSE(INDIRECT(Calc1!BJ$19)))/IF(BI$2=0,1,BI$2),2))</f>
        <v/>
      </c>
      <c r="BJ82" t="str">
        <f t="array" aca="1" ref="BJ82" ca="1">IF(OR($A82="",BJ$5=""),"",ROUND(100*SUMPRODUCT(INDIRECT(Module3!$C82),1/INDIRECT(Module3!$C$4),TRANSPOSE(INDIRECT(Calc1!BK$19)))/IF(BJ$2=0,1,BJ$2),2))</f>
        <v/>
      </c>
    </row>
    <row r="83" spans="1:62">
      <c r="A83" t="str">
        <f>IF(ISBLANK(Module0!$A80),"",Module0!$A80)</f>
        <v/>
      </c>
      <c r="B83" t="str">
        <f t="shared" ca="1" si="1"/>
        <v/>
      </c>
      <c r="C83" t="str">
        <f>IF($A83="","",CONCATENATE(ADDRESS(ROW(),$C$4+1,1,1,"Module4"),":",ADDRESS(ROW(),$C$4+Calc1!$C$3,1,1)))</f>
        <v/>
      </c>
      <c r="D83" t="str">
        <f t="array" aca="1" ref="D83" ca="1">IF(OR($A83="",D$5=""),"",ROUND(100*SUMPRODUCT(INDIRECT(Module3!$C83),1/INDIRECT(Module3!$C$4),TRANSPOSE(INDIRECT(Calc1!E$19)))/IF(D$2=0,1,D$2),2))</f>
        <v/>
      </c>
      <c r="E83" t="str">
        <f t="array" aca="1" ref="E83" ca="1">IF(OR($A83="",E$5=""),"",ROUND(100*SUMPRODUCT(INDIRECT(Module3!$C83),1/INDIRECT(Module3!$C$4),TRANSPOSE(INDIRECT(Calc1!F$19)))/IF(E$2=0,1,E$2),2))</f>
        <v/>
      </c>
      <c r="F83" t="str">
        <f t="array" aca="1" ref="F83" ca="1">IF(OR($A83="",F$5=""),"",ROUND(100*SUMPRODUCT(INDIRECT(Module3!$C83),1/INDIRECT(Module3!$C$4),TRANSPOSE(INDIRECT(Calc1!G$19)))/IF(F$2=0,1,F$2),2))</f>
        <v/>
      </c>
      <c r="G83" t="str">
        <f t="array" aca="1" ref="G83" ca="1">IF(OR($A83="",G$5=""),"",ROUND(100*SUMPRODUCT(INDIRECT(Module3!$C83),1/INDIRECT(Module3!$C$4),TRANSPOSE(INDIRECT(Calc1!H$19)))/IF(G$2=0,1,G$2),2))</f>
        <v/>
      </c>
      <c r="H83" t="str">
        <f t="array" aca="1" ref="H83" ca="1">IF(OR($A83="",H$5=""),"",ROUND(100*SUMPRODUCT(INDIRECT(Module3!$C83),1/INDIRECT(Module3!$C$4),TRANSPOSE(INDIRECT(Calc1!I$19)))/IF(H$2=0,1,H$2),2))</f>
        <v/>
      </c>
      <c r="I83" t="str">
        <f t="array" aca="1" ref="I83" ca="1">IF(OR($A83="",I$5=""),"",ROUND(100*SUMPRODUCT(INDIRECT(Module3!$C83),1/INDIRECT(Module3!$C$4),TRANSPOSE(INDIRECT(Calc1!J$19)))/IF(I$2=0,1,I$2),2))</f>
        <v/>
      </c>
      <c r="J83" t="str">
        <f t="array" aca="1" ref="J83" ca="1">IF(OR($A83="",J$5=""),"",ROUND(100*SUMPRODUCT(INDIRECT(Module3!$C83),1/INDIRECT(Module3!$C$4),TRANSPOSE(INDIRECT(Calc1!K$19)))/IF(J$2=0,1,J$2),2))</f>
        <v/>
      </c>
      <c r="K83" t="str">
        <f t="array" aca="1" ref="K83" ca="1">IF(OR($A83="",K$5=""),"",ROUND(100*SUMPRODUCT(INDIRECT(Module3!$C83),1/INDIRECT(Module3!$C$4),TRANSPOSE(INDIRECT(Calc1!L$19)))/IF(K$2=0,1,K$2),2))</f>
        <v/>
      </c>
      <c r="L83" t="str">
        <f t="array" aca="1" ref="L83" ca="1">IF(OR($A83="",L$5=""),"",ROUND(100*SUMPRODUCT(INDIRECT(Module3!$C83),1/INDIRECT(Module3!$C$4),TRANSPOSE(INDIRECT(Calc1!M$19)))/IF(L$2=0,1,L$2),2))</f>
        <v/>
      </c>
      <c r="M83" t="str">
        <f t="array" aca="1" ref="M83" ca="1">IF(OR($A83="",M$5=""),"",ROUND(100*SUMPRODUCT(INDIRECT(Module3!$C83),1/INDIRECT(Module3!$C$4),TRANSPOSE(INDIRECT(Calc1!N$19)))/IF(M$2=0,1,M$2),2))</f>
        <v/>
      </c>
      <c r="N83" t="str">
        <f t="array" aca="1" ref="N83" ca="1">IF(OR($A83="",N$5=""),"",ROUND(100*SUMPRODUCT(INDIRECT(Module3!$C83),1/INDIRECT(Module3!$C$4),TRANSPOSE(INDIRECT(Calc1!O$19)))/IF(N$2=0,1,N$2),2))</f>
        <v/>
      </c>
      <c r="O83" t="str">
        <f t="array" aca="1" ref="O83" ca="1">IF(OR($A83="",O$5=""),"",ROUND(100*SUMPRODUCT(INDIRECT(Module3!$C83),1/INDIRECT(Module3!$C$4),TRANSPOSE(INDIRECT(Calc1!P$19)))/IF(O$2=0,1,O$2),2))</f>
        <v/>
      </c>
      <c r="P83" t="str">
        <f t="array" aca="1" ref="P83" ca="1">IF(OR($A83="",P$5=""),"",ROUND(100*SUMPRODUCT(INDIRECT(Module3!$C83),1/INDIRECT(Module3!$C$4),TRANSPOSE(INDIRECT(Calc1!Q$19)))/IF(P$2=0,1,P$2),2))</f>
        <v/>
      </c>
      <c r="Q83" t="str">
        <f t="array" aca="1" ref="Q83" ca="1">IF(OR($A83="",Q$5=""),"",ROUND(100*SUMPRODUCT(INDIRECT(Module3!$C83),1/INDIRECT(Module3!$C$4),TRANSPOSE(INDIRECT(Calc1!R$19)))/IF(Q$2=0,1,Q$2),2))</f>
        <v/>
      </c>
      <c r="R83" t="str">
        <f t="array" aca="1" ref="R83" ca="1">IF(OR($A83="",R$5=""),"",ROUND(100*SUMPRODUCT(INDIRECT(Module3!$C83),1/INDIRECT(Module3!$C$4),TRANSPOSE(INDIRECT(Calc1!S$19)))/IF(R$2=0,1,R$2),2))</f>
        <v/>
      </c>
      <c r="S83" t="str">
        <f t="array" aca="1" ref="S83" ca="1">IF(OR($A83="",S$5=""),"",ROUND(100*SUMPRODUCT(INDIRECT(Module3!$C83),1/INDIRECT(Module3!$C$4),TRANSPOSE(INDIRECT(Calc1!T$19)))/IF(S$2=0,1,S$2),2))</f>
        <v/>
      </c>
      <c r="T83" t="str">
        <f t="array" aca="1" ref="T83" ca="1">IF(OR($A83="",T$5=""),"",ROUND(100*SUMPRODUCT(INDIRECT(Module3!$C83),1/INDIRECT(Module3!$C$4),TRANSPOSE(INDIRECT(Calc1!U$19)))/IF(T$2=0,1,T$2),2))</f>
        <v/>
      </c>
      <c r="U83" t="str">
        <f t="array" aca="1" ref="U83" ca="1">IF(OR($A83="",U$5=""),"",ROUND(100*SUMPRODUCT(INDIRECT(Module3!$C83),1/INDIRECT(Module3!$C$4),TRANSPOSE(INDIRECT(Calc1!V$19)))/IF(U$2=0,1,U$2),2))</f>
        <v/>
      </c>
      <c r="V83" t="str">
        <f t="array" aca="1" ref="V83" ca="1">IF(OR($A83="",V$5=""),"",ROUND(100*SUMPRODUCT(INDIRECT(Module3!$C83),1/INDIRECT(Module3!$C$4),TRANSPOSE(INDIRECT(Calc1!W$19)))/IF(V$2=0,1,V$2),2))</f>
        <v/>
      </c>
      <c r="W83" t="str">
        <f t="array" aca="1" ref="W83" ca="1">IF(OR($A83="",W$5=""),"",ROUND(100*SUMPRODUCT(INDIRECT(Module3!$C83),1/INDIRECT(Module3!$C$4),TRANSPOSE(INDIRECT(Calc1!X$19)))/IF(W$2=0,1,W$2),2))</f>
        <v/>
      </c>
      <c r="X83" t="str">
        <f t="array" aca="1" ref="X83" ca="1">IF(OR($A83="",X$5=""),"",ROUND(100*SUMPRODUCT(INDIRECT(Module3!$C83),1/INDIRECT(Module3!$C$4),TRANSPOSE(INDIRECT(Calc1!Y$19)))/IF(X$2=0,1,X$2),2))</f>
        <v/>
      </c>
      <c r="Y83" t="str">
        <f t="array" aca="1" ref="Y83" ca="1">IF(OR($A83="",Y$5=""),"",ROUND(100*SUMPRODUCT(INDIRECT(Module3!$C83),1/INDIRECT(Module3!$C$4),TRANSPOSE(INDIRECT(Calc1!Z$19)))/IF(Y$2=0,1,Y$2),2))</f>
        <v/>
      </c>
      <c r="Z83" t="str">
        <f t="array" aca="1" ref="Z83" ca="1">IF(OR($A83="",Z$5=""),"",ROUND(100*SUMPRODUCT(INDIRECT(Module3!$C83),1/INDIRECT(Module3!$C$4),TRANSPOSE(INDIRECT(Calc1!AA$19)))/IF(Z$2=0,1,Z$2),2))</f>
        <v/>
      </c>
      <c r="AA83" t="str">
        <f t="array" aca="1" ref="AA83" ca="1">IF(OR($A83="",AA$5=""),"",ROUND(100*SUMPRODUCT(INDIRECT(Module3!$C83),1/INDIRECT(Module3!$C$4),TRANSPOSE(INDIRECT(Calc1!AB$19)))/IF(AA$2=0,1,AA$2),2))</f>
        <v/>
      </c>
      <c r="AB83" t="str">
        <f t="array" aca="1" ref="AB83" ca="1">IF(OR($A83="",AB$5=""),"",ROUND(100*SUMPRODUCT(INDIRECT(Module3!$C83),1/INDIRECT(Module3!$C$4),TRANSPOSE(INDIRECT(Calc1!AC$19)))/IF(AB$2=0,1,AB$2),2))</f>
        <v/>
      </c>
      <c r="AC83" t="str">
        <f t="array" aca="1" ref="AC83" ca="1">IF(OR($A83="",AC$5=""),"",ROUND(100*SUMPRODUCT(INDIRECT(Module3!$C83),1/INDIRECT(Module3!$C$4),TRANSPOSE(INDIRECT(Calc1!AD$19)))/IF(AC$2=0,1,AC$2),2))</f>
        <v/>
      </c>
      <c r="AD83" t="str">
        <f t="array" aca="1" ref="AD83" ca="1">IF(OR($A83="",AD$5=""),"",ROUND(100*SUMPRODUCT(INDIRECT(Module3!$C83),1/INDIRECT(Module3!$C$4),TRANSPOSE(INDIRECT(Calc1!AE$19)))/IF(AD$2=0,1,AD$2),2))</f>
        <v/>
      </c>
      <c r="AE83" t="str">
        <f t="array" aca="1" ref="AE83" ca="1">IF(OR($A83="",AE$5=""),"",ROUND(100*SUMPRODUCT(INDIRECT(Module3!$C83),1/INDIRECT(Module3!$C$4),TRANSPOSE(INDIRECT(Calc1!AF$19)))/IF(AE$2=0,1,AE$2),2))</f>
        <v/>
      </c>
      <c r="AF83" t="str">
        <f t="array" aca="1" ref="AF83" ca="1">IF(OR($A83="",AF$5=""),"",ROUND(100*SUMPRODUCT(INDIRECT(Module3!$C83),1/INDIRECT(Module3!$C$4),TRANSPOSE(INDIRECT(Calc1!AG$19)))/IF(AF$2=0,1,AF$2),2))</f>
        <v/>
      </c>
      <c r="AG83" t="str">
        <f t="array" aca="1" ref="AG83" ca="1">IF(OR($A83="",AG$5=""),"",ROUND(100*SUMPRODUCT(INDIRECT(Module3!$C83),1/INDIRECT(Module3!$C$4),TRANSPOSE(INDIRECT(Calc1!AH$19)))/IF(AG$2=0,1,AG$2),2))</f>
        <v/>
      </c>
      <c r="AH83" t="str">
        <f t="array" aca="1" ref="AH83" ca="1">IF(OR($A83="",AH$5=""),"",ROUND(100*SUMPRODUCT(INDIRECT(Module3!$C83),1/INDIRECT(Module3!$C$4),TRANSPOSE(INDIRECT(Calc1!AI$19)))/IF(AH$2=0,1,AH$2),2))</f>
        <v/>
      </c>
      <c r="AI83" t="str">
        <f t="array" aca="1" ref="AI83" ca="1">IF(OR($A83="",AI$5=""),"",ROUND(100*SUMPRODUCT(INDIRECT(Module3!$C83),1/INDIRECT(Module3!$C$4),TRANSPOSE(INDIRECT(Calc1!AJ$19)))/IF(AI$2=0,1,AI$2),2))</f>
        <v/>
      </c>
      <c r="AJ83" t="str">
        <f t="array" aca="1" ref="AJ83" ca="1">IF(OR($A83="",AJ$5=""),"",ROUND(100*SUMPRODUCT(INDIRECT(Module3!$C83),1/INDIRECT(Module3!$C$4),TRANSPOSE(INDIRECT(Calc1!AK$19)))/IF(AJ$2=0,1,AJ$2),2))</f>
        <v/>
      </c>
      <c r="AK83" t="str">
        <f t="array" aca="1" ref="AK83" ca="1">IF(OR($A83="",AK$5=""),"",ROUND(100*SUMPRODUCT(INDIRECT(Module3!$C83),1/INDIRECT(Module3!$C$4),TRANSPOSE(INDIRECT(Calc1!AL$19)))/IF(AK$2=0,1,AK$2),2))</f>
        <v/>
      </c>
      <c r="AL83" t="str">
        <f t="array" aca="1" ref="AL83" ca="1">IF(OR($A83="",AL$5=""),"",ROUND(100*SUMPRODUCT(INDIRECT(Module3!$C83),1/INDIRECT(Module3!$C$4),TRANSPOSE(INDIRECT(Calc1!AM$19)))/IF(AL$2=0,1,AL$2),2))</f>
        <v/>
      </c>
      <c r="AM83" t="str">
        <f t="array" aca="1" ref="AM83" ca="1">IF(OR($A83="",AM$5=""),"",ROUND(100*SUMPRODUCT(INDIRECT(Module3!$C83),1/INDIRECT(Module3!$C$4),TRANSPOSE(INDIRECT(Calc1!AN$19)))/IF(AM$2=0,1,AM$2),2))</f>
        <v/>
      </c>
      <c r="AN83" t="str">
        <f t="array" aca="1" ref="AN83" ca="1">IF(OR($A83="",AN$5=""),"",ROUND(100*SUMPRODUCT(INDIRECT(Module3!$C83),1/INDIRECT(Module3!$C$4),TRANSPOSE(INDIRECT(Calc1!AO$19)))/IF(AN$2=0,1,AN$2),2))</f>
        <v/>
      </c>
      <c r="AO83" t="str">
        <f t="array" aca="1" ref="AO83" ca="1">IF(OR($A83="",AO$5=""),"",ROUND(100*SUMPRODUCT(INDIRECT(Module3!$C83),1/INDIRECT(Module3!$C$4),TRANSPOSE(INDIRECT(Calc1!AP$19)))/IF(AO$2=0,1,AO$2),2))</f>
        <v/>
      </c>
      <c r="AP83" t="str">
        <f t="array" aca="1" ref="AP83" ca="1">IF(OR($A83="",AP$5=""),"",ROUND(100*SUMPRODUCT(INDIRECT(Module3!$C83),1/INDIRECT(Module3!$C$4),TRANSPOSE(INDIRECT(Calc1!AQ$19)))/IF(AP$2=0,1,AP$2),2))</f>
        <v/>
      </c>
      <c r="AQ83" t="str">
        <f t="array" aca="1" ref="AQ83" ca="1">IF(OR($A83="",AQ$5=""),"",ROUND(100*SUMPRODUCT(INDIRECT(Module3!$C83),1/INDIRECT(Module3!$C$4),TRANSPOSE(INDIRECT(Calc1!AR$19)))/IF(AQ$2=0,1,AQ$2),2))</f>
        <v/>
      </c>
      <c r="AR83" t="str">
        <f t="array" aca="1" ref="AR83" ca="1">IF(OR($A83="",AR$5=""),"",ROUND(100*SUMPRODUCT(INDIRECT(Module3!$C83),1/INDIRECT(Module3!$C$4),TRANSPOSE(INDIRECT(Calc1!AS$19)))/IF(AR$2=0,1,AR$2),2))</f>
        <v/>
      </c>
      <c r="AS83" t="str">
        <f t="array" aca="1" ref="AS83" ca="1">IF(OR($A83="",AS$5=""),"",ROUND(100*SUMPRODUCT(INDIRECT(Module3!$C83),1/INDIRECT(Module3!$C$4),TRANSPOSE(INDIRECT(Calc1!AT$19)))/IF(AS$2=0,1,AS$2),2))</f>
        <v/>
      </c>
      <c r="AT83" t="str">
        <f t="array" aca="1" ref="AT83" ca="1">IF(OR($A83="",AT$5=""),"",ROUND(100*SUMPRODUCT(INDIRECT(Module3!$C83),1/INDIRECT(Module3!$C$4),TRANSPOSE(INDIRECT(Calc1!AU$19)))/IF(AT$2=0,1,AT$2),2))</f>
        <v/>
      </c>
      <c r="AU83" t="str">
        <f t="array" aca="1" ref="AU83" ca="1">IF(OR($A83="",AU$5=""),"",ROUND(100*SUMPRODUCT(INDIRECT(Module3!$C83),1/INDIRECT(Module3!$C$4),TRANSPOSE(INDIRECT(Calc1!AV$19)))/IF(AU$2=0,1,AU$2),2))</f>
        <v/>
      </c>
      <c r="AV83" t="str">
        <f t="array" aca="1" ref="AV83" ca="1">IF(OR($A83="",AV$5=""),"",ROUND(100*SUMPRODUCT(INDIRECT(Module3!$C83),1/INDIRECT(Module3!$C$4),TRANSPOSE(INDIRECT(Calc1!AW$19)))/IF(AV$2=0,1,AV$2),2))</f>
        <v/>
      </c>
      <c r="AW83" t="str">
        <f t="array" aca="1" ref="AW83" ca="1">IF(OR($A83="",AW$5=""),"",ROUND(100*SUMPRODUCT(INDIRECT(Module3!$C83),1/INDIRECT(Module3!$C$4),TRANSPOSE(INDIRECT(Calc1!AX$19)))/IF(AW$2=0,1,AW$2),2))</f>
        <v/>
      </c>
      <c r="AX83" t="str">
        <f t="array" aca="1" ref="AX83" ca="1">IF(OR($A83="",AX$5=""),"",ROUND(100*SUMPRODUCT(INDIRECT(Module3!$C83),1/INDIRECT(Module3!$C$4),TRANSPOSE(INDIRECT(Calc1!AY$19)))/IF(AX$2=0,1,AX$2),2))</f>
        <v/>
      </c>
      <c r="AY83" t="str">
        <f t="array" aca="1" ref="AY83" ca="1">IF(OR($A83="",AY$5=""),"",ROUND(100*SUMPRODUCT(INDIRECT(Module3!$C83),1/INDIRECT(Module3!$C$4),TRANSPOSE(INDIRECT(Calc1!AZ$19)))/IF(AY$2=0,1,AY$2),2))</f>
        <v/>
      </c>
      <c r="AZ83" t="str">
        <f t="array" aca="1" ref="AZ83" ca="1">IF(OR($A83="",AZ$5=""),"",ROUND(100*SUMPRODUCT(INDIRECT(Module3!$C83),1/INDIRECT(Module3!$C$4),TRANSPOSE(INDIRECT(Calc1!BA$19)))/IF(AZ$2=0,1,AZ$2),2))</f>
        <v/>
      </c>
      <c r="BA83" t="str">
        <f t="array" aca="1" ref="BA83" ca="1">IF(OR($A83="",BA$5=""),"",ROUND(100*SUMPRODUCT(INDIRECT(Module3!$C83),1/INDIRECT(Module3!$C$4),TRANSPOSE(INDIRECT(Calc1!BB$19)))/IF(BA$2=0,1,BA$2),2))</f>
        <v/>
      </c>
      <c r="BB83" t="str">
        <f t="array" aca="1" ref="BB83" ca="1">IF(OR($A83="",BB$5=""),"",ROUND(100*SUMPRODUCT(INDIRECT(Module3!$C83),1/INDIRECT(Module3!$C$4),TRANSPOSE(INDIRECT(Calc1!BC$19)))/IF(BB$2=0,1,BB$2),2))</f>
        <v/>
      </c>
      <c r="BC83" t="str">
        <f t="array" aca="1" ref="BC83" ca="1">IF(OR($A83="",BC$5=""),"",ROUND(100*SUMPRODUCT(INDIRECT(Module3!$C83),1/INDIRECT(Module3!$C$4),TRANSPOSE(INDIRECT(Calc1!BD$19)))/IF(BC$2=0,1,BC$2),2))</f>
        <v/>
      </c>
      <c r="BD83" t="str">
        <f t="array" aca="1" ref="BD83" ca="1">IF(OR($A83="",BD$5=""),"",ROUND(100*SUMPRODUCT(INDIRECT(Module3!$C83),1/INDIRECT(Module3!$C$4),TRANSPOSE(INDIRECT(Calc1!BE$19)))/IF(BD$2=0,1,BD$2),2))</f>
        <v/>
      </c>
      <c r="BE83" t="str">
        <f t="array" aca="1" ref="BE83" ca="1">IF(OR($A83="",BE$5=""),"",ROUND(100*SUMPRODUCT(INDIRECT(Module3!$C83),1/INDIRECT(Module3!$C$4),TRANSPOSE(INDIRECT(Calc1!BF$19)))/IF(BE$2=0,1,BE$2),2))</f>
        <v/>
      </c>
      <c r="BF83" t="str">
        <f t="array" aca="1" ref="BF83" ca="1">IF(OR($A83="",BF$5=""),"",ROUND(100*SUMPRODUCT(INDIRECT(Module3!$C83),1/INDIRECT(Module3!$C$4),TRANSPOSE(INDIRECT(Calc1!BG$19)))/IF(BF$2=0,1,BF$2),2))</f>
        <v/>
      </c>
      <c r="BG83" t="str">
        <f t="array" aca="1" ref="BG83" ca="1">IF(OR($A83="",BG$5=""),"",ROUND(100*SUMPRODUCT(INDIRECT(Module3!$C83),1/INDIRECT(Module3!$C$4),TRANSPOSE(INDIRECT(Calc1!BH$19)))/IF(BG$2=0,1,BG$2),2))</f>
        <v/>
      </c>
      <c r="BH83" t="str">
        <f t="array" aca="1" ref="BH83" ca="1">IF(OR($A83="",BH$5=""),"",ROUND(100*SUMPRODUCT(INDIRECT(Module3!$C83),1/INDIRECT(Module3!$C$4),TRANSPOSE(INDIRECT(Calc1!BI$19)))/IF(BH$2=0,1,BH$2),2))</f>
        <v/>
      </c>
      <c r="BI83" t="str">
        <f t="array" aca="1" ref="BI83" ca="1">IF(OR($A83="",BI$5=""),"",ROUND(100*SUMPRODUCT(INDIRECT(Module3!$C83),1/INDIRECT(Module3!$C$4),TRANSPOSE(INDIRECT(Calc1!BJ$19)))/IF(BI$2=0,1,BI$2),2))</f>
        <v/>
      </c>
      <c r="BJ83" t="str">
        <f t="array" aca="1" ref="BJ83" ca="1">IF(OR($A83="",BJ$5=""),"",ROUND(100*SUMPRODUCT(INDIRECT(Module3!$C83),1/INDIRECT(Module3!$C$4),TRANSPOSE(INDIRECT(Calc1!BK$19)))/IF(BJ$2=0,1,BJ$2),2))</f>
        <v/>
      </c>
    </row>
    <row r="84" spans="1:62">
      <c r="A84" t="str">
        <f>IF(ISBLANK(Module0!$A81),"",Module0!$A81)</f>
        <v/>
      </c>
      <c r="B84" t="str">
        <f t="shared" ca="1" si="1"/>
        <v/>
      </c>
      <c r="C84" t="str">
        <f>IF($A84="","",CONCATENATE(ADDRESS(ROW(),$C$4+1,1,1,"Module4"),":",ADDRESS(ROW(),$C$4+Calc1!$C$3,1,1)))</f>
        <v/>
      </c>
      <c r="D84" t="str">
        <f t="array" aca="1" ref="D84" ca="1">IF(OR($A84="",D$5=""),"",ROUND(100*SUMPRODUCT(INDIRECT(Module3!$C84),1/INDIRECT(Module3!$C$4),TRANSPOSE(INDIRECT(Calc1!E$19)))/IF(D$2=0,1,D$2),2))</f>
        <v/>
      </c>
      <c r="E84" t="str">
        <f t="array" aca="1" ref="E84" ca="1">IF(OR($A84="",E$5=""),"",ROUND(100*SUMPRODUCT(INDIRECT(Module3!$C84),1/INDIRECT(Module3!$C$4),TRANSPOSE(INDIRECT(Calc1!F$19)))/IF(E$2=0,1,E$2),2))</f>
        <v/>
      </c>
      <c r="F84" t="str">
        <f t="array" aca="1" ref="F84" ca="1">IF(OR($A84="",F$5=""),"",ROUND(100*SUMPRODUCT(INDIRECT(Module3!$C84),1/INDIRECT(Module3!$C$4),TRANSPOSE(INDIRECT(Calc1!G$19)))/IF(F$2=0,1,F$2),2))</f>
        <v/>
      </c>
      <c r="G84" t="str">
        <f t="array" aca="1" ref="G84" ca="1">IF(OR($A84="",G$5=""),"",ROUND(100*SUMPRODUCT(INDIRECT(Module3!$C84),1/INDIRECT(Module3!$C$4),TRANSPOSE(INDIRECT(Calc1!H$19)))/IF(G$2=0,1,G$2),2))</f>
        <v/>
      </c>
      <c r="H84" t="str">
        <f t="array" aca="1" ref="H84" ca="1">IF(OR($A84="",H$5=""),"",ROUND(100*SUMPRODUCT(INDIRECT(Module3!$C84),1/INDIRECT(Module3!$C$4),TRANSPOSE(INDIRECT(Calc1!I$19)))/IF(H$2=0,1,H$2),2))</f>
        <v/>
      </c>
      <c r="I84" t="str">
        <f t="array" aca="1" ref="I84" ca="1">IF(OR($A84="",I$5=""),"",ROUND(100*SUMPRODUCT(INDIRECT(Module3!$C84),1/INDIRECT(Module3!$C$4),TRANSPOSE(INDIRECT(Calc1!J$19)))/IF(I$2=0,1,I$2),2))</f>
        <v/>
      </c>
      <c r="J84" t="str">
        <f t="array" aca="1" ref="J84" ca="1">IF(OR($A84="",J$5=""),"",ROUND(100*SUMPRODUCT(INDIRECT(Module3!$C84),1/INDIRECT(Module3!$C$4),TRANSPOSE(INDIRECT(Calc1!K$19)))/IF(J$2=0,1,J$2),2))</f>
        <v/>
      </c>
      <c r="K84" t="str">
        <f t="array" aca="1" ref="K84" ca="1">IF(OR($A84="",K$5=""),"",ROUND(100*SUMPRODUCT(INDIRECT(Module3!$C84),1/INDIRECT(Module3!$C$4),TRANSPOSE(INDIRECT(Calc1!L$19)))/IF(K$2=0,1,K$2),2))</f>
        <v/>
      </c>
      <c r="L84" t="str">
        <f t="array" aca="1" ref="L84" ca="1">IF(OR($A84="",L$5=""),"",ROUND(100*SUMPRODUCT(INDIRECT(Module3!$C84),1/INDIRECT(Module3!$C$4),TRANSPOSE(INDIRECT(Calc1!M$19)))/IF(L$2=0,1,L$2),2))</f>
        <v/>
      </c>
      <c r="M84" t="str">
        <f t="array" aca="1" ref="M84" ca="1">IF(OR($A84="",M$5=""),"",ROUND(100*SUMPRODUCT(INDIRECT(Module3!$C84),1/INDIRECT(Module3!$C$4),TRANSPOSE(INDIRECT(Calc1!N$19)))/IF(M$2=0,1,M$2),2))</f>
        <v/>
      </c>
      <c r="N84" t="str">
        <f t="array" aca="1" ref="N84" ca="1">IF(OR($A84="",N$5=""),"",ROUND(100*SUMPRODUCT(INDIRECT(Module3!$C84),1/INDIRECT(Module3!$C$4),TRANSPOSE(INDIRECT(Calc1!O$19)))/IF(N$2=0,1,N$2),2))</f>
        <v/>
      </c>
      <c r="O84" t="str">
        <f t="array" aca="1" ref="O84" ca="1">IF(OR($A84="",O$5=""),"",ROUND(100*SUMPRODUCT(INDIRECT(Module3!$C84),1/INDIRECT(Module3!$C$4),TRANSPOSE(INDIRECT(Calc1!P$19)))/IF(O$2=0,1,O$2),2))</f>
        <v/>
      </c>
      <c r="P84" t="str">
        <f t="array" aca="1" ref="P84" ca="1">IF(OR($A84="",P$5=""),"",ROUND(100*SUMPRODUCT(INDIRECT(Module3!$C84),1/INDIRECT(Module3!$C$4),TRANSPOSE(INDIRECT(Calc1!Q$19)))/IF(P$2=0,1,P$2),2))</f>
        <v/>
      </c>
      <c r="Q84" t="str">
        <f t="array" aca="1" ref="Q84" ca="1">IF(OR($A84="",Q$5=""),"",ROUND(100*SUMPRODUCT(INDIRECT(Module3!$C84),1/INDIRECT(Module3!$C$4),TRANSPOSE(INDIRECT(Calc1!R$19)))/IF(Q$2=0,1,Q$2),2))</f>
        <v/>
      </c>
      <c r="R84" t="str">
        <f t="array" aca="1" ref="R84" ca="1">IF(OR($A84="",R$5=""),"",ROUND(100*SUMPRODUCT(INDIRECT(Module3!$C84),1/INDIRECT(Module3!$C$4),TRANSPOSE(INDIRECT(Calc1!S$19)))/IF(R$2=0,1,R$2),2))</f>
        <v/>
      </c>
      <c r="S84" t="str">
        <f t="array" aca="1" ref="S84" ca="1">IF(OR($A84="",S$5=""),"",ROUND(100*SUMPRODUCT(INDIRECT(Module3!$C84),1/INDIRECT(Module3!$C$4),TRANSPOSE(INDIRECT(Calc1!T$19)))/IF(S$2=0,1,S$2),2))</f>
        <v/>
      </c>
      <c r="T84" t="str">
        <f t="array" aca="1" ref="T84" ca="1">IF(OR($A84="",T$5=""),"",ROUND(100*SUMPRODUCT(INDIRECT(Module3!$C84),1/INDIRECT(Module3!$C$4),TRANSPOSE(INDIRECT(Calc1!U$19)))/IF(T$2=0,1,T$2),2))</f>
        <v/>
      </c>
      <c r="U84" t="str">
        <f t="array" aca="1" ref="U84" ca="1">IF(OR($A84="",U$5=""),"",ROUND(100*SUMPRODUCT(INDIRECT(Module3!$C84),1/INDIRECT(Module3!$C$4),TRANSPOSE(INDIRECT(Calc1!V$19)))/IF(U$2=0,1,U$2),2))</f>
        <v/>
      </c>
      <c r="V84" t="str">
        <f t="array" aca="1" ref="V84" ca="1">IF(OR($A84="",V$5=""),"",ROUND(100*SUMPRODUCT(INDIRECT(Module3!$C84),1/INDIRECT(Module3!$C$4),TRANSPOSE(INDIRECT(Calc1!W$19)))/IF(V$2=0,1,V$2),2))</f>
        <v/>
      </c>
      <c r="W84" t="str">
        <f t="array" aca="1" ref="W84" ca="1">IF(OR($A84="",W$5=""),"",ROUND(100*SUMPRODUCT(INDIRECT(Module3!$C84),1/INDIRECT(Module3!$C$4),TRANSPOSE(INDIRECT(Calc1!X$19)))/IF(W$2=0,1,W$2),2))</f>
        <v/>
      </c>
      <c r="X84" t="str">
        <f t="array" aca="1" ref="X84" ca="1">IF(OR($A84="",X$5=""),"",ROUND(100*SUMPRODUCT(INDIRECT(Module3!$C84),1/INDIRECT(Module3!$C$4),TRANSPOSE(INDIRECT(Calc1!Y$19)))/IF(X$2=0,1,X$2),2))</f>
        <v/>
      </c>
      <c r="Y84" t="str">
        <f t="array" aca="1" ref="Y84" ca="1">IF(OR($A84="",Y$5=""),"",ROUND(100*SUMPRODUCT(INDIRECT(Module3!$C84),1/INDIRECT(Module3!$C$4),TRANSPOSE(INDIRECT(Calc1!Z$19)))/IF(Y$2=0,1,Y$2),2))</f>
        <v/>
      </c>
      <c r="Z84" t="str">
        <f t="array" aca="1" ref="Z84" ca="1">IF(OR($A84="",Z$5=""),"",ROUND(100*SUMPRODUCT(INDIRECT(Module3!$C84),1/INDIRECT(Module3!$C$4),TRANSPOSE(INDIRECT(Calc1!AA$19)))/IF(Z$2=0,1,Z$2),2))</f>
        <v/>
      </c>
      <c r="AA84" t="str">
        <f t="array" aca="1" ref="AA84" ca="1">IF(OR($A84="",AA$5=""),"",ROUND(100*SUMPRODUCT(INDIRECT(Module3!$C84),1/INDIRECT(Module3!$C$4),TRANSPOSE(INDIRECT(Calc1!AB$19)))/IF(AA$2=0,1,AA$2),2))</f>
        <v/>
      </c>
      <c r="AB84" t="str">
        <f t="array" aca="1" ref="AB84" ca="1">IF(OR($A84="",AB$5=""),"",ROUND(100*SUMPRODUCT(INDIRECT(Module3!$C84),1/INDIRECT(Module3!$C$4),TRANSPOSE(INDIRECT(Calc1!AC$19)))/IF(AB$2=0,1,AB$2),2))</f>
        <v/>
      </c>
      <c r="AC84" t="str">
        <f t="array" aca="1" ref="AC84" ca="1">IF(OR($A84="",AC$5=""),"",ROUND(100*SUMPRODUCT(INDIRECT(Module3!$C84),1/INDIRECT(Module3!$C$4),TRANSPOSE(INDIRECT(Calc1!AD$19)))/IF(AC$2=0,1,AC$2),2))</f>
        <v/>
      </c>
      <c r="AD84" t="str">
        <f t="array" aca="1" ref="AD84" ca="1">IF(OR($A84="",AD$5=""),"",ROUND(100*SUMPRODUCT(INDIRECT(Module3!$C84),1/INDIRECT(Module3!$C$4),TRANSPOSE(INDIRECT(Calc1!AE$19)))/IF(AD$2=0,1,AD$2),2))</f>
        <v/>
      </c>
      <c r="AE84" t="str">
        <f t="array" aca="1" ref="AE84" ca="1">IF(OR($A84="",AE$5=""),"",ROUND(100*SUMPRODUCT(INDIRECT(Module3!$C84),1/INDIRECT(Module3!$C$4),TRANSPOSE(INDIRECT(Calc1!AF$19)))/IF(AE$2=0,1,AE$2),2))</f>
        <v/>
      </c>
      <c r="AF84" t="str">
        <f t="array" aca="1" ref="AF84" ca="1">IF(OR($A84="",AF$5=""),"",ROUND(100*SUMPRODUCT(INDIRECT(Module3!$C84),1/INDIRECT(Module3!$C$4),TRANSPOSE(INDIRECT(Calc1!AG$19)))/IF(AF$2=0,1,AF$2),2))</f>
        <v/>
      </c>
      <c r="AG84" t="str">
        <f t="array" aca="1" ref="AG84" ca="1">IF(OR($A84="",AG$5=""),"",ROUND(100*SUMPRODUCT(INDIRECT(Module3!$C84),1/INDIRECT(Module3!$C$4),TRANSPOSE(INDIRECT(Calc1!AH$19)))/IF(AG$2=0,1,AG$2),2))</f>
        <v/>
      </c>
      <c r="AH84" t="str">
        <f t="array" aca="1" ref="AH84" ca="1">IF(OR($A84="",AH$5=""),"",ROUND(100*SUMPRODUCT(INDIRECT(Module3!$C84),1/INDIRECT(Module3!$C$4),TRANSPOSE(INDIRECT(Calc1!AI$19)))/IF(AH$2=0,1,AH$2),2))</f>
        <v/>
      </c>
      <c r="AI84" t="str">
        <f t="array" aca="1" ref="AI84" ca="1">IF(OR($A84="",AI$5=""),"",ROUND(100*SUMPRODUCT(INDIRECT(Module3!$C84),1/INDIRECT(Module3!$C$4),TRANSPOSE(INDIRECT(Calc1!AJ$19)))/IF(AI$2=0,1,AI$2),2))</f>
        <v/>
      </c>
      <c r="AJ84" t="str">
        <f t="array" aca="1" ref="AJ84" ca="1">IF(OR($A84="",AJ$5=""),"",ROUND(100*SUMPRODUCT(INDIRECT(Module3!$C84),1/INDIRECT(Module3!$C$4),TRANSPOSE(INDIRECT(Calc1!AK$19)))/IF(AJ$2=0,1,AJ$2),2))</f>
        <v/>
      </c>
      <c r="AK84" t="str">
        <f t="array" aca="1" ref="AK84" ca="1">IF(OR($A84="",AK$5=""),"",ROUND(100*SUMPRODUCT(INDIRECT(Module3!$C84),1/INDIRECT(Module3!$C$4),TRANSPOSE(INDIRECT(Calc1!AL$19)))/IF(AK$2=0,1,AK$2),2))</f>
        <v/>
      </c>
      <c r="AL84" t="str">
        <f t="array" aca="1" ref="AL84" ca="1">IF(OR($A84="",AL$5=""),"",ROUND(100*SUMPRODUCT(INDIRECT(Module3!$C84),1/INDIRECT(Module3!$C$4),TRANSPOSE(INDIRECT(Calc1!AM$19)))/IF(AL$2=0,1,AL$2),2))</f>
        <v/>
      </c>
      <c r="AM84" t="str">
        <f t="array" aca="1" ref="AM84" ca="1">IF(OR($A84="",AM$5=""),"",ROUND(100*SUMPRODUCT(INDIRECT(Module3!$C84),1/INDIRECT(Module3!$C$4),TRANSPOSE(INDIRECT(Calc1!AN$19)))/IF(AM$2=0,1,AM$2),2))</f>
        <v/>
      </c>
      <c r="AN84" t="str">
        <f t="array" aca="1" ref="AN84" ca="1">IF(OR($A84="",AN$5=""),"",ROUND(100*SUMPRODUCT(INDIRECT(Module3!$C84),1/INDIRECT(Module3!$C$4),TRANSPOSE(INDIRECT(Calc1!AO$19)))/IF(AN$2=0,1,AN$2),2))</f>
        <v/>
      </c>
      <c r="AO84" t="str">
        <f t="array" aca="1" ref="AO84" ca="1">IF(OR($A84="",AO$5=""),"",ROUND(100*SUMPRODUCT(INDIRECT(Module3!$C84),1/INDIRECT(Module3!$C$4),TRANSPOSE(INDIRECT(Calc1!AP$19)))/IF(AO$2=0,1,AO$2),2))</f>
        <v/>
      </c>
      <c r="AP84" t="str">
        <f t="array" aca="1" ref="AP84" ca="1">IF(OR($A84="",AP$5=""),"",ROUND(100*SUMPRODUCT(INDIRECT(Module3!$C84),1/INDIRECT(Module3!$C$4),TRANSPOSE(INDIRECT(Calc1!AQ$19)))/IF(AP$2=0,1,AP$2),2))</f>
        <v/>
      </c>
      <c r="AQ84" t="str">
        <f t="array" aca="1" ref="AQ84" ca="1">IF(OR($A84="",AQ$5=""),"",ROUND(100*SUMPRODUCT(INDIRECT(Module3!$C84),1/INDIRECT(Module3!$C$4),TRANSPOSE(INDIRECT(Calc1!AR$19)))/IF(AQ$2=0,1,AQ$2),2))</f>
        <v/>
      </c>
      <c r="AR84" t="str">
        <f t="array" aca="1" ref="AR84" ca="1">IF(OR($A84="",AR$5=""),"",ROUND(100*SUMPRODUCT(INDIRECT(Module3!$C84),1/INDIRECT(Module3!$C$4),TRANSPOSE(INDIRECT(Calc1!AS$19)))/IF(AR$2=0,1,AR$2),2))</f>
        <v/>
      </c>
      <c r="AS84" t="str">
        <f t="array" aca="1" ref="AS84" ca="1">IF(OR($A84="",AS$5=""),"",ROUND(100*SUMPRODUCT(INDIRECT(Module3!$C84),1/INDIRECT(Module3!$C$4),TRANSPOSE(INDIRECT(Calc1!AT$19)))/IF(AS$2=0,1,AS$2),2))</f>
        <v/>
      </c>
      <c r="AT84" t="str">
        <f t="array" aca="1" ref="AT84" ca="1">IF(OR($A84="",AT$5=""),"",ROUND(100*SUMPRODUCT(INDIRECT(Module3!$C84),1/INDIRECT(Module3!$C$4),TRANSPOSE(INDIRECT(Calc1!AU$19)))/IF(AT$2=0,1,AT$2),2))</f>
        <v/>
      </c>
      <c r="AU84" t="str">
        <f t="array" aca="1" ref="AU84" ca="1">IF(OR($A84="",AU$5=""),"",ROUND(100*SUMPRODUCT(INDIRECT(Module3!$C84),1/INDIRECT(Module3!$C$4),TRANSPOSE(INDIRECT(Calc1!AV$19)))/IF(AU$2=0,1,AU$2),2))</f>
        <v/>
      </c>
      <c r="AV84" t="str">
        <f t="array" aca="1" ref="AV84" ca="1">IF(OR($A84="",AV$5=""),"",ROUND(100*SUMPRODUCT(INDIRECT(Module3!$C84),1/INDIRECT(Module3!$C$4),TRANSPOSE(INDIRECT(Calc1!AW$19)))/IF(AV$2=0,1,AV$2),2))</f>
        <v/>
      </c>
      <c r="AW84" t="str">
        <f t="array" aca="1" ref="AW84" ca="1">IF(OR($A84="",AW$5=""),"",ROUND(100*SUMPRODUCT(INDIRECT(Module3!$C84),1/INDIRECT(Module3!$C$4),TRANSPOSE(INDIRECT(Calc1!AX$19)))/IF(AW$2=0,1,AW$2),2))</f>
        <v/>
      </c>
      <c r="AX84" t="str">
        <f t="array" aca="1" ref="AX84" ca="1">IF(OR($A84="",AX$5=""),"",ROUND(100*SUMPRODUCT(INDIRECT(Module3!$C84),1/INDIRECT(Module3!$C$4),TRANSPOSE(INDIRECT(Calc1!AY$19)))/IF(AX$2=0,1,AX$2),2))</f>
        <v/>
      </c>
      <c r="AY84" t="str">
        <f t="array" aca="1" ref="AY84" ca="1">IF(OR($A84="",AY$5=""),"",ROUND(100*SUMPRODUCT(INDIRECT(Module3!$C84),1/INDIRECT(Module3!$C$4),TRANSPOSE(INDIRECT(Calc1!AZ$19)))/IF(AY$2=0,1,AY$2),2))</f>
        <v/>
      </c>
      <c r="AZ84" t="str">
        <f t="array" aca="1" ref="AZ84" ca="1">IF(OR($A84="",AZ$5=""),"",ROUND(100*SUMPRODUCT(INDIRECT(Module3!$C84),1/INDIRECT(Module3!$C$4),TRANSPOSE(INDIRECT(Calc1!BA$19)))/IF(AZ$2=0,1,AZ$2),2))</f>
        <v/>
      </c>
      <c r="BA84" t="str">
        <f t="array" aca="1" ref="BA84" ca="1">IF(OR($A84="",BA$5=""),"",ROUND(100*SUMPRODUCT(INDIRECT(Module3!$C84),1/INDIRECT(Module3!$C$4),TRANSPOSE(INDIRECT(Calc1!BB$19)))/IF(BA$2=0,1,BA$2),2))</f>
        <v/>
      </c>
      <c r="BB84" t="str">
        <f t="array" aca="1" ref="BB84" ca="1">IF(OR($A84="",BB$5=""),"",ROUND(100*SUMPRODUCT(INDIRECT(Module3!$C84),1/INDIRECT(Module3!$C$4),TRANSPOSE(INDIRECT(Calc1!BC$19)))/IF(BB$2=0,1,BB$2),2))</f>
        <v/>
      </c>
      <c r="BC84" t="str">
        <f t="array" aca="1" ref="BC84" ca="1">IF(OR($A84="",BC$5=""),"",ROUND(100*SUMPRODUCT(INDIRECT(Module3!$C84),1/INDIRECT(Module3!$C$4),TRANSPOSE(INDIRECT(Calc1!BD$19)))/IF(BC$2=0,1,BC$2),2))</f>
        <v/>
      </c>
      <c r="BD84" t="str">
        <f t="array" aca="1" ref="BD84" ca="1">IF(OR($A84="",BD$5=""),"",ROUND(100*SUMPRODUCT(INDIRECT(Module3!$C84),1/INDIRECT(Module3!$C$4),TRANSPOSE(INDIRECT(Calc1!BE$19)))/IF(BD$2=0,1,BD$2),2))</f>
        <v/>
      </c>
      <c r="BE84" t="str">
        <f t="array" aca="1" ref="BE84" ca="1">IF(OR($A84="",BE$5=""),"",ROUND(100*SUMPRODUCT(INDIRECT(Module3!$C84),1/INDIRECT(Module3!$C$4),TRANSPOSE(INDIRECT(Calc1!BF$19)))/IF(BE$2=0,1,BE$2),2))</f>
        <v/>
      </c>
      <c r="BF84" t="str">
        <f t="array" aca="1" ref="BF84" ca="1">IF(OR($A84="",BF$5=""),"",ROUND(100*SUMPRODUCT(INDIRECT(Module3!$C84),1/INDIRECT(Module3!$C$4),TRANSPOSE(INDIRECT(Calc1!BG$19)))/IF(BF$2=0,1,BF$2),2))</f>
        <v/>
      </c>
      <c r="BG84" t="str">
        <f t="array" aca="1" ref="BG84" ca="1">IF(OR($A84="",BG$5=""),"",ROUND(100*SUMPRODUCT(INDIRECT(Module3!$C84),1/INDIRECT(Module3!$C$4),TRANSPOSE(INDIRECT(Calc1!BH$19)))/IF(BG$2=0,1,BG$2),2))</f>
        <v/>
      </c>
      <c r="BH84" t="str">
        <f t="array" aca="1" ref="BH84" ca="1">IF(OR($A84="",BH$5=""),"",ROUND(100*SUMPRODUCT(INDIRECT(Module3!$C84),1/INDIRECT(Module3!$C$4),TRANSPOSE(INDIRECT(Calc1!BI$19)))/IF(BH$2=0,1,BH$2),2))</f>
        <v/>
      </c>
      <c r="BI84" t="str">
        <f t="array" aca="1" ref="BI84" ca="1">IF(OR($A84="",BI$5=""),"",ROUND(100*SUMPRODUCT(INDIRECT(Module3!$C84),1/INDIRECT(Module3!$C$4),TRANSPOSE(INDIRECT(Calc1!BJ$19)))/IF(BI$2=0,1,BI$2),2))</f>
        <v/>
      </c>
      <c r="BJ84" t="str">
        <f t="array" aca="1" ref="BJ84" ca="1">IF(OR($A84="",BJ$5=""),"",ROUND(100*SUMPRODUCT(INDIRECT(Module3!$C84),1/INDIRECT(Module3!$C$4),TRANSPOSE(INDIRECT(Calc1!BK$19)))/IF(BJ$2=0,1,BJ$2),2))</f>
        <v/>
      </c>
    </row>
    <row r="85" spans="1:62">
      <c r="A85" t="str">
        <f>IF(ISBLANK(Module0!$A82),"",Module0!$A82)</f>
        <v/>
      </c>
      <c r="B85" t="str">
        <f t="shared" ca="1" si="1"/>
        <v/>
      </c>
      <c r="C85" t="str">
        <f>IF($A85="","",CONCATENATE(ADDRESS(ROW(),$C$4+1,1,1,"Module4"),":",ADDRESS(ROW(),$C$4+Calc1!$C$3,1,1)))</f>
        <v/>
      </c>
      <c r="D85" t="str">
        <f t="array" aca="1" ref="D85" ca="1">IF(OR($A85="",D$5=""),"",ROUND(100*SUMPRODUCT(INDIRECT(Module3!$C85),1/INDIRECT(Module3!$C$4),TRANSPOSE(INDIRECT(Calc1!E$19)))/IF(D$2=0,1,D$2),2))</f>
        <v/>
      </c>
      <c r="E85" t="str">
        <f t="array" aca="1" ref="E85" ca="1">IF(OR($A85="",E$5=""),"",ROUND(100*SUMPRODUCT(INDIRECT(Module3!$C85),1/INDIRECT(Module3!$C$4),TRANSPOSE(INDIRECT(Calc1!F$19)))/IF(E$2=0,1,E$2),2))</f>
        <v/>
      </c>
      <c r="F85" t="str">
        <f t="array" aca="1" ref="F85" ca="1">IF(OR($A85="",F$5=""),"",ROUND(100*SUMPRODUCT(INDIRECT(Module3!$C85),1/INDIRECT(Module3!$C$4),TRANSPOSE(INDIRECT(Calc1!G$19)))/IF(F$2=0,1,F$2),2))</f>
        <v/>
      </c>
      <c r="G85" t="str">
        <f t="array" aca="1" ref="G85" ca="1">IF(OR($A85="",G$5=""),"",ROUND(100*SUMPRODUCT(INDIRECT(Module3!$C85),1/INDIRECT(Module3!$C$4),TRANSPOSE(INDIRECT(Calc1!H$19)))/IF(G$2=0,1,G$2),2))</f>
        <v/>
      </c>
      <c r="H85" t="str">
        <f t="array" aca="1" ref="H85" ca="1">IF(OR($A85="",H$5=""),"",ROUND(100*SUMPRODUCT(INDIRECT(Module3!$C85),1/INDIRECT(Module3!$C$4),TRANSPOSE(INDIRECT(Calc1!I$19)))/IF(H$2=0,1,H$2),2))</f>
        <v/>
      </c>
      <c r="I85" t="str">
        <f t="array" aca="1" ref="I85" ca="1">IF(OR($A85="",I$5=""),"",ROUND(100*SUMPRODUCT(INDIRECT(Module3!$C85),1/INDIRECT(Module3!$C$4),TRANSPOSE(INDIRECT(Calc1!J$19)))/IF(I$2=0,1,I$2),2))</f>
        <v/>
      </c>
      <c r="J85" t="str">
        <f t="array" aca="1" ref="J85" ca="1">IF(OR($A85="",J$5=""),"",ROUND(100*SUMPRODUCT(INDIRECT(Module3!$C85),1/INDIRECT(Module3!$C$4),TRANSPOSE(INDIRECT(Calc1!K$19)))/IF(J$2=0,1,J$2),2))</f>
        <v/>
      </c>
      <c r="K85" t="str">
        <f t="array" aca="1" ref="K85" ca="1">IF(OR($A85="",K$5=""),"",ROUND(100*SUMPRODUCT(INDIRECT(Module3!$C85),1/INDIRECT(Module3!$C$4),TRANSPOSE(INDIRECT(Calc1!L$19)))/IF(K$2=0,1,K$2),2))</f>
        <v/>
      </c>
      <c r="L85" t="str">
        <f t="array" aca="1" ref="L85" ca="1">IF(OR($A85="",L$5=""),"",ROUND(100*SUMPRODUCT(INDIRECT(Module3!$C85),1/INDIRECT(Module3!$C$4),TRANSPOSE(INDIRECT(Calc1!M$19)))/IF(L$2=0,1,L$2),2))</f>
        <v/>
      </c>
      <c r="M85" t="str">
        <f t="array" aca="1" ref="M85" ca="1">IF(OR($A85="",M$5=""),"",ROUND(100*SUMPRODUCT(INDIRECT(Module3!$C85),1/INDIRECT(Module3!$C$4),TRANSPOSE(INDIRECT(Calc1!N$19)))/IF(M$2=0,1,M$2),2))</f>
        <v/>
      </c>
      <c r="N85" t="str">
        <f t="array" aca="1" ref="N85" ca="1">IF(OR($A85="",N$5=""),"",ROUND(100*SUMPRODUCT(INDIRECT(Module3!$C85),1/INDIRECT(Module3!$C$4),TRANSPOSE(INDIRECT(Calc1!O$19)))/IF(N$2=0,1,N$2),2))</f>
        <v/>
      </c>
      <c r="O85" t="str">
        <f t="array" aca="1" ref="O85" ca="1">IF(OR($A85="",O$5=""),"",ROUND(100*SUMPRODUCT(INDIRECT(Module3!$C85),1/INDIRECT(Module3!$C$4),TRANSPOSE(INDIRECT(Calc1!P$19)))/IF(O$2=0,1,O$2),2))</f>
        <v/>
      </c>
      <c r="P85" t="str">
        <f t="array" aca="1" ref="P85" ca="1">IF(OR($A85="",P$5=""),"",ROUND(100*SUMPRODUCT(INDIRECT(Module3!$C85),1/INDIRECT(Module3!$C$4),TRANSPOSE(INDIRECT(Calc1!Q$19)))/IF(P$2=0,1,P$2),2))</f>
        <v/>
      </c>
      <c r="Q85" t="str">
        <f t="array" aca="1" ref="Q85" ca="1">IF(OR($A85="",Q$5=""),"",ROUND(100*SUMPRODUCT(INDIRECT(Module3!$C85),1/INDIRECT(Module3!$C$4),TRANSPOSE(INDIRECT(Calc1!R$19)))/IF(Q$2=0,1,Q$2),2))</f>
        <v/>
      </c>
      <c r="R85" t="str">
        <f t="array" aca="1" ref="R85" ca="1">IF(OR($A85="",R$5=""),"",ROUND(100*SUMPRODUCT(INDIRECT(Module3!$C85),1/INDIRECT(Module3!$C$4),TRANSPOSE(INDIRECT(Calc1!S$19)))/IF(R$2=0,1,R$2),2))</f>
        <v/>
      </c>
      <c r="S85" t="str">
        <f t="array" aca="1" ref="S85" ca="1">IF(OR($A85="",S$5=""),"",ROUND(100*SUMPRODUCT(INDIRECT(Module3!$C85),1/INDIRECT(Module3!$C$4),TRANSPOSE(INDIRECT(Calc1!T$19)))/IF(S$2=0,1,S$2),2))</f>
        <v/>
      </c>
      <c r="T85" t="str">
        <f t="array" aca="1" ref="T85" ca="1">IF(OR($A85="",T$5=""),"",ROUND(100*SUMPRODUCT(INDIRECT(Module3!$C85),1/INDIRECT(Module3!$C$4),TRANSPOSE(INDIRECT(Calc1!U$19)))/IF(T$2=0,1,T$2),2))</f>
        <v/>
      </c>
      <c r="U85" t="str">
        <f t="array" aca="1" ref="U85" ca="1">IF(OR($A85="",U$5=""),"",ROUND(100*SUMPRODUCT(INDIRECT(Module3!$C85),1/INDIRECT(Module3!$C$4),TRANSPOSE(INDIRECT(Calc1!V$19)))/IF(U$2=0,1,U$2),2))</f>
        <v/>
      </c>
      <c r="V85" t="str">
        <f t="array" aca="1" ref="V85" ca="1">IF(OR($A85="",V$5=""),"",ROUND(100*SUMPRODUCT(INDIRECT(Module3!$C85),1/INDIRECT(Module3!$C$4),TRANSPOSE(INDIRECT(Calc1!W$19)))/IF(V$2=0,1,V$2),2))</f>
        <v/>
      </c>
      <c r="W85" t="str">
        <f t="array" aca="1" ref="W85" ca="1">IF(OR($A85="",W$5=""),"",ROUND(100*SUMPRODUCT(INDIRECT(Module3!$C85),1/INDIRECT(Module3!$C$4),TRANSPOSE(INDIRECT(Calc1!X$19)))/IF(W$2=0,1,W$2),2))</f>
        <v/>
      </c>
      <c r="X85" t="str">
        <f t="array" aca="1" ref="X85" ca="1">IF(OR($A85="",X$5=""),"",ROUND(100*SUMPRODUCT(INDIRECT(Module3!$C85),1/INDIRECT(Module3!$C$4),TRANSPOSE(INDIRECT(Calc1!Y$19)))/IF(X$2=0,1,X$2),2))</f>
        <v/>
      </c>
      <c r="Y85" t="str">
        <f t="array" aca="1" ref="Y85" ca="1">IF(OR($A85="",Y$5=""),"",ROUND(100*SUMPRODUCT(INDIRECT(Module3!$C85),1/INDIRECT(Module3!$C$4),TRANSPOSE(INDIRECT(Calc1!Z$19)))/IF(Y$2=0,1,Y$2),2))</f>
        <v/>
      </c>
      <c r="Z85" t="str">
        <f t="array" aca="1" ref="Z85" ca="1">IF(OR($A85="",Z$5=""),"",ROUND(100*SUMPRODUCT(INDIRECT(Module3!$C85),1/INDIRECT(Module3!$C$4),TRANSPOSE(INDIRECT(Calc1!AA$19)))/IF(Z$2=0,1,Z$2),2))</f>
        <v/>
      </c>
      <c r="AA85" t="str">
        <f t="array" aca="1" ref="AA85" ca="1">IF(OR($A85="",AA$5=""),"",ROUND(100*SUMPRODUCT(INDIRECT(Module3!$C85),1/INDIRECT(Module3!$C$4),TRANSPOSE(INDIRECT(Calc1!AB$19)))/IF(AA$2=0,1,AA$2),2))</f>
        <v/>
      </c>
      <c r="AB85" t="str">
        <f t="array" aca="1" ref="AB85" ca="1">IF(OR($A85="",AB$5=""),"",ROUND(100*SUMPRODUCT(INDIRECT(Module3!$C85),1/INDIRECT(Module3!$C$4),TRANSPOSE(INDIRECT(Calc1!AC$19)))/IF(AB$2=0,1,AB$2),2))</f>
        <v/>
      </c>
      <c r="AC85" t="str">
        <f t="array" aca="1" ref="AC85" ca="1">IF(OR($A85="",AC$5=""),"",ROUND(100*SUMPRODUCT(INDIRECT(Module3!$C85),1/INDIRECT(Module3!$C$4),TRANSPOSE(INDIRECT(Calc1!AD$19)))/IF(AC$2=0,1,AC$2),2))</f>
        <v/>
      </c>
      <c r="AD85" t="str">
        <f t="array" aca="1" ref="AD85" ca="1">IF(OR($A85="",AD$5=""),"",ROUND(100*SUMPRODUCT(INDIRECT(Module3!$C85),1/INDIRECT(Module3!$C$4),TRANSPOSE(INDIRECT(Calc1!AE$19)))/IF(AD$2=0,1,AD$2),2))</f>
        <v/>
      </c>
      <c r="AE85" t="str">
        <f t="array" aca="1" ref="AE85" ca="1">IF(OR($A85="",AE$5=""),"",ROUND(100*SUMPRODUCT(INDIRECT(Module3!$C85),1/INDIRECT(Module3!$C$4),TRANSPOSE(INDIRECT(Calc1!AF$19)))/IF(AE$2=0,1,AE$2),2))</f>
        <v/>
      </c>
      <c r="AF85" t="str">
        <f t="array" aca="1" ref="AF85" ca="1">IF(OR($A85="",AF$5=""),"",ROUND(100*SUMPRODUCT(INDIRECT(Module3!$C85),1/INDIRECT(Module3!$C$4),TRANSPOSE(INDIRECT(Calc1!AG$19)))/IF(AF$2=0,1,AF$2),2))</f>
        <v/>
      </c>
      <c r="AG85" t="str">
        <f t="array" aca="1" ref="AG85" ca="1">IF(OR($A85="",AG$5=""),"",ROUND(100*SUMPRODUCT(INDIRECT(Module3!$C85),1/INDIRECT(Module3!$C$4),TRANSPOSE(INDIRECT(Calc1!AH$19)))/IF(AG$2=0,1,AG$2),2))</f>
        <v/>
      </c>
      <c r="AH85" t="str">
        <f t="array" aca="1" ref="AH85" ca="1">IF(OR($A85="",AH$5=""),"",ROUND(100*SUMPRODUCT(INDIRECT(Module3!$C85),1/INDIRECT(Module3!$C$4),TRANSPOSE(INDIRECT(Calc1!AI$19)))/IF(AH$2=0,1,AH$2),2))</f>
        <v/>
      </c>
      <c r="AI85" t="str">
        <f t="array" aca="1" ref="AI85" ca="1">IF(OR($A85="",AI$5=""),"",ROUND(100*SUMPRODUCT(INDIRECT(Module3!$C85),1/INDIRECT(Module3!$C$4),TRANSPOSE(INDIRECT(Calc1!AJ$19)))/IF(AI$2=0,1,AI$2),2))</f>
        <v/>
      </c>
      <c r="AJ85" t="str">
        <f t="array" aca="1" ref="AJ85" ca="1">IF(OR($A85="",AJ$5=""),"",ROUND(100*SUMPRODUCT(INDIRECT(Module3!$C85),1/INDIRECT(Module3!$C$4),TRANSPOSE(INDIRECT(Calc1!AK$19)))/IF(AJ$2=0,1,AJ$2),2))</f>
        <v/>
      </c>
      <c r="AK85" t="str">
        <f t="array" aca="1" ref="AK85" ca="1">IF(OR($A85="",AK$5=""),"",ROUND(100*SUMPRODUCT(INDIRECT(Module3!$C85),1/INDIRECT(Module3!$C$4),TRANSPOSE(INDIRECT(Calc1!AL$19)))/IF(AK$2=0,1,AK$2),2))</f>
        <v/>
      </c>
      <c r="AL85" t="str">
        <f t="array" aca="1" ref="AL85" ca="1">IF(OR($A85="",AL$5=""),"",ROUND(100*SUMPRODUCT(INDIRECT(Module3!$C85),1/INDIRECT(Module3!$C$4),TRANSPOSE(INDIRECT(Calc1!AM$19)))/IF(AL$2=0,1,AL$2),2))</f>
        <v/>
      </c>
      <c r="AM85" t="str">
        <f t="array" aca="1" ref="AM85" ca="1">IF(OR($A85="",AM$5=""),"",ROUND(100*SUMPRODUCT(INDIRECT(Module3!$C85),1/INDIRECT(Module3!$C$4),TRANSPOSE(INDIRECT(Calc1!AN$19)))/IF(AM$2=0,1,AM$2),2))</f>
        <v/>
      </c>
      <c r="AN85" t="str">
        <f t="array" aca="1" ref="AN85" ca="1">IF(OR($A85="",AN$5=""),"",ROUND(100*SUMPRODUCT(INDIRECT(Module3!$C85),1/INDIRECT(Module3!$C$4),TRANSPOSE(INDIRECT(Calc1!AO$19)))/IF(AN$2=0,1,AN$2),2))</f>
        <v/>
      </c>
      <c r="AO85" t="str">
        <f t="array" aca="1" ref="AO85" ca="1">IF(OR($A85="",AO$5=""),"",ROUND(100*SUMPRODUCT(INDIRECT(Module3!$C85),1/INDIRECT(Module3!$C$4),TRANSPOSE(INDIRECT(Calc1!AP$19)))/IF(AO$2=0,1,AO$2),2))</f>
        <v/>
      </c>
      <c r="AP85" t="str">
        <f t="array" aca="1" ref="AP85" ca="1">IF(OR($A85="",AP$5=""),"",ROUND(100*SUMPRODUCT(INDIRECT(Module3!$C85),1/INDIRECT(Module3!$C$4),TRANSPOSE(INDIRECT(Calc1!AQ$19)))/IF(AP$2=0,1,AP$2),2))</f>
        <v/>
      </c>
      <c r="AQ85" t="str">
        <f t="array" aca="1" ref="AQ85" ca="1">IF(OR($A85="",AQ$5=""),"",ROUND(100*SUMPRODUCT(INDIRECT(Module3!$C85),1/INDIRECT(Module3!$C$4),TRANSPOSE(INDIRECT(Calc1!AR$19)))/IF(AQ$2=0,1,AQ$2),2))</f>
        <v/>
      </c>
      <c r="AR85" t="str">
        <f t="array" aca="1" ref="AR85" ca="1">IF(OR($A85="",AR$5=""),"",ROUND(100*SUMPRODUCT(INDIRECT(Module3!$C85),1/INDIRECT(Module3!$C$4),TRANSPOSE(INDIRECT(Calc1!AS$19)))/IF(AR$2=0,1,AR$2),2))</f>
        <v/>
      </c>
      <c r="AS85" t="str">
        <f t="array" aca="1" ref="AS85" ca="1">IF(OR($A85="",AS$5=""),"",ROUND(100*SUMPRODUCT(INDIRECT(Module3!$C85),1/INDIRECT(Module3!$C$4),TRANSPOSE(INDIRECT(Calc1!AT$19)))/IF(AS$2=0,1,AS$2),2))</f>
        <v/>
      </c>
      <c r="AT85" t="str">
        <f t="array" aca="1" ref="AT85" ca="1">IF(OR($A85="",AT$5=""),"",ROUND(100*SUMPRODUCT(INDIRECT(Module3!$C85),1/INDIRECT(Module3!$C$4),TRANSPOSE(INDIRECT(Calc1!AU$19)))/IF(AT$2=0,1,AT$2),2))</f>
        <v/>
      </c>
      <c r="AU85" t="str">
        <f t="array" aca="1" ref="AU85" ca="1">IF(OR($A85="",AU$5=""),"",ROUND(100*SUMPRODUCT(INDIRECT(Module3!$C85),1/INDIRECT(Module3!$C$4),TRANSPOSE(INDIRECT(Calc1!AV$19)))/IF(AU$2=0,1,AU$2),2))</f>
        <v/>
      </c>
      <c r="AV85" t="str">
        <f t="array" aca="1" ref="AV85" ca="1">IF(OR($A85="",AV$5=""),"",ROUND(100*SUMPRODUCT(INDIRECT(Module3!$C85),1/INDIRECT(Module3!$C$4),TRANSPOSE(INDIRECT(Calc1!AW$19)))/IF(AV$2=0,1,AV$2),2))</f>
        <v/>
      </c>
      <c r="AW85" t="str">
        <f t="array" aca="1" ref="AW85" ca="1">IF(OR($A85="",AW$5=""),"",ROUND(100*SUMPRODUCT(INDIRECT(Module3!$C85),1/INDIRECT(Module3!$C$4),TRANSPOSE(INDIRECT(Calc1!AX$19)))/IF(AW$2=0,1,AW$2),2))</f>
        <v/>
      </c>
      <c r="AX85" t="str">
        <f t="array" aca="1" ref="AX85" ca="1">IF(OR($A85="",AX$5=""),"",ROUND(100*SUMPRODUCT(INDIRECT(Module3!$C85),1/INDIRECT(Module3!$C$4),TRANSPOSE(INDIRECT(Calc1!AY$19)))/IF(AX$2=0,1,AX$2),2))</f>
        <v/>
      </c>
      <c r="AY85" t="str">
        <f t="array" aca="1" ref="AY85" ca="1">IF(OR($A85="",AY$5=""),"",ROUND(100*SUMPRODUCT(INDIRECT(Module3!$C85),1/INDIRECT(Module3!$C$4),TRANSPOSE(INDIRECT(Calc1!AZ$19)))/IF(AY$2=0,1,AY$2),2))</f>
        <v/>
      </c>
      <c r="AZ85" t="str">
        <f t="array" aca="1" ref="AZ85" ca="1">IF(OR($A85="",AZ$5=""),"",ROUND(100*SUMPRODUCT(INDIRECT(Module3!$C85),1/INDIRECT(Module3!$C$4),TRANSPOSE(INDIRECT(Calc1!BA$19)))/IF(AZ$2=0,1,AZ$2),2))</f>
        <v/>
      </c>
      <c r="BA85" t="str">
        <f t="array" aca="1" ref="BA85" ca="1">IF(OR($A85="",BA$5=""),"",ROUND(100*SUMPRODUCT(INDIRECT(Module3!$C85),1/INDIRECT(Module3!$C$4),TRANSPOSE(INDIRECT(Calc1!BB$19)))/IF(BA$2=0,1,BA$2),2))</f>
        <v/>
      </c>
      <c r="BB85" t="str">
        <f t="array" aca="1" ref="BB85" ca="1">IF(OR($A85="",BB$5=""),"",ROUND(100*SUMPRODUCT(INDIRECT(Module3!$C85),1/INDIRECT(Module3!$C$4),TRANSPOSE(INDIRECT(Calc1!BC$19)))/IF(BB$2=0,1,BB$2),2))</f>
        <v/>
      </c>
      <c r="BC85" t="str">
        <f t="array" aca="1" ref="BC85" ca="1">IF(OR($A85="",BC$5=""),"",ROUND(100*SUMPRODUCT(INDIRECT(Module3!$C85),1/INDIRECT(Module3!$C$4),TRANSPOSE(INDIRECT(Calc1!BD$19)))/IF(BC$2=0,1,BC$2),2))</f>
        <v/>
      </c>
      <c r="BD85" t="str">
        <f t="array" aca="1" ref="BD85" ca="1">IF(OR($A85="",BD$5=""),"",ROUND(100*SUMPRODUCT(INDIRECT(Module3!$C85),1/INDIRECT(Module3!$C$4),TRANSPOSE(INDIRECT(Calc1!BE$19)))/IF(BD$2=0,1,BD$2),2))</f>
        <v/>
      </c>
      <c r="BE85" t="str">
        <f t="array" aca="1" ref="BE85" ca="1">IF(OR($A85="",BE$5=""),"",ROUND(100*SUMPRODUCT(INDIRECT(Module3!$C85),1/INDIRECT(Module3!$C$4),TRANSPOSE(INDIRECT(Calc1!BF$19)))/IF(BE$2=0,1,BE$2),2))</f>
        <v/>
      </c>
      <c r="BF85" t="str">
        <f t="array" aca="1" ref="BF85" ca="1">IF(OR($A85="",BF$5=""),"",ROUND(100*SUMPRODUCT(INDIRECT(Module3!$C85),1/INDIRECT(Module3!$C$4),TRANSPOSE(INDIRECT(Calc1!BG$19)))/IF(BF$2=0,1,BF$2),2))</f>
        <v/>
      </c>
      <c r="BG85" t="str">
        <f t="array" aca="1" ref="BG85" ca="1">IF(OR($A85="",BG$5=""),"",ROUND(100*SUMPRODUCT(INDIRECT(Module3!$C85),1/INDIRECT(Module3!$C$4),TRANSPOSE(INDIRECT(Calc1!BH$19)))/IF(BG$2=0,1,BG$2),2))</f>
        <v/>
      </c>
      <c r="BH85" t="str">
        <f t="array" aca="1" ref="BH85" ca="1">IF(OR($A85="",BH$5=""),"",ROUND(100*SUMPRODUCT(INDIRECT(Module3!$C85),1/INDIRECT(Module3!$C$4),TRANSPOSE(INDIRECT(Calc1!BI$19)))/IF(BH$2=0,1,BH$2),2))</f>
        <v/>
      </c>
      <c r="BI85" t="str">
        <f t="array" aca="1" ref="BI85" ca="1">IF(OR($A85="",BI$5=""),"",ROUND(100*SUMPRODUCT(INDIRECT(Module3!$C85),1/INDIRECT(Module3!$C$4),TRANSPOSE(INDIRECT(Calc1!BJ$19)))/IF(BI$2=0,1,BI$2),2))</f>
        <v/>
      </c>
      <c r="BJ85" t="str">
        <f t="array" aca="1" ref="BJ85" ca="1">IF(OR($A85="",BJ$5=""),"",ROUND(100*SUMPRODUCT(INDIRECT(Module3!$C85),1/INDIRECT(Module3!$C$4),TRANSPOSE(INDIRECT(Calc1!BK$19)))/IF(BJ$2=0,1,BJ$2),2))</f>
        <v/>
      </c>
    </row>
    <row r="86" spans="1:62">
      <c r="A86" t="str">
        <f>IF(ISBLANK(Module0!$A83),"",Module0!$A83)</f>
        <v/>
      </c>
      <c r="B86" t="str">
        <f t="shared" ca="1" si="1"/>
        <v/>
      </c>
      <c r="C86" t="str">
        <f>IF($A86="","",CONCATENATE(ADDRESS(ROW(),$C$4+1,1,1,"Module4"),":",ADDRESS(ROW(),$C$4+Calc1!$C$3,1,1)))</f>
        <v/>
      </c>
      <c r="D86" t="str">
        <f t="array" aca="1" ref="D86" ca="1">IF(OR($A86="",D$5=""),"",ROUND(100*SUMPRODUCT(INDIRECT(Module3!$C86),1/INDIRECT(Module3!$C$4),TRANSPOSE(INDIRECT(Calc1!E$19)))/IF(D$2=0,1,D$2),2))</f>
        <v/>
      </c>
      <c r="E86" t="str">
        <f t="array" aca="1" ref="E86" ca="1">IF(OR($A86="",E$5=""),"",ROUND(100*SUMPRODUCT(INDIRECT(Module3!$C86),1/INDIRECT(Module3!$C$4),TRANSPOSE(INDIRECT(Calc1!F$19)))/IF(E$2=0,1,E$2),2))</f>
        <v/>
      </c>
      <c r="F86" t="str">
        <f t="array" aca="1" ref="F86" ca="1">IF(OR($A86="",F$5=""),"",ROUND(100*SUMPRODUCT(INDIRECT(Module3!$C86),1/INDIRECT(Module3!$C$4),TRANSPOSE(INDIRECT(Calc1!G$19)))/IF(F$2=0,1,F$2),2))</f>
        <v/>
      </c>
      <c r="G86" t="str">
        <f t="array" aca="1" ref="G86" ca="1">IF(OR($A86="",G$5=""),"",ROUND(100*SUMPRODUCT(INDIRECT(Module3!$C86),1/INDIRECT(Module3!$C$4),TRANSPOSE(INDIRECT(Calc1!H$19)))/IF(G$2=0,1,G$2),2))</f>
        <v/>
      </c>
      <c r="H86" t="str">
        <f t="array" aca="1" ref="H86" ca="1">IF(OR($A86="",H$5=""),"",ROUND(100*SUMPRODUCT(INDIRECT(Module3!$C86),1/INDIRECT(Module3!$C$4),TRANSPOSE(INDIRECT(Calc1!I$19)))/IF(H$2=0,1,H$2),2))</f>
        <v/>
      </c>
      <c r="I86" t="str">
        <f t="array" aca="1" ref="I86" ca="1">IF(OR($A86="",I$5=""),"",ROUND(100*SUMPRODUCT(INDIRECT(Module3!$C86),1/INDIRECT(Module3!$C$4),TRANSPOSE(INDIRECT(Calc1!J$19)))/IF(I$2=0,1,I$2),2))</f>
        <v/>
      </c>
      <c r="J86" t="str">
        <f t="array" aca="1" ref="J86" ca="1">IF(OR($A86="",J$5=""),"",ROUND(100*SUMPRODUCT(INDIRECT(Module3!$C86),1/INDIRECT(Module3!$C$4),TRANSPOSE(INDIRECT(Calc1!K$19)))/IF(J$2=0,1,J$2),2))</f>
        <v/>
      </c>
      <c r="K86" t="str">
        <f t="array" aca="1" ref="K86" ca="1">IF(OR($A86="",K$5=""),"",ROUND(100*SUMPRODUCT(INDIRECT(Module3!$C86),1/INDIRECT(Module3!$C$4),TRANSPOSE(INDIRECT(Calc1!L$19)))/IF(K$2=0,1,K$2),2))</f>
        <v/>
      </c>
      <c r="L86" t="str">
        <f t="array" aca="1" ref="L86" ca="1">IF(OR($A86="",L$5=""),"",ROUND(100*SUMPRODUCT(INDIRECT(Module3!$C86),1/INDIRECT(Module3!$C$4),TRANSPOSE(INDIRECT(Calc1!M$19)))/IF(L$2=0,1,L$2),2))</f>
        <v/>
      </c>
      <c r="M86" t="str">
        <f t="array" aca="1" ref="M86" ca="1">IF(OR($A86="",M$5=""),"",ROUND(100*SUMPRODUCT(INDIRECT(Module3!$C86),1/INDIRECT(Module3!$C$4),TRANSPOSE(INDIRECT(Calc1!N$19)))/IF(M$2=0,1,M$2),2))</f>
        <v/>
      </c>
      <c r="N86" t="str">
        <f t="array" aca="1" ref="N86" ca="1">IF(OR($A86="",N$5=""),"",ROUND(100*SUMPRODUCT(INDIRECT(Module3!$C86),1/INDIRECT(Module3!$C$4),TRANSPOSE(INDIRECT(Calc1!O$19)))/IF(N$2=0,1,N$2),2))</f>
        <v/>
      </c>
      <c r="O86" t="str">
        <f t="array" aca="1" ref="O86" ca="1">IF(OR($A86="",O$5=""),"",ROUND(100*SUMPRODUCT(INDIRECT(Module3!$C86),1/INDIRECT(Module3!$C$4),TRANSPOSE(INDIRECT(Calc1!P$19)))/IF(O$2=0,1,O$2),2))</f>
        <v/>
      </c>
      <c r="P86" t="str">
        <f t="array" aca="1" ref="P86" ca="1">IF(OR($A86="",P$5=""),"",ROUND(100*SUMPRODUCT(INDIRECT(Module3!$C86),1/INDIRECT(Module3!$C$4),TRANSPOSE(INDIRECT(Calc1!Q$19)))/IF(P$2=0,1,P$2),2))</f>
        <v/>
      </c>
      <c r="Q86" t="str">
        <f t="array" aca="1" ref="Q86" ca="1">IF(OR($A86="",Q$5=""),"",ROUND(100*SUMPRODUCT(INDIRECT(Module3!$C86),1/INDIRECT(Module3!$C$4),TRANSPOSE(INDIRECT(Calc1!R$19)))/IF(Q$2=0,1,Q$2),2))</f>
        <v/>
      </c>
      <c r="R86" t="str">
        <f t="array" aca="1" ref="R86" ca="1">IF(OR($A86="",R$5=""),"",ROUND(100*SUMPRODUCT(INDIRECT(Module3!$C86),1/INDIRECT(Module3!$C$4),TRANSPOSE(INDIRECT(Calc1!S$19)))/IF(R$2=0,1,R$2),2))</f>
        <v/>
      </c>
      <c r="S86" t="str">
        <f t="array" aca="1" ref="S86" ca="1">IF(OR($A86="",S$5=""),"",ROUND(100*SUMPRODUCT(INDIRECT(Module3!$C86),1/INDIRECT(Module3!$C$4),TRANSPOSE(INDIRECT(Calc1!T$19)))/IF(S$2=0,1,S$2),2))</f>
        <v/>
      </c>
      <c r="T86" t="str">
        <f t="array" aca="1" ref="T86" ca="1">IF(OR($A86="",T$5=""),"",ROUND(100*SUMPRODUCT(INDIRECT(Module3!$C86),1/INDIRECT(Module3!$C$4),TRANSPOSE(INDIRECT(Calc1!U$19)))/IF(T$2=0,1,T$2),2))</f>
        <v/>
      </c>
      <c r="U86" t="str">
        <f t="array" aca="1" ref="U86" ca="1">IF(OR($A86="",U$5=""),"",ROUND(100*SUMPRODUCT(INDIRECT(Module3!$C86),1/INDIRECT(Module3!$C$4),TRANSPOSE(INDIRECT(Calc1!V$19)))/IF(U$2=0,1,U$2),2))</f>
        <v/>
      </c>
      <c r="V86" t="str">
        <f t="array" aca="1" ref="V86" ca="1">IF(OR($A86="",V$5=""),"",ROUND(100*SUMPRODUCT(INDIRECT(Module3!$C86),1/INDIRECT(Module3!$C$4),TRANSPOSE(INDIRECT(Calc1!W$19)))/IF(V$2=0,1,V$2),2))</f>
        <v/>
      </c>
      <c r="W86" t="str">
        <f t="array" aca="1" ref="W86" ca="1">IF(OR($A86="",W$5=""),"",ROUND(100*SUMPRODUCT(INDIRECT(Module3!$C86),1/INDIRECT(Module3!$C$4),TRANSPOSE(INDIRECT(Calc1!X$19)))/IF(W$2=0,1,W$2),2))</f>
        <v/>
      </c>
      <c r="X86" t="str">
        <f t="array" aca="1" ref="X86" ca="1">IF(OR($A86="",X$5=""),"",ROUND(100*SUMPRODUCT(INDIRECT(Module3!$C86),1/INDIRECT(Module3!$C$4),TRANSPOSE(INDIRECT(Calc1!Y$19)))/IF(X$2=0,1,X$2),2))</f>
        <v/>
      </c>
      <c r="Y86" t="str">
        <f t="array" aca="1" ref="Y86" ca="1">IF(OR($A86="",Y$5=""),"",ROUND(100*SUMPRODUCT(INDIRECT(Module3!$C86),1/INDIRECT(Module3!$C$4),TRANSPOSE(INDIRECT(Calc1!Z$19)))/IF(Y$2=0,1,Y$2),2))</f>
        <v/>
      </c>
      <c r="Z86" t="str">
        <f t="array" aca="1" ref="Z86" ca="1">IF(OR($A86="",Z$5=""),"",ROUND(100*SUMPRODUCT(INDIRECT(Module3!$C86),1/INDIRECT(Module3!$C$4),TRANSPOSE(INDIRECT(Calc1!AA$19)))/IF(Z$2=0,1,Z$2),2))</f>
        <v/>
      </c>
      <c r="AA86" t="str">
        <f t="array" aca="1" ref="AA86" ca="1">IF(OR($A86="",AA$5=""),"",ROUND(100*SUMPRODUCT(INDIRECT(Module3!$C86),1/INDIRECT(Module3!$C$4),TRANSPOSE(INDIRECT(Calc1!AB$19)))/IF(AA$2=0,1,AA$2),2))</f>
        <v/>
      </c>
      <c r="AB86" t="str">
        <f t="array" aca="1" ref="AB86" ca="1">IF(OR($A86="",AB$5=""),"",ROUND(100*SUMPRODUCT(INDIRECT(Module3!$C86),1/INDIRECT(Module3!$C$4),TRANSPOSE(INDIRECT(Calc1!AC$19)))/IF(AB$2=0,1,AB$2),2))</f>
        <v/>
      </c>
      <c r="AC86" t="str">
        <f t="array" aca="1" ref="AC86" ca="1">IF(OR($A86="",AC$5=""),"",ROUND(100*SUMPRODUCT(INDIRECT(Module3!$C86),1/INDIRECT(Module3!$C$4),TRANSPOSE(INDIRECT(Calc1!AD$19)))/IF(AC$2=0,1,AC$2),2))</f>
        <v/>
      </c>
      <c r="AD86" t="str">
        <f t="array" aca="1" ref="AD86" ca="1">IF(OR($A86="",AD$5=""),"",ROUND(100*SUMPRODUCT(INDIRECT(Module3!$C86),1/INDIRECT(Module3!$C$4),TRANSPOSE(INDIRECT(Calc1!AE$19)))/IF(AD$2=0,1,AD$2),2))</f>
        <v/>
      </c>
      <c r="AE86" t="str">
        <f t="array" aca="1" ref="AE86" ca="1">IF(OR($A86="",AE$5=""),"",ROUND(100*SUMPRODUCT(INDIRECT(Module3!$C86),1/INDIRECT(Module3!$C$4),TRANSPOSE(INDIRECT(Calc1!AF$19)))/IF(AE$2=0,1,AE$2),2))</f>
        <v/>
      </c>
      <c r="AF86" t="str">
        <f t="array" aca="1" ref="AF86" ca="1">IF(OR($A86="",AF$5=""),"",ROUND(100*SUMPRODUCT(INDIRECT(Module3!$C86),1/INDIRECT(Module3!$C$4),TRANSPOSE(INDIRECT(Calc1!AG$19)))/IF(AF$2=0,1,AF$2),2))</f>
        <v/>
      </c>
      <c r="AG86" t="str">
        <f t="array" aca="1" ref="AG86" ca="1">IF(OR($A86="",AG$5=""),"",ROUND(100*SUMPRODUCT(INDIRECT(Module3!$C86),1/INDIRECT(Module3!$C$4),TRANSPOSE(INDIRECT(Calc1!AH$19)))/IF(AG$2=0,1,AG$2),2))</f>
        <v/>
      </c>
      <c r="AH86" t="str">
        <f t="array" aca="1" ref="AH86" ca="1">IF(OR($A86="",AH$5=""),"",ROUND(100*SUMPRODUCT(INDIRECT(Module3!$C86),1/INDIRECT(Module3!$C$4),TRANSPOSE(INDIRECT(Calc1!AI$19)))/IF(AH$2=0,1,AH$2),2))</f>
        <v/>
      </c>
      <c r="AI86" t="str">
        <f t="array" aca="1" ref="AI86" ca="1">IF(OR($A86="",AI$5=""),"",ROUND(100*SUMPRODUCT(INDIRECT(Module3!$C86),1/INDIRECT(Module3!$C$4),TRANSPOSE(INDIRECT(Calc1!AJ$19)))/IF(AI$2=0,1,AI$2),2))</f>
        <v/>
      </c>
      <c r="AJ86" t="str">
        <f t="array" aca="1" ref="AJ86" ca="1">IF(OR($A86="",AJ$5=""),"",ROUND(100*SUMPRODUCT(INDIRECT(Module3!$C86),1/INDIRECT(Module3!$C$4),TRANSPOSE(INDIRECT(Calc1!AK$19)))/IF(AJ$2=0,1,AJ$2),2))</f>
        <v/>
      </c>
      <c r="AK86" t="str">
        <f t="array" aca="1" ref="AK86" ca="1">IF(OR($A86="",AK$5=""),"",ROUND(100*SUMPRODUCT(INDIRECT(Module3!$C86),1/INDIRECT(Module3!$C$4),TRANSPOSE(INDIRECT(Calc1!AL$19)))/IF(AK$2=0,1,AK$2),2))</f>
        <v/>
      </c>
      <c r="AL86" t="str">
        <f t="array" aca="1" ref="AL86" ca="1">IF(OR($A86="",AL$5=""),"",ROUND(100*SUMPRODUCT(INDIRECT(Module3!$C86),1/INDIRECT(Module3!$C$4),TRANSPOSE(INDIRECT(Calc1!AM$19)))/IF(AL$2=0,1,AL$2),2))</f>
        <v/>
      </c>
      <c r="AM86" t="str">
        <f t="array" aca="1" ref="AM86" ca="1">IF(OR($A86="",AM$5=""),"",ROUND(100*SUMPRODUCT(INDIRECT(Module3!$C86),1/INDIRECT(Module3!$C$4),TRANSPOSE(INDIRECT(Calc1!AN$19)))/IF(AM$2=0,1,AM$2),2))</f>
        <v/>
      </c>
      <c r="AN86" t="str">
        <f t="array" aca="1" ref="AN86" ca="1">IF(OR($A86="",AN$5=""),"",ROUND(100*SUMPRODUCT(INDIRECT(Module3!$C86),1/INDIRECT(Module3!$C$4),TRANSPOSE(INDIRECT(Calc1!AO$19)))/IF(AN$2=0,1,AN$2),2))</f>
        <v/>
      </c>
      <c r="AO86" t="str">
        <f t="array" aca="1" ref="AO86" ca="1">IF(OR($A86="",AO$5=""),"",ROUND(100*SUMPRODUCT(INDIRECT(Module3!$C86),1/INDIRECT(Module3!$C$4),TRANSPOSE(INDIRECT(Calc1!AP$19)))/IF(AO$2=0,1,AO$2),2))</f>
        <v/>
      </c>
      <c r="AP86" t="str">
        <f t="array" aca="1" ref="AP86" ca="1">IF(OR($A86="",AP$5=""),"",ROUND(100*SUMPRODUCT(INDIRECT(Module3!$C86),1/INDIRECT(Module3!$C$4),TRANSPOSE(INDIRECT(Calc1!AQ$19)))/IF(AP$2=0,1,AP$2),2))</f>
        <v/>
      </c>
      <c r="AQ86" t="str">
        <f t="array" aca="1" ref="AQ86" ca="1">IF(OR($A86="",AQ$5=""),"",ROUND(100*SUMPRODUCT(INDIRECT(Module3!$C86),1/INDIRECT(Module3!$C$4),TRANSPOSE(INDIRECT(Calc1!AR$19)))/IF(AQ$2=0,1,AQ$2),2))</f>
        <v/>
      </c>
      <c r="AR86" t="str">
        <f t="array" aca="1" ref="AR86" ca="1">IF(OR($A86="",AR$5=""),"",ROUND(100*SUMPRODUCT(INDIRECT(Module3!$C86),1/INDIRECT(Module3!$C$4),TRANSPOSE(INDIRECT(Calc1!AS$19)))/IF(AR$2=0,1,AR$2),2))</f>
        <v/>
      </c>
      <c r="AS86" t="str">
        <f t="array" aca="1" ref="AS86" ca="1">IF(OR($A86="",AS$5=""),"",ROUND(100*SUMPRODUCT(INDIRECT(Module3!$C86),1/INDIRECT(Module3!$C$4),TRANSPOSE(INDIRECT(Calc1!AT$19)))/IF(AS$2=0,1,AS$2),2))</f>
        <v/>
      </c>
      <c r="AT86" t="str">
        <f t="array" aca="1" ref="AT86" ca="1">IF(OR($A86="",AT$5=""),"",ROUND(100*SUMPRODUCT(INDIRECT(Module3!$C86),1/INDIRECT(Module3!$C$4),TRANSPOSE(INDIRECT(Calc1!AU$19)))/IF(AT$2=0,1,AT$2),2))</f>
        <v/>
      </c>
      <c r="AU86" t="str">
        <f t="array" aca="1" ref="AU86" ca="1">IF(OR($A86="",AU$5=""),"",ROUND(100*SUMPRODUCT(INDIRECT(Module3!$C86),1/INDIRECT(Module3!$C$4),TRANSPOSE(INDIRECT(Calc1!AV$19)))/IF(AU$2=0,1,AU$2),2))</f>
        <v/>
      </c>
      <c r="AV86" t="str">
        <f t="array" aca="1" ref="AV86" ca="1">IF(OR($A86="",AV$5=""),"",ROUND(100*SUMPRODUCT(INDIRECT(Module3!$C86),1/INDIRECT(Module3!$C$4),TRANSPOSE(INDIRECT(Calc1!AW$19)))/IF(AV$2=0,1,AV$2),2))</f>
        <v/>
      </c>
      <c r="AW86" t="str">
        <f t="array" aca="1" ref="AW86" ca="1">IF(OR($A86="",AW$5=""),"",ROUND(100*SUMPRODUCT(INDIRECT(Module3!$C86),1/INDIRECT(Module3!$C$4),TRANSPOSE(INDIRECT(Calc1!AX$19)))/IF(AW$2=0,1,AW$2),2))</f>
        <v/>
      </c>
      <c r="AX86" t="str">
        <f t="array" aca="1" ref="AX86" ca="1">IF(OR($A86="",AX$5=""),"",ROUND(100*SUMPRODUCT(INDIRECT(Module3!$C86),1/INDIRECT(Module3!$C$4),TRANSPOSE(INDIRECT(Calc1!AY$19)))/IF(AX$2=0,1,AX$2),2))</f>
        <v/>
      </c>
      <c r="AY86" t="str">
        <f t="array" aca="1" ref="AY86" ca="1">IF(OR($A86="",AY$5=""),"",ROUND(100*SUMPRODUCT(INDIRECT(Module3!$C86),1/INDIRECT(Module3!$C$4),TRANSPOSE(INDIRECT(Calc1!AZ$19)))/IF(AY$2=0,1,AY$2),2))</f>
        <v/>
      </c>
      <c r="AZ86" t="str">
        <f t="array" aca="1" ref="AZ86" ca="1">IF(OR($A86="",AZ$5=""),"",ROUND(100*SUMPRODUCT(INDIRECT(Module3!$C86),1/INDIRECT(Module3!$C$4),TRANSPOSE(INDIRECT(Calc1!BA$19)))/IF(AZ$2=0,1,AZ$2),2))</f>
        <v/>
      </c>
      <c r="BA86" t="str">
        <f t="array" aca="1" ref="BA86" ca="1">IF(OR($A86="",BA$5=""),"",ROUND(100*SUMPRODUCT(INDIRECT(Module3!$C86),1/INDIRECT(Module3!$C$4),TRANSPOSE(INDIRECT(Calc1!BB$19)))/IF(BA$2=0,1,BA$2),2))</f>
        <v/>
      </c>
      <c r="BB86" t="str">
        <f t="array" aca="1" ref="BB86" ca="1">IF(OR($A86="",BB$5=""),"",ROUND(100*SUMPRODUCT(INDIRECT(Module3!$C86),1/INDIRECT(Module3!$C$4),TRANSPOSE(INDIRECT(Calc1!BC$19)))/IF(BB$2=0,1,BB$2),2))</f>
        <v/>
      </c>
      <c r="BC86" t="str">
        <f t="array" aca="1" ref="BC86" ca="1">IF(OR($A86="",BC$5=""),"",ROUND(100*SUMPRODUCT(INDIRECT(Module3!$C86),1/INDIRECT(Module3!$C$4),TRANSPOSE(INDIRECT(Calc1!BD$19)))/IF(BC$2=0,1,BC$2),2))</f>
        <v/>
      </c>
      <c r="BD86" t="str">
        <f t="array" aca="1" ref="BD86" ca="1">IF(OR($A86="",BD$5=""),"",ROUND(100*SUMPRODUCT(INDIRECT(Module3!$C86),1/INDIRECT(Module3!$C$4),TRANSPOSE(INDIRECT(Calc1!BE$19)))/IF(BD$2=0,1,BD$2),2))</f>
        <v/>
      </c>
      <c r="BE86" t="str">
        <f t="array" aca="1" ref="BE86" ca="1">IF(OR($A86="",BE$5=""),"",ROUND(100*SUMPRODUCT(INDIRECT(Module3!$C86),1/INDIRECT(Module3!$C$4),TRANSPOSE(INDIRECT(Calc1!BF$19)))/IF(BE$2=0,1,BE$2),2))</f>
        <v/>
      </c>
      <c r="BF86" t="str">
        <f t="array" aca="1" ref="BF86" ca="1">IF(OR($A86="",BF$5=""),"",ROUND(100*SUMPRODUCT(INDIRECT(Module3!$C86),1/INDIRECT(Module3!$C$4),TRANSPOSE(INDIRECT(Calc1!BG$19)))/IF(BF$2=0,1,BF$2),2))</f>
        <v/>
      </c>
      <c r="BG86" t="str">
        <f t="array" aca="1" ref="BG86" ca="1">IF(OR($A86="",BG$5=""),"",ROUND(100*SUMPRODUCT(INDIRECT(Module3!$C86),1/INDIRECT(Module3!$C$4),TRANSPOSE(INDIRECT(Calc1!BH$19)))/IF(BG$2=0,1,BG$2),2))</f>
        <v/>
      </c>
      <c r="BH86" t="str">
        <f t="array" aca="1" ref="BH86" ca="1">IF(OR($A86="",BH$5=""),"",ROUND(100*SUMPRODUCT(INDIRECT(Module3!$C86),1/INDIRECT(Module3!$C$4),TRANSPOSE(INDIRECT(Calc1!BI$19)))/IF(BH$2=0,1,BH$2),2))</f>
        <v/>
      </c>
      <c r="BI86" t="str">
        <f t="array" aca="1" ref="BI86" ca="1">IF(OR($A86="",BI$5=""),"",ROUND(100*SUMPRODUCT(INDIRECT(Module3!$C86),1/INDIRECT(Module3!$C$4),TRANSPOSE(INDIRECT(Calc1!BJ$19)))/IF(BI$2=0,1,BI$2),2))</f>
        <v/>
      </c>
      <c r="BJ86" t="str">
        <f t="array" aca="1" ref="BJ86" ca="1">IF(OR($A86="",BJ$5=""),"",ROUND(100*SUMPRODUCT(INDIRECT(Module3!$C86),1/INDIRECT(Module3!$C$4),TRANSPOSE(INDIRECT(Calc1!BK$19)))/IF(BJ$2=0,1,BJ$2),2))</f>
        <v/>
      </c>
    </row>
    <row r="87" spans="1:62">
      <c r="A87" t="str">
        <f>IF(ISBLANK(Module0!$A84),"",Module0!$A84)</f>
        <v/>
      </c>
      <c r="B87" t="str">
        <f t="shared" ca="1" si="1"/>
        <v/>
      </c>
      <c r="C87" t="str">
        <f>IF($A87="","",CONCATENATE(ADDRESS(ROW(),$C$4+1,1,1,"Module4"),":",ADDRESS(ROW(),$C$4+Calc1!$C$3,1,1)))</f>
        <v/>
      </c>
      <c r="D87" t="str">
        <f t="array" aca="1" ref="D87" ca="1">IF(OR($A87="",D$5=""),"",ROUND(100*SUMPRODUCT(INDIRECT(Module3!$C87),1/INDIRECT(Module3!$C$4),TRANSPOSE(INDIRECT(Calc1!E$19)))/IF(D$2=0,1,D$2),2))</f>
        <v/>
      </c>
      <c r="E87" t="str">
        <f t="array" aca="1" ref="E87" ca="1">IF(OR($A87="",E$5=""),"",ROUND(100*SUMPRODUCT(INDIRECT(Module3!$C87),1/INDIRECT(Module3!$C$4),TRANSPOSE(INDIRECT(Calc1!F$19)))/IF(E$2=0,1,E$2),2))</f>
        <v/>
      </c>
      <c r="F87" t="str">
        <f t="array" aca="1" ref="F87" ca="1">IF(OR($A87="",F$5=""),"",ROUND(100*SUMPRODUCT(INDIRECT(Module3!$C87),1/INDIRECT(Module3!$C$4),TRANSPOSE(INDIRECT(Calc1!G$19)))/IF(F$2=0,1,F$2),2))</f>
        <v/>
      </c>
      <c r="G87" t="str">
        <f t="array" aca="1" ref="G87" ca="1">IF(OR($A87="",G$5=""),"",ROUND(100*SUMPRODUCT(INDIRECT(Module3!$C87),1/INDIRECT(Module3!$C$4),TRANSPOSE(INDIRECT(Calc1!H$19)))/IF(G$2=0,1,G$2),2))</f>
        <v/>
      </c>
      <c r="H87" t="str">
        <f t="array" aca="1" ref="H87" ca="1">IF(OR($A87="",H$5=""),"",ROUND(100*SUMPRODUCT(INDIRECT(Module3!$C87),1/INDIRECT(Module3!$C$4),TRANSPOSE(INDIRECT(Calc1!I$19)))/IF(H$2=0,1,H$2),2))</f>
        <v/>
      </c>
      <c r="I87" t="str">
        <f t="array" aca="1" ref="I87" ca="1">IF(OR($A87="",I$5=""),"",ROUND(100*SUMPRODUCT(INDIRECT(Module3!$C87),1/INDIRECT(Module3!$C$4),TRANSPOSE(INDIRECT(Calc1!J$19)))/IF(I$2=0,1,I$2),2))</f>
        <v/>
      </c>
      <c r="J87" t="str">
        <f t="array" aca="1" ref="J87" ca="1">IF(OR($A87="",J$5=""),"",ROUND(100*SUMPRODUCT(INDIRECT(Module3!$C87),1/INDIRECT(Module3!$C$4),TRANSPOSE(INDIRECT(Calc1!K$19)))/IF(J$2=0,1,J$2),2))</f>
        <v/>
      </c>
      <c r="K87" t="str">
        <f t="array" aca="1" ref="K87" ca="1">IF(OR($A87="",K$5=""),"",ROUND(100*SUMPRODUCT(INDIRECT(Module3!$C87),1/INDIRECT(Module3!$C$4),TRANSPOSE(INDIRECT(Calc1!L$19)))/IF(K$2=0,1,K$2),2))</f>
        <v/>
      </c>
      <c r="L87" t="str">
        <f t="array" aca="1" ref="L87" ca="1">IF(OR($A87="",L$5=""),"",ROUND(100*SUMPRODUCT(INDIRECT(Module3!$C87),1/INDIRECT(Module3!$C$4),TRANSPOSE(INDIRECT(Calc1!M$19)))/IF(L$2=0,1,L$2),2))</f>
        <v/>
      </c>
      <c r="M87" t="str">
        <f t="array" aca="1" ref="M87" ca="1">IF(OR($A87="",M$5=""),"",ROUND(100*SUMPRODUCT(INDIRECT(Module3!$C87),1/INDIRECT(Module3!$C$4),TRANSPOSE(INDIRECT(Calc1!N$19)))/IF(M$2=0,1,M$2),2))</f>
        <v/>
      </c>
      <c r="N87" t="str">
        <f t="array" aca="1" ref="N87" ca="1">IF(OR($A87="",N$5=""),"",ROUND(100*SUMPRODUCT(INDIRECT(Module3!$C87),1/INDIRECT(Module3!$C$4),TRANSPOSE(INDIRECT(Calc1!O$19)))/IF(N$2=0,1,N$2),2))</f>
        <v/>
      </c>
      <c r="O87" t="str">
        <f t="array" aca="1" ref="O87" ca="1">IF(OR($A87="",O$5=""),"",ROUND(100*SUMPRODUCT(INDIRECT(Module3!$C87),1/INDIRECT(Module3!$C$4),TRANSPOSE(INDIRECT(Calc1!P$19)))/IF(O$2=0,1,O$2),2))</f>
        <v/>
      </c>
      <c r="P87" t="str">
        <f t="array" aca="1" ref="P87" ca="1">IF(OR($A87="",P$5=""),"",ROUND(100*SUMPRODUCT(INDIRECT(Module3!$C87),1/INDIRECT(Module3!$C$4),TRANSPOSE(INDIRECT(Calc1!Q$19)))/IF(P$2=0,1,P$2),2))</f>
        <v/>
      </c>
      <c r="Q87" t="str">
        <f t="array" aca="1" ref="Q87" ca="1">IF(OR($A87="",Q$5=""),"",ROUND(100*SUMPRODUCT(INDIRECT(Module3!$C87),1/INDIRECT(Module3!$C$4),TRANSPOSE(INDIRECT(Calc1!R$19)))/IF(Q$2=0,1,Q$2),2))</f>
        <v/>
      </c>
      <c r="R87" t="str">
        <f t="array" aca="1" ref="R87" ca="1">IF(OR($A87="",R$5=""),"",ROUND(100*SUMPRODUCT(INDIRECT(Module3!$C87),1/INDIRECT(Module3!$C$4),TRANSPOSE(INDIRECT(Calc1!S$19)))/IF(R$2=0,1,R$2),2))</f>
        <v/>
      </c>
      <c r="S87" t="str">
        <f t="array" aca="1" ref="S87" ca="1">IF(OR($A87="",S$5=""),"",ROUND(100*SUMPRODUCT(INDIRECT(Module3!$C87),1/INDIRECT(Module3!$C$4),TRANSPOSE(INDIRECT(Calc1!T$19)))/IF(S$2=0,1,S$2),2))</f>
        <v/>
      </c>
      <c r="T87" t="str">
        <f t="array" aca="1" ref="T87" ca="1">IF(OR($A87="",T$5=""),"",ROUND(100*SUMPRODUCT(INDIRECT(Module3!$C87),1/INDIRECT(Module3!$C$4),TRANSPOSE(INDIRECT(Calc1!U$19)))/IF(T$2=0,1,T$2),2))</f>
        <v/>
      </c>
      <c r="U87" t="str">
        <f t="array" aca="1" ref="U87" ca="1">IF(OR($A87="",U$5=""),"",ROUND(100*SUMPRODUCT(INDIRECT(Module3!$C87),1/INDIRECT(Module3!$C$4),TRANSPOSE(INDIRECT(Calc1!V$19)))/IF(U$2=0,1,U$2),2))</f>
        <v/>
      </c>
      <c r="V87" t="str">
        <f t="array" aca="1" ref="V87" ca="1">IF(OR($A87="",V$5=""),"",ROUND(100*SUMPRODUCT(INDIRECT(Module3!$C87),1/INDIRECT(Module3!$C$4),TRANSPOSE(INDIRECT(Calc1!W$19)))/IF(V$2=0,1,V$2),2))</f>
        <v/>
      </c>
      <c r="W87" t="str">
        <f t="array" aca="1" ref="W87" ca="1">IF(OR($A87="",W$5=""),"",ROUND(100*SUMPRODUCT(INDIRECT(Module3!$C87),1/INDIRECT(Module3!$C$4),TRANSPOSE(INDIRECT(Calc1!X$19)))/IF(W$2=0,1,W$2),2))</f>
        <v/>
      </c>
      <c r="X87" t="str">
        <f t="array" aca="1" ref="X87" ca="1">IF(OR($A87="",X$5=""),"",ROUND(100*SUMPRODUCT(INDIRECT(Module3!$C87),1/INDIRECT(Module3!$C$4),TRANSPOSE(INDIRECT(Calc1!Y$19)))/IF(X$2=0,1,X$2),2))</f>
        <v/>
      </c>
      <c r="Y87" t="str">
        <f t="array" aca="1" ref="Y87" ca="1">IF(OR($A87="",Y$5=""),"",ROUND(100*SUMPRODUCT(INDIRECT(Module3!$C87),1/INDIRECT(Module3!$C$4),TRANSPOSE(INDIRECT(Calc1!Z$19)))/IF(Y$2=0,1,Y$2),2))</f>
        <v/>
      </c>
      <c r="Z87" t="str">
        <f t="array" aca="1" ref="Z87" ca="1">IF(OR($A87="",Z$5=""),"",ROUND(100*SUMPRODUCT(INDIRECT(Module3!$C87),1/INDIRECT(Module3!$C$4),TRANSPOSE(INDIRECT(Calc1!AA$19)))/IF(Z$2=0,1,Z$2),2))</f>
        <v/>
      </c>
      <c r="AA87" t="str">
        <f t="array" aca="1" ref="AA87" ca="1">IF(OR($A87="",AA$5=""),"",ROUND(100*SUMPRODUCT(INDIRECT(Module3!$C87),1/INDIRECT(Module3!$C$4),TRANSPOSE(INDIRECT(Calc1!AB$19)))/IF(AA$2=0,1,AA$2),2))</f>
        <v/>
      </c>
      <c r="AB87" t="str">
        <f t="array" aca="1" ref="AB87" ca="1">IF(OR($A87="",AB$5=""),"",ROUND(100*SUMPRODUCT(INDIRECT(Module3!$C87),1/INDIRECT(Module3!$C$4),TRANSPOSE(INDIRECT(Calc1!AC$19)))/IF(AB$2=0,1,AB$2),2))</f>
        <v/>
      </c>
      <c r="AC87" t="str">
        <f t="array" aca="1" ref="AC87" ca="1">IF(OR($A87="",AC$5=""),"",ROUND(100*SUMPRODUCT(INDIRECT(Module3!$C87),1/INDIRECT(Module3!$C$4),TRANSPOSE(INDIRECT(Calc1!AD$19)))/IF(AC$2=0,1,AC$2),2))</f>
        <v/>
      </c>
      <c r="AD87" t="str">
        <f t="array" aca="1" ref="AD87" ca="1">IF(OR($A87="",AD$5=""),"",ROUND(100*SUMPRODUCT(INDIRECT(Module3!$C87),1/INDIRECT(Module3!$C$4),TRANSPOSE(INDIRECT(Calc1!AE$19)))/IF(AD$2=0,1,AD$2),2))</f>
        <v/>
      </c>
      <c r="AE87" t="str">
        <f t="array" aca="1" ref="AE87" ca="1">IF(OR($A87="",AE$5=""),"",ROUND(100*SUMPRODUCT(INDIRECT(Module3!$C87),1/INDIRECT(Module3!$C$4),TRANSPOSE(INDIRECT(Calc1!AF$19)))/IF(AE$2=0,1,AE$2),2))</f>
        <v/>
      </c>
      <c r="AF87" t="str">
        <f t="array" aca="1" ref="AF87" ca="1">IF(OR($A87="",AF$5=""),"",ROUND(100*SUMPRODUCT(INDIRECT(Module3!$C87),1/INDIRECT(Module3!$C$4),TRANSPOSE(INDIRECT(Calc1!AG$19)))/IF(AF$2=0,1,AF$2),2))</f>
        <v/>
      </c>
      <c r="AG87" t="str">
        <f t="array" aca="1" ref="AG87" ca="1">IF(OR($A87="",AG$5=""),"",ROUND(100*SUMPRODUCT(INDIRECT(Module3!$C87),1/INDIRECT(Module3!$C$4),TRANSPOSE(INDIRECT(Calc1!AH$19)))/IF(AG$2=0,1,AG$2),2))</f>
        <v/>
      </c>
      <c r="AH87" t="str">
        <f t="array" aca="1" ref="AH87" ca="1">IF(OR($A87="",AH$5=""),"",ROUND(100*SUMPRODUCT(INDIRECT(Module3!$C87),1/INDIRECT(Module3!$C$4),TRANSPOSE(INDIRECT(Calc1!AI$19)))/IF(AH$2=0,1,AH$2),2))</f>
        <v/>
      </c>
      <c r="AI87" t="str">
        <f t="array" aca="1" ref="AI87" ca="1">IF(OR($A87="",AI$5=""),"",ROUND(100*SUMPRODUCT(INDIRECT(Module3!$C87),1/INDIRECT(Module3!$C$4),TRANSPOSE(INDIRECT(Calc1!AJ$19)))/IF(AI$2=0,1,AI$2),2))</f>
        <v/>
      </c>
      <c r="AJ87" t="str">
        <f t="array" aca="1" ref="AJ87" ca="1">IF(OR($A87="",AJ$5=""),"",ROUND(100*SUMPRODUCT(INDIRECT(Module3!$C87),1/INDIRECT(Module3!$C$4),TRANSPOSE(INDIRECT(Calc1!AK$19)))/IF(AJ$2=0,1,AJ$2),2))</f>
        <v/>
      </c>
      <c r="AK87" t="str">
        <f t="array" aca="1" ref="AK87" ca="1">IF(OR($A87="",AK$5=""),"",ROUND(100*SUMPRODUCT(INDIRECT(Module3!$C87),1/INDIRECT(Module3!$C$4),TRANSPOSE(INDIRECT(Calc1!AL$19)))/IF(AK$2=0,1,AK$2),2))</f>
        <v/>
      </c>
      <c r="AL87" t="str">
        <f t="array" aca="1" ref="AL87" ca="1">IF(OR($A87="",AL$5=""),"",ROUND(100*SUMPRODUCT(INDIRECT(Module3!$C87),1/INDIRECT(Module3!$C$4),TRANSPOSE(INDIRECT(Calc1!AM$19)))/IF(AL$2=0,1,AL$2),2))</f>
        <v/>
      </c>
      <c r="AM87" t="str">
        <f t="array" aca="1" ref="AM87" ca="1">IF(OR($A87="",AM$5=""),"",ROUND(100*SUMPRODUCT(INDIRECT(Module3!$C87),1/INDIRECT(Module3!$C$4),TRANSPOSE(INDIRECT(Calc1!AN$19)))/IF(AM$2=0,1,AM$2),2))</f>
        <v/>
      </c>
      <c r="AN87" t="str">
        <f t="array" aca="1" ref="AN87" ca="1">IF(OR($A87="",AN$5=""),"",ROUND(100*SUMPRODUCT(INDIRECT(Module3!$C87),1/INDIRECT(Module3!$C$4),TRANSPOSE(INDIRECT(Calc1!AO$19)))/IF(AN$2=0,1,AN$2),2))</f>
        <v/>
      </c>
      <c r="AO87" t="str">
        <f t="array" aca="1" ref="AO87" ca="1">IF(OR($A87="",AO$5=""),"",ROUND(100*SUMPRODUCT(INDIRECT(Module3!$C87),1/INDIRECT(Module3!$C$4),TRANSPOSE(INDIRECT(Calc1!AP$19)))/IF(AO$2=0,1,AO$2),2))</f>
        <v/>
      </c>
      <c r="AP87" t="str">
        <f t="array" aca="1" ref="AP87" ca="1">IF(OR($A87="",AP$5=""),"",ROUND(100*SUMPRODUCT(INDIRECT(Module3!$C87),1/INDIRECT(Module3!$C$4),TRANSPOSE(INDIRECT(Calc1!AQ$19)))/IF(AP$2=0,1,AP$2),2))</f>
        <v/>
      </c>
      <c r="AQ87" t="str">
        <f t="array" aca="1" ref="AQ87" ca="1">IF(OR($A87="",AQ$5=""),"",ROUND(100*SUMPRODUCT(INDIRECT(Module3!$C87),1/INDIRECT(Module3!$C$4),TRANSPOSE(INDIRECT(Calc1!AR$19)))/IF(AQ$2=0,1,AQ$2),2))</f>
        <v/>
      </c>
      <c r="AR87" t="str">
        <f t="array" aca="1" ref="AR87" ca="1">IF(OR($A87="",AR$5=""),"",ROUND(100*SUMPRODUCT(INDIRECT(Module3!$C87),1/INDIRECT(Module3!$C$4),TRANSPOSE(INDIRECT(Calc1!AS$19)))/IF(AR$2=0,1,AR$2),2))</f>
        <v/>
      </c>
      <c r="AS87" t="str">
        <f t="array" aca="1" ref="AS87" ca="1">IF(OR($A87="",AS$5=""),"",ROUND(100*SUMPRODUCT(INDIRECT(Module3!$C87),1/INDIRECT(Module3!$C$4),TRANSPOSE(INDIRECT(Calc1!AT$19)))/IF(AS$2=0,1,AS$2),2))</f>
        <v/>
      </c>
      <c r="AT87" t="str">
        <f t="array" aca="1" ref="AT87" ca="1">IF(OR($A87="",AT$5=""),"",ROUND(100*SUMPRODUCT(INDIRECT(Module3!$C87),1/INDIRECT(Module3!$C$4),TRANSPOSE(INDIRECT(Calc1!AU$19)))/IF(AT$2=0,1,AT$2),2))</f>
        <v/>
      </c>
      <c r="AU87" t="str">
        <f t="array" aca="1" ref="AU87" ca="1">IF(OR($A87="",AU$5=""),"",ROUND(100*SUMPRODUCT(INDIRECT(Module3!$C87),1/INDIRECT(Module3!$C$4),TRANSPOSE(INDIRECT(Calc1!AV$19)))/IF(AU$2=0,1,AU$2),2))</f>
        <v/>
      </c>
      <c r="AV87" t="str">
        <f t="array" aca="1" ref="AV87" ca="1">IF(OR($A87="",AV$5=""),"",ROUND(100*SUMPRODUCT(INDIRECT(Module3!$C87),1/INDIRECT(Module3!$C$4),TRANSPOSE(INDIRECT(Calc1!AW$19)))/IF(AV$2=0,1,AV$2),2))</f>
        <v/>
      </c>
      <c r="AW87" t="str">
        <f t="array" aca="1" ref="AW87" ca="1">IF(OR($A87="",AW$5=""),"",ROUND(100*SUMPRODUCT(INDIRECT(Module3!$C87),1/INDIRECT(Module3!$C$4),TRANSPOSE(INDIRECT(Calc1!AX$19)))/IF(AW$2=0,1,AW$2),2))</f>
        <v/>
      </c>
      <c r="AX87" t="str">
        <f t="array" aca="1" ref="AX87" ca="1">IF(OR($A87="",AX$5=""),"",ROUND(100*SUMPRODUCT(INDIRECT(Module3!$C87),1/INDIRECT(Module3!$C$4),TRANSPOSE(INDIRECT(Calc1!AY$19)))/IF(AX$2=0,1,AX$2),2))</f>
        <v/>
      </c>
      <c r="AY87" t="str">
        <f t="array" aca="1" ref="AY87" ca="1">IF(OR($A87="",AY$5=""),"",ROUND(100*SUMPRODUCT(INDIRECT(Module3!$C87),1/INDIRECT(Module3!$C$4),TRANSPOSE(INDIRECT(Calc1!AZ$19)))/IF(AY$2=0,1,AY$2),2))</f>
        <v/>
      </c>
      <c r="AZ87" t="str">
        <f t="array" aca="1" ref="AZ87" ca="1">IF(OR($A87="",AZ$5=""),"",ROUND(100*SUMPRODUCT(INDIRECT(Module3!$C87),1/INDIRECT(Module3!$C$4),TRANSPOSE(INDIRECT(Calc1!BA$19)))/IF(AZ$2=0,1,AZ$2),2))</f>
        <v/>
      </c>
      <c r="BA87" t="str">
        <f t="array" aca="1" ref="BA87" ca="1">IF(OR($A87="",BA$5=""),"",ROUND(100*SUMPRODUCT(INDIRECT(Module3!$C87),1/INDIRECT(Module3!$C$4),TRANSPOSE(INDIRECT(Calc1!BB$19)))/IF(BA$2=0,1,BA$2),2))</f>
        <v/>
      </c>
      <c r="BB87" t="str">
        <f t="array" aca="1" ref="BB87" ca="1">IF(OR($A87="",BB$5=""),"",ROUND(100*SUMPRODUCT(INDIRECT(Module3!$C87),1/INDIRECT(Module3!$C$4),TRANSPOSE(INDIRECT(Calc1!BC$19)))/IF(BB$2=0,1,BB$2),2))</f>
        <v/>
      </c>
      <c r="BC87" t="str">
        <f t="array" aca="1" ref="BC87" ca="1">IF(OR($A87="",BC$5=""),"",ROUND(100*SUMPRODUCT(INDIRECT(Module3!$C87),1/INDIRECT(Module3!$C$4),TRANSPOSE(INDIRECT(Calc1!BD$19)))/IF(BC$2=0,1,BC$2),2))</f>
        <v/>
      </c>
      <c r="BD87" t="str">
        <f t="array" aca="1" ref="BD87" ca="1">IF(OR($A87="",BD$5=""),"",ROUND(100*SUMPRODUCT(INDIRECT(Module3!$C87),1/INDIRECT(Module3!$C$4),TRANSPOSE(INDIRECT(Calc1!BE$19)))/IF(BD$2=0,1,BD$2),2))</f>
        <v/>
      </c>
      <c r="BE87" t="str">
        <f t="array" aca="1" ref="BE87" ca="1">IF(OR($A87="",BE$5=""),"",ROUND(100*SUMPRODUCT(INDIRECT(Module3!$C87),1/INDIRECT(Module3!$C$4),TRANSPOSE(INDIRECT(Calc1!BF$19)))/IF(BE$2=0,1,BE$2),2))</f>
        <v/>
      </c>
      <c r="BF87" t="str">
        <f t="array" aca="1" ref="BF87" ca="1">IF(OR($A87="",BF$5=""),"",ROUND(100*SUMPRODUCT(INDIRECT(Module3!$C87),1/INDIRECT(Module3!$C$4),TRANSPOSE(INDIRECT(Calc1!BG$19)))/IF(BF$2=0,1,BF$2),2))</f>
        <v/>
      </c>
      <c r="BG87" t="str">
        <f t="array" aca="1" ref="BG87" ca="1">IF(OR($A87="",BG$5=""),"",ROUND(100*SUMPRODUCT(INDIRECT(Module3!$C87),1/INDIRECT(Module3!$C$4),TRANSPOSE(INDIRECT(Calc1!BH$19)))/IF(BG$2=0,1,BG$2),2))</f>
        <v/>
      </c>
      <c r="BH87" t="str">
        <f t="array" aca="1" ref="BH87" ca="1">IF(OR($A87="",BH$5=""),"",ROUND(100*SUMPRODUCT(INDIRECT(Module3!$C87),1/INDIRECT(Module3!$C$4),TRANSPOSE(INDIRECT(Calc1!BI$19)))/IF(BH$2=0,1,BH$2),2))</f>
        <v/>
      </c>
      <c r="BI87" t="str">
        <f t="array" aca="1" ref="BI87" ca="1">IF(OR($A87="",BI$5=""),"",ROUND(100*SUMPRODUCT(INDIRECT(Module3!$C87),1/INDIRECT(Module3!$C$4),TRANSPOSE(INDIRECT(Calc1!BJ$19)))/IF(BI$2=0,1,BI$2),2))</f>
        <v/>
      </c>
      <c r="BJ87" t="str">
        <f t="array" aca="1" ref="BJ87" ca="1">IF(OR($A87="",BJ$5=""),"",ROUND(100*SUMPRODUCT(INDIRECT(Module3!$C87),1/INDIRECT(Module3!$C$4),TRANSPOSE(INDIRECT(Calc1!BK$19)))/IF(BJ$2=0,1,BJ$2),2))</f>
        <v/>
      </c>
    </row>
    <row r="88" spans="1:62">
      <c r="A88" t="str">
        <f>IF(ISBLANK(Module0!$A85),"",Module0!$A85)</f>
        <v/>
      </c>
      <c r="B88" t="str">
        <f t="shared" ca="1" si="1"/>
        <v/>
      </c>
      <c r="C88" t="str">
        <f>IF($A88="","",CONCATENATE(ADDRESS(ROW(),$C$4+1,1,1,"Module4"),":",ADDRESS(ROW(),$C$4+Calc1!$C$3,1,1)))</f>
        <v/>
      </c>
      <c r="D88" t="str">
        <f t="array" aca="1" ref="D88" ca="1">IF(OR($A88="",D$5=""),"",ROUND(100*SUMPRODUCT(INDIRECT(Module3!$C88),1/INDIRECT(Module3!$C$4),TRANSPOSE(INDIRECT(Calc1!E$19)))/IF(D$2=0,1,D$2),2))</f>
        <v/>
      </c>
      <c r="E88" t="str">
        <f t="array" aca="1" ref="E88" ca="1">IF(OR($A88="",E$5=""),"",ROUND(100*SUMPRODUCT(INDIRECT(Module3!$C88),1/INDIRECT(Module3!$C$4),TRANSPOSE(INDIRECT(Calc1!F$19)))/IF(E$2=0,1,E$2),2))</f>
        <v/>
      </c>
      <c r="F88" t="str">
        <f t="array" aca="1" ref="F88" ca="1">IF(OR($A88="",F$5=""),"",ROUND(100*SUMPRODUCT(INDIRECT(Module3!$C88),1/INDIRECT(Module3!$C$4),TRANSPOSE(INDIRECT(Calc1!G$19)))/IF(F$2=0,1,F$2),2))</f>
        <v/>
      </c>
      <c r="G88" t="str">
        <f t="array" aca="1" ref="G88" ca="1">IF(OR($A88="",G$5=""),"",ROUND(100*SUMPRODUCT(INDIRECT(Module3!$C88),1/INDIRECT(Module3!$C$4),TRANSPOSE(INDIRECT(Calc1!H$19)))/IF(G$2=0,1,G$2),2))</f>
        <v/>
      </c>
      <c r="H88" t="str">
        <f t="array" aca="1" ref="H88" ca="1">IF(OR($A88="",H$5=""),"",ROUND(100*SUMPRODUCT(INDIRECT(Module3!$C88),1/INDIRECT(Module3!$C$4),TRANSPOSE(INDIRECT(Calc1!I$19)))/IF(H$2=0,1,H$2),2))</f>
        <v/>
      </c>
      <c r="I88" t="str">
        <f t="array" aca="1" ref="I88" ca="1">IF(OR($A88="",I$5=""),"",ROUND(100*SUMPRODUCT(INDIRECT(Module3!$C88),1/INDIRECT(Module3!$C$4),TRANSPOSE(INDIRECT(Calc1!J$19)))/IF(I$2=0,1,I$2),2))</f>
        <v/>
      </c>
      <c r="J88" t="str">
        <f t="array" aca="1" ref="J88" ca="1">IF(OR($A88="",J$5=""),"",ROUND(100*SUMPRODUCT(INDIRECT(Module3!$C88),1/INDIRECT(Module3!$C$4),TRANSPOSE(INDIRECT(Calc1!K$19)))/IF(J$2=0,1,J$2),2))</f>
        <v/>
      </c>
      <c r="K88" t="str">
        <f t="array" aca="1" ref="K88" ca="1">IF(OR($A88="",K$5=""),"",ROUND(100*SUMPRODUCT(INDIRECT(Module3!$C88),1/INDIRECT(Module3!$C$4),TRANSPOSE(INDIRECT(Calc1!L$19)))/IF(K$2=0,1,K$2),2))</f>
        <v/>
      </c>
      <c r="L88" t="str">
        <f t="array" aca="1" ref="L88" ca="1">IF(OR($A88="",L$5=""),"",ROUND(100*SUMPRODUCT(INDIRECT(Module3!$C88),1/INDIRECT(Module3!$C$4),TRANSPOSE(INDIRECT(Calc1!M$19)))/IF(L$2=0,1,L$2),2))</f>
        <v/>
      </c>
      <c r="M88" t="str">
        <f t="array" aca="1" ref="M88" ca="1">IF(OR($A88="",M$5=""),"",ROUND(100*SUMPRODUCT(INDIRECT(Module3!$C88),1/INDIRECT(Module3!$C$4),TRANSPOSE(INDIRECT(Calc1!N$19)))/IF(M$2=0,1,M$2),2))</f>
        <v/>
      </c>
      <c r="N88" t="str">
        <f t="array" aca="1" ref="N88" ca="1">IF(OR($A88="",N$5=""),"",ROUND(100*SUMPRODUCT(INDIRECT(Module3!$C88),1/INDIRECT(Module3!$C$4),TRANSPOSE(INDIRECT(Calc1!O$19)))/IF(N$2=0,1,N$2),2))</f>
        <v/>
      </c>
      <c r="O88" t="str">
        <f t="array" aca="1" ref="O88" ca="1">IF(OR($A88="",O$5=""),"",ROUND(100*SUMPRODUCT(INDIRECT(Module3!$C88),1/INDIRECT(Module3!$C$4),TRANSPOSE(INDIRECT(Calc1!P$19)))/IF(O$2=0,1,O$2),2))</f>
        <v/>
      </c>
      <c r="P88" t="str">
        <f t="array" aca="1" ref="P88" ca="1">IF(OR($A88="",P$5=""),"",ROUND(100*SUMPRODUCT(INDIRECT(Module3!$C88),1/INDIRECT(Module3!$C$4),TRANSPOSE(INDIRECT(Calc1!Q$19)))/IF(P$2=0,1,P$2),2))</f>
        <v/>
      </c>
      <c r="Q88" t="str">
        <f t="array" aca="1" ref="Q88" ca="1">IF(OR($A88="",Q$5=""),"",ROUND(100*SUMPRODUCT(INDIRECT(Module3!$C88),1/INDIRECT(Module3!$C$4),TRANSPOSE(INDIRECT(Calc1!R$19)))/IF(Q$2=0,1,Q$2),2))</f>
        <v/>
      </c>
      <c r="R88" t="str">
        <f t="array" aca="1" ref="R88" ca="1">IF(OR($A88="",R$5=""),"",ROUND(100*SUMPRODUCT(INDIRECT(Module3!$C88),1/INDIRECT(Module3!$C$4),TRANSPOSE(INDIRECT(Calc1!S$19)))/IF(R$2=0,1,R$2),2))</f>
        <v/>
      </c>
      <c r="S88" t="str">
        <f t="array" aca="1" ref="S88" ca="1">IF(OR($A88="",S$5=""),"",ROUND(100*SUMPRODUCT(INDIRECT(Module3!$C88),1/INDIRECT(Module3!$C$4),TRANSPOSE(INDIRECT(Calc1!T$19)))/IF(S$2=0,1,S$2),2))</f>
        <v/>
      </c>
      <c r="T88" t="str">
        <f t="array" aca="1" ref="T88" ca="1">IF(OR($A88="",T$5=""),"",ROUND(100*SUMPRODUCT(INDIRECT(Module3!$C88),1/INDIRECT(Module3!$C$4),TRANSPOSE(INDIRECT(Calc1!U$19)))/IF(T$2=0,1,T$2),2))</f>
        <v/>
      </c>
      <c r="U88" t="str">
        <f t="array" aca="1" ref="U88" ca="1">IF(OR($A88="",U$5=""),"",ROUND(100*SUMPRODUCT(INDIRECT(Module3!$C88),1/INDIRECT(Module3!$C$4),TRANSPOSE(INDIRECT(Calc1!V$19)))/IF(U$2=0,1,U$2),2))</f>
        <v/>
      </c>
      <c r="V88" t="str">
        <f t="array" aca="1" ref="V88" ca="1">IF(OR($A88="",V$5=""),"",ROUND(100*SUMPRODUCT(INDIRECT(Module3!$C88),1/INDIRECT(Module3!$C$4),TRANSPOSE(INDIRECT(Calc1!W$19)))/IF(V$2=0,1,V$2),2))</f>
        <v/>
      </c>
      <c r="W88" t="str">
        <f t="array" aca="1" ref="W88" ca="1">IF(OR($A88="",W$5=""),"",ROUND(100*SUMPRODUCT(INDIRECT(Module3!$C88),1/INDIRECT(Module3!$C$4),TRANSPOSE(INDIRECT(Calc1!X$19)))/IF(W$2=0,1,W$2),2))</f>
        <v/>
      </c>
      <c r="X88" t="str">
        <f t="array" aca="1" ref="X88" ca="1">IF(OR($A88="",X$5=""),"",ROUND(100*SUMPRODUCT(INDIRECT(Module3!$C88),1/INDIRECT(Module3!$C$4),TRANSPOSE(INDIRECT(Calc1!Y$19)))/IF(X$2=0,1,X$2),2))</f>
        <v/>
      </c>
      <c r="Y88" t="str">
        <f t="array" aca="1" ref="Y88" ca="1">IF(OR($A88="",Y$5=""),"",ROUND(100*SUMPRODUCT(INDIRECT(Module3!$C88),1/INDIRECT(Module3!$C$4),TRANSPOSE(INDIRECT(Calc1!Z$19)))/IF(Y$2=0,1,Y$2),2))</f>
        <v/>
      </c>
      <c r="Z88" t="str">
        <f t="array" aca="1" ref="Z88" ca="1">IF(OR($A88="",Z$5=""),"",ROUND(100*SUMPRODUCT(INDIRECT(Module3!$C88),1/INDIRECT(Module3!$C$4),TRANSPOSE(INDIRECT(Calc1!AA$19)))/IF(Z$2=0,1,Z$2),2))</f>
        <v/>
      </c>
      <c r="AA88" t="str">
        <f t="array" aca="1" ref="AA88" ca="1">IF(OR($A88="",AA$5=""),"",ROUND(100*SUMPRODUCT(INDIRECT(Module3!$C88),1/INDIRECT(Module3!$C$4),TRANSPOSE(INDIRECT(Calc1!AB$19)))/IF(AA$2=0,1,AA$2),2))</f>
        <v/>
      </c>
      <c r="AB88" t="str">
        <f t="array" aca="1" ref="AB88" ca="1">IF(OR($A88="",AB$5=""),"",ROUND(100*SUMPRODUCT(INDIRECT(Module3!$C88),1/INDIRECT(Module3!$C$4),TRANSPOSE(INDIRECT(Calc1!AC$19)))/IF(AB$2=0,1,AB$2),2))</f>
        <v/>
      </c>
      <c r="AC88" t="str">
        <f t="array" aca="1" ref="AC88" ca="1">IF(OR($A88="",AC$5=""),"",ROUND(100*SUMPRODUCT(INDIRECT(Module3!$C88),1/INDIRECT(Module3!$C$4),TRANSPOSE(INDIRECT(Calc1!AD$19)))/IF(AC$2=0,1,AC$2),2))</f>
        <v/>
      </c>
      <c r="AD88" t="str">
        <f t="array" aca="1" ref="AD88" ca="1">IF(OR($A88="",AD$5=""),"",ROUND(100*SUMPRODUCT(INDIRECT(Module3!$C88),1/INDIRECT(Module3!$C$4),TRANSPOSE(INDIRECT(Calc1!AE$19)))/IF(AD$2=0,1,AD$2),2))</f>
        <v/>
      </c>
      <c r="AE88" t="str">
        <f t="array" aca="1" ref="AE88" ca="1">IF(OR($A88="",AE$5=""),"",ROUND(100*SUMPRODUCT(INDIRECT(Module3!$C88),1/INDIRECT(Module3!$C$4),TRANSPOSE(INDIRECT(Calc1!AF$19)))/IF(AE$2=0,1,AE$2),2))</f>
        <v/>
      </c>
      <c r="AF88" t="str">
        <f t="array" aca="1" ref="AF88" ca="1">IF(OR($A88="",AF$5=""),"",ROUND(100*SUMPRODUCT(INDIRECT(Module3!$C88),1/INDIRECT(Module3!$C$4),TRANSPOSE(INDIRECT(Calc1!AG$19)))/IF(AF$2=0,1,AF$2),2))</f>
        <v/>
      </c>
      <c r="AG88" t="str">
        <f t="array" aca="1" ref="AG88" ca="1">IF(OR($A88="",AG$5=""),"",ROUND(100*SUMPRODUCT(INDIRECT(Module3!$C88),1/INDIRECT(Module3!$C$4),TRANSPOSE(INDIRECT(Calc1!AH$19)))/IF(AG$2=0,1,AG$2),2))</f>
        <v/>
      </c>
      <c r="AH88" t="str">
        <f t="array" aca="1" ref="AH88" ca="1">IF(OR($A88="",AH$5=""),"",ROUND(100*SUMPRODUCT(INDIRECT(Module3!$C88),1/INDIRECT(Module3!$C$4),TRANSPOSE(INDIRECT(Calc1!AI$19)))/IF(AH$2=0,1,AH$2),2))</f>
        <v/>
      </c>
      <c r="AI88" t="str">
        <f t="array" aca="1" ref="AI88" ca="1">IF(OR($A88="",AI$5=""),"",ROUND(100*SUMPRODUCT(INDIRECT(Module3!$C88),1/INDIRECT(Module3!$C$4),TRANSPOSE(INDIRECT(Calc1!AJ$19)))/IF(AI$2=0,1,AI$2),2))</f>
        <v/>
      </c>
      <c r="AJ88" t="str">
        <f t="array" aca="1" ref="AJ88" ca="1">IF(OR($A88="",AJ$5=""),"",ROUND(100*SUMPRODUCT(INDIRECT(Module3!$C88),1/INDIRECT(Module3!$C$4),TRANSPOSE(INDIRECT(Calc1!AK$19)))/IF(AJ$2=0,1,AJ$2),2))</f>
        <v/>
      </c>
      <c r="AK88" t="str">
        <f t="array" aca="1" ref="AK88" ca="1">IF(OR($A88="",AK$5=""),"",ROUND(100*SUMPRODUCT(INDIRECT(Module3!$C88),1/INDIRECT(Module3!$C$4),TRANSPOSE(INDIRECT(Calc1!AL$19)))/IF(AK$2=0,1,AK$2),2))</f>
        <v/>
      </c>
      <c r="AL88" t="str">
        <f t="array" aca="1" ref="AL88" ca="1">IF(OR($A88="",AL$5=""),"",ROUND(100*SUMPRODUCT(INDIRECT(Module3!$C88),1/INDIRECT(Module3!$C$4),TRANSPOSE(INDIRECT(Calc1!AM$19)))/IF(AL$2=0,1,AL$2),2))</f>
        <v/>
      </c>
      <c r="AM88" t="str">
        <f t="array" aca="1" ref="AM88" ca="1">IF(OR($A88="",AM$5=""),"",ROUND(100*SUMPRODUCT(INDIRECT(Module3!$C88),1/INDIRECT(Module3!$C$4),TRANSPOSE(INDIRECT(Calc1!AN$19)))/IF(AM$2=0,1,AM$2),2))</f>
        <v/>
      </c>
      <c r="AN88" t="str">
        <f t="array" aca="1" ref="AN88" ca="1">IF(OR($A88="",AN$5=""),"",ROUND(100*SUMPRODUCT(INDIRECT(Module3!$C88),1/INDIRECT(Module3!$C$4),TRANSPOSE(INDIRECT(Calc1!AO$19)))/IF(AN$2=0,1,AN$2),2))</f>
        <v/>
      </c>
      <c r="AO88" t="str">
        <f t="array" aca="1" ref="AO88" ca="1">IF(OR($A88="",AO$5=""),"",ROUND(100*SUMPRODUCT(INDIRECT(Module3!$C88),1/INDIRECT(Module3!$C$4),TRANSPOSE(INDIRECT(Calc1!AP$19)))/IF(AO$2=0,1,AO$2),2))</f>
        <v/>
      </c>
      <c r="AP88" t="str">
        <f t="array" aca="1" ref="AP88" ca="1">IF(OR($A88="",AP$5=""),"",ROUND(100*SUMPRODUCT(INDIRECT(Module3!$C88),1/INDIRECT(Module3!$C$4),TRANSPOSE(INDIRECT(Calc1!AQ$19)))/IF(AP$2=0,1,AP$2),2))</f>
        <v/>
      </c>
      <c r="AQ88" t="str">
        <f t="array" aca="1" ref="AQ88" ca="1">IF(OR($A88="",AQ$5=""),"",ROUND(100*SUMPRODUCT(INDIRECT(Module3!$C88),1/INDIRECT(Module3!$C$4),TRANSPOSE(INDIRECT(Calc1!AR$19)))/IF(AQ$2=0,1,AQ$2),2))</f>
        <v/>
      </c>
      <c r="AR88" t="str">
        <f t="array" aca="1" ref="AR88" ca="1">IF(OR($A88="",AR$5=""),"",ROUND(100*SUMPRODUCT(INDIRECT(Module3!$C88),1/INDIRECT(Module3!$C$4),TRANSPOSE(INDIRECT(Calc1!AS$19)))/IF(AR$2=0,1,AR$2),2))</f>
        <v/>
      </c>
      <c r="AS88" t="str">
        <f t="array" aca="1" ref="AS88" ca="1">IF(OR($A88="",AS$5=""),"",ROUND(100*SUMPRODUCT(INDIRECT(Module3!$C88),1/INDIRECT(Module3!$C$4),TRANSPOSE(INDIRECT(Calc1!AT$19)))/IF(AS$2=0,1,AS$2),2))</f>
        <v/>
      </c>
      <c r="AT88" t="str">
        <f t="array" aca="1" ref="AT88" ca="1">IF(OR($A88="",AT$5=""),"",ROUND(100*SUMPRODUCT(INDIRECT(Module3!$C88),1/INDIRECT(Module3!$C$4),TRANSPOSE(INDIRECT(Calc1!AU$19)))/IF(AT$2=0,1,AT$2),2))</f>
        <v/>
      </c>
      <c r="AU88" t="str">
        <f t="array" aca="1" ref="AU88" ca="1">IF(OR($A88="",AU$5=""),"",ROUND(100*SUMPRODUCT(INDIRECT(Module3!$C88),1/INDIRECT(Module3!$C$4),TRANSPOSE(INDIRECT(Calc1!AV$19)))/IF(AU$2=0,1,AU$2),2))</f>
        <v/>
      </c>
      <c r="AV88" t="str">
        <f t="array" aca="1" ref="AV88" ca="1">IF(OR($A88="",AV$5=""),"",ROUND(100*SUMPRODUCT(INDIRECT(Module3!$C88),1/INDIRECT(Module3!$C$4),TRANSPOSE(INDIRECT(Calc1!AW$19)))/IF(AV$2=0,1,AV$2),2))</f>
        <v/>
      </c>
      <c r="AW88" t="str">
        <f t="array" aca="1" ref="AW88" ca="1">IF(OR($A88="",AW$5=""),"",ROUND(100*SUMPRODUCT(INDIRECT(Module3!$C88),1/INDIRECT(Module3!$C$4),TRANSPOSE(INDIRECT(Calc1!AX$19)))/IF(AW$2=0,1,AW$2),2))</f>
        <v/>
      </c>
      <c r="AX88" t="str">
        <f t="array" aca="1" ref="AX88" ca="1">IF(OR($A88="",AX$5=""),"",ROUND(100*SUMPRODUCT(INDIRECT(Module3!$C88),1/INDIRECT(Module3!$C$4),TRANSPOSE(INDIRECT(Calc1!AY$19)))/IF(AX$2=0,1,AX$2),2))</f>
        <v/>
      </c>
      <c r="AY88" t="str">
        <f t="array" aca="1" ref="AY88" ca="1">IF(OR($A88="",AY$5=""),"",ROUND(100*SUMPRODUCT(INDIRECT(Module3!$C88),1/INDIRECT(Module3!$C$4),TRANSPOSE(INDIRECT(Calc1!AZ$19)))/IF(AY$2=0,1,AY$2),2))</f>
        <v/>
      </c>
      <c r="AZ88" t="str">
        <f t="array" aca="1" ref="AZ88" ca="1">IF(OR($A88="",AZ$5=""),"",ROUND(100*SUMPRODUCT(INDIRECT(Module3!$C88),1/INDIRECT(Module3!$C$4),TRANSPOSE(INDIRECT(Calc1!BA$19)))/IF(AZ$2=0,1,AZ$2),2))</f>
        <v/>
      </c>
      <c r="BA88" t="str">
        <f t="array" aca="1" ref="BA88" ca="1">IF(OR($A88="",BA$5=""),"",ROUND(100*SUMPRODUCT(INDIRECT(Module3!$C88),1/INDIRECT(Module3!$C$4),TRANSPOSE(INDIRECT(Calc1!BB$19)))/IF(BA$2=0,1,BA$2),2))</f>
        <v/>
      </c>
      <c r="BB88" t="str">
        <f t="array" aca="1" ref="BB88" ca="1">IF(OR($A88="",BB$5=""),"",ROUND(100*SUMPRODUCT(INDIRECT(Module3!$C88),1/INDIRECT(Module3!$C$4),TRANSPOSE(INDIRECT(Calc1!BC$19)))/IF(BB$2=0,1,BB$2),2))</f>
        <v/>
      </c>
      <c r="BC88" t="str">
        <f t="array" aca="1" ref="BC88" ca="1">IF(OR($A88="",BC$5=""),"",ROUND(100*SUMPRODUCT(INDIRECT(Module3!$C88),1/INDIRECT(Module3!$C$4),TRANSPOSE(INDIRECT(Calc1!BD$19)))/IF(BC$2=0,1,BC$2),2))</f>
        <v/>
      </c>
      <c r="BD88" t="str">
        <f t="array" aca="1" ref="BD88" ca="1">IF(OR($A88="",BD$5=""),"",ROUND(100*SUMPRODUCT(INDIRECT(Module3!$C88),1/INDIRECT(Module3!$C$4),TRANSPOSE(INDIRECT(Calc1!BE$19)))/IF(BD$2=0,1,BD$2),2))</f>
        <v/>
      </c>
      <c r="BE88" t="str">
        <f t="array" aca="1" ref="BE88" ca="1">IF(OR($A88="",BE$5=""),"",ROUND(100*SUMPRODUCT(INDIRECT(Module3!$C88),1/INDIRECT(Module3!$C$4),TRANSPOSE(INDIRECT(Calc1!BF$19)))/IF(BE$2=0,1,BE$2),2))</f>
        <v/>
      </c>
      <c r="BF88" t="str">
        <f t="array" aca="1" ref="BF88" ca="1">IF(OR($A88="",BF$5=""),"",ROUND(100*SUMPRODUCT(INDIRECT(Module3!$C88),1/INDIRECT(Module3!$C$4),TRANSPOSE(INDIRECT(Calc1!BG$19)))/IF(BF$2=0,1,BF$2),2))</f>
        <v/>
      </c>
      <c r="BG88" t="str">
        <f t="array" aca="1" ref="BG88" ca="1">IF(OR($A88="",BG$5=""),"",ROUND(100*SUMPRODUCT(INDIRECT(Module3!$C88),1/INDIRECT(Module3!$C$4),TRANSPOSE(INDIRECT(Calc1!BH$19)))/IF(BG$2=0,1,BG$2),2))</f>
        <v/>
      </c>
      <c r="BH88" t="str">
        <f t="array" aca="1" ref="BH88" ca="1">IF(OR($A88="",BH$5=""),"",ROUND(100*SUMPRODUCT(INDIRECT(Module3!$C88),1/INDIRECT(Module3!$C$4),TRANSPOSE(INDIRECT(Calc1!BI$19)))/IF(BH$2=0,1,BH$2),2))</f>
        <v/>
      </c>
      <c r="BI88" t="str">
        <f t="array" aca="1" ref="BI88" ca="1">IF(OR($A88="",BI$5=""),"",ROUND(100*SUMPRODUCT(INDIRECT(Module3!$C88),1/INDIRECT(Module3!$C$4),TRANSPOSE(INDIRECT(Calc1!BJ$19)))/IF(BI$2=0,1,BI$2),2))</f>
        <v/>
      </c>
      <c r="BJ88" t="str">
        <f t="array" aca="1" ref="BJ88" ca="1">IF(OR($A88="",BJ$5=""),"",ROUND(100*SUMPRODUCT(INDIRECT(Module3!$C88),1/INDIRECT(Module3!$C$4),TRANSPOSE(INDIRECT(Calc1!BK$19)))/IF(BJ$2=0,1,BJ$2),2))</f>
        <v/>
      </c>
    </row>
    <row r="89" spans="1:62">
      <c r="A89" t="str">
        <f>IF(ISBLANK(Module0!$A86),"",Module0!$A86)</f>
        <v/>
      </c>
      <c r="B89" t="str">
        <f t="shared" ca="1" si="1"/>
        <v/>
      </c>
      <c r="C89" t="str">
        <f>IF($A89="","",CONCATENATE(ADDRESS(ROW(),$C$4+1,1,1,"Module4"),":",ADDRESS(ROW(),$C$4+Calc1!$C$3,1,1)))</f>
        <v/>
      </c>
      <c r="D89" t="str">
        <f t="array" aca="1" ref="D89" ca="1">IF(OR($A89="",D$5=""),"",ROUND(100*SUMPRODUCT(INDIRECT(Module3!$C89),1/INDIRECT(Module3!$C$4),TRANSPOSE(INDIRECT(Calc1!E$19)))/IF(D$2=0,1,D$2),2))</f>
        <v/>
      </c>
      <c r="E89" t="str">
        <f t="array" aca="1" ref="E89" ca="1">IF(OR($A89="",E$5=""),"",ROUND(100*SUMPRODUCT(INDIRECT(Module3!$C89),1/INDIRECT(Module3!$C$4),TRANSPOSE(INDIRECT(Calc1!F$19)))/IF(E$2=0,1,E$2),2))</f>
        <v/>
      </c>
      <c r="F89" t="str">
        <f t="array" aca="1" ref="F89" ca="1">IF(OR($A89="",F$5=""),"",ROUND(100*SUMPRODUCT(INDIRECT(Module3!$C89),1/INDIRECT(Module3!$C$4),TRANSPOSE(INDIRECT(Calc1!G$19)))/IF(F$2=0,1,F$2),2))</f>
        <v/>
      </c>
      <c r="G89" t="str">
        <f t="array" aca="1" ref="G89" ca="1">IF(OR($A89="",G$5=""),"",ROUND(100*SUMPRODUCT(INDIRECT(Module3!$C89),1/INDIRECT(Module3!$C$4),TRANSPOSE(INDIRECT(Calc1!H$19)))/IF(G$2=0,1,G$2),2))</f>
        <v/>
      </c>
      <c r="H89" t="str">
        <f t="array" aca="1" ref="H89" ca="1">IF(OR($A89="",H$5=""),"",ROUND(100*SUMPRODUCT(INDIRECT(Module3!$C89),1/INDIRECT(Module3!$C$4),TRANSPOSE(INDIRECT(Calc1!I$19)))/IF(H$2=0,1,H$2),2))</f>
        <v/>
      </c>
      <c r="I89" t="str">
        <f t="array" aca="1" ref="I89" ca="1">IF(OR($A89="",I$5=""),"",ROUND(100*SUMPRODUCT(INDIRECT(Module3!$C89),1/INDIRECT(Module3!$C$4),TRANSPOSE(INDIRECT(Calc1!J$19)))/IF(I$2=0,1,I$2),2))</f>
        <v/>
      </c>
      <c r="J89" t="str">
        <f t="array" aca="1" ref="J89" ca="1">IF(OR($A89="",J$5=""),"",ROUND(100*SUMPRODUCT(INDIRECT(Module3!$C89),1/INDIRECT(Module3!$C$4),TRANSPOSE(INDIRECT(Calc1!K$19)))/IF(J$2=0,1,J$2),2))</f>
        <v/>
      </c>
      <c r="K89" t="str">
        <f t="array" aca="1" ref="K89" ca="1">IF(OR($A89="",K$5=""),"",ROUND(100*SUMPRODUCT(INDIRECT(Module3!$C89),1/INDIRECT(Module3!$C$4),TRANSPOSE(INDIRECT(Calc1!L$19)))/IF(K$2=0,1,K$2),2))</f>
        <v/>
      </c>
      <c r="L89" t="str">
        <f t="array" aca="1" ref="L89" ca="1">IF(OR($A89="",L$5=""),"",ROUND(100*SUMPRODUCT(INDIRECT(Module3!$C89),1/INDIRECT(Module3!$C$4),TRANSPOSE(INDIRECT(Calc1!M$19)))/IF(L$2=0,1,L$2),2))</f>
        <v/>
      </c>
      <c r="M89" t="str">
        <f t="array" aca="1" ref="M89" ca="1">IF(OR($A89="",M$5=""),"",ROUND(100*SUMPRODUCT(INDIRECT(Module3!$C89),1/INDIRECT(Module3!$C$4),TRANSPOSE(INDIRECT(Calc1!N$19)))/IF(M$2=0,1,M$2),2))</f>
        <v/>
      </c>
      <c r="N89" t="str">
        <f t="array" aca="1" ref="N89" ca="1">IF(OR($A89="",N$5=""),"",ROUND(100*SUMPRODUCT(INDIRECT(Module3!$C89),1/INDIRECT(Module3!$C$4),TRANSPOSE(INDIRECT(Calc1!O$19)))/IF(N$2=0,1,N$2),2))</f>
        <v/>
      </c>
      <c r="O89" t="str">
        <f t="array" aca="1" ref="O89" ca="1">IF(OR($A89="",O$5=""),"",ROUND(100*SUMPRODUCT(INDIRECT(Module3!$C89),1/INDIRECT(Module3!$C$4),TRANSPOSE(INDIRECT(Calc1!P$19)))/IF(O$2=0,1,O$2),2))</f>
        <v/>
      </c>
      <c r="P89" t="str">
        <f t="array" aca="1" ref="P89" ca="1">IF(OR($A89="",P$5=""),"",ROUND(100*SUMPRODUCT(INDIRECT(Module3!$C89),1/INDIRECT(Module3!$C$4),TRANSPOSE(INDIRECT(Calc1!Q$19)))/IF(P$2=0,1,P$2),2))</f>
        <v/>
      </c>
      <c r="Q89" t="str">
        <f t="array" aca="1" ref="Q89" ca="1">IF(OR($A89="",Q$5=""),"",ROUND(100*SUMPRODUCT(INDIRECT(Module3!$C89),1/INDIRECT(Module3!$C$4),TRANSPOSE(INDIRECT(Calc1!R$19)))/IF(Q$2=0,1,Q$2),2))</f>
        <v/>
      </c>
      <c r="R89" t="str">
        <f t="array" aca="1" ref="R89" ca="1">IF(OR($A89="",R$5=""),"",ROUND(100*SUMPRODUCT(INDIRECT(Module3!$C89),1/INDIRECT(Module3!$C$4),TRANSPOSE(INDIRECT(Calc1!S$19)))/IF(R$2=0,1,R$2),2))</f>
        <v/>
      </c>
      <c r="S89" t="str">
        <f t="array" aca="1" ref="S89" ca="1">IF(OR($A89="",S$5=""),"",ROUND(100*SUMPRODUCT(INDIRECT(Module3!$C89),1/INDIRECT(Module3!$C$4),TRANSPOSE(INDIRECT(Calc1!T$19)))/IF(S$2=0,1,S$2),2))</f>
        <v/>
      </c>
      <c r="T89" t="str">
        <f t="array" aca="1" ref="T89" ca="1">IF(OR($A89="",T$5=""),"",ROUND(100*SUMPRODUCT(INDIRECT(Module3!$C89),1/INDIRECT(Module3!$C$4),TRANSPOSE(INDIRECT(Calc1!U$19)))/IF(T$2=0,1,T$2),2))</f>
        <v/>
      </c>
      <c r="U89" t="str">
        <f t="array" aca="1" ref="U89" ca="1">IF(OR($A89="",U$5=""),"",ROUND(100*SUMPRODUCT(INDIRECT(Module3!$C89),1/INDIRECT(Module3!$C$4),TRANSPOSE(INDIRECT(Calc1!V$19)))/IF(U$2=0,1,U$2),2))</f>
        <v/>
      </c>
      <c r="V89" t="str">
        <f t="array" aca="1" ref="V89" ca="1">IF(OR($A89="",V$5=""),"",ROUND(100*SUMPRODUCT(INDIRECT(Module3!$C89),1/INDIRECT(Module3!$C$4),TRANSPOSE(INDIRECT(Calc1!W$19)))/IF(V$2=0,1,V$2),2))</f>
        <v/>
      </c>
      <c r="W89" t="str">
        <f t="array" aca="1" ref="W89" ca="1">IF(OR($A89="",W$5=""),"",ROUND(100*SUMPRODUCT(INDIRECT(Module3!$C89),1/INDIRECT(Module3!$C$4),TRANSPOSE(INDIRECT(Calc1!X$19)))/IF(W$2=0,1,W$2),2))</f>
        <v/>
      </c>
      <c r="X89" t="str">
        <f t="array" aca="1" ref="X89" ca="1">IF(OR($A89="",X$5=""),"",ROUND(100*SUMPRODUCT(INDIRECT(Module3!$C89),1/INDIRECT(Module3!$C$4),TRANSPOSE(INDIRECT(Calc1!Y$19)))/IF(X$2=0,1,X$2),2))</f>
        <v/>
      </c>
      <c r="Y89" t="str">
        <f t="array" aca="1" ref="Y89" ca="1">IF(OR($A89="",Y$5=""),"",ROUND(100*SUMPRODUCT(INDIRECT(Module3!$C89),1/INDIRECT(Module3!$C$4),TRANSPOSE(INDIRECT(Calc1!Z$19)))/IF(Y$2=0,1,Y$2),2))</f>
        <v/>
      </c>
      <c r="Z89" t="str">
        <f t="array" aca="1" ref="Z89" ca="1">IF(OR($A89="",Z$5=""),"",ROUND(100*SUMPRODUCT(INDIRECT(Module3!$C89),1/INDIRECT(Module3!$C$4),TRANSPOSE(INDIRECT(Calc1!AA$19)))/IF(Z$2=0,1,Z$2),2))</f>
        <v/>
      </c>
      <c r="AA89" t="str">
        <f t="array" aca="1" ref="AA89" ca="1">IF(OR($A89="",AA$5=""),"",ROUND(100*SUMPRODUCT(INDIRECT(Module3!$C89),1/INDIRECT(Module3!$C$4),TRANSPOSE(INDIRECT(Calc1!AB$19)))/IF(AA$2=0,1,AA$2),2))</f>
        <v/>
      </c>
      <c r="AB89" t="str">
        <f t="array" aca="1" ref="AB89" ca="1">IF(OR($A89="",AB$5=""),"",ROUND(100*SUMPRODUCT(INDIRECT(Module3!$C89),1/INDIRECT(Module3!$C$4),TRANSPOSE(INDIRECT(Calc1!AC$19)))/IF(AB$2=0,1,AB$2),2))</f>
        <v/>
      </c>
      <c r="AC89" t="str">
        <f t="array" aca="1" ref="AC89" ca="1">IF(OR($A89="",AC$5=""),"",ROUND(100*SUMPRODUCT(INDIRECT(Module3!$C89),1/INDIRECT(Module3!$C$4),TRANSPOSE(INDIRECT(Calc1!AD$19)))/IF(AC$2=0,1,AC$2),2))</f>
        <v/>
      </c>
      <c r="AD89" t="str">
        <f t="array" aca="1" ref="AD89" ca="1">IF(OR($A89="",AD$5=""),"",ROUND(100*SUMPRODUCT(INDIRECT(Module3!$C89),1/INDIRECT(Module3!$C$4),TRANSPOSE(INDIRECT(Calc1!AE$19)))/IF(AD$2=0,1,AD$2),2))</f>
        <v/>
      </c>
      <c r="AE89" t="str">
        <f t="array" aca="1" ref="AE89" ca="1">IF(OR($A89="",AE$5=""),"",ROUND(100*SUMPRODUCT(INDIRECT(Module3!$C89),1/INDIRECT(Module3!$C$4),TRANSPOSE(INDIRECT(Calc1!AF$19)))/IF(AE$2=0,1,AE$2),2))</f>
        <v/>
      </c>
      <c r="AF89" t="str">
        <f t="array" aca="1" ref="AF89" ca="1">IF(OR($A89="",AF$5=""),"",ROUND(100*SUMPRODUCT(INDIRECT(Module3!$C89),1/INDIRECT(Module3!$C$4),TRANSPOSE(INDIRECT(Calc1!AG$19)))/IF(AF$2=0,1,AF$2),2))</f>
        <v/>
      </c>
      <c r="AG89" t="str">
        <f t="array" aca="1" ref="AG89" ca="1">IF(OR($A89="",AG$5=""),"",ROUND(100*SUMPRODUCT(INDIRECT(Module3!$C89),1/INDIRECT(Module3!$C$4),TRANSPOSE(INDIRECT(Calc1!AH$19)))/IF(AG$2=0,1,AG$2),2))</f>
        <v/>
      </c>
      <c r="AH89" t="str">
        <f t="array" aca="1" ref="AH89" ca="1">IF(OR($A89="",AH$5=""),"",ROUND(100*SUMPRODUCT(INDIRECT(Module3!$C89),1/INDIRECT(Module3!$C$4),TRANSPOSE(INDIRECT(Calc1!AI$19)))/IF(AH$2=0,1,AH$2),2))</f>
        <v/>
      </c>
      <c r="AI89" t="str">
        <f t="array" aca="1" ref="AI89" ca="1">IF(OR($A89="",AI$5=""),"",ROUND(100*SUMPRODUCT(INDIRECT(Module3!$C89),1/INDIRECT(Module3!$C$4),TRANSPOSE(INDIRECT(Calc1!AJ$19)))/IF(AI$2=0,1,AI$2),2))</f>
        <v/>
      </c>
      <c r="AJ89" t="str">
        <f t="array" aca="1" ref="AJ89" ca="1">IF(OR($A89="",AJ$5=""),"",ROUND(100*SUMPRODUCT(INDIRECT(Module3!$C89),1/INDIRECT(Module3!$C$4),TRANSPOSE(INDIRECT(Calc1!AK$19)))/IF(AJ$2=0,1,AJ$2),2))</f>
        <v/>
      </c>
      <c r="AK89" t="str">
        <f t="array" aca="1" ref="AK89" ca="1">IF(OR($A89="",AK$5=""),"",ROUND(100*SUMPRODUCT(INDIRECT(Module3!$C89),1/INDIRECT(Module3!$C$4),TRANSPOSE(INDIRECT(Calc1!AL$19)))/IF(AK$2=0,1,AK$2),2))</f>
        <v/>
      </c>
      <c r="AL89" t="str">
        <f t="array" aca="1" ref="AL89" ca="1">IF(OR($A89="",AL$5=""),"",ROUND(100*SUMPRODUCT(INDIRECT(Module3!$C89),1/INDIRECT(Module3!$C$4),TRANSPOSE(INDIRECT(Calc1!AM$19)))/IF(AL$2=0,1,AL$2),2))</f>
        <v/>
      </c>
      <c r="AM89" t="str">
        <f t="array" aca="1" ref="AM89" ca="1">IF(OR($A89="",AM$5=""),"",ROUND(100*SUMPRODUCT(INDIRECT(Module3!$C89),1/INDIRECT(Module3!$C$4),TRANSPOSE(INDIRECT(Calc1!AN$19)))/IF(AM$2=0,1,AM$2),2))</f>
        <v/>
      </c>
      <c r="AN89" t="str">
        <f t="array" aca="1" ref="AN89" ca="1">IF(OR($A89="",AN$5=""),"",ROUND(100*SUMPRODUCT(INDIRECT(Module3!$C89),1/INDIRECT(Module3!$C$4),TRANSPOSE(INDIRECT(Calc1!AO$19)))/IF(AN$2=0,1,AN$2),2))</f>
        <v/>
      </c>
      <c r="AO89" t="str">
        <f t="array" aca="1" ref="AO89" ca="1">IF(OR($A89="",AO$5=""),"",ROUND(100*SUMPRODUCT(INDIRECT(Module3!$C89),1/INDIRECT(Module3!$C$4),TRANSPOSE(INDIRECT(Calc1!AP$19)))/IF(AO$2=0,1,AO$2),2))</f>
        <v/>
      </c>
      <c r="AP89" t="str">
        <f t="array" aca="1" ref="AP89" ca="1">IF(OR($A89="",AP$5=""),"",ROUND(100*SUMPRODUCT(INDIRECT(Module3!$C89),1/INDIRECT(Module3!$C$4),TRANSPOSE(INDIRECT(Calc1!AQ$19)))/IF(AP$2=0,1,AP$2),2))</f>
        <v/>
      </c>
      <c r="AQ89" t="str">
        <f t="array" aca="1" ref="AQ89" ca="1">IF(OR($A89="",AQ$5=""),"",ROUND(100*SUMPRODUCT(INDIRECT(Module3!$C89),1/INDIRECT(Module3!$C$4),TRANSPOSE(INDIRECT(Calc1!AR$19)))/IF(AQ$2=0,1,AQ$2),2))</f>
        <v/>
      </c>
      <c r="AR89" t="str">
        <f t="array" aca="1" ref="AR89" ca="1">IF(OR($A89="",AR$5=""),"",ROUND(100*SUMPRODUCT(INDIRECT(Module3!$C89),1/INDIRECT(Module3!$C$4),TRANSPOSE(INDIRECT(Calc1!AS$19)))/IF(AR$2=0,1,AR$2),2))</f>
        <v/>
      </c>
      <c r="AS89" t="str">
        <f t="array" aca="1" ref="AS89" ca="1">IF(OR($A89="",AS$5=""),"",ROUND(100*SUMPRODUCT(INDIRECT(Module3!$C89),1/INDIRECT(Module3!$C$4),TRANSPOSE(INDIRECT(Calc1!AT$19)))/IF(AS$2=0,1,AS$2),2))</f>
        <v/>
      </c>
      <c r="AT89" t="str">
        <f t="array" aca="1" ref="AT89" ca="1">IF(OR($A89="",AT$5=""),"",ROUND(100*SUMPRODUCT(INDIRECT(Module3!$C89),1/INDIRECT(Module3!$C$4),TRANSPOSE(INDIRECT(Calc1!AU$19)))/IF(AT$2=0,1,AT$2),2))</f>
        <v/>
      </c>
      <c r="AU89" t="str">
        <f t="array" aca="1" ref="AU89" ca="1">IF(OR($A89="",AU$5=""),"",ROUND(100*SUMPRODUCT(INDIRECT(Module3!$C89),1/INDIRECT(Module3!$C$4),TRANSPOSE(INDIRECT(Calc1!AV$19)))/IF(AU$2=0,1,AU$2),2))</f>
        <v/>
      </c>
      <c r="AV89" t="str">
        <f t="array" aca="1" ref="AV89" ca="1">IF(OR($A89="",AV$5=""),"",ROUND(100*SUMPRODUCT(INDIRECT(Module3!$C89),1/INDIRECT(Module3!$C$4),TRANSPOSE(INDIRECT(Calc1!AW$19)))/IF(AV$2=0,1,AV$2),2))</f>
        <v/>
      </c>
      <c r="AW89" t="str">
        <f t="array" aca="1" ref="AW89" ca="1">IF(OR($A89="",AW$5=""),"",ROUND(100*SUMPRODUCT(INDIRECT(Module3!$C89),1/INDIRECT(Module3!$C$4),TRANSPOSE(INDIRECT(Calc1!AX$19)))/IF(AW$2=0,1,AW$2),2))</f>
        <v/>
      </c>
      <c r="AX89" t="str">
        <f t="array" aca="1" ref="AX89" ca="1">IF(OR($A89="",AX$5=""),"",ROUND(100*SUMPRODUCT(INDIRECT(Module3!$C89),1/INDIRECT(Module3!$C$4),TRANSPOSE(INDIRECT(Calc1!AY$19)))/IF(AX$2=0,1,AX$2),2))</f>
        <v/>
      </c>
      <c r="AY89" t="str">
        <f t="array" aca="1" ref="AY89" ca="1">IF(OR($A89="",AY$5=""),"",ROUND(100*SUMPRODUCT(INDIRECT(Module3!$C89),1/INDIRECT(Module3!$C$4),TRANSPOSE(INDIRECT(Calc1!AZ$19)))/IF(AY$2=0,1,AY$2),2))</f>
        <v/>
      </c>
      <c r="AZ89" t="str">
        <f t="array" aca="1" ref="AZ89" ca="1">IF(OR($A89="",AZ$5=""),"",ROUND(100*SUMPRODUCT(INDIRECT(Module3!$C89),1/INDIRECT(Module3!$C$4),TRANSPOSE(INDIRECT(Calc1!BA$19)))/IF(AZ$2=0,1,AZ$2),2))</f>
        <v/>
      </c>
      <c r="BA89" t="str">
        <f t="array" aca="1" ref="BA89" ca="1">IF(OR($A89="",BA$5=""),"",ROUND(100*SUMPRODUCT(INDIRECT(Module3!$C89),1/INDIRECT(Module3!$C$4),TRANSPOSE(INDIRECT(Calc1!BB$19)))/IF(BA$2=0,1,BA$2),2))</f>
        <v/>
      </c>
      <c r="BB89" t="str">
        <f t="array" aca="1" ref="BB89" ca="1">IF(OR($A89="",BB$5=""),"",ROUND(100*SUMPRODUCT(INDIRECT(Module3!$C89),1/INDIRECT(Module3!$C$4),TRANSPOSE(INDIRECT(Calc1!BC$19)))/IF(BB$2=0,1,BB$2),2))</f>
        <v/>
      </c>
      <c r="BC89" t="str">
        <f t="array" aca="1" ref="BC89" ca="1">IF(OR($A89="",BC$5=""),"",ROUND(100*SUMPRODUCT(INDIRECT(Module3!$C89),1/INDIRECT(Module3!$C$4),TRANSPOSE(INDIRECT(Calc1!BD$19)))/IF(BC$2=0,1,BC$2),2))</f>
        <v/>
      </c>
      <c r="BD89" t="str">
        <f t="array" aca="1" ref="BD89" ca="1">IF(OR($A89="",BD$5=""),"",ROUND(100*SUMPRODUCT(INDIRECT(Module3!$C89),1/INDIRECT(Module3!$C$4),TRANSPOSE(INDIRECT(Calc1!BE$19)))/IF(BD$2=0,1,BD$2),2))</f>
        <v/>
      </c>
      <c r="BE89" t="str">
        <f t="array" aca="1" ref="BE89" ca="1">IF(OR($A89="",BE$5=""),"",ROUND(100*SUMPRODUCT(INDIRECT(Module3!$C89),1/INDIRECT(Module3!$C$4),TRANSPOSE(INDIRECT(Calc1!BF$19)))/IF(BE$2=0,1,BE$2),2))</f>
        <v/>
      </c>
      <c r="BF89" t="str">
        <f t="array" aca="1" ref="BF89" ca="1">IF(OR($A89="",BF$5=""),"",ROUND(100*SUMPRODUCT(INDIRECT(Module3!$C89),1/INDIRECT(Module3!$C$4),TRANSPOSE(INDIRECT(Calc1!BG$19)))/IF(BF$2=0,1,BF$2),2))</f>
        <v/>
      </c>
      <c r="BG89" t="str">
        <f t="array" aca="1" ref="BG89" ca="1">IF(OR($A89="",BG$5=""),"",ROUND(100*SUMPRODUCT(INDIRECT(Module3!$C89),1/INDIRECT(Module3!$C$4),TRANSPOSE(INDIRECT(Calc1!BH$19)))/IF(BG$2=0,1,BG$2),2))</f>
        <v/>
      </c>
      <c r="BH89" t="str">
        <f t="array" aca="1" ref="BH89" ca="1">IF(OR($A89="",BH$5=""),"",ROUND(100*SUMPRODUCT(INDIRECT(Module3!$C89),1/INDIRECT(Module3!$C$4),TRANSPOSE(INDIRECT(Calc1!BI$19)))/IF(BH$2=0,1,BH$2),2))</f>
        <v/>
      </c>
      <c r="BI89" t="str">
        <f t="array" aca="1" ref="BI89" ca="1">IF(OR($A89="",BI$5=""),"",ROUND(100*SUMPRODUCT(INDIRECT(Module3!$C89),1/INDIRECT(Module3!$C$4),TRANSPOSE(INDIRECT(Calc1!BJ$19)))/IF(BI$2=0,1,BI$2),2))</f>
        <v/>
      </c>
      <c r="BJ89" t="str">
        <f t="array" aca="1" ref="BJ89" ca="1">IF(OR($A89="",BJ$5=""),"",ROUND(100*SUMPRODUCT(INDIRECT(Module3!$C89),1/INDIRECT(Module3!$C$4),TRANSPOSE(INDIRECT(Calc1!BK$19)))/IF(BJ$2=0,1,BJ$2),2))</f>
        <v/>
      </c>
    </row>
    <row r="90" spans="1:62">
      <c r="A90" t="str">
        <f>IF(ISBLANK(Module0!$A87),"",Module0!$A87)</f>
        <v/>
      </c>
      <c r="B90" t="str">
        <f t="shared" ca="1" si="1"/>
        <v/>
      </c>
      <c r="C90" t="str">
        <f>IF($A90="","",CONCATENATE(ADDRESS(ROW(),$C$4+1,1,1,"Module4"),":",ADDRESS(ROW(),$C$4+Calc1!$C$3,1,1)))</f>
        <v/>
      </c>
      <c r="D90" t="str">
        <f t="array" aca="1" ref="D90" ca="1">IF(OR($A90="",D$5=""),"",ROUND(100*SUMPRODUCT(INDIRECT(Module3!$C90),1/INDIRECT(Module3!$C$4),TRANSPOSE(INDIRECT(Calc1!E$19)))/IF(D$2=0,1,D$2),2))</f>
        <v/>
      </c>
      <c r="E90" t="str">
        <f t="array" aca="1" ref="E90" ca="1">IF(OR($A90="",E$5=""),"",ROUND(100*SUMPRODUCT(INDIRECT(Module3!$C90),1/INDIRECT(Module3!$C$4),TRANSPOSE(INDIRECT(Calc1!F$19)))/IF(E$2=0,1,E$2),2))</f>
        <v/>
      </c>
      <c r="F90" t="str">
        <f t="array" aca="1" ref="F90" ca="1">IF(OR($A90="",F$5=""),"",ROUND(100*SUMPRODUCT(INDIRECT(Module3!$C90),1/INDIRECT(Module3!$C$4),TRANSPOSE(INDIRECT(Calc1!G$19)))/IF(F$2=0,1,F$2),2))</f>
        <v/>
      </c>
      <c r="G90" t="str">
        <f t="array" aca="1" ref="G90" ca="1">IF(OR($A90="",G$5=""),"",ROUND(100*SUMPRODUCT(INDIRECT(Module3!$C90),1/INDIRECT(Module3!$C$4),TRANSPOSE(INDIRECT(Calc1!H$19)))/IF(G$2=0,1,G$2),2))</f>
        <v/>
      </c>
      <c r="H90" t="str">
        <f t="array" aca="1" ref="H90" ca="1">IF(OR($A90="",H$5=""),"",ROUND(100*SUMPRODUCT(INDIRECT(Module3!$C90),1/INDIRECT(Module3!$C$4),TRANSPOSE(INDIRECT(Calc1!I$19)))/IF(H$2=0,1,H$2),2))</f>
        <v/>
      </c>
      <c r="I90" t="str">
        <f t="array" aca="1" ref="I90" ca="1">IF(OR($A90="",I$5=""),"",ROUND(100*SUMPRODUCT(INDIRECT(Module3!$C90),1/INDIRECT(Module3!$C$4),TRANSPOSE(INDIRECT(Calc1!J$19)))/IF(I$2=0,1,I$2),2))</f>
        <v/>
      </c>
      <c r="J90" t="str">
        <f t="array" aca="1" ref="J90" ca="1">IF(OR($A90="",J$5=""),"",ROUND(100*SUMPRODUCT(INDIRECT(Module3!$C90),1/INDIRECT(Module3!$C$4),TRANSPOSE(INDIRECT(Calc1!K$19)))/IF(J$2=0,1,J$2),2))</f>
        <v/>
      </c>
      <c r="K90" t="str">
        <f t="array" aca="1" ref="K90" ca="1">IF(OR($A90="",K$5=""),"",ROUND(100*SUMPRODUCT(INDIRECT(Module3!$C90),1/INDIRECT(Module3!$C$4),TRANSPOSE(INDIRECT(Calc1!L$19)))/IF(K$2=0,1,K$2),2))</f>
        <v/>
      </c>
      <c r="L90" t="str">
        <f t="array" aca="1" ref="L90" ca="1">IF(OR($A90="",L$5=""),"",ROUND(100*SUMPRODUCT(INDIRECT(Module3!$C90),1/INDIRECT(Module3!$C$4),TRANSPOSE(INDIRECT(Calc1!M$19)))/IF(L$2=0,1,L$2),2))</f>
        <v/>
      </c>
      <c r="M90" t="str">
        <f t="array" aca="1" ref="M90" ca="1">IF(OR($A90="",M$5=""),"",ROUND(100*SUMPRODUCT(INDIRECT(Module3!$C90),1/INDIRECT(Module3!$C$4),TRANSPOSE(INDIRECT(Calc1!N$19)))/IF(M$2=0,1,M$2),2))</f>
        <v/>
      </c>
      <c r="N90" t="str">
        <f t="array" aca="1" ref="N90" ca="1">IF(OR($A90="",N$5=""),"",ROUND(100*SUMPRODUCT(INDIRECT(Module3!$C90),1/INDIRECT(Module3!$C$4),TRANSPOSE(INDIRECT(Calc1!O$19)))/IF(N$2=0,1,N$2),2))</f>
        <v/>
      </c>
      <c r="O90" t="str">
        <f t="array" aca="1" ref="O90" ca="1">IF(OR($A90="",O$5=""),"",ROUND(100*SUMPRODUCT(INDIRECT(Module3!$C90),1/INDIRECT(Module3!$C$4),TRANSPOSE(INDIRECT(Calc1!P$19)))/IF(O$2=0,1,O$2),2))</f>
        <v/>
      </c>
      <c r="P90" t="str">
        <f t="array" aca="1" ref="P90" ca="1">IF(OR($A90="",P$5=""),"",ROUND(100*SUMPRODUCT(INDIRECT(Module3!$C90),1/INDIRECT(Module3!$C$4),TRANSPOSE(INDIRECT(Calc1!Q$19)))/IF(P$2=0,1,P$2),2))</f>
        <v/>
      </c>
      <c r="Q90" t="str">
        <f t="array" aca="1" ref="Q90" ca="1">IF(OR($A90="",Q$5=""),"",ROUND(100*SUMPRODUCT(INDIRECT(Module3!$C90),1/INDIRECT(Module3!$C$4),TRANSPOSE(INDIRECT(Calc1!R$19)))/IF(Q$2=0,1,Q$2),2))</f>
        <v/>
      </c>
      <c r="R90" t="str">
        <f t="array" aca="1" ref="R90" ca="1">IF(OR($A90="",R$5=""),"",ROUND(100*SUMPRODUCT(INDIRECT(Module3!$C90),1/INDIRECT(Module3!$C$4),TRANSPOSE(INDIRECT(Calc1!S$19)))/IF(R$2=0,1,R$2),2))</f>
        <v/>
      </c>
      <c r="S90" t="str">
        <f t="array" aca="1" ref="S90" ca="1">IF(OR($A90="",S$5=""),"",ROUND(100*SUMPRODUCT(INDIRECT(Module3!$C90),1/INDIRECT(Module3!$C$4),TRANSPOSE(INDIRECT(Calc1!T$19)))/IF(S$2=0,1,S$2),2))</f>
        <v/>
      </c>
      <c r="T90" t="str">
        <f t="array" aca="1" ref="T90" ca="1">IF(OR($A90="",T$5=""),"",ROUND(100*SUMPRODUCT(INDIRECT(Module3!$C90),1/INDIRECT(Module3!$C$4),TRANSPOSE(INDIRECT(Calc1!U$19)))/IF(T$2=0,1,T$2),2))</f>
        <v/>
      </c>
      <c r="U90" t="str">
        <f t="array" aca="1" ref="U90" ca="1">IF(OR($A90="",U$5=""),"",ROUND(100*SUMPRODUCT(INDIRECT(Module3!$C90),1/INDIRECT(Module3!$C$4),TRANSPOSE(INDIRECT(Calc1!V$19)))/IF(U$2=0,1,U$2),2))</f>
        <v/>
      </c>
      <c r="V90" t="str">
        <f t="array" aca="1" ref="V90" ca="1">IF(OR($A90="",V$5=""),"",ROUND(100*SUMPRODUCT(INDIRECT(Module3!$C90),1/INDIRECT(Module3!$C$4),TRANSPOSE(INDIRECT(Calc1!W$19)))/IF(V$2=0,1,V$2),2))</f>
        <v/>
      </c>
      <c r="W90" t="str">
        <f t="array" aca="1" ref="W90" ca="1">IF(OR($A90="",W$5=""),"",ROUND(100*SUMPRODUCT(INDIRECT(Module3!$C90),1/INDIRECT(Module3!$C$4),TRANSPOSE(INDIRECT(Calc1!X$19)))/IF(W$2=0,1,W$2),2))</f>
        <v/>
      </c>
      <c r="X90" t="str">
        <f t="array" aca="1" ref="X90" ca="1">IF(OR($A90="",X$5=""),"",ROUND(100*SUMPRODUCT(INDIRECT(Module3!$C90),1/INDIRECT(Module3!$C$4),TRANSPOSE(INDIRECT(Calc1!Y$19)))/IF(X$2=0,1,X$2),2))</f>
        <v/>
      </c>
      <c r="Y90" t="str">
        <f t="array" aca="1" ref="Y90" ca="1">IF(OR($A90="",Y$5=""),"",ROUND(100*SUMPRODUCT(INDIRECT(Module3!$C90),1/INDIRECT(Module3!$C$4),TRANSPOSE(INDIRECT(Calc1!Z$19)))/IF(Y$2=0,1,Y$2),2))</f>
        <v/>
      </c>
      <c r="Z90" t="str">
        <f t="array" aca="1" ref="Z90" ca="1">IF(OR($A90="",Z$5=""),"",ROUND(100*SUMPRODUCT(INDIRECT(Module3!$C90),1/INDIRECT(Module3!$C$4),TRANSPOSE(INDIRECT(Calc1!AA$19)))/IF(Z$2=0,1,Z$2),2))</f>
        <v/>
      </c>
      <c r="AA90" t="str">
        <f t="array" aca="1" ref="AA90" ca="1">IF(OR($A90="",AA$5=""),"",ROUND(100*SUMPRODUCT(INDIRECT(Module3!$C90),1/INDIRECT(Module3!$C$4),TRANSPOSE(INDIRECT(Calc1!AB$19)))/IF(AA$2=0,1,AA$2),2))</f>
        <v/>
      </c>
      <c r="AB90" t="str">
        <f t="array" aca="1" ref="AB90" ca="1">IF(OR($A90="",AB$5=""),"",ROUND(100*SUMPRODUCT(INDIRECT(Module3!$C90),1/INDIRECT(Module3!$C$4),TRANSPOSE(INDIRECT(Calc1!AC$19)))/IF(AB$2=0,1,AB$2),2))</f>
        <v/>
      </c>
      <c r="AC90" t="str">
        <f t="array" aca="1" ref="AC90" ca="1">IF(OR($A90="",AC$5=""),"",ROUND(100*SUMPRODUCT(INDIRECT(Module3!$C90),1/INDIRECT(Module3!$C$4),TRANSPOSE(INDIRECT(Calc1!AD$19)))/IF(AC$2=0,1,AC$2),2))</f>
        <v/>
      </c>
      <c r="AD90" t="str">
        <f t="array" aca="1" ref="AD90" ca="1">IF(OR($A90="",AD$5=""),"",ROUND(100*SUMPRODUCT(INDIRECT(Module3!$C90),1/INDIRECT(Module3!$C$4),TRANSPOSE(INDIRECT(Calc1!AE$19)))/IF(AD$2=0,1,AD$2),2))</f>
        <v/>
      </c>
      <c r="AE90" t="str">
        <f t="array" aca="1" ref="AE90" ca="1">IF(OR($A90="",AE$5=""),"",ROUND(100*SUMPRODUCT(INDIRECT(Module3!$C90),1/INDIRECT(Module3!$C$4),TRANSPOSE(INDIRECT(Calc1!AF$19)))/IF(AE$2=0,1,AE$2),2))</f>
        <v/>
      </c>
      <c r="AF90" t="str">
        <f t="array" aca="1" ref="AF90" ca="1">IF(OR($A90="",AF$5=""),"",ROUND(100*SUMPRODUCT(INDIRECT(Module3!$C90),1/INDIRECT(Module3!$C$4),TRANSPOSE(INDIRECT(Calc1!AG$19)))/IF(AF$2=0,1,AF$2),2))</f>
        <v/>
      </c>
      <c r="AG90" t="str">
        <f t="array" aca="1" ref="AG90" ca="1">IF(OR($A90="",AG$5=""),"",ROUND(100*SUMPRODUCT(INDIRECT(Module3!$C90),1/INDIRECT(Module3!$C$4),TRANSPOSE(INDIRECT(Calc1!AH$19)))/IF(AG$2=0,1,AG$2),2))</f>
        <v/>
      </c>
      <c r="AH90" t="str">
        <f t="array" aca="1" ref="AH90" ca="1">IF(OR($A90="",AH$5=""),"",ROUND(100*SUMPRODUCT(INDIRECT(Module3!$C90),1/INDIRECT(Module3!$C$4),TRANSPOSE(INDIRECT(Calc1!AI$19)))/IF(AH$2=0,1,AH$2),2))</f>
        <v/>
      </c>
      <c r="AI90" t="str">
        <f t="array" aca="1" ref="AI90" ca="1">IF(OR($A90="",AI$5=""),"",ROUND(100*SUMPRODUCT(INDIRECT(Module3!$C90),1/INDIRECT(Module3!$C$4),TRANSPOSE(INDIRECT(Calc1!AJ$19)))/IF(AI$2=0,1,AI$2),2))</f>
        <v/>
      </c>
      <c r="AJ90" t="str">
        <f t="array" aca="1" ref="AJ90" ca="1">IF(OR($A90="",AJ$5=""),"",ROUND(100*SUMPRODUCT(INDIRECT(Module3!$C90),1/INDIRECT(Module3!$C$4),TRANSPOSE(INDIRECT(Calc1!AK$19)))/IF(AJ$2=0,1,AJ$2),2))</f>
        <v/>
      </c>
      <c r="AK90" t="str">
        <f t="array" aca="1" ref="AK90" ca="1">IF(OR($A90="",AK$5=""),"",ROUND(100*SUMPRODUCT(INDIRECT(Module3!$C90),1/INDIRECT(Module3!$C$4),TRANSPOSE(INDIRECT(Calc1!AL$19)))/IF(AK$2=0,1,AK$2),2))</f>
        <v/>
      </c>
      <c r="AL90" t="str">
        <f t="array" aca="1" ref="AL90" ca="1">IF(OR($A90="",AL$5=""),"",ROUND(100*SUMPRODUCT(INDIRECT(Module3!$C90),1/INDIRECT(Module3!$C$4),TRANSPOSE(INDIRECT(Calc1!AM$19)))/IF(AL$2=0,1,AL$2),2))</f>
        <v/>
      </c>
      <c r="AM90" t="str">
        <f t="array" aca="1" ref="AM90" ca="1">IF(OR($A90="",AM$5=""),"",ROUND(100*SUMPRODUCT(INDIRECT(Module3!$C90),1/INDIRECT(Module3!$C$4),TRANSPOSE(INDIRECT(Calc1!AN$19)))/IF(AM$2=0,1,AM$2),2))</f>
        <v/>
      </c>
      <c r="AN90" t="str">
        <f t="array" aca="1" ref="AN90" ca="1">IF(OR($A90="",AN$5=""),"",ROUND(100*SUMPRODUCT(INDIRECT(Module3!$C90),1/INDIRECT(Module3!$C$4),TRANSPOSE(INDIRECT(Calc1!AO$19)))/IF(AN$2=0,1,AN$2),2))</f>
        <v/>
      </c>
      <c r="AO90" t="str">
        <f t="array" aca="1" ref="AO90" ca="1">IF(OR($A90="",AO$5=""),"",ROUND(100*SUMPRODUCT(INDIRECT(Module3!$C90),1/INDIRECT(Module3!$C$4),TRANSPOSE(INDIRECT(Calc1!AP$19)))/IF(AO$2=0,1,AO$2),2))</f>
        <v/>
      </c>
      <c r="AP90" t="str">
        <f t="array" aca="1" ref="AP90" ca="1">IF(OR($A90="",AP$5=""),"",ROUND(100*SUMPRODUCT(INDIRECT(Module3!$C90),1/INDIRECT(Module3!$C$4),TRANSPOSE(INDIRECT(Calc1!AQ$19)))/IF(AP$2=0,1,AP$2),2))</f>
        <v/>
      </c>
      <c r="AQ90" t="str">
        <f t="array" aca="1" ref="AQ90" ca="1">IF(OR($A90="",AQ$5=""),"",ROUND(100*SUMPRODUCT(INDIRECT(Module3!$C90),1/INDIRECT(Module3!$C$4),TRANSPOSE(INDIRECT(Calc1!AR$19)))/IF(AQ$2=0,1,AQ$2),2))</f>
        <v/>
      </c>
      <c r="AR90" t="str">
        <f t="array" aca="1" ref="AR90" ca="1">IF(OR($A90="",AR$5=""),"",ROUND(100*SUMPRODUCT(INDIRECT(Module3!$C90),1/INDIRECT(Module3!$C$4),TRANSPOSE(INDIRECT(Calc1!AS$19)))/IF(AR$2=0,1,AR$2),2))</f>
        <v/>
      </c>
      <c r="AS90" t="str">
        <f t="array" aca="1" ref="AS90" ca="1">IF(OR($A90="",AS$5=""),"",ROUND(100*SUMPRODUCT(INDIRECT(Module3!$C90),1/INDIRECT(Module3!$C$4),TRANSPOSE(INDIRECT(Calc1!AT$19)))/IF(AS$2=0,1,AS$2),2))</f>
        <v/>
      </c>
      <c r="AT90" t="str">
        <f t="array" aca="1" ref="AT90" ca="1">IF(OR($A90="",AT$5=""),"",ROUND(100*SUMPRODUCT(INDIRECT(Module3!$C90),1/INDIRECT(Module3!$C$4),TRANSPOSE(INDIRECT(Calc1!AU$19)))/IF(AT$2=0,1,AT$2),2))</f>
        <v/>
      </c>
      <c r="AU90" t="str">
        <f t="array" aca="1" ref="AU90" ca="1">IF(OR($A90="",AU$5=""),"",ROUND(100*SUMPRODUCT(INDIRECT(Module3!$C90),1/INDIRECT(Module3!$C$4),TRANSPOSE(INDIRECT(Calc1!AV$19)))/IF(AU$2=0,1,AU$2),2))</f>
        <v/>
      </c>
      <c r="AV90" t="str">
        <f t="array" aca="1" ref="AV90" ca="1">IF(OR($A90="",AV$5=""),"",ROUND(100*SUMPRODUCT(INDIRECT(Module3!$C90),1/INDIRECT(Module3!$C$4),TRANSPOSE(INDIRECT(Calc1!AW$19)))/IF(AV$2=0,1,AV$2),2))</f>
        <v/>
      </c>
      <c r="AW90" t="str">
        <f t="array" aca="1" ref="AW90" ca="1">IF(OR($A90="",AW$5=""),"",ROUND(100*SUMPRODUCT(INDIRECT(Module3!$C90),1/INDIRECT(Module3!$C$4),TRANSPOSE(INDIRECT(Calc1!AX$19)))/IF(AW$2=0,1,AW$2),2))</f>
        <v/>
      </c>
      <c r="AX90" t="str">
        <f t="array" aca="1" ref="AX90" ca="1">IF(OR($A90="",AX$5=""),"",ROUND(100*SUMPRODUCT(INDIRECT(Module3!$C90),1/INDIRECT(Module3!$C$4),TRANSPOSE(INDIRECT(Calc1!AY$19)))/IF(AX$2=0,1,AX$2),2))</f>
        <v/>
      </c>
      <c r="AY90" t="str">
        <f t="array" aca="1" ref="AY90" ca="1">IF(OR($A90="",AY$5=""),"",ROUND(100*SUMPRODUCT(INDIRECT(Module3!$C90),1/INDIRECT(Module3!$C$4),TRANSPOSE(INDIRECT(Calc1!AZ$19)))/IF(AY$2=0,1,AY$2),2))</f>
        <v/>
      </c>
      <c r="AZ90" t="str">
        <f t="array" aca="1" ref="AZ90" ca="1">IF(OR($A90="",AZ$5=""),"",ROUND(100*SUMPRODUCT(INDIRECT(Module3!$C90),1/INDIRECT(Module3!$C$4),TRANSPOSE(INDIRECT(Calc1!BA$19)))/IF(AZ$2=0,1,AZ$2),2))</f>
        <v/>
      </c>
      <c r="BA90" t="str">
        <f t="array" aca="1" ref="BA90" ca="1">IF(OR($A90="",BA$5=""),"",ROUND(100*SUMPRODUCT(INDIRECT(Module3!$C90),1/INDIRECT(Module3!$C$4),TRANSPOSE(INDIRECT(Calc1!BB$19)))/IF(BA$2=0,1,BA$2),2))</f>
        <v/>
      </c>
      <c r="BB90" t="str">
        <f t="array" aca="1" ref="BB90" ca="1">IF(OR($A90="",BB$5=""),"",ROUND(100*SUMPRODUCT(INDIRECT(Module3!$C90),1/INDIRECT(Module3!$C$4),TRANSPOSE(INDIRECT(Calc1!BC$19)))/IF(BB$2=0,1,BB$2),2))</f>
        <v/>
      </c>
      <c r="BC90" t="str">
        <f t="array" aca="1" ref="BC90" ca="1">IF(OR($A90="",BC$5=""),"",ROUND(100*SUMPRODUCT(INDIRECT(Module3!$C90),1/INDIRECT(Module3!$C$4),TRANSPOSE(INDIRECT(Calc1!BD$19)))/IF(BC$2=0,1,BC$2),2))</f>
        <v/>
      </c>
      <c r="BD90" t="str">
        <f t="array" aca="1" ref="BD90" ca="1">IF(OR($A90="",BD$5=""),"",ROUND(100*SUMPRODUCT(INDIRECT(Module3!$C90),1/INDIRECT(Module3!$C$4),TRANSPOSE(INDIRECT(Calc1!BE$19)))/IF(BD$2=0,1,BD$2),2))</f>
        <v/>
      </c>
      <c r="BE90" t="str">
        <f t="array" aca="1" ref="BE90" ca="1">IF(OR($A90="",BE$5=""),"",ROUND(100*SUMPRODUCT(INDIRECT(Module3!$C90),1/INDIRECT(Module3!$C$4),TRANSPOSE(INDIRECT(Calc1!BF$19)))/IF(BE$2=0,1,BE$2),2))</f>
        <v/>
      </c>
      <c r="BF90" t="str">
        <f t="array" aca="1" ref="BF90" ca="1">IF(OR($A90="",BF$5=""),"",ROUND(100*SUMPRODUCT(INDIRECT(Module3!$C90),1/INDIRECT(Module3!$C$4),TRANSPOSE(INDIRECT(Calc1!BG$19)))/IF(BF$2=0,1,BF$2),2))</f>
        <v/>
      </c>
      <c r="BG90" t="str">
        <f t="array" aca="1" ref="BG90" ca="1">IF(OR($A90="",BG$5=""),"",ROUND(100*SUMPRODUCT(INDIRECT(Module3!$C90),1/INDIRECT(Module3!$C$4),TRANSPOSE(INDIRECT(Calc1!BH$19)))/IF(BG$2=0,1,BG$2),2))</f>
        <v/>
      </c>
      <c r="BH90" t="str">
        <f t="array" aca="1" ref="BH90" ca="1">IF(OR($A90="",BH$5=""),"",ROUND(100*SUMPRODUCT(INDIRECT(Module3!$C90),1/INDIRECT(Module3!$C$4),TRANSPOSE(INDIRECT(Calc1!BI$19)))/IF(BH$2=0,1,BH$2),2))</f>
        <v/>
      </c>
      <c r="BI90" t="str">
        <f t="array" aca="1" ref="BI90" ca="1">IF(OR($A90="",BI$5=""),"",ROUND(100*SUMPRODUCT(INDIRECT(Module3!$C90),1/INDIRECT(Module3!$C$4),TRANSPOSE(INDIRECT(Calc1!BJ$19)))/IF(BI$2=0,1,BI$2),2))</f>
        <v/>
      </c>
      <c r="BJ90" t="str">
        <f t="array" aca="1" ref="BJ90" ca="1">IF(OR($A90="",BJ$5=""),"",ROUND(100*SUMPRODUCT(INDIRECT(Module3!$C90),1/INDIRECT(Module3!$C$4),TRANSPOSE(INDIRECT(Calc1!BK$19)))/IF(BJ$2=0,1,BJ$2),2))</f>
        <v/>
      </c>
    </row>
    <row r="91" spans="1:62">
      <c r="A91" t="str">
        <f>IF(ISBLANK(Module0!$A88),"",Module0!$A88)</f>
        <v/>
      </c>
      <c r="B91" t="str">
        <f t="shared" ca="1" si="1"/>
        <v/>
      </c>
      <c r="C91" t="str">
        <f>IF($A91="","",CONCATENATE(ADDRESS(ROW(),$C$4+1,1,1,"Module4"),":",ADDRESS(ROW(),$C$4+Calc1!$C$3,1,1)))</f>
        <v/>
      </c>
      <c r="D91" t="str">
        <f t="array" aca="1" ref="D91" ca="1">IF(OR($A91="",D$5=""),"",ROUND(100*SUMPRODUCT(INDIRECT(Module3!$C91),1/INDIRECT(Module3!$C$4),TRANSPOSE(INDIRECT(Calc1!E$19)))/IF(D$2=0,1,D$2),2))</f>
        <v/>
      </c>
      <c r="E91" t="str">
        <f t="array" aca="1" ref="E91" ca="1">IF(OR($A91="",E$5=""),"",ROUND(100*SUMPRODUCT(INDIRECT(Module3!$C91),1/INDIRECT(Module3!$C$4),TRANSPOSE(INDIRECT(Calc1!F$19)))/IF(E$2=0,1,E$2),2))</f>
        <v/>
      </c>
      <c r="F91" t="str">
        <f t="array" aca="1" ref="F91" ca="1">IF(OR($A91="",F$5=""),"",ROUND(100*SUMPRODUCT(INDIRECT(Module3!$C91),1/INDIRECT(Module3!$C$4),TRANSPOSE(INDIRECT(Calc1!G$19)))/IF(F$2=0,1,F$2),2))</f>
        <v/>
      </c>
      <c r="G91" t="str">
        <f t="array" aca="1" ref="G91" ca="1">IF(OR($A91="",G$5=""),"",ROUND(100*SUMPRODUCT(INDIRECT(Module3!$C91),1/INDIRECT(Module3!$C$4),TRANSPOSE(INDIRECT(Calc1!H$19)))/IF(G$2=0,1,G$2),2))</f>
        <v/>
      </c>
      <c r="H91" t="str">
        <f t="array" aca="1" ref="H91" ca="1">IF(OR($A91="",H$5=""),"",ROUND(100*SUMPRODUCT(INDIRECT(Module3!$C91),1/INDIRECT(Module3!$C$4),TRANSPOSE(INDIRECT(Calc1!I$19)))/IF(H$2=0,1,H$2),2))</f>
        <v/>
      </c>
      <c r="I91" t="str">
        <f t="array" aca="1" ref="I91" ca="1">IF(OR($A91="",I$5=""),"",ROUND(100*SUMPRODUCT(INDIRECT(Module3!$C91),1/INDIRECT(Module3!$C$4),TRANSPOSE(INDIRECT(Calc1!J$19)))/IF(I$2=0,1,I$2),2))</f>
        <v/>
      </c>
      <c r="J91" t="str">
        <f t="array" aca="1" ref="J91" ca="1">IF(OR($A91="",J$5=""),"",ROUND(100*SUMPRODUCT(INDIRECT(Module3!$C91),1/INDIRECT(Module3!$C$4),TRANSPOSE(INDIRECT(Calc1!K$19)))/IF(J$2=0,1,J$2),2))</f>
        <v/>
      </c>
      <c r="K91" t="str">
        <f t="array" aca="1" ref="K91" ca="1">IF(OR($A91="",K$5=""),"",ROUND(100*SUMPRODUCT(INDIRECT(Module3!$C91),1/INDIRECT(Module3!$C$4),TRANSPOSE(INDIRECT(Calc1!L$19)))/IF(K$2=0,1,K$2),2))</f>
        <v/>
      </c>
      <c r="L91" t="str">
        <f t="array" aca="1" ref="L91" ca="1">IF(OR($A91="",L$5=""),"",ROUND(100*SUMPRODUCT(INDIRECT(Module3!$C91),1/INDIRECT(Module3!$C$4),TRANSPOSE(INDIRECT(Calc1!M$19)))/IF(L$2=0,1,L$2),2))</f>
        <v/>
      </c>
      <c r="M91" t="str">
        <f t="array" aca="1" ref="M91" ca="1">IF(OR($A91="",M$5=""),"",ROUND(100*SUMPRODUCT(INDIRECT(Module3!$C91),1/INDIRECT(Module3!$C$4),TRANSPOSE(INDIRECT(Calc1!N$19)))/IF(M$2=0,1,M$2),2))</f>
        <v/>
      </c>
      <c r="N91" t="str">
        <f t="array" aca="1" ref="N91" ca="1">IF(OR($A91="",N$5=""),"",ROUND(100*SUMPRODUCT(INDIRECT(Module3!$C91),1/INDIRECT(Module3!$C$4),TRANSPOSE(INDIRECT(Calc1!O$19)))/IF(N$2=0,1,N$2),2))</f>
        <v/>
      </c>
      <c r="O91" t="str">
        <f t="array" aca="1" ref="O91" ca="1">IF(OR($A91="",O$5=""),"",ROUND(100*SUMPRODUCT(INDIRECT(Module3!$C91),1/INDIRECT(Module3!$C$4),TRANSPOSE(INDIRECT(Calc1!P$19)))/IF(O$2=0,1,O$2),2))</f>
        <v/>
      </c>
      <c r="P91" t="str">
        <f t="array" aca="1" ref="P91" ca="1">IF(OR($A91="",P$5=""),"",ROUND(100*SUMPRODUCT(INDIRECT(Module3!$C91),1/INDIRECT(Module3!$C$4),TRANSPOSE(INDIRECT(Calc1!Q$19)))/IF(P$2=0,1,P$2),2))</f>
        <v/>
      </c>
      <c r="Q91" t="str">
        <f t="array" aca="1" ref="Q91" ca="1">IF(OR($A91="",Q$5=""),"",ROUND(100*SUMPRODUCT(INDIRECT(Module3!$C91),1/INDIRECT(Module3!$C$4),TRANSPOSE(INDIRECT(Calc1!R$19)))/IF(Q$2=0,1,Q$2),2))</f>
        <v/>
      </c>
      <c r="R91" t="str">
        <f t="array" aca="1" ref="R91" ca="1">IF(OR($A91="",R$5=""),"",ROUND(100*SUMPRODUCT(INDIRECT(Module3!$C91),1/INDIRECT(Module3!$C$4),TRANSPOSE(INDIRECT(Calc1!S$19)))/IF(R$2=0,1,R$2),2))</f>
        <v/>
      </c>
      <c r="S91" t="str">
        <f t="array" aca="1" ref="S91" ca="1">IF(OR($A91="",S$5=""),"",ROUND(100*SUMPRODUCT(INDIRECT(Module3!$C91),1/INDIRECT(Module3!$C$4),TRANSPOSE(INDIRECT(Calc1!T$19)))/IF(S$2=0,1,S$2),2))</f>
        <v/>
      </c>
      <c r="T91" t="str">
        <f t="array" aca="1" ref="T91" ca="1">IF(OR($A91="",T$5=""),"",ROUND(100*SUMPRODUCT(INDIRECT(Module3!$C91),1/INDIRECT(Module3!$C$4),TRANSPOSE(INDIRECT(Calc1!U$19)))/IF(T$2=0,1,T$2),2))</f>
        <v/>
      </c>
      <c r="U91" t="str">
        <f t="array" aca="1" ref="U91" ca="1">IF(OR($A91="",U$5=""),"",ROUND(100*SUMPRODUCT(INDIRECT(Module3!$C91),1/INDIRECT(Module3!$C$4),TRANSPOSE(INDIRECT(Calc1!V$19)))/IF(U$2=0,1,U$2),2))</f>
        <v/>
      </c>
      <c r="V91" t="str">
        <f t="array" aca="1" ref="V91" ca="1">IF(OR($A91="",V$5=""),"",ROUND(100*SUMPRODUCT(INDIRECT(Module3!$C91),1/INDIRECT(Module3!$C$4),TRANSPOSE(INDIRECT(Calc1!W$19)))/IF(V$2=0,1,V$2),2))</f>
        <v/>
      </c>
      <c r="W91" t="str">
        <f t="array" aca="1" ref="W91" ca="1">IF(OR($A91="",W$5=""),"",ROUND(100*SUMPRODUCT(INDIRECT(Module3!$C91),1/INDIRECT(Module3!$C$4),TRANSPOSE(INDIRECT(Calc1!X$19)))/IF(W$2=0,1,W$2),2))</f>
        <v/>
      </c>
      <c r="X91" t="str">
        <f t="array" aca="1" ref="X91" ca="1">IF(OR($A91="",X$5=""),"",ROUND(100*SUMPRODUCT(INDIRECT(Module3!$C91),1/INDIRECT(Module3!$C$4),TRANSPOSE(INDIRECT(Calc1!Y$19)))/IF(X$2=0,1,X$2),2))</f>
        <v/>
      </c>
      <c r="Y91" t="str">
        <f t="array" aca="1" ref="Y91" ca="1">IF(OR($A91="",Y$5=""),"",ROUND(100*SUMPRODUCT(INDIRECT(Module3!$C91),1/INDIRECT(Module3!$C$4),TRANSPOSE(INDIRECT(Calc1!Z$19)))/IF(Y$2=0,1,Y$2),2))</f>
        <v/>
      </c>
      <c r="Z91" t="str">
        <f t="array" aca="1" ref="Z91" ca="1">IF(OR($A91="",Z$5=""),"",ROUND(100*SUMPRODUCT(INDIRECT(Module3!$C91),1/INDIRECT(Module3!$C$4),TRANSPOSE(INDIRECT(Calc1!AA$19)))/IF(Z$2=0,1,Z$2),2))</f>
        <v/>
      </c>
      <c r="AA91" t="str">
        <f t="array" aca="1" ref="AA91" ca="1">IF(OR($A91="",AA$5=""),"",ROUND(100*SUMPRODUCT(INDIRECT(Module3!$C91),1/INDIRECT(Module3!$C$4),TRANSPOSE(INDIRECT(Calc1!AB$19)))/IF(AA$2=0,1,AA$2),2))</f>
        <v/>
      </c>
      <c r="AB91" t="str">
        <f t="array" aca="1" ref="AB91" ca="1">IF(OR($A91="",AB$5=""),"",ROUND(100*SUMPRODUCT(INDIRECT(Module3!$C91),1/INDIRECT(Module3!$C$4),TRANSPOSE(INDIRECT(Calc1!AC$19)))/IF(AB$2=0,1,AB$2),2))</f>
        <v/>
      </c>
      <c r="AC91" t="str">
        <f t="array" aca="1" ref="AC91" ca="1">IF(OR($A91="",AC$5=""),"",ROUND(100*SUMPRODUCT(INDIRECT(Module3!$C91),1/INDIRECT(Module3!$C$4),TRANSPOSE(INDIRECT(Calc1!AD$19)))/IF(AC$2=0,1,AC$2),2))</f>
        <v/>
      </c>
      <c r="AD91" t="str">
        <f t="array" aca="1" ref="AD91" ca="1">IF(OR($A91="",AD$5=""),"",ROUND(100*SUMPRODUCT(INDIRECT(Module3!$C91),1/INDIRECT(Module3!$C$4),TRANSPOSE(INDIRECT(Calc1!AE$19)))/IF(AD$2=0,1,AD$2),2))</f>
        <v/>
      </c>
      <c r="AE91" t="str">
        <f t="array" aca="1" ref="AE91" ca="1">IF(OR($A91="",AE$5=""),"",ROUND(100*SUMPRODUCT(INDIRECT(Module3!$C91),1/INDIRECT(Module3!$C$4),TRANSPOSE(INDIRECT(Calc1!AF$19)))/IF(AE$2=0,1,AE$2),2))</f>
        <v/>
      </c>
      <c r="AF91" t="str">
        <f t="array" aca="1" ref="AF91" ca="1">IF(OR($A91="",AF$5=""),"",ROUND(100*SUMPRODUCT(INDIRECT(Module3!$C91),1/INDIRECT(Module3!$C$4),TRANSPOSE(INDIRECT(Calc1!AG$19)))/IF(AF$2=0,1,AF$2),2))</f>
        <v/>
      </c>
      <c r="AG91" t="str">
        <f t="array" aca="1" ref="AG91" ca="1">IF(OR($A91="",AG$5=""),"",ROUND(100*SUMPRODUCT(INDIRECT(Module3!$C91),1/INDIRECT(Module3!$C$4),TRANSPOSE(INDIRECT(Calc1!AH$19)))/IF(AG$2=0,1,AG$2),2))</f>
        <v/>
      </c>
      <c r="AH91" t="str">
        <f t="array" aca="1" ref="AH91" ca="1">IF(OR($A91="",AH$5=""),"",ROUND(100*SUMPRODUCT(INDIRECT(Module3!$C91),1/INDIRECT(Module3!$C$4),TRANSPOSE(INDIRECT(Calc1!AI$19)))/IF(AH$2=0,1,AH$2),2))</f>
        <v/>
      </c>
      <c r="AI91" t="str">
        <f t="array" aca="1" ref="AI91" ca="1">IF(OR($A91="",AI$5=""),"",ROUND(100*SUMPRODUCT(INDIRECT(Module3!$C91),1/INDIRECT(Module3!$C$4),TRANSPOSE(INDIRECT(Calc1!AJ$19)))/IF(AI$2=0,1,AI$2),2))</f>
        <v/>
      </c>
      <c r="AJ91" t="str">
        <f t="array" aca="1" ref="AJ91" ca="1">IF(OR($A91="",AJ$5=""),"",ROUND(100*SUMPRODUCT(INDIRECT(Module3!$C91),1/INDIRECT(Module3!$C$4),TRANSPOSE(INDIRECT(Calc1!AK$19)))/IF(AJ$2=0,1,AJ$2),2))</f>
        <v/>
      </c>
      <c r="AK91" t="str">
        <f t="array" aca="1" ref="AK91" ca="1">IF(OR($A91="",AK$5=""),"",ROUND(100*SUMPRODUCT(INDIRECT(Module3!$C91),1/INDIRECT(Module3!$C$4),TRANSPOSE(INDIRECT(Calc1!AL$19)))/IF(AK$2=0,1,AK$2),2))</f>
        <v/>
      </c>
      <c r="AL91" t="str">
        <f t="array" aca="1" ref="AL91" ca="1">IF(OR($A91="",AL$5=""),"",ROUND(100*SUMPRODUCT(INDIRECT(Module3!$C91),1/INDIRECT(Module3!$C$4),TRANSPOSE(INDIRECT(Calc1!AM$19)))/IF(AL$2=0,1,AL$2),2))</f>
        <v/>
      </c>
      <c r="AM91" t="str">
        <f t="array" aca="1" ref="AM91" ca="1">IF(OR($A91="",AM$5=""),"",ROUND(100*SUMPRODUCT(INDIRECT(Module3!$C91),1/INDIRECT(Module3!$C$4),TRANSPOSE(INDIRECT(Calc1!AN$19)))/IF(AM$2=0,1,AM$2),2))</f>
        <v/>
      </c>
      <c r="AN91" t="str">
        <f t="array" aca="1" ref="AN91" ca="1">IF(OR($A91="",AN$5=""),"",ROUND(100*SUMPRODUCT(INDIRECT(Module3!$C91),1/INDIRECT(Module3!$C$4),TRANSPOSE(INDIRECT(Calc1!AO$19)))/IF(AN$2=0,1,AN$2),2))</f>
        <v/>
      </c>
      <c r="AO91" t="str">
        <f t="array" aca="1" ref="AO91" ca="1">IF(OR($A91="",AO$5=""),"",ROUND(100*SUMPRODUCT(INDIRECT(Module3!$C91),1/INDIRECT(Module3!$C$4),TRANSPOSE(INDIRECT(Calc1!AP$19)))/IF(AO$2=0,1,AO$2),2))</f>
        <v/>
      </c>
      <c r="AP91" t="str">
        <f t="array" aca="1" ref="AP91" ca="1">IF(OR($A91="",AP$5=""),"",ROUND(100*SUMPRODUCT(INDIRECT(Module3!$C91),1/INDIRECT(Module3!$C$4),TRANSPOSE(INDIRECT(Calc1!AQ$19)))/IF(AP$2=0,1,AP$2),2))</f>
        <v/>
      </c>
      <c r="AQ91" t="str">
        <f t="array" aca="1" ref="AQ91" ca="1">IF(OR($A91="",AQ$5=""),"",ROUND(100*SUMPRODUCT(INDIRECT(Module3!$C91),1/INDIRECT(Module3!$C$4),TRANSPOSE(INDIRECT(Calc1!AR$19)))/IF(AQ$2=0,1,AQ$2),2))</f>
        <v/>
      </c>
      <c r="AR91" t="str">
        <f t="array" aca="1" ref="AR91" ca="1">IF(OR($A91="",AR$5=""),"",ROUND(100*SUMPRODUCT(INDIRECT(Module3!$C91),1/INDIRECT(Module3!$C$4),TRANSPOSE(INDIRECT(Calc1!AS$19)))/IF(AR$2=0,1,AR$2),2))</f>
        <v/>
      </c>
      <c r="AS91" t="str">
        <f t="array" aca="1" ref="AS91" ca="1">IF(OR($A91="",AS$5=""),"",ROUND(100*SUMPRODUCT(INDIRECT(Module3!$C91),1/INDIRECT(Module3!$C$4),TRANSPOSE(INDIRECT(Calc1!AT$19)))/IF(AS$2=0,1,AS$2),2))</f>
        <v/>
      </c>
      <c r="AT91" t="str">
        <f t="array" aca="1" ref="AT91" ca="1">IF(OR($A91="",AT$5=""),"",ROUND(100*SUMPRODUCT(INDIRECT(Module3!$C91),1/INDIRECT(Module3!$C$4),TRANSPOSE(INDIRECT(Calc1!AU$19)))/IF(AT$2=0,1,AT$2),2))</f>
        <v/>
      </c>
      <c r="AU91" t="str">
        <f t="array" aca="1" ref="AU91" ca="1">IF(OR($A91="",AU$5=""),"",ROUND(100*SUMPRODUCT(INDIRECT(Module3!$C91),1/INDIRECT(Module3!$C$4),TRANSPOSE(INDIRECT(Calc1!AV$19)))/IF(AU$2=0,1,AU$2),2))</f>
        <v/>
      </c>
      <c r="AV91" t="str">
        <f t="array" aca="1" ref="AV91" ca="1">IF(OR($A91="",AV$5=""),"",ROUND(100*SUMPRODUCT(INDIRECT(Module3!$C91),1/INDIRECT(Module3!$C$4),TRANSPOSE(INDIRECT(Calc1!AW$19)))/IF(AV$2=0,1,AV$2),2))</f>
        <v/>
      </c>
      <c r="AW91" t="str">
        <f t="array" aca="1" ref="AW91" ca="1">IF(OR($A91="",AW$5=""),"",ROUND(100*SUMPRODUCT(INDIRECT(Module3!$C91),1/INDIRECT(Module3!$C$4),TRANSPOSE(INDIRECT(Calc1!AX$19)))/IF(AW$2=0,1,AW$2),2))</f>
        <v/>
      </c>
      <c r="AX91" t="str">
        <f t="array" aca="1" ref="AX91" ca="1">IF(OR($A91="",AX$5=""),"",ROUND(100*SUMPRODUCT(INDIRECT(Module3!$C91),1/INDIRECT(Module3!$C$4),TRANSPOSE(INDIRECT(Calc1!AY$19)))/IF(AX$2=0,1,AX$2),2))</f>
        <v/>
      </c>
      <c r="AY91" t="str">
        <f t="array" aca="1" ref="AY91" ca="1">IF(OR($A91="",AY$5=""),"",ROUND(100*SUMPRODUCT(INDIRECT(Module3!$C91),1/INDIRECT(Module3!$C$4),TRANSPOSE(INDIRECT(Calc1!AZ$19)))/IF(AY$2=0,1,AY$2),2))</f>
        <v/>
      </c>
      <c r="AZ91" t="str">
        <f t="array" aca="1" ref="AZ91" ca="1">IF(OR($A91="",AZ$5=""),"",ROUND(100*SUMPRODUCT(INDIRECT(Module3!$C91),1/INDIRECT(Module3!$C$4),TRANSPOSE(INDIRECT(Calc1!BA$19)))/IF(AZ$2=0,1,AZ$2),2))</f>
        <v/>
      </c>
      <c r="BA91" t="str">
        <f t="array" aca="1" ref="BA91" ca="1">IF(OR($A91="",BA$5=""),"",ROUND(100*SUMPRODUCT(INDIRECT(Module3!$C91),1/INDIRECT(Module3!$C$4),TRANSPOSE(INDIRECT(Calc1!BB$19)))/IF(BA$2=0,1,BA$2),2))</f>
        <v/>
      </c>
      <c r="BB91" t="str">
        <f t="array" aca="1" ref="BB91" ca="1">IF(OR($A91="",BB$5=""),"",ROUND(100*SUMPRODUCT(INDIRECT(Module3!$C91),1/INDIRECT(Module3!$C$4),TRANSPOSE(INDIRECT(Calc1!BC$19)))/IF(BB$2=0,1,BB$2),2))</f>
        <v/>
      </c>
      <c r="BC91" t="str">
        <f t="array" aca="1" ref="BC91" ca="1">IF(OR($A91="",BC$5=""),"",ROUND(100*SUMPRODUCT(INDIRECT(Module3!$C91),1/INDIRECT(Module3!$C$4),TRANSPOSE(INDIRECT(Calc1!BD$19)))/IF(BC$2=0,1,BC$2),2))</f>
        <v/>
      </c>
      <c r="BD91" t="str">
        <f t="array" aca="1" ref="BD91" ca="1">IF(OR($A91="",BD$5=""),"",ROUND(100*SUMPRODUCT(INDIRECT(Module3!$C91),1/INDIRECT(Module3!$C$4),TRANSPOSE(INDIRECT(Calc1!BE$19)))/IF(BD$2=0,1,BD$2),2))</f>
        <v/>
      </c>
      <c r="BE91" t="str">
        <f t="array" aca="1" ref="BE91" ca="1">IF(OR($A91="",BE$5=""),"",ROUND(100*SUMPRODUCT(INDIRECT(Module3!$C91),1/INDIRECT(Module3!$C$4),TRANSPOSE(INDIRECT(Calc1!BF$19)))/IF(BE$2=0,1,BE$2),2))</f>
        <v/>
      </c>
      <c r="BF91" t="str">
        <f t="array" aca="1" ref="BF91" ca="1">IF(OR($A91="",BF$5=""),"",ROUND(100*SUMPRODUCT(INDIRECT(Module3!$C91),1/INDIRECT(Module3!$C$4),TRANSPOSE(INDIRECT(Calc1!BG$19)))/IF(BF$2=0,1,BF$2),2))</f>
        <v/>
      </c>
      <c r="BG91" t="str">
        <f t="array" aca="1" ref="BG91" ca="1">IF(OR($A91="",BG$5=""),"",ROUND(100*SUMPRODUCT(INDIRECT(Module3!$C91),1/INDIRECT(Module3!$C$4),TRANSPOSE(INDIRECT(Calc1!BH$19)))/IF(BG$2=0,1,BG$2),2))</f>
        <v/>
      </c>
      <c r="BH91" t="str">
        <f t="array" aca="1" ref="BH91" ca="1">IF(OR($A91="",BH$5=""),"",ROUND(100*SUMPRODUCT(INDIRECT(Module3!$C91),1/INDIRECT(Module3!$C$4),TRANSPOSE(INDIRECT(Calc1!BI$19)))/IF(BH$2=0,1,BH$2),2))</f>
        <v/>
      </c>
      <c r="BI91" t="str">
        <f t="array" aca="1" ref="BI91" ca="1">IF(OR($A91="",BI$5=""),"",ROUND(100*SUMPRODUCT(INDIRECT(Module3!$C91),1/INDIRECT(Module3!$C$4),TRANSPOSE(INDIRECT(Calc1!BJ$19)))/IF(BI$2=0,1,BI$2),2))</f>
        <v/>
      </c>
      <c r="BJ91" t="str">
        <f t="array" aca="1" ref="BJ91" ca="1">IF(OR($A91="",BJ$5=""),"",ROUND(100*SUMPRODUCT(INDIRECT(Module3!$C91),1/INDIRECT(Module3!$C$4),TRANSPOSE(INDIRECT(Calc1!BK$19)))/IF(BJ$2=0,1,BJ$2),2))</f>
        <v/>
      </c>
    </row>
    <row r="92" spans="1:62">
      <c r="A92" t="str">
        <f>IF(ISBLANK(Module0!$A89),"",Module0!$A89)</f>
        <v/>
      </c>
      <c r="B92" t="str">
        <f t="shared" ca="1" si="1"/>
        <v/>
      </c>
      <c r="C92" t="str">
        <f>IF($A92="","",CONCATENATE(ADDRESS(ROW(),$C$4+1,1,1,"Module4"),":",ADDRESS(ROW(),$C$4+Calc1!$C$3,1,1)))</f>
        <v/>
      </c>
      <c r="D92" t="str">
        <f t="array" aca="1" ref="D92" ca="1">IF(OR($A92="",D$5=""),"",ROUND(100*SUMPRODUCT(INDIRECT(Module3!$C92),1/INDIRECT(Module3!$C$4),TRANSPOSE(INDIRECT(Calc1!E$19)))/IF(D$2=0,1,D$2),2))</f>
        <v/>
      </c>
      <c r="E92" t="str">
        <f t="array" aca="1" ref="E92" ca="1">IF(OR($A92="",E$5=""),"",ROUND(100*SUMPRODUCT(INDIRECT(Module3!$C92),1/INDIRECT(Module3!$C$4),TRANSPOSE(INDIRECT(Calc1!F$19)))/IF(E$2=0,1,E$2),2))</f>
        <v/>
      </c>
      <c r="F92" t="str">
        <f t="array" aca="1" ref="F92" ca="1">IF(OR($A92="",F$5=""),"",ROUND(100*SUMPRODUCT(INDIRECT(Module3!$C92),1/INDIRECT(Module3!$C$4),TRANSPOSE(INDIRECT(Calc1!G$19)))/IF(F$2=0,1,F$2),2))</f>
        <v/>
      </c>
      <c r="G92" t="str">
        <f t="array" aca="1" ref="G92" ca="1">IF(OR($A92="",G$5=""),"",ROUND(100*SUMPRODUCT(INDIRECT(Module3!$C92),1/INDIRECT(Module3!$C$4),TRANSPOSE(INDIRECT(Calc1!H$19)))/IF(G$2=0,1,G$2),2))</f>
        <v/>
      </c>
      <c r="H92" t="str">
        <f t="array" aca="1" ref="H92" ca="1">IF(OR($A92="",H$5=""),"",ROUND(100*SUMPRODUCT(INDIRECT(Module3!$C92),1/INDIRECT(Module3!$C$4),TRANSPOSE(INDIRECT(Calc1!I$19)))/IF(H$2=0,1,H$2),2))</f>
        <v/>
      </c>
      <c r="I92" t="str">
        <f t="array" aca="1" ref="I92" ca="1">IF(OR($A92="",I$5=""),"",ROUND(100*SUMPRODUCT(INDIRECT(Module3!$C92),1/INDIRECT(Module3!$C$4),TRANSPOSE(INDIRECT(Calc1!J$19)))/IF(I$2=0,1,I$2),2))</f>
        <v/>
      </c>
      <c r="J92" t="str">
        <f t="array" aca="1" ref="J92" ca="1">IF(OR($A92="",J$5=""),"",ROUND(100*SUMPRODUCT(INDIRECT(Module3!$C92),1/INDIRECT(Module3!$C$4),TRANSPOSE(INDIRECT(Calc1!K$19)))/IF(J$2=0,1,J$2),2))</f>
        <v/>
      </c>
      <c r="K92" t="str">
        <f t="array" aca="1" ref="K92" ca="1">IF(OR($A92="",K$5=""),"",ROUND(100*SUMPRODUCT(INDIRECT(Module3!$C92),1/INDIRECT(Module3!$C$4),TRANSPOSE(INDIRECT(Calc1!L$19)))/IF(K$2=0,1,K$2),2))</f>
        <v/>
      </c>
      <c r="L92" t="str">
        <f t="array" aca="1" ref="L92" ca="1">IF(OR($A92="",L$5=""),"",ROUND(100*SUMPRODUCT(INDIRECT(Module3!$C92),1/INDIRECT(Module3!$C$4),TRANSPOSE(INDIRECT(Calc1!M$19)))/IF(L$2=0,1,L$2),2))</f>
        <v/>
      </c>
      <c r="M92" t="str">
        <f t="array" aca="1" ref="M92" ca="1">IF(OR($A92="",M$5=""),"",ROUND(100*SUMPRODUCT(INDIRECT(Module3!$C92),1/INDIRECT(Module3!$C$4),TRANSPOSE(INDIRECT(Calc1!N$19)))/IF(M$2=0,1,M$2),2))</f>
        <v/>
      </c>
      <c r="N92" t="str">
        <f t="array" aca="1" ref="N92" ca="1">IF(OR($A92="",N$5=""),"",ROUND(100*SUMPRODUCT(INDIRECT(Module3!$C92),1/INDIRECT(Module3!$C$4),TRANSPOSE(INDIRECT(Calc1!O$19)))/IF(N$2=0,1,N$2),2))</f>
        <v/>
      </c>
      <c r="O92" t="str">
        <f t="array" aca="1" ref="O92" ca="1">IF(OR($A92="",O$5=""),"",ROUND(100*SUMPRODUCT(INDIRECT(Module3!$C92),1/INDIRECT(Module3!$C$4),TRANSPOSE(INDIRECT(Calc1!P$19)))/IF(O$2=0,1,O$2),2))</f>
        <v/>
      </c>
      <c r="P92" t="str">
        <f t="array" aca="1" ref="P92" ca="1">IF(OR($A92="",P$5=""),"",ROUND(100*SUMPRODUCT(INDIRECT(Module3!$C92),1/INDIRECT(Module3!$C$4),TRANSPOSE(INDIRECT(Calc1!Q$19)))/IF(P$2=0,1,P$2),2))</f>
        <v/>
      </c>
      <c r="Q92" t="str">
        <f t="array" aca="1" ref="Q92" ca="1">IF(OR($A92="",Q$5=""),"",ROUND(100*SUMPRODUCT(INDIRECT(Module3!$C92),1/INDIRECT(Module3!$C$4),TRANSPOSE(INDIRECT(Calc1!R$19)))/IF(Q$2=0,1,Q$2),2))</f>
        <v/>
      </c>
      <c r="R92" t="str">
        <f t="array" aca="1" ref="R92" ca="1">IF(OR($A92="",R$5=""),"",ROUND(100*SUMPRODUCT(INDIRECT(Module3!$C92),1/INDIRECT(Module3!$C$4),TRANSPOSE(INDIRECT(Calc1!S$19)))/IF(R$2=0,1,R$2),2))</f>
        <v/>
      </c>
      <c r="S92" t="str">
        <f t="array" aca="1" ref="S92" ca="1">IF(OR($A92="",S$5=""),"",ROUND(100*SUMPRODUCT(INDIRECT(Module3!$C92),1/INDIRECT(Module3!$C$4),TRANSPOSE(INDIRECT(Calc1!T$19)))/IF(S$2=0,1,S$2),2))</f>
        <v/>
      </c>
      <c r="T92" t="str">
        <f t="array" aca="1" ref="T92" ca="1">IF(OR($A92="",T$5=""),"",ROUND(100*SUMPRODUCT(INDIRECT(Module3!$C92),1/INDIRECT(Module3!$C$4),TRANSPOSE(INDIRECT(Calc1!U$19)))/IF(T$2=0,1,T$2),2))</f>
        <v/>
      </c>
      <c r="U92" t="str">
        <f t="array" aca="1" ref="U92" ca="1">IF(OR($A92="",U$5=""),"",ROUND(100*SUMPRODUCT(INDIRECT(Module3!$C92),1/INDIRECT(Module3!$C$4),TRANSPOSE(INDIRECT(Calc1!V$19)))/IF(U$2=0,1,U$2),2))</f>
        <v/>
      </c>
      <c r="V92" t="str">
        <f t="array" aca="1" ref="V92" ca="1">IF(OR($A92="",V$5=""),"",ROUND(100*SUMPRODUCT(INDIRECT(Module3!$C92),1/INDIRECT(Module3!$C$4),TRANSPOSE(INDIRECT(Calc1!W$19)))/IF(V$2=0,1,V$2),2))</f>
        <v/>
      </c>
      <c r="W92" t="str">
        <f t="array" aca="1" ref="W92" ca="1">IF(OR($A92="",W$5=""),"",ROUND(100*SUMPRODUCT(INDIRECT(Module3!$C92),1/INDIRECT(Module3!$C$4),TRANSPOSE(INDIRECT(Calc1!X$19)))/IF(W$2=0,1,W$2),2))</f>
        <v/>
      </c>
      <c r="X92" t="str">
        <f t="array" aca="1" ref="X92" ca="1">IF(OR($A92="",X$5=""),"",ROUND(100*SUMPRODUCT(INDIRECT(Module3!$C92),1/INDIRECT(Module3!$C$4),TRANSPOSE(INDIRECT(Calc1!Y$19)))/IF(X$2=0,1,X$2),2))</f>
        <v/>
      </c>
      <c r="Y92" t="str">
        <f t="array" aca="1" ref="Y92" ca="1">IF(OR($A92="",Y$5=""),"",ROUND(100*SUMPRODUCT(INDIRECT(Module3!$C92),1/INDIRECT(Module3!$C$4),TRANSPOSE(INDIRECT(Calc1!Z$19)))/IF(Y$2=0,1,Y$2),2))</f>
        <v/>
      </c>
      <c r="Z92" t="str">
        <f t="array" aca="1" ref="Z92" ca="1">IF(OR($A92="",Z$5=""),"",ROUND(100*SUMPRODUCT(INDIRECT(Module3!$C92),1/INDIRECT(Module3!$C$4),TRANSPOSE(INDIRECT(Calc1!AA$19)))/IF(Z$2=0,1,Z$2),2))</f>
        <v/>
      </c>
      <c r="AA92" t="str">
        <f t="array" aca="1" ref="AA92" ca="1">IF(OR($A92="",AA$5=""),"",ROUND(100*SUMPRODUCT(INDIRECT(Module3!$C92),1/INDIRECT(Module3!$C$4),TRANSPOSE(INDIRECT(Calc1!AB$19)))/IF(AA$2=0,1,AA$2),2))</f>
        <v/>
      </c>
      <c r="AB92" t="str">
        <f t="array" aca="1" ref="AB92" ca="1">IF(OR($A92="",AB$5=""),"",ROUND(100*SUMPRODUCT(INDIRECT(Module3!$C92),1/INDIRECT(Module3!$C$4),TRANSPOSE(INDIRECT(Calc1!AC$19)))/IF(AB$2=0,1,AB$2),2))</f>
        <v/>
      </c>
      <c r="AC92" t="str">
        <f t="array" aca="1" ref="AC92" ca="1">IF(OR($A92="",AC$5=""),"",ROUND(100*SUMPRODUCT(INDIRECT(Module3!$C92),1/INDIRECT(Module3!$C$4),TRANSPOSE(INDIRECT(Calc1!AD$19)))/IF(AC$2=0,1,AC$2),2))</f>
        <v/>
      </c>
      <c r="AD92" t="str">
        <f t="array" aca="1" ref="AD92" ca="1">IF(OR($A92="",AD$5=""),"",ROUND(100*SUMPRODUCT(INDIRECT(Module3!$C92),1/INDIRECT(Module3!$C$4),TRANSPOSE(INDIRECT(Calc1!AE$19)))/IF(AD$2=0,1,AD$2),2))</f>
        <v/>
      </c>
      <c r="AE92" t="str">
        <f t="array" aca="1" ref="AE92" ca="1">IF(OR($A92="",AE$5=""),"",ROUND(100*SUMPRODUCT(INDIRECT(Module3!$C92),1/INDIRECT(Module3!$C$4),TRANSPOSE(INDIRECT(Calc1!AF$19)))/IF(AE$2=0,1,AE$2),2))</f>
        <v/>
      </c>
      <c r="AF92" t="str">
        <f t="array" aca="1" ref="AF92" ca="1">IF(OR($A92="",AF$5=""),"",ROUND(100*SUMPRODUCT(INDIRECT(Module3!$C92),1/INDIRECT(Module3!$C$4),TRANSPOSE(INDIRECT(Calc1!AG$19)))/IF(AF$2=0,1,AF$2),2))</f>
        <v/>
      </c>
      <c r="AG92" t="str">
        <f t="array" aca="1" ref="AG92" ca="1">IF(OR($A92="",AG$5=""),"",ROUND(100*SUMPRODUCT(INDIRECT(Module3!$C92),1/INDIRECT(Module3!$C$4),TRANSPOSE(INDIRECT(Calc1!AH$19)))/IF(AG$2=0,1,AG$2),2))</f>
        <v/>
      </c>
      <c r="AH92" t="str">
        <f t="array" aca="1" ref="AH92" ca="1">IF(OR($A92="",AH$5=""),"",ROUND(100*SUMPRODUCT(INDIRECT(Module3!$C92),1/INDIRECT(Module3!$C$4),TRANSPOSE(INDIRECT(Calc1!AI$19)))/IF(AH$2=0,1,AH$2),2))</f>
        <v/>
      </c>
      <c r="AI92" t="str">
        <f t="array" aca="1" ref="AI92" ca="1">IF(OR($A92="",AI$5=""),"",ROUND(100*SUMPRODUCT(INDIRECT(Module3!$C92),1/INDIRECT(Module3!$C$4),TRANSPOSE(INDIRECT(Calc1!AJ$19)))/IF(AI$2=0,1,AI$2),2))</f>
        <v/>
      </c>
      <c r="AJ92" t="str">
        <f t="array" aca="1" ref="AJ92" ca="1">IF(OR($A92="",AJ$5=""),"",ROUND(100*SUMPRODUCT(INDIRECT(Module3!$C92),1/INDIRECT(Module3!$C$4),TRANSPOSE(INDIRECT(Calc1!AK$19)))/IF(AJ$2=0,1,AJ$2),2))</f>
        <v/>
      </c>
      <c r="AK92" t="str">
        <f t="array" aca="1" ref="AK92" ca="1">IF(OR($A92="",AK$5=""),"",ROUND(100*SUMPRODUCT(INDIRECT(Module3!$C92),1/INDIRECT(Module3!$C$4),TRANSPOSE(INDIRECT(Calc1!AL$19)))/IF(AK$2=0,1,AK$2),2))</f>
        <v/>
      </c>
      <c r="AL92" t="str">
        <f t="array" aca="1" ref="AL92" ca="1">IF(OR($A92="",AL$5=""),"",ROUND(100*SUMPRODUCT(INDIRECT(Module3!$C92),1/INDIRECT(Module3!$C$4),TRANSPOSE(INDIRECT(Calc1!AM$19)))/IF(AL$2=0,1,AL$2),2))</f>
        <v/>
      </c>
      <c r="AM92" t="str">
        <f t="array" aca="1" ref="AM92" ca="1">IF(OR($A92="",AM$5=""),"",ROUND(100*SUMPRODUCT(INDIRECT(Module3!$C92),1/INDIRECT(Module3!$C$4),TRANSPOSE(INDIRECT(Calc1!AN$19)))/IF(AM$2=0,1,AM$2),2))</f>
        <v/>
      </c>
      <c r="AN92" t="str">
        <f t="array" aca="1" ref="AN92" ca="1">IF(OR($A92="",AN$5=""),"",ROUND(100*SUMPRODUCT(INDIRECT(Module3!$C92),1/INDIRECT(Module3!$C$4),TRANSPOSE(INDIRECT(Calc1!AO$19)))/IF(AN$2=0,1,AN$2),2))</f>
        <v/>
      </c>
      <c r="AO92" t="str">
        <f t="array" aca="1" ref="AO92" ca="1">IF(OR($A92="",AO$5=""),"",ROUND(100*SUMPRODUCT(INDIRECT(Module3!$C92),1/INDIRECT(Module3!$C$4),TRANSPOSE(INDIRECT(Calc1!AP$19)))/IF(AO$2=0,1,AO$2),2))</f>
        <v/>
      </c>
      <c r="AP92" t="str">
        <f t="array" aca="1" ref="AP92" ca="1">IF(OR($A92="",AP$5=""),"",ROUND(100*SUMPRODUCT(INDIRECT(Module3!$C92),1/INDIRECT(Module3!$C$4),TRANSPOSE(INDIRECT(Calc1!AQ$19)))/IF(AP$2=0,1,AP$2),2))</f>
        <v/>
      </c>
      <c r="AQ92" t="str">
        <f t="array" aca="1" ref="AQ92" ca="1">IF(OR($A92="",AQ$5=""),"",ROUND(100*SUMPRODUCT(INDIRECT(Module3!$C92),1/INDIRECT(Module3!$C$4),TRANSPOSE(INDIRECT(Calc1!AR$19)))/IF(AQ$2=0,1,AQ$2),2))</f>
        <v/>
      </c>
      <c r="AR92" t="str">
        <f t="array" aca="1" ref="AR92" ca="1">IF(OR($A92="",AR$5=""),"",ROUND(100*SUMPRODUCT(INDIRECT(Module3!$C92),1/INDIRECT(Module3!$C$4),TRANSPOSE(INDIRECT(Calc1!AS$19)))/IF(AR$2=0,1,AR$2),2))</f>
        <v/>
      </c>
      <c r="AS92" t="str">
        <f t="array" aca="1" ref="AS92" ca="1">IF(OR($A92="",AS$5=""),"",ROUND(100*SUMPRODUCT(INDIRECT(Module3!$C92),1/INDIRECT(Module3!$C$4),TRANSPOSE(INDIRECT(Calc1!AT$19)))/IF(AS$2=0,1,AS$2),2))</f>
        <v/>
      </c>
      <c r="AT92" t="str">
        <f t="array" aca="1" ref="AT92" ca="1">IF(OR($A92="",AT$5=""),"",ROUND(100*SUMPRODUCT(INDIRECT(Module3!$C92),1/INDIRECT(Module3!$C$4),TRANSPOSE(INDIRECT(Calc1!AU$19)))/IF(AT$2=0,1,AT$2),2))</f>
        <v/>
      </c>
      <c r="AU92" t="str">
        <f t="array" aca="1" ref="AU92" ca="1">IF(OR($A92="",AU$5=""),"",ROUND(100*SUMPRODUCT(INDIRECT(Module3!$C92),1/INDIRECT(Module3!$C$4),TRANSPOSE(INDIRECT(Calc1!AV$19)))/IF(AU$2=0,1,AU$2),2))</f>
        <v/>
      </c>
      <c r="AV92" t="str">
        <f t="array" aca="1" ref="AV92" ca="1">IF(OR($A92="",AV$5=""),"",ROUND(100*SUMPRODUCT(INDIRECT(Module3!$C92),1/INDIRECT(Module3!$C$4),TRANSPOSE(INDIRECT(Calc1!AW$19)))/IF(AV$2=0,1,AV$2),2))</f>
        <v/>
      </c>
      <c r="AW92" t="str">
        <f t="array" aca="1" ref="AW92" ca="1">IF(OR($A92="",AW$5=""),"",ROUND(100*SUMPRODUCT(INDIRECT(Module3!$C92),1/INDIRECT(Module3!$C$4),TRANSPOSE(INDIRECT(Calc1!AX$19)))/IF(AW$2=0,1,AW$2),2))</f>
        <v/>
      </c>
      <c r="AX92" t="str">
        <f t="array" aca="1" ref="AX92" ca="1">IF(OR($A92="",AX$5=""),"",ROUND(100*SUMPRODUCT(INDIRECT(Module3!$C92),1/INDIRECT(Module3!$C$4),TRANSPOSE(INDIRECT(Calc1!AY$19)))/IF(AX$2=0,1,AX$2),2))</f>
        <v/>
      </c>
      <c r="AY92" t="str">
        <f t="array" aca="1" ref="AY92" ca="1">IF(OR($A92="",AY$5=""),"",ROUND(100*SUMPRODUCT(INDIRECT(Module3!$C92),1/INDIRECT(Module3!$C$4),TRANSPOSE(INDIRECT(Calc1!AZ$19)))/IF(AY$2=0,1,AY$2),2))</f>
        <v/>
      </c>
      <c r="AZ92" t="str">
        <f t="array" aca="1" ref="AZ92" ca="1">IF(OR($A92="",AZ$5=""),"",ROUND(100*SUMPRODUCT(INDIRECT(Module3!$C92),1/INDIRECT(Module3!$C$4),TRANSPOSE(INDIRECT(Calc1!BA$19)))/IF(AZ$2=0,1,AZ$2),2))</f>
        <v/>
      </c>
      <c r="BA92" t="str">
        <f t="array" aca="1" ref="BA92" ca="1">IF(OR($A92="",BA$5=""),"",ROUND(100*SUMPRODUCT(INDIRECT(Module3!$C92),1/INDIRECT(Module3!$C$4),TRANSPOSE(INDIRECT(Calc1!BB$19)))/IF(BA$2=0,1,BA$2),2))</f>
        <v/>
      </c>
      <c r="BB92" t="str">
        <f t="array" aca="1" ref="BB92" ca="1">IF(OR($A92="",BB$5=""),"",ROUND(100*SUMPRODUCT(INDIRECT(Module3!$C92),1/INDIRECT(Module3!$C$4),TRANSPOSE(INDIRECT(Calc1!BC$19)))/IF(BB$2=0,1,BB$2),2))</f>
        <v/>
      </c>
      <c r="BC92" t="str">
        <f t="array" aca="1" ref="BC92" ca="1">IF(OR($A92="",BC$5=""),"",ROUND(100*SUMPRODUCT(INDIRECT(Module3!$C92),1/INDIRECT(Module3!$C$4),TRANSPOSE(INDIRECT(Calc1!BD$19)))/IF(BC$2=0,1,BC$2),2))</f>
        <v/>
      </c>
      <c r="BD92" t="str">
        <f t="array" aca="1" ref="BD92" ca="1">IF(OR($A92="",BD$5=""),"",ROUND(100*SUMPRODUCT(INDIRECT(Module3!$C92),1/INDIRECT(Module3!$C$4),TRANSPOSE(INDIRECT(Calc1!BE$19)))/IF(BD$2=0,1,BD$2),2))</f>
        <v/>
      </c>
      <c r="BE92" t="str">
        <f t="array" aca="1" ref="BE92" ca="1">IF(OR($A92="",BE$5=""),"",ROUND(100*SUMPRODUCT(INDIRECT(Module3!$C92),1/INDIRECT(Module3!$C$4),TRANSPOSE(INDIRECT(Calc1!BF$19)))/IF(BE$2=0,1,BE$2),2))</f>
        <v/>
      </c>
      <c r="BF92" t="str">
        <f t="array" aca="1" ref="BF92" ca="1">IF(OR($A92="",BF$5=""),"",ROUND(100*SUMPRODUCT(INDIRECT(Module3!$C92),1/INDIRECT(Module3!$C$4),TRANSPOSE(INDIRECT(Calc1!BG$19)))/IF(BF$2=0,1,BF$2),2))</f>
        <v/>
      </c>
      <c r="BG92" t="str">
        <f t="array" aca="1" ref="BG92" ca="1">IF(OR($A92="",BG$5=""),"",ROUND(100*SUMPRODUCT(INDIRECT(Module3!$C92),1/INDIRECT(Module3!$C$4),TRANSPOSE(INDIRECT(Calc1!BH$19)))/IF(BG$2=0,1,BG$2),2))</f>
        <v/>
      </c>
      <c r="BH92" t="str">
        <f t="array" aca="1" ref="BH92" ca="1">IF(OR($A92="",BH$5=""),"",ROUND(100*SUMPRODUCT(INDIRECT(Module3!$C92),1/INDIRECT(Module3!$C$4),TRANSPOSE(INDIRECT(Calc1!BI$19)))/IF(BH$2=0,1,BH$2),2))</f>
        <v/>
      </c>
      <c r="BI92" t="str">
        <f t="array" aca="1" ref="BI92" ca="1">IF(OR($A92="",BI$5=""),"",ROUND(100*SUMPRODUCT(INDIRECT(Module3!$C92),1/INDIRECT(Module3!$C$4),TRANSPOSE(INDIRECT(Calc1!BJ$19)))/IF(BI$2=0,1,BI$2),2))</f>
        <v/>
      </c>
      <c r="BJ92" t="str">
        <f t="array" aca="1" ref="BJ92" ca="1">IF(OR($A92="",BJ$5=""),"",ROUND(100*SUMPRODUCT(INDIRECT(Module3!$C92),1/INDIRECT(Module3!$C$4),TRANSPOSE(INDIRECT(Calc1!BK$19)))/IF(BJ$2=0,1,BJ$2),2))</f>
        <v/>
      </c>
    </row>
    <row r="93" spans="1:62">
      <c r="A93" t="str">
        <f>IF(ISBLANK(Module0!$A90),"",Module0!$A90)</f>
        <v/>
      </c>
      <c r="B93" t="str">
        <f t="shared" ca="1" si="1"/>
        <v/>
      </c>
      <c r="C93" t="str">
        <f>IF($A93="","",CONCATENATE(ADDRESS(ROW(),$C$4+1,1,1,"Module4"),":",ADDRESS(ROW(),$C$4+Calc1!$C$3,1,1)))</f>
        <v/>
      </c>
      <c r="D93" t="str">
        <f t="array" aca="1" ref="D93" ca="1">IF(OR($A93="",D$5=""),"",ROUND(100*SUMPRODUCT(INDIRECT(Module3!$C93),1/INDIRECT(Module3!$C$4),TRANSPOSE(INDIRECT(Calc1!E$19)))/IF(D$2=0,1,D$2),2))</f>
        <v/>
      </c>
      <c r="E93" t="str">
        <f t="array" aca="1" ref="E93" ca="1">IF(OR($A93="",E$5=""),"",ROUND(100*SUMPRODUCT(INDIRECT(Module3!$C93),1/INDIRECT(Module3!$C$4),TRANSPOSE(INDIRECT(Calc1!F$19)))/IF(E$2=0,1,E$2),2))</f>
        <v/>
      </c>
      <c r="F93" t="str">
        <f t="array" aca="1" ref="F93" ca="1">IF(OR($A93="",F$5=""),"",ROUND(100*SUMPRODUCT(INDIRECT(Module3!$C93),1/INDIRECT(Module3!$C$4),TRANSPOSE(INDIRECT(Calc1!G$19)))/IF(F$2=0,1,F$2),2))</f>
        <v/>
      </c>
      <c r="G93" t="str">
        <f t="array" aca="1" ref="G93" ca="1">IF(OR($A93="",G$5=""),"",ROUND(100*SUMPRODUCT(INDIRECT(Module3!$C93),1/INDIRECT(Module3!$C$4),TRANSPOSE(INDIRECT(Calc1!H$19)))/IF(G$2=0,1,G$2),2))</f>
        <v/>
      </c>
      <c r="H93" t="str">
        <f t="array" aca="1" ref="H93" ca="1">IF(OR($A93="",H$5=""),"",ROUND(100*SUMPRODUCT(INDIRECT(Module3!$C93),1/INDIRECT(Module3!$C$4),TRANSPOSE(INDIRECT(Calc1!I$19)))/IF(H$2=0,1,H$2),2))</f>
        <v/>
      </c>
      <c r="I93" t="str">
        <f t="array" aca="1" ref="I93" ca="1">IF(OR($A93="",I$5=""),"",ROUND(100*SUMPRODUCT(INDIRECT(Module3!$C93),1/INDIRECT(Module3!$C$4),TRANSPOSE(INDIRECT(Calc1!J$19)))/IF(I$2=0,1,I$2),2))</f>
        <v/>
      </c>
      <c r="J93" t="str">
        <f t="array" aca="1" ref="J93" ca="1">IF(OR($A93="",J$5=""),"",ROUND(100*SUMPRODUCT(INDIRECT(Module3!$C93),1/INDIRECT(Module3!$C$4),TRANSPOSE(INDIRECT(Calc1!K$19)))/IF(J$2=0,1,J$2),2))</f>
        <v/>
      </c>
      <c r="K93" t="str">
        <f t="array" aca="1" ref="K93" ca="1">IF(OR($A93="",K$5=""),"",ROUND(100*SUMPRODUCT(INDIRECT(Module3!$C93),1/INDIRECT(Module3!$C$4),TRANSPOSE(INDIRECT(Calc1!L$19)))/IF(K$2=0,1,K$2),2))</f>
        <v/>
      </c>
      <c r="L93" t="str">
        <f t="array" aca="1" ref="L93" ca="1">IF(OR($A93="",L$5=""),"",ROUND(100*SUMPRODUCT(INDIRECT(Module3!$C93),1/INDIRECT(Module3!$C$4),TRANSPOSE(INDIRECT(Calc1!M$19)))/IF(L$2=0,1,L$2),2))</f>
        <v/>
      </c>
      <c r="M93" t="str">
        <f t="array" aca="1" ref="M93" ca="1">IF(OR($A93="",M$5=""),"",ROUND(100*SUMPRODUCT(INDIRECT(Module3!$C93),1/INDIRECT(Module3!$C$4),TRANSPOSE(INDIRECT(Calc1!N$19)))/IF(M$2=0,1,M$2),2))</f>
        <v/>
      </c>
      <c r="N93" t="str">
        <f t="array" aca="1" ref="N93" ca="1">IF(OR($A93="",N$5=""),"",ROUND(100*SUMPRODUCT(INDIRECT(Module3!$C93),1/INDIRECT(Module3!$C$4),TRANSPOSE(INDIRECT(Calc1!O$19)))/IF(N$2=0,1,N$2),2))</f>
        <v/>
      </c>
      <c r="O93" t="str">
        <f t="array" aca="1" ref="O93" ca="1">IF(OR($A93="",O$5=""),"",ROUND(100*SUMPRODUCT(INDIRECT(Module3!$C93),1/INDIRECT(Module3!$C$4),TRANSPOSE(INDIRECT(Calc1!P$19)))/IF(O$2=0,1,O$2),2))</f>
        <v/>
      </c>
      <c r="P93" t="str">
        <f t="array" aca="1" ref="P93" ca="1">IF(OR($A93="",P$5=""),"",ROUND(100*SUMPRODUCT(INDIRECT(Module3!$C93),1/INDIRECT(Module3!$C$4),TRANSPOSE(INDIRECT(Calc1!Q$19)))/IF(P$2=0,1,P$2),2))</f>
        <v/>
      </c>
      <c r="Q93" t="str">
        <f t="array" aca="1" ref="Q93" ca="1">IF(OR($A93="",Q$5=""),"",ROUND(100*SUMPRODUCT(INDIRECT(Module3!$C93),1/INDIRECT(Module3!$C$4),TRANSPOSE(INDIRECT(Calc1!R$19)))/IF(Q$2=0,1,Q$2),2))</f>
        <v/>
      </c>
      <c r="R93" t="str">
        <f t="array" aca="1" ref="R93" ca="1">IF(OR($A93="",R$5=""),"",ROUND(100*SUMPRODUCT(INDIRECT(Module3!$C93),1/INDIRECT(Module3!$C$4),TRANSPOSE(INDIRECT(Calc1!S$19)))/IF(R$2=0,1,R$2),2))</f>
        <v/>
      </c>
      <c r="S93" t="str">
        <f t="array" aca="1" ref="S93" ca="1">IF(OR($A93="",S$5=""),"",ROUND(100*SUMPRODUCT(INDIRECT(Module3!$C93),1/INDIRECT(Module3!$C$4),TRANSPOSE(INDIRECT(Calc1!T$19)))/IF(S$2=0,1,S$2),2))</f>
        <v/>
      </c>
      <c r="T93" t="str">
        <f t="array" aca="1" ref="T93" ca="1">IF(OR($A93="",T$5=""),"",ROUND(100*SUMPRODUCT(INDIRECT(Module3!$C93),1/INDIRECT(Module3!$C$4),TRANSPOSE(INDIRECT(Calc1!U$19)))/IF(T$2=0,1,T$2),2))</f>
        <v/>
      </c>
      <c r="U93" t="str">
        <f t="array" aca="1" ref="U93" ca="1">IF(OR($A93="",U$5=""),"",ROUND(100*SUMPRODUCT(INDIRECT(Module3!$C93),1/INDIRECT(Module3!$C$4),TRANSPOSE(INDIRECT(Calc1!V$19)))/IF(U$2=0,1,U$2),2))</f>
        <v/>
      </c>
      <c r="V93" t="str">
        <f t="array" aca="1" ref="V93" ca="1">IF(OR($A93="",V$5=""),"",ROUND(100*SUMPRODUCT(INDIRECT(Module3!$C93),1/INDIRECT(Module3!$C$4),TRANSPOSE(INDIRECT(Calc1!W$19)))/IF(V$2=0,1,V$2),2))</f>
        <v/>
      </c>
      <c r="W93" t="str">
        <f t="array" aca="1" ref="W93" ca="1">IF(OR($A93="",W$5=""),"",ROUND(100*SUMPRODUCT(INDIRECT(Module3!$C93),1/INDIRECT(Module3!$C$4),TRANSPOSE(INDIRECT(Calc1!X$19)))/IF(W$2=0,1,W$2),2))</f>
        <v/>
      </c>
      <c r="X93" t="str">
        <f t="array" aca="1" ref="X93" ca="1">IF(OR($A93="",X$5=""),"",ROUND(100*SUMPRODUCT(INDIRECT(Module3!$C93),1/INDIRECT(Module3!$C$4),TRANSPOSE(INDIRECT(Calc1!Y$19)))/IF(X$2=0,1,X$2),2))</f>
        <v/>
      </c>
      <c r="Y93" t="str">
        <f t="array" aca="1" ref="Y93" ca="1">IF(OR($A93="",Y$5=""),"",ROUND(100*SUMPRODUCT(INDIRECT(Module3!$C93),1/INDIRECT(Module3!$C$4),TRANSPOSE(INDIRECT(Calc1!Z$19)))/IF(Y$2=0,1,Y$2),2))</f>
        <v/>
      </c>
      <c r="Z93" t="str">
        <f t="array" aca="1" ref="Z93" ca="1">IF(OR($A93="",Z$5=""),"",ROUND(100*SUMPRODUCT(INDIRECT(Module3!$C93),1/INDIRECT(Module3!$C$4),TRANSPOSE(INDIRECT(Calc1!AA$19)))/IF(Z$2=0,1,Z$2),2))</f>
        <v/>
      </c>
      <c r="AA93" t="str">
        <f t="array" aca="1" ref="AA93" ca="1">IF(OR($A93="",AA$5=""),"",ROUND(100*SUMPRODUCT(INDIRECT(Module3!$C93),1/INDIRECT(Module3!$C$4),TRANSPOSE(INDIRECT(Calc1!AB$19)))/IF(AA$2=0,1,AA$2),2))</f>
        <v/>
      </c>
      <c r="AB93" t="str">
        <f t="array" aca="1" ref="AB93" ca="1">IF(OR($A93="",AB$5=""),"",ROUND(100*SUMPRODUCT(INDIRECT(Module3!$C93),1/INDIRECT(Module3!$C$4),TRANSPOSE(INDIRECT(Calc1!AC$19)))/IF(AB$2=0,1,AB$2),2))</f>
        <v/>
      </c>
      <c r="AC93" t="str">
        <f t="array" aca="1" ref="AC93" ca="1">IF(OR($A93="",AC$5=""),"",ROUND(100*SUMPRODUCT(INDIRECT(Module3!$C93),1/INDIRECT(Module3!$C$4),TRANSPOSE(INDIRECT(Calc1!AD$19)))/IF(AC$2=0,1,AC$2),2))</f>
        <v/>
      </c>
      <c r="AD93" t="str">
        <f t="array" aca="1" ref="AD93" ca="1">IF(OR($A93="",AD$5=""),"",ROUND(100*SUMPRODUCT(INDIRECT(Module3!$C93),1/INDIRECT(Module3!$C$4),TRANSPOSE(INDIRECT(Calc1!AE$19)))/IF(AD$2=0,1,AD$2),2))</f>
        <v/>
      </c>
      <c r="AE93" t="str">
        <f t="array" aca="1" ref="AE93" ca="1">IF(OR($A93="",AE$5=""),"",ROUND(100*SUMPRODUCT(INDIRECT(Module3!$C93),1/INDIRECT(Module3!$C$4),TRANSPOSE(INDIRECT(Calc1!AF$19)))/IF(AE$2=0,1,AE$2),2))</f>
        <v/>
      </c>
      <c r="AF93" t="str">
        <f t="array" aca="1" ref="AF93" ca="1">IF(OR($A93="",AF$5=""),"",ROUND(100*SUMPRODUCT(INDIRECT(Module3!$C93),1/INDIRECT(Module3!$C$4),TRANSPOSE(INDIRECT(Calc1!AG$19)))/IF(AF$2=0,1,AF$2),2))</f>
        <v/>
      </c>
      <c r="AG93" t="str">
        <f t="array" aca="1" ref="AG93" ca="1">IF(OR($A93="",AG$5=""),"",ROUND(100*SUMPRODUCT(INDIRECT(Module3!$C93),1/INDIRECT(Module3!$C$4),TRANSPOSE(INDIRECT(Calc1!AH$19)))/IF(AG$2=0,1,AG$2),2))</f>
        <v/>
      </c>
      <c r="AH93" t="str">
        <f t="array" aca="1" ref="AH93" ca="1">IF(OR($A93="",AH$5=""),"",ROUND(100*SUMPRODUCT(INDIRECT(Module3!$C93),1/INDIRECT(Module3!$C$4),TRANSPOSE(INDIRECT(Calc1!AI$19)))/IF(AH$2=0,1,AH$2),2))</f>
        <v/>
      </c>
      <c r="AI93" t="str">
        <f t="array" aca="1" ref="AI93" ca="1">IF(OR($A93="",AI$5=""),"",ROUND(100*SUMPRODUCT(INDIRECT(Module3!$C93),1/INDIRECT(Module3!$C$4),TRANSPOSE(INDIRECT(Calc1!AJ$19)))/IF(AI$2=0,1,AI$2),2))</f>
        <v/>
      </c>
      <c r="AJ93" t="str">
        <f t="array" aca="1" ref="AJ93" ca="1">IF(OR($A93="",AJ$5=""),"",ROUND(100*SUMPRODUCT(INDIRECT(Module3!$C93),1/INDIRECT(Module3!$C$4),TRANSPOSE(INDIRECT(Calc1!AK$19)))/IF(AJ$2=0,1,AJ$2),2))</f>
        <v/>
      </c>
      <c r="AK93" t="str">
        <f t="array" aca="1" ref="AK93" ca="1">IF(OR($A93="",AK$5=""),"",ROUND(100*SUMPRODUCT(INDIRECT(Module3!$C93),1/INDIRECT(Module3!$C$4),TRANSPOSE(INDIRECT(Calc1!AL$19)))/IF(AK$2=0,1,AK$2),2))</f>
        <v/>
      </c>
      <c r="AL93" t="str">
        <f t="array" aca="1" ref="AL93" ca="1">IF(OR($A93="",AL$5=""),"",ROUND(100*SUMPRODUCT(INDIRECT(Module3!$C93),1/INDIRECT(Module3!$C$4),TRANSPOSE(INDIRECT(Calc1!AM$19)))/IF(AL$2=0,1,AL$2),2))</f>
        <v/>
      </c>
      <c r="AM93" t="str">
        <f t="array" aca="1" ref="AM93" ca="1">IF(OR($A93="",AM$5=""),"",ROUND(100*SUMPRODUCT(INDIRECT(Module3!$C93),1/INDIRECT(Module3!$C$4),TRANSPOSE(INDIRECT(Calc1!AN$19)))/IF(AM$2=0,1,AM$2),2))</f>
        <v/>
      </c>
      <c r="AN93" t="str">
        <f t="array" aca="1" ref="AN93" ca="1">IF(OR($A93="",AN$5=""),"",ROUND(100*SUMPRODUCT(INDIRECT(Module3!$C93),1/INDIRECT(Module3!$C$4),TRANSPOSE(INDIRECT(Calc1!AO$19)))/IF(AN$2=0,1,AN$2),2))</f>
        <v/>
      </c>
      <c r="AO93" t="str">
        <f t="array" aca="1" ref="AO93" ca="1">IF(OR($A93="",AO$5=""),"",ROUND(100*SUMPRODUCT(INDIRECT(Module3!$C93),1/INDIRECT(Module3!$C$4),TRANSPOSE(INDIRECT(Calc1!AP$19)))/IF(AO$2=0,1,AO$2),2))</f>
        <v/>
      </c>
      <c r="AP93" t="str">
        <f t="array" aca="1" ref="AP93" ca="1">IF(OR($A93="",AP$5=""),"",ROUND(100*SUMPRODUCT(INDIRECT(Module3!$C93),1/INDIRECT(Module3!$C$4),TRANSPOSE(INDIRECT(Calc1!AQ$19)))/IF(AP$2=0,1,AP$2),2))</f>
        <v/>
      </c>
      <c r="AQ93" t="str">
        <f t="array" aca="1" ref="AQ93" ca="1">IF(OR($A93="",AQ$5=""),"",ROUND(100*SUMPRODUCT(INDIRECT(Module3!$C93),1/INDIRECT(Module3!$C$4),TRANSPOSE(INDIRECT(Calc1!AR$19)))/IF(AQ$2=0,1,AQ$2),2))</f>
        <v/>
      </c>
      <c r="AR93" t="str">
        <f t="array" aca="1" ref="AR93" ca="1">IF(OR($A93="",AR$5=""),"",ROUND(100*SUMPRODUCT(INDIRECT(Module3!$C93),1/INDIRECT(Module3!$C$4),TRANSPOSE(INDIRECT(Calc1!AS$19)))/IF(AR$2=0,1,AR$2),2))</f>
        <v/>
      </c>
      <c r="AS93" t="str">
        <f t="array" aca="1" ref="AS93" ca="1">IF(OR($A93="",AS$5=""),"",ROUND(100*SUMPRODUCT(INDIRECT(Module3!$C93),1/INDIRECT(Module3!$C$4),TRANSPOSE(INDIRECT(Calc1!AT$19)))/IF(AS$2=0,1,AS$2),2))</f>
        <v/>
      </c>
      <c r="AT93" t="str">
        <f t="array" aca="1" ref="AT93" ca="1">IF(OR($A93="",AT$5=""),"",ROUND(100*SUMPRODUCT(INDIRECT(Module3!$C93),1/INDIRECT(Module3!$C$4),TRANSPOSE(INDIRECT(Calc1!AU$19)))/IF(AT$2=0,1,AT$2),2))</f>
        <v/>
      </c>
      <c r="AU93" t="str">
        <f t="array" aca="1" ref="AU93" ca="1">IF(OR($A93="",AU$5=""),"",ROUND(100*SUMPRODUCT(INDIRECT(Module3!$C93),1/INDIRECT(Module3!$C$4),TRANSPOSE(INDIRECT(Calc1!AV$19)))/IF(AU$2=0,1,AU$2),2))</f>
        <v/>
      </c>
      <c r="AV93" t="str">
        <f t="array" aca="1" ref="AV93" ca="1">IF(OR($A93="",AV$5=""),"",ROUND(100*SUMPRODUCT(INDIRECT(Module3!$C93),1/INDIRECT(Module3!$C$4),TRANSPOSE(INDIRECT(Calc1!AW$19)))/IF(AV$2=0,1,AV$2),2))</f>
        <v/>
      </c>
      <c r="AW93" t="str">
        <f t="array" aca="1" ref="AW93" ca="1">IF(OR($A93="",AW$5=""),"",ROUND(100*SUMPRODUCT(INDIRECT(Module3!$C93),1/INDIRECT(Module3!$C$4),TRANSPOSE(INDIRECT(Calc1!AX$19)))/IF(AW$2=0,1,AW$2),2))</f>
        <v/>
      </c>
      <c r="AX93" t="str">
        <f t="array" aca="1" ref="AX93" ca="1">IF(OR($A93="",AX$5=""),"",ROUND(100*SUMPRODUCT(INDIRECT(Module3!$C93),1/INDIRECT(Module3!$C$4),TRANSPOSE(INDIRECT(Calc1!AY$19)))/IF(AX$2=0,1,AX$2),2))</f>
        <v/>
      </c>
      <c r="AY93" t="str">
        <f t="array" aca="1" ref="AY93" ca="1">IF(OR($A93="",AY$5=""),"",ROUND(100*SUMPRODUCT(INDIRECT(Module3!$C93),1/INDIRECT(Module3!$C$4),TRANSPOSE(INDIRECT(Calc1!AZ$19)))/IF(AY$2=0,1,AY$2),2))</f>
        <v/>
      </c>
      <c r="AZ93" t="str">
        <f t="array" aca="1" ref="AZ93" ca="1">IF(OR($A93="",AZ$5=""),"",ROUND(100*SUMPRODUCT(INDIRECT(Module3!$C93),1/INDIRECT(Module3!$C$4),TRANSPOSE(INDIRECT(Calc1!BA$19)))/IF(AZ$2=0,1,AZ$2),2))</f>
        <v/>
      </c>
      <c r="BA93" t="str">
        <f t="array" aca="1" ref="BA93" ca="1">IF(OR($A93="",BA$5=""),"",ROUND(100*SUMPRODUCT(INDIRECT(Module3!$C93),1/INDIRECT(Module3!$C$4),TRANSPOSE(INDIRECT(Calc1!BB$19)))/IF(BA$2=0,1,BA$2),2))</f>
        <v/>
      </c>
      <c r="BB93" t="str">
        <f t="array" aca="1" ref="BB93" ca="1">IF(OR($A93="",BB$5=""),"",ROUND(100*SUMPRODUCT(INDIRECT(Module3!$C93),1/INDIRECT(Module3!$C$4),TRANSPOSE(INDIRECT(Calc1!BC$19)))/IF(BB$2=0,1,BB$2),2))</f>
        <v/>
      </c>
      <c r="BC93" t="str">
        <f t="array" aca="1" ref="BC93" ca="1">IF(OR($A93="",BC$5=""),"",ROUND(100*SUMPRODUCT(INDIRECT(Module3!$C93),1/INDIRECT(Module3!$C$4),TRANSPOSE(INDIRECT(Calc1!BD$19)))/IF(BC$2=0,1,BC$2),2))</f>
        <v/>
      </c>
      <c r="BD93" t="str">
        <f t="array" aca="1" ref="BD93" ca="1">IF(OR($A93="",BD$5=""),"",ROUND(100*SUMPRODUCT(INDIRECT(Module3!$C93),1/INDIRECT(Module3!$C$4),TRANSPOSE(INDIRECT(Calc1!BE$19)))/IF(BD$2=0,1,BD$2),2))</f>
        <v/>
      </c>
      <c r="BE93" t="str">
        <f t="array" aca="1" ref="BE93" ca="1">IF(OR($A93="",BE$5=""),"",ROUND(100*SUMPRODUCT(INDIRECT(Module3!$C93),1/INDIRECT(Module3!$C$4),TRANSPOSE(INDIRECT(Calc1!BF$19)))/IF(BE$2=0,1,BE$2),2))</f>
        <v/>
      </c>
      <c r="BF93" t="str">
        <f t="array" aca="1" ref="BF93" ca="1">IF(OR($A93="",BF$5=""),"",ROUND(100*SUMPRODUCT(INDIRECT(Module3!$C93),1/INDIRECT(Module3!$C$4),TRANSPOSE(INDIRECT(Calc1!BG$19)))/IF(BF$2=0,1,BF$2),2))</f>
        <v/>
      </c>
      <c r="BG93" t="str">
        <f t="array" aca="1" ref="BG93" ca="1">IF(OR($A93="",BG$5=""),"",ROUND(100*SUMPRODUCT(INDIRECT(Module3!$C93),1/INDIRECT(Module3!$C$4),TRANSPOSE(INDIRECT(Calc1!BH$19)))/IF(BG$2=0,1,BG$2),2))</f>
        <v/>
      </c>
      <c r="BH93" t="str">
        <f t="array" aca="1" ref="BH93" ca="1">IF(OR($A93="",BH$5=""),"",ROUND(100*SUMPRODUCT(INDIRECT(Module3!$C93),1/INDIRECT(Module3!$C$4),TRANSPOSE(INDIRECT(Calc1!BI$19)))/IF(BH$2=0,1,BH$2),2))</f>
        <v/>
      </c>
      <c r="BI93" t="str">
        <f t="array" aca="1" ref="BI93" ca="1">IF(OR($A93="",BI$5=""),"",ROUND(100*SUMPRODUCT(INDIRECT(Module3!$C93),1/INDIRECT(Module3!$C$4),TRANSPOSE(INDIRECT(Calc1!BJ$19)))/IF(BI$2=0,1,BI$2),2))</f>
        <v/>
      </c>
      <c r="BJ93" t="str">
        <f t="array" aca="1" ref="BJ93" ca="1">IF(OR($A93="",BJ$5=""),"",ROUND(100*SUMPRODUCT(INDIRECT(Module3!$C93),1/INDIRECT(Module3!$C$4),TRANSPOSE(INDIRECT(Calc1!BK$19)))/IF(BJ$2=0,1,BJ$2),2))</f>
        <v/>
      </c>
    </row>
    <row r="94" spans="1:62">
      <c r="A94" t="str">
        <f>IF(ISBLANK(Module0!$A91),"",Module0!$A91)</f>
        <v/>
      </c>
      <c r="B94" t="str">
        <f t="shared" ca="1" si="1"/>
        <v/>
      </c>
      <c r="C94" t="str">
        <f>IF($A94="","",CONCATENATE(ADDRESS(ROW(),$C$4+1,1,1,"Module4"),":",ADDRESS(ROW(),$C$4+Calc1!$C$3,1,1)))</f>
        <v/>
      </c>
      <c r="D94" t="str">
        <f t="array" aca="1" ref="D94" ca="1">IF(OR($A94="",D$5=""),"",ROUND(100*SUMPRODUCT(INDIRECT(Module3!$C94),1/INDIRECT(Module3!$C$4),TRANSPOSE(INDIRECT(Calc1!E$19)))/IF(D$2=0,1,D$2),2))</f>
        <v/>
      </c>
      <c r="E94" t="str">
        <f t="array" aca="1" ref="E94" ca="1">IF(OR($A94="",E$5=""),"",ROUND(100*SUMPRODUCT(INDIRECT(Module3!$C94),1/INDIRECT(Module3!$C$4),TRANSPOSE(INDIRECT(Calc1!F$19)))/IF(E$2=0,1,E$2),2))</f>
        <v/>
      </c>
      <c r="F94" t="str">
        <f t="array" aca="1" ref="F94" ca="1">IF(OR($A94="",F$5=""),"",ROUND(100*SUMPRODUCT(INDIRECT(Module3!$C94),1/INDIRECT(Module3!$C$4),TRANSPOSE(INDIRECT(Calc1!G$19)))/IF(F$2=0,1,F$2),2))</f>
        <v/>
      </c>
      <c r="G94" t="str">
        <f t="array" aca="1" ref="G94" ca="1">IF(OR($A94="",G$5=""),"",ROUND(100*SUMPRODUCT(INDIRECT(Module3!$C94),1/INDIRECT(Module3!$C$4),TRANSPOSE(INDIRECT(Calc1!H$19)))/IF(G$2=0,1,G$2),2))</f>
        <v/>
      </c>
      <c r="H94" t="str">
        <f t="array" aca="1" ref="H94" ca="1">IF(OR($A94="",H$5=""),"",ROUND(100*SUMPRODUCT(INDIRECT(Module3!$C94),1/INDIRECT(Module3!$C$4),TRANSPOSE(INDIRECT(Calc1!I$19)))/IF(H$2=0,1,H$2),2))</f>
        <v/>
      </c>
      <c r="I94" t="str">
        <f t="array" aca="1" ref="I94" ca="1">IF(OR($A94="",I$5=""),"",ROUND(100*SUMPRODUCT(INDIRECT(Module3!$C94),1/INDIRECT(Module3!$C$4),TRANSPOSE(INDIRECT(Calc1!J$19)))/IF(I$2=0,1,I$2),2))</f>
        <v/>
      </c>
      <c r="J94" t="str">
        <f t="array" aca="1" ref="J94" ca="1">IF(OR($A94="",J$5=""),"",ROUND(100*SUMPRODUCT(INDIRECT(Module3!$C94),1/INDIRECT(Module3!$C$4),TRANSPOSE(INDIRECT(Calc1!K$19)))/IF(J$2=0,1,J$2),2))</f>
        <v/>
      </c>
      <c r="K94" t="str">
        <f t="array" aca="1" ref="K94" ca="1">IF(OR($A94="",K$5=""),"",ROUND(100*SUMPRODUCT(INDIRECT(Module3!$C94),1/INDIRECT(Module3!$C$4),TRANSPOSE(INDIRECT(Calc1!L$19)))/IF(K$2=0,1,K$2),2))</f>
        <v/>
      </c>
      <c r="L94" t="str">
        <f t="array" aca="1" ref="L94" ca="1">IF(OR($A94="",L$5=""),"",ROUND(100*SUMPRODUCT(INDIRECT(Module3!$C94),1/INDIRECT(Module3!$C$4),TRANSPOSE(INDIRECT(Calc1!M$19)))/IF(L$2=0,1,L$2),2))</f>
        <v/>
      </c>
      <c r="M94" t="str">
        <f t="array" aca="1" ref="M94" ca="1">IF(OR($A94="",M$5=""),"",ROUND(100*SUMPRODUCT(INDIRECT(Module3!$C94),1/INDIRECT(Module3!$C$4),TRANSPOSE(INDIRECT(Calc1!N$19)))/IF(M$2=0,1,M$2),2))</f>
        <v/>
      </c>
      <c r="N94" t="str">
        <f t="array" aca="1" ref="N94" ca="1">IF(OR($A94="",N$5=""),"",ROUND(100*SUMPRODUCT(INDIRECT(Module3!$C94),1/INDIRECT(Module3!$C$4),TRANSPOSE(INDIRECT(Calc1!O$19)))/IF(N$2=0,1,N$2),2))</f>
        <v/>
      </c>
      <c r="O94" t="str">
        <f t="array" aca="1" ref="O94" ca="1">IF(OR($A94="",O$5=""),"",ROUND(100*SUMPRODUCT(INDIRECT(Module3!$C94),1/INDIRECT(Module3!$C$4),TRANSPOSE(INDIRECT(Calc1!P$19)))/IF(O$2=0,1,O$2),2))</f>
        <v/>
      </c>
      <c r="P94" t="str">
        <f t="array" aca="1" ref="P94" ca="1">IF(OR($A94="",P$5=""),"",ROUND(100*SUMPRODUCT(INDIRECT(Module3!$C94),1/INDIRECT(Module3!$C$4),TRANSPOSE(INDIRECT(Calc1!Q$19)))/IF(P$2=0,1,P$2),2))</f>
        <v/>
      </c>
      <c r="Q94" t="str">
        <f t="array" aca="1" ref="Q94" ca="1">IF(OR($A94="",Q$5=""),"",ROUND(100*SUMPRODUCT(INDIRECT(Module3!$C94),1/INDIRECT(Module3!$C$4),TRANSPOSE(INDIRECT(Calc1!R$19)))/IF(Q$2=0,1,Q$2),2))</f>
        <v/>
      </c>
      <c r="R94" t="str">
        <f t="array" aca="1" ref="R94" ca="1">IF(OR($A94="",R$5=""),"",ROUND(100*SUMPRODUCT(INDIRECT(Module3!$C94),1/INDIRECT(Module3!$C$4),TRANSPOSE(INDIRECT(Calc1!S$19)))/IF(R$2=0,1,R$2),2))</f>
        <v/>
      </c>
      <c r="S94" t="str">
        <f t="array" aca="1" ref="S94" ca="1">IF(OR($A94="",S$5=""),"",ROUND(100*SUMPRODUCT(INDIRECT(Module3!$C94),1/INDIRECT(Module3!$C$4),TRANSPOSE(INDIRECT(Calc1!T$19)))/IF(S$2=0,1,S$2),2))</f>
        <v/>
      </c>
      <c r="T94" t="str">
        <f t="array" aca="1" ref="T94" ca="1">IF(OR($A94="",T$5=""),"",ROUND(100*SUMPRODUCT(INDIRECT(Module3!$C94),1/INDIRECT(Module3!$C$4),TRANSPOSE(INDIRECT(Calc1!U$19)))/IF(T$2=0,1,T$2),2))</f>
        <v/>
      </c>
      <c r="U94" t="str">
        <f t="array" aca="1" ref="U94" ca="1">IF(OR($A94="",U$5=""),"",ROUND(100*SUMPRODUCT(INDIRECT(Module3!$C94),1/INDIRECT(Module3!$C$4),TRANSPOSE(INDIRECT(Calc1!V$19)))/IF(U$2=0,1,U$2),2))</f>
        <v/>
      </c>
      <c r="V94" t="str">
        <f t="array" aca="1" ref="V94" ca="1">IF(OR($A94="",V$5=""),"",ROUND(100*SUMPRODUCT(INDIRECT(Module3!$C94),1/INDIRECT(Module3!$C$4),TRANSPOSE(INDIRECT(Calc1!W$19)))/IF(V$2=0,1,V$2),2))</f>
        <v/>
      </c>
      <c r="W94" t="str">
        <f t="array" aca="1" ref="W94" ca="1">IF(OR($A94="",W$5=""),"",ROUND(100*SUMPRODUCT(INDIRECT(Module3!$C94),1/INDIRECT(Module3!$C$4),TRANSPOSE(INDIRECT(Calc1!X$19)))/IF(W$2=0,1,W$2),2))</f>
        <v/>
      </c>
      <c r="X94" t="str">
        <f t="array" aca="1" ref="X94" ca="1">IF(OR($A94="",X$5=""),"",ROUND(100*SUMPRODUCT(INDIRECT(Module3!$C94),1/INDIRECT(Module3!$C$4),TRANSPOSE(INDIRECT(Calc1!Y$19)))/IF(X$2=0,1,X$2),2))</f>
        <v/>
      </c>
      <c r="Y94" t="str">
        <f t="array" aca="1" ref="Y94" ca="1">IF(OR($A94="",Y$5=""),"",ROUND(100*SUMPRODUCT(INDIRECT(Module3!$C94),1/INDIRECT(Module3!$C$4),TRANSPOSE(INDIRECT(Calc1!Z$19)))/IF(Y$2=0,1,Y$2),2))</f>
        <v/>
      </c>
      <c r="Z94" t="str">
        <f t="array" aca="1" ref="Z94" ca="1">IF(OR($A94="",Z$5=""),"",ROUND(100*SUMPRODUCT(INDIRECT(Module3!$C94),1/INDIRECT(Module3!$C$4),TRANSPOSE(INDIRECT(Calc1!AA$19)))/IF(Z$2=0,1,Z$2),2))</f>
        <v/>
      </c>
      <c r="AA94" t="str">
        <f t="array" aca="1" ref="AA94" ca="1">IF(OR($A94="",AA$5=""),"",ROUND(100*SUMPRODUCT(INDIRECT(Module3!$C94),1/INDIRECT(Module3!$C$4),TRANSPOSE(INDIRECT(Calc1!AB$19)))/IF(AA$2=0,1,AA$2),2))</f>
        <v/>
      </c>
      <c r="AB94" t="str">
        <f t="array" aca="1" ref="AB94" ca="1">IF(OR($A94="",AB$5=""),"",ROUND(100*SUMPRODUCT(INDIRECT(Module3!$C94),1/INDIRECT(Module3!$C$4),TRANSPOSE(INDIRECT(Calc1!AC$19)))/IF(AB$2=0,1,AB$2),2))</f>
        <v/>
      </c>
      <c r="AC94" t="str">
        <f t="array" aca="1" ref="AC94" ca="1">IF(OR($A94="",AC$5=""),"",ROUND(100*SUMPRODUCT(INDIRECT(Module3!$C94),1/INDIRECT(Module3!$C$4),TRANSPOSE(INDIRECT(Calc1!AD$19)))/IF(AC$2=0,1,AC$2),2))</f>
        <v/>
      </c>
      <c r="AD94" t="str">
        <f t="array" aca="1" ref="AD94" ca="1">IF(OR($A94="",AD$5=""),"",ROUND(100*SUMPRODUCT(INDIRECT(Module3!$C94),1/INDIRECT(Module3!$C$4),TRANSPOSE(INDIRECT(Calc1!AE$19)))/IF(AD$2=0,1,AD$2),2))</f>
        <v/>
      </c>
      <c r="AE94" t="str">
        <f t="array" aca="1" ref="AE94" ca="1">IF(OR($A94="",AE$5=""),"",ROUND(100*SUMPRODUCT(INDIRECT(Module3!$C94),1/INDIRECT(Module3!$C$4),TRANSPOSE(INDIRECT(Calc1!AF$19)))/IF(AE$2=0,1,AE$2),2))</f>
        <v/>
      </c>
      <c r="AF94" t="str">
        <f t="array" aca="1" ref="AF94" ca="1">IF(OR($A94="",AF$5=""),"",ROUND(100*SUMPRODUCT(INDIRECT(Module3!$C94),1/INDIRECT(Module3!$C$4),TRANSPOSE(INDIRECT(Calc1!AG$19)))/IF(AF$2=0,1,AF$2),2))</f>
        <v/>
      </c>
      <c r="AG94" t="str">
        <f t="array" aca="1" ref="AG94" ca="1">IF(OR($A94="",AG$5=""),"",ROUND(100*SUMPRODUCT(INDIRECT(Module3!$C94),1/INDIRECT(Module3!$C$4),TRANSPOSE(INDIRECT(Calc1!AH$19)))/IF(AG$2=0,1,AG$2),2))</f>
        <v/>
      </c>
      <c r="AH94" t="str">
        <f t="array" aca="1" ref="AH94" ca="1">IF(OR($A94="",AH$5=""),"",ROUND(100*SUMPRODUCT(INDIRECT(Module3!$C94),1/INDIRECT(Module3!$C$4),TRANSPOSE(INDIRECT(Calc1!AI$19)))/IF(AH$2=0,1,AH$2),2))</f>
        <v/>
      </c>
      <c r="AI94" t="str">
        <f t="array" aca="1" ref="AI94" ca="1">IF(OR($A94="",AI$5=""),"",ROUND(100*SUMPRODUCT(INDIRECT(Module3!$C94),1/INDIRECT(Module3!$C$4),TRANSPOSE(INDIRECT(Calc1!AJ$19)))/IF(AI$2=0,1,AI$2),2))</f>
        <v/>
      </c>
      <c r="AJ94" t="str">
        <f t="array" aca="1" ref="AJ94" ca="1">IF(OR($A94="",AJ$5=""),"",ROUND(100*SUMPRODUCT(INDIRECT(Module3!$C94),1/INDIRECT(Module3!$C$4),TRANSPOSE(INDIRECT(Calc1!AK$19)))/IF(AJ$2=0,1,AJ$2),2))</f>
        <v/>
      </c>
      <c r="AK94" t="str">
        <f t="array" aca="1" ref="AK94" ca="1">IF(OR($A94="",AK$5=""),"",ROUND(100*SUMPRODUCT(INDIRECT(Module3!$C94),1/INDIRECT(Module3!$C$4),TRANSPOSE(INDIRECT(Calc1!AL$19)))/IF(AK$2=0,1,AK$2),2))</f>
        <v/>
      </c>
      <c r="AL94" t="str">
        <f t="array" aca="1" ref="AL94" ca="1">IF(OR($A94="",AL$5=""),"",ROUND(100*SUMPRODUCT(INDIRECT(Module3!$C94),1/INDIRECT(Module3!$C$4),TRANSPOSE(INDIRECT(Calc1!AM$19)))/IF(AL$2=0,1,AL$2),2))</f>
        <v/>
      </c>
      <c r="AM94" t="str">
        <f t="array" aca="1" ref="AM94" ca="1">IF(OR($A94="",AM$5=""),"",ROUND(100*SUMPRODUCT(INDIRECT(Module3!$C94),1/INDIRECT(Module3!$C$4),TRANSPOSE(INDIRECT(Calc1!AN$19)))/IF(AM$2=0,1,AM$2),2))</f>
        <v/>
      </c>
      <c r="AN94" t="str">
        <f t="array" aca="1" ref="AN94" ca="1">IF(OR($A94="",AN$5=""),"",ROUND(100*SUMPRODUCT(INDIRECT(Module3!$C94),1/INDIRECT(Module3!$C$4),TRANSPOSE(INDIRECT(Calc1!AO$19)))/IF(AN$2=0,1,AN$2),2))</f>
        <v/>
      </c>
      <c r="AO94" t="str">
        <f t="array" aca="1" ref="AO94" ca="1">IF(OR($A94="",AO$5=""),"",ROUND(100*SUMPRODUCT(INDIRECT(Module3!$C94),1/INDIRECT(Module3!$C$4),TRANSPOSE(INDIRECT(Calc1!AP$19)))/IF(AO$2=0,1,AO$2),2))</f>
        <v/>
      </c>
      <c r="AP94" t="str">
        <f t="array" aca="1" ref="AP94" ca="1">IF(OR($A94="",AP$5=""),"",ROUND(100*SUMPRODUCT(INDIRECT(Module3!$C94),1/INDIRECT(Module3!$C$4),TRANSPOSE(INDIRECT(Calc1!AQ$19)))/IF(AP$2=0,1,AP$2),2))</f>
        <v/>
      </c>
      <c r="AQ94" t="str">
        <f t="array" aca="1" ref="AQ94" ca="1">IF(OR($A94="",AQ$5=""),"",ROUND(100*SUMPRODUCT(INDIRECT(Module3!$C94),1/INDIRECT(Module3!$C$4),TRANSPOSE(INDIRECT(Calc1!AR$19)))/IF(AQ$2=0,1,AQ$2),2))</f>
        <v/>
      </c>
      <c r="AR94" t="str">
        <f t="array" aca="1" ref="AR94" ca="1">IF(OR($A94="",AR$5=""),"",ROUND(100*SUMPRODUCT(INDIRECT(Module3!$C94),1/INDIRECT(Module3!$C$4),TRANSPOSE(INDIRECT(Calc1!AS$19)))/IF(AR$2=0,1,AR$2),2))</f>
        <v/>
      </c>
      <c r="AS94" t="str">
        <f t="array" aca="1" ref="AS94" ca="1">IF(OR($A94="",AS$5=""),"",ROUND(100*SUMPRODUCT(INDIRECT(Module3!$C94),1/INDIRECT(Module3!$C$4),TRANSPOSE(INDIRECT(Calc1!AT$19)))/IF(AS$2=0,1,AS$2),2))</f>
        <v/>
      </c>
      <c r="AT94" t="str">
        <f t="array" aca="1" ref="AT94" ca="1">IF(OR($A94="",AT$5=""),"",ROUND(100*SUMPRODUCT(INDIRECT(Module3!$C94),1/INDIRECT(Module3!$C$4),TRANSPOSE(INDIRECT(Calc1!AU$19)))/IF(AT$2=0,1,AT$2),2))</f>
        <v/>
      </c>
      <c r="AU94" t="str">
        <f t="array" aca="1" ref="AU94" ca="1">IF(OR($A94="",AU$5=""),"",ROUND(100*SUMPRODUCT(INDIRECT(Module3!$C94),1/INDIRECT(Module3!$C$4),TRANSPOSE(INDIRECT(Calc1!AV$19)))/IF(AU$2=0,1,AU$2),2))</f>
        <v/>
      </c>
      <c r="AV94" t="str">
        <f t="array" aca="1" ref="AV94" ca="1">IF(OR($A94="",AV$5=""),"",ROUND(100*SUMPRODUCT(INDIRECT(Module3!$C94),1/INDIRECT(Module3!$C$4),TRANSPOSE(INDIRECT(Calc1!AW$19)))/IF(AV$2=0,1,AV$2),2))</f>
        <v/>
      </c>
      <c r="AW94" t="str">
        <f t="array" aca="1" ref="AW94" ca="1">IF(OR($A94="",AW$5=""),"",ROUND(100*SUMPRODUCT(INDIRECT(Module3!$C94),1/INDIRECT(Module3!$C$4),TRANSPOSE(INDIRECT(Calc1!AX$19)))/IF(AW$2=0,1,AW$2),2))</f>
        <v/>
      </c>
      <c r="AX94" t="str">
        <f t="array" aca="1" ref="AX94" ca="1">IF(OR($A94="",AX$5=""),"",ROUND(100*SUMPRODUCT(INDIRECT(Module3!$C94),1/INDIRECT(Module3!$C$4),TRANSPOSE(INDIRECT(Calc1!AY$19)))/IF(AX$2=0,1,AX$2),2))</f>
        <v/>
      </c>
      <c r="AY94" t="str">
        <f t="array" aca="1" ref="AY94" ca="1">IF(OR($A94="",AY$5=""),"",ROUND(100*SUMPRODUCT(INDIRECT(Module3!$C94),1/INDIRECT(Module3!$C$4),TRANSPOSE(INDIRECT(Calc1!AZ$19)))/IF(AY$2=0,1,AY$2),2))</f>
        <v/>
      </c>
      <c r="AZ94" t="str">
        <f t="array" aca="1" ref="AZ94" ca="1">IF(OR($A94="",AZ$5=""),"",ROUND(100*SUMPRODUCT(INDIRECT(Module3!$C94),1/INDIRECT(Module3!$C$4),TRANSPOSE(INDIRECT(Calc1!BA$19)))/IF(AZ$2=0,1,AZ$2),2))</f>
        <v/>
      </c>
      <c r="BA94" t="str">
        <f t="array" aca="1" ref="BA94" ca="1">IF(OR($A94="",BA$5=""),"",ROUND(100*SUMPRODUCT(INDIRECT(Module3!$C94),1/INDIRECT(Module3!$C$4),TRANSPOSE(INDIRECT(Calc1!BB$19)))/IF(BA$2=0,1,BA$2),2))</f>
        <v/>
      </c>
      <c r="BB94" t="str">
        <f t="array" aca="1" ref="BB94" ca="1">IF(OR($A94="",BB$5=""),"",ROUND(100*SUMPRODUCT(INDIRECT(Module3!$C94),1/INDIRECT(Module3!$C$4),TRANSPOSE(INDIRECT(Calc1!BC$19)))/IF(BB$2=0,1,BB$2),2))</f>
        <v/>
      </c>
      <c r="BC94" t="str">
        <f t="array" aca="1" ref="BC94" ca="1">IF(OR($A94="",BC$5=""),"",ROUND(100*SUMPRODUCT(INDIRECT(Module3!$C94),1/INDIRECT(Module3!$C$4),TRANSPOSE(INDIRECT(Calc1!BD$19)))/IF(BC$2=0,1,BC$2),2))</f>
        <v/>
      </c>
      <c r="BD94" t="str">
        <f t="array" aca="1" ref="BD94" ca="1">IF(OR($A94="",BD$5=""),"",ROUND(100*SUMPRODUCT(INDIRECT(Module3!$C94),1/INDIRECT(Module3!$C$4),TRANSPOSE(INDIRECT(Calc1!BE$19)))/IF(BD$2=0,1,BD$2),2))</f>
        <v/>
      </c>
      <c r="BE94" t="str">
        <f t="array" aca="1" ref="BE94" ca="1">IF(OR($A94="",BE$5=""),"",ROUND(100*SUMPRODUCT(INDIRECT(Module3!$C94),1/INDIRECT(Module3!$C$4),TRANSPOSE(INDIRECT(Calc1!BF$19)))/IF(BE$2=0,1,BE$2),2))</f>
        <v/>
      </c>
      <c r="BF94" t="str">
        <f t="array" aca="1" ref="BF94" ca="1">IF(OR($A94="",BF$5=""),"",ROUND(100*SUMPRODUCT(INDIRECT(Module3!$C94),1/INDIRECT(Module3!$C$4),TRANSPOSE(INDIRECT(Calc1!BG$19)))/IF(BF$2=0,1,BF$2),2))</f>
        <v/>
      </c>
      <c r="BG94" t="str">
        <f t="array" aca="1" ref="BG94" ca="1">IF(OR($A94="",BG$5=""),"",ROUND(100*SUMPRODUCT(INDIRECT(Module3!$C94),1/INDIRECT(Module3!$C$4),TRANSPOSE(INDIRECT(Calc1!BH$19)))/IF(BG$2=0,1,BG$2),2))</f>
        <v/>
      </c>
      <c r="BH94" t="str">
        <f t="array" aca="1" ref="BH94" ca="1">IF(OR($A94="",BH$5=""),"",ROUND(100*SUMPRODUCT(INDIRECT(Module3!$C94),1/INDIRECT(Module3!$C$4),TRANSPOSE(INDIRECT(Calc1!BI$19)))/IF(BH$2=0,1,BH$2),2))</f>
        <v/>
      </c>
      <c r="BI94" t="str">
        <f t="array" aca="1" ref="BI94" ca="1">IF(OR($A94="",BI$5=""),"",ROUND(100*SUMPRODUCT(INDIRECT(Module3!$C94),1/INDIRECT(Module3!$C$4),TRANSPOSE(INDIRECT(Calc1!BJ$19)))/IF(BI$2=0,1,BI$2),2))</f>
        <v/>
      </c>
      <c r="BJ94" t="str">
        <f t="array" aca="1" ref="BJ94" ca="1">IF(OR($A94="",BJ$5=""),"",ROUND(100*SUMPRODUCT(INDIRECT(Module3!$C94),1/INDIRECT(Module3!$C$4),TRANSPOSE(INDIRECT(Calc1!BK$19)))/IF(BJ$2=0,1,BJ$2),2))</f>
        <v/>
      </c>
    </row>
    <row r="95" spans="1:62">
      <c r="A95" t="str">
        <f>IF(ISBLANK(Module0!$A92),"",Module0!$A92)</f>
        <v/>
      </c>
      <c r="B95" t="str">
        <f t="shared" ca="1" si="1"/>
        <v/>
      </c>
      <c r="C95" t="str">
        <f>IF($A95="","",CONCATENATE(ADDRESS(ROW(),$C$4+1,1,1,"Module4"),":",ADDRESS(ROW(),$C$4+Calc1!$C$3,1,1)))</f>
        <v/>
      </c>
      <c r="D95" t="str">
        <f t="array" aca="1" ref="D95" ca="1">IF(OR($A95="",D$5=""),"",ROUND(100*SUMPRODUCT(INDIRECT(Module3!$C95),1/INDIRECT(Module3!$C$4),TRANSPOSE(INDIRECT(Calc1!E$19)))/IF(D$2=0,1,D$2),2))</f>
        <v/>
      </c>
      <c r="E95" t="str">
        <f t="array" aca="1" ref="E95" ca="1">IF(OR($A95="",E$5=""),"",ROUND(100*SUMPRODUCT(INDIRECT(Module3!$C95),1/INDIRECT(Module3!$C$4),TRANSPOSE(INDIRECT(Calc1!F$19)))/IF(E$2=0,1,E$2),2))</f>
        <v/>
      </c>
      <c r="F95" t="str">
        <f t="array" aca="1" ref="F95" ca="1">IF(OR($A95="",F$5=""),"",ROUND(100*SUMPRODUCT(INDIRECT(Module3!$C95),1/INDIRECT(Module3!$C$4),TRANSPOSE(INDIRECT(Calc1!G$19)))/IF(F$2=0,1,F$2),2))</f>
        <v/>
      </c>
      <c r="G95" t="str">
        <f t="array" aca="1" ref="G95" ca="1">IF(OR($A95="",G$5=""),"",ROUND(100*SUMPRODUCT(INDIRECT(Module3!$C95),1/INDIRECT(Module3!$C$4),TRANSPOSE(INDIRECT(Calc1!H$19)))/IF(G$2=0,1,G$2),2))</f>
        <v/>
      </c>
      <c r="H95" t="str">
        <f t="array" aca="1" ref="H95" ca="1">IF(OR($A95="",H$5=""),"",ROUND(100*SUMPRODUCT(INDIRECT(Module3!$C95),1/INDIRECT(Module3!$C$4),TRANSPOSE(INDIRECT(Calc1!I$19)))/IF(H$2=0,1,H$2),2))</f>
        <v/>
      </c>
      <c r="I95" t="str">
        <f t="array" aca="1" ref="I95" ca="1">IF(OR($A95="",I$5=""),"",ROUND(100*SUMPRODUCT(INDIRECT(Module3!$C95),1/INDIRECT(Module3!$C$4),TRANSPOSE(INDIRECT(Calc1!J$19)))/IF(I$2=0,1,I$2),2))</f>
        <v/>
      </c>
      <c r="J95" t="str">
        <f t="array" aca="1" ref="J95" ca="1">IF(OR($A95="",J$5=""),"",ROUND(100*SUMPRODUCT(INDIRECT(Module3!$C95),1/INDIRECT(Module3!$C$4),TRANSPOSE(INDIRECT(Calc1!K$19)))/IF(J$2=0,1,J$2),2))</f>
        <v/>
      </c>
      <c r="K95" t="str">
        <f t="array" aca="1" ref="K95" ca="1">IF(OR($A95="",K$5=""),"",ROUND(100*SUMPRODUCT(INDIRECT(Module3!$C95),1/INDIRECT(Module3!$C$4),TRANSPOSE(INDIRECT(Calc1!L$19)))/IF(K$2=0,1,K$2),2))</f>
        <v/>
      </c>
      <c r="L95" t="str">
        <f t="array" aca="1" ref="L95" ca="1">IF(OR($A95="",L$5=""),"",ROUND(100*SUMPRODUCT(INDIRECT(Module3!$C95),1/INDIRECT(Module3!$C$4),TRANSPOSE(INDIRECT(Calc1!M$19)))/IF(L$2=0,1,L$2),2))</f>
        <v/>
      </c>
      <c r="M95" t="str">
        <f t="array" aca="1" ref="M95" ca="1">IF(OR($A95="",M$5=""),"",ROUND(100*SUMPRODUCT(INDIRECT(Module3!$C95),1/INDIRECT(Module3!$C$4),TRANSPOSE(INDIRECT(Calc1!N$19)))/IF(M$2=0,1,M$2),2))</f>
        <v/>
      </c>
      <c r="N95" t="str">
        <f t="array" aca="1" ref="N95" ca="1">IF(OR($A95="",N$5=""),"",ROUND(100*SUMPRODUCT(INDIRECT(Module3!$C95),1/INDIRECT(Module3!$C$4),TRANSPOSE(INDIRECT(Calc1!O$19)))/IF(N$2=0,1,N$2),2))</f>
        <v/>
      </c>
      <c r="O95" t="str">
        <f t="array" aca="1" ref="O95" ca="1">IF(OR($A95="",O$5=""),"",ROUND(100*SUMPRODUCT(INDIRECT(Module3!$C95),1/INDIRECT(Module3!$C$4),TRANSPOSE(INDIRECT(Calc1!P$19)))/IF(O$2=0,1,O$2),2))</f>
        <v/>
      </c>
      <c r="P95" t="str">
        <f t="array" aca="1" ref="P95" ca="1">IF(OR($A95="",P$5=""),"",ROUND(100*SUMPRODUCT(INDIRECT(Module3!$C95),1/INDIRECT(Module3!$C$4),TRANSPOSE(INDIRECT(Calc1!Q$19)))/IF(P$2=0,1,P$2),2))</f>
        <v/>
      </c>
      <c r="Q95" t="str">
        <f t="array" aca="1" ref="Q95" ca="1">IF(OR($A95="",Q$5=""),"",ROUND(100*SUMPRODUCT(INDIRECT(Module3!$C95),1/INDIRECT(Module3!$C$4),TRANSPOSE(INDIRECT(Calc1!R$19)))/IF(Q$2=0,1,Q$2),2))</f>
        <v/>
      </c>
      <c r="R95" t="str">
        <f t="array" aca="1" ref="R95" ca="1">IF(OR($A95="",R$5=""),"",ROUND(100*SUMPRODUCT(INDIRECT(Module3!$C95),1/INDIRECT(Module3!$C$4),TRANSPOSE(INDIRECT(Calc1!S$19)))/IF(R$2=0,1,R$2),2))</f>
        <v/>
      </c>
      <c r="S95" t="str">
        <f t="array" aca="1" ref="S95" ca="1">IF(OR($A95="",S$5=""),"",ROUND(100*SUMPRODUCT(INDIRECT(Module3!$C95),1/INDIRECT(Module3!$C$4),TRANSPOSE(INDIRECT(Calc1!T$19)))/IF(S$2=0,1,S$2),2))</f>
        <v/>
      </c>
      <c r="T95" t="str">
        <f t="array" aca="1" ref="T95" ca="1">IF(OR($A95="",T$5=""),"",ROUND(100*SUMPRODUCT(INDIRECT(Module3!$C95),1/INDIRECT(Module3!$C$4),TRANSPOSE(INDIRECT(Calc1!U$19)))/IF(T$2=0,1,T$2),2))</f>
        <v/>
      </c>
      <c r="U95" t="str">
        <f t="array" aca="1" ref="U95" ca="1">IF(OR($A95="",U$5=""),"",ROUND(100*SUMPRODUCT(INDIRECT(Module3!$C95),1/INDIRECT(Module3!$C$4),TRANSPOSE(INDIRECT(Calc1!V$19)))/IF(U$2=0,1,U$2),2))</f>
        <v/>
      </c>
      <c r="V95" t="str">
        <f t="array" aca="1" ref="V95" ca="1">IF(OR($A95="",V$5=""),"",ROUND(100*SUMPRODUCT(INDIRECT(Module3!$C95),1/INDIRECT(Module3!$C$4),TRANSPOSE(INDIRECT(Calc1!W$19)))/IF(V$2=0,1,V$2),2))</f>
        <v/>
      </c>
      <c r="W95" t="str">
        <f t="array" aca="1" ref="W95" ca="1">IF(OR($A95="",W$5=""),"",ROUND(100*SUMPRODUCT(INDIRECT(Module3!$C95),1/INDIRECT(Module3!$C$4),TRANSPOSE(INDIRECT(Calc1!X$19)))/IF(W$2=0,1,W$2),2))</f>
        <v/>
      </c>
      <c r="X95" t="str">
        <f t="array" aca="1" ref="X95" ca="1">IF(OR($A95="",X$5=""),"",ROUND(100*SUMPRODUCT(INDIRECT(Module3!$C95),1/INDIRECT(Module3!$C$4),TRANSPOSE(INDIRECT(Calc1!Y$19)))/IF(X$2=0,1,X$2),2))</f>
        <v/>
      </c>
      <c r="Y95" t="str">
        <f t="array" aca="1" ref="Y95" ca="1">IF(OR($A95="",Y$5=""),"",ROUND(100*SUMPRODUCT(INDIRECT(Module3!$C95),1/INDIRECT(Module3!$C$4),TRANSPOSE(INDIRECT(Calc1!Z$19)))/IF(Y$2=0,1,Y$2),2))</f>
        <v/>
      </c>
      <c r="Z95" t="str">
        <f t="array" aca="1" ref="Z95" ca="1">IF(OR($A95="",Z$5=""),"",ROUND(100*SUMPRODUCT(INDIRECT(Module3!$C95),1/INDIRECT(Module3!$C$4),TRANSPOSE(INDIRECT(Calc1!AA$19)))/IF(Z$2=0,1,Z$2),2))</f>
        <v/>
      </c>
      <c r="AA95" t="str">
        <f t="array" aca="1" ref="AA95" ca="1">IF(OR($A95="",AA$5=""),"",ROUND(100*SUMPRODUCT(INDIRECT(Module3!$C95),1/INDIRECT(Module3!$C$4),TRANSPOSE(INDIRECT(Calc1!AB$19)))/IF(AA$2=0,1,AA$2),2))</f>
        <v/>
      </c>
      <c r="AB95" t="str">
        <f t="array" aca="1" ref="AB95" ca="1">IF(OR($A95="",AB$5=""),"",ROUND(100*SUMPRODUCT(INDIRECT(Module3!$C95),1/INDIRECT(Module3!$C$4),TRANSPOSE(INDIRECT(Calc1!AC$19)))/IF(AB$2=0,1,AB$2),2))</f>
        <v/>
      </c>
      <c r="AC95" t="str">
        <f t="array" aca="1" ref="AC95" ca="1">IF(OR($A95="",AC$5=""),"",ROUND(100*SUMPRODUCT(INDIRECT(Module3!$C95),1/INDIRECT(Module3!$C$4),TRANSPOSE(INDIRECT(Calc1!AD$19)))/IF(AC$2=0,1,AC$2),2))</f>
        <v/>
      </c>
      <c r="AD95" t="str">
        <f t="array" aca="1" ref="AD95" ca="1">IF(OR($A95="",AD$5=""),"",ROUND(100*SUMPRODUCT(INDIRECT(Module3!$C95),1/INDIRECT(Module3!$C$4),TRANSPOSE(INDIRECT(Calc1!AE$19)))/IF(AD$2=0,1,AD$2),2))</f>
        <v/>
      </c>
      <c r="AE95" t="str">
        <f t="array" aca="1" ref="AE95" ca="1">IF(OR($A95="",AE$5=""),"",ROUND(100*SUMPRODUCT(INDIRECT(Module3!$C95),1/INDIRECT(Module3!$C$4),TRANSPOSE(INDIRECT(Calc1!AF$19)))/IF(AE$2=0,1,AE$2),2))</f>
        <v/>
      </c>
      <c r="AF95" t="str">
        <f t="array" aca="1" ref="AF95" ca="1">IF(OR($A95="",AF$5=""),"",ROUND(100*SUMPRODUCT(INDIRECT(Module3!$C95),1/INDIRECT(Module3!$C$4),TRANSPOSE(INDIRECT(Calc1!AG$19)))/IF(AF$2=0,1,AF$2),2))</f>
        <v/>
      </c>
      <c r="AG95" t="str">
        <f t="array" aca="1" ref="AG95" ca="1">IF(OR($A95="",AG$5=""),"",ROUND(100*SUMPRODUCT(INDIRECT(Module3!$C95),1/INDIRECT(Module3!$C$4),TRANSPOSE(INDIRECT(Calc1!AH$19)))/IF(AG$2=0,1,AG$2),2))</f>
        <v/>
      </c>
      <c r="AH95" t="str">
        <f t="array" aca="1" ref="AH95" ca="1">IF(OR($A95="",AH$5=""),"",ROUND(100*SUMPRODUCT(INDIRECT(Module3!$C95),1/INDIRECT(Module3!$C$4),TRANSPOSE(INDIRECT(Calc1!AI$19)))/IF(AH$2=0,1,AH$2),2))</f>
        <v/>
      </c>
      <c r="AI95" t="str">
        <f t="array" aca="1" ref="AI95" ca="1">IF(OR($A95="",AI$5=""),"",ROUND(100*SUMPRODUCT(INDIRECT(Module3!$C95),1/INDIRECT(Module3!$C$4),TRANSPOSE(INDIRECT(Calc1!AJ$19)))/IF(AI$2=0,1,AI$2),2))</f>
        <v/>
      </c>
      <c r="AJ95" t="str">
        <f t="array" aca="1" ref="AJ95" ca="1">IF(OR($A95="",AJ$5=""),"",ROUND(100*SUMPRODUCT(INDIRECT(Module3!$C95),1/INDIRECT(Module3!$C$4),TRANSPOSE(INDIRECT(Calc1!AK$19)))/IF(AJ$2=0,1,AJ$2),2))</f>
        <v/>
      </c>
      <c r="AK95" t="str">
        <f t="array" aca="1" ref="AK95" ca="1">IF(OR($A95="",AK$5=""),"",ROUND(100*SUMPRODUCT(INDIRECT(Module3!$C95),1/INDIRECT(Module3!$C$4),TRANSPOSE(INDIRECT(Calc1!AL$19)))/IF(AK$2=0,1,AK$2),2))</f>
        <v/>
      </c>
      <c r="AL95" t="str">
        <f t="array" aca="1" ref="AL95" ca="1">IF(OR($A95="",AL$5=""),"",ROUND(100*SUMPRODUCT(INDIRECT(Module3!$C95),1/INDIRECT(Module3!$C$4),TRANSPOSE(INDIRECT(Calc1!AM$19)))/IF(AL$2=0,1,AL$2),2))</f>
        <v/>
      </c>
      <c r="AM95" t="str">
        <f t="array" aca="1" ref="AM95" ca="1">IF(OR($A95="",AM$5=""),"",ROUND(100*SUMPRODUCT(INDIRECT(Module3!$C95),1/INDIRECT(Module3!$C$4),TRANSPOSE(INDIRECT(Calc1!AN$19)))/IF(AM$2=0,1,AM$2),2))</f>
        <v/>
      </c>
      <c r="AN95" t="str">
        <f t="array" aca="1" ref="AN95" ca="1">IF(OR($A95="",AN$5=""),"",ROUND(100*SUMPRODUCT(INDIRECT(Module3!$C95),1/INDIRECT(Module3!$C$4),TRANSPOSE(INDIRECT(Calc1!AO$19)))/IF(AN$2=0,1,AN$2),2))</f>
        <v/>
      </c>
      <c r="AO95" t="str">
        <f t="array" aca="1" ref="AO95" ca="1">IF(OR($A95="",AO$5=""),"",ROUND(100*SUMPRODUCT(INDIRECT(Module3!$C95),1/INDIRECT(Module3!$C$4),TRANSPOSE(INDIRECT(Calc1!AP$19)))/IF(AO$2=0,1,AO$2),2))</f>
        <v/>
      </c>
      <c r="AP95" t="str">
        <f t="array" aca="1" ref="AP95" ca="1">IF(OR($A95="",AP$5=""),"",ROUND(100*SUMPRODUCT(INDIRECT(Module3!$C95),1/INDIRECT(Module3!$C$4),TRANSPOSE(INDIRECT(Calc1!AQ$19)))/IF(AP$2=0,1,AP$2),2))</f>
        <v/>
      </c>
      <c r="AQ95" t="str">
        <f t="array" aca="1" ref="AQ95" ca="1">IF(OR($A95="",AQ$5=""),"",ROUND(100*SUMPRODUCT(INDIRECT(Module3!$C95),1/INDIRECT(Module3!$C$4),TRANSPOSE(INDIRECT(Calc1!AR$19)))/IF(AQ$2=0,1,AQ$2),2))</f>
        <v/>
      </c>
      <c r="AR95" t="str">
        <f t="array" aca="1" ref="AR95" ca="1">IF(OR($A95="",AR$5=""),"",ROUND(100*SUMPRODUCT(INDIRECT(Module3!$C95),1/INDIRECT(Module3!$C$4),TRANSPOSE(INDIRECT(Calc1!AS$19)))/IF(AR$2=0,1,AR$2),2))</f>
        <v/>
      </c>
      <c r="AS95" t="str">
        <f t="array" aca="1" ref="AS95" ca="1">IF(OR($A95="",AS$5=""),"",ROUND(100*SUMPRODUCT(INDIRECT(Module3!$C95),1/INDIRECT(Module3!$C$4),TRANSPOSE(INDIRECT(Calc1!AT$19)))/IF(AS$2=0,1,AS$2),2))</f>
        <v/>
      </c>
      <c r="AT95" t="str">
        <f t="array" aca="1" ref="AT95" ca="1">IF(OR($A95="",AT$5=""),"",ROUND(100*SUMPRODUCT(INDIRECT(Module3!$C95),1/INDIRECT(Module3!$C$4),TRANSPOSE(INDIRECT(Calc1!AU$19)))/IF(AT$2=0,1,AT$2),2))</f>
        <v/>
      </c>
      <c r="AU95" t="str">
        <f t="array" aca="1" ref="AU95" ca="1">IF(OR($A95="",AU$5=""),"",ROUND(100*SUMPRODUCT(INDIRECT(Module3!$C95),1/INDIRECT(Module3!$C$4),TRANSPOSE(INDIRECT(Calc1!AV$19)))/IF(AU$2=0,1,AU$2),2))</f>
        <v/>
      </c>
      <c r="AV95" t="str">
        <f t="array" aca="1" ref="AV95" ca="1">IF(OR($A95="",AV$5=""),"",ROUND(100*SUMPRODUCT(INDIRECT(Module3!$C95),1/INDIRECT(Module3!$C$4),TRANSPOSE(INDIRECT(Calc1!AW$19)))/IF(AV$2=0,1,AV$2),2))</f>
        <v/>
      </c>
      <c r="AW95" t="str">
        <f t="array" aca="1" ref="AW95" ca="1">IF(OR($A95="",AW$5=""),"",ROUND(100*SUMPRODUCT(INDIRECT(Module3!$C95),1/INDIRECT(Module3!$C$4),TRANSPOSE(INDIRECT(Calc1!AX$19)))/IF(AW$2=0,1,AW$2),2))</f>
        <v/>
      </c>
      <c r="AX95" t="str">
        <f t="array" aca="1" ref="AX95" ca="1">IF(OR($A95="",AX$5=""),"",ROUND(100*SUMPRODUCT(INDIRECT(Module3!$C95),1/INDIRECT(Module3!$C$4),TRANSPOSE(INDIRECT(Calc1!AY$19)))/IF(AX$2=0,1,AX$2),2))</f>
        <v/>
      </c>
      <c r="AY95" t="str">
        <f t="array" aca="1" ref="AY95" ca="1">IF(OR($A95="",AY$5=""),"",ROUND(100*SUMPRODUCT(INDIRECT(Module3!$C95),1/INDIRECT(Module3!$C$4),TRANSPOSE(INDIRECT(Calc1!AZ$19)))/IF(AY$2=0,1,AY$2),2))</f>
        <v/>
      </c>
      <c r="AZ95" t="str">
        <f t="array" aca="1" ref="AZ95" ca="1">IF(OR($A95="",AZ$5=""),"",ROUND(100*SUMPRODUCT(INDIRECT(Module3!$C95),1/INDIRECT(Module3!$C$4),TRANSPOSE(INDIRECT(Calc1!BA$19)))/IF(AZ$2=0,1,AZ$2),2))</f>
        <v/>
      </c>
      <c r="BA95" t="str">
        <f t="array" aca="1" ref="BA95" ca="1">IF(OR($A95="",BA$5=""),"",ROUND(100*SUMPRODUCT(INDIRECT(Module3!$C95),1/INDIRECT(Module3!$C$4),TRANSPOSE(INDIRECT(Calc1!BB$19)))/IF(BA$2=0,1,BA$2),2))</f>
        <v/>
      </c>
      <c r="BB95" t="str">
        <f t="array" aca="1" ref="BB95" ca="1">IF(OR($A95="",BB$5=""),"",ROUND(100*SUMPRODUCT(INDIRECT(Module3!$C95),1/INDIRECT(Module3!$C$4),TRANSPOSE(INDIRECT(Calc1!BC$19)))/IF(BB$2=0,1,BB$2),2))</f>
        <v/>
      </c>
      <c r="BC95" t="str">
        <f t="array" aca="1" ref="BC95" ca="1">IF(OR($A95="",BC$5=""),"",ROUND(100*SUMPRODUCT(INDIRECT(Module3!$C95),1/INDIRECT(Module3!$C$4),TRANSPOSE(INDIRECT(Calc1!BD$19)))/IF(BC$2=0,1,BC$2),2))</f>
        <v/>
      </c>
      <c r="BD95" t="str">
        <f t="array" aca="1" ref="BD95" ca="1">IF(OR($A95="",BD$5=""),"",ROUND(100*SUMPRODUCT(INDIRECT(Module3!$C95),1/INDIRECT(Module3!$C$4),TRANSPOSE(INDIRECT(Calc1!BE$19)))/IF(BD$2=0,1,BD$2),2))</f>
        <v/>
      </c>
      <c r="BE95" t="str">
        <f t="array" aca="1" ref="BE95" ca="1">IF(OR($A95="",BE$5=""),"",ROUND(100*SUMPRODUCT(INDIRECT(Module3!$C95),1/INDIRECT(Module3!$C$4),TRANSPOSE(INDIRECT(Calc1!BF$19)))/IF(BE$2=0,1,BE$2),2))</f>
        <v/>
      </c>
      <c r="BF95" t="str">
        <f t="array" aca="1" ref="BF95" ca="1">IF(OR($A95="",BF$5=""),"",ROUND(100*SUMPRODUCT(INDIRECT(Module3!$C95),1/INDIRECT(Module3!$C$4),TRANSPOSE(INDIRECT(Calc1!BG$19)))/IF(BF$2=0,1,BF$2),2))</f>
        <v/>
      </c>
      <c r="BG95" t="str">
        <f t="array" aca="1" ref="BG95" ca="1">IF(OR($A95="",BG$5=""),"",ROUND(100*SUMPRODUCT(INDIRECT(Module3!$C95),1/INDIRECT(Module3!$C$4),TRANSPOSE(INDIRECT(Calc1!BH$19)))/IF(BG$2=0,1,BG$2),2))</f>
        <v/>
      </c>
      <c r="BH95" t="str">
        <f t="array" aca="1" ref="BH95" ca="1">IF(OR($A95="",BH$5=""),"",ROUND(100*SUMPRODUCT(INDIRECT(Module3!$C95),1/INDIRECT(Module3!$C$4),TRANSPOSE(INDIRECT(Calc1!BI$19)))/IF(BH$2=0,1,BH$2),2))</f>
        <v/>
      </c>
      <c r="BI95" t="str">
        <f t="array" aca="1" ref="BI95" ca="1">IF(OR($A95="",BI$5=""),"",ROUND(100*SUMPRODUCT(INDIRECT(Module3!$C95),1/INDIRECT(Module3!$C$4),TRANSPOSE(INDIRECT(Calc1!BJ$19)))/IF(BI$2=0,1,BI$2),2))</f>
        <v/>
      </c>
      <c r="BJ95" t="str">
        <f t="array" aca="1" ref="BJ95" ca="1">IF(OR($A95="",BJ$5=""),"",ROUND(100*SUMPRODUCT(INDIRECT(Module3!$C95),1/INDIRECT(Module3!$C$4),TRANSPOSE(INDIRECT(Calc1!BK$19)))/IF(BJ$2=0,1,BJ$2),2))</f>
        <v/>
      </c>
    </row>
    <row r="96" spans="1:62">
      <c r="A96" t="str">
        <f>IF(ISBLANK(Module0!$A93),"",Module0!$A93)</f>
        <v/>
      </c>
      <c r="B96" t="str">
        <f t="shared" ca="1" si="1"/>
        <v/>
      </c>
      <c r="C96" t="str">
        <f>IF($A96="","",CONCATENATE(ADDRESS(ROW(),$C$4+1,1,1,"Module4"),":",ADDRESS(ROW(),$C$4+Calc1!$C$3,1,1)))</f>
        <v/>
      </c>
      <c r="D96" t="str">
        <f t="array" aca="1" ref="D96" ca="1">IF(OR($A96="",D$5=""),"",ROUND(100*SUMPRODUCT(INDIRECT(Module3!$C96),1/INDIRECT(Module3!$C$4),TRANSPOSE(INDIRECT(Calc1!E$19)))/IF(D$2=0,1,D$2),2))</f>
        <v/>
      </c>
      <c r="E96" t="str">
        <f t="array" aca="1" ref="E96" ca="1">IF(OR($A96="",E$5=""),"",ROUND(100*SUMPRODUCT(INDIRECT(Module3!$C96),1/INDIRECT(Module3!$C$4),TRANSPOSE(INDIRECT(Calc1!F$19)))/IF(E$2=0,1,E$2),2))</f>
        <v/>
      </c>
      <c r="F96" t="str">
        <f t="array" aca="1" ref="F96" ca="1">IF(OR($A96="",F$5=""),"",ROUND(100*SUMPRODUCT(INDIRECT(Module3!$C96),1/INDIRECT(Module3!$C$4),TRANSPOSE(INDIRECT(Calc1!G$19)))/IF(F$2=0,1,F$2),2))</f>
        <v/>
      </c>
      <c r="G96" t="str">
        <f t="array" aca="1" ref="G96" ca="1">IF(OR($A96="",G$5=""),"",ROUND(100*SUMPRODUCT(INDIRECT(Module3!$C96),1/INDIRECT(Module3!$C$4),TRANSPOSE(INDIRECT(Calc1!H$19)))/IF(G$2=0,1,G$2),2))</f>
        <v/>
      </c>
      <c r="H96" t="str">
        <f t="array" aca="1" ref="H96" ca="1">IF(OR($A96="",H$5=""),"",ROUND(100*SUMPRODUCT(INDIRECT(Module3!$C96),1/INDIRECT(Module3!$C$4),TRANSPOSE(INDIRECT(Calc1!I$19)))/IF(H$2=0,1,H$2),2))</f>
        <v/>
      </c>
      <c r="I96" t="str">
        <f t="array" aca="1" ref="I96" ca="1">IF(OR($A96="",I$5=""),"",ROUND(100*SUMPRODUCT(INDIRECT(Module3!$C96),1/INDIRECT(Module3!$C$4),TRANSPOSE(INDIRECT(Calc1!J$19)))/IF(I$2=0,1,I$2),2))</f>
        <v/>
      </c>
      <c r="J96" t="str">
        <f t="array" aca="1" ref="J96" ca="1">IF(OR($A96="",J$5=""),"",ROUND(100*SUMPRODUCT(INDIRECT(Module3!$C96),1/INDIRECT(Module3!$C$4),TRANSPOSE(INDIRECT(Calc1!K$19)))/IF(J$2=0,1,J$2),2))</f>
        <v/>
      </c>
      <c r="K96" t="str">
        <f t="array" aca="1" ref="K96" ca="1">IF(OR($A96="",K$5=""),"",ROUND(100*SUMPRODUCT(INDIRECT(Module3!$C96),1/INDIRECT(Module3!$C$4),TRANSPOSE(INDIRECT(Calc1!L$19)))/IF(K$2=0,1,K$2),2))</f>
        <v/>
      </c>
      <c r="L96" t="str">
        <f t="array" aca="1" ref="L96" ca="1">IF(OR($A96="",L$5=""),"",ROUND(100*SUMPRODUCT(INDIRECT(Module3!$C96),1/INDIRECT(Module3!$C$4),TRANSPOSE(INDIRECT(Calc1!M$19)))/IF(L$2=0,1,L$2),2))</f>
        <v/>
      </c>
      <c r="M96" t="str">
        <f t="array" aca="1" ref="M96" ca="1">IF(OR($A96="",M$5=""),"",ROUND(100*SUMPRODUCT(INDIRECT(Module3!$C96),1/INDIRECT(Module3!$C$4),TRANSPOSE(INDIRECT(Calc1!N$19)))/IF(M$2=0,1,M$2),2))</f>
        <v/>
      </c>
      <c r="N96" t="str">
        <f t="array" aca="1" ref="N96" ca="1">IF(OR($A96="",N$5=""),"",ROUND(100*SUMPRODUCT(INDIRECT(Module3!$C96),1/INDIRECT(Module3!$C$4),TRANSPOSE(INDIRECT(Calc1!O$19)))/IF(N$2=0,1,N$2),2))</f>
        <v/>
      </c>
      <c r="O96" t="str">
        <f t="array" aca="1" ref="O96" ca="1">IF(OR($A96="",O$5=""),"",ROUND(100*SUMPRODUCT(INDIRECT(Module3!$C96),1/INDIRECT(Module3!$C$4),TRANSPOSE(INDIRECT(Calc1!P$19)))/IF(O$2=0,1,O$2),2))</f>
        <v/>
      </c>
      <c r="P96" t="str">
        <f t="array" aca="1" ref="P96" ca="1">IF(OR($A96="",P$5=""),"",ROUND(100*SUMPRODUCT(INDIRECT(Module3!$C96),1/INDIRECT(Module3!$C$4),TRANSPOSE(INDIRECT(Calc1!Q$19)))/IF(P$2=0,1,P$2),2))</f>
        <v/>
      </c>
      <c r="Q96" t="str">
        <f t="array" aca="1" ref="Q96" ca="1">IF(OR($A96="",Q$5=""),"",ROUND(100*SUMPRODUCT(INDIRECT(Module3!$C96),1/INDIRECT(Module3!$C$4),TRANSPOSE(INDIRECT(Calc1!R$19)))/IF(Q$2=0,1,Q$2),2))</f>
        <v/>
      </c>
      <c r="R96" t="str">
        <f t="array" aca="1" ref="R96" ca="1">IF(OR($A96="",R$5=""),"",ROUND(100*SUMPRODUCT(INDIRECT(Module3!$C96),1/INDIRECT(Module3!$C$4),TRANSPOSE(INDIRECT(Calc1!S$19)))/IF(R$2=0,1,R$2),2))</f>
        <v/>
      </c>
      <c r="S96" t="str">
        <f t="array" aca="1" ref="S96" ca="1">IF(OR($A96="",S$5=""),"",ROUND(100*SUMPRODUCT(INDIRECT(Module3!$C96),1/INDIRECT(Module3!$C$4),TRANSPOSE(INDIRECT(Calc1!T$19)))/IF(S$2=0,1,S$2),2))</f>
        <v/>
      </c>
      <c r="T96" t="str">
        <f t="array" aca="1" ref="T96" ca="1">IF(OR($A96="",T$5=""),"",ROUND(100*SUMPRODUCT(INDIRECT(Module3!$C96),1/INDIRECT(Module3!$C$4),TRANSPOSE(INDIRECT(Calc1!U$19)))/IF(T$2=0,1,T$2),2))</f>
        <v/>
      </c>
      <c r="U96" t="str">
        <f t="array" aca="1" ref="U96" ca="1">IF(OR($A96="",U$5=""),"",ROUND(100*SUMPRODUCT(INDIRECT(Module3!$C96),1/INDIRECT(Module3!$C$4),TRANSPOSE(INDIRECT(Calc1!V$19)))/IF(U$2=0,1,U$2),2))</f>
        <v/>
      </c>
      <c r="V96" t="str">
        <f t="array" aca="1" ref="V96" ca="1">IF(OR($A96="",V$5=""),"",ROUND(100*SUMPRODUCT(INDIRECT(Module3!$C96),1/INDIRECT(Module3!$C$4),TRANSPOSE(INDIRECT(Calc1!W$19)))/IF(V$2=0,1,V$2),2))</f>
        <v/>
      </c>
      <c r="W96" t="str">
        <f t="array" aca="1" ref="W96" ca="1">IF(OR($A96="",W$5=""),"",ROUND(100*SUMPRODUCT(INDIRECT(Module3!$C96),1/INDIRECT(Module3!$C$4),TRANSPOSE(INDIRECT(Calc1!X$19)))/IF(W$2=0,1,W$2),2))</f>
        <v/>
      </c>
      <c r="X96" t="str">
        <f t="array" aca="1" ref="X96" ca="1">IF(OR($A96="",X$5=""),"",ROUND(100*SUMPRODUCT(INDIRECT(Module3!$C96),1/INDIRECT(Module3!$C$4),TRANSPOSE(INDIRECT(Calc1!Y$19)))/IF(X$2=0,1,X$2),2))</f>
        <v/>
      </c>
      <c r="Y96" t="str">
        <f t="array" aca="1" ref="Y96" ca="1">IF(OR($A96="",Y$5=""),"",ROUND(100*SUMPRODUCT(INDIRECT(Module3!$C96),1/INDIRECT(Module3!$C$4),TRANSPOSE(INDIRECT(Calc1!Z$19)))/IF(Y$2=0,1,Y$2),2))</f>
        <v/>
      </c>
      <c r="Z96" t="str">
        <f t="array" aca="1" ref="Z96" ca="1">IF(OR($A96="",Z$5=""),"",ROUND(100*SUMPRODUCT(INDIRECT(Module3!$C96),1/INDIRECT(Module3!$C$4),TRANSPOSE(INDIRECT(Calc1!AA$19)))/IF(Z$2=0,1,Z$2),2))</f>
        <v/>
      </c>
      <c r="AA96" t="str">
        <f t="array" aca="1" ref="AA96" ca="1">IF(OR($A96="",AA$5=""),"",ROUND(100*SUMPRODUCT(INDIRECT(Module3!$C96),1/INDIRECT(Module3!$C$4),TRANSPOSE(INDIRECT(Calc1!AB$19)))/IF(AA$2=0,1,AA$2),2))</f>
        <v/>
      </c>
      <c r="AB96" t="str">
        <f t="array" aca="1" ref="AB96" ca="1">IF(OR($A96="",AB$5=""),"",ROUND(100*SUMPRODUCT(INDIRECT(Module3!$C96),1/INDIRECT(Module3!$C$4),TRANSPOSE(INDIRECT(Calc1!AC$19)))/IF(AB$2=0,1,AB$2),2))</f>
        <v/>
      </c>
      <c r="AC96" t="str">
        <f t="array" aca="1" ref="AC96" ca="1">IF(OR($A96="",AC$5=""),"",ROUND(100*SUMPRODUCT(INDIRECT(Module3!$C96),1/INDIRECT(Module3!$C$4),TRANSPOSE(INDIRECT(Calc1!AD$19)))/IF(AC$2=0,1,AC$2),2))</f>
        <v/>
      </c>
      <c r="AD96" t="str">
        <f t="array" aca="1" ref="AD96" ca="1">IF(OR($A96="",AD$5=""),"",ROUND(100*SUMPRODUCT(INDIRECT(Module3!$C96),1/INDIRECT(Module3!$C$4),TRANSPOSE(INDIRECT(Calc1!AE$19)))/IF(AD$2=0,1,AD$2),2))</f>
        <v/>
      </c>
      <c r="AE96" t="str">
        <f t="array" aca="1" ref="AE96" ca="1">IF(OR($A96="",AE$5=""),"",ROUND(100*SUMPRODUCT(INDIRECT(Module3!$C96),1/INDIRECT(Module3!$C$4),TRANSPOSE(INDIRECT(Calc1!AF$19)))/IF(AE$2=0,1,AE$2),2))</f>
        <v/>
      </c>
      <c r="AF96" t="str">
        <f t="array" aca="1" ref="AF96" ca="1">IF(OR($A96="",AF$5=""),"",ROUND(100*SUMPRODUCT(INDIRECT(Module3!$C96),1/INDIRECT(Module3!$C$4),TRANSPOSE(INDIRECT(Calc1!AG$19)))/IF(AF$2=0,1,AF$2),2))</f>
        <v/>
      </c>
      <c r="AG96" t="str">
        <f t="array" aca="1" ref="AG96" ca="1">IF(OR($A96="",AG$5=""),"",ROUND(100*SUMPRODUCT(INDIRECT(Module3!$C96),1/INDIRECT(Module3!$C$4),TRANSPOSE(INDIRECT(Calc1!AH$19)))/IF(AG$2=0,1,AG$2),2))</f>
        <v/>
      </c>
      <c r="AH96" t="str">
        <f t="array" aca="1" ref="AH96" ca="1">IF(OR($A96="",AH$5=""),"",ROUND(100*SUMPRODUCT(INDIRECT(Module3!$C96),1/INDIRECT(Module3!$C$4),TRANSPOSE(INDIRECT(Calc1!AI$19)))/IF(AH$2=0,1,AH$2),2))</f>
        <v/>
      </c>
      <c r="AI96" t="str">
        <f t="array" aca="1" ref="AI96" ca="1">IF(OR($A96="",AI$5=""),"",ROUND(100*SUMPRODUCT(INDIRECT(Module3!$C96),1/INDIRECT(Module3!$C$4),TRANSPOSE(INDIRECT(Calc1!AJ$19)))/IF(AI$2=0,1,AI$2),2))</f>
        <v/>
      </c>
      <c r="AJ96" t="str">
        <f t="array" aca="1" ref="AJ96" ca="1">IF(OR($A96="",AJ$5=""),"",ROUND(100*SUMPRODUCT(INDIRECT(Module3!$C96),1/INDIRECT(Module3!$C$4),TRANSPOSE(INDIRECT(Calc1!AK$19)))/IF(AJ$2=0,1,AJ$2),2))</f>
        <v/>
      </c>
      <c r="AK96" t="str">
        <f t="array" aca="1" ref="AK96" ca="1">IF(OR($A96="",AK$5=""),"",ROUND(100*SUMPRODUCT(INDIRECT(Module3!$C96),1/INDIRECT(Module3!$C$4),TRANSPOSE(INDIRECT(Calc1!AL$19)))/IF(AK$2=0,1,AK$2),2))</f>
        <v/>
      </c>
      <c r="AL96" t="str">
        <f t="array" aca="1" ref="AL96" ca="1">IF(OR($A96="",AL$5=""),"",ROUND(100*SUMPRODUCT(INDIRECT(Module3!$C96),1/INDIRECT(Module3!$C$4),TRANSPOSE(INDIRECT(Calc1!AM$19)))/IF(AL$2=0,1,AL$2),2))</f>
        <v/>
      </c>
      <c r="AM96" t="str">
        <f t="array" aca="1" ref="AM96" ca="1">IF(OR($A96="",AM$5=""),"",ROUND(100*SUMPRODUCT(INDIRECT(Module3!$C96),1/INDIRECT(Module3!$C$4),TRANSPOSE(INDIRECT(Calc1!AN$19)))/IF(AM$2=0,1,AM$2),2))</f>
        <v/>
      </c>
      <c r="AN96" t="str">
        <f t="array" aca="1" ref="AN96" ca="1">IF(OR($A96="",AN$5=""),"",ROUND(100*SUMPRODUCT(INDIRECT(Module3!$C96),1/INDIRECT(Module3!$C$4),TRANSPOSE(INDIRECT(Calc1!AO$19)))/IF(AN$2=0,1,AN$2),2))</f>
        <v/>
      </c>
      <c r="AO96" t="str">
        <f t="array" aca="1" ref="AO96" ca="1">IF(OR($A96="",AO$5=""),"",ROUND(100*SUMPRODUCT(INDIRECT(Module3!$C96),1/INDIRECT(Module3!$C$4),TRANSPOSE(INDIRECT(Calc1!AP$19)))/IF(AO$2=0,1,AO$2),2))</f>
        <v/>
      </c>
      <c r="AP96" t="str">
        <f t="array" aca="1" ref="AP96" ca="1">IF(OR($A96="",AP$5=""),"",ROUND(100*SUMPRODUCT(INDIRECT(Module3!$C96),1/INDIRECT(Module3!$C$4),TRANSPOSE(INDIRECT(Calc1!AQ$19)))/IF(AP$2=0,1,AP$2),2))</f>
        <v/>
      </c>
      <c r="AQ96" t="str">
        <f t="array" aca="1" ref="AQ96" ca="1">IF(OR($A96="",AQ$5=""),"",ROUND(100*SUMPRODUCT(INDIRECT(Module3!$C96),1/INDIRECT(Module3!$C$4),TRANSPOSE(INDIRECT(Calc1!AR$19)))/IF(AQ$2=0,1,AQ$2),2))</f>
        <v/>
      </c>
      <c r="AR96" t="str">
        <f t="array" aca="1" ref="AR96" ca="1">IF(OR($A96="",AR$5=""),"",ROUND(100*SUMPRODUCT(INDIRECT(Module3!$C96),1/INDIRECT(Module3!$C$4),TRANSPOSE(INDIRECT(Calc1!AS$19)))/IF(AR$2=0,1,AR$2),2))</f>
        <v/>
      </c>
      <c r="AS96" t="str">
        <f t="array" aca="1" ref="AS96" ca="1">IF(OR($A96="",AS$5=""),"",ROUND(100*SUMPRODUCT(INDIRECT(Module3!$C96),1/INDIRECT(Module3!$C$4),TRANSPOSE(INDIRECT(Calc1!AT$19)))/IF(AS$2=0,1,AS$2),2))</f>
        <v/>
      </c>
      <c r="AT96" t="str">
        <f t="array" aca="1" ref="AT96" ca="1">IF(OR($A96="",AT$5=""),"",ROUND(100*SUMPRODUCT(INDIRECT(Module3!$C96),1/INDIRECT(Module3!$C$4),TRANSPOSE(INDIRECT(Calc1!AU$19)))/IF(AT$2=0,1,AT$2),2))</f>
        <v/>
      </c>
      <c r="AU96" t="str">
        <f t="array" aca="1" ref="AU96" ca="1">IF(OR($A96="",AU$5=""),"",ROUND(100*SUMPRODUCT(INDIRECT(Module3!$C96),1/INDIRECT(Module3!$C$4),TRANSPOSE(INDIRECT(Calc1!AV$19)))/IF(AU$2=0,1,AU$2),2))</f>
        <v/>
      </c>
      <c r="AV96" t="str">
        <f t="array" aca="1" ref="AV96" ca="1">IF(OR($A96="",AV$5=""),"",ROUND(100*SUMPRODUCT(INDIRECT(Module3!$C96),1/INDIRECT(Module3!$C$4),TRANSPOSE(INDIRECT(Calc1!AW$19)))/IF(AV$2=0,1,AV$2),2))</f>
        <v/>
      </c>
      <c r="AW96" t="str">
        <f t="array" aca="1" ref="AW96" ca="1">IF(OR($A96="",AW$5=""),"",ROUND(100*SUMPRODUCT(INDIRECT(Module3!$C96),1/INDIRECT(Module3!$C$4),TRANSPOSE(INDIRECT(Calc1!AX$19)))/IF(AW$2=0,1,AW$2),2))</f>
        <v/>
      </c>
      <c r="AX96" t="str">
        <f t="array" aca="1" ref="AX96" ca="1">IF(OR($A96="",AX$5=""),"",ROUND(100*SUMPRODUCT(INDIRECT(Module3!$C96),1/INDIRECT(Module3!$C$4),TRANSPOSE(INDIRECT(Calc1!AY$19)))/IF(AX$2=0,1,AX$2),2))</f>
        <v/>
      </c>
      <c r="AY96" t="str">
        <f t="array" aca="1" ref="AY96" ca="1">IF(OR($A96="",AY$5=""),"",ROUND(100*SUMPRODUCT(INDIRECT(Module3!$C96),1/INDIRECT(Module3!$C$4),TRANSPOSE(INDIRECT(Calc1!AZ$19)))/IF(AY$2=0,1,AY$2),2))</f>
        <v/>
      </c>
      <c r="AZ96" t="str">
        <f t="array" aca="1" ref="AZ96" ca="1">IF(OR($A96="",AZ$5=""),"",ROUND(100*SUMPRODUCT(INDIRECT(Module3!$C96),1/INDIRECT(Module3!$C$4),TRANSPOSE(INDIRECT(Calc1!BA$19)))/IF(AZ$2=0,1,AZ$2),2))</f>
        <v/>
      </c>
      <c r="BA96" t="str">
        <f t="array" aca="1" ref="BA96" ca="1">IF(OR($A96="",BA$5=""),"",ROUND(100*SUMPRODUCT(INDIRECT(Module3!$C96),1/INDIRECT(Module3!$C$4),TRANSPOSE(INDIRECT(Calc1!BB$19)))/IF(BA$2=0,1,BA$2),2))</f>
        <v/>
      </c>
      <c r="BB96" t="str">
        <f t="array" aca="1" ref="BB96" ca="1">IF(OR($A96="",BB$5=""),"",ROUND(100*SUMPRODUCT(INDIRECT(Module3!$C96),1/INDIRECT(Module3!$C$4),TRANSPOSE(INDIRECT(Calc1!BC$19)))/IF(BB$2=0,1,BB$2),2))</f>
        <v/>
      </c>
      <c r="BC96" t="str">
        <f t="array" aca="1" ref="BC96" ca="1">IF(OR($A96="",BC$5=""),"",ROUND(100*SUMPRODUCT(INDIRECT(Module3!$C96),1/INDIRECT(Module3!$C$4),TRANSPOSE(INDIRECT(Calc1!BD$19)))/IF(BC$2=0,1,BC$2),2))</f>
        <v/>
      </c>
      <c r="BD96" t="str">
        <f t="array" aca="1" ref="BD96" ca="1">IF(OR($A96="",BD$5=""),"",ROUND(100*SUMPRODUCT(INDIRECT(Module3!$C96),1/INDIRECT(Module3!$C$4),TRANSPOSE(INDIRECT(Calc1!BE$19)))/IF(BD$2=0,1,BD$2),2))</f>
        <v/>
      </c>
      <c r="BE96" t="str">
        <f t="array" aca="1" ref="BE96" ca="1">IF(OR($A96="",BE$5=""),"",ROUND(100*SUMPRODUCT(INDIRECT(Module3!$C96),1/INDIRECT(Module3!$C$4),TRANSPOSE(INDIRECT(Calc1!BF$19)))/IF(BE$2=0,1,BE$2),2))</f>
        <v/>
      </c>
      <c r="BF96" t="str">
        <f t="array" aca="1" ref="BF96" ca="1">IF(OR($A96="",BF$5=""),"",ROUND(100*SUMPRODUCT(INDIRECT(Module3!$C96),1/INDIRECT(Module3!$C$4),TRANSPOSE(INDIRECT(Calc1!BG$19)))/IF(BF$2=0,1,BF$2),2))</f>
        <v/>
      </c>
      <c r="BG96" t="str">
        <f t="array" aca="1" ref="BG96" ca="1">IF(OR($A96="",BG$5=""),"",ROUND(100*SUMPRODUCT(INDIRECT(Module3!$C96),1/INDIRECT(Module3!$C$4),TRANSPOSE(INDIRECT(Calc1!BH$19)))/IF(BG$2=0,1,BG$2),2))</f>
        <v/>
      </c>
      <c r="BH96" t="str">
        <f t="array" aca="1" ref="BH96" ca="1">IF(OR($A96="",BH$5=""),"",ROUND(100*SUMPRODUCT(INDIRECT(Module3!$C96),1/INDIRECT(Module3!$C$4),TRANSPOSE(INDIRECT(Calc1!BI$19)))/IF(BH$2=0,1,BH$2),2))</f>
        <v/>
      </c>
      <c r="BI96" t="str">
        <f t="array" aca="1" ref="BI96" ca="1">IF(OR($A96="",BI$5=""),"",ROUND(100*SUMPRODUCT(INDIRECT(Module3!$C96),1/INDIRECT(Module3!$C$4),TRANSPOSE(INDIRECT(Calc1!BJ$19)))/IF(BI$2=0,1,BI$2),2))</f>
        <v/>
      </c>
      <c r="BJ96" t="str">
        <f t="array" aca="1" ref="BJ96" ca="1">IF(OR($A96="",BJ$5=""),"",ROUND(100*SUMPRODUCT(INDIRECT(Module3!$C96),1/INDIRECT(Module3!$C$4),TRANSPOSE(INDIRECT(Calc1!BK$19)))/IF(BJ$2=0,1,BJ$2),2))</f>
        <v/>
      </c>
    </row>
    <row r="97" spans="1:62">
      <c r="A97" t="str">
        <f>IF(ISBLANK(Module0!$A94),"",Module0!$A94)</f>
        <v/>
      </c>
      <c r="B97" t="str">
        <f t="shared" ca="1" si="1"/>
        <v/>
      </c>
      <c r="C97" t="str">
        <f>IF($A97="","",CONCATENATE(ADDRESS(ROW(),$C$4+1,1,1,"Module4"),":",ADDRESS(ROW(),$C$4+Calc1!$C$3,1,1)))</f>
        <v/>
      </c>
      <c r="D97" t="str">
        <f t="array" aca="1" ref="D97" ca="1">IF(OR($A97="",D$5=""),"",ROUND(100*SUMPRODUCT(INDIRECT(Module3!$C97),1/INDIRECT(Module3!$C$4),TRANSPOSE(INDIRECT(Calc1!E$19)))/IF(D$2=0,1,D$2),2))</f>
        <v/>
      </c>
      <c r="E97" t="str">
        <f t="array" aca="1" ref="E97" ca="1">IF(OR($A97="",E$5=""),"",ROUND(100*SUMPRODUCT(INDIRECT(Module3!$C97),1/INDIRECT(Module3!$C$4),TRANSPOSE(INDIRECT(Calc1!F$19)))/IF(E$2=0,1,E$2),2))</f>
        <v/>
      </c>
      <c r="F97" t="str">
        <f t="array" aca="1" ref="F97" ca="1">IF(OR($A97="",F$5=""),"",ROUND(100*SUMPRODUCT(INDIRECT(Module3!$C97),1/INDIRECT(Module3!$C$4),TRANSPOSE(INDIRECT(Calc1!G$19)))/IF(F$2=0,1,F$2),2))</f>
        <v/>
      </c>
      <c r="G97" t="str">
        <f t="array" aca="1" ref="G97" ca="1">IF(OR($A97="",G$5=""),"",ROUND(100*SUMPRODUCT(INDIRECT(Module3!$C97),1/INDIRECT(Module3!$C$4),TRANSPOSE(INDIRECT(Calc1!H$19)))/IF(G$2=0,1,G$2),2))</f>
        <v/>
      </c>
      <c r="H97" t="str">
        <f t="array" aca="1" ref="H97" ca="1">IF(OR($A97="",H$5=""),"",ROUND(100*SUMPRODUCT(INDIRECT(Module3!$C97),1/INDIRECT(Module3!$C$4),TRANSPOSE(INDIRECT(Calc1!I$19)))/IF(H$2=0,1,H$2),2))</f>
        <v/>
      </c>
      <c r="I97" t="str">
        <f t="array" aca="1" ref="I97" ca="1">IF(OR($A97="",I$5=""),"",ROUND(100*SUMPRODUCT(INDIRECT(Module3!$C97),1/INDIRECT(Module3!$C$4),TRANSPOSE(INDIRECT(Calc1!J$19)))/IF(I$2=0,1,I$2),2))</f>
        <v/>
      </c>
      <c r="J97" t="str">
        <f t="array" aca="1" ref="J97" ca="1">IF(OR($A97="",J$5=""),"",ROUND(100*SUMPRODUCT(INDIRECT(Module3!$C97),1/INDIRECT(Module3!$C$4),TRANSPOSE(INDIRECT(Calc1!K$19)))/IF(J$2=0,1,J$2),2))</f>
        <v/>
      </c>
      <c r="K97" t="str">
        <f t="array" aca="1" ref="K97" ca="1">IF(OR($A97="",K$5=""),"",ROUND(100*SUMPRODUCT(INDIRECT(Module3!$C97),1/INDIRECT(Module3!$C$4),TRANSPOSE(INDIRECT(Calc1!L$19)))/IF(K$2=0,1,K$2),2))</f>
        <v/>
      </c>
      <c r="L97" t="str">
        <f t="array" aca="1" ref="L97" ca="1">IF(OR($A97="",L$5=""),"",ROUND(100*SUMPRODUCT(INDIRECT(Module3!$C97),1/INDIRECT(Module3!$C$4),TRANSPOSE(INDIRECT(Calc1!M$19)))/IF(L$2=0,1,L$2),2))</f>
        <v/>
      </c>
      <c r="M97" t="str">
        <f t="array" aca="1" ref="M97" ca="1">IF(OR($A97="",M$5=""),"",ROUND(100*SUMPRODUCT(INDIRECT(Module3!$C97),1/INDIRECT(Module3!$C$4),TRANSPOSE(INDIRECT(Calc1!N$19)))/IF(M$2=0,1,M$2),2))</f>
        <v/>
      </c>
      <c r="N97" t="str">
        <f t="array" aca="1" ref="N97" ca="1">IF(OR($A97="",N$5=""),"",ROUND(100*SUMPRODUCT(INDIRECT(Module3!$C97),1/INDIRECT(Module3!$C$4),TRANSPOSE(INDIRECT(Calc1!O$19)))/IF(N$2=0,1,N$2),2))</f>
        <v/>
      </c>
      <c r="O97" t="str">
        <f t="array" aca="1" ref="O97" ca="1">IF(OR($A97="",O$5=""),"",ROUND(100*SUMPRODUCT(INDIRECT(Module3!$C97),1/INDIRECT(Module3!$C$4),TRANSPOSE(INDIRECT(Calc1!P$19)))/IF(O$2=0,1,O$2),2))</f>
        <v/>
      </c>
      <c r="P97" t="str">
        <f t="array" aca="1" ref="P97" ca="1">IF(OR($A97="",P$5=""),"",ROUND(100*SUMPRODUCT(INDIRECT(Module3!$C97),1/INDIRECT(Module3!$C$4),TRANSPOSE(INDIRECT(Calc1!Q$19)))/IF(P$2=0,1,P$2),2))</f>
        <v/>
      </c>
      <c r="Q97" t="str">
        <f t="array" aca="1" ref="Q97" ca="1">IF(OR($A97="",Q$5=""),"",ROUND(100*SUMPRODUCT(INDIRECT(Module3!$C97),1/INDIRECT(Module3!$C$4),TRANSPOSE(INDIRECT(Calc1!R$19)))/IF(Q$2=0,1,Q$2),2))</f>
        <v/>
      </c>
      <c r="R97" t="str">
        <f t="array" aca="1" ref="R97" ca="1">IF(OR($A97="",R$5=""),"",ROUND(100*SUMPRODUCT(INDIRECT(Module3!$C97),1/INDIRECT(Module3!$C$4),TRANSPOSE(INDIRECT(Calc1!S$19)))/IF(R$2=0,1,R$2),2))</f>
        <v/>
      </c>
      <c r="S97" t="str">
        <f t="array" aca="1" ref="S97" ca="1">IF(OR($A97="",S$5=""),"",ROUND(100*SUMPRODUCT(INDIRECT(Module3!$C97),1/INDIRECT(Module3!$C$4),TRANSPOSE(INDIRECT(Calc1!T$19)))/IF(S$2=0,1,S$2),2))</f>
        <v/>
      </c>
      <c r="T97" t="str">
        <f t="array" aca="1" ref="T97" ca="1">IF(OR($A97="",T$5=""),"",ROUND(100*SUMPRODUCT(INDIRECT(Module3!$C97),1/INDIRECT(Module3!$C$4),TRANSPOSE(INDIRECT(Calc1!U$19)))/IF(T$2=0,1,T$2),2))</f>
        <v/>
      </c>
      <c r="U97" t="str">
        <f t="array" aca="1" ref="U97" ca="1">IF(OR($A97="",U$5=""),"",ROUND(100*SUMPRODUCT(INDIRECT(Module3!$C97),1/INDIRECT(Module3!$C$4),TRANSPOSE(INDIRECT(Calc1!V$19)))/IF(U$2=0,1,U$2),2))</f>
        <v/>
      </c>
      <c r="V97" t="str">
        <f t="array" aca="1" ref="V97" ca="1">IF(OR($A97="",V$5=""),"",ROUND(100*SUMPRODUCT(INDIRECT(Module3!$C97),1/INDIRECT(Module3!$C$4),TRANSPOSE(INDIRECT(Calc1!W$19)))/IF(V$2=0,1,V$2),2))</f>
        <v/>
      </c>
      <c r="W97" t="str">
        <f t="array" aca="1" ref="W97" ca="1">IF(OR($A97="",W$5=""),"",ROUND(100*SUMPRODUCT(INDIRECT(Module3!$C97),1/INDIRECT(Module3!$C$4),TRANSPOSE(INDIRECT(Calc1!X$19)))/IF(W$2=0,1,W$2),2))</f>
        <v/>
      </c>
      <c r="X97" t="str">
        <f t="array" aca="1" ref="X97" ca="1">IF(OR($A97="",X$5=""),"",ROUND(100*SUMPRODUCT(INDIRECT(Module3!$C97),1/INDIRECT(Module3!$C$4),TRANSPOSE(INDIRECT(Calc1!Y$19)))/IF(X$2=0,1,X$2),2))</f>
        <v/>
      </c>
      <c r="Y97" t="str">
        <f t="array" aca="1" ref="Y97" ca="1">IF(OR($A97="",Y$5=""),"",ROUND(100*SUMPRODUCT(INDIRECT(Module3!$C97),1/INDIRECT(Module3!$C$4),TRANSPOSE(INDIRECT(Calc1!Z$19)))/IF(Y$2=0,1,Y$2),2))</f>
        <v/>
      </c>
      <c r="Z97" t="str">
        <f t="array" aca="1" ref="Z97" ca="1">IF(OR($A97="",Z$5=""),"",ROUND(100*SUMPRODUCT(INDIRECT(Module3!$C97),1/INDIRECT(Module3!$C$4),TRANSPOSE(INDIRECT(Calc1!AA$19)))/IF(Z$2=0,1,Z$2),2))</f>
        <v/>
      </c>
      <c r="AA97" t="str">
        <f t="array" aca="1" ref="AA97" ca="1">IF(OR($A97="",AA$5=""),"",ROUND(100*SUMPRODUCT(INDIRECT(Module3!$C97),1/INDIRECT(Module3!$C$4),TRANSPOSE(INDIRECT(Calc1!AB$19)))/IF(AA$2=0,1,AA$2),2))</f>
        <v/>
      </c>
      <c r="AB97" t="str">
        <f t="array" aca="1" ref="AB97" ca="1">IF(OR($A97="",AB$5=""),"",ROUND(100*SUMPRODUCT(INDIRECT(Module3!$C97),1/INDIRECT(Module3!$C$4),TRANSPOSE(INDIRECT(Calc1!AC$19)))/IF(AB$2=0,1,AB$2),2))</f>
        <v/>
      </c>
      <c r="AC97" t="str">
        <f t="array" aca="1" ref="AC97" ca="1">IF(OR($A97="",AC$5=""),"",ROUND(100*SUMPRODUCT(INDIRECT(Module3!$C97),1/INDIRECT(Module3!$C$4),TRANSPOSE(INDIRECT(Calc1!AD$19)))/IF(AC$2=0,1,AC$2),2))</f>
        <v/>
      </c>
      <c r="AD97" t="str">
        <f t="array" aca="1" ref="AD97" ca="1">IF(OR($A97="",AD$5=""),"",ROUND(100*SUMPRODUCT(INDIRECT(Module3!$C97),1/INDIRECT(Module3!$C$4),TRANSPOSE(INDIRECT(Calc1!AE$19)))/IF(AD$2=0,1,AD$2),2))</f>
        <v/>
      </c>
      <c r="AE97" t="str">
        <f t="array" aca="1" ref="AE97" ca="1">IF(OR($A97="",AE$5=""),"",ROUND(100*SUMPRODUCT(INDIRECT(Module3!$C97),1/INDIRECT(Module3!$C$4),TRANSPOSE(INDIRECT(Calc1!AF$19)))/IF(AE$2=0,1,AE$2),2))</f>
        <v/>
      </c>
      <c r="AF97" t="str">
        <f t="array" aca="1" ref="AF97" ca="1">IF(OR($A97="",AF$5=""),"",ROUND(100*SUMPRODUCT(INDIRECT(Module3!$C97),1/INDIRECT(Module3!$C$4),TRANSPOSE(INDIRECT(Calc1!AG$19)))/IF(AF$2=0,1,AF$2),2))</f>
        <v/>
      </c>
      <c r="AG97" t="str">
        <f t="array" aca="1" ref="AG97" ca="1">IF(OR($A97="",AG$5=""),"",ROUND(100*SUMPRODUCT(INDIRECT(Module3!$C97),1/INDIRECT(Module3!$C$4),TRANSPOSE(INDIRECT(Calc1!AH$19)))/IF(AG$2=0,1,AG$2),2))</f>
        <v/>
      </c>
      <c r="AH97" t="str">
        <f t="array" aca="1" ref="AH97" ca="1">IF(OR($A97="",AH$5=""),"",ROUND(100*SUMPRODUCT(INDIRECT(Module3!$C97),1/INDIRECT(Module3!$C$4),TRANSPOSE(INDIRECT(Calc1!AI$19)))/IF(AH$2=0,1,AH$2),2))</f>
        <v/>
      </c>
      <c r="AI97" t="str">
        <f t="array" aca="1" ref="AI97" ca="1">IF(OR($A97="",AI$5=""),"",ROUND(100*SUMPRODUCT(INDIRECT(Module3!$C97),1/INDIRECT(Module3!$C$4),TRANSPOSE(INDIRECT(Calc1!AJ$19)))/IF(AI$2=0,1,AI$2),2))</f>
        <v/>
      </c>
      <c r="AJ97" t="str">
        <f t="array" aca="1" ref="AJ97" ca="1">IF(OR($A97="",AJ$5=""),"",ROUND(100*SUMPRODUCT(INDIRECT(Module3!$C97),1/INDIRECT(Module3!$C$4),TRANSPOSE(INDIRECT(Calc1!AK$19)))/IF(AJ$2=0,1,AJ$2),2))</f>
        <v/>
      </c>
      <c r="AK97" t="str">
        <f t="array" aca="1" ref="AK97" ca="1">IF(OR($A97="",AK$5=""),"",ROUND(100*SUMPRODUCT(INDIRECT(Module3!$C97),1/INDIRECT(Module3!$C$4),TRANSPOSE(INDIRECT(Calc1!AL$19)))/IF(AK$2=0,1,AK$2),2))</f>
        <v/>
      </c>
      <c r="AL97" t="str">
        <f t="array" aca="1" ref="AL97" ca="1">IF(OR($A97="",AL$5=""),"",ROUND(100*SUMPRODUCT(INDIRECT(Module3!$C97),1/INDIRECT(Module3!$C$4),TRANSPOSE(INDIRECT(Calc1!AM$19)))/IF(AL$2=0,1,AL$2),2))</f>
        <v/>
      </c>
      <c r="AM97" t="str">
        <f t="array" aca="1" ref="AM97" ca="1">IF(OR($A97="",AM$5=""),"",ROUND(100*SUMPRODUCT(INDIRECT(Module3!$C97),1/INDIRECT(Module3!$C$4),TRANSPOSE(INDIRECT(Calc1!AN$19)))/IF(AM$2=0,1,AM$2),2))</f>
        <v/>
      </c>
      <c r="AN97" t="str">
        <f t="array" aca="1" ref="AN97" ca="1">IF(OR($A97="",AN$5=""),"",ROUND(100*SUMPRODUCT(INDIRECT(Module3!$C97),1/INDIRECT(Module3!$C$4),TRANSPOSE(INDIRECT(Calc1!AO$19)))/IF(AN$2=0,1,AN$2),2))</f>
        <v/>
      </c>
      <c r="AO97" t="str">
        <f t="array" aca="1" ref="AO97" ca="1">IF(OR($A97="",AO$5=""),"",ROUND(100*SUMPRODUCT(INDIRECT(Module3!$C97),1/INDIRECT(Module3!$C$4),TRANSPOSE(INDIRECT(Calc1!AP$19)))/IF(AO$2=0,1,AO$2),2))</f>
        <v/>
      </c>
      <c r="AP97" t="str">
        <f t="array" aca="1" ref="AP97" ca="1">IF(OR($A97="",AP$5=""),"",ROUND(100*SUMPRODUCT(INDIRECT(Module3!$C97),1/INDIRECT(Module3!$C$4),TRANSPOSE(INDIRECT(Calc1!AQ$19)))/IF(AP$2=0,1,AP$2),2))</f>
        <v/>
      </c>
      <c r="AQ97" t="str">
        <f t="array" aca="1" ref="AQ97" ca="1">IF(OR($A97="",AQ$5=""),"",ROUND(100*SUMPRODUCT(INDIRECT(Module3!$C97),1/INDIRECT(Module3!$C$4),TRANSPOSE(INDIRECT(Calc1!AR$19)))/IF(AQ$2=0,1,AQ$2),2))</f>
        <v/>
      </c>
      <c r="AR97" t="str">
        <f t="array" aca="1" ref="AR97" ca="1">IF(OR($A97="",AR$5=""),"",ROUND(100*SUMPRODUCT(INDIRECT(Module3!$C97),1/INDIRECT(Module3!$C$4),TRANSPOSE(INDIRECT(Calc1!AS$19)))/IF(AR$2=0,1,AR$2),2))</f>
        <v/>
      </c>
      <c r="AS97" t="str">
        <f t="array" aca="1" ref="AS97" ca="1">IF(OR($A97="",AS$5=""),"",ROUND(100*SUMPRODUCT(INDIRECT(Module3!$C97),1/INDIRECT(Module3!$C$4),TRANSPOSE(INDIRECT(Calc1!AT$19)))/IF(AS$2=0,1,AS$2),2))</f>
        <v/>
      </c>
      <c r="AT97" t="str">
        <f t="array" aca="1" ref="AT97" ca="1">IF(OR($A97="",AT$5=""),"",ROUND(100*SUMPRODUCT(INDIRECT(Module3!$C97),1/INDIRECT(Module3!$C$4),TRANSPOSE(INDIRECT(Calc1!AU$19)))/IF(AT$2=0,1,AT$2),2))</f>
        <v/>
      </c>
      <c r="AU97" t="str">
        <f t="array" aca="1" ref="AU97" ca="1">IF(OR($A97="",AU$5=""),"",ROUND(100*SUMPRODUCT(INDIRECT(Module3!$C97),1/INDIRECT(Module3!$C$4),TRANSPOSE(INDIRECT(Calc1!AV$19)))/IF(AU$2=0,1,AU$2),2))</f>
        <v/>
      </c>
      <c r="AV97" t="str">
        <f t="array" aca="1" ref="AV97" ca="1">IF(OR($A97="",AV$5=""),"",ROUND(100*SUMPRODUCT(INDIRECT(Module3!$C97),1/INDIRECT(Module3!$C$4),TRANSPOSE(INDIRECT(Calc1!AW$19)))/IF(AV$2=0,1,AV$2),2))</f>
        <v/>
      </c>
      <c r="AW97" t="str">
        <f t="array" aca="1" ref="AW97" ca="1">IF(OR($A97="",AW$5=""),"",ROUND(100*SUMPRODUCT(INDIRECT(Module3!$C97),1/INDIRECT(Module3!$C$4),TRANSPOSE(INDIRECT(Calc1!AX$19)))/IF(AW$2=0,1,AW$2),2))</f>
        <v/>
      </c>
      <c r="AX97" t="str">
        <f t="array" aca="1" ref="AX97" ca="1">IF(OR($A97="",AX$5=""),"",ROUND(100*SUMPRODUCT(INDIRECT(Module3!$C97),1/INDIRECT(Module3!$C$4),TRANSPOSE(INDIRECT(Calc1!AY$19)))/IF(AX$2=0,1,AX$2),2))</f>
        <v/>
      </c>
      <c r="AY97" t="str">
        <f t="array" aca="1" ref="AY97" ca="1">IF(OR($A97="",AY$5=""),"",ROUND(100*SUMPRODUCT(INDIRECT(Module3!$C97),1/INDIRECT(Module3!$C$4),TRANSPOSE(INDIRECT(Calc1!AZ$19)))/IF(AY$2=0,1,AY$2),2))</f>
        <v/>
      </c>
      <c r="AZ97" t="str">
        <f t="array" aca="1" ref="AZ97" ca="1">IF(OR($A97="",AZ$5=""),"",ROUND(100*SUMPRODUCT(INDIRECT(Module3!$C97),1/INDIRECT(Module3!$C$4),TRANSPOSE(INDIRECT(Calc1!BA$19)))/IF(AZ$2=0,1,AZ$2),2))</f>
        <v/>
      </c>
      <c r="BA97" t="str">
        <f t="array" aca="1" ref="BA97" ca="1">IF(OR($A97="",BA$5=""),"",ROUND(100*SUMPRODUCT(INDIRECT(Module3!$C97),1/INDIRECT(Module3!$C$4),TRANSPOSE(INDIRECT(Calc1!BB$19)))/IF(BA$2=0,1,BA$2),2))</f>
        <v/>
      </c>
      <c r="BB97" t="str">
        <f t="array" aca="1" ref="BB97" ca="1">IF(OR($A97="",BB$5=""),"",ROUND(100*SUMPRODUCT(INDIRECT(Module3!$C97),1/INDIRECT(Module3!$C$4),TRANSPOSE(INDIRECT(Calc1!BC$19)))/IF(BB$2=0,1,BB$2),2))</f>
        <v/>
      </c>
      <c r="BC97" t="str">
        <f t="array" aca="1" ref="BC97" ca="1">IF(OR($A97="",BC$5=""),"",ROUND(100*SUMPRODUCT(INDIRECT(Module3!$C97),1/INDIRECT(Module3!$C$4),TRANSPOSE(INDIRECT(Calc1!BD$19)))/IF(BC$2=0,1,BC$2),2))</f>
        <v/>
      </c>
      <c r="BD97" t="str">
        <f t="array" aca="1" ref="BD97" ca="1">IF(OR($A97="",BD$5=""),"",ROUND(100*SUMPRODUCT(INDIRECT(Module3!$C97),1/INDIRECT(Module3!$C$4),TRANSPOSE(INDIRECT(Calc1!BE$19)))/IF(BD$2=0,1,BD$2),2))</f>
        <v/>
      </c>
      <c r="BE97" t="str">
        <f t="array" aca="1" ref="BE97" ca="1">IF(OR($A97="",BE$5=""),"",ROUND(100*SUMPRODUCT(INDIRECT(Module3!$C97),1/INDIRECT(Module3!$C$4),TRANSPOSE(INDIRECT(Calc1!BF$19)))/IF(BE$2=0,1,BE$2),2))</f>
        <v/>
      </c>
      <c r="BF97" t="str">
        <f t="array" aca="1" ref="BF97" ca="1">IF(OR($A97="",BF$5=""),"",ROUND(100*SUMPRODUCT(INDIRECT(Module3!$C97),1/INDIRECT(Module3!$C$4),TRANSPOSE(INDIRECT(Calc1!BG$19)))/IF(BF$2=0,1,BF$2),2))</f>
        <v/>
      </c>
      <c r="BG97" t="str">
        <f t="array" aca="1" ref="BG97" ca="1">IF(OR($A97="",BG$5=""),"",ROUND(100*SUMPRODUCT(INDIRECT(Module3!$C97),1/INDIRECT(Module3!$C$4),TRANSPOSE(INDIRECT(Calc1!BH$19)))/IF(BG$2=0,1,BG$2),2))</f>
        <v/>
      </c>
      <c r="BH97" t="str">
        <f t="array" aca="1" ref="BH97" ca="1">IF(OR($A97="",BH$5=""),"",ROUND(100*SUMPRODUCT(INDIRECT(Module3!$C97),1/INDIRECT(Module3!$C$4),TRANSPOSE(INDIRECT(Calc1!BI$19)))/IF(BH$2=0,1,BH$2),2))</f>
        <v/>
      </c>
      <c r="BI97" t="str">
        <f t="array" aca="1" ref="BI97" ca="1">IF(OR($A97="",BI$5=""),"",ROUND(100*SUMPRODUCT(INDIRECT(Module3!$C97),1/INDIRECT(Module3!$C$4),TRANSPOSE(INDIRECT(Calc1!BJ$19)))/IF(BI$2=0,1,BI$2),2))</f>
        <v/>
      </c>
      <c r="BJ97" t="str">
        <f t="array" aca="1" ref="BJ97" ca="1">IF(OR($A97="",BJ$5=""),"",ROUND(100*SUMPRODUCT(INDIRECT(Module3!$C97),1/INDIRECT(Module3!$C$4),TRANSPOSE(INDIRECT(Calc1!BK$19)))/IF(BJ$2=0,1,BJ$2),2))</f>
        <v/>
      </c>
    </row>
    <row r="98" spans="1:62">
      <c r="A98" t="str">
        <f>IF(ISBLANK(Module0!$A95),"",Module0!$A95)</f>
        <v/>
      </c>
      <c r="B98" t="str">
        <f t="shared" ca="1" si="1"/>
        <v/>
      </c>
      <c r="C98" t="str">
        <f>IF($A98="","",CONCATENATE(ADDRESS(ROW(),$C$4+1,1,1,"Module4"),":",ADDRESS(ROW(),$C$4+Calc1!$C$3,1,1)))</f>
        <v/>
      </c>
      <c r="D98" t="str">
        <f t="array" aca="1" ref="D98" ca="1">IF(OR($A98="",D$5=""),"",ROUND(100*SUMPRODUCT(INDIRECT(Module3!$C98),1/INDIRECT(Module3!$C$4),TRANSPOSE(INDIRECT(Calc1!E$19)))/IF(D$2=0,1,D$2),2))</f>
        <v/>
      </c>
      <c r="E98" t="str">
        <f t="array" aca="1" ref="E98" ca="1">IF(OR($A98="",E$5=""),"",ROUND(100*SUMPRODUCT(INDIRECT(Module3!$C98),1/INDIRECT(Module3!$C$4),TRANSPOSE(INDIRECT(Calc1!F$19)))/IF(E$2=0,1,E$2),2))</f>
        <v/>
      </c>
      <c r="F98" t="str">
        <f t="array" aca="1" ref="F98" ca="1">IF(OR($A98="",F$5=""),"",ROUND(100*SUMPRODUCT(INDIRECT(Module3!$C98),1/INDIRECT(Module3!$C$4),TRANSPOSE(INDIRECT(Calc1!G$19)))/IF(F$2=0,1,F$2),2))</f>
        <v/>
      </c>
      <c r="G98" t="str">
        <f t="array" aca="1" ref="G98" ca="1">IF(OR($A98="",G$5=""),"",ROUND(100*SUMPRODUCT(INDIRECT(Module3!$C98),1/INDIRECT(Module3!$C$4),TRANSPOSE(INDIRECT(Calc1!H$19)))/IF(G$2=0,1,G$2),2))</f>
        <v/>
      </c>
      <c r="H98" t="str">
        <f t="array" aca="1" ref="H98" ca="1">IF(OR($A98="",H$5=""),"",ROUND(100*SUMPRODUCT(INDIRECT(Module3!$C98),1/INDIRECT(Module3!$C$4),TRANSPOSE(INDIRECT(Calc1!I$19)))/IF(H$2=0,1,H$2),2))</f>
        <v/>
      </c>
      <c r="I98" t="str">
        <f t="array" aca="1" ref="I98" ca="1">IF(OR($A98="",I$5=""),"",ROUND(100*SUMPRODUCT(INDIRECT(Module3!$C98),1/INDIRECT(Module3!$C$4),TRANSPOSE(INDIRECT(Calc1!J$19)))/IF(I$2=0,1,I$2),2))</f>
        <v/>
      </c>
      <c r="J98" t="str">
        <f t="array" aca="1" ref="J98" ca="1">IF(OR($A98="",J$5=""),"",ROUND(100*SUMPRODUCT(INDIRECT(Module3!$C98),1/INDIRECT(Module3!$C$4),TRANSPOSE(INDIRECT(Calc1!K$19)))/IF(J$2=0,1,J$2),2))</f>
        <v/>
      </c>
      <c r="K98" t="str">
        <f t="array" aca="1" ref="K98" ca="1">IF(OR($A98="",K$5=""),"",ROUND(100*SUMPRODUCT(INDIRECT(Module3!$C98),1/INDIRECT(Module3!$C$4),TRANSPOSE(INDIRECT(Calc1!L$19)))/IF(K$2=0,1,K$2),2))</f>
        <v/>
      </c>
      <c r="L98" t="str">
        <f t="array" aca="1" ref="L98" ca="1">IF(OR($A98="",L$5=""),"",ROUND(100*SUMPRODUCT(INDIRECT(Module3!$C98),1/INDIRECT(Module3!$C$4),TRANSPOSE(INDIRECT(Calc1!M$19)))/IF(L$2=0,1,L$2),2))</f>
        <v/>
      </c>
      <c r="M98" t="str">
        <f t="array" aca="1" ref="M98" ca="1">IF(OR($A98="",M$5=""),"",ROUND(100*SUMPRODUCT(INDIRECT(Module3!$C98),1/INDIRECT(Module3!$C$4),TRANSPOSE(INDIRECT(Calc1!N$19)))/IF(M$2=0,1,M$2),2))</f>
        <v/>
      </c>
      <c r="N98" t="str">
        <f t="array" aca="1" ref="N98" ca="1">IF(OR($A98="",N$5=""),"",ROUND(100*SUMPRODUCT(INDIRECT(Module3!$C98),1/INDIRECT(Module3!$C$4),TRANSPOSE(INDIRECT(Calc1!O$19)))/IF(N$2=0,1,N$2),2))</f>
        <v/>
      </c>
      <c r="O98" t="str">
        <f t="array" aca="1" ref="O98" ca="1">IF(OR($A98="",O$5=""),"",ROUND(100*SUMPRODUCT(INDIRECT(Module3!$C98),1/INDIRECT(Module3!$C$4),TRANSPOSE(INDIRECT(Calc1!P$19)))/IF(O$2=0,1,O$2),2))</f>
        <v/>
      </c>
      <c r="P98" t="str">
        <f t="array" aca="1" ref="P98" ca="1">IF(OR($A98="",P$5=""),"",ROUND(100*SUMPRODUCT(INDIRECT(Module3!$C98),1/INDIRECT(Module3!$C$4),TRANSPOSE(INDIRECT(Calc1!Q$19)))/IF(P$2=0,1,P$2),2))</f>
        <v/>
      </c>
      <c r="Q98" t="str">
        <f t="array" aca="1" ref="Q98" ca="1">IF(OR($A98="",Q$5=""),"",ROUND(100*SUMPRODUCT(INDIRECT(Module3!$C98),1/INDIRECT(Module3!$C$4),TRANSPOSE(INDIRECT(Calc1!R$19)))/IF(Q$2=0,1,Q$2),2))</f>
        <v/>
      </c>
      <c r="R98" t="str">
        <f t="array" aca="1" ref="R98" ca="1">IF(OR($A98="",R$5=""),"",ROUND(100*SUMPRODUCT(INDIRECT(Module3!$C98),1/INDIRECT(Module3!$C$4),TRANSPOSE(INDIRECT(Calc1!S$19)))/IF(R$2=0,1,R$2),2))</f>
        <v/>
      </c>
      <c r="S98" t="str">
        <f t="array" aca="1" ref="S98" ca="1">IF(OR($A98="",S$5=""),"",ROUND(100*SUMPRODUCT(INDIRECT(Module3!$C98),1/INDIRECT(Module3!$C$4),TRANSPOSE(INDIRECT(Calc1!T$19)))/IF(S$2=0,1,S$2),2))</f>
        <v/>
      </c>
      <c r="T98" t="str">
        <f t="array" aca="1" ref="T98" ca="1">IF(OR($A98="",T$5=""),"",ROUND(100*SUMPRODUCT(INDIRECT(Module3!$C98),1/INDIRECT(Module3!$C$4),TRANSPOSE(INDIRECT(Calc1!U$19)))/IF(T$2=0,1,T$2),2))</f>
        <v/>
      </c>
      <c r="U98" t="str">
        <f t="array" aca="1" ref="U98" ca="1">IF(OR($A98="",U$5=""),"",ROUND(100*SUMPRODUCT(INDIRECT(Module3!$C98),1/INDIRECT(Module3!$C$4),TRANSPOSE(INDIRECT(Calc1!V$19)))/IF(U$2=0,1,U$2),2))</f>
        <v/>
      </c>
      <c r="V98" t="str">
        <f t="array" aca="1" ref="V98" ca="1">IF(OR($A98="",V$5=""),"",ROUND(100*SUMPRODUCT(INDIRECT(Module3!$C98),1/INDIRECT(Module3!$C$4),TRANSPOSE(INDIRECT(Calc1!W$19)))/IF(V$2=0,1,V$2),2))</f>
        <v/>
      </c>
      <c r="W98" t="str">
        <f t="array" aca="1" ref="W98" ca="1">IF(OR($A98="",W$5=""),"",ROUND(100*SUMPRODUCT(INDIRECT(Module3!$C98),1/INDIRECT(Module3!$C$4),TRANSPOSE(INDIRECT(Calc1!X$19)))/IF(W$2=0,1,W$2),2))</f>
        <v/>
      </c>
      <c r="X98" t="str">
        <f t="array" aca="1" ref="X98" ca="1">IF(OR($A98="",X$5=""),"",ROUND(100*SUMPRODUCT(INDIRECT(Module3!$C98),1/INDIRECT(Module3!$C$4),TRANSPOSE(INDIRECT(Calc1!Y$19)))/IF(X$2=0,1,X$2),2))</f>
        <v/>
      </c>
      <c r="Y98" t="str">
        <f t="array" aca="1" ref="Y98" ca="1">IF(OR($A98="",Y$5=""),"",ROUND(100*SUMPRODUCT(INDIRECT(Module3!$C98),1/INDIRECT(Module3!$C$4),TRANSPOSE(INDIRECT(Calc1!Z$19)))/IF(Y$2=0,1,Y$2),2))</f>
        <v/>
      </c>
      <c r="Z98" t="str">
        <f t="array" aca="1" ref="Z98" ca="1">IF(OR($A98="",Z$5=""),"",ROUND(100*SUMPRODUCT(INDIRECT(Module3!$C98),1/INDIRECT(Module3!$C$4),TRANSPOSE(INDIRECT(Calc1!AA$19)))/IF(Z$2=0,1,Z$2),2))</f>
        <v/>
      </c>
      <c r="AA98" t="str">
        <f t="array" aca="1" ref="AA98" ca="1">IF(OR($A98="",AA$5=""),"",ROUND(100*SUMPRODUCT(INDIRECT(Module3!$C98),1/INDIRECT(Module3!$C$4),TRANSPOSE(INDIRECT(Calc1!AB$19)))/IF(AA$2=0,1,AA$2),2))</f>
        <v/>
      </c>
      <c r="AB98" t="str">
        <f t="array" aca="1" ref="AB98" ca="1">IF(OR($A98="",AB$5=""),"",ROUND(100*SUMPRODUCT(INDIRECT(Module3!$C98),1/INDIRECT(Module3!$C$4),TRANSPOSE(INDIRECT(Calc1!AC$19)))/IF(AB$2=0,1,AB$2),2))</f>
        <v/>
      </c>
      <c r="AC98" t="str">
        <f t="array" aca="1" ref="AC98" ca="1">IF(OR($A98="",AC$5=""),"",ROUND(100*SUMPRODUCT(INDIRECT(Module3!$C98),1/INDIRECT(Module3!$C$4),TRANSPOSE(INDIRECT(Calc1!AD$19)))/IF(AC$2=0,1,AC$2),2))</f>
        <v/>
      </c>
      <c r="AD98" t="str">
        <f t="array" aca="1" ref="AD98" ca="1">IF(OR($A98="",AD$5=""),"",ROUND(100*SUMPRODUCT(INDIRECT(Module3!$C98),1/INDIRECT(Module3!$C$4),TRANSPOSE(INDIRECT(Calc1!AE$19)))/IF(AD$2=0,1,AD$2),2))</f>
        <v/>
      </c>
      <c r="AE98" t="str">
        <f t="array" aca="1" ref="AE98" ca="1">IF(OR($A98="",AE$5=""),"",ROUND(100*SUMPRODUCT(INDIRECT(Module3!$C98),1/INDIRECT(Module3!$C$4),TRANSPOSE(INDIRECT(Calc1!AF$19)))/IF(AE$2=0,1,AE$2),2))</f>
        <v/>
      </c>
      <c r="AF98" t="str">
        <f t="array" aca="1" ref="AF98" ca="1">IF(OR($A98="",AF$5=""),"",ROUND(100*SUMPRODUCT(INDIRECT(Module3!$C98),1/INDIRECT(Module3!$C$4),TRANSPOSE(INDIRECT(Calc1!AG$19)))/IF(AF$2=0,1,AF$2),2))</f>
        <v/>
      </c>
      <c r="AG98" t="str">
        <f t="array" aca="1" ref="AG98" ca="1">IF(OR($A98="",AG$5=""),"",ROUND(100*SUMPRODUCT(INDIRECT(Module3!$C98),1/INDIRECT(Module3!$C$4),TRANSPOSE(INDIRECT(Calc1!AH$19)))/IF(AG$2=0,1,AG$2),2))</f>
        <v/>
      </c>
      <c r="AH98" t="str">
        <f t="array" aca="1" ref="AH98" ca="1">IF(OR($A98="",AH$5=""),"",ROUND(100*SUMPRODUCT(INDIRECT(Module3!$C98),1/INDIRECT(Module3!$C$4),TRANSPOSE(INDIRECT(Calc1!AI$19)))/IF(AH$2=0,1,AH$2),2))</f>
        <v/>
      </c>
      <c r="AI98" t="str">
        <f t="array" aca="1" ref="AI98" ca="1">IF(OR($A98="",AI$5=""),"",ROUND(100*SUMPRODUCT(INDIRECT(Module3!$C98),1/INDIRECT(Module3!$C$4),TRANSPOSE(INDIRECT(Calc1!AJ$19)))/IF(AI$2=0,1,AI$2),2))</f>
        <v/>
      </c>
      <c r="AJ98" t="str">
        <f t="array" aca="1" ref="AJ98" ca="1">IF(OR($A98="",AJ$5=""),"",ROUND(100*SUMPRODUCT(INDIRECT(Module3!$C98),1/INDIRECT(Module3!$C$4),TRANSPOSE(INDIRECT(Calc1!AK$19)))/IF(AJ$2=0,1,AJ$2),2))</f>
        <v/>
      </c>
      <c r="AK98" t="str">
        <f t="array" aca="1" ref="AK98" ca="1">IF(OR($A98="",AK$5=""),"",ROUND(100*SUMPRODUCT(INDIRECT(Module3!$C98),1/INDIRECT(Module3!$C$4),TRANSPOSE(INDIRECT(Calc1!AL$19)))/IF(AK$2=0,1,AK$2),2))</f>
        <v/>
      </c>
      <c r="AL98" t="str">
        <f t="array" aca="1" ref="AL98" ca="1">IF(OR($A98="",AL$5=""),"",ROUND(100*SUMPRODUCT(INDIRECT(Module3!$C98),1/INDIRECT(Module3!$C$4),TRANSPOSE(INDIRECT(Calc1!AM$19)))/IF(AL$2=0,1,AL$2),2))</f>
        <v/>
      </c>
      <c r="AM98" t="str">
        <f t="array" aca="1" ref="AM98" ca="1">IF(OR($A98="",AM$5=""),"",ROUND(100*SUMPRODUCT(INDIRECT(Module3!$C98),1/INDIRECT(Module3!$C$4),TRANSPOSE(INDIRECT(Calc1!AN$19)))/IF(AM$2=0,1,AM$2),2))</f>
        <v/>
      </c>
      <c r="AN98" t="str">
        <f t="array" aca="1" ref="AN98" ca="1">IF(OR($A98="",AN$5=""),"",ROUND(100*SUMPRODUCT(INDIRECT(Module3!$C98),1/INDIRECT(Module3!$C$4),TRANSPOSE(INDIRECT(Calc1!AO$19)))/IF(AN$2=0,1,AN$2),2))</f>
        <v/>
      </c>
      <c r="AO98" t="str">
        <f t="array" aca="1" ref="AO98" ca="1">IF(OR($A98="",AO$5=""),"",ROUND(100*SUMPRODUCT(INDIRECT(Module3!$C98),1/INDIRECT(Module3!$C$4),TRANSPOSE(INDIRECT(Calc1!AP$19)))/IF(AO$2=0,1,AO$2),2))</f>
        <v/>
      </c>
      <c r="AP98" t="str">
        <f t="array" aca="1" ref="AP98" ca="1">IF(OR($A98="",AP$5=""),"",ROUND(100*SUMPRODUCT(INDIRECT(Module3!$C98),1/INDIRECT(Module3!$C$4),TRANSPOSE(INDIRECT(Calc1!AQ$19)))/IF(AP$2=0,1,AP$2),2))</f>
        <v/>
      </c>
      <c r="AQ98" t="str">
        <f t="array" aca="1" ref="AQ98" ca="1">IF(OR($A98="",AQ$5=""),"",ROUND(100*SUMPRODUCT(INDIRECT(Module3!$C98),1/INDIRECT(Module3!$C$4),TRANSPOSE(INDIRECT(Calc1!AR$19)))/IF(AQ$2=0,1,AQ$2),2))</f>
        <v/>
      </c>
      <c r="AR98" t="str">
        <f t="array" aca="1" ref="AR98" ca="1">IF(OR($A98="",AR$5=""),"",ROUND(100*SUMPRODUCT(INDIRECT(Module3!$C98),1/INDIRECT(Module3!$C$4),TRANSPOSE(INDIRECT(Calc1!AS$19)))/IF(AR$2=0,1,AR$2),2))</f>
        <v/>
      </c>
      <c r="AS98" t="str">
        <f t="array" aca="1" ref="AS98" ca="1">IF(OR($A98="",AS$5=""),"",ROUND(100*SUMPRODUCT(INDIRECT(Module3!$C98),1/INDIRECT(Module3!$C$4),TRANSPOSE(INDIRECT(Calc1!AT$19)))/IF(AS$2=0,1,AS$2),2))</f>
        <v/>
      </c>
      <c r="AT98" t="str">
        <f t="array" aca="1" ref="AT98" ca="1">IF(OR($A98="",AT$5=""),"",ROUND(100*SUMPRODUCT(INDIRECT(Module3!$C98),1/INDIRECT(Module3!$C$4),TRANSPOSE(INDIRECT(Calc1!AU$19)))/IF(AT$2=0,1,AT$2),2))</f>
        <v/>
      </c>
      <c r="AU98" t="str">
        <f t="array" aca="1" ref="AU98" ca="1">IF(OR($A98="",AU$5=""),"",ROUND(100*SUMPRODUCT(INDIRECT(Module3!$C98),1/INDIRECT(Module3!$C$4),TRANSPOSE(INDIRECT(Calc1!AV$19)))/IF(AU$2=0,1,AU$2),2))</f>
        <v/>
      </c>
      <c r="AV98" t="str">
        <f t="array" aca="1" ref="AV98" ca="1">IF(OR($A98="",AV$5=""),"",ROUND(100*SUMPRODUCT(INDIRECT(Module3!$C98),1/INDIRECT(Module3!$C$4),TRANSPOSE(INDIRECT(Calc1!AW$19)))/IF(AV$2=0,1,AV$2),2))</f>
        <v/>
      </c>
      <c r="AW98" t="str">
        <f t="array" aca="1" ref="AW98" ca="1">IF(OR($A98="",AW$5=""),"",ROUND(100*SUMPRODUCT(INDIRECT(Module3!$C98),1/INDIRECT(Module3!$C$4),TRANSPOSE(INDIRECT(Calc1!AX$19)))/IF(AW$2=0,1,AW$2),2))</f>
        <v/>
      </c>
      <c r="AX98" t="str">
        <f t="array" aca="1" ref="AX98" ca="1">IF(OR($A98="",AX$5=""),"",ROUND(100*SUMPRODUCT(INDIRECT(Module3!$C98),1/INDIRECT(Module3!$C$4),TRANSPOSE(INDIRECT(Calc1!AY$19)))/IF(AX$2=0,1,AX$2),2))</f>
        <v/>
      </c>
      <c r="AY98" t="str">
        <f t="array" aca="1" ref="AY98" ca="1">IF(OR($A98="",AY$5=""),"",ROUND(100*SUMPRODUCT(INDIRECT(Module3!$C98),1/INDIRECT(Module3!$C$4),TRANSPOSE(INDIRECT(Calc1!AZ$19)))/IF(AY$2=0,1,AY$2),2))</f>
        <v/>
      </c>
      <c r="AZ98" t="str">
        <f t="array" aca="1" ref="AZ98" ca="1">IF(OR($A98="",AZ$5=""),"",ROUND(100*SUMPRODUCT(INDIRECT(Module3!$C98),1/INDIRECT(Module3!$C$4),TRANSPOSE(INDIRECT(Calc1!BA$19)))/IF(AZ$2=0,1,AZ$2),2))</f>
        <v/>
      </c>
      <c r="BA98" t="str">
        <f t="array" aca="1" ref="BA98" ca="1">IF(OR($A98="",BA$5=""),"",ROUND(100*SUMPRODUCT(INDIRECT(Module3!$C98),1/INDIRECT(Module3!$C$4),TRANSPOSE(INDIRECT(Calc1!BB$19)))/IF(BA$2=0,1,BA$2),2))</f>
        <v/>
      </c>
      <c r="BB98" t="str">
        <f t="array" aca="1" ref="BB98" ca="1">IF(OR($A98="",BB$5=""),"",ROUND(100*SUMPRODUCT(INDIRECT(Module3!$C98),1/INDIRECT(Module3!$C$4),TRANSPOSE(INDIRECT(Calc1!BC$19)))/IF(BB$2=0,1,BB$2),2))</f>
        <v/>
      </c>
      <c r="BC98" t="str">
        <f t="array" aca="1" ref="BC98" ca="1">IF(OR($A98="",BC$5=""),"",ROUND(100*SUMPRODUCT(INDIRECT(Module3!$C98),1/INDIRECT(Module3!$C$4),TRANSPOSE(INDIRECT(Calc1!BD$19)))/IF(BC$2=0,1,BC$2),2))</f>
        <v/>
      </c>
      <c r="BD98" t="str">
        <f t="array" aca="1" ref="BD98" ca="1">IF(OR($A98="",BD$5=""),"",ROUND(100*SUMPRODUCT(INDIRECT(Module3!$C98),1/INDIRECT(Module3!$C$4),TRANSPOSE(INDIRECT(Calc1!BE$19)))/IF(BD$2=0,1,BD$2),2))</f>
        <v/>
      </c>
      <c r="BE98" t="str">
        <f t="array" aca="1" ref="BE98" ca="1">IF(OR($A98="",BE$5=""),"",ROUND(100*SUMPRODUCT(INDIRECT(Module3!$C98),1/INDIRECT(Module3!$C$4),TRANSPOSE(INDIRECT(Calc1!BF$19)))/IF(BE$2=0,1,BE$2),2))</f>
        <v/>
      </c>
      <c r="BF98" t="str">
        <f t="array" aca="1" ref="BF98" ca="1">IF(OR($A98="",BF$5=""),"",ROUND(100*SUMPRODUCT(INDIRECT(Module3!$C98),1/INDIRECT(Module3!$C$4),TRANSPOSE(INDIRECT(Calc1!BG$19)))/IF(BF$2=0,1,BF$2),2))</f>
        <v/>
      </c>
      <c r="BG98" t="str">
        <f t="array" aca="1" ref="BG98" ca="1">IF(OR($A98="",BG$5=""),"",ROUND(100*SUMPRODUCT(INDIRECT(Module3!$C98),1/INDIRECT(Module3!$C$4),TRANSPOSE(INDIRECT(Calc1!BH$19)))/IF(BG$2=0,1,BG$2),2))</f>
        <v/>
      </c>
      <c r="BH98" t="str">
        <f t="array" aca="1" ref="BH98" ca="1">IF(OR($A98="",BH$5=""),"",ROUND(100*SUMPRODUCT(INDIRECT(Module3!$C98),1/INDIRECT(Module3!$C$4),TRANSPOSE(INDIRECT(Calc1!BI$19)))/IF(BH$2=0,1,BH$2),2))</f>
        <v/>
      </c>
      <c r="BI98" t="str">
        <f t="array" aca="1" ref="BI98" ca="1">IF(OR($A98="",BI$5=""),"",ROUND(100*SUMPRODUCT(INDIRECT(Module3!$C98),1/INDIRECT(Module3!$C$4),TRANSPOSE(INDIRECT(Calc1!BJ$19)))/IF(BI$2=0,1,BI$2),2))</f>
        <v/>
      </c>
      <c r="BJ98" t="str">
        <f t="array" aca="1" ref="BJ98" ca="1">IF(OR($A98="",BJ$5=""),"",ROUND(100*SUMPRODUCT(INDIRECT(Module3!$C98),1/INDIRECT(Module3!$C$4),TRANSPOSE(INDIRECT(Calc1!BK$19)))/IF(BJ$2=0,1,BJ$2),2))</f>
        <v/>
      </c>
    </row>
    <row r="99" spans="1:62">
      <c r="A99" t="str">
        <f>IF(ISBLANK(Module0!$A96),"",Module0!$A96)</f>
        <v/>
      </c>
      <c r="B99" t="str">
        <f t="shared" ca="1" si="1"/>
        <v/>
      </c>
      <c r="C99" t="str">
        <f>IF($A99="","",CONCATENATE(ADDRESS(ROW(),$C$4+1,1,1,"Module4"),":",ADDRESS(ROW(),$C$4+Calc1!$C$3,1,1)))</f>
        <v/>
      </c>
      <c r="D99" t="str">
        <f t="array" aca="1" ref="D99" ca="1">IF(OR($A99="",D$5=""),"",ROUND(100*SUMPRODUCT(INDIRECT(Module3!$C99),1/INDIRECT(Module3!$C$4),TRANSPOSE(INDIRECT(Calc1!E$19)))/IF(D$2=0,1,D$2),2))</f>
        <v/>
      </c>
      <c r="E99" t="str">
        <f t="array" aca="1" ref="E99" ca="1">IF(OR($A99="",E$5=""),"",ROUND(100*SUMPRODUCT(INDIRECT(Module3!$C99),1/INDIRECT(Module3!$C$4),TRANSPOSE(INDIRECT(Calc1!F$19)))/IF(E$2=0,1,E$2),2))</f>
        <v/>
      </c>
      <c r="F99" t="str">
        <f t="array" aca="1" ref="F99" ca="1">IF(OR($A99="",F$5=""),"",ROUND(100*SUMPRODUCT(INDIRECT(Module3!$C99),1/INDIRECT(Module3!$C$4),TRANSPOSE(INDIRECT(Calc1!G$19)))/IF(F$2=0,1,F$2),2))</f>
        <v/>
      </c>
      <c r="G99" t="str">
        <f t="array" aca="1" ref="G99" ca="1">IF(OR($A99="",G$5=""),"",ROUND(100*SUMPRODUCT(INDIRECT(Module3!$C99),1/INDIRECT(Module3!$C$4),TRANSPOSE(INDIRECT(Calc1!H$19)))/IF(G$2=0,1,G$2),2))</f>
        <v/>
      </c>
      <c r="H99" t="str">
        <f t="array" aca="1" ref="H99" ca="1">IF(OR($A99="",H$5=""),"",ROUND(100*SUMPRODUCT(INDIRECT(Module3!$C99),1/INDIRECT(Module3!$C$4),TRANSPOSE(INDIRECT(Calc1!I$19)))/IF(H$2=0,1,H$2),2))</f>
        <v/>
      </c>
      <c r="I99" t="str">
        <f t="array" aca="1" ref="I99" ca="1">IF(OR($A99="",I$5=""),"",ROUND(100*SUMPRODUCT(INDIRECT(Module3!$C99),1/INDIRECT(Module3!$C$4),TRANSPOSE(INDIRECT(Calc1!J$19)))/IF(I$2=0,1,I$2),2))</f>
        <v/>
      </c>
      <c r="J99" t="str">
        <f t="array" aca="1" ref="J99" ca="1">IF(OR($A99="",J$5=""),"",ROUND(100*SUMPRODUCT(INDIRECT(Module3!$C99),1/INDIRECT(Module3!$C$4),TRANSPOSE(INDIRECT(Calc1!K$19)))/IF(J$2=0,1,J$2),2))</f>
        <v/>
      </c>
      <c r="K99" t="str">
        <f t="array" aca="1" ref="K99" ca="1">IF(OR($A99="",K$5=""),"",ROUND(100*SUMPRODUCT(INDIRECT(Module3!$C99),1/INDIRECT(Module3!$C$4),TRANSPOSE(INDIRECT(Calc1!L$19)))/IF(K$2=0,1,K$2),2))</f>
        <v/>
      </c>
      <c r="L99" t="str">
        <f t="array" aca="1" ref="L99" ca="1">IF(OR($A99="",L$5=""),"",ROUND(100*SUMPRODUCT(INDIRECT(Module3!$C99),1/INDIRECT(Module3!$C$4),TRANSPOSE(INDIRECT(Calc1!M$19)))/IF(L$2=0,1,L$2),2))</f>
        <v/>
      </c>
      <c r="M99" t="str">
        <f t="array" aca="1" ref="M99" ca="1">IF(OR($A99="",M$5=""),"",ROUND(100*SUMPRODUCT(INDIRECT(Module3!$C99),1/INDIRECT(Module3!$C$4),TRANSPOSE(INDIRECT(Calc1!N$19)))/IF(M$2=0,1,M$2),2))</f>
        <v/>
      </c>
      <c r="N99" t="str">
        <f t="array" aca="1" ref="N99" ca="1">IF(OR($A99="",N$5=""),"",ROUND(100*SUMPRODUCT(INDIRECT(Module3!$C99),1/INDIRECT(Module3!$C$4),TRANSPOSE(INDIRECT(Calc1!O$19)))/IF(N$2=0,1,N$2),2))</f>
        <v/>
      </c>
      <c r="O99" t="str">
        <f t="array" aca="1" ref="O99" ca="1">IF(OR($A99="",O$5=""),"",ROUND(100*SUMPRODUCT(INDIRECT(Module3!$C99),1/INDIRECT(Module3!$C$4),TRANSPOSE(INDIRECT(Calc1!P$19)))/IF(O$2=0,1,O$2),2))</f>
        <v/>
      </c>
      <c r="P99" t="str">
        <f t="array" aca="1" ref="P99" ca="1">IF(OR($A99="",P$5=""),"",ROUND(100*SUMPRODUCT(INDIRECT(Module3!$C99),1/INDIRECT(Module3!$C$4),TRANSPOSE(INDIRECT(Calc1!Q$19)))/IF(P$2=0,1,P$2),2))</f>
        <v/>
      </c>
      <c r="Q99" t="str">
        <f t="array" aca="1" ref="Q99" ca="1">IF(OR($A99="",Q$5=""),"",ROUND(100*SUMPRODUCT(INDIRECT(Module3!$C99),1/INDIRECT(Module3!$C$4),TRANSPOSE(INDIRECT(Calc1!R$19)))/IF(Q$2=0,1,Q$2),2))</f>
        <v/>
      </c>
      <c r="R99" t="str">
        <f t="array" aca="1" ref="R99" ca="1">IF(OR($A99="",R$5=""),"",ROUND(100*SUMPRODUCT(INDIRECT(Module3!$C99),1/INDIRECT(Module3!$C$4),TRANSPOSE(INDIRECT(Calc1!S$19)))/IF(R$2=0,1,R$2),2))</f>
        <v/>
      </c>
      <c r="S99" t="str">
        <f t="array" aca="1" ref="S99" ca="1">IF(OR($A99="",S$5=""),"",ROUND(100*SUMPRODUCT(INDIRECT(Module3!$C99),1/INDIRECT(Module3!$C$4),TRANSPOSE(INDIRECT(Calc1!T$19)))/IF(S$2=0,1,S$2),2))</f>
        <v/>
      </c>
      <c r="T99" t="str">
        <f t="array" aca="1" ref="T99" ca="1">IF(OR($A99="",T$5=""),"",ROUND(100*SUMPRODUCT(INDIRECT(Module3!$C99),1/INDIRECT(Module3!$C$4),TRANSPOSE(INDIRECT(Calc1!U$19)))/IF(T$2=0,1,T$2),2))</f>
        <v/>
      </c>
      <c r="U99" t="str">
        <f t="array" aca="1" ref="U99" ca="1">IF(OR($A99="",U$5=""),"",ROUND(100*SUMPRODUCT(INDIRECT(Module3!$C99),1/INDIRECT(Module3!$C$4),TRANSPOSE(INDIRECT(Calc1!V$19)))/IF(U$2=0,1,U$2),2))</f>
        <v/>
      </c>
      <c r="V99" t="str">
        <f t="array" aca="1" ref="V99" ca="1">IF(OR($A99="",V$5=""),"",ROUND(100*SUMPRODUCT(INDIRECT(Module3!$C99),1/INDIRECT(Module3!$C$4),TRANSPOSE(INDIRECT(Calc1!W$19)))/IF(V$2=0,1,V$2),2))</f>
        <v/>
      </c>
      <c r="W99" t="str">
        <f t="array" aca="1" ref="W99" ca="1">IF(OR($A99="",W$5=""),"",ROUND(100*SUMPRODUCT(INDIRECT(Module3!$C99),1/INDIRECT(Module3!$C$4),TRANSPOSE(INDIRECT(Calc1!X$19)))/IF(W$2=0,1,W$2),2))</f>
        <v/>
      </c>
      <c r="X99" t="str">
        <f t="array" aca="1" ref="X99" ca="1">IF(OR($A99="",X$5=""),"",ROUND(100*SUMPRODUCT(INDIRECT(Module3!$C99),1/INDIRECT(Module3!$C$4),TRANSPOSE(INDIRECT(Calc1!Y$19)))/IF(X$2=0,1,X$2),2))</f>
        <v/>
      </c>
      <c r="Y99" t="str">
        <f t="array" aca="1" ref="Y99" ca="1">IF(OR($A99="",Y$5=""),"",ROUND(100*SUMPRODUCT(INDIRECT(Module3!$C99),1/INDIRECT(Module3!$C$4),TRANSPOSE(INDIRECT(Calc1!Z$19)))/IF(Y$2=0,1,Y$2),2))</f>
        <v/>
      </c>
      <c r="Z99" t="str">
        <f t="array" aca="1" ref="Z99" ca="1">IF(OR($A99="",Z$5=""),"",ROUND(100*SUMPRODUCT(INDIRECT(Module3!$C99),1/INDIRECT(Module3!$C$4),TRANSPOSE(INDIRECT(Calc1!AA$19)))/IF(Z$2=0,1,Z$2),2))</f>
        <v/>
      </c>
      <c r="AA99" t="str">
        <f t="array" aca="1" ref="AA99" ca="1">IF(OR($A99="",AA$5=""),"",ROUND(100*SUMPRODUCT(INDIRECT(Module3!$C99),1/INDIRECT(Module3!$C$4),TRANSPOSE(INDIRECT(Calc1!AB$19)))/IF(AA$2=0,1,AA$2),2))</f>
        <v/>
      </c>
      <c r="AB99" t="str">
        <f t="array" aca="1" ref="AB99" ca="1">IF(OR($A99="",AB$5=""),"",ROUND(100*SUMPRODUCT(INDIRECT(Module3!$C99),1/INDIRECT(Module3!$C$4),TRANSPOSE(INDIRECT(Calc1!AC$19)))/IF(AB$2=0,1,AB$2),2))</f>
        <v/>
      </c>
      <c r="AC99" t="str">
        <f t="array" aca="1" ref="AC99" ca="1">IF(OR($A99="",AC$5=""),"",ROUND(100*SUMPRODUCT(INDIRECT(Module3!$C99),1/INDIRECT(Module3!$C$4),TRANSPOSE(INDIRECT(Calc1!AD$19)))/IF(AC$2=0,1,AC$2),2))</f>
        <v/>
      </c>
      <c r="AD99" t="str">
        <f t="array" aca="1" ref="AD99" ca="1">IF(OR($A99="",AD$5=""),"",ROUND(100*SUMPRODUCT(INDIRECT(Module3!$C99),1/INDIRECT(Module3!$C$4),TRANSPOSE(INDIRECT(Calc1!AE$19)))/IF(AD$2=0,1,AD$2),2))</f>
        <v/>
      </c>
      <c r="AE99" t="str">
        <f t="array" aca="1" ref="AE99" ca="1">IF(OR($A99="",AE$5=""),"",ROUND(100*SUMPRODUCT(INDIRECT(Module3!$C99),1/INDIRECT(Module3!$C$4),TRANSPOSE(INDIRECT(Calc1!AF$19)))/IF(AE$2=0,1,AE$2),2))</f>
        <v/>
      </c>
      <c r="AF99" t="str">
        <f t="array" aca="1" ref="AF99" ca="1">IF(OR($A99="",AF$5=""),"",ROUND(100*SUMPRODUCT(INDIRECT(Module3!$C99),1/INDIRECT(Module3!$C$4),TRANSPOSE(INDIRECT(Calc1!AG$19)))/IF(AF$2=0,1,AF$2),2))</f>
        <v/>
      </c>
      <c r="AG99" t="str">
        <f t="array" aca="1" ref="AG99" ca="1">IF(OR($A99="",AG$5=""),"",ROUND(100*SUMPRODUCT(INDIRECT(Module3!$C99),1/INDIRECT(Module3!$C$4),TRANSPOSE(INDIRECT(Calc1!AH$19)))/IF(AG$2=0,1,AG$2),2))</f>
        <v/>
      </c>
      <c r="AH99" t="str">
        <f t="array" aca="1" ref="AH99" ca="1">IF(OR($A99="",AH$5=""),"",ROUND(100*SUMPRODUCT(INDIRECT(Module3!$C99),1/INDIRECT(Module3!$C$4),TRANSPOSE(INDIRECT(Calc1!AI$19)))/IF(AH$2=0,1,AH$2),2))</f>
        <v/>
      </c>
      <c r="AI99" t="str">
        <f t="array" aca="1" ref="AI99" ca="1">IF(OR($A99="",AI$5=""),"",ROUND(100*SUMPRODUCT(INDIRECT(Module3!$C99),1/INDIRECT(Module3!$C$4),TRANSPOSE(INDIRECT(Calc1!AJ$19)))/IF(AI$2=0,1,AI$2),2))</f>
        <v/>
      </c>
      <c r="AJ99" t="str">
        <f t="array" aca="1" ref="AJ99" ca="1">IF(OR($A99="",AJ$5=""),"",ROUND(100*SUMPRODUCT(INDIRECT(Module3!$C99),1/INDIRECT(Module3!$C$4),TRANSPOSE(INDIRECT(Calc1!AK$19)))/IF(AJ$2=0,1,AJ$2),2))</f>
        <v/>
      </c>
      <c r="AK99" t="str">
        <f t="array" aca="1" ref="AK99" ca="1">IF(OR($A99="",AK$5=""),"",ROUND(100*SUMPRODUCT(INDIRECT(Module3!$C99),1/INDIRECT(Module3!$C$4),TRANSPOSE(INDIRECT(Calc1!AL$19)))/IF(AK$2=0,1,AK$2),2))</f>
        <v/>
      </c>
      <c r="AL99" t="str">
        <f t="array" aca="1" ref="AL99" ca="1">IF(OR($A99="",AL$5=""),"",ROUND(100*SUMPRODUCT(INDIRECT(Module3!$C99),1/INDIRECT(Module3!$C$4),TRANSPOSE(INDIRECT(Calc1!AM$19)))/IF(AL$2=0,1,AL$2),2))</f>
        <v/>
      </c>
      <c r="AM99" t="str">
        <f t="array" aca="1" ref="AM99" ca="1">IF(OR($A99="",AM$5=""),"",ROUND(100*SUMPRODUCT(INDIRECT(Module3!$C99),1/INDIRECT(Module3!$C$4),TRANSPOSE(INDIRECT(Calc1!AN$19)))/IF(AM$2=0,1,AM$2),2))</f>
        <v/>
      </c>
      <c r="AN99" t="str">
        <f t="array" aca="1" ref="AN99" ca="1">IF(OR($A99="",AN$5=""),"",ROUND(100*SUMPRODUCT(INDIRECT(Module3!$C99),1/INDIRECT(Module3!$C$4),TRANSPOSE(INDIRECT(Calc1!AO$19)))/IF(AN$2=0,1,AN$2),2))</f>
        <v/>
      </c>
      <c r="AO99" t="str">
        <f t="array" aca="1" ref="AO99" ca="1">IF(OR($A99="",AO$5=""),"",ROUND(100*SUMPRODUCT(INDIRECT(Module3!$C99),1/INDIRECT(Module3!$C$4),TRANSPOSE(INDIRECT(Calc1!AP$19)))/IF(AO$2=0,1,AO$2),2))</f>
        <v/>
      </c>
      <c r="AP99" t="str">
        <f t="array" aca="1" ref="AP99" ca="1">IF(OR($A99="",AP$5=""),"",ROUND(100*SUMPRODUCT(INDIRECT(Module3!$C99),1/INDIRECT(Module3!$C$4),TRANSPOSE(INDIRECT(Calc1!AQ$19)))/IF(AP$2=0,1,AP$2),2))</f>
        <v/>
      </c>
      <c r="AQ99" t="str">
        <f t="array" aca="1" ref="AQ99" ca="1">IF(OR($A99="",AQ$5=""),"",ROUND(100*SUMPRODUCT(INDIRECT(Module3!$C99),1/INDIRECT(Module3!$C$4),TRANSPOSE(INDIRECT(Calc1!AR$19)))/IF(AQ$2=0,1,AQ$2),2))</f>
        <v/>
      </c>
      <c r="AR99" t="str">
        <f t="array" aca="1" ref="AR99" ca="1">IF(OR($A99="",AR$5=""),"",ROUND(100*SUMPRODUCT(INDIRECT(Module3!$C99),1/INDIRECT(Module3!$C$4),TRANSPOSE(INDIRECT(Calc1!AS$19)))/IF(AR$2=0,1,AR$2),2))</f>
        <v/>
      </c>
      <c r="AS99" t="str">
        <f t="array" aca="1" ref="AS99" ca="1">IF(OR($A99="",AS$5=""),"",ROUND(100*SUMPRODUCT(INDIRECT(Module3!$C99),1/INDIRECT(Module3!$C$4),TRANSPOSE(INDIRECT(Calc1!AT$19)))/IF(AS$2=0,1,AS$2),2))</f>
        <v/>
      </c>
      <c r="AT99" t="str">
        <f t="array" aca="1" ref="AT99" ca="1">IF(OR($A99="",AT$5=""),"",ROUND(100*SUMPRODUCT(INDIRECT(Module3!$C99),1/INDIRECT(Module3!$C$4),TRANSPOSE(INDIRECT(Calc1!AU$19)))/IF(AT$2=0,1,AT$2),2))</f>
        <v/>
      </c>
      <c r="AU99" t="str">
        <f t="array" aca="1" ref="AU99" ca="1">IF(OR($A99="",AU$5=""),"",ROUND(100*SUMPRODUCT(INDIRECT(Module3!$C99),1/INDIRECT(Module3!$C$4),TRANSPOSE(INDIRECT(Calc1!AV$19)))/IF(AU$2=0,1,AU$2),2))</f>
        <v/>
      </c>
      <c r="AV99" t="str">
        <f t="array" aca="1" ref="AV99" ca="1">IF(OR($A99="",AV$5=""),"",ROUND(100*SUMPRODUCT(INDIRECT(Module3!$C99),1/INDIRECT(Module3!$C$4),TRANSPOSE(INDIRECT(Calc1!AW$19)))/IF(AV$2=0,1,AV$2),2))</f>
        <v/>
      </c>
      <c r="AW99" t="str">
        <f t="array" aca="1" ref="AW99" ca="1">IF(OR($A99="",AW$5=""),"",ROUND(100*SUMPRODUCT(INDIRECT(Module3!$C99),1/INDIRECT(Module3!$C$4),TRANSPOSE(INDIRECT(Calc1!AX$19)))/IF(AW$2=0,1,AW$2),2))</f>
        <v/>
      </c>
      <c r="AX99" t="str">
        <f t="array" aca="1" ref="AX99" ca="1">IF(OR($A99="",AX$5=""),"",ROUND(100*SUMPRODUCT(INDIRECT(Module3!$C99),1/INDIRECT(Module3!$C$4),TRANSPOSE(INDIRECT(Calc1!AY$19)))/IF(AX$2=0,1,AX$2),2))</f>
        <v/>
      </c>
      <c r="AY99" t="str">
        <f t="array" aca="1" ref="AY99" ca="1">IF(OR($A99="",AY$5=""),"",ROUND(100*SUMPRODUCT(INDIRECT(Module3!$C99),1/INDIRECT(Module3!$C$4),TRANSPOSE(INDIRECT(Calc1!AZ$19)))/IF(AY$2=0,1,AY$2),2))</f>
        <v/>
      </c>
      <c r="AZ99" t="str">
        <f t="array" aca="1" ref="AZ99" ca="1">IF(OR($A99="",AZ$5=""),"",ROUND(100*SUMPRODUCT(INDIRECT(Module3!$C99),1/INDIRECT(Module3!$C$4),TRANSPOSE(INDIRECT(Calc1!BA$19)))/IF(AZ$2=0,1,AZ$2),2))</f>
        <v/>
      </c>
      <c r="BA99" t="str">
        <f t="array" aca="1" ref="BA99" ca="1">IF(OR($A99="",BA$5=""),"",ROUND(100*SUMPRODUCT(INDIRECT(Module3!$C99),1/INDIRECT(Module3!$C$4),TRANSPOSE(INDIRECT(Calc1!BB$19)))/IF(BA$2=0,1,BA$2),2))</f>
        <v/>
      </c>
      <c r="BB99" t="str">
        <f t="array" aca="1" ref="BB99" ca="1">IF(OR($A99="",BB$5=""),"",ROUND(100*SUMPRODUCT(INDIRECT(Module3!$C99),1/INDIRECT(Module3!$C$4),TRANSPOSE(INDIRECT(Calc1!BC$19)))/IF(BB$2=0,1,BB$2),2))</f>
        <v/>
      </c>
      <c r="BC99" t="str">
        <f t="array" aca="1" ref="BC99" ca="1">IF(OR($A99="",BC$5=""),"",ROUND(100*SUMPRODUCT(INDIRECT(Module3!$C99),1/INDIRECT(Module3!$C$4),TRANSPOSE(INDIRECT(Calc1!BD$19)))/IF(BC$2=0,1,BC$2),2))</f>
        <v/>
      </c>
      <c r="BD99" t="str">
        <f t="array" aca="1" ref="BD99" ca="1">IF(OR($A99="",BD$5=""),"",ROUND(100*SUMPRODUCT(INDIRECT(Module3!$C99),1/INDIRECT(Module3!$C$4),TRANSPOSE(INDIRECT(Calc1!BE$19)))/IF(BD$2=0,1,BD$2),2))</f>
        <v/>
      </c>
      <c r="BE99" t="str">
        <f t="array" aca="1" ref="BE99" ca="1">IF(OR($A99="",BE$5=""),"",ROUND(100*SUMPRODUCT(INDIRECT(Module3!$C99),1/INDIRECT(Module3!$C$4),TRANSPOSE(INDIRECT(Calc1!BF$19)))/IF(BE$2=0,1,BE$2),2))</f>
        <v/>
      </c>
      <c r="BF99" t="str">
        <f t="array" aca="1" ref="BF99" ca="1">IF(OR($A99="",BF$5=""),"",ROUND(100*SUMPRODUCT(INDIRECT(Module3!$C99),1/INDIRECT(Module3!$C$4),TRANSPOSE(INDIRECT(Calc1!BG$19)))/IF(BF$2=0,1,BF$2),2))</f>
        <v/>
      </c>
      <c r="BG99" t="str">
        <f t="array" aca="1" ref="BG99" ca="1">IF(OR($A99="",BG$5=""),"",ROUND(100*SUMPRODUCT(INDIRECT(Module3!$C99),1/INDIRECT(Module3!$C$4),TRANSPOSE(INDIRECT(Calc1!BH$19)))/IF(BG$2=0,1,BG$2),2))</f>
        <v/>
      </c>
      <c r="BH99" t="str">
        <f t="array" aca="1" ref="BH99" ca="1">IF(OR($A99="",BH$5=""),"",ROUND(100*SUMPRODUCT(INDIRECT(Module3!$C99),1/INDIRECT(Module3!$C$4),TRANSPOSE(INDIRECT(Calc1!BI$19)))/IF(BH$2=0,1,BH$2),2))</f>
        <v/>
      </c>
      <c r="BI99" t="str">
        <f t="array" aca="1" ref="BI99" ca="1">IF(OR($A99="",BI$5=""),"",ROUND(100*SUMPRODUCT(INDIRECT(Module3!$C99),1/INDIRECT(Module3!$C$4),TRANSPOSE(INDIRECT(Calc1!BJ$19)))/IF(BI$2=0,1,BI$2),2))</f>
        <v/>
      </c>
      <c r="BJ99" t="str">
        <f t="array" aca="1" ref="BJ99" ca="1">IF(OR($A99="",BJ$5=""),"",ROUND(100*SUMPRODUCT(INDIRECT(Module3!$C99),1/INDIRECT(Module3!$C$4),TRANSPOSE(INDIRECT(Calc1!BK$19)))/IF(BJ$2=0,1,BJ$2),2))</f>
        <v/>
      </c>
    </row>
    <row r="100" spans="1:62">
      <c r="A100" t="str">
        <f>IF(ISBLANK(Module0!$A97),"",Module0!$A97)</f>
        <v/>
      </c>
      <c r="B100" t="str">
        <f t="shared" ca="1" si="1"/>
        <v/>
      </c>
      <c r="C100" t="str">
        <f>IF($A100="","",CONCATENATE(ADDRESS(ROW(),$C$4+1,1,1,"Module4"),":",ADDRESS(ROW(),$C$4+Calc1!$C$3,1,1)))</f>
        <v/>
      </c>
      <c r="D100" t="str">
        <f t="array" aca="1" ref="D100" ca="1">IF(OR($A100="",D$5=""),"",ROUND(100*SUMPRODUCT(INDIRECT(Module3!$C100),1/INDIRECT(Module3!$C$4),TRANSPOSE(INDIRECT(Calc1!E$19)))/IF(D$2=0,1,D$2),2))</f>
        <v/>
      </c>
      <c r="E100" t="str">
        <f t="array" aca="1" ref="E100" ca="1">IF(OR($A100="",E$5=""),"",ROUND(100*SUMPRODUCT(INDIRECT(Module3!$C100),1/INDIRECT(Module3!$C$4),TRANSPOSE(INDIRECT(Calc1!F$19)))/IF(E$2=0,1,E$2),2))</f>
        <v/>
      </c>
      <c r="F100" t="str">
        <f t="array" aca="1" ref="F100" ca="1">IF(OR($A100="",F$5=""),"",ROUND(100*SUMPRODUCT(INDIRECT(Module3!$C100),1/INDIRECT(Module3!$C$4),TRANSPOSE(INDIRECT(Calc1!G$19)))/IF(F$2=0,1,F$2),2))</f>
        <v/>
      </c>
      <c r="G100" t="str">
        <f t="array" aca="1" ref="G100" ca="1">IF(OR($A100="",G$5=""),"",ROUND(100*SUMPRODUCT(INDIRECT(Module3!$C100),1/INDIRECT(Module3!$C$4),TRANSPOSE(INDIRECT(Calc1!H$19)))/IF(G$2=0,1,G$2),2))</f>
        <v/>
      </c>
      <c r="H100" t="str">
        <f t="array" aca="1" ref="H100" ca="1">IF(OR($A100="",H$5=""),"",ROUND(100*SUMPRODUCT(INDIRECT(Module3!$C100),1/INDIRECT(Module3!$C$4),TRANSPOSE(INDIRECT(Calc1!I$19)))/IF(H$2=0,1,H$2),2))</f>
        <v/>
      </c>
      <c r="I100" t="str">
        <f t="array" aca="1" ref="I100" ca="1">IF(OR($A100="",I$5=""),"",ROUND(100*SUMPRODUCT(INDIRECT(Module3!$C100),1/INDIRECT(Module3!$C$4),TRANSPOSE(INDIRECT(Calc1!J$19)))/IF(I$2=0,1,I$2),2))</f>
        <v/>
      </c>
      <c r="J100" t="str">
        <f t="array" aca="1" ref="J100" ca="1">IF(OR($A100="",J$5=""),"",ROUND(100*SUMPRODUCT(INDIRECT(Module3!$C100),1/INDIRECT(Module3!$C$4),TRANSPOSE(INDIRECT(Calc1!K$19)))/IF(J$2=0,1,J$2),2))</f>
        <v/>
      </c>
      <c r="K100" t="str">
        <f t="array" aca="1" ref="K100" ca="1">IF(OR($A100="",K$5=""),"",ROUND(100*SUMPRODUCT(INDIRECT(Module3!$C100),1/INDIRECT(Module3!$C$4),TRANSPOSE(INDIRECT(Calc1!L$19)))/IF(K$2=0,1,K$2),2))</f>
        <v/>
      </c>
      <c r="L100" t="str">
        <f t="array" aca="1" ref="L100" ca="1">IF(OR($A100="",L$5=""),"",ROUND(100*SUMPRODUCT(INDIRECT(Module3!$C100),1/INDIRECT(Module3!$C$4),TRANSPOSE(INDIRECT(Calc1!M$19)))/IF(L$2=0,1,L$2),2))</f>
        <v/>
      </c>
      <c r="M100" t="str">
        <f t="array" aca="1" ref="M100" ca="1">IF(OR($A100="",M$5=""),"",ROUND(100*SUMPRODUCT(INDIRECT(Module3!$C100),1/INDIRECT(Module3!$C$4),TRANSPOSE(INDIRECT(Calc1!N$19)))/IF(M$2=0,1,M$2),2))</f>
        <v/>
      </c>
      <c r="N100" t="str">
        <f t="array" aca="1" ref="N100" ca="1">IF(OR($A100="",N$5=""),"",ROUND(100*SUMPRODUCT(INDIRECT(Module3!$C100),1/INDIRECT(Module3!$C$4),TRANSPOSE(INDIRECT(Calc1!O$19)))/IF(N$2=0,1,N$2),2))</f>
        <v/>
      </c>
      <c r="O100" t="str">
        <f t="array" aca="1" ref="O100" ca="1">IF(OR($A100="",O$5=""),"",ROUND(100*SUMPRODUCT(INDIRECT(Module3!$C100),1/INDIRECT(Module3!$C$4),TRANSPOSE(INDIRECT(Calc1!P$19)))/IF(O$2=0,1,O$2),2))</f>
        <v/>
      </c>
      <c r="P100" t="str">
        <f t="array" aca="1" ref="P100" ca="1">IF(OR($A100="",P$5=""),"",ROUND(100*SUMPRODUCT(INDIRECT(Module3!$C100),1/INDIRECT(Module3!$C$4),TRANSPOSE(INDIRECT(Calc1!Q$19)))/IF(P$2=0,1,P$2),2))</f>
        <v/>
      </c>
      <c r="Q100" t="str">
        <f t="array" aca="1" ref="Q100" ca="1">IF(OR($A100="",Q$5=""),"",ROUND(100*SUMPRODUCT(INDIRECT(Module3!$C100),1/INDIRECT(Module3!$C$4),TRANSPOSE(INDIRECT(Calc1!R$19)))/IF(Q$2=0,1,Q$2),2))</f>
        <v/>
      </c>
      <c r="R100" t="str">
        <f t="array" aca="1" ref="R100" ca="1">IF(OR($A100="",R$5=""),"",ROUND(100*SUMPRODUCT(INDIRECT(Module3!$C100),1/INDIRECT(Module3!$C$4),TRANSPOSE(INDIRECT(Calc1!S$19)))/IF(R$2=0,1,R$2),2))</f>
        <v/>
      </c>
      <c r="S100" t="str">
        <f t="array" aca="1" ref="S100" ca="1">IF(OR($A100="",S$5=""),"",ROUND(100*SUMPRODUCT(INDIRECT(Module3!$C100),1/INDIRECT(Module3!$C$4),TRANSPOSE(INDIRECT(Calc1!T$19)))/IF(S$2=0,1,S$2),2))</f>
        <v/>
      </c>
      <c r="T100" t="str">
        <f t="array" aca="1" ref="T100" ca="1">IF(OR($A100="",T$5=""),"",ROUND(100*SUMPRODUCT(INDIRECT(Module3!$C100),1/INDIRECT(Module3!$C$4),TRANSPOSE(INDIRECT(Calc1!U$19)))/IF(T$2=0,1,T$2),2))</f>
        <v/>
      </c>
      <c r="U100" t="str">
        <f t="array" aca="1" ref="U100" ca="1">IF(OR($A100="",U$5=""),"",ROUND(100*SUMPRODUCT(INDIRECT(Module3!$C100),1/INDIRECT(Module3!$C$4),TRANSPOSE(INDIRECT(Calc1!V$19)))/IF(U$2=0,1,U$2),2))</f>
        <v/>
      </c>
      <c r="V100" t="str">
        <f t="array" aca="1" ref="V100" ca="1">IF(OR($A100="",V$5=""),"",ROUND(100*SUMPRODUCT(INDIRECT(Module3!$C100),1/INDIRECT(Module3!$C$4),TRANSPOSE(INDIRECT(Calc1!W$19)))/IF(V$2=0,1,V$2),2))</f>
        <v/>
      </c>
      <c r="W100" t="str">
        <f t="array" aca="1" ref="W100" ca="1">IF(OR($A100="",W$5=""),"",ROUND(100*SUMPRODUCT(INDIRECT(Module3!$C100),1/INDIRECT(Module3!$C$4),TRANSPOSE(INDIRECT(Calc1!X$19)))/IF(W$2=0,1,W$2),2))</f>
        <v/>
      </c>
      <c r="X100" t="str">
        <f t="array" aca="1" ref="X100" ca="1">IF(OR($A100="",X$5=""),"",ROUND(100*SUMPRODUCT(INDIRECT(Module3!$C100),1/INDIRECT(Module3!$C$4),TRANSPOSE(INDIRECT(Calc1!Y$19)))/IF(X$2=0,1,X$2),2))</f>
        <v/>
      </c>
      <c r="Y100" t="str">
        <f t="array" aca="1" ref="Y100" ca="1">IF(OR($A100="",Y$5=""),"",ROUND(100*SUMPRODUCT(INDIRECT(Module3!$C100),1/INDIRECT(Module3!$C$4),TRANSPOSE(INDIRECT(Calc1!Z$19)))/IF(Y$2=0,1,Y$2),2))</f>
        <v/>
      </c>
      <c r="Z100" t="str">
        <f t="array" aca="1" ref="Z100" ca="1">IF(OR($A100="",Z$5=""),"",ROUND(100*SUMPRODUCT(INDIRECT(Module3!$C100),1/INDIRECT(Module3!$C$4),TRANSPOSE(INDIRECT(Calc1!AA$19)))/IF(Z$2=0,1,Z$2),2))</f>
        <v/>
      </c>
      <c r="AA100" t="str">
        <f t="array" aca="1" ref="AA100" ca="1">IF(OR($A100="",AA$5=""),"",ROUND(100*SUMPRODUCT(INDIRECT(Module3!$C100),1/INDIRECT(Module3!$C$4),TRANSPOSE(INDIRECT(Calc1!AB$19)))/IF(AA$2=0,1,AA$2),2))</f>
        <v/>
      </c>
      <c r="AB100" t="str">
        <f t="array" aca="1" ref="AB100" ca="1">IF(OR($A100="",AB$5=""),"",ROUND(100*SUMPRODUCT(INDIRECT(Module3!$C100),1/INDIRECT(Module3!$C$4),TRANSPOSE(INDIRECT(Calc1!AC$19)))/IF(AB$2=0,1,AB$2),2))</f>
        <v/>
      </c>
      <c r="AC100" t="str">
        <f t="array" aca="1" ref="AC100" ca="1">IF(OR($A100="",AC$5=""),"",ROUND(100*SUMPRODUCT(INDIRECT(Module3!$C100),1/INDIRECT(Module3!$C$4),TRANSPOSE(INDIRECT(Calc1!AD$19)))/IF(AC$2=0,1,AC$2),2))</f>
        <v/>
      </c>
      <c r="AD100" t="str">
        <f t="array" aca="1" ref="AD100" ca="1">IF(OR($A100="",AD$5=""),"",ROUND(100*SUMPRODUCT(INDIRECT(Module3!$C100),1/INDIRECT(Module3!$C$4),TRANSPOSE(INDIRECT(Calc1!AE$19)))/IF(AD$2=0,1,AD$2),2))</f>
        <v/>
      </c>
      <c r="AE100" t="str">
        <f t="array" aca="1" ref="AE100" ca="1">IF(OR($A100="",AE$5=""),"",ROUND(100*SUMPRODUCT(INDIRECT(Module3!$C100),1/INDIRECT(Module3!$C$4),TRANSPOSE(INDIRECT(Calc1!AF$19)))/IF(AE$2=0,1,AE$2),2))</f>
        <v/>
      </c>
      <c r="AF100" t="str">
        <f t="array" aca="1" ref="AF100" ca="1">IF(OR($A100="",AF$5=""),"",ROUND(100*SUMPRODUCT(INDIRECT(Module3!$C100),1/INDIRECT(Module3!$C$4),TRANSPOSE(INDIRECT(Calc1!AG$19)))/IF(AF$2=0,1,AF$2),2))</f>
        <v/>
      </c>
      <c r="AG100" t="str">
        <f t="array" aca="1" ref="AG100" ca="1">IF(OR($A100="",AG$5=""),"",ROUND(100*SUMPRODUCT(INDIRECT(Module3!$C100),1/INDIRECT(Module3!$C$4),TRANSPOSE(INDIRECT(Calc1!AH$19)))/IF(AG$2=0,1,AG$2),2))</f>
        <v/>
      </c>
      <c r="AH100" t="str">
        <f t="array" aca="1" ref="AH100" ca="1">IF(OR($A100="",AH$5=""),"",ROUND(100*SUMPRODUCT(INDIRECT(Module3!$C100),1/INDIRECT(Module3!$C$4),TRANSPOSE(INDIRECT(Calc1!AI$19)))/IF(AH$2=0,1,AH$2),2))</f>
        <v/>
      </c>
      <c r="AI100" t="str">
        <f t="array" aca="1" ref="AI100" ca="1">IF(OR($A100="",AI$5=""),"",ROUND(100*SUMPRODUCT(INDIRECT(Module3!$C100),1/INDIRECT(Module3!$C$4),TRANSPOSE(INDIRECT(Calc1!AJ$19)))/IF(AI$2=0,1,AI$2),2))</f>
        <v/>
      </c>
      <c r="AJ100" t="str">
        <f t="array" aca="1" ref="AJ100" ca="1">IF(OR($A100="",AJ$5=""),"",ROUND(100*SUMPRODUCT(INDIRECT(Module3!$C100),1/INDIRECT(Module3!$C$4),TRANSPOSE(INDIRECT(Calc1!AK$19)))/IF(AJ$2=0,1,AJ$2),2))</f>
        <v/>
      </c>
      <c r="AK100" t="str">
        <f t="array" aca="1" ref="AK100" ca="1">IF(OR($A100="",AK$5=""),"",ROUND(100*SUMPRODUCT(INDIRECT(Module3!$C100),1/INDIRECT(Module3!$C$4),TRANSPOSE(INDIRECT(Calc1!AL$19)))/IF(AK$2=0,1,AK$2),2))</f>
        <v/>
      </c>
      <c r="AL100" t="str">
        <f t="array" aca="1" ref="AL100" ca="1">IF(OR($A100="",AL$5=""),"",ROUND(100*SUMPRODUCT(INDIRECT(Module3!$C100),1/INDIRECT(Module3!$C$4),TRANSPOSE(INDIRECT(Calc1!AM$19)))/IF(AL$2=0,1,AL$2),2))</f>
        <v/>
      </c>
      <c r="AM100" t="str">
        <f t="array" aca="1" ref="AM100" ca="1">IF(OR($A100="",AM$5=""),"",ROUND(100*SUMPRODUCT(INDIRECT(Module3!$C100),1/INDIRECT(Module3!$C$4),TRANSPOSE(INDIRECT(Calc1!AN$19)))/IF(AM$2=0,1,AM$2),2))</f>
        <v/>
      </c>
      <c r="AN100" t="str">
        <f t="array" aca="1" ref="AN100" ca="1">IF(OR($A100="",AN$5=""),"",ROUND(100*SUMPRODUCT(INDIRECT(Module3!$C100),1/INDIRECT(Module3!$C$4),TRANSPOSE(INDIRECT(Calc1!AO$19)))/IF(AN$2=0,1,AN$2),2))</f>
        <v/>
      </c>
      <c r="AO100" t="str">
        <f t="array" aca="1" ref="AO100" ca="1">IF(OR($A100="",AO$5=""),"",ROUND(100*SUMPRODUCT(INDIRECT(Module3!$C100),1/INDIRECT(Module3!$C$4),TRANSPOSE(INDIRECT(Calc1!AP$19)))/IF(AO$2=0,1,AO$2),2))</f>
        <v/>
      </c>
      <c r="AP100" t="str">
        <f t="array" aca="1" ref="AP100" ca="1">IF(OR($A100="",AP$5=""),"",ROUND(100*SUMPRODUCT(INDIRECT(Module3!$C100),1/INDIRECT(Module3!$C$4),TRANSPOSE(INDIRECT(Calc1!AQ$19)))/IF(AP$2=0,1,AP$2),2))</f>
        <v/>
      </c>
      <c r="AQ100" t="str">
        <f t="array" aca="1" ref="AQ100" ca="1">IF(OR($A100="",AQ$5=""),"",ROUND(100*SUMPRODUCT(INDIRECT(Module3!$C100),1/INDIRECT(Module3!$C$4),TRANSPOSE(INDIRECT(Calc1!AR$19)))/IF(AQ$2=0,1,AQ$2),2))</f>
        <v/>
      </c>
      <c r="AR100" t="str">
        <f t="array" aca="1" ref="AR100" ca="1">IF(OR($A100="",AR$5=""),"",ROUND(100*SUMPRODUCT(INDIRECT(Module3!$C100),1/INDIRECT(Module3!$C$4),TRANSPOSE(INDIRECT(Calc1!AS$19)))/IF(AR$2=0,1,AR$2),2))</f>
        <v/>
      </c>
      <c r="AS100" t="str">
        <f t="array" aca="1" ref="AS100" ca="1">IF(OR($A100="",AS$5=""),"",ROUND(100*SUMPRODUCT(INDIRECT(Module3!$C100),1/INDIRECT(Module3!$C$4),TRANSPOSE(INDIRECT(Calc1!AT$19)))/IF(AS$2=0,1,AS$2),2))</f>
        <v/>
      </c>
      <c r="AT100" t="str">
        <f t="array" aca="1" ref="AT100" ca="1">IF(OR($A100="",AT$5=""),"",ROUND(100*SUMPRODUCT(INDIRECT(Module3!$C100),1/INDIRECT(Module3!$C$4),TRANSPOSE(INDIRECT(Calc1!AU$19)))/IF(AT$2=0,1,AT$2),2))</f>
        <v/>
      </c>
      <c r="AU100" t="str">
        <f t="array" aca="1" ref="AU100" ca="1">IF(OR($A100="",AU$5=""),"",ROUND(100*SUMPRODUCT(INDIRECT(Module3!$C100),1/INDIRECT(Module3!$C$4),TRANSPOSE(INDIRECT(Calc1!AV$19)))/IF(AU$2=0,1,AU$2),2))</f>
        <v/>
      </c>
      <c r="AV100" t="str">
        <f t="array" aca="1" ref="AV100" ca="1">IF(OR($A100="",AV$5=""),"",ROUND(100*SUMPRODUCT(INDIRECT(Module3!$C100),1/INDIRECT(Module3!$C$4),TRANSPOSE(INDIRECT(Calc1!AW$19)))/IF(AV$2=0,1,AV$2),2))</f>
        <v/>
      </c>
      <c r="AW100" t="str">
        <f t="array" aca="1" ref="AW100" ca="1">IF(OR($A100="",AW$5=""),"",ROUND(100*SUMPRODUCT(INDIRECT(Module3!$C100),1/INDIRECT(Module3!$C$4),TRANSPOSE(INDIRECT(Calc1!AX$19)))/IF(AW$2=0,1,AW$2),2))</f>
        <v/>
      </c>
      <c r="AX100" t="str">
        <f t="array" aca="1" ref="AX100" ca="1">IF(OR($A100="",AX$5=""),"",ROUND(100*SUMPRODUCT(INDIRECT(Module3!$C100),1/INDIRECT(Module3!$C$4),TRANSPOSE(INDIRECT(Calc1!AY$19)))/IF(AX$2=0,1,AX$2),2))</f>
        <v/>
      </c>
      <c r="AY100" t="str">
        <f t="array" aca="1" ref="AY100" ca="1">IF(OR($A100="",AY$5=""),"",ROUND(100*SUMPRODUCT(INDIRECT(Module3!$C100),1/INDIRECT(Module3!$C$4),TRANSPOSE(INDIRECT(Calc1!AZ$19)))/IF(AY$2=0,1,AY$2),2))</f>
        <v/>
      </c>
      <c r="AZ100" t="str">
        <f t="array" aca="1" ref="AZ100" ca="1">IF(OR($A100="",AZ$5=""),"",ROUND(100*SUMPRODUCT(INDIRECT(Module3!$C100),1/INDIRECT(Module3!$C$4),TRANSPOSE(INDIRECT(Calc1!BA$19)))/IF(AZ$2=0,1,AZ$2),2))</f>
        <v/>
      </c>
      <c r="BA100" t="str">
        <f t="array" aca="1" ref="BA100" ca="1">IF(OR($A100="",BA$5=""),"",ROUND(100*SUMPRODUCT(INDIRECT(Module3!$C100),1/INDIRECT(Module3!$C$4),TRANSPOSE(INDIRECT(Calc1!BB$19)))/IF(BA$2=0,1,BA$2),2))</f>
        <v/>
      </c>
      <c r="BB100" t="str">
        <f t="array" aca="1" ref="BB100" ca="1">IF(OR($A100="",BB$5=""),"",ROUND(100*SUMPRODUCT(INDIRECT(Module3!$C100),1/INDIRECT(Module3!$C$4),TRANSPOSE(INDIRECT(Calc1!BC$19)))/IF(BB$2=0,1,BB$2),2))</f>
        <v/>
      </c>
      <c r="BC100" t="str">
        <f t="array" aca="1" ref="BC100" ca="1">IF(OR($A100="",BC$5=""),"",ROUND(100*SUMPRODUCT(INDIRECT(Module3!$C100),1/INDIRECT(Module3!$C$4),TRANSPOSE(INDIRECT(Calc1!BD$19)))/IF(BC$2=0,1,BC$2),2))</f>
        <v/>
      </c>
      <c r="BD100" t="str">
        <f t="array" aca="1" ref="BD100" ca="1">IF(OR($A100="",BD$5=""),"",ROUND(100*SUMPRODUCT(INDIRECT(Module3!$C100),1/INDIRECT(Module3!$C$4),TRANSPOSE(INDIRECT(Calc1!BE$19)))/IF(BD$2=0,1,BD$2),2))</f>
        <v/>
      </c>
      <c r="BE100" t="str">
        <f t="array" aca="1" ref="BE100" ca="1">IF(OR($A100="",BE$5=""),"",ROUND(100*SUMPRODUCT(INDIRECT(Module3!$C100),1/INDIRECT(Module3!$C$4),TRANSPOSE(INDIRECT(Calc1!BF$19)))/IF(BE$2=0,1,BE$2),2))</f>
        <v/>
      </c>
      <c r="BF100" t="str">
        <f t="array" aca="1" ref="BF100" ca="1">IF(OR($A100="",BF$5=""),"",ROUND(100*SUMPRODUCT(INDIRECT(Module3!$C100),1/INDIRECT(Module3!$C$4),TRANSPOSE(INDIRECT(Calc1!BG$19)))/IF(BF$2=0,1,BF$2),2))</f>
        <v/>
      </c>
      <c r="BG100" t="str">
        <f t="array" aca="1" ref="BG100" ca="1">IF(OR($A100="",BG$5=""),"",ROUND(100*SUMPRODUCT(INDIRECT(Module3!$C100),1/INDIRECT(Module3!$C$4),TRANSPOSE(INDIRECT(Calc1!BH$19)))/IF(BG$2=0,1,BG$2),2))</f>
        <v/>
      </c>
      <c r="BH100" t="str">
        <f t="array" aca="1" ref="BH100" ca="1">IF(OR($A100="",BH$5=""),"",ROUND(100*SUMPRODUCT(INDIRECT(Module3!$C100),1/INDIRECT(Module3!$C$4),TRANSPOSE(INDIRECT(Calc1!BI$19)))/IF(BH$2=0,1,BH$2),2))</f>
        <v/>
      </c>
      <c r="BI100" t="str">
        <f t="array" aca="1" ref="BI100" ca="1">IF(OR($A100="",BI$5=""),"",ROUND(100*SUMPRODUCT(INDIRECT(Module3!$C100),1/INDIRECT(Module3!$C$4),TRANSPOSE(INDIRECT(Calc1!BJ$19)))/IF(BI$2=0,1,BI$2),2))</f>
        <v/>
      </c>
      <c r="BJ100" t="str">
        <f t="array" aca="1" ref="BJ100" ca="1">IF(OR($A100="",BJ$5=""),"",ROUND(100*SUMPRODUCT(INDIRECT(Module3!$C100),1/INDIRECT(Module3!$C$4),TRANSPOSE(INDIRECT(Calc1!BK$19)))/IF(BJ$2=0,1,BJ$2),2))</f>
        <v/>
      </c>
    </row>
    <row r="101" spans="1:62">
      <c r="A101" t="str">
        <f>IF(ISBLANK(Module0!$A98),"",Module0!$A98)</f>
        <v/>
      </c>
      <c r="B101" t="str">
        <f t="shared" ca="1" si="1"/>
        <v/>
      </c>
      <c r="C101" t="str">
        <f>IF($A101="","",CONCATENATE(ADDRESS(ROW(),$C$4+1,1,1,"Module4"),":",ADDRESS(ROW(),$C$4+Calc1!$C$3,1,1)))</f>
        <v/>
      </c>
      <c r="D101" t="str">
        <f t="array" aca="1" ref="D101" ca="1">IF(OR($A101="",D$5=""),"",ROUND(100*SUMPRODUCT(INDIRECT(Module3!$C101),1/INDIRECT(Module3!$C$4),TRANSPOSE(INDIRECT(Calc1!E$19)))/IF(D$2=0,1,D$2),2))</f>
        <v/>
      </c>
      <c r="E101" t="str">
        <f t="array" aca="1" ref="E101" ca="1">IF(OR($A101="",E$5=""),"",ROUND(100*SUMPRODUCT(INDIRECT(Module3!$C101),1/INDIRECT(Module3!$C$4),TRANSPOSE(INDIRECT(Calc1!F$19)))/IF(E$2=0,1,E$2),2))</f>
        <v/>
      </c>
      <c r="F101" t="str">
        <f t="array" aca="1" ref="F101" ca="1">IF(OR($A101="",F$5=""),"",ROUND(100*SUMPRODUCT(INDIRECT(Module3!$C101),1/INDIRECT(Module3!$C$4),TRANSPOSE(INDIRECT(Calc1!G$19)))/IF(F$2=0,1,F$2),2))</f>
        <v/>
      </c>
      <c r="G101" t="str">
        <f t="array" aca="1" ref="G101" ca="1">IF(OR($A101="",G$5=""),"",ROUND(100*SUMPRODUCT(INDIRECT(Module3!$C101),1/INDIRECT(Module3!$C$4),TRANSPOSE(INDIRECT(Calc1!H$19)))/IF(G$2=0,1,G$2),2))</f>
        <v/>
      </c>
      <c r="H101" t="str">
        <f t="array" aca="1" ref="H101" ca="1">IF(OR($A101="",H$5=""),"",ROUND(100*SUMPRODUCT(INDIRECT(Module3!$C101),1/INDIRECT(Module3!$C$4),TRANSPOSE(INDIRECT(Calc1!I$19)))/IF(H$2=0,1,H$2),2))</f>
        <v/>
      </c>
      <c r="I101" t="str">
        <f t="array" aca="1" ref="I101" ca="1">IF(OR($A101="",I$5=""),"",ROUND(100*SUMPRODUCT(INDIRECT(Module3!$C101),1/INDIRECT(Module3!$C$4),TRANSPOSE(INDIRECT(Calc1!J$19)))/IF(I$2=0,1,I$2),2))</f>
        <v/>
      </c>
      <c r="J101" t="str">
        <f t="array" aca="1" ref="J101" ca="1">IF(OR($A101="",J$5=""),"",ROUND(100*SUMPRODUCT(INDIRECT(Module3!$C101),1/INDIRECT(Module3!$C$4),TRANSPOSE(INDIRECT(Calc1!K$19)))/IF(J$2=0,1,J$2),2))</f>
        <v/>
      </c>
      <c r="K101" t="str">
        <f t="array" aca="1" ref="K101" ca="1">IF(OR($A101="",K$5=""),"",ROUND(100*SUMPRODUCT(INDIRECT(Module3!$C101),1/INDIRECT(Module3!$C$4),TRANSPOSE(INDIRECT(Calc1!L$19)))/IF(K$2=0,1,K$2),2))</f>
        <v/>
      </c>
      <c r="L101" t="str">
        <f t="array" aca="1" ref="L101" ca="1">IF(OR($A101="",L$5=""),"",ROUND(100*SUMPRODUCT(INDIRECT(Module3!$C101),1/INDIRECT(Module3!$C$4),TRANSPOSE(INDIRECT(Calc1!M$19)))/IF(L$2=0,1,L$2),2))</f>
        <v/>
      </c>
      <c r="M101" t="str">
        <f t="array" aca="1" ref="M101" ca="1">IF(OR($A101="",M$5=""),"",ROUND(100*SUMPRODUCT(INDIRECT(Module3!$C101),1/INDIRECT(Module3!$C$4),TRANSPOSE(INDIRECT(Calc1!N$19)))/IF(M$2=0,1,M$2),2))</f>
        <v/>
      </c>
      <c r="N101" t="str">
        <f t="array" aca="1" ref="N101" ca="1">IF(OR($A101="",N$5=""),"",ROUND(100*SUMPRODUCT(INDIRECT(Module3!$C101),1/INDIRECT(Module3!$C$4),TRANSPOSE(INDIRECT(Calc1!O$19)))/IF(N$2=0,1,N$2),2))</f>
        <v/>
      </c>
      <c r="O101" t="str">
        <f t="array" aca="1" ref="O101" ca="1">IF(OR($A101="",O$5=""),"",ROUND(100*SUMPRODUCT(INDIRECT(Module3!$C101),1/INDIRECT(Module3!$C$4),TRANSPOSE(INDIRECT(Calc1!P$19)))/IF(O$2=0,1,O$2),2))</f>
        <v/>
      </c>
      <c r="P101" t="str">
        <f t="array" aca="1" ref="P101" ca="1">IF(OR($A101="",P$5=""),"",ROUND(100*SUMPRODUCT(INDIRECT(Module3!$C101),1/INDIRECT(Module3!$C$4),TRANSPOSE(INDIRECT(Calc1!Q$19)))/IF(P$2=0,1,P$2),2))</f>
        <v/>
      </c>
      <c r="Q101" t="str">
        <f t="array" aca="1" ref="Q101" ca="1">IF(OR($A101="",Q$5=""),"",ROUND(100*SUMPRODUCT(INDIRECT(Module3!$C101),1/INDIRECT(Module3!$C$4),TRANSPOSE(INDIRECT(Calc1!R$19)))/IF(Q$2=0,1,Q$2),2))</f>
        <v/>
      </c>
      <c r="R101" t="str">
        <f t="array" aca="1" ref="R101" ca="1">IF(OR($A101="",R$5=""),"",ROUND(100*SUMPRODUCT(INDIRECT(Module3!$C101),1/INDIRECT(Module3!$C$4),TRANSPOSE(INDIRECT(Calc1!S$19)))/IF(R$2=0,1,R$2),2))</f>
        <v/>
      </c>
      <c r="S101" t="str">
        <f t="array" aca="1" ref="S101" ca="1">IF(OR($A101="",S$5=""),"",ROUND(100*SUMPRODUCT(INDIRECT(Module3!$C101),1/INDIRECT(Module3!$C$4),TRANSPOSE(INDIRECT(Calc1!T$19)))/IF(S$2=0,1,S$2),2))</f>
        <v/>
      </c>
      <c r="T101" t="str">
        <f t="array" aca="1" ref="T101" ca="1">IF(OR($A101="",T$5=""),"",ROUND(100*SUMPRODUCT(INDIRECT(Module3!$C101),1/INDIRECT(Module3!$C$4),TRANSPOSE(INDIRECT(Calc1!U$19)))/IF(T$2=0,1,T$2),2))</f>
        <v/>
      </c>
      <c r="U101" t="str">
        <f t="array" aca="1" ref="U101" ca="1">IF(OR($A101="",U$5=""),"",ROUND(100*SUMPRODUCT(INDIRECT(Module3!$C101),1/INDIRECT(Module3!$C$4),TRANSPOSE(INDIRECT(Calc1!V$19)))/IF(U$2=0,1,U$2),2))</f>
        <v/>
      </c>
      <c r="V101" t="str">
        <f t="array" aca="1" ref="V101" ca="1">IF(OR($A101="",V$5=""),"",ROUND(100*SUMPRODUCT(INDIRECT(Module3!$C101),1/INDIRECT(Module3!$C$4),TRANSPOSE(INDIRECT(Calc1!W$19)))/IF(V$2=0,1,V$2),2))</f>
        <v/>
      </c>
      <c r="W101" t="str">
        <f t="array" aca="1" ref="W101" ca="1">IF(OR($A101="",W$5=""),"",ROUND(100*SUMPRODUCT(INDIRECT(Module3!$C101),1/INDIRECT(Module3!$C$4),TRANSPOSE(INDIRECT(Calc1!X$19)))/IF(W$2=0,1,W$2),2))</f>
        <v/>
      </c>
      <c r="X101" t="str">
        <f t="array" aca="1" ref="X101" ca="1">IF(OR($A101="",X$5=""),"",ROUND(100*SUMPRODUCT(INDIRECT(Module3!$C101),1/INDIRECT(Module3!$C$4),TRANSPOSE(INDIRECT(Calc1!Y$19)))/IF(X$2=0,1,X$2),2))</f>
        <v/>
      </c>
      <c r="Y101" t="str">
        <f t="array" aca="1" ref="Y101" ca="1">IF(OR($A101="",Y$5=""),"",ROUND(100*SUMPRODUCT(INDIRECT(Module3!$C101),1/INDIRECT(Module3!$C$4),TRANSPOSE(INDIRECT(Calc1!Z$19)))/IF(Y$2=0,1,Y$2),2))</f>
        <v/>
      </c>
      <c r="Z101" t="str">
        <f t="array" aca="1" ref="Z101" ca="1">IF(OR($A101="",Z$5=""),"",ROUND(100*SUMPRODUCT(INDIRECT(Module3!$C101),1/INDIRECT(Module3!$C$4),TRANSPOSE(INDIRECT(Calc1!AA$19)))/IF(Z$2=0,1,Z$2),2))</f>
        <v/>
      </c>
      <c r="AA101" t="str">
        <f t="array" aca="1" ref="AA101" ca="1">IF(OR($A101="",AA$5=""),"",ROUND(100*SUMPRODUCT(INDIRECT(Module3!$C101),1/INDIRECT(Module3!$C$4),TRANSPOSE(INDIRECT(Calc1!AB$19)))/IF(AA$2=0,1,AA$2),2))</f>
        <v/>
      </c>
      <c r="AB101" t="str">
        <f t="array" aca="1" ref="AB101" ca="1">IF(OR($A101="",AB$5=""),"",ROUND(100*SUMPRODUCT(INDIRECT(Module3!$C101),1/INDIRECT(Module3!$C$4),TRANSPOSE(INDIRECT(Calc1!AC$19)))/IF(AB$2=0,1,AB$2),2))</f>
        <v/>
      </c>
      <c r="AC101" t="str">
        <f t="array" aca="1" ref="AC101" ca="1">IF(OR($A101="",AC$5=""),"",ROUND(100*SUMPRODUCT(INDIRECT(Module3!$C101),1/INDIRECT(Module3!$C$4),TRANSPOSE(INDIRECT(Calc1!AD$19)))/IF(AC$2=0,1,AC$2),2))</f>
        <v/>
      </c>
      <c r="AD101" t="str">
        <f t="array" aca="1" ref="AD101" ca="1">IF(OR($A101="",AD$5=""),"",ROUND(100*SUMPRODUCT(INDIRECT(Module3!$C101),1/INDIRECT(Module3!$C$4),TRANSPOSE(INDIRECT(Calc1!AE$19)))/IF(AD$2=0,1,AD$2),2))</f>
        <v/>
      </c>
      <c r="AE101" t="str">
        <f t="array" aca="1" ref="AE101" ca="1">IF(OR($A101="",AE$5=""),"",ROUND(100*SUMPRODUCT(INDIRECT(Module3!$C101),1/INDIRECT(Module3!$C$4),TRANSPOSE(INDIRECT(Calc1!AF$19)))/IF(AE$2=0,1,AE$2),2))</f>
        <v/>
      </c>
      <c r="AF101" t="str">
        <f t="array" aca="1" ref="AF101" ca="1">IF(OR($A101="",AF$5=""),"",ROUND(100*SUMPRODUCT(INDIRECT(Module3!$C101),1/INDIRECT(Module3!$C$4),TRANSPOSE(INDIRECT(Calc1!AG$19)))/IF(AF$2=0,1,AF$2),2))</f>
        <v/>
      </c>
      <c r="AG101" t="str">
        <f t="array" aca="1" ref="AG101" ca="1">IF(OR($A101="",AG$5=""),"",ROUND(100*SUMPRODUCT(INDIRECT(Module3!$C101),1/INDIRECT(Module3!$C$4),TRANSPOSE(INDIRECT(Calc1!AH$19)))/IF(AG$2=0,1,AG$2),2))</f>
        <v/>
      </c>
      <c r="AH101" t="str">
        <f t="array" aca="1" ref="AH101" ca="1">IF(OR($A101="",AH$5=""),"",ROUND(100*SUMPRODUCT(INDIRECT(Module3!$C101),1/INDIRECT(Module3!$C$4),TRANSPOSE(INDIRECT(Calc1!AI$19)))/IF(AH$2=0,1,AH$2),2))</f>
        <v/>
      </c>
      <c r="AI101" t="str">
        <f t="array" aca="1" ref="AI101" ca="1">IF(OR($A101="",AI$5=""),"",ROUND(100*SUMPRODUCT(INDIRECT(Module3!$C101),1/INDIRECT(Module3!$C$4),TRANSPOSE(INDIRECT(Calc1!AJ$19)))/IF(AI$2=0,1,AI$2),2))</f>
        <v/>
      </c>
      <c r="AJ101" t="str">
        <f t="array" aca="1" ref="AJ101" ca="1">IF(OR($A101="",AJ$5=""),"",ROUND(100*SUMPRODUCT(INDIRECT(Module3!$C101),1/INDIRECT(Module3!$C$4),TRANSPOSE(INDIRECT(Calc1!AK$19)))/IF(AJ$2=0,1,AJ$2),2))</f>
        <v/>
      </c>
      <c r="AK101" t="str">
        <f t="array" aca="1" ref="AK101" ca="1">IF(OR($A101="",AK$5=""),"",ROUND(100*SUMPRODUCT(INDIRECT(Module3!$C101),1/INDIRECT(Module3!$C$4),TRANSPOSE(INDIRECT(Calc1!AL$19)))/IF(AK$2=0,1,AK$2),2))</f>
        <v/>
      </c>
      <c r="AL101" t="str">
        <f t="array" aca="1" ref="AL101" ca="1">IF(OR($A101="",AL$5=""),"",ROUND(100*SUMPRODUCT(INDIRECT(Module3!$C101),1/INDIRECT(Module3!$C$4),TRANSPOSE(INDIRECT(Calc1!AM$19)))/IF(AL$2=0,1,AL$2),2))</f>
        <v/>
      </c>
      <c r="AM101" t="str">
        <f t="array" aca="1" ref="AM101" ca="1">IF(OR($A101="",AM$5=""),"",ROUND(100*SUMPRODUCT(INDIRECT(Module3!$C101),1/INDIRECT(Module3!$C$4),TRANSPOSE(INDIRECT(Calc1!AN$19)))/IF(AM$2=0,1,AM$2),2))</f>
        <v/>
      </c>
      <c r="AN101" t="str">
        <f t="array" aca="1" ref="AN101" ca="1">IF(OR($A101="",AN$5=""),"",ROUND(100*SUMPRODUCT(INDIRECT(Module3!$C101),1/INDIRECT(Module3!$C$4),TRANSPOSE(INDIRECT(Calc1!AO$19)))/IF(AN$2=0,1,AN$2),2))</f>
        <v/>
      </c>
      <c r="AO101" t="str">
        <f t="array" aca="1" ref="AO101" ca="1">IF(OR($A101="",AO$5=""),"",ROUND(100*SUMPRODUCT(INDIRECT(Module3!$C101),1/INDIRECT(Module3!$C$4),TRANSPOSE(INDIRECT(Calc1!AP$19)))/IF(AO$2=0,1,AO$2),2))</f>
        <v/>
      </c>
      <c r="AP101" t="str">
        <f t="array" aca="1" ref="AP101" ca="1">IF(OR($A101="",AP$5=""),"",ROUND(100*SUMPRODUCT(INDIRECT(Module3!$C101),1/INDIRECT(Module3!$C$4),TRANSPOSE(INDIRECT(Calc1!AQ$19)))/IF(AP$2=0,1,AP$2),2))</f>
        <v/>
      </c>
      <c r="AQ101" t="str">
        <f t="array" aca="1" ref="AQ101" ca="1">IF(OR($A101="",AQ$5=""),"",ROUND(100*SUMPRODUCT(INDIRECT(Module3!$C101),1/INDIRECT(Module3!$C$4),TRANSPOSE(INDIRECT(Calc1!AR$19)))/IF(AQ$2=0,1,AQ$2),2))</f>
        <v/>
      </c>
      <c r="AR101" t="str">
        <f t="array" aca="1" ref="AR101" ca="1">IF(OR($A101="",AR$5=""),"",ROUND(100*SUMPRODUCT(INDIRECT(Module3!$C101),1/INDIRECT(Module3!$C$4),TRANSPOSE(INDIRECT(Calc1!AS$19)))/IF(AR$2=0,1,AR$2),2))</f>
        <v/>
      </c>
      <c r="AS101" t="str">
        <f t="array" aca="1" ref="AS101" ca="1">IF(OR($A101="",AS$5=""),"",ROUND(100*SUMPRODUCT(INDIRECT(Module3!$C101),1/INDIRECT(Module3!$C$4),TRANSPOSE(INDIRECT(Calc1!AT$19)))/IF(AS$2=0,1,AS$2),2))</f>
        <v/>
      </c>
      <c r="AT101" t="str">
        <f t="array" aca="1" ref="AT101" ca="1">IF(OR($A101="",AT$5=""),"",ROUND(100*SUMPRODUCT(INDIRECT(Module3!$C101),1/INDIRECT(Module3!$C$4),TRANSPOSE(INDIRECT(Calc1!AU$19)))/IF(AT$2=0,1,AT$2),2))</f>
        <v/>
      </c>
      <c r="AU101" t="str">
        <f t="array" aca="1" ref="AU101" ca="1">IF(OR($A101="",AU$5=""),"",ROUND(100*SUMPRODUCT(INDIRECT(Module3!$C101),1/INDIRECT(Module3!$C$4),TRANSPOSE(INDIRECT(Calc1!AV$19)))/IF(AU$2=0,1,AU$2),2))</f>
        <v/>
      </c>
      <c r="AV101" t="str">
        <f t="array" aca="1" ref="AV101" ca="1">IF(OR($A101="",AV$5=""),"",ROUND(100*SUMPRODUCT(INDIRECT(Module3!$C101),1/INDIRECT(Module3!$C$4),TRANSPOSE(INDIRECT(Calc1!AW$19)))/IF(AV$2=0,1,AV$2),2))</f>
        <v/>
      </c>
      <c r="AW101" t="str">
        <f t="array" aca="1" ref="AW101" ca="1">IF(OR($A101="",AW$5=""),"",ROUND(100*SUMPRODUCT(INDIRECT(Module3!$C101),1/INDIRECT(Module3!$C$4),TRANSPOSE(INDIRECT(Calc1!AX$19)))/IF(AW$2=0,1,AW$2),2))</f>
        <v/>
      </c>
      <c r="AX101" t="str">
        <f t="array" aca="1" ref="AX101" ca="1">IF(OR($A101="",AX$5=""),"",ROUND(100*SUMPRODUCT(INDIRECT(Module3!$C101),1/INDIRECT(Module3!$C$4),TRANSPOSE(INDIRECT(Calc1!AY$19)))/IF(AX$2=0,1,AX$2),2))</f>
        <v/>
      </c>
      <c r="AY101" t="str">
        <f t="array" aca="1" ref="AY101" ca="1">IF(OR($A101="",AY$5=""),"",ROUND(100*SUMPRODUCT(INDIRECT(Module3!$C101),1/INDIRECT(Module3!$C$4),TRANSPOSE(INDIRECT(Calc1!AZ$19)))/IF(AY$2=0,1,AY$2),2))</f>
        <v/>
      </c>
      <c r="AZ101" t="str">
        <f t="array" aca="1" ref="AZ101" ca="1">IF(OR($A101="",AZ$5=""),"",ROUND(100*SUMPRODUCT(INDIRECT(Module3!$C101),1/INDIRECT(Module3!$C$4),TRANSPOSE(INDIRECT(Calc1!BA$19)))/IF(AZ$2=0,1,AZ$2),2))</f>
        <v/>
      </c>
      <c r="BA101" t="str">
        <f t="array" aca="1" ref="BA101" ca="1">IF(OR($A101="",BA$5=""),"",ROUND(100*SUMPRODUCT(INDIRECT(Module3!$C101),1/INDIRECT(Module3!$C$4),TRANSPOSE(INDIRECT(Calc1!BB$19)))/IF(BA$2=0,1,BA$2),2))</f>
        <v/>
      </c>
      <c r="BB101" t="str">
        <f t="array" aca="1" ref="BB101" ca="1">IF(OR($A101="",BB$5=""),"",ROUND(100*SUMPRODUCT(INDIRECT(Module3!$C101),1/INDIRECT(Module3!$C$4),TRANSPOSE(INDIRECT(Calc1!BC$19)))/IF(BB$2=0,1,BB$2),2))</f>
        <v/>
      </c>
      <c r="BC101" t="str">
        <f t="array" aca="1" ref="BC101" ca="1">IF(OR($A101="",BC$5=""),"",ROUND(100*SUMPRODUCT(INDIRECT(Module3!$C101),1/INDIRECT(Module3!$C$4),TRANSPOSE(INDIRECT(Calc1!BD$19)))/IF(BC$2=0,1,BC$2),2))</f>
        <v/>
      </c>
      <c r="BD101" t="str">
        <f t="array" aca="1" ref="BD101" ca="1">IF(OR($A101="",BD$5=""),"",ROUND(100*SUMPRODUCT(INDIRECT(Module3!$C101),1/INDIRECT(Module3!$C$4),TRANSPOSE(INDIRECT(Calc1!BE$19)))/IF(BD$2=0,1,BD$2),2))</f>
        <v/>
      </c>
      <c r="BE101" t="str">
        <f t="array" aca="1" ref="BE101" ca="1">IF(OR($A101="",BE$5=""),"",ROUND(100*SUMPRODUCT(INDIRECT(Module3!$C101),1/INDIRECT(Module3!$C$4),TRANSPOSE(INDIRECT(Calc1!BF$19)))/IF(BE$2=0,1,BE$2),2))</f>
        <v/>
      </c>
      <c r="BF101" t="str">
        <f t="array" aca="1" ref="BF101" ca="1">IF(OR($A101="",BF$5=""),"",ROUND(100*SUMPRODUCT(INDIRECT(Module3!$C101),1/INDIRECT(Module3!$C$4),TRANSPOSE(INDIRECT(Calc1!BG$19)))/IF(BF$2=0,1,BF$2),2))</f>
        <v/>
      </c>
      <c r="BG101" t="str">
        <f t="array" aca="1" ref="BG101" ca="1">IF(OR($A101="",BG$5=""),"",ROUND(100*SUMPRODUCT(INDIRECT(Module3!$C101),1/INDIRECT(Module3!$C$4),TRANSPOSE(INDIRECT(Calc1!BH$19)))/IF(BG$2=0,1,BG$2),2))</f>
        <v/>
      </c>
      <c r="BH101" t="str">
        <f t="array" aca="1" ref="BH101" ca="1">IF(OR($A101="",BH$5=""),"",ROUND(100*SUMPRODUCT(INDIRECT(Module3!$C101),1/INDIRECT(Module3!$C$4),TRANSPOSE(INDIRECT(Calc1!BI$19)))/IF(BH$2=0,1,BH$2),2))</f>
        <v/>
      </c>
      <c r="BI101" t="str">
        <f t="array" aca="1" ref="BI101" ca="1">IF(OR($A101="",BI$5=""),"",ROUND(100*SUMPRODUCT(INDIRECT(Module3!$C101),1/INDIRECT(Module3!$C$4),TRANSPOSE(INDIRECT(Calc1!BJ$19)))/IF(BI$2=0,1,BI$2),2))</f>
        <v/>
      </c>
      <c r="BJ101" t="str">
        <f t="array" aca="1" ref="BJ101" ca="1">IF(OR($A101="",BJ$5=""),"",ROUND(100*SUMPRODUCT(INDIRECT(Module3!$C101),1/INDIRECT(Module3!$C$4),TRANSPOSE(INDIRECT(Calc1!BK$19)))/IF(BJ$2=0,1,BJ$2),2))</f>
        <v/>
      </c>
    </row>
    <row r="102" spans="1:62">
      <c r="A102" t="str">
        <f>IF(ISBLANK(Module0!$A99),"",Module0!$A99)</f>
        <v/>
      </c>
      <c r="B102" t="str">
        <f t="shared" ca="1" si="1"/>
        <v/>
      </c>
      <c r="C102" t="str">
        <f>IF($A102="","",CONCATENATE(ADDRESS(ROW(),$C$4+1,1,1,"Module4"),":",ADDRESS(ROW(),$C$4+Calc1!$C$3,1,1)))</f>
        <v/>
      </c>
      <c r="D102" t="str">
        <f t="array" aca="1" ref="D102" ca="1">IF(OR($A102="",D$5=""),"",ROUND(100*SUMPRODUCT(INDIRECT(Module3!$C102),1/INDIRECT(Module3!$C$4),TRANSPOSE(INDIRECT(Calc1!E$19)))/IF(D$2=0,1,D$2),2))</f>
        <v/>
      </c>
      <c r="E102" t="str">
        <f t="array" aca="1" ref="E102" ca="1">IF(OR($A102="",E$5=""),"",ROUND(100*SUMPRODUCT(INDIRECT(Module3!$C102),1/INDIRECT(Module3!$C$4),TRANSPOSE(INDIRECT(Calc1!F$19)))/IF(E$2=0,1,E$2),2))</f>
        <v/>
      </c>
      <c r="F102" t="str">
        <f t="array" aca="1" ref="F102" ca="1">IF(OR($A102="",F$5=""),"",ROUND(100*SUMPRODUCT(INDIRECT(Module3!$C102),1/INDIRECT(Module3!$C$4),TRANSPOSE(INDIRECT(Calc1!G$19)))/IF(F$2=0,1,F$2),2))</f>
        <v/>
      </c>
      <c r="G102" t="str">
        <f t="array" aca="1" ref="G102" ca="1">IF(OR($A102="",G$5=""),"",ROUND(100*SUMPRODUCT(INDIRECT(Module3!$C102),1/INDIRECT(Module3!$C$4),TRANSPOSE(INDIRECT(Calc1!H$19)))/IF(G$2=0,1,G$2),2))</f>
        <v/>
      </c>
      <c r="H102" t="str">
        <f t="array" aca="1" ref="H102" ca="1">IF(OR($A102="",H$5=""),"",ROUND(100*SUMPRODUCT(INDIRECT(Module3!$C102),1/INDIRECT(Module3!$C$4),TRANSPOSE(INDIRECT(Calc1!I$19)))/IF(H$2=0,1,H$2),2))</f>
        <v/>
      </c>
      <c r="I102" t="str">
        <f t="array" aca="1" ref="I102" ca="1">IF(OR($A102="",I$5=""),"",ROUND(100*SUMPRODUCT(INDIRECT(Module3!$C102),1/INDIRECT(Module3!$C$4),TRANSPOSE(INDIRECT(Calc1!J$19)))/IF(I$2=0,1,I$2),2))</f>
        <v/>
      </c>
      <c r="J102" t="str">
        <f t="array" aca="1" ref="J102" ca="1">IF(OR($A102="",J$5=""),"",ROUND(100*SUMPRODUCT(INDIRECT(Module3!$C102),1/INDIRECT(Module3!$C$4),TRANSPOSE(INDIRECT(Calc1!K$19)))/IF(J$2=0,1,J$2),2))</f>
        <v/>
      </c>
      <c r="K102" t="str">
        <f t="array" aca="1" ref="K102" ca="1">IF(OR($A102="",K$5=""),"",ROUND(100*SUMPRODUCT(INDIRECT(Module3!$C102),1/INDIRECT(Module3!$C$4),TRANSPOSE(INDIRECT(Calc1!L$19)))/IF(K$2=0,1,K$2),2))</f>
        <v/>
      </c>
      <c r="L102" t="str">
        <f t="array" aca="1" ref="L102" ca="1">IF(OR($A102="",L$5=""),"",ROUND(100*SUMPRODUCT(INDIRECT(Module3!$C102),1/INDIRECT(Module3!$C$4),TRANSPOSE(INDIRECT(Calc1!M$19)))/IF(L$2=0,1,L$2),2))</f>
        <v/>
      </c>
      <c r="M102" t="str">
        <f t="array" aca="1" ref="M102" ca="1">IF(OR($A102="",M$5=""),"",ROUND(100*SUMPRODUCT(INDIRECT(Module3!$C102),1/INDIRECT(Module3!$C$4),TRANSPOSE(INDIRECT(Calc1!N$19)))/IF(M$2=0,1,M$2),2))</f>
        <v/>
      </c>
      <c r="N102" t="str">
        <f t="array" aca="1" ref="N102" ca="1">IF(OR($A102="",N$5=""),"",ROUND(100*SUMPRODUCT(INDIRECT(Module3!$C102),1/INDIRECT(Module3!$C$4),TRANSPOSE(INDIRECT(Calc1!O$19)))/IF(N$2=0,1,N$2),2))</f>
        <v/>
      </c>
      <c r="O102" t="str">
        <f t="array" aca="1" ref="O102" ca="1">IF(OR($A102="",O$5=""),"",ROUND(100*SUMPRODUCT(INDIRECT(Module3!$C102),1/INDIRECT(Module3!$C$4),TRANSPOSE(INDIRECT(Calc1!P$19)))/IF(O$2=0,1,O$2),2))</f>
        <v/>
      </c>
      <c r="P102" t="str">
        <f t="array" aca="1" ref="P102" ca="1">IF(OR($A102="",P$5=""),"",ROUND(100*SUMPRODUCT(INDIRECT(Module3!$C102),1/INDIRECT(Module3!$C$4),TRANSPOSE(INDIRECT(Calc1!Q$19)))/IF(P$2=0,1,P$2),2))</f>
        <v/>
      </c>
      <c r="Q102" t="str">
        <f t="array" aca="1" ref="Q102" ca="1">IF(OR($A102="",Q$5=""),"",ROUND(100*SUMPRODUCT(INDIRECT(Module3!$C102),1/INDIRECT(Module3!$C$4),TRANSPOSE(INDIRECT(Calc1!R$19)))/IF(Q$2=0,1,Q$2),2))</f>
        <v/>
      </c>
      <c r="R102" t="str">
        <f t="array" aca="1" ref="R102" ca="1">IF(OR($A102="",R$5=""),"",ROUND(100*SUMPRODUCT(INDIRECT(Module3!$C102),1/INDIRECT(Module3!$C$4),TRANSPOSE(INDIRECT(Calc1!S$19)))/IF(R$2=0,1,R$2),2))</f>
        <v/>
      </c>
      <c r="S102" t="str">
        <f t="array" aca="1" ref="S102" ca="1">IF(OR($A102="",S$5=""),"",ROUND(100*SUMPRODUCT(INDIRECT(Module3!$C102),1/INDIRECT(Module3!$C$4),TRANSPOSE(INDIRECT(Calc1!T$19)))/IF(S$2=0,1,S$2),2))</f>
        <v/>
      </c>
      <c r="T102" t="str">
        <f t="array" aca="1" ref="T102" ca="1">IF(OR($A102="",T$5=""),"",ROUND(100*SUMPRODUCT(INDIRECT(Module3!$C102),1/INDIRECT(Module3!$C$4),TRANSPOSE(INDIRECT(Calc1!U$19)))/IF(T$2=0,1,T$2),2))</f>
        <v/>
      </c>
      <c r="U102" t="str">
        <f t="array" aca="1" ref="U102" ca="1">IF(OR($A102="",U$5=""),"",ROUND(100*SUMPRODUCT(INDIRECT(Module3!$C102),1/INDIRECT(Module3!$C$4),TRANSPOSE(INDIRECT(Calc1!V$19)))/IF(U$2=0,1,U$2),2))</f>
        <v/>
      </c>
      <c r="V102" t="str">
        <f t="array" aca="1" ref="V102" ca="1">IF(OR($A102="",V$5=""),"",ROUND(100*SUMPRODUCT(INDIRECT(Module3!$C102),1/INDIRECT(Module3!$C$4),TRANSPOSE(INDIRECT(Calc1!W$19)))/IF(V$2=0,1,V$2),2))</f>
        <v/>
      </c>
      <c r="W102" t="str">
        <f t="array" aca="1" ref="W102" ca="1">IF(OR($A102="",W$5=""),"",ROUND(100*SUMPRODUCT(INDIRECT(Module3!$C102),1/INDIRECT(Module3!$C$4),TRANSPOSE(INDIRECT(Calc1!X$19)))/IF(W$2=0,1,W$2),2))</f>
        <v/>
      </c>
      <c r="X102" t="str">
        <f t="array" aca="1" ref="X102" ca="1">IF(OR($A102="",X$5=""),"",ROUND(100*SUMPRODUCT(INDIRECT(Module3!$C102),1/INDIRECT(Module3!$C$4),TRANSPOSE(INDIRECT(Calc1!Y$19)))/IF(X$2=0,1,X$2),2))</f>
        <v/>
      </c>
      <c r="Y102" t="str">
        <f t="array" aca="1" ref="Y102" ca="1">IF(OR($A102="",Y$5=""),"",ROUND(100*SUMPRODUCT(INDIRECT(Module3!$C102),1/INDIRECT(Module3!$C$4),TRANSPOSE(INDIRECT(Calc1!Z$19)))/IF(Y$2=0,1,Y$2),2))</f>
        <v/>
      </c>
      <c r="Z102" t="str">
        <f t="array" aca="1" ref="Z102" ca="1">IF(OR($A102="",Z$5=""),"",ROUND(100*SUMPRODUCT(INDIRECT(Module3!$C102),1/INDIRECT(Module3!$C$4),TRANSPOSE(INDIRECT(Calc1!AA$19)))/IF(Z$2=0,1,Z$2),2))</f>
        <v/>
      </c>
      <c r="AA102" t="str">
        <f t="array" aca="1" ref="AA102" ca="1">IF(OR($A102="",AA$5=""),"",ROUND(100*SUMPRODUCT(INDIRECT(Module3!$C102),1/INDIRECT(Module3!$C$4),TRANSPOSE(INDIRECT(Calc1!AB$19)))/IF(AA$2=0,1,AA$2),2))</f>
        <v/>
      </c>
      <c r="AB102" t="str">
        <f t="array" aca="1" ref="AB102" ca="1">IF(OR($A102="",AB$5=""),"",ROUND(100*SUMPRODUCT(INDIRECT(Module3!$C102),1/INDIRECT(Module3!$C$4),TRANSPOSE(INDIRECT(Calc1!AC$19)))/IF(AB$2=0,1,AB$2),2))</f>
        <v/>
      </c>
      <c r="AC102" t="str">
        <f t="array" aca="1" ref="AC102" ca="1">IF(OR($A102="",AC$5=""),"",ROUND(100*SUMPRODUCT(INDIRECT(Module3!$C102),1/INDIRECT(Module3!$C$4),TRANSPOSE(INDIRECT(Calc1!AD$19)))/IF(AC$2=0,1,AC$2),2))</f>
        <v/>
      </c>
      <c r="AD102" t="str">
        <f t="array" aca="1" ref="AD102" ca="1">IF(OR($A102="",AD$5=""),"",ROUND(100*SUMPRODUCT(INDIRECT(Module3!$C102),1/INDIRECT(Module3!$C$4),TRANSPOSE(INDIRECT(Calc1!AE$19)))/IF(AD$2=0,1,AD$2),2))</f>
        <v/>
      </c>
      <c r="AE102" t="str">
        <f t="array" aca="1" ref="AE102" ca="1">IF(OR($A102="",AE$5=""),"",ROUND(100*SUMPRODUCT(INDIRECT(Module3!$C102),1/INDIRECT(Module3!$C$4),TRANSPOSE(INDIRECT(Calc1!AF$19)))/IF(AE$2=0,1,AE$2),2))</f>
        <v/>
      </c>
      <c r="AF102" t="str">
        <f t="array" aca="1" ref="AF102" ca="1">IF(OR($A102="",AF$5=""),"",ROUND(100*SUMPRODUCT(INDIRECT(Module3!$C102),1/INDIRECT(Module3!$C$4),TRANSPOSE(INDIRECT(Calc1!AG$19)))/IF(AF$2=0,1,AF$2),2))</f>
        <v/>
      </c>
      <c r="AG102" t="str">
        <f t="array" aca="1" ref="AG102" ca="1">IF(OR($A102="",AG$5=""),"",ROUND(100*SUMPRODUCT(INDIRECT(Module3!$C102),1/INDIRECT(Module3!$C$4),TRANSPOSE(INDIRECT(Calc1!AH$19)))/IF(AG$2=0,1,AG$2),2))</f>
        <v/>
      </c>
      <c r="AH102" t="str">
        <f t="array" aca="1" ref="AH102" ca="1">IF(OR($A102="",AH$5=""),"",ROUND(100*SUMPRODUCT(INDIRECT(Module3!$C102),1/INDIRECT(Module3!$C$4),TRANSPOSE(INDIRECT(Calc1!AI$19)))/IF(AH$2=0,1,AH$2),2))</f>
        <v/>
      </c>
      <c r="AI102" t="str">
        <f t="array" aca="1" ref="AI102" ca="1">IF(OR($A102="",AI$5=""),"",ROUND(100*SUMPRODUCT(INDIRECT(Module3!$C102),1/INDIRECT(Module3!$C$4),TRANSPOSE(INDIRECT(Calc1!AJ$19)))/IF(AI$2=0,1,AI$2),2))</f>
        <v/>
      </c>
      <c r="AJ102" t="str">
        <f t="array" aca="1" ref="AJ102" ca="1">IF(OR($A102="",AJ$5=""),"",ROUND(100*SUMPRODUCT(INDIRECT(Module3!$C102),1/INDIRECT(Module3!$C$4),TRANSPOSE(INDIRECT(Calc1!AK$19)))/IF(AJ$2=0,1,AJ$2),2))</f>
        <v/>
      </c>
      <c r="AK102" t="str">
        <f t="array" aca="1" ref="AK102" ca="1">IF(OR($A102="",AK$5=""),"",ROUND(100*SUMPRODUCT(INDIRECT(Module3!$C102),1/INDIRECT(Module3!$C$4),TRANSPOSE(INDIRECT(Calc1!AL$19)))/IF(AK$2=0,1,AK$2),2))</f>
        <v/>
      </c>
      <c r="AL102" t="str">
        <f t="array" aca="1" ref="AL102" ca="1">IF(OR($A102="",AL$5=""),"",ROUND(100*SUMPRODUCT(INDIRECT(Module3!$C102),1/INDIRECT(Module3!$C$4),TRANSPOSE(INDIRECT(Calc1!AM$19)))/IF(AL$2=0,1,AL$2),2))</f>
        <v/>
      </c>
      <c r="AM102" t="str">
        <f t="array" aca="1" ref="AM102" ca="1">IF(OR($A102="",AM$5=""),"",ROUND(100*SUMPRODUCT(INDIRECT(Module3!$C102),1/INDIRECT(Module3!$C$4),TRANSPOSE(INDIRECT(Calc1!AN$19)))/IF(AM$2=0,1,AM$2),2))</f>
        <v/>
      </c>
      <c r="AN102" t="str">
        <f t="array" aca="1" ref="AN102" ca="1">IF(OR($A102="",AN$5=""),"",ROUND(100*SUMPRODUCT(INDIRECT(Module3!$C102),1/INDIRECT(Module3!$C$4),TRANSPOSE(INDIRECT(Calc1!AO$19)))/IF(AN$2=0,1,AN$2),2))</f>
        <v/>
      </c>
      <c r="AO102" t="str">
        <f t="array" aca="1" ref="AO102" ca="1">IF(OR($A102="",AO$5=""),"",ROUND(100*SUMPRODUCT(INDIRECT(Module3!$C102),1/INDIRECT(Module3!$C$4),TRANSPOSE(INDIRECT(Calc1!AP$19)))/IF(AO$2=0,1,AO$2),2))</f>
        <v/>
      </c>
      <c r="AP102" t="str">
        <f t="array" aca="1" ref="AP102" ca="1">IF(OR($A102="",AP$5=""),"",ROUND(100*SUMPRODUCT(INDIRECT(Module3!$C102),1/INDIRECT(Module3!$C$4),TRANSPOSE(INDIRECT(Calc1!AQ$19)))/IF(AP$2=0,1,AP$2),2))</f>
        <v/>
      </c>
      <c r="AQ102" t="str">
        <f t="array" aca="1" ref="AQ102" ca="1">IF(OR($A102="",AQ$5=""),"",ROUND(100*SUMPRODUCT(INDIRECT(Module3!$C102),1/INDIRECT(Module3!$C$4),TRANSPOSE(INDIRECT(Calc1!AR$19)))/IF(AQ$2=0,1,AQ$2),2))</f>
        <v/>
      </c>
      <c r="AR102" t="str">
        <f t="array" aca="1" ref="AR102" ca="1">IF(OR($A102="",AR$5=""),"",ROUND(100*SUMPRODUCT(INDIRECT(Module3!$C102),1/INDIRECT(Module3!$C$4),TRANSPOSE(INDIRECT(Calc1!AS$19)))/IF(AR$2=0,1,AR$2),2))</f>
        <v/>
      </c>
      <c r="AS102" t="str">
        <f t="array" aca="1" ref="AS102" ca="1">IF(OR($A102="",AS$5=""),"",ROUND(100*SUMPRODUCT(INDIRECT(Module3!$C102),1/INDIRECT(Module3!$C$4),TRANSPOSE(INDIRECT(Calc1!AT$19)))/IF(AS$2=0,1,AS$2),2))</f>
        <v/>
      </c>
      <c r="AT102" t="str">
        <f t="array" aca="1" ref="AT102" ca="1">IF(OR($A102="",AT$5=""),"",ROUND(100*SUMPRODUCT(INDIRECT(Module3!$C102),1/INDIRECT(Module3!$C$4),TRANSPOSE(INDIRECT(Calc1!AU$19)))/IF(AT$2=0,1,AT$2),2))</f>
        <v/>
      </c>
      <c r="AU102" t="str">
        <f t="array" aca="1" ref="AU102" ca="1">IF(OR($A102="",AU$5=""),"",ROUND(100*SUMPRODUCT(INDIRECT(Module3!$C102),1/INDIRECT(Module3!$C$4),TRANSPOSE(INDIRECT(Calc1!AV$19)))/IF(AU$2=0,1,AU$2),2))</f>
        <v/>
      </c>
      <c r="AV102" t="str">
        <f t="array" aca="1" ref="AV102" ca="1">IF(OR($A102="",AV$5=""),"",ROUND(100*SUMPRODUCT(INDIRECT(Module3!$C102),1/INDIRECT(Module3!$C$4),TRANSPOSE(INDIRECT(Calc1!AW$19)))/IF(AV$2=0,1,AV$2),2))</f>
        <v/>
      </c>
      <c r="AW102" t="str">
        <f t="array" aca="1" ref="AW102" ca="1">IF(OR($A102="",AW$5=""),"",ROUND(100*SUMPRODUCT(INDIRECT(Module3!$C102),1/INDIRECT(Module3!$C$4),TRANSPOSE(INDIRECT(Calc1!AX$19)))/IF(AW$2=0,1,AW$2),2))</f>
        <v/>
      </c>
      <c r="AX102" t="str">
        <f t="array" aca="1" ref="AX102" ca="1">IF(OR($A102="",AX$5=""),"",ROUND(100*SUMPRODUCT(INDIRECT(Module3!$C102),1/INDIRECT(Module3!$C$4),TRANSPOSE(INDIRECT(Calc1!AY$19)))/IF(AX$2=0,1,AX$2),2))</f>
        <v/>
      </c>
      <c r="AY102" t="str">
        <f t="array" aca="1" ref="AY102" ca="1">IF(OR($A102="",AY$5=""),"",ROUND(100*SUMPRODUCT(INDIRECT(Module3!$C102),1/INDIRECT(Module3!$C$4),TRANSPOSE(INDIRECT(Calc1!AZ$19)))/IF(AY$2=0,1,AY$2),2))</f>
        <v/>
      </c>
      <c r="AZ102" t="str">
        <f t="array" aca="1" ref="AZ102" ca="1">IF(OR($A102="",AZ$5=""),"",ROUND(100*SUMPRODUCT(INDIRECT(Module3!$C102),1/INDIRECT(Module3!$C$4),TRANSPOSE(INDIRECT(Calc1!BA$19)))/IF(AZ$2=0,1,AZ$2),2))</f>
        <v/>
      </c>
      <c r="BA102" t="str">
        <f t="array" aca="1" ref="BA102" ca="1">IF(OR($A102="",BA$5=""),"",ROUND(100*SUMPRODUCT(INDIRECT(Module3!$C102),1/INDIRECT(Module3!$C$4),TRANSPOSE(INDIRECT(Calc1!BB$19)))/IF(BA$2=0,1,BA$2),2))</f>
        <v/>
      </c>
      <c r="BB102" t="str">
        <f t="array" aca="1" ref="BB102" ca="1">IF(OR($A102="",BB$5=""),"",ROUND(100*SUMPRODUCT(INDIRECT(Module3!$C102),1/INDIRECT(Module3!$C$4),TRANSPOSE(INDIRECT(Calc1!BC$19)))/IF(BB$2=0,1,BB$2),2))</f>
        <v/>
      </c>
      <c r="BC102" t="str">
        <f t="array" aca="1" ref="BC102" ca="1">IF(OR($A102="",BC$5=""),"",ROUND(100*SUMPRODUCT(INDIRECT(Module3!$C102),1/INDIRECT(Module3!$C$4),TRANSPOSE(INDIRECT(Calc1!BD$19)))/IF(BC$2=0,1,BC$2),2))</f>
        <v/>
      </c>
      <c r="BD102" t="str">
        <f t="array" aca="1" ref="BD102" ca="1">IF(OR($A102="",BD$5=""),"",ROUND(100*SUMPRODUCT(INDIRECT(Module3!$C102),1/INDIRECT(Module3!$C$4),TRANSPOSE(INDIRECT(Calc1!BE$19)))/IF(BD$2=0,1,BD$2),2))</f>
        <v/>
      </c>
      <c r="BE102" t="str">
        <f t="array" aca="1" ref="BE102" ca="1">IF(OR($A102="",BE$5=""),"",ROUND(100*SUMPRODUCT(INDIRECT(Module3!$C102),1/INDIRECT(Module3!$C$4),TRANSPOSE(INDIRECT(Calc1!BF$19)))/IF(BE$2=0,1,BE$2),2))</f>
        <v/>
      </c>
      <c r="BF102" t="str">
        <f t="array" aca="1" ref="BF102" ca="1">IF(OR($A102="",BF$5=""),"",ROUND(100*SUMPRODUCT(INDIRECT(Module3!$C102),1/INDIRECT(Module3!$C$4),TRANSPOSE(INDIRECT(Calc1!BG$19)))/IF(BF$2=0,1,BF$2),2))</f>
        <v/>
      </c>
      <c r="BG102" t="str">
        <f t="array" aca="1" ref="BG102" ca="1">IF(OR($A102="",BG$5=""),"",ROUND(100*SUMPRODUCT(INDIRECT(Module3!$C102),1/INDIRECT(Module3!$C$4),TRANSPOSE(INDIRECT(Calc1!BH$19)))/IF(BG$2=0,1,BG$2),2))</f>
        <v/>
      </c>
      <c r="BH102" t="str">
        <f t="array" aca="1" ref="BH102" ca="1">IF(OR($A102="",BH$5=""),"",ROUND(100*SUMPRODUCT(INDIRECT(Module3!$C102),1/INDIRECT(Module3!$C$4),TRANSPOSE(INDIRECT(Calc1!BI$19)))/IF(BH$2=0,1,BH$2),2))</f>
        <v/>
      </c>
      <c r="BI102" t="str">
        <f t="array" aca="1" ref="BI102" ca="1">IF(OR($A102="",BI$5=""),"",ROUND(100*SUMPRODUCT(INDIRECT(Module3!$C102),1/INDIRECT(Module3!$C$4),TRANSPOSE(INDIRECT(Calc1!BJ$19)))/IF(BI$2=0,1,BI$2),2))</f>
        <v/>
      </c>
      <c r="BJ102" t="str">
        <f t="array" aca="1" ref="BJ102" ca="1">IF(OR($A102="",BJ$5=""),"",ROUND(100*SUMPRODUCT(INDIRECT(Module3!$C102),1/INDIRECT(Module3!$C$4),TRANSPOSE(INDIRECT(Calc1!BK$19)))/IF(BJ$2=0,1,BJ$2),2))</f>
        <v/>
      </c>
    </row>
    <row r="103" spans="1:62">
      <c r="A103" t="str">
        <f>IF(ISBLANK(Module0!$A100),"",Module0!$A100)</f>
        <v/>
      </c>
      <c r="B103" t="str">
        <f t="shared" ca="1" si="1"/>
        <v/>
      </c>
      <c r="C103" t="str">
        <f>IF($A103="","",CONCATENATE(ADDRESS(ROW(),$C$4+1,1,1,"Module4"),":",ADDRESS(ROW(),$C$4+Calc1!$C$3,1,1)))</f>
        <v/>
      </c>
      <c r="D103" t="str">
        <f t="array" aca="1" ref="D103" ca="1">IF(OR($A103="",D$5=""),"",ROUND(100*SUMPRODUCT(INDIRECT(Module3!$C103),1/INDIRECT(Module3!$C$4),TRANSPOSE(INDIRECT(Calc1!E$19)))/IF(D$2=0,1,D$2),2))</f>
        <v/>
      </c>
      <c r="E103" t="str">
        <f t="array" aca="1" ref="E103" ca="1">IF(OR($A103="",E$5=""),"",ROUND(100*SUMPRODUCT(INDIRECT(Module3!$C103),1/INDIRECT(Module3!$C$4),TRANSPOSE(INDIRECT(Calc1!F$19)))/IF(E$2=0,1,E$2),2))</f>
        <v/>
      </c>
      <c r="F103" t="str">
        <f t="array" aca="1" ref="F103" ca="1">IF(OR($A103="",F$5=""),"",ROUND(100*SUMPRODUCT(INDIRECT(Module3!$C103),1/INDIRECT(Module3!$C$4),TRANSPOSE(INDIRECT(Calc1!G$19)))/IF(F$2=0,1,F$2),2))</f>
        <v/>
      </c>
      <c r="G103" t="str">
        <f t="array" aca="1" ref="G103" ca="1">IF(OR($A103="",G$5=""),"",ROUND(100*SUMPRODUCT(INDIRECT(Module3!$C103),1/INDIRECT(Module3!$C$4),TRANSPOSE(INDIRECT(Calc1!H$19)))/IF(G$2=0,1,G$2),2))</f>
        <v/>
      </c>
      <c r="H103" t="str">
        <f t="array" aca="1" ref="H103" ca="1">IF(OR($A103="",H$5=""),"",ROUND(100*SUMPRODUCT(INDIRECT(Module3!$C103),1/INDIRECT(Module3!$C$4),TRANSPOSE(INDIRECT(Calc1!I$19)))/IF(H$2=0,1,H$2),2))</f>
        <v/>
      </c>
      <c r="I103" t="str">
        <f t="array" aca="1" ref="I103" ca="1">IF(OR($A103="",I$5=""),"",ROUND(100*SUMPRODUCT(INDIRECT(Module3!$C103),1/INDIRECT(Module3!$C$4),TRANSPOSE(INDIRECT(Calc1!J$19)))/IF(I$2=0,1,I$2),2))</f>
        <v/>
      </c>
      <c r="J103" t="str">
        <f t="array" aca="1" ref="J103" ca="1">IF(OR($A103="",J$5=""),"",ROUND(100*SUMPRODUCT(INDIRECT(Module3!$C103),1/INDIRECT(Module3!$C$4),TRANSPOSE(INDIRECT(Calc1!K$19)))/IF(J$2=0,1,J$2),2))</f>
        <v/>
      </c>
      <c r="K103" t="str">
        <f t="array" aca="1" ref="K103" ca="1">IF(OR($A103="",K$5=""),"",ROUND(100*SUMPRODUCT(INDIRECT(Module3!$C103),1/INDIRECT(Module3!$C$4),TRANSPOSE(INDIRECT(Calc1!L$19)))/IF(K$2=0,1,K$2),2))</f>
        <v/>
      </c>
      <c r="L103" t="str">
        <f t="array" aca="1" ref="L103" ca="1">IF(OR($A103="",L$5=""),"",ROUND(100*SUMPRODUCT(INDIRECT(Module3!$C103),1/INDIRECT(Module3!$C$4),TRANSPOSE(INDIRECT(Calc1!M$19)))/IF(L$2=0,1,L$2),2))</f>
        <v/>
      </c>
      <c r="M103" t="str">
        <f t="array" aca="1" ref="M103" ca="1">IF(OR($A103="",M$5=""),"",ROUND(100*SUMPRODUCT(INDIRECT(Module3!$C103),1/INDIRECT(Module3!$C$4),TRANSPOSE(INDIRECT(Calc1!N$19)))/IF(M$2=0,1,M$2),2))</f>
        <v/>
      </c>
      <c r="N103" t="str">
        <f t="array" aca="1" ref="N103" ca="1">IF(OR($A103="",N$5=""),"",ROUND(100*SUMPRODUCT(INDIRECT(Module3!$C103),1/INDIRECT(Module3!$C$4),TRANSPOSE(INDIRECT(Calc1!O$19)))/IF(N$2=0,1,N$2),2))</f>
        <v/>
      </c>
      <c r="O103" t="str">
        <f t="array" aca="1" ref="O103" ca="1">IF(OR($A103="",O$5=""),"",ROUND(100*SUMPRODUCT(INDIRECT(Module3!$C103),1/INDIRECT(Module3!$C$4),TRANSPOSE(INDIRECT(Calc1!P$19)))/IF(O$2=0,1,O$2),2))</f>
        <v/>
      </c>
      <c r="P103" t="str">
        <f t="array" aca="1" ref="P103" ca="1">IF(OR($A103="",P$5=""),"",ROUND(100*SUMPRODUCT(INDIRECT(Module3!$C103),1/INDIRECT(Module3!$C$4),TRANSPOSE(INDIRECT(Calc1!Q$19)))/IF(P$2=0,1,P$2),2))</f>
        <v/>
      </c>
      <c r="Q103" t="str">
        <f t="array" aca="1" ref="Q103" ca="1">IF(OR($A103="",Q$5=""),"",ROUND(100*SUMPRODUCT(INDIRECT(Module3!$C103),1/INDIRECT(Module3!$C$4),TRANSPOSE(INDIRECT(Calc1!R$19)))/IF(Q$2=0,1,Q$2),2))</f>
        <v/>
      </c>
      <c r="R103" t="str">
        <f t="array" aca="1" ref="R103" ca="1">IF(OR($A103="",R$5=""),"",ROUND(100*SUMPRODUCT(INDIRECT(Module3!$C103),1/INDIRECT(Module3!$C$4),TRANSPOSE(INDIRECT(Calc1!S$19)))/IF(R$2=0,1,R$2),2))</f>
        <v/>
      </c>
      <c r="S103" t="str">
        <f t="array" aca="1" ref="S103" ca="1">IF(OR($A103="",S$5=""),"",ROUND(100*SUMPRODUCT(INDIRECT(Module3!$C103),1/INDIRECT(Module3!$C$4),TRANSPOSE(INDIRECT(Calc1!T$19)))/IF(S$2=0,1,S$2),2))</f>
        <v/>
      </c>
      <c r="T103" t="str">
        <f t="array" aca="1" ref="T103" ca="1">IF(OR($A103="",T$5=""),"",ROUND(100*SUMPRODUCT(INDIRECT(Module3!$C103),1/INDIRECT(Module3!$C$4),TRANSPOSE(INDIRECT(Calc1!U$19)))/IF(T$2=0,1,T$2),2))</f>
        <v/>
      </c>
      <c r="U103" t="str">
        <f t="array" aca="1" ref="U103" ca="1">IF(OR($A103="",U$5=""),"",ROUND(100*SUMPRODUCT(INDIRECT(Module3!$C103),1/INDIRECT(Module3!$C$4),TRANSPOSE(INDIRECT(Calc1!V$19)))/IF(U$2=0,1,U$2),2))</f>
        <v/>
      </c>
      <c r="V103" t="str">
        <f t="array" aca="1" ref="V103" ca="1">IF(OR($A103="",V$5=""),"",ROUND(100*SUMPRODUCT(INDIRECT(Module3!$C103),1/INDIRECT(Module3!$C$4),TRANSPOSE(INDIRECT(Calc1!W$19)))/IF(V$2=0,1,V$2),2))</f>
        <v/>
      </c>
      <c r="W103" t="str">
        <f t="array" aca="1" ref="W103" ca="1">IF(OR($A103="",W$5=""),"",ROUND(100*SUMPRODUCT(INDIRECT(Module3!$C103),1/INDIRECT(Module3!$C$4),TRANSPOSE(INDIRECT(Calc1!X$19)))/IF(W$2=0,1,W$2),2))</f>
        <v/>
      </c>
      <c r="X103" t="str">
        <f t="array" aca="1" ref="X103" ca="1">IF(OR($A103="",X$5=""),"",ROUND(100*SUMPRODUCT(INDIRECT(Module3!$C103),1/INDIRECT(Module3!$C$4),TRANSPOSE(INDIRECT(Calc1!Y$19)))/IF(X$2=0,1,X$2),2))</f>
        <v/>
      </c>
      <c r="Y103" t="str">
        <f t="array" aca="1" ref="Y103" ca="1">IF(OR($A103="",Y$5=""),"",ROUND(100*SUMPRODUCT(INDIRECT(Module3!$C103),1/INDIRECT(Module3!$C$4),TRANSPOSE(INDIRECT(Calc1!Z$19)))/IF(Y$2=0,1,Y$2),2))</f>
        <v/>
      </c>
      <c r="Z103" t="str">
        <f t="array" aca="1" ref="Z103" ca="1">IF(OR($A103="",Z$5=""),"",ROUND(100*SUMPRODUCT(INDIRECT(Module3!$C103),1/INDIRECT(Module3!$C$4),TRANSPOSE(INDIRECT(Calc1!AA$19)))/IF(Z$2=0,1,Z$2),2))</f>
        <v/>
      </c>
      <c r="AA103" t="str">
        <f t="array" aca="1" ref="AA103" ca="1">IF(OR($A103="",AA$5=""),"",ROUND(100*SUMPRODUCT(INDIRECT(Module3!$C103),1/INDIRECT(Module3!$C$4),TRANSPOSE(INDIRECT(Calc1!AB$19)))/IF(AA$2=0,1,AA$2),2))</f>
        <v/>
      </c>
      <c r="AB103" t="str">
        <f t="array" aca="1" ref="AB103" ca="1">IF(OR($A103="",AB$5=""),"",ROUND(100*SUMPRODUCT(INDIRECT(Module3!$C103),1/INDIRECT(Module3!$C$4),TRANSPOSE(INDIRECT(Calc1!AC$19)))/IF(AB$2=0,1,AB$2),2))</f>
        <v/>
      </c>
      <c r="AC103" t="str">
        <f t="array" aca="1" ref="AC103" ca="1">IF(OR($A103="",AC$5=""),"",ROUND(100*SUMPRODUCT(INDIRECT(Module3!$C103),1/INDIRECT(Module3!$C$4),TRANSPOSE(INDIRECT(Calc1!AD$19)))/IF(AC$2=0,1,AC$2),2))</f>
        <v/>
      </c>
      <c r="AD103" t="str">
        <f t="array" aca="1" ref="AD103" ca="1">IF(OR($A103="",AD$5=""),"",ROUND(100*SUMPRODUCT(INDIRECT(Module3!$C103),1/INDIRECT(Module3!$C$4),TRANSPOSE(INDIRECT(Calc1!AE$19)))/IF(AD$2=0,1,AD$2),2))</f>
        <v/>
      </c>
      <c r="AE103" t="str">
        <f t="array" aca="1" ref="AE103" ca="1">IF(OR($A103="",AE$5=""),"",ROUND(100*SUMPRODUCT(INDIRECT(Module3!$C103),1/INDIRECT(Module3!$C$4),TRANSPOSE(INDIRECT(Calc1!AF$19)))/IF(AE$2=0,1,AE$2),2))</f>
        <v/>
      </c>
      <c r="AF103" t="str">
        <f t="array" aca="1" ref="AF103" ca="1">IF(OR($A103="",AF$5=""),"",ROUND(100*SUMPRODUCT(INDIRECT(Module3!$C103),1/INDIRECT(Module3!$C$4),TRANSPOSE(INDIRECT(Calc1!AG$19)))/IF(AF$2=0,1,AF$2),2))</f>
        <v/>
      </c>
      <c r="AG103" t="str">
        <f t="array" aca="1" ref="AG103" ca="1">IF(OR($A103="",AG$5=""),"",ROUND(100*SUMPRODUCT(INDIRECT(Module3!$C103),1/INDIRECT(Module3!$C$4),TRANSPOSE(INDIRECT(Calc1!AH$19)))/IF(AG$2=0,1,AG$2),2))</f>
        <v/>
      </c>
      <c r="AH103" t="str">
        <f t="array" aca="1" ref="AH103" ca="1">IF(OR($A103="",AH$5=""),"",ROUND(100*SUMPRODUCT(INDIRECT(Module3!$C103),1/INDIRECT(Module3!$C$4),TRANSPOSE(INDIRECT(Calc1!AI$19)))/IF(AH$2=0,1,AH$2),2))</f>
        <v/>
      </c>
      <c r="AI103" t="str">
        <f t="array" aca="1" ref="AI103" ca="1">IF(OR($A103="",AI$5=""),"",ROUND(100*SUMPRODUCT(INDIRECT(Module3!$C103),1/INDIRECT(Module3!$C$4),TRANSPOSE(INDIRECT(Calc1!AJ$19)))/IF(AI$2=0,1,AI$2),2))</f>
        <v/>
      </c>
      <c r="AJ103" t="str">
        <f t="array" aca="1" ref="AJ103" ca="1">IF(OR($A103="",AJ$5=""),"",ROUND(100*SUMPRODUCT(INDIRECT(Module3!$C103),1/INDIRECT(Module3!$C$4),TRANSPOSE(INDIRECT(Calc1!AK$19)))/IF(AJ$2=0,1,AJ$2),2))</f>
        <v/>
      </c>
      <c r="AK103" t="str">
        <f t="array" aca="1" ref="AK103" ca="1">IF(OR($A103="",AK$5=""),"",ROUND(100*SUMPRODUCT(INDIRECT(Module3!$C103),1/INDIRECT(Module3!$C$4),TRANSPOSE(INDIRECT(Calc1!AL$19)))/IF(AK$2=0,1,AK$2),2))</f>
        <v/>
      </c>
      <c r="AL103" t="str">
        <f t="array" aca="1" ref="AL103" ca="1">IF(OR($A103="",AL$5=""),"",ROUND(100*SUMPRODUCT(INDIRECT(Module3!$C103),1/INDIRECT(Module3!$C$4),TRANSPOSE(INDIRECT(Calc1!AM$19)))/IF(AL$2=0,1,AL$2),2))</f>
        <v/>
      </c>
      <c r="AM103" t="str">
        <f t="array" aca="1" ref="AM103" ca="1">IF(OR($A103="",AM$5=""),"",ROUND(100*SUMPRODUCT(INDIRECT(Module3!$C103),1/INDIRECT(Module3!$C$4),TRANSPOSE(INDIRECT(Calc1!AN$19)))/IF(AM$2=0,1,AM$2),2))</f>
        <v/>
      </c>
      <c r="AN103" t="str">
        <f t="array" aca="1" ref="AN103" ca="1">IF(OR($A103="",AN$5=""),"",ROUND(100*SUMPRODUCT(INDIRECT(Module3!$C103),1/INDIRECT(Module3!$C$4),TRANSPOSE(INDIRECT(Calc1!AO$19)))/IF(AN$2=0,1,AN$2),2))</f>
        <v/>
      </c>
      <c r="AO103" t="str">
        <f t="array" aca="1" ref="AO103" ca="1">IF(OR($A103="",AO$5=""),"",ROUND(100*SUMPRODUCT(INDIRECT(Module3!$C103),1/INDIRECT(Module3!$C$4),TRANSPOSE(INDIRECT(Calc1!AP$19)))/IF(AO$2=0,1,AO$2),2))</f>
        <v/>
      </c>
      <c r="AP103" t="str">
        <f t="array" aca="1" ref="AP103" ca="1">IF(OR($A103="",AP$5=""),"",ROUND(100*SUMPRODUCT(INDIRECT(Module3!$C103),1/INDIRECT(Module3!$C$4),TRANSPOSE(INDIRECT(Calc1!AQ$19)))/IF(AP$2=0,1,AP$2),2))</f>
        <v/>
      </c>
      <c r="AQ103" t="str">
        <f t="array" aca="1" ref="AQ103" ca="1">IF(OR($A103="",AQ$5=""),"",ROUND(100*SUMPRODUCT(INDIRECT(Module3!$C103),1/INDIRECT(Module3!$C$4),TRANSPOSE(INDIRECT(Calc1!AR$19)))/IF(AQ$2=0,1,AQ$2),2))</f>
        <v/>
      </c>
      <c r="AR103" t="str">
        <f t="array" aca="1" ref="AR103" ca="1">IF(OR($A103="",AR$5=""),"",ROUND(100*SUMPRODUCT(INDIRECT(Module3!$C103),1/INDIRECT(Module3!$C$4),TRANSPOSE(INDIRECT(Calc1!AS$19)))/IF(AR$2=0,1,AR$2),2))</f>
        <v/>
      </c>
      <c r="AS103" t="str">
        <f t="array" aca="1" ref="AS103" ca="1">IF(OR($A103="",AS$5=""),"",ROUND(100*SUMPRODUCT(INDIRECT(Module3!$C103),1/INDIRECT(Module3!$C$4),TRANSPOSE(INDIRECT(Calc1!AT$19)))/IF(AS$2=0,1,AS$2),2))</f>
        <v/>
      </c>
      <c r="AT103" t="str">
        <f t="array" aca="1" ref="AT103" ca="1">IF(OR($A103="",AT$5=""),"",ROUND(100*SUMPRODUCT(INDIRECT(Module3!$C103),1/INDIRECT(Module3!$C$4),TRANSPOSE(INDIRECT(Calc1!AU$19)))/IF(AT$2=0,1,AT$2),2))</f>
        <v/>
      </c>
      <c r="AU103" t="str">
        <f t="array" aca="1" ref="AU103" ca="1">IF(OR($A103="",AU$5=""),"",ROUND(100*SUMPRODUCT(INDIRECT(Module3!$C103),1/INDIRECT(Module3!$C$4),TRANSPOSE(INDIRECT(Calc1!AV$19)))/IF(AU$2=0,1,AU$2),2))</f>
        <v/>
      </c>
      <c r="AV103" t="str">
        <f t="array" aca="1" ref="AV103" ca="1">IF(OR($A103="",AV$5=""),"",ROUND(100*SUMPRODUCT(INDIRECT(Module3!$C103),1/INDIRECT(Module3!$C$4),TRANSPOSE(INDIRECT(Calc1!AW$19)))/IF(AV$2=0,1,AV$2),2))</f>
        <v/>
      </c>
      <c r="AW103" t="str">
        <f t="array" aca="1" ref="AW103" ca="1">IF(OR($A103="",AW$5=""),"",ROUND(100*SUMPRODUCT(INDIRECT(Module3!$C103),1/INDIRECT(Module3!$C$4),TRANSPOSE(INDIRECT(Calc1!AX$19)))/IF(AW$2=0,1,AW$2),2))</f>
        <v/>
      </c>
      <c r="AX103" t="str">
        <f t="array" aca="1" ref="AX103" ca="1">IF(OR($A103="",AX$5=""),"",ROUND(100*SUMPRODUCT(INDIRECT(Module3!$C103),1/INDIRECT(Module3!$C$4),TRANSPOSE(INDIRECT(Calc1!AY$19)))/IF(AX$2=0,1,AX$2),2))</f>
        <v/>
      </c>
      <c r="AY103" t="str">
        <f t="array" aca="1" ref="AY103" ca="1">IF(OR($A103="",AY$5=""),"",ROUND(100*SUMPRODUCT(INDIRECT(Module3!$C103),1/INDIRECT(Module3!$C$4),TRANSPOSE(INDIRECT(Calc1!AZ$19)))/IF(AY$2=0,1,AY$2),2))</f>
        <v/>
      </c>
      <c r="AZ103" t="str">
        <f t="array" aca="1" ref="AZ103" ca="1">IF(OR($A103="",AZ$5=""),"",ROUND(100*SUMPRODUCT(INDIRECT(Module3!$C103),1/INDIRECT(Module3!$C$4),TRANSPOSE(INDIRECT(Calc1!BA$19)))/IF(AZ$2=0,1,AZ$2),2))</f>
        <v/>
      </c>
      <c r="BA103" t="str">
        <f t="array" aca="1" ref="BA103" ca="1">IF(OR($A103="",BA$5=""),"",ROUND(100*SUMPRODUCT(INDIRECT(Module3!$C103),1/INDIRECT(Module3!$C$4),TRANSPOSE(INDIRECT(Calc1!BB$19)))/IF(BA$2=0,1,BA$2),2))</f>
        <v/>
      </c>
      <c r="BB103" t="str">
        <f t="array" aca="1" ref="BB103" ca="1">IF(OR($A103="",BB$5=""),"",ROUND(100*SUMPRODUCT(INDIRECT(Module3!$C103),1/INDIRECT(Module3!$C$4),TRANSPOSE(INDIRECT(Calc1!BC$19)))/IF(BB$2=0,1,BB$2),2))</f>
        <v/>
      </c>
      <c r="BC103" t="str">
        <f t="array" aca="1" ref="BC103" ca="1">IF(OR($A103="",BC$5=""),"",ROUND(100*SUMPRODUCT(INDIRECT(Module3!$C103),1/INDIRECT(Module3!$C$4),TRANSPOSE(INDIRECT(Calc1!BD$19)))/IF(BC$2=0,1,BC$2),2))</f>
        <v/>
      </c>
      <c r="BD103" t="str">
        <f t="array" aca="1" ref="BD103" ca="1">IF(OR($A103="",BD$5=""),"",ROUND(100*SUMPRODUCT(INDIRECT(Module3!$C103),1/INDIRECT(Module3!$C$4),TRANSPOSE(INDIRECT(Calc1!BE$19)))/IF(BD$2=0,1,BD$2),2))</f>
        <v/>
      </c>
      <c r="BE103" t="str">
        <f t="array" aca="1" ref="BE103" ca="1">IF(OR($A103="",BE$5=""),"",ROUND(100*SUMPRODUCT(INDIRECT(Module3!$C103),1/INDIRECT(Module3!$C$4),TRANSPOSE(INDIRECT(Calc1!BF$19)))/IF(BE$2=0,1,BE$2),2))</f>
        <v/>
      </c>
      <c r="BF103" t="str">
        <f t="array" aca="1" ref="BF103" ca="1">IF(OR($A103="",BF$5=""),"",ROUND(100*SUMPRODUCT(INDIRECT(Module3!$C103),1/INDIRECT(Module3!$C$4),TRANSPOSE(INDIRECT(Calc1!BG$19)))/IF(BF$2=0,1,BF$2),2))</f>
        <v/>
      </c>
      <c r="BG103" t="str">
        <f t="array" aca="1" ref="BG103" ca="1">IF(OR($A103="",BG$5=""),"",ROUND(100*SUMPRODUCT(INDIRECT(Module3!$C103),1/INDIRECT(Module3!$C$4),TRANSPOSE(INDIRECT(Calc1!BH$19)))/IF(BG$2=0,1,BG$2),2))</f>
        <v/>
      </c>
      <c r="BH103" t="str">
        <f t="array" aca="1" ref="BH103" ca="1">IF(OR($A103="",BH$5=""),"",ROUND(100*SUMPRODUCT(INDIRECT(Module3!$C103),1/INDIRECT(Module3!$C$4),TRANSPOSE(INDIRECT(Calc1!BI$19)))/IF(BH$2=0,1,BH$2),2))</f>
        <v/>
      </c>
      <c r="BI103" t="str">
        <f t="array" aca="1" ref="BI103" ca="1">IF(OR($A103="",BI$5=""),"",ROUND(100*SUMPRODUCT(INDIRECT(Module3!$C103),1/INDIRECT(Module3!$C$4),TRANSPOSE(INDIRECT(Calc1!BJ$19)))/IF(BI$2=0,1,BI$2),2))</f>
        <v/>
      </c>
      <c r="BJ103" t="str">
        <f t="array" aca="1" ref="BJ103" ca="1">IF(OR($A103="",BJ$5=""),"",ROUND(100*SUMPRODUCT(INDIRECT(Module3!$C103),1/INDIRECT(Module3!$C$4),TRANSPOSE(INDIRECT(Calc1!BK$19)))/IF(BJ$2=0,1,BJ$2),2))</f>
        <v/>
      </c>
    </row>
    <row r="104" spans="1:62">
      <c r="A104" t="str">
        <f>IF(ISBLANK(Module0!$A101),"",Module0!$A101)</f>
        <v/>
      </c>
      <c r="B104" t="str">
        <f t="shared" ca="1" si="1"/>
        <v/>
      </c>
      <c r="C104" t="str">
        <f>IF($A104="","",CONCATENATE(ADDRESS(ROW(),$C$4+1,1,1,"Module4"),":",ADDRESS(ROW(),$C$4+Calc1!$C$3,1,1)))</f>
        <v/>
      </c>
      <c r="D104" t="str">
        <f t="array" aca="1" ref="D104" ca="1">IF(OR($A104="",D$5=""),"",ROUND(100*SUMPRODUCT(INDIRECT(Module3!$C104),1/INDIRECT(Module3!$C$4),TRANSPOSE(INDIRECT(Calc1!E$19)))/IF(D$2=0,1,D$2),2))</f>
        <v/>
      </c>
      <c r="E104" t="str">
        <f t="array" aca="1" ref="E104" ca="1">IF(OR($A104="",E$5=""),"",ROUND(100*SUMPRODUCT(INDIRECT(Module3!$C104),1/INDIRECT(Module3!$C$4),TRANSPOSE(INDIRECT(Calc1!F$19)))/IF(E$2=0,1,E$2),2))</f>
        <v/>
      </c>
      <c r="F104" t="str">
        <f t="array" aca="1" ref="F104" ca="1">IF(OR($A104="",F$5=""),"",ROUND(100*SUMPRODUCT(INDIRECT(Module3!$C104),1/INDIRECT(Module3!$C$4),TRANSPOSE(INDIRECT(Calc1!G$19)))/IF(F$2=0,1,F$2),2))</f>
        <v/>
      </c>
      <c r="G104" t="str">
        <f t="array" aca="1" ref="G104" ca="1">IF(OR($A104="",G$5=""),"",ROUND(100*SUMPRODUCT(INDIRECT(Module3!$C104),1/INDIRECT(Module3!$C$4),TRANSPOSE(INDIRECT(Calc1!H$19)))/IF(G$2=0,1,G$2),2))</f>
        <v/>
      </c>
      <c r="H104" t="str">
        <f t="array" aca="1" ref="H104" ca="1">IF(OR($A104="",H$5=""),"",ROUND(100*SUMPRODUCT(INDIRECT(Module3!$C104),1/INDIRECT(Module3!$C$4),TRANSPOSE(INDIRECT(Calc1!I$19)))/IF(H$2=0,1,H$2),2))</f>
        <v/>
      </c>
      <c r="I104" t="str">
        <f t="array" aca="1" ref="I104" ca="1">IF(OR($A104="",I$5=""),"",ROUND(100*SUMPRODUCT(INDIRECT(Module3!$C104),1/INDIRECT(Module3!$C$4),TRANSPOSE(INDIRECT(Calc1!J$19)))/IF(I$2=0,1,I$2),2))</f>
        <v/>
      </c>
      <c r="J104" t="str">
        <f t="array" aca="1" ref="J104" ca="1">IF(OR($A104="",J$5=""),"",ROUND(100*SUMPRODUCT(INDIRECT(Module3!$C104),1/INDIRECT(Module3!$C$4),TRANSPOSE(INDIRECT(Calc1!K$19)))/IF(J$2=0,1,J$2),2))</f>
        <v/>
      </c>
      <c r="K104" t="str">
        <f t="array" aca="1" ref="K104" ca="1">IF(OR($A104="",K$5=""),"",ROUND(100*SUMPRODUCT(INDIRECT(Module3!$C104),1/INDIRECT(Module3!$C$4),TRANSPOSE(INDIRECT(Calc1!L$19)))/IF(K$2=0,1,K$2),2))</f>
        <v/>
      </c>
      <c r="L104" t="str">
        <f t="array" aca="1" ref="L104" ca="1">IF(OR($A104="",L$5=""),"",ROUND(100*SUMPRODUCT(INDIRECT(Module3!$C104),1/INDIRECT(Module3!$C$4),TRANSPOSE(INDIRECT(Calc1!M$19)))/IF(L$2=0,1,L$2),2))</f>
        <v/>
      </c>
      <c r="M104" t="str">
        <f t="array" aca="1" ref="M104" ca="1">IF(OR($A104="",M$5=""),"",ROUND(100*SUMPRODUCT(INDIRECT(Module3!$C104),1/INDIRECT(Module3!$C$4),TRANSPOSE(INDIRECT(Calc1!N$19)))/IF(M$2=0,1,M$2),2))</f>
        <v/>
      </c>
      <c r="N104" t="str">
        <f t="array" aca="1" ref="N104" ca="1">IF(OR($A104="",N$5=""),"",ROUND(100*SUMPRODUCT(INDIRECT(Module3!$C104),1/INDIRECT(Module3!$C$4),TRANSPOSE(INDIRECT(Calc1!O$19)))/IF(N$2=0,1,N$2),2))</f>
        <v/>
      </c>
      <c r="O104" t="str">
        <f t="array" aca="1" ref="O104" ca="1">IF(OR($A104="",O$5=""),"",ROUND(100*SUMPRODUCT(INDIRECT(Module3!$C104),1/INDIRECT(Module3!$C$4),TRANSPOSE(INDIRECT(Calc1!P$19)))/IF(O$2=0,1,O$2),2))</f>
        <v/>
      </c>
      <c r="P104" t="str">
        <f t="array" aca="1" ref="P104" ca="1">IF(OR($A104="",P$5=""),"",ROUND(100*SUMPRODUCT(INDIRECT(Module3!$C104),1/INDIRECT(Module3!$C$4),TRANSPOSE(INDIRECT(Calc1!Q$19)))/IF(P$2=0,1,P$2),2))</f>
        <v/>
      </c>
      <c r="Q104" t="str">
        <f t="array" aca="1" ref="Q104" ca="1">IF(OR($A104="",Q$5=""),"",ROUND(100*SUMPRODUCT(INDIRECT(Module3!$C104),1/INDIRECT(Module3!$C$4),TRANSPOSE(INDIRECT(Calc1!R$19)))/IF(Q$2=0,1,Q$2),2))</f>
        <v/>
      </c>
      <c r="R104" t="str">
        <f t="array" aca="1" ref="R104" ca="1">IF(OR($A104="",R$5=""),"",ROUND(100*SUMPRODUCT(INDIRECT(Module3!$C104),1/INDIRECT(Module3!$C$4),TRANSPOSE(INDIRECT(Calc1!S$19)))/IF(R$2=0,1,R$2),2))</f>
        <v/>
      </c>
      <c r="S104" t="str">
        <f t="array" aca="1" ref="S104" ca="1">IF(OR($A104="",S$5=""),"",ROUND(100*SUMPRODUCT(INDIRECT(Module3!$C104),1/INDIRECT(Module3!$C$4),TRANSPOSE(INDIRECT(Calc1!T$19)))/IF(S$2=0,1,S$2),2))</f>
        <v/>
      </c>
      <c r="T104" t="str">
        <f t="array" aca="1" ref="T104" ca="1">IF(OR($A104="",T$5=""),"",ROUND(100*SUMPRODUCT(INDIRECT(Module3!$C104),1/INDIRECT(Module3!$C$4),TRANSPOSE(INDIRECT(Calc1!U$19)))/IF(T$2=0,1,T$2),2))</f>
        <v/>
      </c>
      <c r="U104" t="str">
        <f t="array" aca="1" ref="U104" ca="1">IF(OR($A104="",U$5=""),"",ROUND(100*SUMPRODUCT(INDIRECT(Module3!$C104),1/INDIRECT(Module3!$C$4),TRANSPOSE(INDIRECT(Calc1!V$19)))/IF(U$2=0,1,U$2),2))</f>
        <v/>
      </c>
      <c r="V104" t="str">
        <f t="array" aca="1" ref="V104" ca="1">IF(OR($A104="",V$5=""),"",ROUND(100*SUMPRODUCT(INDIRECT(Module3!$C104),1/INDIRECT(Module3!$C$4),TRANSPOSE(INDIRECT(Calc1!W$19)))/IF(V$2=0,1,V$2),2))</f>
        <v/>
      </c>
      <c r="W104" t="str">
        <f t="array" aca="1" ref="W104" ca="1">IF(OR($A104="",W$5=""),"",ROUND(100*SUMPRODUCT(INDIRECT(Module3!$C104),1/INDIRECT(Module3!$C$4),TRANSPOSE(INDIRECT(Calc1!X$19)))/IF(W$2=0,1,W$2),2))</f>
        <v/>
      </c>
      <c r="X104" t="str">
        <f t="array" aca="1" ref="X104" ca="1">IF(OR($A104="",X$5=""),"",ROUND(100*SUMPRODUCT(INDIRECT(Module3!$C104),1/INDIRECT(Module3!$C$4),TRANSPOSE(INDIRECT(Calc1!Y$19)))/IF(X$2=0,1,X$2),2))</f>
        <v/>
      </c>
      <c r="Y104" t="str">
        <f t="array" aca="1" ref="Y104" ca="1">IF(OR($A104="",Y$5=""),"",ROUND(100*SUMPRODUCT(INDIRECT(Module3!$C104),1/INDIRECT(Module3!$C$4),TRANSPOSE(INDIRECT(Calc1!Z$19)))/IF(Y$2=0,1,Y$2),2))</f>
        <v/>
      </c>
      <c r="Z104" t="str">
        <f t="array" aca="1" ref="Z104" ca="1">IF(OR($A104="",Z$5=""),"",ROUND(100*SUMPRODUCT(INDIRECT(Module3!$C104),1/INDIRECT(Module3!$C$4),TRANSPOSE(INDIRECT(Calc1!AA$19)))/IF(Z$2=0,1,Z$2),2))</f>
        <v/>
      </c>
      <c r="AA104" t="str">
        <f t="array" aca="1" ref="AA104" ca="1">IF(OR($A104="",AA$5=""),"",ROUND(100*SUMPRODUCT(INDIRECT(Module3!$C104),1/INDIRECT(Module3!$C$4),TRANSPOSE(INDIRECT(Calc1!AB$19)))/IF(AA$2=0,1,AA$2),2))</f>
        <v/>
      </c>
      <c r="AB104" t="str">
        <f t="array" aca="1" ref="AB104" ca="1">IF(OR($A104="",AB$5=""),"",ROUND(100*SUMPRODUCT(INDIRECT(Module3!$C104),1/INDIRECT(Module3!$C$4),TRANSPOSE(INDIRECT(Calc1!AC$19)))/IF(AB$2=0,1,AB$2),2))</f>
        <v/>
      </c>
      <c r="AC104" t="str">
        <f t="array" aca="1" ref="AC104" ca="1">IF(OR($A104="",AC$5=""),"",ROUND(100*SUMPRODUCT(INDIRECT(Module3!$C104),1/INDIRECT(Module3!$C$4),TRANSPOSE(INDIRECT(Calc1!AD$19)))/IF(AC$2=0,1,AC$2),2))</f>
        <v/>
      </c>
      <c r="AD104" t="str">
        <f t="array" aca="1" ref="AD104" ca="1">IF(OR($A104="",AD$5=""),"",ROUND(100*SUMPRODUCT(INDIRECT(Module3!$C104),1/INDIRECT(Module3!$C$4),TRANSPOSE(INDIRECT(Calc1!AE$19)))/IF(AD$2=0,1,AD$2),2))</f>
        <v/>
      </c>
      <c r="AE104" t="str">
        <f t="array" aca="1" ref="AE104" ca="1">IF(OR($A104="",AE$5=""),"",ROUND(100*SUMPRODUCT(INDIRECT(Module3!$C104),1/INDIRECT(Module3!$C$4),TRANSPOSE(INDIRECT(Calc1!AF$19)))/IF(AE$2=0,1,AE$2),2))</f>
        <v/>
      </c>
      <c r="AF104" t="str">
        <f t="array" aca="1" ref="AF104" ca="1">IF(OR($A104="",AF$5=""),"",ROUND(100*SUMPRODUCT(INDIRECT(Module3!$C104),1/INDIRECT(Module3!$C$4),TRANSPOSE(INDIRECT(Calc1!AG$19)))/IF(AF$2=0,1,AF$2),2))</f>
        <v/>
      </c>
      <c r="AG104" t="str">
        <f t="array" aca="1" ref="AG104" ca="1">IF(OR($A104="",AG$5=""),"",ROUND(100*SUMPRODUCT(INDIRECT(Module3!$C104),1/INDIRECT(Module3!$C$4),TRANSPOSE(INDIRECT(Calc1!AH$19)))/IF(AG$2=0,1,AG$2),2))</f>
        <v/>
      </c>
      <c r="AH104" t="str">
        <f t="array" aca="1" ref="AH104" ca="1">IF(OR($A104="",AH$5=""),"",ROUND(100*SUMPRODUCT(INDIRECT(Module3!$C104),1/INDIRECT(Module3!$C$4),TRANSPOSE(INDIRECT(Calc1!AI$19)))/IF(AH$2=0,1,AH$2),2))</f>
        <v/>
      </c>
      <c r="AI104" t="str">
        <f t="array" aca="1" ref="AI104" ca="1">IF(OR($A104="",AI$5=""),"",ROUND(100*SUMPRODUCT(INDIRECT(Module3!$C104),1/INDIRECT(Module3!$C$4),TRANSPOSE(INDIRECT(Calc1!AJ$19)))/IF(AI$2=0,1,AI$2),2))</f>
        <v/>
      </c>
      <c r="AJ104" t="str">
        <f t="array" aca="1" ref="AJ104" ca="1">IF(OR($A104="",AJ$5=""),"",ROUND(100*SUMPRODUCT(INDIRECT(Module3!$C104),1/INDIRECT(Module3!$C$4),TRANSPOSE(INDIRECT(Calc1!AK$19)))/IF(AJ$2=0,1,AJ$2),2))</f>
        <v/>
      </c>
      <c r="AK104" t="str">
        <f t="array" aca="1" ref="AK104" ca="1">IF(OR($A104="",AK$5=""),"",ROUND(100*SUMPRODUCT(INDIRECT(Module3!$C104),1/INDIRECT(Module3!$C$4),TRANSPOSE(INDIRECT(Calc1!AL$19)))/IF(AK$2=0,1,AK$2),2))</f>
        <v/>
      </c>
      <c r="AL104" t="str">
        <f t="array" aca="1" ref="AL104" ca="1">IF(OR($A104="",AL$5=""),"",ROUND(100*SUMPRODUCT(INDIRECT(Module3!$C104),1/INDIRECT(Module3!$C$4),TRANSPOSE(INDIRECT(Calc1!AM$19)))/IF(AL$2=0,1,AL$2),2))</f>
        <v/>
      </c>
      <c r="AM104" t="str">
        <f t="array" aca="1" ref="AM104" ca="1">IF(OR($A104="",AM$5=""),"",ROUND(100*SUMPRODUCT(INDIRECT(Module3!$C104),1/INDIRECT(Module3!$C$4),TRANSPOSE(INDIRECT(Calc1!AN$19)))/IF(AM$2=0,1,AM$2),2))</f>
        <v/>
      </c>
      <c r="AN104" t="str">
        <f t="array" aca="1" ref="AN104" ca="1">IF(OR($A104="",AN$5=""),"",ROUND(100*SUMPRODUCT(INDIRECT(Module3!$C104),1/INDIRECT(Module3!$C$4),TRANSPOSE(INDIRECT(Calc1!AO$19)))/IF(AN$2=0,1,AN$2),2))</f>
        <v/>
      </c>
      <c r="AO104" t="str">
        <f t="array" aca="1" ref="AO104" ca="1">IF(OR($A104="",AO$5=""),"",ROUND(100*SUMPRODUCT(INDIRECT(Module3!$C104),1/INDIRECT(Module3!$C$4),TRANSPOSE(INDIRECT(Calc1!AP$19)))/IF(AO$2=0,1,AO$2),2))</f>
        <v/>
      </c>
      <c r="AP104" t="str">
        <f t="array" aca="1" ref="AP104" ca="1">IF(OR($A104="",AP$5=""),"",ROUND(100*SUMPRODUCT(INDIRECT(Module3!$C104),1/INDIRECT(Module3!$C$4),TRANSPOSE(INDIRECT(Calc1!AQ$19)))/IF(AP$2=0,1,AP$2),2))</f>
        <v/>
      </c>
      <c r="AQ104" t="str">
        <f t="array" aca="1" ref="AQ104" ca="1">IF(OR($A104="",AQ$5=""),"",ROUND(100*SUMPRODUCT(INDIRECT(Module3!$C104),1/INDIRECT(Module3!$C$4),TRANSPOSE(INDIRECT(Calc1!AR$19)))/IF(AQ$2=0,1,AQ$2),2))</f>
        <v/>
      </c>
      <c r="AR104" t="str">
        <f t="array" aca="1" ref="AR104" ca="1">IF(OR($A104="",AR$5=""),"",ROUND(100*SUMPRODUCT(INDIRECT(Module3!$C104),1/INDIRECT(Module3!$C$4),TRANSPOSE(INDIRECT(Calc1!AS$19)))/IF(AR$2=0,1,AR$2),2))</f>
        <v/>
      </c>
      <c r="AS104" t="str">
        <f t="array" aca="1" ref="AS104" ca="1">IF(OR($A104="",AS$5=""),"",ROUND(100*SUMPRODUCT(INDIRECT(Module3!$C104),1/INDIRECT(Module3!$C$4),TRANSPOSE(INDIRECT(Calc1!AT$19)))/IF(AS$2=0,1,AS$2),2))</f>
        <v/>
      </c>
      <c r="AT104" t="str">
        <f t="array" aca="1" ref="AT104" ca="1">IF(OR($A104="",AT$5=""),"",ROUND(100*SUMPRODUCT(INDIRECT(Module3!$C104),1/INDIRECT(Module3!$C$4),TRANSPOSE(INDIRECT(Calc1!AU$19)))/IF(AT$2=0,1,AT$2),2))</f>
        <v/>
      </c>
      <c r="AU104" t="str">
        <f t="array" aca="1" ref="AU104" ca="1">IF(OR($A104="",AU$5=""),"",ROUND(100*SUMPRODUCT(INDIRECT(Module3!$C104),1/INDIRECT(Module3!$C$4),TRANSPOSE(INDIRECT(Calc1!AV$19)))/IF(AU$2=0,1,AU$2),2))</f>
        <v/>
      </c>
      <c r="AV104" t="str">
        <f t="array" aca="1" ref="AV104" ca="1">IF(OR($A104="",AV$5=""),"",ROUND(100*SUMPRODUCT(INDIRECT(Module3!$C104),1/INDIRECT(Module3!$C$4),TRANSPOSE(INDIRECT(Calc1!AW$19)))/IF(AV$2=0,1,AV$2),2))</f>
        <v/>
      </c>
      <c r="AW104" t="str">
        <f t="array" aca="1" ref="AW104" ca="1">IF(OR($A104="",AW$5=""),"",ROUND(100*SUMPRODUCT(INDIRECT(Module3!$C104),1/INDIRECT(Module3!$C$4),TRANSPOSE(INDIRECT(Calc1!AX$19)))/IF(AW$2=0,1,AW$2),2))</f>
        <v/>
      </c>
      <c r="AX104" t="str">
        <f t="array" aca="1" ref="AX104" ca="1">IF(OR($A104="",AX$5=""),"",ROUND(100*SUMPRODUCT(INDIRECT(Module3!$C104),1/INDIRECT(Module3!$C$4),TRANSPOSE(INDIRECT(Calc1!AY$19)))/IF(AX$2=0,1,AX$2),2))</f>
        <v/>
      </c>
      <c r="AY104" t="str">
        <f t="array" aca="1" ref="AY104" ca="1">IF(OR($A104="",AY$5=""),"",ROUND(100*SUMPRODUCT(INDIRECT(Module3!$C104),1/INDIRECT(Module3!$C$4),TRANSPOSE(INDIRECT(Calc1!AZ$19)))/IF(AY$2=0,1,AY$2),2))</f>
        <v/>
      </c>
      <c r="AZ104" t="str">
        <f t="array" aca="1" ref="AZ104" ca="1">IF(OR($A104="",AZ$5=""),"",ROUND(100*SUMPRODUCT(INDIRECT(Module3!$C104),1/INDIRECT(Module3!$C$4),TRANSPOSE(INDIRECT(Calc1!BA$19)))/IF(AZ$2=0,1,AZ$2),2))</f>
        <v/>
      </c>
      <c r="BA104" t="str">
        <f t="array" aca="1" ref="BA104" ca="1">IF(OR($A104="",BA$5=""),"",ROUND(100*SUMPRODUCT(INDIRECT(Module3!$C104),1/INDIRECT(Module3!$C$4),TRANSPOSE(INDIRECT(Calc1!BB$19)))/IF(BA$2=0,1,BA$2),2))</f>
        <v/>
      </c>
      <c r="BB104" t="str">
        <f t="array" aca="1" ref="BB104" ca="1">IF(OR($A104="",BB$5=""),"",ROUND(100*SUMPRODUCT(INDIRECT(Module3!$C104),1/INDIRECT(Module3!$C$4),TRANSPOSE(INDIRECT(Calc1!BC$19)))/IF(BB$2=0,1,BB$2),2))</f>
        <v/>
      </c>
      <c r="BC104" t="str">
        <f t="array" aca="1" ref="BC104" ca="1">IF(OR($A104="",BC$5=""),"",ROUND(100*SUMPRODUCT(INDIRECT(Module3!$C104),1/INDIRECT(Module3!$C$4),TRANSPOSE(INDIRECT(Calc1!BD$19)))/IF(BC$2=0,1,BC$2),2))</f>
        <v/>
      </c>
      <c r="BD104" t="str">
        <f t="array" aca="1" ref="BD104" ca="1">IF(OR($A104="",BD$5=""),"",ROUND(100*SUMPRODUCT(INDIRECT(Module3!$C104),1/INDIRECT(Module3!$C$4),TRANSPOSE(INDIRECT(Calc1!BE$19)))/IF(BD$2=0,1,BD$2),2))</f>
        <v/>
      </c>
      <c r="BE104" t="str">
        <f t="array" aca="1" ref="BE104" ca="1">IF(OR($A104="",BE$5=""),"",ROUND(100*SUMPRODUCT(INDIRECT(Module3!$C104),1/INDIRECT(Module3!$C$4),TRANSPOSE(INDIRECT(Calc1!BF$19)))/IF(BE$2=0,1,BE$2),2))</f>
        <v/>
      </c>
      <c r="BF104" t="str">
        <f t="array" aca="1" ref="BF104" ca="1">IF(OR($A104="",BF$5=""),"",ROUND(100*SUMPRODUCT(INDIRECT(Module3!$C104),1/INDIRECT(Module3!$C$4),TRANSPOSE(INDIRECT(Calc1!BG$19)))/IF(BF$2=0,1,BF$2),2))</f>
        <v/>
      </c>
      <c r="BG104" t="str">
        <f t="array" aca="1" ref="BG104" ca="1">IF(OR($A104="",BG$5=""),"",ROUND(100*SUMPRODUCT(INDIRECT(Module3!$C104),1/INDIRECT(Module3!$C$4),TRANSPOSE(INDIRECT(Calc1!BH$19)))/IF(BG$2=0,1,BG$2),2))</f>
        <v/>
      </c>
      <c r="BH104" t="str">
        <f t="array" aca="1" ref="BH104" ca="1">IF(OR($A104="",BH$5=""),"",ROUND(100*SUMPRODUCT(INDIRECT(Module3!$C104),1/INDIRECT(Module3!$C$4),TRANSPOSE(INDIRECT(Calc1!BI$19)))/IF(BH$2=0,1,BH$2),2))</f>
        <v/>
      </c>
      <c r="BI104" t="str">
        <f t="array" aca="1" ref="BI104" ca="1">IF(OR($A104="",BI$5=""),"",ROUND(100*SUMPRODUCT(INDIRECT(Module3!$C104),1/INDIRECT(Module3!$C$4),TRANSPOSE(INDIRECT(Calc1!BJ$19)))/IF(BI$2=0,1,BI$2),2))</f>
        <v/>
      </c>
      <c r="BJ104" t="str">
        <f t="array" aca="1" ref="BJ104" ca="1">IF(OR($A104="",BJ$5=""),"",ROUND(100*SUMPRODUCT(INDIRECT(Module3!$C104),1/INDIRECT(Module3!$C$4),TRANSPOSE(INDIRECT(Calc1!BK$19)))/IF(BJ$2=0,1,BJ$2),2))</f>
        <v/>
      </c>
    </row>
    <row r="105" spans="1:62">
      <c r="A105" t="str">
        <f>IF(ISBLANK(Module0!$A102),"",Module0!$A102)</f>
        <v/>
      </c>
      <c r="B105" t="str">
        <f t="shared" ca="1" si="1"/>
        <v/>
      </c>
      <c r="C105" t="str">
        <f>IF($A105="","",CONCATENATE(ADDRESS(ROW(),$C$4+1,1,1,"Module4"),":",ADDRESS(ROW(),$C$4+Calc1!$C$3,1,1)))</f>
        <v/>
      </c>
      <c r="D105" t="str">
        <f t="array" aca="1" ref="D105" ca="1">IF(OR($A105="",D$5=""),"",ROUND(100*SUMPRODUCT(INDIRECT(Module3!$C105),1/INDIRECT(Module3!$C$4),TRANSPOSE(INDIRECT(Calc1!E$19)))/IF(D$2=0,1,D$2),2))</f>
        <v/>
      </c>
      <c r="E105" t="str">
        <f t="array" aca="1" ref="E105" ca="1">IF(OR($A105="",E$5=""),"",ROUND(100*SUMPRODUCT(INDIRECT(Module3!$C105),1/INDIRECT(Module3!$C$4),TRANSPOSE(INDIRECT(Calc1!F$19)))/IF(E$2=0,1,E$2),2))</f>
        <v/>
      </c>
      <c r="F105" t="str">
        <f t="array" aca="1" ref="F105" ca="1">IF(OR($A105="",F$5=""),"",ROUND(100*SUMPRODUCT(INDIRECT(Module3!$C105),1/INDIRECT(Module3!$C$4),TRANSPOSE(INDIRECT(Calc1!G$19)))/IF(F$2=0,1,F$2),2))</f>
        <v/>
      </c>
      <c r="G105" t="str">
        <f t="array" aca="1" ref="G105" ca="1">IF(OR($A105="",G$5=""),"",ROUND(100*SUMPRODUCT(INDIRECT(Module3!$C105),1/INDIRECT(Module3!$C$4),TRANSPOSE(INDIRECT(Calc1!H$19)))/IF(G$2=0,1,G$2),2))</f>
        <v/>
      </c>
      <c r="H105" t="str">
        <f t="array" aca="1" ref="H105" ca="1">IF(OR($A105="",H$5=""),"",ROUND(100*SUMPRODUCT(INDIRECT(Module3!$C105),1/INDIRECT(Module3!$C$4),TRANSPOSE(INDIRECT(Calc1!I$19)))/IF(H$2=0,1,H$2),2))</f>
        <v/>
      </c>
      <c r="I105" t="str">
        <f t="array" aca="1" ref="I105" ca="1">IF(OR($A105="",I$5=""),"",ROUND(100*SUMPRODUCT(INDIRECT(Module3!$C105),1/INDIRECT(Module3!$C$4),TRANSPOSE(INDIRECT(Calc1!J$19)))/IF(I$2=0,1,I$2),2))</f>
        <v/>
      </c>
      <c r="J105" t="str">
        <f t="array" aca="1" ref="J105" ca="1">IF(OR($A105="",J$5=""),"",ROUND(100*SUMPRODUCT(INDIRECT(Module3!$C105),1/INDIRECT(Module3!$C$4),TRANSPOSE(INDIRECT(Calc1!K$19)))/IF(J$2=0,1,J$2),2))</f>
        <v/>
      </c>
      <c r="K105" t="str">
        <f t="array" aca="1" ref="K105" ca="1">IF(OR($A105="",K$5=""),"",ROUND(100*SUMPRODUCT(INDIRECT(Module3!$C105),1/INDIRECT(Module3!$C$4),TRANSPOSE(INDIRECT(Calc1!L$19)))/IF(K$2=0,1,K$2),2))</f>
        <v/>
      </c>
      <c r="L105" t="str">
        <f t="array" aca="1" ref="L105" ca="1">IF(OR($A105="",L$5=""),"",ROUND(100*SUMPRODUCT(INDIRECT(Module3!$C105),1/INDIRECT(Module3!$C$4),TRANSPOSE(INDIRECT(Calc1!M$19)))/IF(L$2=0,1,L$2),2))</f>
        <v/>
      </c>
      <c r="M105" t="str">
        <f t="array" aca="1" ref="M105" ca="1">IF(OR($A105="",M$5=""),"",ROUND(100*SUMPRODUCT(INDIRECT(Module3!$C105),1/INDIRECT(Module3!$C$4),TRANSPOSE(INDIRECT(Calc1!N$19)))/IF(M$2=0,1,M$2),2))</f>
        <v/>
      </c>
      <c r="N105" t="str">
        <f t="array" aca="1" ref="N105" ca="1">IF(OR($A105="",N$5=""),"",ROUND(100*SUMPRODUCT(INDIRECT(Module3!$C105),1/INDIRECT(Module3!$C$4),TRANSPOSE(INDIRECT(Calc1!O$19)))/IF(N$2=0,1,N$2),2))</f>
        <v/>
      </c>
      <c r="O105" t="str">
        <f t="array" aca="1" ref="O105" ca="1">IF(OR($A105="",O$5=""),"",ROUND(100*SUMPRODUCT(INDIRECT(Module3!$C105),1/INDIRECT(Module3!$C$4),TRANSPOSE(INDIRECT(Calc1!P$19)))/IF(O$2=0,1,O$2),2))</f>
        <v/>
      </c>
      <c r="P105" t="str">
        <f t="array" aca="1" ref="P105" ca="1">IF(OR($A105="",P$5=""),"",ROUND(100*SUMPRODUCT(INDIRECT(Module3!$C105),1/INDIRECT(Module3!$C$4),TRANSPOSE(INDIRECT(Calc1!Q$19)))/IF(P$2=0,1,P$2),2))</f>
        <v/>
      </c>
      <c r="Q105" t="str">
        <f t="array" aca="1" ref="Q105" ca="1">IF(OR($A105="",Q$5=""),"",ROUND(100*SUMPRODUCT(INDIRECT(Module3!$C105),1/INDIRECT(Module3!$C$4),TRANSPOSE(INDIRECT(Calc1!R$19)))/IF(Q$2=0,1,Q$2),2))</f>
        <v/>
      </c>
      <c r="R105" t="str">
        <f t="array" aca="1" ref="R105" ca="1">IF(OR($A105="",R$5=""),"",ROUND(100*SUMPRODUCT(INDIRECT(Module3!$C105),1/INDIRECT(Module3!$C$4),TRANSPOSE(INDIRECT(Calc1!S$19)))/IF(R$2=0,1,R$2),2))</f>
        <v/>
      </c>
      <c r="S105" t="str">
        <f t="array" aca="1" ref="S105" ca="1">IF(OR($A105="",S$5=""),"",ROUND(100*SUMPRODUCT(INDIRECT(Module3!$C105),1/INDIRECT(Module3!$C$4),TRANSPOSE(INDIRECT(Calc1!T$19)))/IF(S$2=0,1,S$2),2))</f>
        <v/>
      </c>
      <c r="T105" t="str">
        <f t="array" aca="1" ref="T105" ca="1">IF(OR($A105="",T$5=""),"",ROUND(100*SUMPRODUCT(INDIRECT(Module3!$C105),1/INDIRECT(Module3!$C$4),TRANSPOSE(INDIRECT(Calc1!U$19)))/IF(T$2=0,1,T$2),2))</f>
        <v/>
      </c>
      <c r="U105" t="str">
        <f t="array" aca="1" ref="U105" ca="1">IF(OR($A105="",U$5=""),"",ROUND(100*SUMPRODUCT(INDIRECT(Module3!$C105),1/INDIRECT(Module3!$C$4),TRANSPOSE(INDIRECT(Calc1!V$19)))/IF(U$2=0,1,U$2),2))</f>
        <v/>
      </c>
      <c r="V105" t="str">
        <f t="array" aca="1" ref="V105" ca="1">IF(OR($A105="",V$5=""),"",ROUND(100*SUMPRODUCT(INDIRECT(Module3!$C105),1/INDIRECT(Module3!$C$4),TRANSPOSE(INDIRECT(Calc1!W$19)))/IF(V$2=0,1,V$2),2))</f>
        <v/>
      </c>
      <c r="W105" t="str">
        <f t="array" aca="1" ref="W105" ca="1">IF(OR($A105="",W$5=""),"",ROUND(100*SUMPRODUCT(INDIRECT(Module3!$C105),1/INDIRECT(Module3!$C$4),TRANSPOSE(INDIRECT(Calc1!X$19)))/IF(W$2=0,1,W$2),2))</f>
        <v/>
      </c>
      <c r="X105" t="str">
        <f t="array" aca="1" ref="X105" ca="1">IF(OR($A105="",X$5=""),"",ROUND(100*SUMPRODUCT(INDIRECT(Module3!$C105),1/INDIRECT(Module3!$C$4),TRANSPOSE(INDIRECT(Calc1!Y$19)))/IF(X$2=0,1,X$2),2))</f>
        <v/>
      </c>
      <c r="Y105" t="str">
        <f t="array" aca="1" ref="Y105" ca="1">IF(OR($A105="",Y$5=""),"",ROUND(100*SUMPRODUCT(INDIRECT(Module3!$C105),1/INDIRECT(Module3!$C$4),TRANSPOSE(INDIRECT(Calc1!Z$19)))/IF(Y$2=0,1,Y$2),2))</f>
        <v/>
      </c>
      <c r="Z105" t="str">
        <f t="array" aca="1" ref="Z105" ca="1">IF(OR($A105="",Z$5=""),"",ROUND(100*SUMPRODUCT(INDIRECT(Module3!$C105),1/INDIRECT(Module3!$C$4),TRANSPOSE(INDIRECT(Calc1!AA$19)))/IF(Z$2=0,1,Z$2),2))</f>
        <v/>
      </c>
      <c r="AA105" t="str">
        <f t="array" aca="1" ref="AA105" ca="1">IF(OR($A105="",AA$5=""),"",ROUND(100*SUMPRODUCT(INDIRECT(Module3!$C105),1/INDIRECT(Module3!$C$4),TRANSPOSE(INDIRECT(Calc1!AB$19)))/IF(AA$2=0,1,AA$2),2))</f>
        <v/>
      </c>
      <c r="AB105" t="str">
        <f t="array" aca="1" ref="AB105" ca="1">IF(OR($A105="",AB$5=""),"",ROUND(100*SUMPRODUCT(INDIRECT(Module3!$C105),1/INDIRECT(Module3!$C$4),TRANSPOSE(INDIRECT(Calc1!AC$19)))/IF(AB$2=0,1,AB$2),2))</f>
        <v/>
      </c>
      <c r="AC105" t="str">
        <f t="array" aca="1" ref="AC105" ca="1">IF(OR($A105="",AC$5=""),"",ROUND(100*SUMPRODUCT(INDIRECT(Module3!$C105),1/INDIRECT(Module3!$C$4),TRANSPOSE(INDIRECT(Calc1!AD$19)))/IF(AC$2=0,1,AC$2),2))</f>
        <v/>
      </c>
      <c r="AD105" t="str">
        <f t="array" aca="1" ref="AD105" ca="1">IF(OR($A105="",AD$5=""),"",ROUND(100*SUMPRODUCT(INDIRECT(Module3!$C105),1/INDIRECT(Module3!$C$4),TRANSPOSE(INDIRECT(Calc1!AE$19)))/IF(AD$2=0,1,AD$2),2))</f>
        <v/>
      </c>
      <c r="AE105" t="str">
        <f t="array" aca="1" ref="AE105" ca="1">IF(OR($A105="",AE$5=""),"",ROUND(100*SUMPRODUCT(INDIRECT(Module3!$C105),1/INDIRECT(Module3!$C$4),TRANSPOSE(INDIRECT(Calc1!AF$19)))/IF(AE$2=0,1,AE$2),2))</f>
        <v/>
      </c>
      <c r="AF105" t="str">
        <f t="array" aca="1" ref="AF105" ca="1">IF(OR($A105="",AF$5=""),"",ROUND(100*SUMPRODUCT(INDIRECT(Module3!$C105),1/INDIRECT(Module3!$C$4),TRANSPOSE(INDIRECT(Calc1!AG$19)))/IF(AF$2=0,1,AF$2),2))</f>
        <v/>
      </c>
      <c r="AG105" t="str">
        <f t="array" aca="1" ref="AG105" ca="1">IF(OR($A105="",AG$5=""),"",ROUND(100*SUMPRODUCT(INDIRECT(Module3!$C105),1/INDIRECT(Module3!$C$4),TRANSPOSE(INDIRECT(Calc1!AH$19)))/IF(AG$2=0,1,AG$2),2))</f>
        <v/>
      </c>
      <c r="AH105" t="str">
        <f t="array" aca="1" ref="AH105" ca="1">IF(OR($A105="",AH$5=""),"",ROUND(100*SUMPRODUCT(INDIRECT(Module3!$C105),1/INDIRECT(Module3!$C$4),TRANSPOSE(INDIRECT(Calc1!AI$19)))/IF(AH$2=0,1,AH$2),2))</f>
        <v/>
      </c>
      <c r="AI105" t="str">
        <f t="array" aca="1" ref="AI105" ca="1">IF(OR($A105="",AI$5=""),"",ROUND(100*SUMPRODUCT(INDIRECT(Module3!$C105),1/INDIRECT(Module3!$C$4),TRANSPOSE(INDIRECT(Calc1!AJ$19)))/IF(AI$2=0,1,AI$2),2))</f>
        <v/>
      </c>
      <c r="AJ105" t="str">
        <f t="array" aca="1" ref="AJ105" ca="1">IF(OR($A105="",AJ$5=""),"",ROUND(100*SUMPRODUCT(INDIRECT(Module3!$C105),1/INDIRECT(Module3!$C$4),TRANSPOSE(INDIRECT(Calc1!AK$19)))/IF(AJ$2=0,1,AJ$2),2))</f>
        <v/>
      </c>
      <c r="AK105" t="str">
        <f t="array" aca="1" ref="AK105" ca="1">IF(OR($A105="",AK$5=""),"",ROUND(100*SUMPRODUCT(INDIRECT(Module3!$C105),1/INDIRECT(Module3!$C$4),TRANSPOSE(INDIRECT(Calc1!AL$19)))/IF(AK$2=0,1,AK$2),2))</f>
        <v/>
      </c>
      <c r="AL105" t="str">
        <f t="array" aca="1" ref="AL105" ca="1">IF(OR($A105="",AL$5=""),"",ROUND(100*SUMPRODUCT(INDIRECT(Module3!$C105),1/INDIRECT(Module3!$C$4),TRANSPOSE(INDIRECT(Calc1!AM$19)))/IF(AL$2=0,1,AL$2),2))</f>
        <v/>
      </c>
      <c r="AM105" t="str">
        <f t="array" aca="1" ref="AM105" ca="1">IF(OR($A105="",AM$5=""),"",ROUND(100*SUMPRODUCT(INDIRECT(Module3!$C105),1/INDIRECT(Module3!$C$4),TRANSPOSE(INDIRECT(Calc1!AN$19)))/IF(AM$2=0,1,AM$2),2))</f>
        <v/>
      </c>
      <c r="AN105" t="str">
        <f t="array" aca="1" ref="AN105" ca="1">IF(OR($A105="",AN$5=""),"",ROUND(100*SUMPRODUCT(INDIRECT(Module3!$C105),1/INDIRECT(Module3!$C$4),TRANSPOSE(INDIRECT(Calc1!AO$19)))/IF(AN$2=0,1,AN$2),2))</f>
        <v/>
      </c>
      <c r="AO105" t="str">
        <f t="array" aca="1" ref="AO105" ca="1">IF(OR($A105="",AO$5=""),"",ROUND(100*SUMPRODUCT(INDIRECT(Module3!$C105),1/INDIRECT(Module3!$C$4),TRANSPOSE(INDIRECT(Calc1!AP$19)))/IF(AO$2=0,1,AO$2),2))</f>
        <v/>
      </c>
      <c r="AP105" t="str">
        <f t="array" aca="1" ref="AP105" ca="1">IF(OR($A105="",AP$5=""),"",ROUND(100*SUMPRODUCT(INDIRECT(Module3!$C105),1/INDIRECT(Module3!$C$4),TRANSPOSE(INDIRECT(Calc1!AQ$19)))/IF(AP$2=0,1,AP$2),2))</f>
        <v/>
      </c>
      <c r="AQ105" t="str">
        <f t="array" aca="1" ref="AQ105" ca="1">IF(OR($A105="",AQ$5=""),"",ROUND(100*SUMPRODUCT(INDIRECT(Module3!$C105),1/INDIRECT(Module3!$C$4),TRANSPOSE(INDIRECT(Calc1!AR$19)))/IF(AQ$2=0,1,AQ$2),2))</f>
        <v/>
      </c>
      <c r="AR105" t="str">
        <f t="array" aca="1" ref="AR105" ca="1">IF(OR($A105="",AR$5=""),"",ROUND(100*SUMPRODUCT(INDIRECT(Module3!$C105),1/INDIRECT(Module3!$C$4),TRANSPOSE(INDIRECT(Calc1!AS$19)))/IF(AR$2=0,1,AR$2),2))</f>
        <v/>
      </c>
      <c r="AS105" t="str">
        <f t="array" aca="1" ref="AS105" ca="1">IF(OR($A105="",AS$5=""),"",ROUND(100*SUMPRODUCT(INDIRECT(Module3!$C105),1/INDIRECT(Module3!$C$4),TRANSPOSE(INDIRECT(Calc1!AT$19)))/IF(AS$2=0,1,AS$2),2))</f>
        <v/>
      </c>
      <c r="AT105" t="str">
        <f t="array" aca="1" ref="AT105" ca="1">IF(OR($A105="",AT$5=""),"",ROUND(100*SUMPRODUCT(INDIRECT(Module3!$C105),1/INDIRECT(Module3!$C$4),TRANSPOSE(INDIRECT(Calc1!AU$19)))/IF(AT$2=0,1,AT$2),2))</f>
        <v/>
      </c>
      <c r="AU105" t="str">
        <f t="array" aca="1" ref="AU105" ca="1">IF(OR($A105="",AU$5=""),"",ROUND(100*SUMPRODUCT(INDIRECT(Module3!$C105),1/INDIRECT(Module3!$C$4),TRANSPOSE(INDIRECT(Calc1!AV$19)))/IF(AU$2=0,1,AU$2),2))</f>
        <v/>
      </c>
      <c r="AV105" t="str">
        <f t="array" aca="1" ref="AV105" ca="1">IF(OR($A105="",AV$5=""),"",ROUND(100*SUMPRODUCT(INDIRECT(Module3!$C105),1/INDIRECT(Module3!$C$4),TRANSPOSE(INDIRECT(Calc1!AW$19)))/IF(AV$2=0,1,AV$2),2))</f>
        <v/>
      </c>
      <c r="AW105" t="str">
        <f t="array" aca="1" ref="AW105" ca="1">IF(OR($A105="",AW$5=""),"",ROUND(100*SUMPRODUCT(INDIRECT(Module3!$C105),1/INDIRECT(Module3!$C$4),TRANSPOSE(INDIRECT(Calc1!AX$19)))/IF(AW$2=0,1,AW$2),2))</f>
        <v/>
      </c>
      <c r="AX105" t="str">
        <f t="array" aca="1" ref="AX105" ca="1">IF(OR($A105="",AX$5=""),"",ROUND(100*SUMPRODUCT(INDIRECT(Module3!$C105),1/INDIRECT(Module3!$C$4),TRANSPOSE(INDIRECT(Calc1!AY$19)))/IF(AX$2=0,1,AX$2),2))</f>
        <v/>
      </c>
      <c r="AY105" t="str">
        <f t="array" aca="1" ref="AY105" ca="1">IF(OR($A105="",AY$5=""),"",ROUND(100*SUMPRODUCT(INDIRECT(Module3!$C105),1/INDIRECT(Module3!$C$4),TRANSPOSE(INDIRECT(Calc1!AZ$19)))/IF(AY$2=0,1,AY$2),2))</f>
        <v/>
      </c>
      <c r="AZ105" t="str">
        <f t="array" aca="1" ref="AZ105" ca="1">IF(OR($A105="",AZ$5=""),"",ROUND(100*SUMPRODUCT(INDIRECT(Module3!$C105),1/INDIRECT(Module3!$C$4),TRANSPOSE(INDIRECT(Calc1!BA$19)))/IF(AZ$2=0,1,AZ$2),2))</f>
        <v/>
      </c>
      <c r="BA105" t="str">
        <f t="array" aca="1" ref="BA105" ca="1">IF(OR($A105="",BA$5=""),"",ROUND(100*SUMPRODUCT(INDIRECT(Module3!$C105),1/INDIRECT(Module3!$C$4),TRANSPOSE(INDIRECT(Calc1!BB$19)))/IF(BA$2=0,1,BA$2),2))</f>
        <v/>
      </c>
      <c r="BB105" t="str">
        <f t="array" aca="1" ref="BB105" ca="1">IF(OR($A105="",BB$5=""),"",ROUND(100*SUMPRODUCT(INDIRECT(Module3!$C105),1/INDIRECT(Module3!$C$4),TRANSPOSE(INDIRECT(Calc1!BC$19)))/IF(BB$2=0,1,BB$2),2))</f>
        <v/>
      </c>
      <c r="BC105" t="str">
        <f t="array" aca="1" ref="BC105" ca="1">IF(OR($A105="",BC$5=""),"",ROUND(100*SUMPRODUCT(INDIRECT(Module3!$C105),1/INDIRECT(Module3!$C$4),TRANSPOSE(INDIRECT(Calc1!BD$19)))/IF(BC$2=0,1,BC$2),2))</f>
        <v/>
      </c>
      <c r="BD105" t="str">
        <f t="array" aca="1" ref="BD105" ca="1">IF(OR($A105="",BD$5=""),"",ROUND(100*SUMPRODUCT(INDIRECT(Module3!$C105),1/INDIRECT(Module3!$C$4),TRANSPOSE(INDIRECT(Calc1!BE$19)))/IF(BD$2=0,1,BD$2),2))</f>
        <v/>
      </c>
      <c r="BE105" t="str">
        <f t="array" aca="1" ref="BE105" ca="1">IF(OR($A105="",BE$5=""),"",ROUND(100*SUMPRODUCT(INDIRECT(Module3!$C105),1/INDIRECT(Module3!$C$4),TRANSPOSE(INDIRECT(Calc1!BF$19)))/IF(BE$2=0,1,BE$2),2))</f>
        <v/>
      </c>
      <c r="BF105" t="str">
        <f t="array" aca="1" ref="BF105" ca="1">IF(OR($A105="",BF$5=""),"",ROUND(100*SUMPRODUCT(INDIRECT(Module3!$C105),1/INDIRECT(Module3!$C$4),TRANSPOSE(INDIRECT(Calc1!BG$19)))/IF(BF$2=0,1,BF$2),2))</f>
        <v/>
      </c>
      <c r="BG105" t="str">
        <f t="array" aca="1" ref="BG105" ca="1">IF(OR($A105="",BG$5=""),"",ROUND(100*SUMPRODUCT(INDIRECT(Module3!$C105),1/INDIRECT(Module3!$C$4),TRANSPOSE(INDIRECT(Calc1!BH$19)))/IF(BG$2=0,1,BG$2),2))</f>
        <v/>
      </c>
      <c r="BH105" t="str">
        <f t="array" aca="1" ref="BH105" ca="1">IF(OR($A105="",BH$5=""),"",ROUND(100*SUMPRODUCT(INDIRECT(Module3!$C105),1/INDIRECT(Module3!$C$4),TRANSPOSE(INDIRECT(Calc1!BI$19)))/IF(BH$2=0,1,BH$2),2))</f>
        <v/>
      </c>
      <c r="BI105" t="str">
        <f t="array" aca="1" ref="BI105" ca="1">IF(OR($A105="",BI$5=""),"",ROUND(100*SUMPRODUCT(INDIRECT(Module3!$C105),1/INDIRECT(Module3!$C$4),TRANSPOSE(INDIRECT(Calc1!BJ$19)))/IF(BI$2=0,1,BI$2),2))</f>
        <v/>
      </c>
      <c r="BJ105" t="str">
        <f t="array" aca="1" ref="BJ105" ca="1">IF(OR($A105="",BJ$5=""),"",ROUND(100*SUMPRODUCT(INDIRECT(Module3!$C105),1/INDIRECT(Module3!$C$4),TRANSPOSE(INDIRECT(Calc1!BK$19)))/IF(BJ$2=0,1,BJ$2),2))</f>
        <v/>
      </c>
    </row>
    <row r="106" spans="1:62">
      <c r="A106" t="str">
        <f>IF(ISBLANK(Module0!$A103),"",Module0!$A103)</f>
        <v/>
      </c>
      <c r="B106" t="str">
        <f t="shared" ca="1" si="1"/>
        <v/>
      </c>
      <c r="C106" t="str">
        <f>IF($A106="","",CONCATENATE(ADDRESS(ROW(),$C$4+1,1,1,"Module4"),":",ADDRESS(ROW(),$C$4+Calc1!$C$3,1,1)))</f>
        <v/>
      </c>
      <c r="D106" t="str">
        <f t="array" aca="1" ref="D106" ca="1">IF(OR($A106="",D$5=""),"",ROUND(100*SUMPRODUCT(INDIRECT(Module3!$C106),1/INDIRECT(Module3!$C$4),TRANSPOSE(INDIRECT(Calc1!E$19)))/IF(D$2=0,1,D$2),2))</f>
        <v/>
      </c>
      <c r="E106" t="str">
        <f t="array" aca="1" ref="E106" ca="1">IF(OR($A106="",E$5=""),"",ROUND(100*SUMPRODUCT(INDIRECT(Module3!$C106),1/INDIRECT(Module3!$C$4),TRANSPOSE(INDIRECT(Calc1!F$19)))/IF(E$2=0,1,E$2),2))</f>
        <v/>
      </c>
      <c r="F106" t="str">
        <f t="array" aca="1" ref="F106" ca="1">IF(OR($A106="",F$5=""),"",ROUND(100*SUMPRODUCT(INDIRECT(Module3!$C106),1/INDIRECT(Module3!$C$4),TRANSPOSE(INDIRECT(Calc1!G$19)))/IF(F$2=0,1,F$2),2))</f>
        <v/>
      </c>
      <c r="G106" t="str">
        <f t="array" aca="1" ref="G106" ca="1">IF(OR($A106="",G$5=""),"",ROUND(100*SUMPRODUCT(INDIRECT(Module3!$C106),1/INDIRECT(Module3!$C$4),TRANSPOSE(INDIRECT(Calc1!H$19)))/IF(G$2=0,1,G$2),2))</f>
        <v/>
      </c>
      <c r="H106" t="str">
        <f t="array" aca="1" ref="H106" ca="1">IF(OR($A106="",H$5=""),"",ROUND(100*SUMPRODUCT(INDIRECT(Module3!$C106),1/INDIRECT(Module3!$C$4),TRANSPOSE(INDIRECT(Calc1!I$19)))/IF(H$2=0,1,H$2),2))</f>
        <v/>
      </c>
      <c r="I106" t="str">
        <f t="array" aca="1" ref="I106" ca="1">IF(OR($A106="",I$5=""),"",ROUND(100*SUMPRODUCT(INDIRECT(Module3!$C106),1/INDIRECT(Module3!$C$4),TRANSPOSE(INDIRECT(Calc1!J$19)))/IF(I$2=0,1,I$2),2))</f>
        <v/>
      </c>
      <c r="J106" t="str">
        <f t="array" aca="1" ref="J106" ca="1">IF(OR($A106="",J$5=""),"",ROUND(100*SUMPRODUCT(INDIRECT(Module3!$C106),1/INDIRECT(Module3!$C$4),TRANSPOSE(INDIRECT(Calc1!K$19)))/IF(J$2=0,1,J$2),2))</f>
        <v/>
      </c>
      <c r="K106" t="str">
        <f t="array" aca="1" ref="K106" ca="1">IF(OR($A106="",K$5=""),"",ROUND(100*SUMPRODUCT(INDIRECT(Module3!$C106),1/INDIRECT(Module3!$C$4),TRANSPOSE(INDIRECT(Calc1!L$19)))/IF(K$2=0,1,K$2),2))</f>
        <v/>
      </c>
      <c r="L106" t="str">
        <f t="array" aca="1" ref="L106" ca="1">IF(OR($A106="",L$5=""),"",ROUND(100*SUMPRODUCT(INDIRECT(Module3!$C106),1/INDIRECT(Module3!$C$4),TRANSPOSE(INDIRECT(Calc1!M$19)))/IF(L$2=0,1,L$2),2))</f>
        <v/>
      </c>
      <c r="M106" t="str">
        <f t="array" aca="1" ref="M106" ca="1">IF(OR($A106="",M$5=""),"",ROUND(100*SUMPRODUCT(INDIRECT(Module3!$C106),1/INDIRECT(Module3!$C$4),TRANSPOSE(INDIRECT(Calc1!N$19)))/IF(M$2=0,1,M$2),2))</f>
        <v/>
      </c>
      <c r="N106" t="str">
        <f t="array" aca="1" ref="N106" ca="1">IF(OR($A106="",N$5=""),"",ROUND(100*SUMPRODUCT(INDIRECT(Module3!$C106),1/INDIRECT(Module3!$C$4),TRANSPOSE(INDIRECT(Calc1!O$19)))/IF(N$2=0,1,N$2),2))</f>
        <v/>
      </c>
      <c r="O106" t="str">
        <f t="array" aca="1" ref="O106" ca="1">IF(OR($A106="",O$5=""),"",ROUND(100*SUMPRODUCT(INDIRECT(Module3!$C106),1/INDIRECT(Module3!$C$4),TRANSPOSE(INDIRECT(Calc1!P$19)))/IF(O$2=0,1,O$2),2))</f>
        <v/>
      </c>
      <c r="P106" t="str">
        <f t="array" aca="1" ref="P106" ca="1">IF(OR($A106="",P$5=""),"",ROUND(100*SUMPRODUCT(INDIRECT(Module3!$C106),1/INDIRECT(Module3!$C$4),TRANSPOSE(INDIRECT(Calc1!Q$19)))/IF(P$2=0,1,P$2),2))</f>
        <v/>
      </c>
      <c r="Q106" t="str">
        <f t="array" aca="1" ref="Q106" ca="1">IF(OR($A106="",Q$5=""),"",ROUND(100*SUMPRODUCT(INDIRECT(Module3!$C106),1/INDIRECT(Module3!$C$4),TRANSPOSE(INDIRECT(Calc1!R$19)))/IF(Q$2=0,1,Q$2),2))</f>
        <v/>
      </c>
      <c r="R106" t="str">
        <f t="array" aca="1" ref="R106" ca="1">IF(OR($A106="",R$5=""),"",ROUND(100*SUMPRODUCT(INDIRECT(Module3!$C106),1/INDIRECT(Module3!$C$4),TRANSPOSE(INDIRECT(Calc1!S$19)))/IF(R$2=0,1,R$2),2))</f>
        <v/>
      </c>
      <c r="S106" t="str">
        <f t="array" aca="1" ref="S106" ca="1">IF(OR($A106="",S$5=""),"",ROUND(100*SUMPRODUCT(INDIRECT(Module3!$C106),1/INDIRECT(Module3!$C$4),TRANSPOSE(INDIRECT(Calc1!T$19)))/IF(S$2=0,1,S$2),2))</f>
        <v/>
      </c>
      <c r="T106" t="str">
        <f t="array" aca="1" ref="T106" ca="1">IF(OR($A106="",T$5=""),"",ROUND(100*SUMPRODUCT(INDIRECT(Module3!$C106),1/INDIRECT(Module3!$C$4),TRANSPOSE(INDIRECT(Calc1!U$19)))/IF(T$2=0,1,T$2),2))</f>
        <v/>
      </c>
      <c r="U106" t="str">
        <f t="array" aca="1" ref="U106" ca="1">IF(OR($A106="",U$5=""),"",ROUND(100*SUMPRODUCT(INDIRECT(Module3!$C106),1/INDIRECT(Module3!$C$4),TRANSPOSE(INDIRECT(Calc1!V$19)))/IF(U$2=0,1,U$2),2))</f>
        <v/>
      </c>
      <c r="V106" t="str">
        <f t="array" aca="1" ref="V106" ca="1">IF(OR($A106="",V$5=""),"",ROUND(100*SUMPRODUCT(INDIRECT(Module3!$C106),1/INDIRECT(Module3!$C$4),TRANSPOSE(INDIRECT(Calc1!W$19)))/IF(V$2=0,1,V$2),2))</f>
        <v/>
      </c>
      <c r="W106" t="str">
        <f t="array" aca="1" ref="W106" ca="1">IF(OR($A106="",W$5=""),"",ROUND(100*SUMPRODUCT(INDIRECT(Module3!$C106),1/INDIRECT(Module3!$C$4),TRANSPOSE(INDIRECT(Calc1!X$19)))/IF(W$2=0,1,W$2),2))</f>
        <v/>
      </c>
      <c r="X106" t="str">
        <f t="array" aca="1" ref="X106" ca="1">IF(OR($A106="",X$5=""),"",ROUND(100*SUMPRODUCT(INDIRECT(Module3!$C106),1/INDIRECT(Module3!$C$4),TRANSPOSE(INDIRECT(Calc1!Y$19)))/IF(X$2=0,1,X$2),2))</f>
        <v/>
      </c>
      <c r="Y106" t="str">
        <f t="array" aca="1" ref="Y106" ca="1">IF(OR($A106="",Y$5=""),"",ROUND(100*SUMPRODUCT(INDIRECT(Module3!$C106),1/INDIRECT(Module3!$C$4),TRANSPOSE(INDIRECT(Calc1!Z$19)))/IF(Y$2=0,1,Y$2),2))</f>
        <v/>
      </c>
      <c r="Z106" t="str">
        <f t="array" aca="1" ref="Z106" ca="1">IF(OR($A106="",Z$5=""),"",ROUND(100*SUMPRODUCT(INDIRECT(Module3!$C106),1/INDIRECT(Module3!$C$4),TRANSPOSE(INDIRECT(Calc1!AA$19)))/IF(Z$2=0,1,Z$2),2))</f>
        <v/>
      </c>
      <c r="AA106" t="str">
        <f t="array" aca="1" ref="AA106" ca="1">IF(OR($A106="",AA$5=""),"",ROUND(100*SUMPRODUCT(INDIRECT(Module3!$C106),1/INDIRECT(Module3!$C$4),TRANSPOSE(INDIRECT(Calc1!AB$19)))/IF(AA$2=0,1,AA$2),2))</f>
        <v/>
      </c>
      <c r="AB106" t="str">
        <f t="array" aca="1" ref="AB106" ca="1">IF(OR($A106="",AB$5=""),"",ROUND(100*SUMPRODUCT(INDIRECT(Module3!$C106),1/INDIRECT(Module3!$C$4),TRANSPOSE(INDIRECT(Calc1!AC$19)))/IF(AB$2=0,1,AB$2),2))</f>
        <v/>
      </c>
      <c r="AC106" t="str">
        <f t="array" aca="1" ref="AC106" ca="1">IF(OR($A106="",AC$5=""),"",ROUND(100*SUMPRODUCT(INDIRECT(Module3!$C106),1/INDIRECT(Module3!$C$4),TRANSPOSE(INDIRECT(Calc1!AD$19)))/IF(AC$2=0,1,AC$2),2))</f>
        <v/>
      </c>
      <c r="AD106" t="str">
        <f t="array" aca="1" ref="AD106" ca="1">IF(OR($A106="",AD$5=""),"",ROUND(100*SUMPRODUCT(INDIRECT(Module3!$C106),1/INDIRECT(Module3!$C$4),TRANSPOSE(INDIRECT(Calc1!AE$19)))/IF(AD$2=0,1,AD$2),2))</f>
        <v/>
      </c>
      <c r="AE106" t="str">
        <f t="array" aca="1" ref="AE106" ca="1">IF(OR($A106="",AE$5=""),"",ROUND(100*SUMPRODUCT(INDIRECT(Module3!$C106),1/INDIRECT(Module3!$C$4),TRANSPOSE(INDIRECT(Calc1!AF$19)))/IF(AE$2=0,1,AE$2),2))</f>
        <v/>
      </c>
      <c r="AF106" t="str">
        <f t="array" aca="1" ref="AF106" ca="1">IF(OR($A106="",AF$5=""),"",ROUND(100*SUMPRODUCT(INDIRECT(Module3!$C106),1/INDIRECT(Module3!$C$4),TRANSPOSE(INDIRECT(Calc1!AG$19)))/IF(AF$2=0,1,AF$2),2))</f>
        <v/>
      </c>
      <c r="AG106" t="str">
        <f t="array" aca="1" ref="AG106" ca="1">IF(OR($A106="",AG$5=""),"",ROUND(100*SUMPRODUCT(INDIRECT(Module3!$C106),1/INDIRECT(Module3!$C$4),TRANSPOSE(INDIRECT(Calc1!AH$19)))/IF(AG$2=0,1,AG$2),2))</f>
        <v/>
      </c>
      <c r="AH106" t="str">
        <f t="array" aca="1" ref="AH106" ca="1">IF(OR($A106="",AH$5=""),"",ROUND(100*SUMPRODUCT(INDIRECT(Module3!$C106),1/INDIRECT(Module3!$C$4),TRANSPOSE(INDIRECT(Calc1!AI$19)))/IF(AH$2=0,1,AH$2),2))</f>
        <v/>
      </c>
      <c r="AI106" t="str">
        <f t="array" aca="1" ref="AI106" ca="1">IF(OR($A106="",AI$5=""),"",ROUND(100*SUMPRODUCT(INDIRECT(Module3!$C106),1/INDIRECT(Module3!$C$4),TRANSPOSE(INDIRECT(Calc1!AJ$19)))/IF(AI$2=0,1,AI$2),2))</f>
        <v/>
      </c>
      <c r="AJ106" t="str">
        <f t="array" aca="1" ref="AJ106" ca="1">IF(OR($A106="",AJ$5=""),"",ROUND(100*SUMPRODUCT(INDIRECT(Module3!$C106),1/INDIRECT(Module3!$C$4),TRANSPOSE(INDIRECT(Calc1!AK$19)))/IF(AJ$2=0,1,AJ$2),2))</f>
        <v/>
      </c>
      <c r="AK106" t="str">
        <f t="array" aca="1" ref="AK106" ca="1">IF(OR($A106="",AK$5=""),"",ROUND(100*SUMPRODUCT(INDIRECT(Module3!$C106),1/INDIRECT(Module3!$C$4),TRANSPOSE(INDIRECT(Calc1!AL$19)))/IF(AK$2=0,1,AK$2),2))</f>
        <v/>
      </c>
      <c r="AL106" t="str">
        <f t="array" aca="1" ref="AL106" ca="1">IF(OR($A106="",AL$5=""),"",ROUND(100*SUMPRODUCT(INDIRECT(Module3!$C106),1/INDIRECT(Module3!$C$4),TRANSPOSE(INDIRECT(Calc1!AM$19)))/IF(AL$2=0,1,AL$2),2))</f>
        <v/>
      </c>
      <c r="AM106" t="str">
        <f t="array" aca="1" ref="AM106" ca="1">IF(OR($A106="",AM$5=""),"",ROUND(100*SUMPRODUCT(INDIRECT(Module3!$C106),1/INDIRECT(Module3!$C$4),TRANSPOSE(INDIRECT(Calc1!AN$19)))/IF(AM$2=0,1,AM$2),2))</f>
        <v/>
      </c>
      <c r="AN106" t="str">
        <f t="array" aca="1" ref="AN106" ca="1">IF(OR($A106="",AN$5=""),"",ROUND(100*SUMPRODUCT(INDIRECT(Module3!$C106),1/INDIRECT(Module3!$C$4),TRANSPOSE(INDIRECT(Calc1!AO$19)))/IF(AN$2=0,1,AN$2),2))</f>
        <v/>
      </c>
      <c r="AO106" t="str">
        <f t="array" aca="1" ref="AO106" ca="1">IF(OR($A106="",AO$5=""),"",ROUND(100*SUMPRODUCT(INDIRECT(Module3!$C106),1/INDIRECT(Module3!$C$4),TRANSPOSE(INDIRECT(Calc1!AP$19)))/IF(AO$2=0,1,AO$2),2))</f>
        <v/>
      </c>
      <c r="AP106" t="str">
        <f t="array" aca="1" ref="AP106" ca="1">IF(OR($A106="",AP$5=""),"",ROUND(100*SUMPRODUCT(INDIRECT(Module3!$C106),1/INDIRECT(Module3!$C$4),TRANSPOSE(INDIRECT(Calc1!AQ$19)))/IF(AP$2=0,1,AP$2),2))</f>
        <v/>
      </c>
      <c r="AQ106" t="str">
        <f t="array" aca="1" ref="AQ106" ca="1">IF(OR($A106="",AQ$5=""),"",ROUND(100*SUMPRODUCT(INDIRECT(Module3!$C106),1/INDIRECT(Module3!$C$4),TRANSPOSE(INDIRECT(Calc1!AR$19)))/IF(AQ$2=0,1,AQ$2),2))</f>
        <v/>
      </c>
      <c r="AR106" t="str">
        <f t="array" aca="1" ref="AR106" ca="1">IF(OR($A106="",AR$5=""),"",ROUND(100*SUMPRODUCT(INDIRECT(Module3!$C106),1/INDIRECT(Module3!$C$4),TRANSPOSE(INDIRECT(Calc1!AS$19)))/IF(AR$2=0,1,AR$2),2))</f>
        <v/>
      </c>
      <c r="AS106" t="str">
        <f t="array" aca="1" ref="AS106" ca="1">IF(OR($A106="",AS$5=""),"",ROUND(100*SUMPRODUCT(INDIRECT(Module3!$C106),1/INDIRECT(Module3!$C$4),TRANSPOSE(INDIRECT(Calc1!AT$19)))/IF(AS$2=0,1,AS$2),2))</f>
        <v/>
      </c>
      <c r="AT106" t="str">
        <f t="array" aca="1" ref="AT106" ca="1">IF(OR($A106="",AT$5=""),"",ROUND(100*SUMPRODUCT(INDIRECT(Module3!$C106),1/INDIRECT(Module3!$C$4),TRANSPOSE(INDIRECT(Calc1!AU$19)))/IF(AT$2=0,1,AT$2),2))</f>
        <v/>
      </c>
      <c r="AU106" t="str">
        <f t="array" aca="1" ref="AU106" ca="1">IF(OR($A106="",AU$5=""),"",ROUND(100*SUMPRODUCT(INDIRECT(Module3!$C106),1/INDIRECT(Module3!$C$4),TRANSPOSE(INDIRECT(Calc1!AV$19)))/IF(AU$2=0,1,AU$2),2))</f>
        <v/>
      </c>
      <c r="AV106" t="str">
        <f t="array" aca="1" ref="AV106" ca="1">IF(OR($A106="",AV$5=""),"",ROUND(100*SUMPRODUCT(INDIRECT(Module3!$C106),1/INDIRECT(Module3!$C$4),TRANSPOSE(INDIRECT(Calc1!AW$19)))/IF(AV$2=0,1,AV$2),2))</f>
        <v/>
      </c>
      <c r="AW106" t="str">
        <f t="array" aca="1" ref="AW106" ca="1">IF(OR($A106="",AW$5=""),"",ROUND(100*SUMPRODUCT(INDIRECT(Module3!$C106),1/INDIRECT(Module3!$C$4),TRANSPOSE(INDIRECT(Calc1!AX$19)))/IF(AW$2=0,1,AW$2),2))</f>
        <v/>
      </c>
      <c r="AX106" t="str">
        <f t="array" aca="1" ref="AX106" ca="1">IF(OR($A106="",AX$5=""),"",ROUND(100*SUMPRODUCT(INDIRECT(Module3!$C106),1/INDIRECT(Module3!$C$4),TRANSPOSE(INDIRECT(Calc1!AY$19)))/IF(AX$2=0,1,AX$2),2))</f>
        <v/>
      </c>
      <c r="AY106" t="str">
        <f t="array" aca="1" ref="AY106" ca="1">IF(OR($A106="",AY$5=""),"",ROUND(100*SUMPRODUCT(INDIRECT(Module3!$C106),1/INDIRECT(Module3!$C$4),TRANSPOSE(INDIRECT(Calc1!AZ$19)))/IF(AY$2=0,1,AY$2),2))</f>
        <v/>
      </c>
      <c r="AZ106" t="str">
        <f t="array" aca="1" ref="AZ106" ca="1">IF(OR($A106="",AZ$5=""),"",ROUND(100*SUMPRODUCT(INDIRECT(Module3!$C106),1/INDIRECT(Module3!$C$4),TRANSPOSE(INDIRECT(Calc1!BA$19)))/IF(AZ$2=0,1,AZ$2),2))</f>
        <v/>
      </c>
      <c r="BA106" t="str">
        <f t="array" aca="1" ref="BA106" ca="1">IF(OR($A106="",BA$5=""),"",ROUND(100*SUMPRODUCT(INDIRECT(Module3!$C106),1/INDIRECT(Module3!$C$4),TRANSPOSE(INDIRECT(Calc1!BB$19)))/IF(BA$2=0,1,BA$2),2))</f>
        <v/>
      </c>
      <c r="BB106" t="str">
        <f t="array" aca="1" ref="BB106" ca="1">IF(OR($A106="",BB$5=""),"",ROUND(100*SUMPRODUCT(INDIRECT(Module3!$C106),1/INDIRECT(Module3!$C$4),TRANSPOSE(INDIRECT(Calc1!BC$19)))/IF(BB$2=0,1,BB$2),2))</f>
        <v/>
      </c>
      <c r="BC106" t="str">
        <f t="array" aca="1" ref="BC106" ca="1">IF(OR($A106="",BC$5=""),"",ROUND(100*SUMPRODUCT(INDIRECT(Module3!$C106),1/INDIRECT(Module3!$C$4),TRANSPOSE(INDIRECT(Calc1!BD$19)))/IF(BC$2=0,1,BC$2),2))</f>
        <v/>
      </c>
      <c r="BD106" t="str">
        <f t="array" aca="1" ref="BD106" ca="1">IF(OR($A106="",BD$5=""),"",ROUND(100*SUMPRODUCT(INDIRECT(Module3!$C106),1/INDIRECT(Module3!$C$4),TRANSPOSE(INDIRECT(Calc1!BE$19)))/IF(BD$2=0,1,BD$2),2))</f>
        <v/>
      </c>
      <c r="BE106" t="str">
        <f t="array" aca="1" ref="BE106" ca="1">IF(OR($A106="",BE$5=""),"",ROUND(100*SUMPRODUCT(INDIRECT(Module3!$C106),1/INDIRECT(Module3!$C$4),TRANSPOSE(INDIRECT(Calc1!BF$19)))/IF(BE$2=0,1,BE$2),2))</f>
        <v/>
      </c>
      <c r="BF106" t="str">
        <f t="array" aca="1" ref="BF106" ca="1">IF(OR($A106="",BF$5=""),"",ROUND(100*SUMPRODUCT(INDIRECT(Module3!$C106),1/INDIRECT(Module3!$C$4),TRANSPOSE(INDIRECT(Calc1!BG$19)))/IF(BF$2=0,1,BF$2),2))</f>
        <v/>
      </c>
      <c r="BG106" t="str">
        <f t="array" aca="1" ref="BG106" ca="1">IF(OR($A106="",BG$5=""),"",ROUND(100*SUMPRODUCT(INDIRECT(Module3!$C106),1/INDIRECT(Module3!$C$4),TRANSPOSE(INDIRECT(Calc1!BH$19)))/IF(BG$2=0,1,BG$2),2))</f>
        <v/>
      </c>
      <c r="BH106" t="str">
        <f t="array" aca="1" ref="BH106" ca="1">IF(OR($A106="",BH$5=""),"",ROUND(100*SUMPRODUCT(INDIRECT(Module3!$C106),1/INDIRECT(Module3!$C$4),TRANSPOSE(INDIRECT(Calc1!BI$19)))/IF(BH$2=0,1,BH$2),2))</f>
        <v/>
      </c>
      <c r="BI106" t="str">
        <f t="array" aca="1" ref="BI106" ca="1">IF(OR($A106="",BI$5=""),"",ROUND(100*SUMPRODUCT(INDIRECT(Module3!$C106),1/INDIRECT(Module3!$C$4),TRANSPOSE(INDIRECT(Calc1!BJ$19)))/IF(BI$2=0,1,BI$2),2))</f>
        <v/>
      </c>
      <c r="BJ106" t="str">
        <f t="array" aca="1" ref="BJ106" ca="1">IF(OR($A106="",BJ$5=""),"",ROUND(100*SUMPRODUCT(INDIRECT(Module3!$C106),1/INDIRECT(Module3!$C$4),TRANSPOSE(INDIRECT(Calc1!BK$19)))/IF(BJ$2=0,1,BJ$2),2))</f>
        <v/>
      </c>
    </row>
    <row r="107" spans="1:62">
      <c r="A107" t="str">
        <f>IF(ISBLANK(Module0!$A104),"",Module0!$A104)</f>
        <v/>
      </c>
      <c r="B107" t="str">
        <f t="shared" ca="1" si="1"/>
        <v/>
      </c>
      <c r="C107" t="str">
        <f>IF($A107="","",CONCATENATE(ADDRESS(ROW(),$C$4+1,1,1,"Module4"),":",ADDRESS(ROW(),$C$4+Calc1!$C$3,1,1)))</f>
        <v/>
      </c>
      <c r="D107" t="str">
        <f t="array" aca="1" ref="D107" ca="1">IF(OR($A107="",D$5=""),"",ROUND(100*SUMPRODUCT(INDIRECT(Module3!$C107),1/INDIRECT(Module3!$C$4),TRANSPOSE(INDIRECT(Calc1!E$19)))/IF(D$2=0,1,D$2),2))</f>
        <v/>
      </c>
      <c r="E107" t="str">
        <f t="array" aca="1" ref="E107" ca="1">IF(OR($A107="",E$5=""),"",ROUND(100*SUMPRODUCT(INDIRECT(Module3!$C107),1/INDIRECT(Module3!$C$4),TRANSPOSE(INDIRECT(Calc1!F$19)))/IF(E$2=0,1,E$2),2))</f>
        <v/>
      </c>
      <c r="F107" t="str">
        <f t="array" aca="1" ref="F107" ca="1">IF(OR($A107="",F$5=""),"",ROUND(100*SUMPRODUCT(INDIRECT(Module3!$C107),1/INDIRECT(Module3!$C$4),TRANSPOSE(INDIRECT(Calc1!G$19)))/IF(F$2=0,1,F$2),2))</f>
        <v/>
      </c>
      <c r="G107" t="str">
        <f t="array" aca="1" ref="G107" ca="1">IF(OR($A107="",G$5=""),"",ROUND(100*SUMPRODUCT(INDIRECT(Module3!$C107),1/INDIRECT(Module3!$C$4),TRANSPOSE(INDIRECT(Calc1!H$19)))/IF(G$2=0,1,G$2),2))</f>
        <v/>
      </c>
      <c r="H107" t="str">
        <f t="array" aca="1" ref="H107" ca="1">IF(OR($A107="",H$5=""),"",ROUND(100*SUMPRODUCT(INDIRECT(Module3!$C107),1/INDIRECT(Module3!$C$4),TRANSPOSE(INDIRECT(Calc1!I$19)))/IF(H$2=0,1,H$2),2))</f>
        <v/>
      </c>
      <c r="I107" t="str">
        <f t="array" aca="1" ref="I107" ca="1">IF(OR($A107="",I$5=""),"",ROUND(100*SUMPRODUCT(INDIRECT(Module3!$C107),1/INDIRECT(Module3!$C$4),TRANSPOSE(INDIRECT(Calc1!J$19)))/IF(I$2=0,1,I$2),2))</f>
        <v/>
      </c>
      <c r="J107" t="str">
        <f t="array" aca="1" ref="J107" ca="1">IF(OR($A107="",J$5=""),"",ROUND(100*SUMPRODUCT(INDIRECT(Module3!$C107),1/INDIRECT(Module3!$C$4),TRANSPOSE(INDIRECT(Calc1!K$19)))/IF(J$2=0,1,J$2),2))</f>
        <v/>
      </c>
      <c r="K107" t="str">
        <f t="array" aca="1" ref="K107" ca="1">IF(OR($A107="",K$5=""),"",ROUND(100*SUMPRODUCT(INDIRECT(Module3!$C107),1/INDIRECT(Module3!$C$4),TRANSPOSE(INDIRECT(Calc1!L$19)))/IF(K$2=0,1,K$2),2))</f>
        <v/>
      </c>
      <c r="L107" t="str">
        <f t="array" aca="1" ref="L107" ca="1">IF(OR($A107="",L$5=""),"",ROUND(100*SUMPRODUCT(INDIRECT(Module3!$C107),1/INDIRECT(Module3!$C$4),TRANSPOSE(INDIRECT(Calc1!M$19)))/IF(L$2=0,1,L$2),2))</f>
        <v/>
      </c>
      <c r="M107" t="str">
        <f t="array" aca="1" ref="M107" ca="1">IF(OR($A107="",M$5=""),"",ROUND(100*SUMPRODUCT(INDIRECT(Module3!$C107),1/INDIRECT(Module3!$C$4),TRANSPOSE(INDIRECT(Calc1!N$19)))/IF(M$2=0,1,M$2),2))</f>
        <v/>
      </c>
      <c r="N107" t="str">
        <f t="array" aca="1" ref="N107" ca="1">IF(OR($A107="",N$5=""),"",ROUND(100*SUMPRODUCT(INDIRECT(Module3!$C107),1/INDIRECT(Module3!$C$4),TRANSPOSE(INDIRECT(Calc1!O$19)))/IF(N$2=0,1,N$2),2))</f>
        <v/>
      </c>
      <c r="O107" t="str">
        <f t="array" aca="1" ref="O107" ca="1">IF(OR($A107="",O$5=""),"",ROUND(100*SUMPRODUCT(INDIRECT(Module3!$C107),1/INDIRECT(Module3!$C$4),TRANSPOSE(INDIRECT(Calc1!P$19)))/IF(O$2=0,1,O$2),2))</f>
        <v/>
      </c>
      <c r="P107" t="str">
        <f t="array" aca="1" ref="P107" ca="1">IF(OR($A107="",P$5=""),"",ROUND(100*SUMPRODUCT(INDIRECT(Module3!$C107),1/INDIRECT(Module3!$C$4),TRANSPOSE(INDIRECT(Calc1!Q$19)))/IF(P$2=0,1,P$2),2))</f>
        <v/>
      </c>
      <c r="Q107" t="str">
        <f t="array" aca="1" ref="Q107" ca="1">IF(OR($A107="",Q$5=""),"",ROUND(100*SUMPRODUCT(INDIRECT(Module3!$C107),1/INDIRECT(Module3!$C$4),TRANSPOSE(INDIRECT(Calc1!R$19)))/IF(Q$2=0,1,Q$2),2))</f>
        <v/>
      </c>
      <c r="R107" t="str">
        <f t="array" aca="1" ref="R107" ca="1">IF(OR($A107="",R$5=""),"",ROUND(100*SUMPRODUCT(INDIRECT(Module3!$C107),1/INDIRECT(Module3!$C$4),TRANSPOSE(INDIRECT(Calc1!S$19)))/IF(R$2=0,1,R$2),2))</f>
        <v/>
      </c>
      <c r="S107" t="str">
        <f t="array" aca="1" ref="S107" ca="1">IF(OR($A107="",S$5=""),"",ROUND(100*SUMPRODUCT(INDIRECT(Module3!$C107),1/INDIRECT(Module3!$C$4),TRANSPOSE(INDIRECT(Calc1!T$19)))/IF(S$2=0,1,S$2),2))</f>
        <v/>
      </c>
      <c r="T107" t="str">
        <f t="array" aca="1" ref="T107" ca="1">IF(OR($A107="",T$5=""),"",ROUND(100*SUMPRODUCT(INDIRECT(Module3!$C107),1/INDIRECT(Module3!$C$4),TRANSPOSE(INDIRECT(Calc1!U$19)))/IF(T$2=0,1,T$2),2))</f>
        <v/>
      </c>
      <c r="U107" t="str">
        <f t="array" aca="1" ref="U107" ca="1">IF(OR($A107="",U$5=""),"",ROUND(100*SUMPRODUCT(INDIRECT(Module3!$C107),1/INDIRECT(Module3!$C$4),TRANSPOSE(INDIRECT(Calc1!V$19)))/IF(U$2=0,1,U$2),2))</f>
        <v/>
      </c>
      <c r="V107" t="str">
        <f t="array" aca="1" ref="V107" ca="1">IF(OR($A107="",V$5=""),"",ROUND(100*SUMPRODUCT(INDIRECT(Module3!$C107),1/INDIRECT(Module3!$C$4),TRANSPOSE(INDIRECT(Calc1!W$19)))/IF(V$2=0,1,V$2),2))</f>
        <v/>
      </c>
      <c r="W107" t="str">
        <f t="array" aca="1" ref="W107" ca="1">IF(OR($A107="",W$5=""),"",ROUND(100*SUMPRODUCT(INDIRECT(Module3!$C107),1/INDIRECT(Module3!$C$4),TRANSPOSE(INDIRECT(Calc1!X$19)))/IF(W$2=0,1,W$2),2))</f>
        <v/>
      </c>
      <c r="X107" t="str">
        <f t="array" aca="1" ref="X107" ca="1">IF(OR($A107="",X$5=""),"",ROUND(100*SUMPRODUCT(INDIRECT(Module3!$C107),1/INDIRECT(Module3!$C$4),TRANSPOSE(INDIRECT(Calc1!Y$19)))/IF(X$2=0,1,X$2),2))</f>
        <v/>
      </c>
      <c r="Y107" t="str">
        <f t="array" aca="1" ref="Y107" ca="1">IF(OR($A107="",Y$5=""),"",ROUND(100*SUMPRODUCT(INDIRECT(Module3!$C107),1/INDIRECT(Module3!$C$4),TRANSPOSE(INDIRECT(Calc1!Z$19)))/IF(Y$2=0,1,Y$2),2))</f>
        <v/>
      </c>
      <c r="Z107" t="str">
        <f t="array" aca="1" ref="Z107" ca="1">IF(OR($A107="",Z$5=""),"",ROUND(100*SUMPRODUCT(INDIRECT(Module3!$C107),1/INDIRECT(Module3!$C$4),TRANSPOSE(INDIRECT(Calc1!AA$19)))/IF(Z$2=0,1,Z$2),2))</f>
        <v/>
      </c>
      <c r="AA107" t="str">
        <f t="array" aca="1" ref="AA107" ca="1">IF(OR($A107="",AA$5=""),"",ROUND(100*SUMPRODUCT(INDIRECT(Module3!$C107),1/INDIRECT(Module3!$C$4),TRANSPOSE(INDIRECT(Calc1!AB$19)))/IF(AA$2=0,1,AA$2),2))</f>
        <v/>
      </c>
      <c r="AB107" t="str">
        <f t="array" aca="1" ref="AB107" ca="1">IF(OR($A107="",AB$5=""),"",ROUND(100*SUMPRODUCT(INDIRECT(Module3!$C107),1/INDIRECT(Module3!$C$4),TRANSPOSE(INDIRECT(Calc1!AC$19)))/IF(AB$2=0,1,AB$2),2))</f>
        <v/>
      </c>
      <c r="AC107" t="str">
        <f t="array" aca="1" ref="AC107" ca="1">IF(OR($A107="",AC$5=""),"",ROUND(100*SUMPRODUCT(INDIRECT(Module3!$C107),1/INDIRECT(Module3!$C$4),TRANSPOSE(INDIRECT(Calc1!AD$19)))/IF(AC$2=0,1,AC$2),2))</f>
        <v/>
      </c>
      <c r="AD107" t="str">
        <f t="array" aca="1" ref="AD107" ca="1">IF(OR($A107="",AD$5=""),"",ROUND(100*SUMPRODUCT(INDIRECT(Module3!$C107),1/INDIRECT(Module3!$C$4),TRANSPOSE(INDIRECT(Calc1!AE$19)))/IF(AD$2=0,1,AD$2),2))</f>
        <v/>
      </c>
      <c r="AE107" t="str">
        <f t="array" aca="1" ref="AE107" ca="1">IF(OR($A107="",AE$5=""),"",ROUND(100*SUMPRODUCT(INDIRECT(Module3!$C107),1/INDIRECT(Module3!$C$4),TRANSPOSE(INDIRECT(Calc1!AF$19)))/IF(AE$2=0,1,AE$2),2))</f>
        <v/>
      </c>
      <c r="AF107" t="str">
        <f t="array" aca="1" ref="AF107" ca="1">IF(OR($A107="",AF$5=""),"",ROUND(100*SUMPRODUCT(INDIRECT(Module3!$C107),1/INDIRECT(Module3!$C$4),TRANSPOSE(INDIRECT(Calc1!AG$19)))/IF(AF$2=0,1,AF$2),2))</f>
        <v/>
      </c>
      <c r="AG107" t="str">
        <f t="array" aca="1" ref="AG107" ca="1">IF(OR($A107="",AG$5=""),"",ROUND(100*SUMPRODUCT(INDIRECT(Module3!$C107),1/INDIRECT(Module3!$C$4),TRANSPOSE(INDIRECT(Calc1!AH$19)))/IF(AG$2=0,1,AG$2),2))</f>
        <v/>
      </c>
      <c r="AH107" t="str">
        <f t="array" aca="1" ref="AH107" ca="1">IF(OR($A107="",AH$5=""),"",ROUND(100*SUMPRODUCT(INDIRECT(Module3!$C107),1/INDIRECT(Module3!$C$4),TRANSPOSE(INDIRECT(Calc1!AI$19)))/IF(AH$2=0,1,AH$2),2))</f>
        <v/>
      </c>
      <c r="AI107" t="str">
        <f t="array" aca="1" ref="AI107" ca="1">IF(OR($A107="",AI$5=""),"",ROUND(100*SUMPRODUCT(INDIRECT(Module3!$C107),1/INDIRECT(Module3!$C$4),TRANSPOSE(INDIRECT(Calc1!AJ$19)))/IF(AI$2=0,1,AI$2),2))</f>
        <v/>
      </c>
      <c r="AJ107" t="str">
        <f t="array" aca="1" ref="AJ107" ca="1">IF(OR($A107="",AJ$5=""),"",ROUND(100*SUMPRODUCT(INDIRECT(Module3!$C107),1/INDIRECT(Module3!$C$4),TRANSPOSE(INDIRECT(Calc1!AK$19)))/IF(AJ$2=0,1,AJ$2),2))</f>
        <v/>
      </c>
      <c r="AK107" t="str">
        <f t="array" aca="1" ref="AK107" ca="1">IF(OR($A107="",AK$5=""),"",ROUND(100*SUMPRODUCT(INDIRECT(Module3!$C107),1/INDIRECT(Module3!$C$4),TRANSPOSE(INDIRECT(Calc1!AL$19)))/IF(AK$2=0,1,AK$2),2))</f>
        <v/>
      </c>
      <c r="AL107" t="str">
        <f t="array" aca="1" ref="AL107" ca="1">IF(OR($A107="",AL$5=""),"",ROUND(100*SUMPRODUCT(INDIRECT(Module3!$C107),1/INDIRECT(Module3!$C$4),TRANSPOSE(INDIRECT(Calc1!AM$19)))/IF(AL$2=0,1,AL$2),2))</f>
        <v/>
      </c>
      <c r="AM107" t="str">
        <f t="array" aca="1" ref="AM107" ca="1">IF(OR($A107="",AM$5=""),"",ROUND(100*SUMPRODUCT(INDIRECT(Module3!$C107),1/INDIRECT(Module3!$C$4),TRANSPOSE(INDIRECT(Calc1!AN$19)))/IF(AM$2=0,1,AM$2),2))</f>
        <v/>
      </c>
      <c r="AN107" t="str">
        <f t="array" aca="1" ref="AN107" ca="1">IF(OR($A107="",AN$5=""),"",ROUND(100*SUMPRODUCT(INDIRECT(Module3!$C107),1/INDIRECT(Module3!$C$4),TRANSPOSE(INDIRECT(Calc1!AO$19)))/IF(AN$2=0,1,AN$2),2))</f>
        <v/>
      </c>
      <c r="AO107" t="str">
        <f t="array" aca="1" ref="AO107" ca="1">IF(OR($A107="",AO$5=""),"",ROUND(100*SUMPRODUCT(INDIRECT(Module3!$C107),1/INDIRECT(Module3!$C$4),TRANSPOSE(INDIRECT(Calc1!AP$19)))/IF(AO$2=0,1,AO$2),2))</f>
        <v/>
      </c>
      <c r="AP107" t="str">
        <f t="array" aca="1" ref="AP107" ca="1">IF(OR($A107="",AP$5=""),"",ROUND(100*SUMPRODUCT(INDIRECT(Module3!$C107),1/INDIRECT(Module3!$C$4),TRANSPOSE(INDIRECT(Calc1!AQ$19)))/IF(AP$2=0,1,AP$2),2))</f>
        <v/>
      </c>
      <c r="AQ107" t="str">
        <f t="array" aca="1" ref="AQ107" ca="1">IF(OR($A107="",AQ$5=""),"",ROUND(100*SUMPRODUCT(INDIRECT(Module3!$C107),1/INDIRECT(Module3!$C$4),TRANSPOSE(INDIRECT(Calc1!AR$19)))/IF(AQ$2=0,1,AQ$2),2))</f>
        <v/>
      </c>
      <c r="AR107" t="str">
        <f t="array" aca="1" ref="AR107" ca="1">IF(OR($A107="",AR$5=""),"",ROUND(100*SUMPRODUCT(INDIRECT(Module3!$C107),1/INDIRECT(Module3!$C$4),TRANSPOSE(INDIRECT(Calc1!AS$19)))/IF(AR$2=0,1,AR$2),2))</f>
        <v/>
      </c>
      <c r="AS107" t="str">
        <f t="array" aca="1" ref="AS107" ca="1">IF(OR($A107="",AS$5=""),"",ROUND(100*SUMPRODUCT(INDIRECT(Module3!$C107),1/INDIRECT(Module3!$C$4),TRANSPOSE(INDIRECT(Calc1!AT$19)))/IF(AS$2=0,1,AS$2),2))</f>
        <v/>
      </c>
      <c r="AT107" t="str">
        <f t="array" aca="1" ref="AT107" ca="1">IF(OR($A107="",AT$5=""),"",ROUND(100*SUMPRODUCT(INDIRECT(Module3!$C107),1/INDIRECT(Module3!$C$4),TRANSPOSE(INDIRECT(Calc1!AU$19)))/IF(AT$2=0,1,AT$2),2))</f>
        <v/>
      </c>
      <c r="AU107" t="str">
        <f t="array" aca="1" ref="AU107" ca="1">IF(OR($A107="",AU$5=""),"",ROUND(100*SUMPRODUCT(INDIRECT(Module3!$C107),1/INDIRECT(Module3!$C$4),TRANSPOSE(INDIRECT(Calc1!AV$19)))/IF(AU$2=0,1,AU$2),2))</f>
        <v/>
      </c>
      <c r="AV107" t="str">
        <f t="array" aca="1" ref="AV107" ca="1">IF(OR($A107="",AV$5=""),"",ROUND(100*SUMPRODUCT(INDIRECT(Module3!$C107),1/INDIRECT(Module3!$C$4),TRANSPOSE(INDIRECT(Calc1!AW$19)))/IF(AV$2=0,1,AV$2),2))</f>
        <v/>
      </c>
      <c r="AW107" t="str">
        <f t="array" aca="1" ref="AW107" ca="1">IF(OR($A107="",AW$5=""),"",ROUND(100*SUMPRODUCT(INDIRECT(Module3!$C107),1/INDIRECT(Module3!$C$4),TRANSPOSE(INDIRECT(Calc1!AX$19)))/IF(AW$2=0,1,AW$2),2))</f>
        <v/>
      </c>
      <c r="AX107" t="str">
        <f t="array" aca="1" ref="AX107" ca="1">IF(OR($A107="",AX$5=""),"",ROUND(100*SUMPRODUCT(INDIRECT(Module3!$C107),1/INDIRECT(Module3!$C$4),TRANSPOSE(INDIRECT(Calc1!AY$19)))/IF(AX$2=0,1,AX$2),2))</f>
        <v/>
      </c>
      <c r="AY107" t="str">
        <f t="array" aca="1" ref="AY107" ca="1">IF(OR($A107="",AY$5=""),"",ROUND(100*SUMPRODUCT(INDIRECT(Module3!$C107),1/INDIRECT(Module3!$C$4),TRANSPOSE(INDIRECT(Calc1!AZ$19)))/IF(AY$2=0,1,AY$2),2))</f>
        <v/>
      </c>
      <c r="AZ107" t="str">
        <f t="array" aca="1" ref="AZ107" ca="1">IF(OR($A107="",AZ$5=""),"",ROUND(100*SUMPRODUCT(INDIRECT(Module3!$C107),1/INDIRECT(Module3!$C$4),TRANSPOSE(INDIRECT(Calc1!BA$19)))/IF(AZ$2=0,1,AZ$2),2))</f>
        <v/>
      </c>
      <c r="BA107" t="str">
        <f t="array" aca="1" ref="BA107" ca="1">IF(OR($A107="",BA$5=""),"",ROUND(100*SUMPRODUCT(INDIRECT(Module3!$C107),1/INDIRECT(Module3!$C$4),TRANSPOSE(INDIRECT(Calc1!BB$19)))/IF(BA$2=0,1,BA$2),2))</f>
        <v/>
      </c>
      <c r="BB107" t="str">
        <f t="array" aca="1" ref="BB107" ca="1">IF(OR($A107="",BB$5=""),"",ROUND(100*SUMPRODUCT(INDIRECT(Module3!$C107),1/INDIRECT(Module3!$C$4),TRANSPOSE(INDIRECT(Calc1!BC$19)))/IF(BB$2=0,1,BB$2),2))</f>
        <v/>
      </c>
      <c r="BC107" t="str">
        <f t="array" aca="1" ref="BC107" ca="1">IF(OR($A107="",BC$5=""),"",ROUND(100*SUMPRODUCT(INDIRECT(Module3!$C107),1/INDIRECT(Module3!$C$4),TRANSPOSE(INDIRECT(Calc1!BD$19)))/IF(BC$2=0,1,BC$2),2))</f>
        <v/>
      </c>
      <c r="BD107" t="str">
        <f t="array" aca="1" ref="BD107" ca="1">IF(OR($A107="",BD$5=""),"",ROUND(100*SUMPRODUCT(INDIRECT(Module3!$C107),1/INDIRECT(Module3!$C$4),TRANSPOSE(INDIRECT(Calc1!BE$19)))/IF(BD$2=0,1,BD$2),2))</f>
        <v/>
      </c>
      <c r="BE107" t="str">
        <f t="array" aca="1" ref="BE107" ca="1">IF(OR($A107="",BE$5=""),"",ROUND(100*SUMPRODUCT(INDIRECT(Module3!$C107),1/INDIRECT(Module3!$C$4),TRANSPOSE(INDIRECT(Calc1!BF$19)))/IF(BE$2=0,1,BE$2),2))</f>
        <v/>
      </c>
      <c r="BF107" t="str">
        <f t="array" aca="1" ref="BF107" ca="1">IF(OR($A107="",BF$5=""),"",ROUND(100*SUMPRODUCT(INDIRECT(Module3!$C107),1/INDIRECT(Module3!$C$4),TRANSPOSE(INDIRECT(Calc1!BG$19)))/IF(BF$2=0,1,BF$2),2))</f>
        <v/>
      </c>
      <c r="BG107" t="str">
        <f t="array" aca="1" ref="BG107" ca="1">IF(OR($A107="",BG$5=""),"",ROUND(100*SUMPRODUCT(INDIRECT(Module3!$C107),1/INDIRECT(Module3!$C$4),TRANSPOSE(INDIRECT(Calc1!BH$19)))/IF(BG$2=0,1,BG$2),2))</f>
        <v/>
      </c>
      <c r="BH107" t="str">
        <f t="array" aca="1" ref="BH107" ca="1">IF(OR($A107="",BH$5=""),"",ROUND(100*SUMPRODUCT(INDIRECT(Module3!$C107),1/INDIRECT(Module3!$C$4),TRANSPOSE(INDIRECT(Calc1!BI$19)))/IF(BH$2=0,1,BH$2),2))</f>
        <v/>
      </c>
      <c r="BI107" t="str">
        <f t="array" aca="1" ref="BI107" ca="1">IF(OR($A107="",BI$5=""),"",ROUND(100*SUMPRODUCT(INDIRECT(Module3!$C107),1/INDIRECT(Module3!$C$4),TRANSPOSE(INDIRECT(Calc1!BJ$19)))/IF(BI$2=0,1,BI$2),2))</f>
        <v/>
      </c>
      <c r="BJ107" t="str">
        <f t="array" aca="1" ref="BJ107" ca="1">IF(OR($A107="",BJ$5=""),"",ROUND(100*SUMPRODUCT(INDIRECT(Module3!$C107),1/INDIRECT(Module3!$C$4),TRANSPOSE(INDIRECT(Calc1!BK$19)))/IF(BJ$2=0,1,BJ$2),2))</f>
        <v/>
      </c>
    </row>
    <row r="108" spans="1:62">
      <c r="A108" t="str">
        <f>IF(ISBLANK(Module0!$A105),"",Module0!$A105)</f>
        <v/>
      </c>
      <c r="B108" t="str">
        <f t="shared" ca="1" si="1"/>
        <v/>
      </c>
      <c r="C108" t="str">
        <f>IF($A108="","",CONCATENATE(ADDRESS(ROW(),$C$4+1,1,1,"Module4"),":",ADDRESS(ROW(),$C$4+Calc1!$C$3,1,1)))</f>
        <v/>
      </c>
      <c r="D108" t="str">
        <f t="array" aca="1" ref="D108" ca="1">IF(OR($A108="",D$5=""),"",ROUND(100*SUMPRODUCT(INDIRECT(Module3!$C108),1/INDIRECT(Module3!$C$4),TRANSPOSE(INDIRECT(Calc1!E$19)))/IF(D$2=0,1,D$2),2))</f>
        <v/>
      </c>
      <c r="E108" t="str">
        <f t="array" aca="1" ref="E108" ca="1">IF(OR($A108="",E$5=""),"",ROUND(100*SUMPRODUCT(INDIRECT(Module3!$C108),1/INDIRECT(Module3!$C$4),TRANSPOSE(INDIRECT(Calc1!F$19)))/IF(E$2=0,1,E$2),2))</f>
        <v/>
      </c>
      <c r="F108" t="str">
        <f t="array" aca="1" ref="F108" ca="1">IF(OR($A108="",F$5=""),"",ROUND(100*SUMPRODUCT(INDIRECT(Module3!$C108),1/INDIRECT(Module3!$C$4),TRANSPOSE(INDIRECT(Calc1!G$19)))/IF(F$2=0,1,F$2),2))</f>
        <v/>
      </c>
      <c r="G108" t="str">
        <f t="array" aca="1" ref="G108" ca="1">IF(OR($A108="",G$5=""),"",ROUND(100*SUMPRODUCT(INDIRECT(Module3!$C108),1/INDIRECT(Module3!$C$4),TRANSPOSE(INDIRECT(Calc1!H$19)))/IF(G$2=0,1,G$2),2))</f>
        <v/>
      </c>
      <c r="H108" t="str">
        <f t="array" aca="1" ref="H108" ca="1">IF(OR($A108="",H$5=""),"",ROUND(100*SUMPRODUCT(INDIRECT(Module3!$C108),1/INDIRECT(Module3!$C$4),TRANSPOSE(INDIRECT(Calc1!I$19)))/IF(H$2=0,1,H$2),2))</f>
        <v/>
      </c>
      <c r="I108" t="str">
        <f t="array" aca="1" ref="I108" ca="1">IF(OR($A108="",I$5=""),"",ROUND(100*SUMPRODUCT(INDIRECT(Module3!$C108),1/INDIRECT(Module3!$C$4),TRANSPOSE(INDIRECT(Calc1!J$19)))/IF(I$2=0,1,I$2),2))</f>
        <v/>
      </c>
      <c r="J108" t="str">
        <f t="array" aca="1" ref="J108" ca="1">IF(OR($A108="",J$5=""),"",ROUND(100*SUMPRODUCT(INDIRECT(Module3!$C108),1/INDIRECT(Module3!$C$4),TRANSPOSE(INDIRECT(Calc1!K$19)))/IF(J$2=0,1,J$2),2))</f>
        <v/>
      </c>
      <c r="K108" t="str">
        <f t="array" aca="1" ref="K108" ca="1">IF(OR($A108="",K$5=""),"",ROUND(100*SUMPRODUCT(INDIRECT(Module3!$C108),1/INDIRECT(Module3!$C$4),TRANSPOSE(INDIRECT(Calc1!L$19)))/IF(K$2=0,1,K$2),2))</f>
        <v/>
      </c>
      <c r="L108" t="str">
        <f t="array" aca="1" ref="L108" ca="1">IF(OR($A108="",L$5=""),"",ROUND(100*SUMPRODUCT(INDIRECT(Module3!$C108),1/INDIRECT(Module3!$C$4),TRANSPOSE(INDIRECT(Calc1!M$19)))/IF(L$2=0,1,L$2),2))</f>
        <v/>
      </c>
      <c r="M108" t="str">
        <f t="array" aca="1" ref="M108" ca="1">IF(OR($A108="",M$5=""),"",ROUND(100*SUMPRODUCT(INDIRECT(Module3!$C108),1/INDIRECT(Module3!$C$4),TRANSPOSE(INDIRECT(Calc1!N$19)))/IF(M$2=0,1,M$2),2))</f>
        <v/>
      </c>
      <c r="N108" t="str">
        <f t="array" aca="1" ref="N108" ca="1">IF(OR($A108="",N$5=""),"",ROUND(100*SUMPRODUCT(INDIRECT(Module3!$C108),1/INDIRECT(Module3!$C$4),TRANSPOSE(INDIRECT(Calc1!O$19)))/IF(N$2=0,1,N$2),2))</f>
        <v/>
      </c>
      <c r="O108" t="str">
        <f t="array" aca="1" ref="O108" ca="1">IF(OR($A108="",O$5=""),"",ROUND(100*SUMPRODUCT(INDIRECT(Module3!$C108),1/INDIRECT(Module3!$C$4),TRANSPOSE(INDIRECT(Calc1!P$19)))/IF(O$2=0,1,O$2),2))</f>
        <v/>
      </c>
      <c r="P108" t="str">
        <f t="array" aca="1" ref="P108" ca="1">IF(OR($A108="",P$5=""),"",ROUND(100*SUMPRODUCT(INDIRECT(Module3!$C108),1/INDIRECT(Module3!$C$4),TRANSPOSE(INDIRECT(Calc1!Q$19)))/IF(P$2=0,1,P$2),2))</f>
        <v/>
      </c>
      <c r="Q108" t="str">
        <f t="array" aca="1" ref="Q108" ca="1">IF(OR($A108="",Q$5=""),"",ROUND(100*SUMPRODUCT(INDIRECT(Module3!$C108),1/INDIRECT(Module3!$C$4),TRANSPOSE(INDIRECT(Calc1!R$19)))/IF(Q$2=0,1,Q$2),2))</f>
        <v/>
      </c>
      <c r="R108" t="str">
        <f t="array" aca="1" ref="R108" ca="1">IF(OR($A108="",R$5=""),"",ROUND(100*SUMPRODUCT(INDIRECT(Module3!$C108),1/INDIRECT(Module3!$C$4),TRANSPOSE(INDIRECT(Calc1!S$19)))/IF(R$2=0,1,R$2),2))</f>
        <v/>
      </c>
      <c r="S108" t="str">
        <f t="array" aca="1" ref="S108" ca="1">IF(OR($A108="",S$5=""),"",ROUND(100*SUMPRODUCT(INDIRECT(Module3!$C108),1/INDIRECT(Module3!$C$4),TRANSPOSE(INDIRECT(Calc1!T$19)))/IF(S$2=0,1,S$2),2))</f>
        <v/>
      </c>
      <c r="T108" t="str">
        <f t="array" aca="1" ref="T108" ca="1">IF(OR($A108="",T$5=""),"",ROUND(100*SUMPRODUCT(INDIRECT(Module3!$C108),1/INDIRECT(Module3!$C$4),TRANSPOSE(INDIRECT(Calc1!U$19)))/IF(T$2=0,1,T$2),2))</f>
        <v/>
      </c>
      <c r="U108" t="str">
        <f t="array" aca="1" ref="U108" ca="1">IF(OR($A108="",U$5=""),"",ROUND(100*SUMPRODUCT(INDIRECT(Module3!$C108),1/INDIRECT(Module3!$C$4),TRANSPOSE(INDIRECT(Calc1!V$19)))/IF(U$2=0,1,U$2),2))</f>
        <v/>
      </c>
      <c r="V108" t="str">
        <f t="array" aca="1" ref="V108" ca="1">IF(OR($A108="",V$5=""),"",ROUND(100*SUMPRODUCT(INDIRECT(Module3!$C108),1/INDIRECT(Module3!$C$4),TRANSPOSE(INDIRECT(Calc1!W$19)))/IF(V$2=0,1,V$2),2))</f>
        <v/>
      </c>
      <c r="W108" t="str">
        <f t="array" aca="1" ref="W108" ca="1">IF(OR($A108="",W$5=""),"",ROUND(100*SUMPRODUCT(INDIRECT(Module3!$C108),1/INDIRECT(Module3!$C$4),TRANSPOSE(INDIRECT(Calc1!X$19)))/IF(W$2=0,1,W$2),2))</f>
        <v/>
      </c>
      <c r="X108" t="str">
        <f t="array" aca="1" ref="X108" ca="1">IF(OR($A108="",X$5=""),"",ROUND(100*SUMPRODUCT(INDIRECT(Module3!$C108),1/INDIRECT(Module3!$C$4),TRANSPOSE(INDIRECT(Calc1!Y$19)))/IF(X$2=0,1,X$2),2))</f>
        <v/>
      </c>
      <c r="Y108" t="str">
        <f t="array" aca="1" ref="Y108" ca="1">IF(OR($A108="",Y$5=""),"",ROUND(100*SUMPRODUCT(INDIRECT(Module3!$C108),1/INDIRECT(Module3!$C$4),TRANSPOSE(INDIRECT(Calc1!Z$19)))/IF(Y$2=0,1,Y$2),2))</f>
        <v/>
      </c>
      <c r="Z108" t="str">
        <f t="array" aca="1" ref="Z108" ca="1">IF(OR($A108="",Z$5=""),"",ROUND(100*SUMPRODUCT(INDIRECT(Module3!$C108),1/INDIRECT(Module3!$C$4),TRANSPOSE(INDIRECT(Calc1!AA$19)))/IF(Z$2=0,1,Z$2),2))</f>
        <v/>
      </c>
      <c r="AA108" t="str">
        <f t="array" aca="1" ref="AA108" ca="1">IF(OR($A108="",AA$5=""),"",ROUND(100*SUMPRODUCT(INDIRECT(Module3!$C108),1/INDIRECT(Module3!$C$4),TRANSPOSE(INDIRECT(Calc1!AB$19)))/IF(AA$2=0,1,AA$2),2))</f>
        <v/>
      </c>
      <c r="AB108" t="str">
        <f t="array" aca="1" ref="AB108" ca="1">IF(OR($A108="",AB$5=""),"",ROUND(100*SUMPRODUCT(INDIRECT(Module3!$C108),1/INDIRECT(Module3!$C$4),TRANSPOSE(INDIRECT(Calc1!AC$19)))/IF(AB$2=0,1,AB$2),2))</f>
        <v/>
      </c>
      <c r="AC108" t="str">
        <f t="array" aca="1" ref="AC108" ca="1">IF(OR($A108="",AC$5=""),"",ROUND(100*SUMPRODUCT(INDIRECT(Module3!$C108),1/INDIRECT(Module3!$C$4),TRANSPOSE(INDIRECT(Calc1!AD$19)))/IF(AC$2=0,1,AC$2),2))</f>
        <v/>
      </c>
      <c r="AD108" t="str">
        <f t="array" aca="1" ref="AD108" ca="1">IF(OR($A108="",AD$5=""),"",ROUND(100*SUMPRODUCT(INDIRECT(Module3!$C108),1/INDIRECT(Module3!$C$4),TRANSPOSE(INDIRECT(Calc1!AE$19)))/IF(AD$2=0,1,AD$2),2))</f>
        <v/>
      </c>
      <c r="AE108" t="str">
        <f t="array" aca="1" ref="AE108" ca="1">IF(OR($A108="",AE$5=""),"",ROUND(100*SUMPRODUCT(INDIRECT(Module3!$C108),1/INDIRECT(Module3!$C$4),TRANSPOSE(INDIRECT(Calc1!AF$19)))/IF(AE$2=0,1,AE$2),2))</f>
        <v/>
      </c>
      <c r="AF108" t="str">
        <f t="array" aca="1" ref="AF108" ca="1">IF(OR($A108="",AF$5=""),"",ROUND(100*SUMPRODUCT(INDIRECT(Module3!$C108),1/INDIRECT(Module3!$C$4),TRANSPOSE(INDIRECT(Calc1!AG$19)))/IF(AF$2=0,1,AF$2),2))</f>
        <v/>
      </c>
      <c r="AG108" t="str">
        <f t="array" aca="1" ref="AG108" ca="1">IF(OR($A108="",AG$5=""),"",ROUND(100*SUMPRODUCT(INDIRECT(Module3!$C108),1/INDIRECT(Module3!$C$4),TRANSPOSE(INDIRECT(Calc1!AH$19)))/IF(AG$2=0,1,AG$2),2))</f>
        <v/>
      </c>
      <c r="AH108" t="str">
        <f t="array" aca="1" ref="AH108" ca="1">IF(OR($A108="",AH$5=""),"",ROUND(100*SUMPRODUCT(INDIRECT(Module3!$C108),1/INDIRECT(Module3!$C$4),TRANSPOSE(INDIRECT(Calc1!AI$19)))/IF(AH$2=0,1,AH$2),2))</f>
        <v/>
      </c>
      <c r="AI108" t="str">
        <f t="array" aca="1" ref="AI108" ca="1">IF(OR($A108="",AI$5=""),"",ROUND(100*SUMPRODUCT(INDIRECT(Module3!$C108),1/INDIRECT(Module3!$C$4),TRANSPOSE(INDIRECT(Calc1!AJ$19)))/IF(AI$2=0,1,AI$2),2))</f>
        <v/>
      </c>
      <c r="AJ108" t="str">
        <f t="array" aca="1" ref="AJ108" ca="1">IF(OR($A108="",AJ$5=""),"",ROUND(100*SUMPRODUCT(INDIRECT(Module3!$C108),1/INDIRECT(Module3!$C$4),TRANSPOSE(INDIRECT(Calc1!AK$19)))/IF(AJ$2=0,1,AJ$2),2))</f>
        <v/>
      </c>
      <c r="AK108" t="str">
        <f t="array" aca="1" ref="AK108" ca="1">IF(OR($A108="",AK$5=""),"",ROUND(100*SUMPRODUCT(INDIRECT(Module3!$C108),1/INDIRECT(Module3!$C$4),TRANSPOSE(INDIRECT(Calc1!AL$19)))/IF(AK$2=0,1,AK$2),2))</f>
        <v/>
      </c>
      <c r="AL108" t="str">
        <f t="array" aca="1" ref="AL108" ca="1">IF(OR($A108="",AL$5=""),"",ROUND(100*SUMPRODUCT(INDIRECT(Module3!$C108),1/INDIRECT(Module3!$C$4),TRANSPOSE(INDIRECT(Calc1!AM$19)))/IF(AL$2=0,1,AL$2),2))</f>
        <v/>
      </c>
      <c r="AM108" t="str">
        <f t="array" aca="1" ref="AM108" ca="1">IF(OR($A108="",AM$5=""),"",ROUND(100*SUMPRODUCT(INDIRECT(Module3!$C108),1/INDIRECT(Module3!$C$4),TRANSPOSE(INDIRECT(Calc1!AN$19)))/IF(AM$2=0,1,AM$2),2))</f>
        <v/>
      </c>
      <c r="AN108" t="str">
        <f t="array" aca="1" ref="AN108" ca="1">IF(OR($A108="",AN$5=""),"",ROUND(100*SUMPRODUCT(INDIRECT(Module3!$C108),1/INDIRECT(Module3!$C$4),TRANSPOSE(INDIRECT(Calc1!AO$19)))/IF(AN$2=0,1,AN$2),2))</f>
        <v/>
      </c>
      <c r="AO108" t="str">
        <f t="array" aca="1" ref="AO108" ca="1">IF(OR($A108="",AO$5=""),"",ROUND(100*SUMPRODUCT(INDIRECT(Module3!$C108),1/INDIRECT(Module3!$C$4),TRANSPOSE(INDIRECT(Calc1!AP$19)))/IF(AO$2=0,1,AO$2),2))</f>
        <v/>
      </c>
      <c r="AP108" t="str">
        <f t="array" aca="1" ref="AP108" ca="1">IF(OR($A108="",AP$5=""),"",ROUND(100*SUMPRODUCT(INDIRECT(Module3!$C108),1/INDIRECT(Module3!$C$4),TRANSPOSE(INDIRECT(Calc1!AQ$19)))/IF(AP$2=0,1,AP$2),2))</f>
        <v/>
      </c>
      <c r="AQ108" t="str">
        <f t="array" aca="1" ref="AQ108" ca="1">IF(OR($A108="",AQ$5=""),"",ROUND(100*SUMPRODUCT(INDIRECT(Module3!$C108),1/INDIRECT(Module3!$C$4),TRANSPOSE(INDIRECT(Calc1!AR$19)))/IF(AQ$2=0,1,AQ$2),2))</f>
        <v/>
      </c>
      <c r="AR108" t="str">
        <f t="array" aca="1" ref="AR108" ca="1">IF(OR($A108="",AR$5=""),"",ROUND(100*SUMPRODUCT(INDIRECT(Module3!$C108),1/INDIRECT(Module3!$C$4),TRANSPOSE(INDIRECT(Calc1!AS$19)))/IF(AR$2=0,1,AR$2),2))</f>
        <v/>
      </c>
      <c r="AS108" t="str">
        <f t="array" aca="1" ref="AS108" ca="1">IF(OR($A108="",AS$5=""),"",ROUND(100*SUMPRODUCT(INDIRECT(Module3!$C108),1/INDIRECT(Module3!$C$4),TRANSPOSE(INDIRECT(Calc1!AT$19)))/IF(AS$2=0,1,AS$2),2))</f>
        <v/>
      </c>
      <c r="AT108" t="str">
        <f t="array" aca="1" ref="AT108" ca="1">IF(OR($A108="",AT$5=""),"",ROUND(100*SUMPRODUCT(INDIRECT(Module3!$C108),1/INDIRECT(Module3!$C$4),TRANSPOSE(INDIRECT(Calc1!AU$19)))/IF(AT$2=0,1,AT$2),2))</f>
        <v/>
      </c>
      <c r="AU108" t="str">
        <f t="array" aca="1" ref="AU108" ca="1">IF(OR($A108="",AU$5=""),"",ROUND(100*SUMPRODUCT(INDIRECT(Module3!$C108),1/INDIRECT(Module3!$C$4),TRANSPOSE(INDIRECT(Calc1!AV$19)))/IF(AU$2=0,1,AU$2),2))</f>
        <v/>
      </c>
      <c r="AV108" t="str">
        <f t="array" aca="1" ref="AV108" ca="1">IF(OR($A108="",AV$5=""),"",ROUND(100*SUMPRODUCT(INDIRECT(Module3!$C108),1/INDIRECT(Module3!$C$4),TRANSPOSE(INDIRECT(Calc1!AW$19)))/IF(AV$2=0,1,AV$2),2))</f>
        <v/>
      </c>
      <c r="AW108" t="str">
        <f t="array" aca="1" ref="AW108" ca="1">IF(OR($A108="",AW$5=""),"",ROUND(100*SUMPRODUCT(INDIRECT(Module3!$C108),1/INDIRECT(Module3!$C$4),TRANSPOSE(INDIRECT(Calc1!AX$19)))/IF(AW$2=0,1,AW$2),2))</f>
        <v/>
      </c>
      <c r="AX108" t="str">
        <f t="array" aca="1" ref="AX108" ca="1">IF(OR($A108="",AX$5=""),"",ROUND(100*SUMPRODUCT(INDIRECT(Module3!$C108),1/INDIRECT(Module3!$C$4),TRANSPOSE(INDIRECT(Calc1!AY$19)))/IF(AX$2=0,1,AX$2),2))</f>
        <v/>
      </c>
      <c r="AY108" t="str">
        <f t="array" aca="1" ref="AY108" ca="1">IF(OR($A108="",AY$5=""),"",ROUND(100*SUMPRODUCT(INDIRECT(Module3!$C108),1/INDIRECT(Module3!$C$4),TRANSPOSE(INDIRECT(Calc1!AZ$19)))/IF(AY$2=0,1,AY$2),2))</f>
        <v/>
      </c>
      <c r="AZ108" t="str">
        <f t="array" aca="1" ref="AZ108" ca="1">IF(OR($A108="",AZ$5=""),"",ROUND(100*SUMPRODUCT(INDIRECT(Module3!$C108),1/INDIRECT(Module3!$C$4),TRANSPOSE(INDIRECT(Calc1!BA$19)))/IF(AZ$2=0,1,AZ$2),2))</f>
        <v/>
      </c>
      <c r="BA108" t="str">
        <f t="array" aca="1" ref="BA108" ca="1">IF(OR($A108="",BA$5=""),"",ROUND(100*SUMPRODUCT(INDIRECT(Module3!$C108),1/INDIRECT(Module3!$C$4),TRANSPOSE(INDIRECT(Calc1!BB$19)))/IF(BA$2=0,1,BA$2),2))</f>
        <v/>
      </c>
      <c r="BB108" t="str">
        <f t="array" aca="1" ref="BB108" ca="1">IF(OR($A108="",BB$5=""),"",ROUND(100*SUMPRODUCT(INDIRECT(Module3!$C108),1/INDIRECT(Module3!$C$4),TRANSPOSE(INDIRECT(Calc1!BC$19)))/IF(BB$2=0,1,BB$2),2))</f>
        <v/>
      </c>
      <c r="BC108" t="str">
        <f t="array" aca="1" ref="BC108" ca="1">IF(OR($A108="",BC$5=""),"",ROUND(100*SUMPRODUCT(INDIRECT(Module3!$C108),1/INDIRECT(Module3!$C$4),TRANSPOSE(INDIRECT(Calc1!BD$19)))/IF(BC$2=0,1,BC$2),2))</f>
        <v/>
      </c>
      <c r="BD108" t="str">
        <f t="array" aca="1" ref="BD108" ca="1">IF(OR($A108="",BD$5=""),"",ROUND(100*SUMPRODUCT(INDIRECT(Module3!$C108),1/INDIRECT(Module3!$C$4),TRANSPOSE(INDIRECT(Calc1!BE$19)))/IF(BD$2=0,1,BD$2),2))</f>
        <v/>
      </c>
      <c r="BE108" t="str">
        <f t="array" aca="1" ref="BE108" ca="1">IF(OR($A108="",BE$5=""),"",ROUND(100*SUMPRODUCT(INDIRECT(Module3!$C108),1/INDIRECT(Module3!$C$4),TRANSPOSE(INDIRECT(Calc1!BF$19)))/IF(BE$2=0,1,BE$2),2))</f>
        <v/>
      </c>
      <c r="BF108" t="str">
        <f t="array" aca="1" ref="BF108" ca="1">IF(OR($A108="",BF$5=""),"",ROUND(100*SUMPRODUCT(INDIRECT(Module3!$C108),1/INDIRECT(Module3!$C$4),TRANSPOSE(INDIRECT(Calc1!BG$19)))/IF(BF$2=0,1,BF$2),2))</f>
        <v/>
      </c>
      <c r="BG108" t="str">
        <f t="array" aca="1" ref="BG108" ca="1">IF(OR($A108="",BG$5=""),"",ROUND(100*SUMPRODUCT(INDIRECT(Module3!$C108),1/INDIRECT(Module3!$C$4),TRANSPOSE(INDIRECT(Calc1!BH$19)))/IF(BG$2=0,1,BG$2),2))</f>
        <v/>
      </c>
      <c r="BH108" t="str">
        <f t="array" aca="1" ref="BH108" ca="1">IF(OR($A108="",BH$5=""),"",ROUND(100*SUMPRODUCT(INDIRECT(Module3!$C108),1/INDIRECT(Module3!$C$4),TRANSPOSE(INDIRECT(Calc1!BI$19)))/IF(BH$2=0,1,BH$2),2))</f>
        <v/>
      </c>
      <c r="BI108" t="str">
        <f t="array" aca="1" ref="BI108" ca="1">IF(OR($A108="",BI$5=""),"",ROUND(100*SUMPRODUCT(INDIRECT(Module3!$C108),1/INDIRECT(Module3!$C$4),TRANSPOSE(INDIRECT(Calc1!BJ$19)))/IF(BI$2=0,1,BI$2),2))</f>
        <v/>
      </c>
      <c r="BJ108" t="str">
        <f t="array" aca="1" ref="BJ108" ca="1">IF(OR($A108="",BJ$5=""),"",ROUND(100*SUMPRODUCT(INDIRECT(Module3!$C108),1/INDIRECT(Module3!$C$4),TRANSPOSE(INDIRECT(Calc1!BK$19)))/IF(BJ$2=0,1,BJ$2),2))</f>
        <v/>
      </c>
    </row>
    <row r="109" spans="1:62">
      <c r="A109" t="str">
        <f>IF(ISBLANK(Module0!$A106),"",Module0!$A106)</f>
        <v/>
      </c>
      <c r="B109" t="str">
        <f t="shared" ca="1" si="1"/>
        <v/>
      </c>
      <c r="C109" t="str">
        <f>IF($A109="","",CONCATENATE(ADDRESS(ROW(),$C$4+1,1,1,"Module4"),":",ADDRESS(ROW(),$C$4+Calc1!$C$3,1,1)))</f>
        <v/>
      </c>
      <c r="D109" t="str">
        <f t="array" aca="1" ref="D109" ca="1">IF(OR($A109="",D$5=""),"",ROUND(100*SUMPRODUCT(INDIRECT(Module3!$C109),1/INDIRECT(Module3!$C$4),TRANSPOSE(INDIRECT(Calc1!E$19)))/IF(D$2=0,1,D$2),2))</f>
        <v/>
      </c>
      <c r="E109" t="str">
        <f t="array" aca="1" ref="E109" ca="1">IF(OR($A109="",E$5=""),"",ROUND(100*SUMPRODUCT(INDIRECT(Module3!$C109),1/INDIRECT(Module3!$C$4),TRANSPOSE(INDIRECT(Calc1!F$19)))/IF(E$2=0,1,E$2),2))</f>
        <v/>
      </c>
      <c r="F109" t="str">
        <f t="array" aca="1" ref="F109" ca="1">IF(OR($A109="",F$5=""),"",ROUND(100*SUMPRODUCT(INDIRECT(Module3!$C109),1/INDIRECT(Module3!$C$4),TRANSPOSE(INDIRECT(Calc1!G$19)))/IF(F$2=0,1,F$2),2))</f>
        <v/>
      </c>
      <c r="G109" t="str">
        <f t="array" aca="1" ref="G109" ca="1">IF(OR($A109="",G$5=""),"",ROUND(100*SUMPRODUCT(INDIRECT(Module3!$C109),1/INDIRECT(Module3!$C$4),TRANSPOSE(INDIRECT(Calc1!H$19)))/IF(G$2=0,1,G$2),2))</f>
        <v/>
      </c>
      <c r="H109" t="str">
        <f t="array" aca="1" ref="H109" ca="1">IF(OR($A109="",H$5=""),"",ROUND(100*SUMPRODUCT(INDIRECT(Module3!$C109),1/INDIRECT(Module3!$C$4),TRANSPOSE(INDIRECT(Calc1!I$19)))/IF(H$2=0,1,H$2),2))</f>
        <v/>
      </c>
      <c r="I109" t="str">
        <f t="array" aca="1" ref="I109" ca="1">IF(OR($A109="",I$5=""),"",ROUND(100*SUMPRODUCT(INDIRECT(Module3!$C109),1/INDIRECT(Module3!$C$4),TRANSPOSE(INDIRECT(Calc1!J$19)))/IF(I$2=0,1,I$2),2))</f>
        <v/>
      </c>
      <c r="J109" t="str">
        <f t="array" aca="1" ref="J109" ca="1">IF(OR($A109="",J$5=""),"",ROUND(100*SUMPRODUCT(INDIRECT(Module3!$C109),1/INDIRECT(Module3!$C$4),TRANSPOSE(INDIRECT(Calc1!K$19)))/IF(J$2=0,1,J$2),2))</f>
        <v/>
      </c>
      <c r="K109" t="str">
        <f t="array" aca="1" ref="K109" ca="1">IF(OR($A109="",K$5=""),"",ROUND(100*SUMPRODUCT(INDIRECT(Module3!$C109),1/INDIRECT(Module3!$C$4),TRANSPOSE(INDIRECT(Calc1!L$19)))/IF(K$2=0,1,K$2),2))</f>
        <v/>
      </c>
      <c r="L109" t="str">
        <f t="array" aca="1" ref="L109" ca="1">IF(OR($A109="",L$5=""),"",ROUND(100*SUMPRODUCT(INDIRECT(Module3!$C109),1/INDIRECT(Module3!$C$4),TRANSPOSE(INDIRECT(Calc1!M$19)))/IF(L$2=0,1,L$2),2))</f>
        <v/>
      </c>
      <c r="M109" t="str">
        <f t="array" aca="1" ref="M109" ca="1">IF(OR($A109="",M$5=""),"",ROUND(100*SUMPRODUCT(INDIRECT(Module3!$C109),1/INDIRECT(Module3!$C$4),TRANSPOSE(INDIRECT(Calc1!N$19)))/IF(M$2=0,1,M$2),2))</f>
        <v/>
      </c>
      <c r="N109" t="str">
        <f t="array" aca="1" ref="N109" ca="1">IF(OR($A109="",N$5=""),"",ROUND(100*SUMPRODUCT(INDIRECT(Module3!$C109),1/INDIRECT(Module3!$C$4),TRANSPOSE(INDIRECT(Calc1!O$19)))/IF(N$2=0,1,N$2),2))</f>
        <v/>
      </c>
      <c r="O109" t="str">
        <f t="array" aca="1" ref="O109" ca="1">IF(OR($A109="",O$5=""),"",ROUND(100*SUMPRODUCT(INDIRECT(Module3!$C109),1/INDIRECT(Module3!$C$4),TRANSPOSE(INDIRECT(Calc1!P$19)))/IF(O$2=0,1,O$2),2))</f>
        <v/>
      </c>
      <c r="P109" t="str">
        <f t="array" aca="1" ref="P109" ca="1">IF(OR($A109="",P$5=""),"",ROUND(100*SUMPRODUCT(INDIRECT(Module3!$C109),1/INDIRECT(Module3!$C$4),TRANSPOSE(INDIRECT(Calc1!Q$19)))/IF(P$2=0,1,P$2),2))</f>
        <v/>
      </c>
      <c r="Q109" t="str">
        <f t="array" aca="1" ref="Q109" ca="1">IF(OR($A109="",Q$5=""),"",ROUND(100*SUMPRODUCT(INDIRECT(Module3!$C109),1/INDIRECT(Module3!$C$4),TRANSPOSE(INDIRECT(Calc1!R$19)))/IF(Q$2=0,1,Q$2),2))</f>
        <v/>
      </c>
      <c r="R109" t="str">
        <f t="array" aca="1" ref="R109" ca="1">IF(OR($A109="",R$5=""),"",ROUND(100*SUMPRODUCT(INDIRECT(Module3!$C109),1/INDIRECT(Module3!$C$4),TRANSPOSE(INDIRECT(Calc1!S$19)))/IF(R$2=0,1,R$2),2))</f>
        <v/>
      </c>
      <c r="S109" t="str">
        <f t="array" aca="1" ref="S109" ca="1">IF(OR($A109="",S$5=""),"",ROUND(100*SUMPRODUCT(INDIRECT(Module3!$C109),1/INDIRECT(Module3!$C$4),TRANSPOSE(INDIRECT(Calc1!T$19)))/IF(S$2=0,1,S$2),2))</f>
        <v/>
      </c>
      <c r="T109" t="str">
        <f t="array" aca="1" ref="T109" ca="1">IF(OR($A109="",T$5=""),"",ROUND(100*SUMPRODUCT(INDIRECT(Module3!$C109),1/INDIRECT(Module3!$C$4),TRANSPOSE(INDIRECT(Calc1!U$19)))/IF(T$2=0,1,T$2),2))</f>
        <v/>
      </c>
      <c r="U109" t="str">
        <f t="array" aca="1" ref="U109" ca="1">IF(OR($A109="",U$5=""),"",ROUND(100*SUMPRODUCT(INDIRECT(Module3!$C109),1/INDIRECT(Module3!$C$4),TRANSPOSE(INDIRECT(Calc1!V$19)))/IF(U$2=0,1,U$2),2))</f>
        <v/>
      </c>
      <c r="V109" t="str">
        <f t="array" aca="1" ref="V109" ca="1">IF(OR($A109="",V$5=""),"",ROUND(100*SUMPRODUCT(INDIRECT(Module3!$C109),1/INDIRECT(Module3!$C$4),TRANSPOSE(INDIRECT(Calc1!W$19)))/IF(V$2=0,1,V$2),2))</f>
        <v/>
      </c>
      <c r="W109" t="str">
        <f t="array" aca="1" ref="W109" ca="1">IF(OR($A109="",W$5=""),"",ROUND(100*SUMPRODUCT(INDIRECT(Module3!$C109),1/INDIRECT(Module3!$C$4),TRANSPOSE(INDIRECT(Calc1!X$19)))/IF(W$2=0,1,W$2),2))</f>
        <v/>
      </c>
      <c r="X109" t="str">
        <f t="array" aca="1" ref="X109" ca="1">IF(OR($A109="",X$5=""),"",ROUND(100*SUMPRODUCT(INDIRECT(Module3!$C109),1/INDIRECT(Module3!$C$4),TRANSPOSE(INDIRECT(Calc1!Y$19)))/IF(X$2=0,1,X$2),2))</f>
        <v/>
      </c>
      <c r="Y109" t="str">
        <f t="array" aca="1" ref="Y109" ca="1">IF(OR($A109="",Y$5=""),"",ROUND(100*SUMPRODUCT(INDIRECT(Module3!$C109),1/INDIRECT(Module3!$C$4),TRANSPOSE(INDIRECT(Calc1!Z$19)))/IF(Y$2=0,1,Y$2),2))</f>
        <v/>
      </c>
      <c r="Z109" t="str">
        <f t="array" aca="1" ref="Z109" ca="1">IF(OR($A109="",Z$5=""),"",ROUND(100*SUMPRODUCT(INDIRECT(Module3!$C109),1/INDIRECT(Module3!$C$4),TRANSPOSE(INDIRECT(Calc1!AA$19)))/IF(Z$2=0,1,Z$2),2))</f>
        <v/>
      </c>
      <c r="AA109" t="str">
        <f t="array" aca="1" ref="AA109" ca="1">IF(OR($A109="",AA$5=""),"",ROUND(100*SUMPRODUCT(INDIRECT(Module3!$C109),1/INDIRECT(Module3!$C$4),TRANSPOSE(INDIRECT(Calc1!AB$19)))/IF(AA$2=0,1,AA$2),2))</f>
        <v/>
      </c>
      <c r="AB109" t="str">
        <f t="array" aca="1" ref="AB109" ca="1">IF(OR($A109="",AB$5=""),"",ROUND(100*SUMPRODUCT(INDIRECT(Module3!$C109),1/INDIRECT(Module3!$C$4),TRANSPOSE(INDIRECT(Calc1!AC$19)))/IF(AB$2=0,1,AB$2),2))</f>
        <v/>
      </c>
      <c r="AC109" t="str">
        <f t="array" aca="1" ref="AC109" ca="1">IF(OR($A109="",AC$5=""),"",ROUND(100*SUMPRODUCT(INDIRECT(Module3!$C109),1/INDIRECT(Module3!$C$4),TRANSPOSE(INDIRECT(Calc1!AD$19)))/IF(AC$2=0,1,AC$2),2))</f>
        <v/>
      </c>
      <c r="AD109" t="str">
        <f t="array" aca="1" ref="AD109" ca="1">IF(OR($A109="",AD$5=""),"",ROUND(100*SUMPRODUCT(INDIRECT(Module3!$C109),1/INDIRECT(Module3!$C$4),TRANSPOSE(INDIRECT(Calc1!AE$19)))/IF(AD$2=0,1,AD$2),2))</f>
        <v/>
      </c>
      <c r="AE109" t="str">
        <f t="array" aca="1" ref="AE109" ca="1">IF(OR($A109="",AE$5=""),"",ROUND(100*SUMPRODUCT(INDIRECT(Module3!$C109),1/INDIRECT(Module3!$C$4),TRANSPOSE(INDIRECT(Calc1!AF$19)))/IF(AE$2=0,1,AE$2),2))</f>
        <v/>
      </c>
      <c r="AF109" t="str">
        <f t="array" aca="1" ref="AF109" ca="1">IF(OR($A109="",AF$5=""),"",ROUND(100*SUMPRODUCT(INDIRECT(Module3!$C109),1/INDIRECT(Module3!$C$4),TRANSPOSE(INDIRECT(Calc1!AG$19)))/IF(AF$2=0,1,AF$2),2))</f>
        <v/>
      </c>
      <c r="AG109" t="str">
        <f t="array" aca="1" ref="AG109" ca="1">IF(OR($A109="",AG$5=""),"",ROUND(100*SUMPRODUCT(INDIRECT(Module3!$C109),1/INDIRECT(Module3!$C$4),TRANSPOSE(INDIRECT(Calc1!AH$19)))/IF(AG$2=0,1,AG$2),2))</f>
        <v/>
      </c>
      <c r="AH109" t="str">
        <f t="array" aca="1" ref="AH109" ca="1">IF(OR($A109="",AH$5=""),"",ROUND(100*SUMPRODUCT(INDIRECT(Module3!$C109),1/INDIRECT(Module3!$C$4),TRANSPOSE(INDIRECT(Calc1!AI$19)))/IF(AH$2=0,1,AH$2),2))</f>
        <v/>
      </c>
      <c r="AI109" t="str">
        <f t="array" aca="1" ref="AI109" ca="1">IF(OR($A109="",AI$5=""),"",ROUND(100*SUMPRODUCT(INDIRECT(Module3!$C109),1/INDIRECT(Module3!$C$4),TRANSPOSE(INDIRECT(Calc1!AJ$19)))/IF(AI$2=0,1,AI$2),2))</f>
        <v/>
      </c>
      <c r="AJ109" t="str">
        <f t="array" aca="1" ref="AJ109" ca="1">IF(OR($A109="",AJ$5=""),"",ROUND(100*SUMPRODUCT(INDIRECT(Module3!$C109),1/INDIRECT(Module3!$C$4),TRANSPOSE(INDIRECT(Calc1!AK$19)))/IF(AJ$2=0,1,AJ$2),2))</f>
        <v/>
      </c>
      <c r="AK109" t="str">
        <f t="array" aca="1" ref="AK109" ca="1">IF(OR($A109="",AK$5=""),"",ROUND(100*SUMPRODUCT(INDIRECT(Module3!$C109),1/INDIRECT(Module3!$C$4),TRANSPOSE(INDIRECT(Calc1!AL$19)))/IF(AK$2=0,1,AK$2),2))</f>
        <v/>
      </c>
      <c r="AL109" t="str">
        <f t="array" aca="1" ref="AL109" ca="1">IF(OR($A109="",AL$5=""),"",ROUND(100*SUMPRODUCT(INDIRECT(Module3!$C109),1/INDIRECT(Module3!$C$4),TRANSPOSE(INDIRECT(Calc1!AM$19)))/IF(AL$2=0,1,AL$2),2))</f>
        <v/>
      </c>
      <c r="AM109" t="str">
        <f t="array" aca="1" ref="AM109" ca="1">IF(OR($A109="",AM$5=""),"",ROUND(100*SUMPRODUCT(INDIRECT(Module3!$C109),1/INDIRECT(Module3!$C$4),TRANSPOSE(INDIRECT(Calc1!AN$19)))/IF(AM$2=0,1,AM$2),2))</f>
        <v/>
      </c>
      <c r="AN109" t="str">
        <f t="array" aca="1" ref="AN109" ca="1">IF(OR($A109="",AN$5=""),"",ROUND(100*SUMPRODUCT(INDIRECT(Module3!$C109),1/INDIRECT(Module3!$C$4),TRANSPOSE(INDIRECT(Calc1!AO$19)))/IF(AN$2=0,1,AN$2),2))</f>
        <v/>
      </c>
      <c r="AO109" t="str">
        <f t="array" aca="1" ref="AO109" ca="1">IF(OR($A109="",AO$5=""),"",ROUND(100*SUMPRODUCT(INDIRECT(Module3!$C109),1/INDIRECT(Module3!$C$4),TRANSPOSE(INDIRECT(Calc1!AP$19)))/IF(AO$2=0,1,AO$2),2))</f>
        <v/>
      </c>
      <c r="AP109" t="str">
        <f t="array" aca="1" ref="AP109" ca="1">IF(OR($A109="",AP$5=""),"",ROUND(100*SUMPRODUCT(INDIRECT(Module3!$C109),1/INDIRECT(Module3!$C$4),TRANSPOSE(INDIRECT(Calc1!AQ$19)))/IF(AP$2=0,1,AP$2),2))</f>
        <v/>
      </c>
      <c r="AQ109" t="str">
        <f t="array" aca="1" ref="AQ109" ca="1">IF(OR($A109="",AQ$5=""),"",ROUND(100*SUMPRODUCT(INDIRECT(Module3!$C109),1/INDIRECT(Module3!$C$4),TRANSPOSE(INDIRECT(Calc1!AR$19)))/IF(AQ$2=0,1,AQ$2),2))</f>
        <v/>
      </c>
      <c r="AR109" t="str">
        <f t="array" aca="1" ref="AR109" ca="1">IF(OR($A109="",AR$5=""),"",ROUND(100*SUMPRODUCT(INDIRECT(Module3!$C109),1/INDIRECT(Module3!$C$4),TRANSPOSE(INDIRECT(Calc1!AS$19)))/IF(AR$2=0,1,AR$2),2))</f>
        <v/>
      </c>
      <c r="AS109" t="str">
        <f t="array" aca="1" ref="AS109" ca="1">IF(OR($A109="",AS$5=""),"",ROUND(100*SUMPRODUCT(INDIRECT(Module3!$C109),1/INDIRECT(Module3!$C$4),TRANSPOSE(INDIRECT(Calc1!AT$19)))/IF(AS$2=0,1,AS$2),2))</f>
        <v/>
      </c>
      <c r="AT109" t="str">
        <f t="array" aca="1" ref="AT109" ca="1">IF(OR($A109="",AT$5=""),"",ROUND(100*SUMPRODUCT(INDIRECT(Module3!$C109),1/INDIRECT(Module3!$C$4),TRANSPOSE(INDIRECT(Calc1!AU$19)))/IF(AT$2=0,1,AT$2),2))</f>
        <v/>
      </c>
      <c r="AU109" t="str">
        <f t="array" aca="1" ref="AU109" ca="1">IF(OR($A109="",AU$5=""),"",ROUND(100*SUMPRODUCT(INDIRECT(Module3!$C109),1/INDIRECT(Module3!$C$4),TRANSPOSE(INDIRECT(Calc1!AV$19)))/IF(AU$2=0,1,AU$2),2))</f>
        <v/>
      </c>
      <c r="AV109" t="str">
        <f t="array" aca="1" ref="AV109" ca="1">IF(OR($A109="",AV$5=""),"",ROUND(100*SUMPRODUCT(INDIRECT(Module3!$C109),1/INDIRECT(Module3!$C$4),TRANSPOSE(INDIRECT(Calc1!AW$19)))/IF(AV$2=0,1,AV$2),2))</f>
        <v/>
      </c>
      <c r="AW109" t="str">
        <f t="array" aca="1" ref="AW109" ca="1">IF(OR($A109="",AW$5=""),"",ROUND(100*SUMPRODUCT(INDIRECT(Module3!$C109),1/INDIRECT(Module3!$C$4),TRANSPOSE(INDIRECT(Calc1!AX$19)))/IF(AW$2=0,1,AW$2),2))</f>
        <v/>
      </c>
      <c r="AX109" t="str">
        <f t="array" aca="1" ref="AX109" ca="1">IF(OR($A109="",AX$5=""),"",ROUND(100*SUMPRODUCT(INDIRECT(Module3!$C109),1/INDIRECT(Module3!$C$4),TRANSPOSE(INDIRECT(Calc1!AY$19)))/IF(AX$2=0,1,AX$2),2))</f>
        <v/>
      </c>
      <c r="AY109" t="str">
        <f t="array" aca="1" ref="AY109" ca="1">IF(OR($A109="",AY$5=""),"",ROUND(100*SUMPRODUCT(INDIRECT(Module3!$C109),1/INDIRECT(Module3!$C$4),TRANSPOSE(INDIRECT(Calc1!AZ$19)))/IF(AY$2=0,1,AY$2),2))</f>
        <v/>
      </c>
      <c r="AZ109" t="str">
        <f t="array" aca="1" ref="AZ109" ca="1">IF(OR($A109="",AZ$5=""),"",ROUND(100*SUMPRODUCT(INDIRECT(Module3!$C109),1/INDIRECT(Module3!$C$4),TRANSPOSE(INDIRECT(Calc1!BA$19)))/IF(AZ$2=0,1,AZ$2),2))</f>
        <v/>
      </c>
      <c r="BA109" t="str">
        <f t="array" aca="1" ref="BA109" ca="1">IF(OR($A109="",BA$5=""),"",ROUND(100*SUMPRODUCT(INDIRECT(Module3!$C109),1/INDIRECT(Module3!$C$4),TRANSPOSE(INDIRECT(Calc1!BB$19)))/IF(BA$2=0,1,BA$2),2))</f>
        <v/>
      </c>
      <c r="BB109" t="str">
        <f t="array" aca="1" ref="BB109" ca="1">IF(OR($A109="",BB$5=""),"",ROUND(100*SUMPRODUCT(INDIRECT(Module3!$C109),1/INDIRECT(Module3!$C$4),TRANSPOSE(INDIRECT(Calc1!BC$19)))/IF(BB$2=0,1,BB$2),2))</f>
        <v/>
      </c>
      <c r="BC109" t="str">
        <f t="array" aca="1" ref="BC109" ca="1">IF(OR($A109="",BC$5=""),"",ROUND(100*SUMPRODUCT(INDIRECT(Module3!$C109),1/INDIRECT(Module3!$C$4),TRANSPOSE(INDIRECT(Calc1!BD$19)))/IF(BC$2=0,1,BC$2),2))</f>
        <v/>
      </c>
      <c r="BD109" t="str">
        <f t="array" aca="1" ref="BD109" ca="1">IF(OR($A109="",BD$5=""),"",ROUND(100*SUMPRODUCT(INDIRECT(Module3!$C109),1/INDIRECT(Module3!$C$4),TRANSPOSE(INDIRECT(Calc1!BE$19)))/IF(BD$2=0,1,BD$2),2))</f>
        <v/>
      </c>
      <c r="BE109" t="str">
        <f t="array" aca="1" ref="BE109" ca="1">IF(OR($A109="",BE$5=""),"",ROUND(100*SUMPRODUCT(INDIRECT(Module3!$C109),1/INDIRECT(Module3!$C$4),TRANSPOSE(INDIRECT(Calc1!BF$19)))/IF(BE$2=0,1,BE$2),2))</f>
        <v/>
      </c>
      <c r="BF109" t="str">
        <f t="array" aca="1" ref="BF109" ca="1">IF(OR($A109="",BF$5=""),"",ROUND(100*SUMPRODUCT(INDIRECT(Module3!$C109),1/INDIRECT(Module3!$C$4),TRANSPOSE(INDIRECT(Calc1!BG$19)))/IF(BF$2=0,1,BF$2),2))</f>
        <v/>
      </c>
      <c r="BG109" t="str">
        <f t="array" aca="1" ref="BG109" ca="1">IF(OR($A109="",BG$5=""),"",ROUND(100*SUMPRODUCT(INDIRECT(Module3!$C109),1/INDIRECT(Module3!$C$4),TRANSPOSE(INDIRECT(Calc1!BH$19)))/IF(BG$2=0,1,BG$2),2))</f>
        <v/>
      </c>
      <c r="BH109" t="str">
        <f t="array" aca="1" ref="BH109" ca="1">IF(OR($A109="",BH$5=""),"",ROUND(100*SUMPRODUCT(INDIRECT(Module3!$C109),1/INDIRECT(Module3!$C$4),TRANSPOSE(INDIRECT(Calc1!BI$19)))/IF(BH$2=0,1,BH$2),2))</f>
        <v/>
      </c>
      <c r="BI109" t="str">
        <f t="array" aca="1" ref="BI109" ca="1">IF(OR($A109="",BI$5=""),"",ROUND(100*SUMPRODUCT(INDIRECT(Module3!$C109),1/INDIRECT(Module3!$C$4),TRANSPOSE(INDIRECT(Calc1!BJ$19)))/IF(BI$2=0,1,BI$2),2))</f>
        <v/>
      </c>
      <c r="BJ109" t="str">
        <f t="array" aca="1" ref="BJ109" ca="1">IF(OR($A109="",BJ$5=""),"",ROUND(100*SUMPRODUCT(INDIRECT(Module3!$C109),1/INDIRECT(Module3!$C$4),TRANSPOSE(INDIRECT(Calc1!BK$19)))/IF(BJ$2=0,1,BJ$2),2))</f>
        <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B1" workbookViewId="0">
      <selection activeCell="E3" sqref="E3"/>
    </sheetView>
  </sheetViews>
  <sheetFormatPr baseColWidth="10" defaultColWidth="11" defaultRowHeight="15" x14ac:dyDescent="0"/>
  <cols>
    <col min="1" max="1" width="26.1640625" hidden="1" customWidth="1"/>
    <col min="2" max="2" width="15.83203125" customWidth="1"/>
    <col min="3" max="3" width="0" hidden="1" customWidth="1"/>
  </cols>
  <sheetData>
    <row r="1" spans="1:7" ht="25">
      <c r="A1" t="str">
        <f>CONCATENATE(ADDRESS(2,Module4!$C$4+1,1,1,"Module4"),":",ADDRESS(2,Module4!$C$4+Calc1!$C$3,1,1))</f>
        <v>Module4!$D$2:$H$2</v>
      </c>
      <c r="B1" s="7" t="s">
        <v>27</v>
      </c>
      <c r="C1" s="7"/>
    </row>
    <row r="2" spans="1:7" s="14" customFormat="1">
      <c r="B2" s="14" t="s">
        <v>6</v>
      </c>
      <c r="D2" s="14" t="s">
        <v>12</v>
      </c>
      <c r="E2" s="14" t="s">
        <v>30</v>
      </c>
      <c r="F2" s="14" t="s">
        <v>31</v>
      </c>
      <c r="G2" s="14" t="s">
        <v>32</v>
      </c>
    </row>
    <row r="3" spans="1:7">
      <c r="B3" t="str">
        <f>IF(ISBLANK(Module1!$A3),"",Module1!$A3)</f>
        <v>CO1</v>
      </c>
      <c r="D3">
        <f ca="1">IF($B3="","",INDEX(INDIRECT($A$1),1,ROW()-2))</f>
        <v>20.843749999999996</v>
      </c>
      <c r="E3">
        <v>25</v>
      </c>
      <c r="F3">
        <f ca="1">MAX(E3-D3,0)</f>
        <v>4.1562500000000036</v>
      </c>
      <c r="G3" s="36">
        <f ca="1">ROUND(100*F3/(100-SUM(D$3:D$103)),0)</f>
        <v>2.92470092988416E+16</v>
      </c>
    </row>
    <row r="4" spans="1:7">
      <c r="B4" t="str">
        <f>IF(ISBLANK(Module1!$A4),"",Module1!$A4)</f>
        <v>CO2</v>
      </c>
      <c r="D4">
        <f t="shared" ref="D4:D42" ca="1" si="0">IF($B4="","",INDEX(INDIRECT($A$1),1,ROW()-2))</f>
        <v>26.479166666666664</v>
      </c>
      <c r="E4">
        <v>20</v>
      </c>
      <c r="F4">
        <f t="shared" ref="F4:F7" ca="1" si="1">MAX(E4-D4,0)</f>
        <v>0</v>
      </c>
      <c r="G4" s="36">
        <f t="shared" ref="G4:G7" ca="1" si="2">ROUND(100*F4/(100-SUM(D$3:D$103)),0)</f>
        <v>0</v>
      </c>
    </row>
    <row r="5" spans="1:7">
      <c r="B5" t="str">
        <f>IF(ISBLANK(Module1!$A5),"",Module1!$A5)</f>
        <v>CO3</v>
      </c>
      <c r="D5">
        <f t="shared" ca="1" si="0"/>
        <v>20.875</v>
      </c>
      <c r="E5">
        <v>20</v>
      </c>
      <c r="F5">
        <f t="shared" ca="1" si="1"/>
        <v>0</v>
      </c>
      <c r="G5" s="36">
        <f t="shared" ca="1" si="2"/>
        <v>0</v>
      </c>
    </row>
    <row r="6" spans="1:7">
      <c r="B6" t="str">
        <f>IF(ISBLANK(Module1!$A6),"",Module1!$A6)</f>
        <v>CO4</v>
      </c>
      <c r="D6">
        <f t="shared" ca="1" si="0"/>
        <v>25.135416666666664</v>
      </c>
      <c r="E6">
        <v>25</v>
      </c>
      <c r="F6">
        <f t="shared" ca="1" si="1"/>
        <v>0</v>
      </c>
      <c r="G6" s="36">
        <f t="shared" ca="1" si="2"/>
        <v>0</v>
      </c>
    </row>
    <row r="7" spans="1:7">
      <c r="B7" t="str">
        <f>IF(ISBLANK(Module1!$A7),"",Module1!$A7)</f>
        <v>CO5</v>
      </c>
      <c r="D7">
        <f t="shared" ca="1" si="0"/>
        <v>6.6666666666666661</v>
      </c>
      <c r="E7">
        <v>10</v>
      </c>
      <c r="F7">
        <f t="shared" ca="1" si="1"/>
        <v>3.3333333333333339</v>
      </c>
      <c r="G7" s="36">
        <f t="shared" ca="1" si="2"/>
        <v>2.34562480592213E+16</v>
      </c>
    </row>
    <row r="8" spans="1:7">
      <c r="G8" s="36"/>
    </row>
    <row r="9" spans="1:7">
      <c r="G9" s="36"/>
    </row>
    <row r="10" spans="1:7">
      <c r="B10" t="str">
        <f>IF(ISBLANK(Module1!$A9),"",Module1!$A9)</f>
        <v/>
      </c>
      <c r="D10" t="str">
        <f t="shared" ca="1" si="0"/>
        <v/>
      </c>
    </row>
    <row r="11" spans="1:7">
      <c r="B11" t="str">
        <f>IF(ISBLANK(Module1!$A10),"",Module1!$A10)</f>
        <v/>
      </c>
      <c r="D11" t="str">
        <f t="shared" ca="1" si="0"/>
        <v/>
      </c>
    </row>
    <row r="12" spans="1:7">
      <c r="B12" t="str">
        <f>IF(ISBLANK(Module1!$A11),"",Module1!$A11)</f>
        <v/>
      </c>
      <c r="D12" t="str">
        <f t="shared" ca="1" si="0"/>
        <v/>
      </c>
    </row>
    <row r="13" spans="1:7">
      <c r="B13" t="str">
        <f>IF(ISBLANK(Module1!$A12),"",Module1!$A12)</f>
        <v/>
      </c>
      <c r="D13" t="str">
        <f t="shared" ca="1" si="0"/>
        <v/>
      </c>
    </row>
    <row r="14" spans="1:7">
      <c r="B14" t="str">
        <f>IF(ISBLANK(Module1!$A13),"",Module1!$A13)</f>
        <v/>
      </c>
      <c r="D14" t="str">
        <f t="shared" ca="1" si="0"/>
        <v/>
      </c>
    </row>
    <row r="15" spans="1:7">
      <c r="B15" t="str">
        <f>IF(ISBLANK(Module1!$A14),"",Module1!$A14)</f>
        <v/>
      </c>
      <c r="D15" t="str">
        <f t="shared" ca="1" si="0"/>
        <v/>
      </c>
    </row>
    <row r="16" spans="1:7">
      <c r="B16" t="str">
        <f>IF(ISBLANK(Module1!$A15),"",Module1!$A15)</f>
        <v/>
      </c>
      <c r="D16" t="str">
        <f t="shared" ca="1" si="0"/>
        <v/>
      </c>
    </row>
    <row r="17" spans="2:4">
      <c r="B17" t="str">
        <f>IF(ISBLANK(Module1!$A16),"",Module1!$A16)</f>
        <v/>
      </c>
      <c r="D17" t="str">
        <f t="shared" ca="1" si="0"/>
        <v/>
      </c>
    </row>
    <row r="18" spans="2:4">
      <c r="B18" t="str">
        <f>IF(ISBLANK(Module1!$A17),"",Module1!$A17)</f>
        <v/>
      </c>
      <c r="D18" t="str">
        <f t="shared" ca="1" si="0"/>
        <v/>
      </c>
    </row>
    <row r="19" spans="2:4">
      <c r="B19" t="str">
        <f>IF(ISBLANK(Module1!$A18),"",Module1!$A18)</f>
        <v/>
      </c>
      <c r="D19" t="str">
        <f t="shared" ca="1" si="0"/>
        <v/>
      </c>
    </row>
    <row r="20" spans="2:4">
      <c r="B20" t="str">
        <f>IF(ISBLANK(Module1!$A19),"",Module1!$A19)</f>
        <v/>
      </c>
      <c r="D20" t="str">
        <f t="shared" ca="1" si="0"/>
        <v/>
      </c>
    </row>
    <row r="21" spans="2:4">
      <c r="B21" t="str">
        <f>IF(ISBLANK(Module1!$A20),"",Module1!$A20)</f>
        <v/>
      </c>
      <c r="D21" t="str">
        <f t="shared" ca="1" si="0"/>
        <v/>
      </c>
    </row>
    <row r="22" spans="2:4">
      <c r="B22" t="str">
        <f>IF(ISBLANK(Module1!$A21),"",Module1!$A21)</f>
        <v/>
      </c>
      <c r="D22" t="str">
        <f t="shared" ca="1" si="0"/>
        <v/>
      </c>
    </row>
    <row r="23" spans="2:4">
      <c r="B23" t="str">
        <f>IF(ISBLANK(Module1!$A22),"",Module1!$A22)</f>
        <v/>
      </c>
      <c r="D23" t="str">
        <f t="shared" ca="1" si="0"/>
        <v/>
      </c>
    </row>
    <row r="24" spans="2:4">
      <c r="B24" t="str">
        <f>IF(ISBLANK(Module1!$A23),"",Module1!$A23)</f>
        <v/>
      </c>
      <c r="D24" t="str">
        <f t="shared" ca="1" si="0"/>
        <v/>
      </c>
    </row>
    <row r="25" spans="2:4">
      <c r="B25" t="str">
        <f>IF(ISBLANK(Module1!$A24),"",Module1!$A24)</f>
        <v/>
      </c>
      <c r="D25" t="str">
        <f t="shared" ca="1" si="0"/>
        <v/>
      </c>
    </row>
    <row r="26" spans="2:4">
      <c r="B26" t="str">
        <f>IF(ISBLANK(Module1!$A25),"",Module1!$A25)</f>
        <v/>
      </c>
      <c r="D26" t="str">
        <f t="shared" ca="1" si="0"/>
        <v/>
      </c>
    </row>
    <row r="27" spans="2:4">
      <c r="B27" t="str">
        <f>IF(ISBLANK(Module1!$A26),"",Module1!$A26)</f>
        <v/>
      </c>
      <c r="D27" t="str">
        <f t="shared" ca="1" si="0"/>
        <v/>
      </c>
    </row>
    <row r="28" spans="2:4">
      <c r="B28" t="str">
        <f>IF(ISBLANK(Module1!$A27),"",Module1!$A27)</f>
        <v/>
      </c>
      <c r="D28" t="str">
        <f t="shared" ca="1" si="0"/>
        <v/>
      </c>
    </row>
    <row r="29" spans="2:4">
      <c r="B29" t="str">
        <f>IF(ISBLANK(Module1!$A28),"",Module1!$A28)</f>
        <v/>
      </c>
      <c r="D29" t="str">
        <f t="shared" ca="1" si="0"/>
        <v/>
      </c>
    </row>
    <row r="30" spans="2:4">
      <c r="B30" t="str">
        <f>IF(ISBLANK(Module1!$A29),"",Module1!$A29)</f>
        <v/>
      </c>
      <c r="D30" t="str">
        <f t="shared" ca="1" si="0"/>
        <v/>
      </c>
    </row>
    <row r="31" spans="2:4">
      <c r="B31" t="str">
        <f>IF(ISBLANK(Module1!$A30),"",Module1!$A30)</f>
        <v/>
      </c>
      <c r="D31" t="str">
        <f t="shared" ca="1" si="0"/>
        <v/>
      </c>
    </row>
    <row r="32" spans="2:4">
      <c r="B32" t="str">
        <f>IF(ISBLANK(Module1!$A31),"",Module1!$A31)</f>
        <v/>
      </c>
      <c r="D32" t="str">
        <f t="shared" ca="1" si="0"/>
        <v/>
      </c>
    </row>
    <row r="33" spans="2:4">
      <c r="B33" t="str">
        <f>IF(ISBLANK(Module1!$A32),"",Module1!$A32)</f>
        <v/>
      </c>
      <c r="D33" t="str">
        <f t="shared" ca="1" si="0"/>
        <v/>
      </c>
    </row>
    <row r="34" spans="2:4">
      <c r="B34" t="str">
        <f>IF(ISBLANK(Module1!$A33),"",Module1!$A33)</f>
        <v/>
      </c>
      <c r="D34" t="str">
        <f t="shared" ca="1" si="0"/>
        <v/>
      </c>
    </row>
    <row r="35" spans="2:4">
      <c r="B35" t="str">
        <f>IF(ISBLANK(Module1!$A34),"",Module1!$A34)</f>
        <v/>
      </c>
      <c r="D35" t="str">
        <f t="shared" ca="1" si="0"/>
        <v/>
      </c>
    </row>
    <row r="36" spans="2:4">
      <c r="B36" t="str">
        <f>IF(ISBLANK(Module1!$A35),"",Module1!$A35)</f>
        <v/>
      </c>
      <c r="D36" t="str">
        <f t="shared" ca="1" si="0"/>
        <v/>
      </c>
    </row>
    <row r="37" spans="2:4">
      <c r="B37" t="str">
        <f>IF(ISBLANK(Module1!$A36),"",Module1!$A36)</f>
        <v/>
      </c>
      <c r="D37" t="str">
        <f t="shared" ca="1" si="0"/>
        <v/>
      </c>
    </row>
    <row r="38" spans="2:4">
      <c r="B38" t="str">
        <f>IF(ISBLANK(Module1!$A37),"",Module1!$A37)</f>
        <v/>
      </c>
      <c r="D38" t="str">
        <f t="shared" ca="1" si="0"/>
        <v/>
      </c>
    </row>
    <row r="39" spans="2:4">
      <c r="B39" t="str">
        <f>IF(ISBLANK(Module1!$A38),"",Module1!$A38)</f>
        <v/>
      </c>
      <c r="D39" t="str">
        <f t="shared" ca="1" si="0"/>
        <v/>
      </c>
    </row>
    <row r="40" spans="2:4">
      <c r="B40" t="str">
        <f>IF(ISBLANK(Module1!$A39),"",Module1!$A39)</f>
        <v/>
      </c>
      <c r="D40" t="str">
        <f t="shared" ca="1" si="0"/>
        <v/>
      </c>
    </row>
    <row r="41" spans="2:4">
      <c r="B41" t="str">
        <f>IF(ISBLANK(Module1!$A40),"",Module1!$A40)</f>
        <v/>
      </c>
      <c r="D41" t="str">
        <f t="shared" ca="1" si="0"/>
        <v/>
      </c>
    </row>
    <row r="42" spans="2:4">
      <c r="B42" t="str">
        <f>IF(ISBLANK(Module1!$A41),"",Module1!$A41)</f>
        <v/>
      </c>
      <c r="D42" t="str">
        <f t="shared" ca="1" si="0"/>
        <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topLeftCell="A28" workbookViewId="0">
      <selection activeCell="K51" sqref="K51"/>
    </sheetView>
  </sheetViews>
  <sheetFormatPr baseColWidth="10" defaultColWidth="11" defaultRowHeight="15" x14ac:dyDescent="0"/>
  <cols>
    <col min="5" max="5" width="16.83203125" bestFit="1" customWidth="1"/>
    <col min="6" max="6" width="16.6640625" bestFit="1" customWidth="1"/>
    <col min="7" max="8" width="17.33203125" bestFit="1" customWidth="1"/>
    <col min="9" max="9" width="15.83203125" bestFit="1" customWidth="1"/>
    <col min="10" max="10" width="16.1640625" bestFit="1" customWidth="1"/>
    <col min="11" max="11" width="17" bestFit="1" customWidth="1"/>
    <col min="12" max="12" width="16.5" bestFit="1" customWidth="1"/>
    <col min="13" max="13" width="18.33203125" bestFit="1" customWidth="1"/>
  </cols>
  <sheetData>
    <row r="1" spans="1:3">
      <c r="A1" s="14" t="s">
        <v>15</v>
      </c>
      <c r="C1">
        <f>COUNTA(Module0!B3:B1000)</f>
        <v>26</v>
      </c>
    </row>
    <row r="2" spans="1:3">
      <c r="A2" s="14" t="s">
        <v>16</v>
      </c>
      <c r="C2">
        <f>COUNT(Calc1!B2:B1000)</f>
        <v>34</v>
      </c>
    </row>
    <row r="3" spans="1:3">
      <c r="A3" s="14" t="s">
        <v>18</v>
      </c>
      <c r="C3">
        <f>COUNTA(Module1!A:A)-2</f>
        <v>5</v>
      </c>
    </row>
    <row r="4" spans="1:3">
      <c r="A4" s="14" t="s">
        <v>17</v>
      </c>
    </row>
    <row r="19" spans="1:24">
      <c r="C19" t="str">
        <f>CONCATENATE(ADDRESS($A$20+1,COLUMN(),1,1,"Calc2"),":",ADDRESS($A$20+$C$2,COLUMN(),1,1))</f>
        <v>Calc2!$C$21:$C$54</v>
      </c>
      <c r="E19" t="str">
        <f>CONCATENATE(ADDRESS($A$20+1,COLUMN(),1,1,"Calc2"),":",ADDRESS($A$20+$C$2,COLUMN(),1,1))</f>
        <v>Calc2!$E$21:$E$54</v>
      </c>
      <c r="F19" t="str">
        <f t="shared" ref="F19:X19" si="0">CONCATENATE(ADDRESS($A$20+1,COLUMN(),1,1,"Calc2"),":",ADDRESS($A$20+$C$2,COLUMN(),1,1))</f>
        <v>Calc2!$F$21:$F$54</v>
      </c>
      <c r="G19" t="str">
        <f t="shared" si="0"/>
        <v>Calc2!$G$21:$G$54</v>
      </c>
      <c r="H19" t="str">
        <f t="shared" si="0"/>
        <v>Calc2!$H$21:$H$54</v>
      </c>
      <c r="I19" t="str">
        <f t="shared" si="0"/>
        <v>Calc2!$I$21:$I$54</v>
      </c>
      <c r="J19" t="str">
        <f t="shared" si="0"/>
        <v>Calc2!$J$21:$J$54</v>
      </c>
      <c r="K19" t="str">
        <f t="shared" si="0"/>
        <v>Calc2!$K$21:$K$54</v>
      </c>
      <c r="L19" t="str">
        <f t="shared" si="0"/>
        <v>Calc2!$L$21:$L$54</v>
      </c>
      <c r="M19" t="str">
        <f t="shared" si="0"/>
        <v>Calc2!$M$21:$M$54</v>
      </c>
      <c r="N19" t="str">
        <f t="shared" si="0"/>
        <v>Calc2!$N$21:$N$54</v>
      </c>
      <c r="O19" t="str">
        <f t="shared" si="0"/>
        <v>Calc2!$O$21:$O$54</v>
      </c>
      <c r="P19" t="str">
        <f t="shared" si="0"/>
        <v>Calc2!$P$21:$P$54</v>
      </c>
      <c r="Q19" t="str">
        <f t="shared" si="0"/>
        <v>Calc2!$Q$21:$Q$54</v>
      </c>
      <c r="R19" t="str">
        <f t="shared" si="0"/>
        <v>Calc2!$R$21:$R$54</v>
      </c>
      <c r="S19" t="str">
        <f t="shared" si="0"/>
        <v>Calc2!$S$21:$S$54</v>
      </c>
      <c r="T19" t="str">
        <f t="shared" si="0"/>
        <v>Calc2!$T$21:$T$54</v>
      </c>
      <c r="U19" t="str">
        <f t="shared" si="0"/>
        <v>Calc2!$U$21:$U$54</v>
      </c>
      <c r="V19" t="str">
        <f t="shared" si="0"/>
        <v>Calc2!$V$21:$V$54</v>
      </c>
      <c r="W19" t="str">
        <f t="shared" si="0"/>
        <v>Calc2!$W$21:$W$54</v>
      </c>
      <c r="X19" t="str">
        <f t="shared" si="0"/>
        <v>Calc2!$X$21:$X$54</v>
      </c>
    </row>
    <row r="20" spans="1:24">
      <c r="A20" s="13">
        <f>ROW()</f>
        <v>20</v>
      </c>
      <c r="B20" s="13"/>
      <c r="C20" s="13"/>
      <c r="D20" s="13"/>
      <c r="E20" s="13" t="str">
        <f>IF(ISBLANK(INDEX(Module1!$A1:$A999,COLUMN()-2,1)),"",INDEX(Module1!$A1:$A999,COLUMN()-2,1))</f>
        <v>CO1</v>
      </c>
      <c r="F20" s="13" t="str">
        <f>IF(ISBLANK(INDEX(Module1!$A1:$A999,COLUMN()-2,1)),"",INDEX(Module1!$A1:$A999,COLUMN()-2,1))</f>
        <v>CO2</v>
      </c>
      <c r="G20" s="13" t="str">
        <f>IF(ISBLANK(INDEX(Module1!$A1:$A999,COLUMN()-2,1)),"",INDEX(Module1!$A1:$A999,COLUMN()-2,1))</f>
        <v>CO3</v>
      </c>
      <c r="H20" s="13" t="str">
        <f>IF(ISBLANK(INDEX(Module1!$A1:$A999,COLUMN()-2,1)),"",INDEX(Module1!$A1:$A999,COLUMN()-2,1))</f>
        <v>CO4</v>
      </c>
      <c r="I20" s="13" t="str">
        <f>IF(ISBLANK(INDEX(Module1!$A1:$A999,COLUMN()-2,1)),"",INDEX(Module1!$A1:$A999,COLUMN()-2,1))</f>
        <v>CO5</v>
      </c>
      <c r="J20" s="13" t="str">
        <f>IF(ISBLANK(INDEX(Module1!$A1:$A999,COLUMN()-2,1)),"",INDEX(Module1!$A1:$A999,COLUMN()-2,1))</f>
        <v/>
      </c>
      <c r="K20" s="13" t="str">
        <f>IF(ISBLANK(INDEX(Module1!$A1:$A999,COLUMN()-2,1)),"",INDEX(Module1!$A1:$A999,COLUMN()-2,1))</f>
        <v/>
      </c>
      <c r="L20" s="13" t="str">
        <f>IF(ISBLANK(INDEX(Module1!$A1:$A999,COLUMN()-2,1)),"",INDEX(Module1!$A1:$A999,COLUMN()-2,1))</f>
        <v/>
      </c>
      <c r="M20" s="13" t="str">
        <f>IF(ISBLANK(INDEX(Module1!$A1:$A999,COLUMN()-2,1)),"",INDEX(Module1!$A1:$A999,COLUMN()-2,1))</f>
        <v/>
      </c>
      <c r="N20" s="13" t="str">
        <f>IF(ISBLANK(INDEX(Module1!$A1:$A999,COLUMN()-2,1)),"",INDEX(Module1!$A1:$A999,COLUMN()-2,1))</f>
        <v/>
      </c>
      <c r="O20" s="13" t="str">
        <f>IF(ISBLANK(INDEX(Module1!$A1:$A999,COLUMN()-2,1)),"",INDEX(Module1!$A1:$A999,COLUMN()-2,1))</f>
        <v/>
      </c>
      <c r="P20" s="13" t="str">
        <f>IF(ISBLANK(INDEX(Module1!$A1:$A999,COLUMN()-2,1)),"",INDEX(Module1!$A1:$A999,COLUMN()-2,1))</f>
        <v/>
      </c>
      <c r="Q20" s="13" t="str">
        <f>IF(ISBLANK(INDEX(Module1!$A1:$A999,COLUMN()-2,1)),"",INDEX(Module1!$A1:$A999,COLUMN()-2,1))</f>
        <v/>
      </c>
      <c r="R20" s="13" t="str">
        <f>IF(ISBLANK(INDEX(Module1!$A1:$A999,COLUMN()-2,1)),"",INDEX(Module1!$A1:$A999,COLUMN()-2,1))</f>
        <v/>
      </c>
    </row>
    <row r="21" spans="1:24">
      <c r="A21" t="str">
        <f>IF(COUNTA(Module2!3:3)&gt;0,IF(ISBLANK(Module2!$A3),Calc1!$A20,Module2!$A3),"")</f>
        <v>Quiz1</v>
      </c>
      <c r="B21">
        <f>IF(COUNTA(Module2!3:3)&gt;0,IF(ISBLANK(Module2!$B3),Calc1!$B20,Module2!$B3),"")</f>
        <v>1.25</v>
      </c>
      <c r="C21" t="str">
        <f>IF(COUNTA(Module2!3:3)&gt;0,CONCATENATE(Calc1!$A21,".",Module2!$C3),"")</f>
        <v>Quiz1.1</v>
      </c>
      <c r="D21">
        <f>IF(ISBLANK(Module2!$D3),"",Module2!$D3)</f>
        <v>30</v>
      </c>
      <c r="E21">
        <f>IF(OR(E$20="",$D21=""),"",$B21*$D21*IF(OR(ISNA(HLOOKUP(E$20,Module2!$E3:$ZZ3,1,FALSE)),INDEX(Module6!$F$4:$ZZ$4,1,ROW()-$A$20)=FALSE),0,COUNTIF(Module2!$E3:$ZZ3,E$20)/COUNTA(Module2!$E3:$ZZ3))/100)</f>
        <v>0.375</v>
      </c>
      <c r="F21">
        <f>IF(OR(F$20="",$D21=""),"",$B21*$D21*IF(OR(ISNA(HLOOKUP(F$20,Module2!$E3:$ZZ3,1,FALSE)),INDEX(Module6!$F$4:$ZZ$4,1,ROW()-$A$20)=FALSE),0,COUNTIF(Module2!$E3:$ZZ3,F$20)/COUNTA(Module2!$E3:$ZZ3))/100)</f>
        <v>0</v>
      </c>
      <c r="G21">
        <f>IF(OR(G$20="",$D21=""),"",$B21*$D21*IF(OR(ISNA(HLOOKUP(G$20,Module2!$E3:$ZZ3,1,FALSE)),INDEX(Module6!$F$4:$ZZ$4,1,ROW()-$A$20)=FALSE),0,COUNTIF(Module2!$E3:$ZZ3,G$20)/COUNTA(Module2!$E3:$ZZ3))/100)</f>
        <v>0</v>
      </c>
      <c r="H21">
        <f>IF(OR(H$20="",$D21=""),"",$B21*$D21*IF(OR(ISNA(HLOOKUP(H$20,Module2!$E3:$ZZ3,1,FALSE)),INDEX(Module6!$F$4:$ZZ$4,1,ROW()-$A$20)=FALSE),0,COUNTIF(Module2!$E3:$ZZ3,H$20)/COUNTA(Module2!$E3:$ZZ3))/100)</f>
        <v>0</v>
      </c>
      <c r="I21">
        <f>IF(OR(I$20="",$D21=""),"",$B21*$D21*IF(OR(ISNA(HLOOKUP(I$20,Module2!$E3:$ZZ3,1,FALSE)),INDEX(Module6!$F$4:$ZZ$4,1,ROW()-$A$20)=FALSE),0,COUNTIF(Module2!$E3:$ZZ3,I$20)/COUNTA(Module2!$E3:$ZZ3))/100)</f>
        <v>0</v>
      </c>
      <c r="J21" t="str">
        <f>IF(OR(J$20="",$D21=""),"",$B21*$D21*IF(OR(ISNA(HLOOKUP(J$20,Module2!$E3:$ZZ3,1,FALSE)),INDEX(Module6!$F$4:$ZZ$4,1,ROW()-$A$20)=FALSE),0,COUNTIF(Module2!$E3:$ZZ3,J$20)/COUNTA(Module2!$E3:$ZZ3))/100)</f>
        <v/>
      </c>
      <c r="K21" t="str">
        <f>IF(OR(K$20="",$D21=""),"",$B21*$D21*IF(OR(ISNA(HLOOKUP(K$20,Module2!$E3:$ZZ3,1,FALSE)),INDEX(Module6!$F$4:$ZZ$4,1,ROW()-$A$20)=FALSE),0,COUNTIF(Module2!$E3:$ZZ3,K$20)/COUNTA(Module2!$E3:$ZZ3))/100)</f>
        <v/>
      </c>
      <c r="L21" t="str">
        <f>IF(OR(L$20="",$D21=""),"",$B21*$D21*IF(OR(ISNA(HLOOKUP(L$20,Module2!$E3:$ZZ3,1,FALSE)),INDEX(Module6!$F$4:$ZZ$4,1,ROW()-$A$20)=FALSE),0,COUNTIF(Module2!$E3:$ZZ3,L$20)/COUNTA(Module2!$E3:$ZZ3))/100)</f>
        <v/>
      </c>
      <c r="M21" t="str">
        <f>IF(OR(M$20="",$D21=""),"",$B21*$D21*IF(OR(ISNA(HLOOKUP(M$20,Module2!$E3:$ZZ3,1,FALSE)),INDEX(Module6!$F$4:$ZZ$4,1,ROW()-$A$20)=FALSE),0,COUNTIF(Module2!$E3:$ZZ3,M$20)/COUNTA(Module2!$E3:$ZZ3))/100)</f>
        <v/>
      </c>
      <c r="N21" t="str">
        <f>IF(OR(N$20="",$D21=""),"",$B21*$D21*IF(OR(ISNA(HLOOKUP(N$20,Module2!$E3:$ZZ3,1,FALSE)),INDEX(Module6!$F$4:$ZZ$4,1,ROW()-$A$20)=FALSE),0,COUNTIF(Module2!$E3:$ZZ3,N$20)/COUNTA(Module2!$E3:$ZZ3))/100)</f>
        <v/>
      </c>
      <c r="O21" t="str">
        <f>IF(OR(O$20="",$D21=""),"",$B21*$D21*IF(OR(ISNA(HLOOKUP(O$20,Module2!$E3:$ZZ3,1,FALSE)),INDEX(Module6!$F$4:$ZZ$4,1,ROW()-$A$20)=FALSE),0,COUNTIF(Module2!$E3:$ZZ3,O$20)/COUNTA(Module2!$E3:$ZZ3))/100)</f>
        <v/>
      </c>
      <c r="P21" t="str">
        <f>IF(OR(P$20="",$D21=""),"",$B21*$D21*IF(OR(ISNA(HLOOKUP(P$20,Module2!$E3:$AZ3,1,FALSE)),INDEX(Module6!$F$4:$ZZ$4,1,ROW()-1)=FALSE),0,COUNTIF(Module2!$E3:$AZ3,P$20)/COUNTA(Module2!$E3:$AZ3))/100)</f>
        <v/>
      </c>
      <c r="Q21" t="str">
        <f>IF(OR(Q$20="",$D21=""),"",$B21*$D21*IF(OR(ISNA(HLOOKUP(Q$20,Module2!$E3:$AZ3,1,FALSE)),INDEX(Module6!$F$4:$ZZ$4,1,ROW()-1)=FALSE),0,COUNTIF(Module2!$E3:$AZ3,Q$20)/COUNTA(Module2!$E3:$AZ3))/100)</f>
        <v/>
      </c>
      <c r="R21" t="str">
        <f>IF(OR(R$20="",$D21=""),"",$B21*$D21*IF(OR(ISNA(HLOOKUP(R$20,Module2!$E3:$AZ3,1,FALSE)),INDEX(Module6!$F$4:$ZZ$4,1,ROW()-1)=FALSE),0,COUNTIF(Module2!$E3:$AZ3,R$20)/COUNTA(Module2!$E3:$AZ3))/100)</f>
        <v/>
      </c>
      <c r="S21" t="str">
        <f>IF(OR(S$20="",$D21=""),"",$B21*$D21*IF(OR(ISNA(HLOOKUP(S$20,Module2!$E3:$AZ3,1,FALSE)),INDEX(Module6!$F$4:$ZZ$4,1,ROW()-1)=FALSE),0,COUNTIF(Module2!$E3:$AZ3,S$20)/COUNTA(Module2!$E3:$AZ3))/100)</f>
        <v/>
      </c>
    </row>
    <row r="22" spans="1:24">
      <c r="A22" t="str">
        <f>IF(COUNTA(Module2!4:4)&gt;0,IF(ISBLANK(Module2!$A4),Calc1!$A21,Module2!$A4),"")</f>
        <v>Quiz1</v>
      </c>
      <c r="B22">
        <f>IF(COUNTA(Module2!4:4)&gt;0,IF(ISBLANK(Module2!$B4),Calc1!$B21,Module2!$B4),"")</f>
        <v>1.25</v>
      </c>
      <c r="C22" t="str">
        <f>IF(COUNTA(Module2!4:4)&gt;0,CONCATENATE(Calc1!$A22,".",Module2!$C4),"")</f>
        <v>Quiz1.2</v>
      </c>
      <c r="D22">
        <f>IF(ISBLANK(Module2!$D4),"",Module2!$D4)</f>
        <v>25</v>
      </c>
      <c r="E22">
        <f>IF(OR(E$20="",$D22=""),"",$B22*$D22*IF(OR(ISNA(HLOOKUP(E$20,Module2!$E4:$ZZ4,1,FALSE)),INDEX(Module6!$F$4:$ZZ$4,1,ROW()-$A$20)=FALSE),0,COUNTIF(Module2!$E4:$ZZ4,E$20)/COUNTA(Module2!$E4:$ZZ4))/100)</f>
        <v>0</v>
      </c>
      <c r="F22">
        <f>IF(OR(F$20="",$D22=""),"",$B22*$D22*IF(OR(ISNA(HLOOKUP(F$20,Module2!$E4:$ZZ4,1,FALSE)),INDEX(Module6!$F$4:$ZZ$4,1,ROW()-$A$20)=FALSE),0,COUNTIF(Module2!$E4:$ZZ4,F$20)/COUNTA(Module2!$E4:$ZZ4))/100)</f>
        <v>0</v>
      </c>
      <c r="G22">
        <f>IF(OR(G$20="",$D22=""),"",$B22*$D22*IF(OR(ISNA(HLOOKUP(G$20,Module2!$E4:$ZZ4,1,FALSE)),INDEX(Module6!$F$4:$ZZ$4,1,ROW()-$A$20)=FALSE),0,COUNTIF(Module2!$E4:$ZZ4,G$20)/COUNTA(Module2!$E4:$ZZ4))/100)</f>
        <v>0</v>
      </c>
      <c r="H22">
        <f>IF(OR(H$20="",$D22=""),"",$B22*$D22*IF(OR(ISNA(HLOOKUP(H$20,Module2!$E4:$ZZ4,1,FALSE)),INDEX(Module6!$F$4:$ZZ$4,1,ROW()-$A$20)=FALSE),0,COUNTIF(Module2!$E4:$ZZ4,H$20)/COUNTA(Module2!$E4:$ZZ4))/100)</f>
        <v>0.3125</v>
      </c>
      <c r="I22">
        <f>IF(OR(I$20="",$D22=""),"",$B22*$D22*IF(OR(ISNA(HLOOKUP(I$20,Module2!$E4:$ZZ4,1,FALSE)),INDEX(Module6!$F$4:$ZZ$4,1,ROW()-$A$20)=FALSE),0,COUNTIF(Module2!$E4:$ZZ4,I$20)/COUNTA(Module2!$E4:$ZZ4))/100)</f>
        <v>0</v>
      </c>
      <c r="J22" t="str">
        <f>IF(OR(J$20="",$D22=""),"",$B22*$D22*IF(OR(ISNA(HLOOKUP(J$20,Module2!$E4:$ZZ4,1,FALSE)),INDEX(Module6!$F$4:$ZZ$4,1,ROW()-$A$20)=FALSE),0,COUNTIF(Module2!$E4:$ZZ4,J$20)/COUNTA(Module2!$E4:$ZZ4))/100)</f>
        <v/>
      </c>
      <c r="K22" t="str">
        <f>IF(OR(K$20="",$D22=""),"",$B22*$D22*IF(OR(ISNA(HLOOKUP(K$20,Module2!$E4:$ZZ4,1,FALSE)),INDEX(Module6!$F$4:$ZZ$4,1,ROW()-$A$20)=FALSE),0,COUNTIF(Module2!$E4:$ZZ4,K$20)/COUNTA(Module2!$E4:$ZZ4))/100)</f>
        <v/>
      </c>
      <c r="L22" t="str">
        <f>IF(OR(L$20="",$D22=""),"",$B22*$D22*IF(OR(ISNA(HLOOKUP(L$20,Module2!$E4:$ZZ4,1,FALSE)),INDEX(Module6!$F$4:$ZZ$4,1,ROW()-$A$20)=FALSE),0,COUNTIF(Module2!$E4:$ZZ4,L$20)/COUNTA(Module2!$E4:$ZZ4))/100)</f>
        <v/>
      </c>
      <c r="M22" t="str">
        <f>IF(OR(M$20="",$D22=""),"",$B22*$D22*IF(OR(ISNA(HLOOKUP(M$20,Module2!$E4:$ZZ4,1,FALSE)),INDEX(Module6!$F$4:$ZZ$4,1,ROW()-$A$20)=FALSE),0,COUNTIF(Module2!$E4:$ZZ4,M$20)/COUNTA(Module2!$E4:$ZZ4))/100)</f>
        <v/>
      </c>
      <c r="N22" t="str">
        <f>IF(OR(N$20="",$D22=""),"",$B22*$D22*IF(OR(ISNA(HLOOKUP(N$20,Module2!$E4:$ZZ4,1,FALSE)),INDEX(Module6!$F$4:$ZZ$4,1,ROW()-$A$20)=FALSE),0,COUNTIF(Module2!$E4:$ZZ4,N$20)/COUNTA(Module2!$E4:$ZZ4))/100)</f>
        <v/>
      </c>
      <c r="O22" t="str">
        <f>IF(OR(O$20="",$D22=""),"",$B22*$D22*IF(OR(ISNA(HLOOKUP(O$20,Module2!$E4:$ZZ4,1,FALSE)),INDEX(Module6!$F$4:$ZZ$4,1,ROW()-$A$20)=FALSE),0,COUNTIF(Module2!$E4:$ZZ4,O$20)/COUNTA(Module2!$E4:$ZZ4))/100)</f>
        <v/>
      </c>
      <c r="P22" t="str">
        <f>IF(OR(P$20="",$D22=""),"",$B22*$D22*IF(OR(ISNA(HLOOKUP(P$20,Module2!$E4:$AZ4,1,FALSE)),INDEX(Module6!$F$4:$ZZ$4,1,ROW()-1)=FALSE),0,COUNTIF(Module2!$E4:$AZ4,P$20)/COUNTA(Module2!$E4:$AZ4))/100)</f>
        <v/>
      </c>
      <c r="Q22" t="str">
        <f>IF(OR(Q$20="",$D22=""),"",$B22*$D22*IF(OR(ISNA(HLOOKUP(Q$20,Module2!$E4:$AZ4,1,FALSE)),INDEX(Module6!$F$4:$ZZ$4,1,ROW()-1)=FALSE),0,COUNTIF(Module2!$E4:$AZ4,Q$20)/COUNTA(Module2!$E4:$AZ4))/100)</f>
        <v/>
      </c>
      <c r="R22" t="str">
        <f>IF(OR(R$20="",$D22=""),"",$B22*$D22*IF(OR(ISNA(HLOOKUP(R$20,Module2!$E4:$AZ4,1,FALSE)),INDEX(Module6!$F$4:$ZZ$4,1,ROW()-1)=FALSE),0,COUNTIF(Module2!$E4:$AZ4,R$20)/COUNTA(Module2!$E4:$AZ4))/100)</f>
        <v/>
      </c>
      <c r="S22" t="str">
        <f>IF(OR(S$20="",$D22=""),"",$B22*$D22*IF(OR(ISNA(HLOOKUP(S$20,Module2!$E4:$AZ4,1,FALSE)),INDEX(Module6!$F$4:$ZZ$4,1,ROW()-1)=FALSE),0,COUNTIF(Module2!$E4:$AZ4,S$20)/COUNTA(Module2!$E4:$AZ4))/100)</f>
        <v/>
      </c>
    </row>
    <row r="23" spans="1:24">
      <c r="A23" t="str">
        <f>IF(COUNTA(Module2!5:5)&gt;0,IF(ISBLANK(Module2!$A5),Calc1!$A22,Module2!$A5),"")</f>
        <v>Quiz1</v>
      </c>
      <c r="B23">
        <f>IF(COUNTA(Module2!5:5)&gt;0,IF(ISBLANK(Module2!$B5),Calc1!$B22,Module2!$B5),"")</f>
        <v>1.25</v>
      </c>
      <c r="C23" t="str">
        <f>IF(COUNTA(Module2!5:5)&gt;0,CONCATENATE(Calc1!$A23,".",Module2!$C5),"")</f>
        <v>Quiz1.3</v>
      </c>
      <c r="D23">
        <f>IF(ISBLANK(Module2!$D5),"",Module2!$D5)</f>
        <v>45</v>
      </c>
      <c r="E23">
        <f>IF(OR(E$20="",$D23=""),"",$B23*$D23*IF(OR(ISNA(HLOOKUP(E$20,Module2!$E5:$ZZ5,1,FALSE)),INDEX(Module6!$F$4:$ZZ$4,1,ROW()-$A$20)=FALSE),0,COUNTIF(Module2!$E5:$ZZ5,E$20)/COUNTA(Module2!$E5:$ZZ5))/100)</f>
        <v>0.28125</v>
      </c>
      <c r="F23">
        <f>IF(OR(F$20="",$D23=""),"",$B23*$D23*IF(OR(ISNA(HLOOKUP(F$20,Module2!$E5:$ZZ5,1,FALSE)),INDEX(Module6!$F$4:$ZZ$4,1,ROW()-$A$20)=FALSE),0,COUNTIF(Module2!$E5:$ZZ5,F$20)/COUNTA(Module2!$E5:$ZZ5))/100)</f>
        <v>0</v>
      </c>
      <c r="G23">
        <f>IF(OR(G$20="",$D23=""),"",$B23*$D23*IF(OR(ISNA(HLOOKUP(G$20,Module2!$E5:$ZZ5,1,FALSE)),INDEX(Module6!$F$4:$ZZ$4,1,ROW()-$A$20)=FALSE),0,COUNTIF(Module2!$E5:$ZZ5,G$20)/COUNTA(Module2!$E5:$ZZ5))/100)</f>
        <v>0</v>
      </c>
      <c r="H23">
        <f>IF(OR(H$20="",$D23=""),"",$B23*$D23*IF(OR(ISNA(HLOOKUP(H$20,Module2!$E5:$ZZ5,1,FALSE)),INDEX(Module6!$F$4:$ZZ$4,1,ROW()-$A$20)=FALSE),0,COUNTIF(Module2!$E5:$ZZ5,H$20)/COUNTA(Module2!$E5:$ZZ5))/100)</f>
        <v>0.28125</v>
      </c>
      <c r="I23">
        <f>IF(OR(I$20="",$D23=""),"",$B23*$D23*IF(OR(ISNA(HLOOKUP(I$20,Module2!$E5:$ZZ5,1,FALSE)),INDEX(Module6!$F$4:$ZZ$4,1,ROW()-$A$20)=FALSE),0,COUNTIF(Module2!$E5:$ZZ5,I$20)/COUNTA(Module2!$E5:$ZZ5))/100)</f>
        <v>0</v>
      </c>
      <c r="J23" t="str">
        <f>IF(OR(J$20="",$D23=""),"",$B23*$D23*IF(OR(ISNA(HLOOKUP(J$20,Module2!$E5:$ZZ5,1,FALSE)),INDEX(Module6!$F$4:$ZZ$4,1,ROW()-$A$20)=FALSE),0,COUNTIF(Module2!$E5:$ZZ5,J$20)/COUNTA(Module2!$E5:$ZZ5))/100)</f>
        <v/>
      </c>
      <c r="K23" t="str">
        <f>IF(OR(K$20="",$D23=""),"",$B23*$D23*IF(OR(ISNA(HLOOKUP(K$20,Module2!$E5:$ZZ5,1,FALSE)),INDEX(Module6!$F$4:$ZZ$4,1,ROW()-$A$20)=FALSE),0,COUNTIF(Module2!$E5:$ZZ5,K$20)/COUNTA(Module2!$E5:$ZZ5))/100)</f>
        <v/>
      </c>
      <c r="L23" t="str">
        <f>IF(OR(L$20="",$D23=""),"",$B23*$D23*IF(OR(ISNA(HLOOKUP(L$20,Module2!$E5:$ZZ5,1,FALSE)),INDEX(Module6!$F$4:$ZZ$4,1,ROW()-$A$20)=FALSE),0,COUNTIF(Module2!$E5:$ZZ5,L$20)/COUNTA(Module2!$E5:$ZZ5))/100)</f>
        <v/>
      </c>
      <c r="M23" t="str">
        <f>IF(OR(M$20="",$D23=""),"",$B23*$D23*IF(OR(ISNA(HLOOKUP(M$20,Module2!$E5:$ZZ5,1,FALSE)),INDEX(Module6!$F$4:$ZZ$4,1,ROW()-$A$20)=FALSE),0,COUNTIF(Module2!$E5:$ZZ5,M$20)/COUNTA(Module2!$E5:$ZZ5))/100)</f>
        <v/>
      </c>
      <c r="N23" t="str">
        <f>IF(OR(N$20="",$D23=""),"",$B23*$D23*IF(OR(ISNA(HLOOKUP(N$20,Module2!$E5:$ZZ5,1,FALSE)),INDEX(Module6!$F$4:$ZZ$4,1,ROW()-$A$20)=FALSE),0,COUNTIF(Module2!$E5:$ZZ5,N$20)/COUNTA(Module2!$E5:$ZZ5))/100)</f>
        <v/>
      </c>
      <c r="O23" t="str">
        <f>IF(OR(O$20="",$D23=""),"",$B23*$D23*IF(OR(ISNA(HLOOKUP(O$20,Module2!$E5:$ZZ5,1,FALSE)),INDEX(Module6!$F$4:$ZZ$4,1,ROW()-$A$20)=FALSE),0,COUNTIF(Module2!$E5:$ZZ5,O$20)/COUNTA(Module2!$E5:$ZZ5))/100)</f>
        <v/>
      </c>
      <c r="P23" t="str">
        <f>IF(OR(P$20="",$D23=""),"",$B23*$D23*IF(OR(ISNA(HLOOKUP(P$20,Module2!$E5:$AZ5,1,FALSE)),INDEX(Module6!$F$4:$ZZ$4,1,ROW()-1)=FALSE),0,COUNTIF(Module2!$E5:$AZ5,P$20)/COUNTA(Module2!$E5:$AZ5))/100)</f>
        <v/>
      </c>
      <c r="Q23" t="str">
        <f>IF(OR(Q$20="",$D23=""),"",$B23*$D23*IF(OR(ISNA(HLOOKUP(Q$20,Module2!$E5:$AZ5,1,FALSE)),INDEX(Module6!$F$4:$ZZ$4,1,ROW()-1)=FALSE),0,COUNTIF(Module2!$E5:$AZ5,Q$20)/COUNTA(Module2!$E5:$AZ5))/100)</f>
        <v/>
      </c>
      <c r="R23" t="str">
        <f>IF(OR(R$20="",$D23=""),"",$B23*$D23*IF(OR(ISNA(HLOOKUP(R$20,Module2!$E5:$AZ5,1,FALSE)),INDEX(Module6!$F$4:$ZZ$4,1,ROW()-1)=FALSE),0,COUNTIF(Module2!$E5:$AZ5,R$20)/COUNTA(Module2!$E5:$AZ5))/100)</f>
        <v/>
      </c>
      <c r="S23" t="str">
        <f>IF(OR(S$20="",$D23=""),"",$B23*$D23*IF(OR(ISNA(HLOOKUP(S$20,Module2!$E5:$AZ5,1,FALSE)),INDEX(Module6!$F$4:$ZZ$4,1,ROW()-1)=FALSE),0,COUNTIF(Module2!$E5:$AZ5,S$20)/COUNTA(Module2!$E5:$AZ5))/100)</f>
        <v/>
      </c>
    </row>
    <row r="24" spans="1:24">
      <c r="A24" t="str">
        <f>IF(COUNTA(Module2!6:6)&gt;0,IF(ISBLANK(Module2!$A6),Calc1!$A23,Module2!$A6),"")</f>
        <v>Quiz2</v>
      </c>
      <c r="B24">
        <f>IF(COUNTA(Module2!6:6)&gt;0,IF(ISBLANK(Module2!$B6),Calc1!$B23,Module2!$B6),"")</f>
        <v>1.25</v>
      </c>
      <c r="C24" t="str">
        <f>IF(COUNTA(Module2!6:6)&gt;0,CONCATENATE(Calc1!$A24,".",Module2!$C6),"")</f>
        <v>Quiz2.1</v>
      </c>
      <c r="D24">
        <f>IF(ISBLANK(Module2!$D6),"",Module2!$D6)</f>
        <v>30</v>
      </c>
      <c r="E24">
        <f>IF(OR(E$20="",$D24=""),"",$B24*$D24*IF(OR(ISNA(HLOOKUP(E$20,Module2!$E6:$ZZ6,1,FALSE)),INDEX(Module6!$F$4:$ZZ$4,1,ROW()-$A$20)=FALSE),0,COUNTIF(Module2!$E6:$ZZ6,E$20)/COUNTA(Module2!$E6:$ZZ6))/100)</f>
        <v>0.125</v>
      </c>
      <c r="F24">
        <f>IF(OR(F$20="",$D24=""),"",$B24*$D24*IF(OR(ISNA(HLOOKUP(F$20,Module2!$E6:$ZZ6,1,FALSE)),INDEX(Module6!$F$4:$ZZ$4,1,ROW()-$A$20)=FALSE),0,COUNTIF(Module2!$E6:$ZZ6,F$20)/COUNTA(Module2!$E6:$ZZ6))/100)</f>
        <v>0.125</v>
      </c>
      <c r="G24">
        <f>IF(OR(G$20="",$D24=""),"",$B24*$D24*IF(OR(ISNA(HLOOKUP(G$20,Module2!$E6:$ZZ6,1,FALSE)),INDEX(Module6!$F$4:$ZZ$4,1,ROW()-$A$20)=FALSE),0,COUNTIF(Module2!$E6:$ZZ6,G$20)/COUNTA(Module2!$E6:$ZZ6))/100)</f>
        <v>0</v>
      </c>
      <c r="H24">
        <f>IF(OR(H$20="",$D24=""),"",$B24*$D24*IF(OR(ISNA(HLOOKUP(H$20,Module2!$E6:$ZZ6,1,FALSE)),INDEX(Module6!$F$4:$ZZ$4,1,ROW()-$A$20)=FALSE),0,COUNTIF(Module2!$E6:$ZZ6,H$20)/COUNTA(Module2!$E6:$ZZ6))/100)</f>
        <v>0.125</v>
      </c>
      <c r="I24">
        <f>IF(OR(I$20="",$D24=""),"",$B24*$D24*IF(OR(ISNA(HLOOKUP(I$20,Module2!$E6:$ZZ6,1,FALSE)),INDEX(Module6!$F$4:$ZZ$4,1,ROW()-$A$20)=FALSE),0,COUNTIF(Module2!$E6:$ZZ6,I$20)/COUNTA(Module2!$E6:$ZZ6))/100)</f>
        <v>0</v>
      </c>
      <c r="J24" t="str">
        <f>IF(OR(J$20="",$D24=""),"",$B24*$D24*IF(OR(ISNA(HLOOKUP(J$20,Module2!$E6:$ZZ6,1,FALSE)),INDEX(Module6!$F$4:$ZZ$4,1,ROW()-$A$20)=FALSE),0,COUNTIF(Module2!$E6:$ZZ6,J$20)/COUNTA(Module2!$E6:$ZZ6))/100)</f>
        <v/>
      </c>
      <c r="K24" t="str">
        <f>IF(OR(K$20="",$D24=""),"",$B24*$D24*IF(OR(ISNA(HLOOKUP(K$20,Module2!$E6:$ZZ6,1,FALSE)),INDEX(Module6!$F$4:$ZZ$4,1,ROW()-$A$20)=FALSE),0,COUNTIF(Module2!$E6:$ZZ6,K$20)/COUNTA(Module2!$E6:$ZZ6))/100)</f>
        <v/>
      </c>
      <c r="L24" t="str">
        <f>IF(OR(L$20="",$D24=""),"",$B24*$D24*IF(OR(ISNA(HLOOKUP(L$20,Module2!$E6:$ZZ6,1,FALSE)),INDEX(Module6!$F$4:$ZZ$4,1,ROW()-$A$20)=FALSE),0,COUNTIF(Module2!$E6:$ZZ6,L$20)/COUNTA(Module2!$E6:$ZZ6))/100)</f>
        <v/>
      </c>
      <c r="M24" t="str">
        <f>IF(OR(M$20="",$D24=""),"",$B24*$D24*IF(OR(ISNA(HLOOKUP(M$20,Module2!$E6:$ZZ6,1,FALSE)),INDEX(Module6!$F$4:$ZZ$4,1,ROW()-$A$20)=FALSE),0,COUNTIF(Module2!$E6:$ZZ6,M$20)/COUNTA(Module2!$E6:$ZZ6))/100)</f>
        <v/>
      </c>
      <c r="N24" t="str">
        <f>IF(OR(N$20="",$D24=""),"",$B24*$D24*IF(OR(ISNA(HLOOKUP(N$20,Module2!$E6:$ZZ6,1,FALSE)),INDEX(Module6!$F$4:$ZZ$4,1,ROW()-$A$20)=FALSE),0,COUNTIF(Module2!$E6:$ZZ6,N$20)/COUNTA(Module2!$E6:$ZZ6))/100)</f>
        <v/>
      </c>
      <c r="O24" t="str">
        <f>IF(OR(O$20="",$D24=""),"",$B24*$D24*IF(OR(ISNA(HLOOKUP(O$20,Module2!$E6:$ZZ6,1,FALSE)),INDEX(Module6!$F$4:$ZZ$4,1,ROW()-$A$20)=FALSE),0,COUNTIF(Module2!$E6:$ZZ6,O$20)/COUNTA(Module2!$E6:$ZZ6))/100)</f>
        <v/>
      </c>
      <c r="P24" t="str">
        <f>IF(OR(P$20="",$D24=""),"",$B24*$D24*IF(OR(ISNA(HLOOKUP(P$20,Module2!$E6:$AZ6,1,FALSE)),INDEX(Module6!$F$4:$ZZ$4,1,ROW()-1)=FALSE),0,COUNTIF(Module2!$E6:$AZ6,P$20)/COUNTA(Module2!$E6:$AZ6))/100)</f>
        <v/>
      </c>
      <c r="Q24" t="str">
        <f>IF(OR(Q$20="",$D24=""),"",$B24*$D24*IF(OR(ISNA(HLOOKUP(Q$20,Module2!$E6:$AZ6,1,FALSE)),INDEX(Module6!$F$4:$ZZ$4,1,ROW()-1)=FALSE),0,COUNTIF(Module2!$E6:$AZ6,Q$20)/COUNTA(Module2!$E6:$AZ6))/100)</f>
        <v/>
      </c>
      <c r="R24" t="str">
        <f>IF(OR(R$20="",$D24=""),"",$B24*$D24*IF(OR(ISNA(HLOOKUP(R$20,Module2!$E6:$AZ6,1,FALSE)),INDEX(Module6!$F$4:$ZZ$4,1,ROW()-1)=FALSE),0,COUNTIF(Module2!$E6:$AZ6,R$20)/COUNTA(Module2!$E6:$AZ6))/100)</f>
        <v/>
      </c>
      <c r="S24" t="str">
        <f>IF(OR(S$20="",$D24=""),"",$B24*$D24*IF(OR(ISNA(HLOOKUP(S$20,Module2!$E6:$AZ6,1,FALSE)),INDEX(Module6!$F$4:$ZZ$4,1,ROW()-1)=FALSE),0,COUNTIF(Module2!$E6:$AZ6,S$20)/COUNTA(Module2!$E6:$AZ6))/100)</f>
        <v/>
      </c>
    </row>
    <row r="25" spans="1:24">
      <c r="A25" t="str">
        <f>IF(COUNTA(Module2!7:7)&gt;0,IF(ISBLANK(Module2!$A7),Calc1!$A24,Module2!$A7),"")</f>
        <v>Quiz2</v>
      </c>
      <c r="B25">
        <f>IF(COUNTA(Module2!7:7)&gt;0,IF(ISBLANK(Module2!$B7),Calc1!$B24,Module2!$B7),"")</f>
        <v>1.25</v>
      </c>
      <c r="C25" t="str">
        <f>IF(COUNTA(Module2!7:7)&gt;0,CONCATENATE(Calc1!$A25,".",Module2!$C7),"")</f>
        <v>Quiz2.2</v>
      </c>
      <c r="D25">
        <f>IF(ISBLANK(Module2!$D7),"",Module2!$D7)</f>
        <v>50</v>
      </c>
      <c r="E25">
        <f>IF(OR(E$20="",$D25=""),"",$B25*$D25*IF(OR(ISNA(HLOOKUP(E$20,Module2!$E7:$ZZ7,1,FALSE)),INDEX(Module6!$F$4:$ZZ$4,1,ROW()-$A$20)=FALSE),0,COUNTIF(Module2!$E7:$ZZ7,E$20)/COUNTA(Module2!$E7:$ZZ7))/100)</f>
        <v>0</v>
      </c>
      <c r="F25">
        <f>IF(OR(F$20="",$D25=""),"",$B25*$D25*IF(OR(ISNA(HLOOKUP(F$20,Module2!$E7:$ZZ7,1,FALSE)),INDEX(Module6!$F$4:$ZZ$4,1,ROW()-$A$20)=FALSE),0,COUNTIF(Module2!$E7:$ZZ7,F$20)/COUNTA(Module2!$E7:$ZZ7))/100)</f>
        <v>0.3125</v>
      </c>
      <c r="G25">
        <f>IF(OR(G$20="",$D25=""),"",$B25*$D25*IF(OR(ISNA(HLOOKUP(G$20,Module2!$E7:$ZZ7,1,FALSE)),INDEX(Module6!$F$4:$ZZ$4,1,ROW()-$A$20)=FALSE),0,COUNTIF(Module2!$E7:$ZZ7,G$20)/COUNTA(Module2!$E7:$ZZ7))/100)</f>
        <v>0</v>
      </c>
      <c r="H25">
        <f>IF(OR(H$20="",$D25=""),"",$B25*$D25*IF(OR(ISNA(HLOOKUP(H$20,Module2!$E7:$ZZ7,1,FALSE)),INDEX(Module6!$F$4:$ZZ$4,1,ROW()-$A$20)=FALSE),0,COUNTIF(Module2!$E7:$ZZ7,H$20)/COUNTA(Module2!$E7:$ZZ7))/100)</f>
        <v>0.3125</v>
      </c>
      <c r="I25">
        <f>IF(OR(I$20="",$D25=""),"",$B25*$D25*IF(OR(ISNA(HLOOKUP(I$20,Module2!$E7:$ZZ7,1,FALSE)),INDEX(Module6!$F$4:$ZZ$4,1,ROW()-$A$20)=FALSE),0,COUNTIF(Module2!$E7:$ZZ7,I$20)/COUNTA(Module2!$E7:$ZZ7))/100)</f>
        <v>0</v>
      </c>
      <c r="J25" t="str">
        <f>IF(OR(J$20="",$D25=""),"",$B25*$D25*IF(OR(ISNA(HLOOKUP(J$20,Module2!$E7:$ZZ7,1,FALSE)),INDEX(Module6!$F$4:$ZZ$4,1,ROW()-$A$20)=FALSE),0,COUNTIF(Module2!$E7:$ZZ7,J$20)/COUNTA(Module2!$E7:$ZZ7))/100)</f>
        <v/>
      </c>
      <c r="K25" t="str">
        <f>IF(OR(K$20="",$D25=""),"",$B25*$D25*IF(OR(ISNA(HLOOKUP(K$20,Module2!$E7:$ZZ7,1,FALSE)),INDEX(Module6!$F$4:$ZZ$4,1,ROW()-$A$20)=FALSE),0,COUNTIF(Module2!$E7:$ZZ7,K$20)/COUNTA(Module2!$E7:$ZZ7))/100)</f>
        <v/>
      </c>
      <c r="L25" t="str">
        <f>IF(OR(L$20="",$D25=""),"",$B25*$D25*IF(OR(ISNA(HLOOKUP(L$20,Module2!$E7:$ZZ7,1,FALSE)),INDEX(Module6!$F$4:$ZZ$4,1,ROW()-$A$20)=FALSE),0,COUNTIF(Module2!$E7:$ZZ7,L$20)/COUNTA(Module2!$E7:$ZZ7))/100)</f>
        <v/>
      </c>
      <c r="M25" t="str">
        <f>IF(OR(M$20="",$D25=""),"",$B25*$D25*IF(OR(ISNA(HLOOKUP(M$20,Module2!$E7:$ZZ7,1,FALSE)),INDEX(Module6!$F$4:$ZZ$4,1,ROW()-$A$20)=FALSE),0,COUNTIF(Module2!$E7:$ZZ7,M$20)/COUNTA(Module2!$E7:$ZZ7))/100)</f>
        <v/>
      </c>
      <c r="N25" t="str">
        <f>IF(OR(N$20="",$D25=""),"",$B25*$D25*IF(OR(ISNA(HLOOKUP(N$20,Module2!$E7:$ZZ7,1,FALSE)),INDEX(Module6!$F$4:$ZZ$4,1,ROW()-$A$20)=FALSE),0,COUNTIF(Module2!$E7:$ZZ7,N$20)/COUNTA(Module2!$E7:$ZZ7))/100)</f>
        <v/>
      </c>
      <c r="O25" t="str">
        <f>IF(OR(O$20="",$D25=""),"",$B25*$D25*IF(OR(ISNA(HLOOKUP(O$20,Module2!$E7:$ZZ7,1,FALSE)),INDEX(Module6!$F$4:$ZZ$4,1,ROW()-$A$20)=FALSE),0,COUNTIF(Module2!$E7:$ZZ7,O$20)/COUNTA(Module2!$E7:$ZZ7))/100)</f>
        <v/>
      </c>
      <c r="P25" t="str">
        <f>IF(OR(P$20="",$D25=""),"",$B25*$D25*IF(OR(ISNA(HLOOKUP(P$20,Module2!$E7:$AZ7,1,FALSE)),INDEX(Module6!$F$4:$ZZ$4,1,ROW()-1)=FALSE),0,COUNTIF(Module2!$E7:$AZ7,P$20)/COUNTA(Module2!$E7:$AZ7))/100)</f>
        <v/>
      </c>
      <c r="Q25" t="str">
        <f>IF(OR(Q$20="",$D25=""),"",$B25*$D25*IF(OR(ISNA(HLOOKUP(Q$20,Module2!$E7:$AZ7,1,FALSE)),INDEX(Module6!$F$4:$ZZ$4,1,ROW()-1)=FALSE),0,COUNTIF(Module2!$E7:$AZ7,Q$20)/COUNTA(Module2!$E7:$AZ7))/100)</f>
        <v/>
      </c>
      <c r="R25" t="str">
        <f>IF(OR(R$20="",$D25=""),"",$B25*$D25*IF(OR(ISNA(HLOOKUP(R$20,Module2!$E7:$AZ7,1,FALSE)),INDEX(Module6!$F$4:$ZZ$4,1,ROW()-1)=FALSE),0,COUNTIF(Module2!$E7:$AZ7,R$20)/COUNTA(Module2!$E7:$AZ7))/100)</f>
        <v/>
      </c>
      <c r="S25" t="str">
        <f>IF(OR(S$20="",$D25=""),"",$B25*$D25*IF(OR(ISNA(HLOOKUP(S$20,Module2!$E7:$AZ7,1,FALSE)),INDEX(Module6!$F$4:$ZZ$4,1,ROW()-1)=FALSE),0,COUNTIF(Module2!$E7:$AZ7,S$20)/COUNTA(Module2!$E7:$AZ7))/100)</f>
        <v/>
      </c>
    </row>
    <row r="26" spans="1:24">
      <c r="A26" t="str">
        <f>IF(COUNTA(Module2!8:8)&gt;0,IF(ISBLANK(Module2!$A8),Calc1!$A25,Module2!$A8),"")</f>
        <v>Quiz2</v>
      </c>
      <c r="B26">
        <f>IF(COUNTA(Module2!8:8)&gt;0,IF(ISBLANK(Module2!$B8),Calc1!$B25,Module2!$B8),"")</f>
        <v>1.25</v>
      </c>
      <c r="C26" t="str">
        <f>IF(COUNTA(Module2!8:8)&gt;0,CONCATENATE(Calc1!$A26,".",Module2!$C8),"")</f>
        <v>Quiz2.3</v>
      </c>
      <c r="D26">
        <f>IF(ISBLANK(Module2!$D8),"",Module2!$D8)</f>
        <v>20</v>
      </c>
      <c r="E26">
        <f>IF(OR(E$20="",$D26=""),"",$B26*$D26*IF(OR(ISNA(HLOOKUP(E$20,Module2!$E8:$ZZ8,1,FALSE)),INDEX(Module6!$F$4:$ZZ$4,1,ROW()-$A$20)=FALSE),0,COUNTIF(Module2!$E8:$ZZ8,E$20)/COUNTA(Module2!$E8:$ZZ8))/100)</f>
        <v>0.125</v>
      </c>
      <c r="F26">
        <f>IF(OR(F$20="",$D26=""),"",$B26*$D26*IF(OR(ISNA(HLOOKUP(F$20,Module2!$E8:$ZZ8,1,FALSE)),INDEX(Module6!$F$4:$ZZ$4,1,ROW()-$A$20)=FALSE),0,COUNTIF(Module2!$E8:$ZZ8,F$20)/COUNTA(Module2!$E8:$ZZ8))/100)</f>
        <v>0</v>
      </c>
      <c r="G26">
        <f>IF(OR(G$20="",$D26=""),"",$B26*$D26*IF(OR(ISNA(HLOOKUP(G$20,Module2!$E8:$ZZ8,1,FALSE)),INDEX(Module6!$F$4:$ZZ$4,1,ROW()-$A$20)=FALSE),0,COUNTIF(Module2!$E8:$ZZ8,G$20)/COUNTA(Module2!$E8:$ZZ8))/100)</f>
        <v>0</v>
      </c>
      <c r="H26">
        <f>IF(OR(H$20="",$D26=""),"",$B26*$D26*IF(OR(ISNA(HLOOKUP(H$20,Module2!$E8:$ZZ8,1,FALSE)),INDEX(Module6!$F$4:$ZZ$4,1,ROW()-$A$20)=FALSE),0,COUNTIF(Module2!$E8:$ZZ8,H$20)/COUNTA(Module2!$E8:$ZZ8))/100)</f>
        <v>0.125</v>
      </c>
      <c r="I26">
        <f>IF(OR(I$20="",$D26=""),"",$B26*$D26*IF(OR(ISNA(HLOOKUP(I$20,Module2!$E8:$ZZ8,1,FALSE)),INDEX(Module6!$F$4:$ZZ$4,1,ROW()-$A$20)=FALSE),0,COUNTIF(Module2!$E8:$ZZ8,I$20)/COUNTA(Module2!$E8:$ZZ8))/100)</f>
        <v>0</v>
      </c>
      <c r="J26" t="str">
        <f>IF(OR(J$20="",$D26=""),"",$B26*$D26*IF(OR(ISNA(HLOOKUP(J$20,Module2!$E8:$ZZ8,1,FALSE)),INDEX(Module6!$F$4:$ZZ$4,1,ROW()-$A$20)=FALSE),0,COUNTIF(Module2!$E8:$ZZ8,J$20)/COUNTA(Module2!$E8:$ZZ8))/100)</f>
        <v/>
      </c>
      <c r="K26" t="str">
        <f>IF(OR(K$20="",$D26=""),"",$B26*$D26*IF(OR(ISNA(HLOOKUP(K$20,Module2!$E8:$ZZ8,1,FALSE)),INDEX(Module6!$F$4:$ZZ$4,1,ROW()-$A$20)=FALSE),0,COUNTIF(Module2!$E8:$ZZ8,K$20)/COUNTA(Module2!$E8:$ZZ8))/100)</f>
        <v/>
      </c>
      <c r="L26" t="str">
        <f>IF(OR(L$20="",$D26=""),"",$B26*$D26*IF(OR(ISNA(HLOOKUP(L$20,Module2!$E8:$ZZ8,1,FALSE)),INDEX(Module6!$F$4:$ZZ$4,1,ROW()-$A$20)=FALSE),0,COUNTIF(Module2!$E8:$ZZ8,L$20)/COUNTA(Module2!$E8:$ZZ8))/100)</f>
        <v/>
      </c>
      <c r="M26" t="str">
        <f>IF(OR(M$20="",$D26=""),"",$B26*$D26*IF(OR(ISNA(HLOOKUP(M$20,Module2!$E8:$ZZ8,1,FALSE)),INDEX(Module6!$F$4:$ZZ$4,1,ROW()-$A$20)=FALSE),0,COUNTIF(Module2!$E8:$ZZ8,M$20)/COUNTA(Module2!$E8:$ZZ8))/100)</f>
        <v/>
      </c>
      <c r="N26" t="str">
        <f>IF(OR(N$20="",$D26=""),"",$B26*$D26*IF(OR(ISNA(HLOOKUP(N$20,Module2!$E8:$ZZ8,1,FALSE)),INDEX(Module6!$F$4:$ZZ$4,1,ROW()-$A$20)=FALSE),0,COUNTIF(Module2!$E8:$ZZ8,N$20)/COUNTA(Module2!$E8:$ZZ8))/100)</f>
        <v/>
      </c>
      <c r="O26" t="str">
        <f>IF(OR(O$20="",$D26=""),"",$B26*$D26*IF(OR(ISNA(HLOOKUP(O$20,Module2!$E8:$ZZ8,1,FALSE)),INDEX(Module6!$F$4:$ZZ$4,1,ROW()-$A$20)=FALSE),0,COUNTIF(Module2!$E8:$ZZ8,O$20)/COUNTA(Module2!$E8:$ZZ8))/100)</f>
        <v/>
      </c>
      <c r="P26" t="str">
        <f>IF(OR(P$20="",$D26=""),"",$B26*$D26*IF(OR(ISNA(HLOOKUP(P$20,Module2!$E8:$AZ8,1,FALSE)),INDEX(Module6!$F$4:$ZZ$4,1,ROW()-1)=FALSE),0,COUNTIF(Module2!$E8:$AZ8,P$20)/COUNTA(Module2!$E8:$AZ8))/100)</f>
        <v/>
      </c>
      <c r="Q26" t="str">
        <f>IF(OR(Q$20="",$D26=""),"",$B26*$D26*IF(OR(ISNA(HLOOKUP(Q$20,Module2!$E8:$AZ8,1,FALSE)),INDEX(Module6!$F$4:$ZZ$4,1,ROW()-1)=FALSE),0,COUNTIF(Module2!$E8:$AZ8,Q$20)/COUNTA(Module2!$E8:$AZ8))/100)</f>
        <v/>
      </c>
      <c r="R26" t="str">
        <f>IF(OR(R$20="",$D26=""),"",$B26*$D26*IF(OR(ISNA(HLOOKUP(R$20,Module2!$E8:$AZ8,1,FALSE)),INDEX(Module6!$F$4:$ZZ$4,1,ROW()-1)=FALSE),0,COUNTIF(Module2!$E8:$AZ8,R$20)/COUNTA(Module2!$E8:$AZ8))/100)</f>
        <v/>
      </c>
      <c r="S26" t="str">
        <f>IF(OR(S$20="",$D26=""),"",$B26*$D26*IF(OR(ISNA(HLOOKUP(S$20,Module2!$E8:$AZ8,1,FALSE)),INDEX(Module6!$F$4:$ZZ$4,1,ROW()-1)=FALSE),0,COUNTIF(Module2!$E8:$AZ8,S$20)/COUNTA(Module2!$E8:$AZ8))/100)</f>
        <v/>
      </c>
    </row>
    <row r="27" spans="1:24">
      <c r="A27" t="str">
        <f>IF(COUNTA(Module2!9:9)&gt;0,IF(ISBLANK(Module2!$A9),Calc1!$A26,Module2!$A9),"")</f>
        <v>Quiz3</v>
      </c>
      <c r="B27">
        <f>IF(COUNTA(Module2!9:9)&gt;0,IF(ISBLANK(Module2!$B9),Calc1!$B26,Module2!$B9),"")</f>
        <v>1.25</v>
      </c>
      <c r="C27" t="str">
        <f>IF(COUNTA(Module2!9:9)&gt;0,CONCATENATE(Calc1!$A27,".",Module2!$C9),"")</f>
        <v>Quiz3.1</v>
      </c>
      <c r="D27">
        <f>IF(ISBLANK(Module2!$D9),"",Module2!$D9)</f>
        <v>30</v>
      </c>
      <c r="E27">
        <f>IF(OR(E$20="",$D27=""),"",$B27*$D27*IF(OR(ISNA(HLOOKUP(E$20,Module2!$E9:$ZZ9,1,FALSE)),INDEX(Module6!$F$4:$ZZ$4,1,ROW()-$A$20)=FALSE),0,COUNTIF(Module2!$E9:$ZZ9,E$20)/COUNTA(Module2!$E9:$ZZ9))/100)</f>
        <v>0.375</v>
      </c>
      <c r="F27">
        <f>IF(OR(F$20="",$D27=""),"",$B27*$D27*IF(OR(ISNA(HLOOKUP(F$20,Module2!$E9:$ZZ9,1,FALSE)),INDEX(Module6!$F$4:$ZZ$4,1,ROW()-$A$20)=FALSE),0,COUNTIF(Module2!$E9:$ZZ9,F$20)/COUNTA(Module2!$E9:$ZZ9))/100)</f>
        <v>0</v>
      </c>
      <c r="G27">
        <f>IF(OR(G$20="",$D27=""),"",$B27*$D27*IF(OR(ISNA(HLOOKUP(G$20,Module2!$E9:$ZZ9,1,FALSE)),INDEX(Module6!$F$4:$ZZ$4,1,ROW()-$A$20)=FALSE),0,COUNTIF(Module2!$E9:$ZZ9,G$20)/COUNTA(Module2!$E9:$ZZ9))/100)</f>
        <v>0</v>
      </c>
      <c r="H27">
        <f>IF(OR(H$20="",$D27=""),"",$B27*$D27*IF(OR(ISNA(HLOOKUP(H$20,Module2!$E9:$ZZ9,1,FALSE)),INDEX(Module6!$F$4:$ZZ$4,1,ROW()-$A$20)=FALSE),0,COUNTIF(Module2!$E9:$ZZ9,H$20)/COUNTA(Module2!$E9:$ZZ9))/100)</f>
        <v>0</v>
      </c>
      <c r="I27">
        <f>IF(OR(I$20="",$D27=""),"",$B27*$D27*IF(OR(ISNA(HLOOKUP(I$20,Module2!$E9:$ZZ9,1,FALSE)),INDEX(Module6!$F$4:$ZZ$4,1,ROW()-$A$20)=FALSE),0,COUNTIF(Module2!$E9:$ZZ9,I$20)/COUNTA(Module2!$E9:$ZZ9))/100)</f>
        <v>0</v>
      </c>
      <c r="J27" t="str">
        <f>IF(OR(J$20="",$D27=""),"",$B27*$D27*IF(OR(ISNA(HLOOKUP(J$20,Module2!$E9:$ZZ9,1,FALSE)),INDEX(Module6!$F$4:$ZZ$4,1,ROW()-$A$20)=FALSE),0,COUNTIF(Module2!$E9:$ZZ9,J$20)/COUNTA(Module2!$E9:$ZZ9))/100)</f>
        <v/>
      </c>
      <c r="K27" t="str">
        <f>IF(OR(K$20="",$D27=""),"",$B27*$D27*IF(OR(ISNA(HLOOKUP(K$20,Module2!$E9:$ZZ9,1,FALSE)),INDEX(Module6!$F$4:$ZZ$4,1,ROW()-$A$20)=FALSE),0,COUNTIF(Module2!$E9:$ZZ9,K$20)/COUNTA(Module2!$E9:$ZZ9))/100)</f>
        <v/>
      </c>
      <c r="L27" t="str">
        <f>IF(OR(L$20="",$D27=""),"",$B27*$D27*IF(OR(ISNA(HLOOKUP(L$20,Module2!$E9:$ZZ9,1,FALSE)),INDEX(Module6!$F$4:$ZZ$4,1,ROW()-$A$20)=FALSE),0,COUNTIF(Module2!$E9:$ZZ9,L$20)/COUNTA(Module2!$E9:$ZZ9))/100)</f>
        <v/>
      </c>
      <c r="M27" t="str">
        <f>IF(OR(M$20="",$D27=""),"",$B27*$D27*IF(OR(ISNA(HLOOKUP(M$20,Module2!$E9:$ZZ9,1,FALSE)),INDEX(Module6!$F$4:$ZZ$4,1,ROW()-$A$20)=FALSE),0,COUNTIF(Module2!$E9:$ZZ9,M$20)/COUNTA(Module2!$E9:$ZZ9))/100)</f>
        <v/>
      </c>
      <c r="N27" t="str">
        <f>IF(OR(N$20="",$D27=""),"",$B27*$D27*IF(OR(ISNA(HLOOKUP(N$20,Module2!$E9:$ZZ9,1,FALSE)),INDEX(Module6!$F$4:$ZZ$4,1,ROW()-$A$20)=FALSE),0,COUNTIF(Module2!$E9:$ZZ9,N$20)/COUNTA(Module2!$E9:$ZZ9))/100)</f>
        <v/>
      </c>
      <c r="O27" t="str">
        <f>IF(OR(O$20="",$D27=""),"",$B27*$D27*IF(OR(ISNA(HLOOKUP(O$20,Module2!$E9:$ZZ9,1,FALSE)),INDEX(Module6!$F$4:$ZZ$4,1,ROW()-$A$20)=FALSE),0,COUNTIF(Module2!$E9:$ZZ9,O$20)/COUNTA(Module2!$E9:$ZZ9))/100)</f>
        <v/>
      </c>
      <c r="P27" t="str">
        <f>IF(OR(P$20="",$D27=""),"",$B27*$D27*IF(OR(ISNA(HLOOKUP(P$20,Module2!$E9:$AZ9,1,FALSE)),INDEX(Module6!$F$4:$ZZ$4,1,ROW()-1)=FALSE),0,COUNTIF(Module2!$E9:$AZ9,P$20)/COUNTA(Module2!$E9:$AZ9))/100)</f>
        <v/>
      </c>
      <c r="Q27" t="str">
        <f>IF(OR(Q$20="",$D27=""),"",$B27*$D27*IF(OR(ISNA(HLOOKUP(Q$20,Module2!$E9:$AZ9,1,FALSE)),INDEX(Module6!$F$4:$ZZ$4,1,ROW()-1)=FALSE),0,COUNTIF(Module2!$E9:$AZ9,Q$20)/COUNTA(Module2!$E9:$AZ9))/100)</f>
        <v/>
      </c>
      <c r="R27" t="str">
        <f>IF(OR(R$20="",$D27=""),"",$B27*$D27*IF(OR(ISNA(HLOOKUP(R$20,Module2!$E9:$AZ9,1,FALSE)),INDEX(Module6!$F$4:$ZZ$4,1,ROW()-1)=FALSE),0,COUNTIF(Module2!$E9:$AZ9,R$20)/COUNTA(Module2!$E9:$AZ9))/100)</f>
        <v/>
      </c>
      <c r="S27" t="str">
        <f>IF(OR(S$20="",$D27=""),"",$B27*$D27*IF(OR(ISNA(HLOOKUP(S$20,Module2!$E9:$AZ9,1,FALSE)),INDEX(Module6!$F$4:$ZZ$4,1,ROW()-1)=FALSE),0,COUNTIF(Module2!$E9:$AZ9,S$20)/COUNTA(Module2!$E9:$AZ9))/100)</f>
        <v/>
      </c>
    </row>
    <row r="28" spans="1:24">
      <c r="A28" t="str">
        <f>IF(COUNTA(Module2!10:10)&gt;0,IF(ISBLANK(Module2!$A10),Calc1!$A27,Module2!$A10),"")</f>
        <v>Quiz3</v>
      </c>
      <c r="B28">
        <f>IF(COUNTA(Module2!10:10)&gt;0,IF(ISBLANK(Module2!$B10),Calc1!$B27,Module2!$B10),"")</f>
        <v>1.25</v>
      </c>
      <c r="C28" t="str">
        <f>IF(COUNTA(Module2!10:10)&gt;0,CONCATENATE(Calc1!$A28,".",Module2!$C10),"")</f>
        <v>Quiz3.2</v>
      </c>
      <c r="D28">
        <f>IF(ISBLANK(Module2!$D10),"",Module2!$D10)</f>
        <v>70</v>
      </c>
      <c r="E28">
        <f>IF(OR(E$20="",$D28=""),"",$B28*$D28*IF(OR(ISNA(HLOOKUP(E$20,Module2!$E10:$ZZ10,1,FALSE)),INDEX(Module6!$F$4:$ZZ$4,1,ROW()-$A$20)=FALSE),0,COUNTIF(Module2!$E10:$ZZ10,E$20)/COUNTA(Module2!$E10:$ZZ10))/100)</f>
        <v>0</v>
      </c>
      <c r="F28">
        <f>IF(OR(F$20="",$D28=""),"",$B28*$D28*IF(OR(ISNA(HLOOKUP(F$20,Module2!$E10:$ZZ10,1,FALSE)),INDEX(Module6!$F$4:$ZZ$4,1,ROW()-$A$20)=FALSE),0,COUNTIF(Module2!$E10:$ZZ10,F$20)/COUNTA(Module2!$E10:$ZZ10))/100)</f>
        <v>0.875</v>
      </c>
      <c r="G28">
        <f>IF(OR(G$20="",$D28=""),"",$B28*$D28*IF(OR(ISNA(HLOOKUP(G$20,Module2!$E10:$ZZ10,1,FALSE)),INDEX(Module6!$F$4:$ZZ$4,1,ROW()-$A$20)=FALSE),0,COUNTIF(Module2!$E10:$ZZ10,G$20)/COUNTA(Module2!$E10:$ZZ10))/100)</f>
        <v>0</v>
      </c>
      <c r="H28">
        <f>IF(OR(H$20="",$D28=""),"",$B28*$D28*IF(OR(ISNA(HLOOKUP(H$20,Module2!$E10:$ZZ10,1,FALSE)),INDEX(Module6!$F$4:$ZZ$4,1,ROW()-$A$20)=FALSE),0,COUNTIF(Module2!$E10:$ZZ10,H$20)/COUNTA(Module2!$E10:$ZZ10))/100)</f>
        <v>0</v>
      </c>
      <c r="I28">
        <f>IF(OR(I$20="",$D28=""),"",$B28*$D28*IF(OR(ISNA(HLOOKUP(I$20,Module2!$E10:$ZZ10,1,FALSE)),INDEX(Module6!$F$4:$ZZ$4,1,ROW()-$A$20)=FALSE),0,COUNTIF(Module2!$E10:$ZZ10,I$20)/COUNTA(Module2!$E10:$ZZ10))/100)</f>
        <v>0</v>
      </c>
      <c r="J28" t="str">
        <f>IF(OR(J$20="",$D28=""),"",$B28*$D28*IF(OR(ISNA(HLOOKUP(J$20,Module2!$E10:$ZZ10,1,FALSE)),INDEX(Module6!$F$4:$ZZ$4,1,ROW()-$A$20)=FALSE),0,COUNTIF(Module2!$E10:$ZZ10,J$20)/COUNTA(Module2!$E10:$ZZ10))/100)</f>
        <v/>
      </c>
      <c r="K28" t="str">
        <f>IF(OR(K$20="",$D28=""),"",$B28*$D28*IF(OR(ISNA(HLOOKUP(K$20,Module2!$E10:$ZZ10,1,FALSE)),INDEX(Module6!$F$4:$ZZ$4,1,ROW()-$A$20)=FALSE),0,COUNTIF(Module2!$E10:$ZZ10,K$20)/COUNTA(Module2!$E10:$ZZ10))/100)</f>
        <v/>
      </c>
      <c r="L28" t="str">
        <f>IF(OR(L$20="",$D28=""),"",$B28*$D28*IF(OR(ISNA(HLOOKUP(L$20,Module2!$E10:$ZZ10,1,FALSE)),INDEX(Module6!$F$4:$ZZ$4,1,ROW()-$A$20)=FALSE),0,COUNTIF(Module2!$E10:$ZZ10,L$20)/COUNTA(Module2!$E10:$ZZ10))/100)</f>
        <v/>
      </c>
      <c r="M28" t="str">
        <f>IF(OR(M$20="",$D28=""),"",$B28*$D28*IF(OR(ISNA(HLOOKUP(M$20,Module2!$E10:$ZZ10,1,FALSE)),INDEX(Module6!$F$4:$ZZ$4,1,ROW()-$A$20)=FALSE),0,COUNTIF(Module2!$E10:$ZZ10,M$20)/COUNTA(Module2!$E10:$ZZ10))/100)</f>
        <v/>
      </c>
      <c r="N28" t="str">
        <f>IF(OR(N$20="",$D28=""),"",$B28*$D28*IF(OR(ISNA(HLOOKUP(N$20,Module2!$E10:$ZZ10,1,FALSE)),INDEX(Module6!$F$4:$ZZ$4,1,ROW()-$A$20)=FALSE),0,COUNTIF(Module2!$E10:$ZZ10,N$20)/COUNTA(Module2!$E10:$ZZ10))/100)</f>
        <v/>
      </c>
      <c r="O28" t="str">
        <f>IF(OR(O$20="",$D28=""),"",$B28*$D28*IF(OR(ISNA(HLOOKUP(O$20,Module2!$E10:$ZZ10,1,FALSE)),INDEX(Module6!$F$4:$ZZ$4,1,ROW()-$A$20)=FALSE),0,COUNTIF(Module2!$E10:$ZZ10,O$20)/COUNTA(Module2!$E10:$ZZ10))/100)</f>
        <v/>
      </c>
      <c r="P28" t="str">
        <f>IF(OR(P$20="",$D28=""),"",$B28*$D28*IF(OR(ISNA(HLOOKUP(P$20,Module2!$E10:$AZ10,1,FALSE)),INDEX(Module6!$F$4:$ZZ$4,1,ROW()-1)=FALSE),0,COUNTIF(Module2!$E10:$AZ10,P$20)/COUNTA(Module2!$E10:$AZ10))/100)</f>
        <v/>
      </c>
      <c r="Q28" t="str">
        <f>IF(OR(Q$20="",$D28=""),"",$B28*$D28*IF(OR(ISNA(HLOOKUP(Q$20,Module2!$E10:$AZ10,1,FALSE)),INDEX(Module6!$F$4:$ZZ$4,1,ROW()-1)=FALSE),0,COUNTIF(Module2!$E10:$AZ10,Q$20)/COUNTA(Module2!$E10:$AZ10))/100)</f>
        <v/>
      </c>
      <c r="R28" t="str">
        <f>IF(OR(R$20="",$D28=""),"",$B28*$D28*IF(OR(ISNA(HLOOKUP(R$20,Module2!$E10:$AZ10,1,FALSE)),INDEX(Module6!$F$4:$ZZ$4,1,ROW()-1)=FALSE),0,COUNTIF(Module2!$E10:$AZ10,R$20)/COUNTA(Module2!$E10:$AZ10))/100)</f>
        <v/>
      </c>
      <c r="S28" t="str">
        <f>IF(OR(S$20="",$D28=""),"",$B28*$D28*IF(OR(ISNA(HLOOKUP(S$20,Module2!$E10:$AZ10,1,FALSE)),INDEX(Module6!$F$4:$ZZ$4,1,ROW()-1)=FALSE),0,COUNTIF(Module2!$E10:$AZ10,S$20)/COUNTA(Module2!$E10:$AZ10))/100)</f>
        <v/>
      </c>
    </row>
    <row r="29" spans="1:24">
      <c r="A29" t="str">
        <f>IF(COUNTA(Module2!11:11)&gt;0,IF(ISBLANK(Module2!$A11),Calc1!$A28,Module2!$A11),"")</f>
        <v>Quiz4</v>
      </c>
      <c r="B29">
        <f>IF(COUNTA(Module2!11:11)&gt;0,IF(ISBLANK(Module2!$B11),Calc1!$B28,Module2!$B11),"")</f>
        <v>1.25</v>
      </c>
      <c r="C29" t="str">
        <f>IF(COUNTA(Module2!11:11)&gt;0,CONCATENATE(Calc1!$A29,".",Module2!$C11),"")</f>
        <v>Quiz4.1</v>
      </c>
      <c r="D29">
        <f>IF(ISBLANK(Module2!$D11),"",Module2!$D11)</f>
        <v>40</v>
      </c>
      <c r="E29">
        <f>IF(OR(E$20="",$D29=""),"",$B29*$D29*IF(OR(ISNA(HLOOKUP(E$20,Module2!$E11:$ZZ11,1,FALSE)),INDEX(Module6!$F$4:$ZZ$4,1,ROW()-$A$20)=FALSE),0,COUNTIF(Module2!$E11:$ZZ11,E$20)/COUNTA(Module2!$E11:$ZZ11))/100)</f>
        <v>0.25</v>
      </c>
      <c r="F29">
        <f>IF(OR(F$20="",$D29=""),"",$B29*$D29*IF(OR(ISNA(HLOOKUP(F$20,Module2!$E11:$ZZ11,1,FALSE)),INDEX(Module6!$F$4:$ZZ$4,1,ROW()-$A$20)=FALSE),0,COUNTIF(Module2!$E11:$ZZ11,F$20)/COUNTA(Module2!$E11:$ZZ11))/100)</f>
        <v>0</v>
      </c>
      <c r="G29">
        <f>IF(OR(G$20="",$D29=""),"",$B29*$D29*IF(OR(ISNA(HLOOKUP(G$20,Module2!$E11:$ZZ11,1,FALSE)),INDEX(Module6!$F$4:$ZZ$4,1,ROW()-$A$20)=FALSE),0,COUNTIF(Module2!$E11:$ZZ11,G$20)/COUNTA(Module2!$E11:$ZZ11))/100)</f>
        <v>0</v>
      </c>
      <c r="H29">
        <f>IF(OR(H$20="",$D29=""),"",$B29*$D29*IF(OR(ISNA(HLOOKUP(H$20,Module2!$E11:$ZZ11,1,FALSE)),INDEX(Module6!$F$4:$ZZ$4,1,ROW()-$A$20)=FALSE),0,COUNTIF(Module2!$E11:$ZZ11,H$20)/COUNTA(Module2!$E11:$ZZ11))/100)</f>
        <v>0.25</v>
      </c>
      <c r="I29">
        <f>IF(OR(I$20="",$D29=""),"",$B29*$D29*IF(OR(ISNA(HLOOKUP(I$20,Module2!$E11:$ZZ11,1,FALSE)),INDEX(Module6!$F$4:$ZZ$4,1,ROW()-$A$20)=FALSE),0,COUNTIF(Module2!$E11:$ZZ11,I$20)/COUNTA(Module2!$E11:$ZZ11))/100)</f>
        <v>0</v>
      </c>
      <c r="J29" t="str">
        <f>IF(OR(J$20="",$D29=""),"",$B29*$D29*IF(OR(ISNA(HLOOKUP(J$20,Module2!$E11:$ZZ11,1,FALSE)),INDEX(Module6!$F$4:$ZZ$4,1,ROW()-$A$20)=FALSE),0,COUNTIF(Module2!$E11:$ZZ11,J$20)/COUNTA(Module2!$E11:$ZZ11))/100)</f>
        <v/>
      </c>
      <c r="K29" t="str">
        <f>IF(OR(K$20="",$D29=""),"",$B29*$D29*IF(OR(ISNA(HLOOKUP(K$20,Module2!$E11:$ZZ11,1,FALSE)),INDEX(Module6!$F$4:$ZZ$4,1,ROW()-$A$20)=FALSE),0,COUNTIF(Module2!$E11:$ZZ11,K$20)/COUNTA(Module2!$E11:$ZZ11))/100)</f>
        <v/>
      </c>
      <c r="L29" t="str">
        <f>IF(OR(L$20="",$D29=""),"",$B29*$D29*IF(OR(ISNA(HLOOKUP(L$20,Module2!$E11:$ZZ11,1,FALSE)),INDEX(Module6!$F$4:$ZZ$4,1,ROW()-$A$20)=FALSE),0,COUNTIF(Module2!$E11:$ZZ11,L$20)/COUNTA(Module2!$E11:$ZZ11))/100)</f>
        <v/>
      </c>
      <c r="M29" t="str">
        <f>IF(OR(M$20="",$D29=""),"",$B29*$D29*IF(OR(ISNA(HLOOKUP(M$20,Module2!$E11:$ZZ11,1,FALSE)),INDEX(Module6!$F$4:$ZZ$4,1,ROW()-$A$20)=FALSE),0,COUNTIF(Module2!$E11:$ZZ11,M$20)/COUNTA(Module2!$E11:$ZZ11))/100)</f>
        <v/>
      </c>
      <c r="N29" t="str">
        <f>IF(OR(N$20="",$D29=""),"",$B29*$D29*IF(OR(ISNA(HLOOKUP(N$20,Module2!$E11:$ZZ11,1,FALSE)),INDEX(Module6!$F$4:$ZZ$4,1,ROW()-$A$20)=FALSE),0,COUNTIF(Module2!$E11:$ZZ11,N$20)/COUNTA(Module2!$E11:$ZZ11))/100)</f>
        <v/>
      </c>
      <c r="O29" t="str">
        <f>IF(OR(O$20="",$D29=""),"",$B29*$D29*IF(OR(ISNA(HLOOKUP(O$20,Module2!$E11:$ZZ11,1,FALSE)),INDEX(Module6!$F$4:$ZZ$4,1,ROW()-$A$20)=FALSE),0,COUNTIF(Module2!$E11:$ZZ11,O$20)/COUNTA(Module2!$E11:$ZZ11))/100)</f>
        <v/>
      </c>
      <c r="P29" t="str">
        <f>IF(OR(P$20="",$D29=""),"",$B29*$D29*IF(OR(ISNA(HLOOKUP(P$20,Module2!$E11:$AZ11,1,FALSE)),INDEX(Module6!$F$4:$ZZ$4,1,ROW()-1)=FALSE),0,COUNTIF(Module2!$E11:$AZ11,P$20)/COUNTA(Module2!$E11:$AZ11))/100)</f>
        <v/>
      </c>
      <c r="Q29" t="str">
        <f>IF(OR(Q$20="",$D29=""),"",$B29*$D29*IF(OR(ISNA(HLOOKUP(Q$20,Module2!$E11:$AZ11,1,FALSE)),INDEX(Module6!$F$4:$ZZ$4,1,ROW()-1)=FALSE),0,COUNTIF(Module2!$E11:$AZ11,Q$20)/COUNTA(Module2!$E11:$AZ11))/100)</f>
        <v/>
      </c>
      <c r="R29" t="str">
        <f>IF(OR(R$20="",$D29=""),"",$B29*$D29*IF(OR(ISNA(HLOOKUP(R$20,Module2!$E11:$AZ11,1,FALSE)),INDEX(Module6!$F$4:$ZZ$4,1,ROW()-1)=FALSE),0,COUNTIF(Module2!$E11:$AZ11,R$20)/COUNTA(Module2!$E11:$AZ11))/100)</f>
        <v/>
      </c>
      <c r="S29" t="str">
        <f>IF(OR(S$20="",$D29=""),"",$B29*$D29*IF(OR(ISNA(HLOOKUP(S$20,Module2!$E11:$AZ11,1,FALSE)),INDEX(Module6!$F$4:$ZZ$4,1,ROW()-1)=FALSE),0,COUNTIF(Module2!$E11:$AZ11,S$20)/COUNTA(Module2!$E11:$AZ11))/100)</f>
        <v/>
      </c>
    </row>
    <row r="30" spans="1:24">
      <c r="A30" t="str">
        <f>IF(COUNTA(Module2!12:12)&gt;0,IF(ISBLANK(Module2!$A12),Calc1!$A29,Module2!$A12),"")</f>
        <v>Quiz4</v>
      </c>
      <c r="B30">
        <f>IF(COUNTA(Module2!12:12)&gt;0,IF(ISBLANK(Module2!$B12),Calc1!$B29,Module2!$B12),"")</f>
        <v>1.25</v>
      </c>
      <c r="C30" t="str">
        <f>IF(COUNTA(Module2!12:12)&gt;0,CONCATENATE(Calc1!$A30,".",Module2!$C12),"")</f>
        <v>Quiz4.2</v>
      </c>
      <c r="D30">
        <f>IF(ISBLANK(Module2!$D12),"",Module2!$D12)</f>
        <v>30</v>
      </c>
      <c r="E30">
        <f>IF(OR(E$20="",$D30=""),"",$B30*$D30*IF(OR(ISNA(HLOOKUP(E$20,Module2!$E12:$ZZ12,1,FALSE)),INDEX(Module6!$F$4:$ZZ$4,1,ROW()-$A$20)=FALSE),0,COUNTIF(Module2!$E12:$ZZ12,E$20)/COUNTA(Module2!$E12:$ZZ12))/100)</f>
        <v>0.1875</v>
      </c>
      <c r="F30">
        <f>IF(OR(F$20="",$D30=""),"",$B30*$D30*IF(OR(ISNA(HLOOKUP(F$20,Module2!$E12:$ZZ12,1,FALSE)),INDEX(Module6!$F$4:$ZZ$4,1,ROW()-$A$20)=FALSE),0,COUNTIF(Module2!$E12:$ZZ12,F$20)/COUNTA(Module2!$E12:$ZZ12))/100)</f>
        <v>0</v>
      </c>
      <c r="G30">
        <f>IF(OR(G$20="",$D30=""),"",$B30*$D30*IF(OR(ISNA(HLOOKUP(G$20,Module2!$E12:$ZZ12,1,FALSE)),INDEX(Module6!$F$4:$ZZ$4,1,ROW()-$A$20)=FALSE),0,COUNTIF(Module2!$E12:$ZZ12,G$20)/COUNTA(Module2!$E12:$ZZ12))/100)</f>
        <v>0</v>
      </c>
      <c r="H30">
        <f>IF(OR(H$20="",$D30=""),"",$B30*$D30*IF(OR(ISNA(HLOOKUP(H$20,Module2!$E12:$ZZ12,1,FALSE)),INDEX(Module6!$F$4:$ZZ$4,1,ROW()-$A$20)=FALSE),0,COUNTIF(Module2!$E12:$ZZ12,H$20)/COUNTA(Module2!$E12:$ZZ12))/100)</f>
        <v>0.1875</v>
      </c>
      <c r="I30">
        <f>IF(OR(I$20="",$D30=""),"",$B30*$D30*IF(OR(ISNA(HLOOKUP(I$20,Module2!$E12:$ZZ12,1,FALSE)),INDEX(Module6!$F$4:$ZZ$4,1,ROW()-$A$20)=FALSE),0,COUNTIF(Module2!$E12:$ZZ12,I$20)/COUNTA(Module2!$E12:$ZZ12))/100)</f>
        <v>0</v>
      </c>
      <c r="J30" t="str">
        <f>IF(OR(J$20="",$D30=""),"",$B30*$D30*IF(OR(ISNA(HLOOKUP(J$20,Module2!$E12:$ZZ12,1,FALSE)),INDEX(Module6!$F$4:$ZZ$4,1,ROW()-$A$20)=FALSE),0,COUNTIF(Module2!$E12:$ZZ12,J$20)/COUNTA(Module2!$E12:$ZZ12))/100)</f>
        <v/>
      </c>
      <c r="K30" t="str">
        <f>IF(OR(K$20="",$D30=""),"",$B30*$D30*IF(OR(ISNA(HLOOKUP(K$20,Module2!$E12:$ZZ12,1,FALSE)),INDEX(Module6!$F$4:$ZZ$4,1,ROW()-$A$20)=FALSE),0,COUNTIF(Module2!$E12:$ZZ12,K$20)/COUNTA(Module2!$E12:$ZZ12))/100)</f>
        <v/>
      </c>
      <c r="L30" t="str">
        <f>IF(OR(L$20="",$D30=""),"",$B30*$D30*IF(OR(ISNA(HLOOKUP(L$20,Module2!$E12:$ZZ12,1,FALSE)),INDEX(Module6!$F$4:$ZZ$4,1,ROW()-$A$20)=FALSE),0,COUNTIF(Module2!$E12:$ZZ12,L$20)/COUNTA(Module2!$E12:$ZZ12))/100)</f>
        <v/>
      </c>
      <c r="M30" t="str">
        <f>IF(OR(M$20="",$D30=""),"",$B30*$D30*IF(OR(ISNA(HLOOKUP(M$20,Module2!$E12:$ZZ12,1,FALSE)),INDEX(Module6!$F$4:$ZZ$4,1,ROW()-$A$20)=FALSE),0,COUNTIF(Module2!$E12:$ZZ12,M$20)/COUNTA(Module2!$E12:$ZZ12))/100)</f>
        <v/>
      </c>
      <c r="N30" t="str">
        <f>IF(OR(N$20="",$D30=""),"",$B30*$D30*IF(OR(ISNA(HLOOKUP(N$20,Module2!$E12:$ZZ12,1,FALSE)),INDEX(Module6!$F$4:$ZZ$4,1,ROW()-$A$20)=FALSE),0,COUNTIF(Module2!$E12:$ZZ12,N$20)/COUNTA(Module2!$E12:$ZZ12))/100)</f>
        <v/>
      </c>
      <c r="O30" t="str">
        <f>IF(OR(O$20="",$D30=""),"",$B30*$D30*IF(OR(ISNA(HLOOKUP(O$20,Module2!$E12:$ZZ12,1,FALSE)),INDEX(Module6!$F$4:$ZZ$4,1,ROW()-$A$20)=FALSE),0,COUNTIF(Module2!$E12:$ZZ12,O$20)/COUNTA(Module2!$E12:$ZZ12))/100)</f>
        <v/>
      </c>
      <c r="P30" t="str">
        <f>IF(OR(P$20="",$D30=""),"",$B30*$D30*IF(OR(ISNA(HLOOKUP(P$20,Module2!$E12:$AZ12,1,FALSE)),INDEX(Module6!$F$4:$ZZ$4,1,ROW()-1)=FALSE),0,COUNTIF(Module2!$E12:$AZ12,P$20)/COUNTA(Module2!$E12:$AZ12))/100)</f>
        <v/>
      </c>
      <c r="Q30" t="str">
        <f>IF(OR(Q$20="",$D30=""),"",$B30*$D30*IF(OR(ISNA(HLOOKUP(Q$20,Module2!$E12:$AZ12,1,FALSE)),INDEX(Module6!$F$4:$ZZ$4,1,ROW()-1)=FALSE),0,COUNTIF(Module2!$E12:$AZ12,Q$20)/COUNTA(Module2!$E12:$AZ12))/100)</f>
        <v/>
      </c>
      <c r="R30" t="str">
        <f>IF(OR(R$20="",$D30=""),"",$B30*$D30*IF(OR(ISNA(HLOOKUP(R$20,Module2!$E12:$AZ12,1,FALSE)),INDEX(Module6!$F$4:$ZZ$4,1,ROW()-1)=FALSE),0,COUNTIF(Module2!$E12:$AZ12,R$20)/COUNTA(Module2!$E12:$AZ12))/100)</f>
        <v/>
      </c>
      <c r="S30" t="str">
        <f>IF(OR(S$20="",$D30=""),"",$B30*$D30*IF(OR(ISNA(HLOOKUP(S$20,Module2!$E12:$AZ12,1,FALSE)),INDEX(Module6!$F$4:$ZZ$4,1,ROW()-1)=FALSE),0,COUNTIF(Module2!$E12:$AZ12,S$20)/COUNTA(Module2!$E12:$AZ12))/100)</f>
        <v/>
      </c>
    </row>
    <row r="31" spans="1:24">
      <c r="A31" t="str">
        <f>IF(COUNTA(Module2!13:13)&gt;0,IF(ISBLANK(Module2!$A13),Calc1!$A30,Module2!$A13),"")</f>
        <v>Quiz4</v>
      </c>
      <c r="B31">
        <f>IF(COUNTA(Module2!13:13)&gt;0,IF(ISBLANK(Module2!$B13),Calc1!$B30,Module2!$B13),"")</f>
        <v>1.25</v>
      </c>
      <c r="C31" t="str">
        <f>IF(COUNTA(Module2!13:13)&gt;0,CONCATENATE(Calc1!$A31,".",Module2!$C13),"")</f>
        <v>Quiz4.3</v>
      </c>
      <c r="D31">
        <f>IF(ISBLANK(Module2!$D13),"",Module2!$D13)</f>
        <v>30</v>
      </c>
      <c r="E31">
        <f>IF(OR(E$20="",$D31=""),"",$B31*$D31*IF(OR(ISNA(HLOOKUP(E$20,Module2!$E13:$ZZ13,1,FALSE)),INDEX(Module6!$F$4:$ZZ$4,1,ROW()-$A$20)=FALSE),0,COUNTIF(Module2!$E13:$ZZ13,E$20)/COUNTA(Module2!$E13:$ZZ13))/100)</f>
        <v>0</v>
      </c>
      <c r="F31">
        <f>IF(OR(F$20="",$D31=""),"",$B31*$D31*IF(OR(ISNA(HLOOKUP(F$20,Module2!$E13:$ZZ13,1,FALSE)),INDEX(Module6!$F$4:$ZZ$4,1,ROW()-$A$20)=FALSE),0,COUNTIF(Module2!$E13:$ZZ13,F$20)/COUNTA(Module2!$E13:$ZZ13))/100)</f>
        <v>0.375</v>
      </c>
      <c r="G31">
        <f>IF(OR(G$20="",$D31=""),"",$B31*$D31*IF(OR(ISNA(HLOOKUP(G$20,Module2!$E13:$ZZ13,1,FALSE)),INDEX(Module6!$F$4:$ZZ$4,1,ROW()-$A$20)=FALSE),0,COUNTIF(Module2!$E13:$ZZ13,G$20)/COUNTA(Module2!$E13:$ZZ13))/100)</f>
        <v>0</v>
      </c>
      <c r="H31">
        <f>IF(OR(H$20="",$D31=""),"",$B31*$D31*IF(OR(ISNA(HLOOKUP(H$20,Module2!$E13:$ZZ13,1,FALSE)),INDEX(Module6!$F$4:$ZZ$4,1,ROW()-$A$20)=FALSE),0,COUNTIF(Module2!$E13:$ZZ13,H$20)/COUNTA(Module2!$E13:$ZZ13))/100)</f>
        <v>0</v>
      </c>
      <c r="I31">
        <f>IF(OR(I$20="",$D31=""),"",$B31*$D31*IF(OR(ISNA(HLOOKUP(I$20,Module2!$E13:$ZZ13,1,FALSE)),INDEX(Module6!$F$4:$ZZ$4,1,ROW()-$A$20)=FALSE),0,COUNTIF(Module2!$E13:$ZZ13,I$20)/COUNTA(Module2!$E13:$ZZ13))/100)</f>
        <v>0</v>
      </c>
      <c r="J31" t="str">
        <f>IF(OR(J$20="",$D31=""),"",$B31*$D31*IF(OR(ISNA(HLOOKUP(J$20,Module2!$E13:$ZZ13,1,FALSE)),INDEX(Module6!$F$4:$ZZ$4,1,ROW()-$A$20)=FALSE),0,COUNTIF(Module2!$E13:$ZZ13,J$20)/COUNTA(Module2!$E13:$ZZ13))/100)</f>
        <v/>
      </c>
      <c r="K31" t="str">
        <f>IF(OR(K$20="",$D31=""),"",$B31*$D31*IF(OR(ISNA(HLOOKUP(K$20,Module2!$E13:$ZZ13,1,FALSE)),INDEX(Module6!$F$4:$ZZ$4,1,ROW()-$A$20)=FALSE),0,COUNTIF(Module2!$E13:$ZZ13,K$20)/COUNTA(Module2!$E13:$ZZ13))/100)</f>
        <v/>
      </c>
      <c r="L31" t="str">
        <f>IF(OR(L$20="",$D31=""),"",$B31*$D31*IF(OR(ISNA(HLOOKUP(L$20,Module2!$E13:$ZZ13,1,FALSE)),INDEX(Module6!$F$4:$ZZ$4,1,ROW()-$A$20)=FALSE),0,COUNTIF(Module2!$E13:$ZZ13,L$20)/COUNTA(Module2!$E13:$ZZ13))/100)</f>
        <v/>
      </c>
      <c r="M31" t="str">
        <f>IF(OR(M$20="",$D31=""),"",$B31*$D31*IF(OR(ISNA(HLOOKUP(M$20,Module2!$E13:$ZZ13,1,FALSE)),INDEX(Module6!$F$4:$ZZ$4,1,ROW()-$A$20)=FALSE),0,COUNTIF(Module2!$E13:$ZZ13,M$20)/COUNTA(Module2!$E13:$ZZ13))/100)</f>
        <v/>
      </c>
      <c r="N31" t="str">
        <f>IF(OR(N$20="",$D31=""),"",$B31*$D31*IF(OR(ISNA(HLOOKUP(N$20,Module2!$E13:$ZZ13,1,FALSE)),INDEX(Module6!$F$4:$ZZ$4,1,ROW()-$A$20)=FALSE),0,COUNTIF(Module2!$E13:$ZZ13,N$20)/COUNTA(Module2!$E13:$ZZ13))/100)</f>
        <v/>
      </c>
      <c r="O31" t="str">
        <f>IF(OR(O$20="",$D31=""),"",$B31*$D31*IF(OR(ISNA(HLOOKUP(O$20,Module2!$E13:$ZZ13,1,FALSE)),INDEX(Module6!$F$4:$ZZ$4,1,ROW()-$A$20)=FALSE),0,COUNTIF(Module2!$E13:$ZZ13,O$20)/COUNTA(Module2!$E13:$ZZ13))/100)</f>
        <v/>
      </c>
      <c r="P31" t="str">
        <f>IF(OR(P$20="",$D31=""),"",$B31*$D31*IF(OR(ISNA(HLOOKUP(P$20,Module2!$E13:$AZ13,1,FALSE)),INDEX(Module6!$F$4:$ZZ$4,1,ROW()-1)=FALSE),0,COUNTIF(Module2!$E13:$AZ13,P$20)/COUNTA(Module2!$E13:$AZ13))/100)</f>
        <v/>
      </c>
      <c r="Q31" t="str">
        <f>IF(OR(Q$20="",$D31=""),"",$B31*$D31*IF(OR(ISNA(HLOOKUP(Q$20,Module2!$E13:$AZ13,1,FALSE)),INDEX(Module6!$F$4:$ZZ$4,1,ROW()-1)=FALSE),0,COUNTIF(Module2!$E13:$AZ13,Q$20)/COUNTA(Module2!$E13:$AZ13))/100)</f>
        <v/>
      </c>
      <c r="R31" t="str">
        <f>IF(OR(R$20="",$D31=""),"",$B31*$D31*IF(OR(ISNA(HLOOKUP(R$20,Module2!$E13:$AZ13,1,FALSE)),INDEX(Module6!$F$4:$ZZ$4,1,ROW()-1)=FALSE),0,COUNTIF(Module2!$E13:$AZ13,R$20)/COUNTA(Module2!$E13:$AZ13))/100)</f>
        <v/>
      </c>
      <c r="S31" t="str">
        <f>IF(OR(S$20="",$D31=""),"",$B31*$D31*IF(OR(ISNA(HLOOKUP(S$20,Module2!$E13:$AZ13,1,FALSE)),INDEX(Module6!$F$4:$ZZ$4,1,ROW()-1)=FALSE),0,COUNTIF(Module2!$E13:$AZ13,S$20)/COUNTA(Module2!$E13:$AZ13))/100)</f>
        <v/>
      </c>
    </row>
    <row r="32" spans="1:24">
      <c r="A32" t="str">
        <f>IF(COUNTA(Module2!14:14)&gt;0,IF(ISBLANK(Module2!$A14),Calc1!$A31,Module2!$A14),"")</f>
        <v>Quiz5</v>
      </c>
      <c r="B32">
        <f>IF(COUNTA(Module2!14:14)&gt;0,IF(ISBLANK(Module2!$B14),Calc1!$B31,Module2!$B14),"")</f>
        <v>1.25</v>
      </c>
      <c r="C32" t="str">
        <f>IF(COUNTA(Module2!14:14)&gt;0,CONCATENATE(Calc1!$A32,".",Module2!$C14),"")</f>
        <v>Quiz5.1</v>
      </c>
      <c r="D32">
        <f>IF(ISBLANK(Module2!$D14),"",Module2!$D14)</f>
        <v>30</v>
      </c>
      <c r="E32">
        <f>IF(OR(E$20="",$D32=""),"",$B32*$D32*IF(OR(ISNA(HLOOKUP(E$20,Module2!$E14:$ZZ14,1,FALSE)),INDEX(Module6!$F$4:$ZZ$4,1,ROW()-$A$20)=FALSE),0,COUNTIF(Module2!$E14:$ZZ14,E$20)/COUNTA(Module2!$E14:$ZZ14))/100)</f>
        <v>0.1875</v>
      </c>
      <c r="F32">
        <f>IF(OR(F$20="",$D32=""),"",$B32*$D32*IF(OR(ISNA(HLOOKUP(F$20,Module2!$E14:$ZZ14,1,FALSE)),INDEX(Module6!$F$4:$ZZ$4,1,ROW()-$A$20)=FALSE),0,COUNTIF(Module2!$E14:$ZZ14,F$20)/COUNTA(Module2!$E14:$ZZ14))/100)</f>
        <v>0</v>
      </c>
      <c r="G32">
        <f>IF(OR(G$20="",$D32=""),"",$B32*$D32*IF(OR(ISNA(HLOOKUP(G$20,Module2!$E14:$ZZ14,1,FALSE)),INDEX(Module6!$F$4:$ZZ$4,1,ROW()-$A$20)=FALSE),0,COUNTIF(Module2!$E14:$ZZ14,G$20)/COUNTA(Module2!$E14:$ZZ14))/100)</f>
        <v>0</v>
      </c>
      <c r="H32">
        <f>IF(OR(H$20="",$D32=""),"",$B32*$D32*IF(OR(ISNA(HLOOKUP(H$20,Module2!$E14:$ZZ14,1,FALSE)),INDEX(Module6!$F$4:$ZZ$4,1,ROW()-$A$20)=FALSE),0,COUNTIF(Module2!$E14:$ZZ14,H$20)/COUNTA(Module2!$E14:$ZZ14))/100)</f>
        <v>0.1875</v>
      </c>
      <c r="I32">
        <f>IF(OR(I$20="",$D32=""),"",$B32*$D32*IF(OR(ISNA(HLOOKUP(I$20,Module2!$E14:$ZZ14,1,FALSE)),INDEX(Module6!$F$4:$ZZ$4,1,ROW()-$A$20)=FALSE),0,COUNTIF(Module2!$E14:$ZZ14,I$20)/COUNTA(Module2!$E14:$ZZ14))/100)</f>
        <v>0</v>
      </c>
      <c r="J32" t="str">
        <f>IF(OR(J$20="",$D32=""),"",$B32*$D32*IF(OR(ISNA(HLOOKUP(J$20,Module2!$E14:$ZZ14,1,FALSE)),INDEX(Module6!$F$4:$ZZ$4,1,ROW()-$A$20)=FALSE),0,COUNTIF(Module2!$E14:$ZZ14,J$20)/COUNTA(Module2!$E14:$ZZ14))/100)</f>
        <v/>
      </c>
      <c r="K32" t="str">
        <f>IF(OR(K$20="",$D32=""),"",$B32*$D32*IF(OR(ISNA(HLOOKUP(K$20,Module2!$E14:$ZZ14,1,FALSE)),INDEX(Module6!$F$4:$ZZ$4,1,ROW()-$A$20)=FALSE),0,COUNTIF(Module2!$E14:$ZZ14,K$20)/COUNTA(Module2!$E14:$ZZ14))/100)</f>
        <v/>
      </c>
      <c r="L32" t="str">
        <f>IF(OR(L$20="",$D32=""),"",$B32*$D32*IF(OR(ISNA(HLOOKUP(L$20,Module2!$E14:$ZZ14,1,FALSE)),INDEX(Module6!$F$4:$ZZ$4,1,ROW()-$A$20)=FALSE),0,COUNTIF(Module2!$E14:$ZZ14,L$20)/COUNTA(Module2!$E14:$ZZ14))/100)</f>
        <v/>
      </c>
      <c r="M32" t="str">
        <f>IF(OR(M$20="",$D32=""),"",$B32*$D32*IF(OR(ISNA(HLOOKUP(M$20,Module2!$E14:$ZZ14,1,FALSE)),INDEX(Module6!$F$4:$ZZ$4,1,ROW()-$A$20)=FALSE),0,COUNTIF(Module2!$E14:$ZZ14,M$20)/COUNTA(Module2!$E14:$ZZ14))/100)</f>
        <v/>
      </c>
      <c r="N32" t="str">
        <f>IF(OR(N$20="",$D32=""),"",$B32*$D32*IF(OR(ISNA(HLOOKUP(N$20,Module2!$E14:$ZZ14,1,FALSE)),INDEX(Module6!$F$4:$ZZ$4,1,ROW()-$A$20)=FALSE),0,COUNTIF(Module2!$E14:$ZZ14,N$20)/COUNTA(Module2!$E14:$ZZ14))/100)</f>
        <v/>
      </c>
      <c r="O32" t="str">
        <f>IF(OR(O$20="",$D32=""),"",$B32*$D32*IF(OR(ISNA(HLOOKUP(O$20,Module2!$E14:$ZZ14,1,FALSE)),INDEX(Module6!$F$4:$ZZ$4,1,ROW()-$A$20)=FALSE),0,COUNTIF(Module2!$E14:$ZZ14,O$20)/COUNTA(Module2!$E14:$ZZ14))/100)</f>
        <v/>
      </c>
      <c r="P32" t="str">
        <f>IF(OR(P$20="",$D32=""),"",$B32*$D32*IF(OR(ISNA(HLOOKUP(P$20,Module2!$E14:$AZ14,1,FALSE)),INDEX(Module6!$F$4:$ZZ$4,1,ROW()-1)=FALSE),0,COUNTIF(Module2!$E14:$AZ14,P$20)/COUNTA(Module2!$E14:$AZ14))/100)</f>
        <v/>
      </c>
      <c r="Q32" t="str">
        <f>IF(OR(Q$20="",$D32=""),"",$B32*$D32*IF(OR(ISNA(HLOOKUP(Q$20,Module2!$E14:$AZ14,1,FALSE)),INDEX(Module6!$F$4:$ZZ$4,1,ROW()-1)=FALSE),0,COUNTIF(Module2!$E14:$AZ14,Q$20)/COUNTA(Module2!$E14:$AZ14))/100)</f>
        <v/>
      </c>
      <c r="R32" t="str">
        <f>IF(OR(R$20="",$D32=""),"",$B32*$D32*IF(OR(ISNA(HLOOKUP(R$20,Module2!$E14:$AZ14,1,FALSE)),INDEX(Module6!$F$4:$ZZ$4,1,ROW()-1)=FALSE),0,COUNTIF(Module2!$E14:$AZ14,R$20)/COUNTA(Module2!$E14:$AZ14))/100)</f>
        <v/>
      </c>
      <c r="S32" t="str">
        <f>IF(OR(S$20="",$D32=""),"",$B32*$D32*IF(OR(ISNA(HLOOKUP(S$20,Module2!$E14:$AZ14,1,FALSE)),INDEX(Module6!$F$4:$ZZ$4,1,ROW()-1)=FALSE),0,COUNTIF(Module2!$E14:$AZ14,S$20)/COUNTA(Module2!$E14:$AZ14))/100)</f>
        <v/>
      </c>
    </row>
    <row r="33" spans="1:19">
      <c r="A33" t="str">
        <f>IF(COUNTA(Module2!15:15)&gt;0,IF(ISBLANK(Module2!$A15),Calc1!$A32,Module2!$A15),"")</f>
        <v>Quiz5</v>
      </c>
      <c r="B33">
        <f>IF(COUNTA(Module2!15:15)&gt;0,IF(ISBLANK(Module2!$B15),Calc1!$B32,Module2!$B15),"")</f>
        <v>1.25</v>
      </c>
      <c r="C33" t="str">
        <f>IF(COUNTA(Module2!15:15)&gt;0,CONCATENATE(Calc1!$A33,".",Module2!$C15),"")</f>
        <v>Quiz5.2</v>
      </c>
      <c r="D33">
        <f>IF(ISBLANK(Module2!$D15),"",Module2!$D15)</f>
        <v>30</v>
      </c>
      <c r="E33">
        <f>IF(OR(E$20="",$D33=""),"",$B33*$D33*IF(OR(ISNA(HLOOKUP(E$20,Module2!$E15:$ZZ15,1,FALSE)),INDEX(Module6!$F$4:$ZZ$4,1,ROW()-$A$20)=FALSE),0,COUNTIF(Module2!$E15:$ZZ15,E$20)/COUNTA(Module2!$E15:$ZZ15))/100)</f>
        <v>0</v>
      </c>
      <c r="F33">
        <f>IF(OR(F$20="",$D33=""),"",$B33*$D33*IF(OR(ISNA(HLOOKUP(F$20,Module2!$E15:$ZZ15,1,FALSE)),INDEX(Module6!$F$4:$ZZ$4,1,ROW()-$A$20)=FALSE),0,COUNTIF(Module2!$E15:$ZZ15,F$20)/COUNTA(Module2!$E15:$ZZ15))/100)</f>
        <v>0</v>
      </c>
      <c r="G33">
        <f>IF(OR(G$20="",$D33=""),"",$B33*$D33*IF(OR(ISNA(HLOOKUP(G$20,Module2!$E15:$ZZ15,1,FALSE)),INDEX(Module6!$F$4:$ZZ$4,1,ROW()-$A$20)=FALSE),0,COUNTIF(Module2!$E15:$ZZ15,G$20)/COUNTA(Module2!$E15:$ZZ15))/100)</f>
        <v>0</v>
      </c>
      <c r="H33">
        <f>IF(OR(H$20="",$D33=""),"",$B33*$D33*IF(OR(ISNA(HLOOKUP(H$20,Module2!$E15:$ZZ15,1,FALSE)),INDEX(Module6!$F$4:$ZZ$4,1,ROW()-$A$20)=FALSE),0,COUNTIF(Module2!$E15:$ZZ15,H$20)/COUNTA(Module2!$E15:$ZZ15))/100)</f>
        <v>0.375</v>
      </c>
      <c r="I33">
        <f>IF(OR(I$20="",$D33=""),"",$B33*$D33*IF(OR(ISNA(HLOOKUP(I$20,Module2!$E15:$ZZ15,1,FALSE)),INDEX(Module6!$F$4:$ZZ$4,1,ROW()-$A$20)=FALSE),0,COUNTIF(Module2!$E15:$ZZ15,I$20)/COUNTA(Module2!$E15:$ZZ15))/100)</f>
        <v>0</v>
      </c>
      <c r="J33" t="str">
        <f>IF(OR(J$20="",$D33=""),"",$B33*$D33*IF(OR(ISNA(HLOOKUP(J$20,Module2!$E15:$ZZ15,1,FALSE)),INDEX(Module6!$F$4:$ZZ$4,1,ROW()-$A$20)=FALSE),0,COUNTIF(Module2!$E15:$ZZ15,J$20)/COUNTA(Module2!$E15:$ZZ15))/100)</f>
        <v/>
      </c>
      <c r="K33" t="str">
        <f>IF(OR(K$20="",$D33=""),"",$B33*$D33*IF(OR(ISNA(HLOOKUP(K$20,Module2!$E15:$ZZ15,1,FALSE)),INDEX(Module6!$F$4:$ZZ$4,1,ROW()-$A$20)=FALSE),0,COUNTIF(Module2!$E15:$ZZ15,K$20)/COUNTA(Module2!$E15:$ZZ15))/100)</f>
        <v/>
      </c>
      <c r="L33" t="str">
        <f>IF(OR(L$20="",$D33=""),"",$B33*$D33*IF(OR(ISNA(HLOOKUP(L$20,Module2!$E15:$ZZ15,1,FALSE)),INDEX(Module6!$F$4:$ZZ$4,1,ROW()-$A$20)=FALSE),0,COUNTIF(Module2!$E15:$ZZ15,L$20)/COUNTA(Module2!$E15:$ZZ15))/100)</f>
        <v/>
      </c>
      <c r="M33" t="str">
        <f>IF(OR(M$20="",$D33=""),"",$B33*$D33*IF(OR(ISNA(HLOOKUP(M$20,Module2!$E15:$ZZ15,1,FALSE)),INDEX(Module6!$F$4:$ZZ$4,1,ROW()-$A$20)=FALSE),0,COUNTIF(Module2!$E15:$ZZ15,M$20)/COUNTA(Module2!$E15:$ZZ15))/100)</f>
        <v/>
      </c>
      <c r="N33" t="str">
        <f>IF(OR(N$20="",$D33=""),"",$B33*$D33*IF(OR(ISNA(HLOOKUP(N$20,Module2!$E15:$ZZ15,1,FALSE)),INDEX(Module6!$F$4:$ZZ$4,1,ROW()-$A$20)=FALSE),0,COUNTIF(Module2!$E15:$ZZ15,N$20)/COUNTA(Module2!$E15:$ZZ15))/100)</f>
        <v/>
      </c>
      <c r="O33" t="str">
        <f>IF(OR(O$20="",$D33=""),"",$B33*$D33*IF(OR(ISNA(HLOOKUP(O$20,Module2!$E15:$ZZ15,1,FALSE)),INDEX(Module6!$F$4:$ZZ$4,1,ROW()-$A$20)=FALSE),0,COUNTIF(Module2!$E15:$ZZ15,O$20)/COUNTA(Module2!$E15:$ZZ15))/100)</f>
        <v/>
      </c>
      <c r="P33" t="str">
        <f>IF(OR(P$20="",$D33=""),"",$B33*$D33*IF(OR(ISNA(HLOOKUP(P$20,Module2!$E15:$AZ15,1,FALSE)),INDEX(Module6!$F$4:$ZZ$4,1,ROW()-1)=FALSE),0,COUNTIF(Module2!$E15:$AZ15,P$20)/COUNTA(Module2!$E15:$AZ15))/100)</f>
        <v/>
      </c>
      <c r="Q33" t="str">
        <f>IF(OR(Q$20="",$D33=""),"",$B33*$D33*IF(OR(ISNA(HLOOKUP(Q$20,Module2!$E15:$AZ15,1,FALSE)),INDEX(Module6!$F$4:$ZZ$4,1,ROW()-1)=FALSE),0,COUNTIF(Module2!$E15:$AZ15,Q$20)/COUNTA(Module2!$E15:$AZ15))/100)</f>
        <v/>
      </c>
      <c r="R33" t="str">
        <f>IF(OR(R$20="",$D33=""),"",$B33*$D33*IF(OR(ISNA(HLOOKUP(R$20,Module2!$E15:$AZ15,1,FALSE)),INDEX(Module6!$F$4:$ZZ$4,1,ROW()-1)=FALSE),0,COUNTIF(Module2!$E15:$AZ15,R$20)/COUNTA(Module2!$E15:$AZ15))/100)</f>
        <v/>
      </c>
      <c r="S33" t="str">
        <f>IF(OR(S$20="",$D33=""),"",$B33*$D33*IF(OR(ISNA(HLOOKUP(S$20,Module2!$E15:$AZ15,1,FALSE)),INDEX(Module6!$F$4:$ZZ$4,1,ROW()-1)=FALSE),0,COUNTIF(Module2!$E15:$AZ15,S$20)/COUNTA(Module2!$E15:$AZ15))/100)</f>
        <v/>
      </c>
    </row>
    <row r="34" spans="1:19">
      <c r="A34" t="str">
        <f>IF(COUNTA(Module2!16:16)&gt;0,IF(ISBLANK(Module2!$A16),Calc1!$A33,Module2!$A16),"")</f>
        <v>Quiz5</v>
      </c>
      <c r="B34">
        <f>IF(COUNTA(Module2!16:16)&gt;0,IF(ISBLANK(Module2!$B16),Calc1!$B33,Module2!$B16),"")</f>
        <v>1.25</v>
      </c>
      <c r="C34" t="str">
        <f>IF(COUNTA(Module2!16:16)&gt;0,CONCATENATE(Calc1!$A34,".",Module2!$C16),"")</f>
        <v>Quiz5.3</v>
      </c>
      <c r="D34">
        <f>IF(ISBLANK(Module2!$D16),"",Module2!$D16)</f>
        <v>40</v>
      </c>
      <c r="E34">
        <f>IF(OR(E$20="",$D34=""),"",$B34*$D34*IF(OR(ISNA(HLOOKUP(E$20,Module2!$E16:$ZZ16,1,FALSE)),INDEX(Module6!$F$4:$ZZ$4,1,ROW()-$A$20)=FALSE),0,COUNTIF(Module2!$E16:$ZZ16,E$20)/COUNTA(Module2!$E16:$ZZ16))/100)</f>
        <v>0</v>
      </c>
      <c r="F34">
        <f>IF(OR(F$20="",$D34=""),"",$B34*$D34*IF(OR(ISNA(HLOOKUP(F$20,Module2!$E16:$ZZ16,1,FALSE)),INDEX(Module6!$F$4:$ZZ$4,1,ROW()-$A$20)=FALSE),0,COUNTIF(Module2!$E16:$ZZ16,F$20)/COUNTA(Module2!$E16:$ZZ16))/100)</f>
        <v>0</v>
      </c>
      <c r="G34">
        <f>IF(OR(G$20="",$D34=""),"",$B34*$D34*IF(OR(ISNA(HLOOKUP(G$20,Module2!$E16:$ZZ16,1,FALSE)),INDEX(Module6!$F$4:$ZZ$4,1,ROW()-$A$20)=FALSE),0,COUNTIF(Module2!$E16:$ZZ16,G$20)/COUNTA(Module2!$E16:$ZZ16))/100)</f>
        <v>0.25</v>
      </c>
      <c r="H34">
        <f>IF(OR(H$20="",$D34=""),"",$B34*$D34*IF(OR(ISNA(HLOOKUP(H$20,Module2!$E16:$ZZ16,1,FALSE)),INDEX(Module6!$F$4:$ZZ$4,1,ROW()-$A$20)=FALSE),0,COUNTIF(Module2!$E16:$ZZ16,H$20)/COUNTA(Module2!$E16:$ZZ16))/100)</f>
        <v>0.25</v>
      </c>
      <c r="I34">
        <f>IF(OR(I$20="",$D34=""),"",$B34*$D34*IF(OR(ISNA(HLOOKUP(I$20,Module2!$E16:$ZZ16,1,FALSE)),INDEX(Module6!$F$4:$ZZ$4,1,ROW()-$A$20)=FALSE),0,COUNTIF(Module2!$E16:$ZZ16,I$20)/COUNTA(Module2!$E16:$ZZ16))/100)</f>
        <v>0</v>
      </c>
      <c r="J34" t="str">
        <f>IF(OR(J$20="",$D34=""),"",$B34*$D34*IF(OR(ISNA(HLOOKUP(J$20,Module2!$E16:$ZZ16,1,FALSE)),INDEX(Module6!$F$4:$ZZ$4,1,ROW()-$A$20)=FALSE),0,COUNTIF(Module2!$E16:$ZZ16,J$20)/COUNTA(Module2!$E16:$ZZ16))/100)</f>
        <v/>
      </c>
      <c r="K34" t="str">
        <f>IF(OR(K$20="",$D34=""),"",$B34*$D34*IF(OR(ISNA(HLOOKUP(K$20,Module2!$E16:$ZZ16,1,FALSE)),INDEX(Module6!$F$4:$ZZ$4,1,ROW()-$A$20)=FALSE),0,COUNTIF(Module2!$E16:$ZZ16,K$20)/COUNTA(Module2!$E16:$ZZ16))/100)</f>
        <v/>
      </c>
      <c r="L34" t="str">
        <f>IF(OR(L$20="",$D34=""),"",$B34*$D34*IF(OR(ISNA(HLOOKUP(L$20,Module2!$E16:$ZZ16,1,FALSE)),INDEX(Module6!$F$4:$ZZ$4,1,ROW()-$A$20)=FALSE),0,COUNTIF(Module2!$E16:$ZZ16,L$20)/COUNTA(Module2!$E16:$ZZ16))/100)</f>
        <v/>
      </c>
      <c r="M34" t="str">
        <f>IF(OR(M$20="",$D34=""),"",$B34*$D34*IF(OR(ISNA(HLOOKUP(M$20,Module2!$E16:$ZZ16,1,FALSE)),INDEX(Module6!$F$4:$ZZ$4,1,ROW()-$A$20)=FALSE),0,COUNTIF(Module2!$E16:$ZZ16,M$20)/COUNTA(Module2!$E16:$ZZ16))/100)</f>
        <v/>
      </c>
      <c r="N34" t="str">
        <f>IF(OR(N$20="",$D34=""),"",$B34*$D34*IF(OR(ISNA(HLOOKUP(N$20,Module2!$E16:$ZZ16,1,FALSE)),INDEX(Module6!$F$4:$ZZ$4,1,ROW()-$A$20)=FALSE),0,COUNTIF(Module2!$E16:$ZZ16,N$20)/COUNTA(Module2!$E16:$ZZ16))/100)</f>
        <v/>
      </c>
      <c r="O34" t="str">
        <f>IF(OR(O$20="",$D34=""),"",$B34*$D34*IF(OR(ISNA(HLOOKUP(O$20,Module2!$E16:$ZZ16,1,FALSE)),INDEX(Module6!$F$4:$ZZ$4,1,ROW()-$A$20)=FALSE),0,COUNTIF(Module2!$E16:$ZZ16,O$20)/COUNTA(Module2!$E16:$ZZ16))/100)</f>
        <v/>
      </c>
      <c r="P34" t="str">
        <f>IF(OR(P$20="",$D34=""),"",$B34*$D34*IF(OR(ISNA(HLOOKUP(P$20,Module2!$E16:$AZ16,1,FALSE)),INDEX(Module6!$F$4:$ZZ$4,1,ROW()-1)=FALSE),0,COUNTIF(Module2!$E16:$AZ16,P$20)/COUNTA(Module2!$E16:$AZ16))/100)</f>
        <v/>
      </c>
      <c r="Q34" t="str">
        <f>IF(OR(Q$20="",$D34=""),"",$B34*$D34*IF(OR(ISNA(HLOOKUP(Q$20,Module2!$E16:$AZ16,1,FALSE)),INDEX(Module6!$F$4:$ZZ$4,1,ROW()-1)=FALSE),0,COUNTIF(Module2!$E16:$AZ16,Q$20)/COUNTA(Module2!$E16:$AZ16))/100)</f>
        <v/>
      </c>
      <c r="R34" t="str">
        <f>IF(OR(R$20="",$D34=""),"",$B34*$D34*IF(OR(ISNA(HLOOKUP(R$20,Module2!$E16:$AZ16,1,FALSE)),INDEX(Module6!$F$4:$ZZ$4,1,ROW()-1)=FALSE),0,COUNTIF(Module2!$E16:$AZ16,R$20)/COUNTA(Module2!$E16:$AZ16))/100)</f>
        <v/>
      </c>
      <c r="S34" t="str">
        <f>IF(OR(S$20="",$D34=""),"",$B34*$D34*IF(OR(ISNA(HLOOKUP(S$20,Module2!$E16:$AZ16,1,FALSE)),INDEX(Module6!$F$4:$ZZ$4,1,ROW()-1)=FALSE),0,COUNTIF(Module2!$E16:$AZ16,S$20)/COUNTA(Module2!$E16:$AZ16))/100)</f>
        <v/>
      </c>
    </row>
    <row r="35" spans="1:19">
      <c r="A35" t="str">
        <f>IF(COUNTA(Module2!17:17)&gt;0,IF(ISBLANK(Module2!$A17),Calc1!$A34,Module2!$A17),"")</f>
        <v>Quiz6</v>
      </c>
      <c r="B35">
        <f>IF(COUNTA(Module2!17:17)&gt;0,IF(ISBLANK(Module2!$B17),Calc1!$B34,Module2!$B17),"")</f>
        <v>1.25</v>
      </c>
      <c r="C35" t="str">
        <f>IF(COUNTA(Module2!17:17)&gt;0,CONCATENATE(Calc1!$A35,".",Module2!$C17),"")</f>
        <v>Quiz6.1</v>
      </c>
      <c r="D35">
        <f>IF(ISBLANK(Module2!$D17),"",Module2!$D17)</f>
        <v>100</v>
      </c>
      <c r="E35">
        <f>IF(OR(E$20="",$D35=""),"",$B35*$D35*IF(OR(ISNA(HLOOKUP(E$20,Module2!$E17:$ZZ17,1,FALSE)),INDEX(Module6!$F$4:$ZZ$4,1,ROW()-$A$20)=FALSE),0,COUNTIF(Module2!$E17:$ZZ17,E$20)/COUNTA(Module2!$E17:$ZZ17))/100)</f>
        <v>0</v>
      </c>
      <c r="F35">
        <f>IF(OR(F$20="",$D35=""),"",$B35*$D35*IF(OR(ISNA(HLOOKUP(F$20,Module2!$E17:$ZZ17,1,FALSE)),INDEX(Module6!$F$4:$ZZ$4,1,ROW()-$A$20)=FALSE),0,COUNTIF(Module2!$E17:$ZZ17,F$20)/COUNTA(Module2!$E17:$ZZ17))/100)</f>
        <v>0.625</v>
      </c>
      <c r="G35">
        <f>IF(OR(G$20="",$D35=""),"",$B35*$D35*IF(OR(ISNA(HLOOKUP(G$20,Module2!$E17:$ZZ17,1,FALSE)),INDEX(Module6!$F$4:$ZZ$4,1,ROW()-$A$20)=FALSE),0,COUNTIF(Module2!$E17:$ZZ17,G$20)/COUNTA(Module2!$E17:$ZZ17))/100)</f>
        <v>0.625</v>
      </c>
      <c r="H35">
        <f>IF(OR(H$20="",$D35=""),"",$B35*$D35*IF(OR(ISNA(HLOOKUP(H$20,Module2!$E17:$ZZ17,1,FALSE)),INDEX(Module6!$F$4:$ZZ$4,1,ROW()-$A$20)=FALSE),0,COUNTIF(Module2!$E17:$ZZ17,H$20)/COUNTA(Module2!$E17:$ZZ17))/100)</f>
        <v>0</v>
      </c>
      <c r="I35">
        <f>IF(OR(I$20="",$D35=""),"",$B35*$D35*IF(OR(ISNA(HLOOKUP(I$20,Module2!$E17:$ZZ17,1,FALSE)),INDEX(Module6!$F$4:$ZZ$4,1,ROW()-$A$20)=FALSE),0,COUNTIF(Module2!$E17:$ZZ17,I$20)/COUNTA(Module2!$E17:$ZZ17))/100)</f>
        <v>0</v>
      </c>
      <c r="J35" t="str">
        <f>IF(OR(J$20="",$D35=""),"",$B35*$D35*IF(OR(ISNA(HLOOKUP(J$20,Module2!$E17:$ZZ17,1,FALSE)),INDEX(Module6!$F$4:$ZZ$4,1,ROW()-$A$20)=FALSE),0,COUNTIF(Module2!$E17:$ZZ17,J$20)/COUNTA(Module2!$E17:$ZZ17))/100)</f>
        <v/>
      </c>
      <c r="K35" t="str">
        <f>IF(OR(K$20="",$D35=""),"",$B35*$D35*IF(OR(ISNA(HLOOKUP(K$20,Module2!$E17:$ZZ17,1,FALSE)),INDEX(Module6!$F$4:$ZZ$4,1,ROW()-$A$20)=FALSE),0,COUNTIF(Module2!$E17:$ZZ17,K$20)/COUNTA(Module2!$E17:$ZZ17))/100)</f>
        <v/>
      </c>
      <c r="L35" t="str">
        <f>IF(OR(L$20="",$D35=""),"",$B35*$D35*IF(OR(ISNA(HLOOKUP(L$20,Module2!$E17:$ZZ17,1,FALSE)),INDEX(Module6!$F$4:$ZZ$4,1,ROW()-$A$20)=FALSE),0,COUNTIF(Module2!$E17:$ZZ17,L$20)/COUNTA(Module2!$E17:$ZZ17))/100)</f>
        <v/>
      </c>
      <c r="M35" t="str">
        <f>IF(OR(M$20="",$D35=""),"",$B35*$D35*IF(OR(ISNA(HLOOKUP(M$20,Module2!$E17:$ZZ17,1,FALSE)),INDEX(Module6!$F$4:$ZZ$4,1,ROW()-$A$20)=FALSE),0,COUNTIF(Module2!$E17:$ZZ17,M$20)/COUNTA(Module2!$E17:$ZZ17))/100)</f>
        <v/>
      </c>
      <c r="N35" t="str">
        <f>IF(OR(N$20="",$D35=""),"",$B35*$D35*IF(OR(ISNA(HLOOKUP(N$20,Module2!$E17:$ZZ17,1,FALSE)),INDEX(Module6!$F$4:$ZZ$4,1,ROW()-$A$20)=FALSE),0,COUNTIF(Module2!$E17:$ZZ17,N$20)/COUNTA(Module2!$E17:$ZZ17))/100)</f>
        <v/>
      </c>
      <c r="O35" t="str">
        <f>IF(OR(O$20="",$D35=""),"",$B35*$D35*IF(OR(ISNA(HLOOKUP(O$20,Module2!$E17:$ZZ17,1,FALSE)),INDEX(Module6!$F$4:$ZZ$4,1,ROW()-$A$20)=FALSE),0,COUNTIF(Module2!$E17:$ZZ17,O$20)/COUNTA(Module2!$E17:$ZZ17))/100)</f>
        <v/>
      </c>
      <c r="P35" t="str">
        <f>IF(OR(P$20="",$D35=""),"",$B35*$D35*IF(OR(ISNA(HLOOKUP(P$20,Module2!$E17:$AZ17,1,FALSE)),INDEX(Module6!$F$4:$ZZ$4,1,ROW()-1)=FALSE),0,COUNTIF(Module2!$E17:$AZ17,P$20)/COUNTA(Module2!$E17:$AZ17))/100)</f>
        <v/>
      </c>
      <c r="Q35" t="str">
        <f>IF(OR(Q$20="",$D35=""),"",$B35*$D35*IF(OR(ISNA(HLOOKUP(Q$20,Module2!$E17:$AZ17,1,FALSE)),INDEX(Module6!$F$4:$ZZ$4,1,ROW()-1)=FALSE),0,COUNTIF(Module2!$E17:$AZ17,Q$20)/COUNTA(Module2!$E17:$AZ17))/100)</f>
        <v/>
      </c>
      <c r="R35" t="str">
        <f>IF(OR(R$20="",$D35=""),"",$B35*$D35*IF(OR(ISNA(HLOOKUP(R$20,Module2!$E17:$AZ17,1,FALSE)),INDEX(Module6!$F$4:$ZZ$4,1,ROW()-1)=FALSE),0,COUNTIF(Module2!$E17:$AZ17,R$20)/COUNTA(Module2!$E17:$AZ17))/100)</f>
        <v/>
      </c>
      <c r="S35" t="str">
        <f>IF(OR(S$20="",$D35=""),"",$B35*$D35*IF(OR(ISNA(HLOOKUP(S$20,Module2!$E17:$AZ17,1,FALSE)),INDEX(Module6!$F$4:$ZZ$4,1,ROW()-1)=FALSE),0,COUNTIF(Module2!$E17:$AZ17,S$20)/COUNTA(Module2!$E17:$AZ17))/100)</f>
        <v/>
      </c>
    </row>
    <row r="36" spans="1:19">
      <c r="A36" t="str">
        <f>IF(COUNTA(Module2!18:18)&gt;0,IF(ISBLANK(Module2!$A18),Calc1!$A35,Module2!$A18),"")</f>
        <v>Quiz7</v>
      </c>
      <c r="B36">
        <f>IF(COUNTA(Module2!18:18)&gt;0,IF(ISBLANK(Module2!$B18),Calc1!$B35,Module2!$B18),"")</f>
        <v>1.25</v>
      </c>
      <c r="C36" t="str">
        <f>IF(COUNTA(Module2!18:18)&gt;0,CONCATENATE(Calc1!$A36,".",Module2!$C18),"")</f>
        <v>Quiz7.1</v>
      </c>
      <c r="D36">
        <f>IF(ISBLANK(Module2!$D18),"",Module2!$D18)</f>
        <v>70</v>
      </c>
      <c r="E36">
        <f>IF(OR(E$20="",$D36=""),"",$B36*$D36*IF(OR(ISNA(HLOOKUP(E$20,Module2!$E18:$ZZ18,1,FALSE)),INDEX(Module6!$F$4:$ZZ$4,1,ROW()-$A$20)=FALSE),0,COUNTIF(Module2!$E18:$ZZ18,E$20)/COUNTA(Module2!$E18:$ZZ18))/100)</f>
        <v>0</v>
      </c>
      <c r="F36">
        <f>IF(OR(F$20="",$D36=""),"",$B36*$D36*IF(OR(ISNA(HLOOKUP(F$20,Module2!$E18:$ZZ18,1,FALSE)),INDEX(Module6!$F$4:$ZZ$4,1,ROW()-$A$20)=FALSE),0,COUNTIF(Module2!$E18:$ZZ18,F$20)/COUNTA(Module2!$E18:$ZZ18))/100)</f>
        <v>0</v>
      </c>
      <c r="G36">
        <f>IF(OR(G$20="",$D36=""),"",$B36*$D36*IF(OR(ISNA(HLOOKUP(G$20,Module2!$E18:$ZZ18,1,FALSE)),INDEX(Module6!$F$4:$ZZ$4,1,ROW()-$A$20)=FALSE),0,COUNTIF(Module2!$E18:$ZZ18,G$20)/COUNTA(Module2!$E18:$ZZ18))/100)</f>
        <v>0</v>
      </c>
      <c r="H36">
        <f>IF(OR(H$20="",$D36=""),"",$B36*$D36*IF(OR(ISNA(HLOOKUP(H$20,Module2!$E18:$ZZ18,1,FALSE)),INDEX(Module6!$F$4:$ZZ$4,1,ROW()-$A$20)=FALSE),0,COUNTIF(Module2!$E18:$ZZ18,H$20)/COUNTA(Module2!$E18:$ZZ18))/100)</f>
        <v>0.875</v>
      </c>
      <c r="I36">
        <f>IF(OR(I$20="",$D36=""),"",$B36*$D36*IF(OR(ISNA(HLOOKUP(I$20,Module2!$E18:$ZZ18,1,FALSE)),INDEX(Module6!$F$4:$ZZ$4,1,ROW()-$A$20)=FALSE),0,COUNTIF(Module2!$E18:$ZZ18,I$20)/COUNTA(Module2!$E18:$ZZ18))/100)</f>
        <v>0</v>
      </c>
      <c r="J36" t="str">
        <f>IF(OR(J$20="",$D36=""),"",$B36*$D36*IF(OR(ISNA(HLOOKUP(J$20,Module2!$E18:$ZZ18,1,FALSE)),INDEX(Module6!$F$4:$ZZ$4,1,ROW()-$A$20)=FALSE),0,COUNTIF(Module2!$E18:$ZZ18,J$20)/COUNTA(Module2!$E18:$ZZ18))/100)</f>
        <v/>
      </c>
      <c r="K36" t="str">
        <f>IF(OR(K$20="",$D36=""),"",$B36*$D36*IF(OR(ISNA(HLOOKUP(K$20,Module2!$E18:$ZZ18,1,FALSE)),INDEX(Module6!$F$4:$ZZ$4,1,ROW()-$A$20)=FALSE),0,COUNTIF(Module2!$E18:$ZZ18,K$20)/COUNTA(Module2!$E18:$ZZ18))/100)</f>
        <v/>
      </c>
      <c r="L36" t="str">
        <f>IF(OR(L$20="",$D36=""),"",$B36*$D36*IF(OR(ISNA(HLOOKUP(L$20,Module2!$E18:$ZZ18,1,FALSE)),INDEX(Module6!$F$4:$ZZ$4,1,ROW()-$A$20)=FALSE),0,COUNTIF(Module2!$E18:$ZZ18,L$20)/COUNTA(Module2!$E18:$ZZ18))/100)</f>
        <v/>
      </c>
      <c r="M36" t="str">
        <f>IF(OR(M$20="",$D36=""),"",$B36*$D36*IF(OR(ISNA(HLOOKUP(M$20,Module2!$E18:$ZZ18,1,FALSE)),INDEX(Module6!$F$4:$ZZ$4,1,ROW()-$A$20)=FALSE),0,COUNTIF(Module2!$E18:$ZZ18,M$20)/COUNTA(Module2!$E18:$ZZ18))/100)</f>
        <v/>
      </c>
      <c r="N36" t="str">
        <f>IF(OR(N$20="",$D36=""),"",$B36*$D36*IF(OR(ISNA(HLOOKUP(N$20,Module2!$E18:$ZZ18,1,FALSE)),INDEX(Module6!$F$4:$ZZ$4,1,ROW()-$A$20)=FALSE),0,COUNTIF(Module2!$E18:$ZZ18,N$20)/COUNTA(Module2!$E18:$ZZ18))/100)</f>
        <v/>
      </c>
      <c r="O36" t="str">
        <f>IF(OR(O$20="",$D36=""),"",$B36*$D36*IF(OR(ISNA(HLOOKUP(O$20,Module2!$E18:$ZZ18,1,FALSE)),INDEX(Module6!$F$4:$ZZ$4,1,ROW()-$A$20)=FALSE),0,COUNTIF(Module2!$E18:$ZZ18,O$20)/COUNTA(Module2!$E18:$ZZ18))/100)</f>
        <v/>
      </c>
      <c r="P36" t="str">
        <f>IF(OR(P$20="",$D36=""),"",$B36*$D36*IF(OR(ISNA(HLOOKUP(P$20,Module2!$E18:$AZ18,1,FALSE)),INDEX(Module6!$F$4:$ZZ$4,1,ROW()-1)=FALSE),0,COUNTIF(Module2!$E18:$AZ18,P$20)/COUNTA(Module2!$E18:$AZ18))/100)</f>
        <v/>
      </c>
      <c r="Q36" t="str">
        <f>IF(OR(Q$20="",$D36=""),"",$B36*$D36*IF(OR(ISNA(HLOOKUP(Q$20,Module2!$E18:$AZ18,1,FALSE)),INDEX(Module6!$F$4:$ZZ$4,1,ROW()-1)=FALSE),0,COUNTIF(Module2!$E18:$AZ18,Q$20)/COUNTA(Module2!$E18:$AZ18))/100)</f>
        <v/>
      </c>
      <c r="R36" t="str">
        <f>IF(OR(R$20="",$D36=""),"",$B36*$D36*IF(OR(ISNA(HLOOKUP(R$20,Module2!$E18:$AZ18,1,FALSE)),INDEX(Module6!$F$4:$ZZ$4,1,ROW()-1)=FALSE),0,COUNTIF(Module2!$E18:$AZ18,R$20)/COUNTA(Module2!$E18:$AZ18))/100)</f>
        <v/>
      </c>
      <c r="S36" t="str">
        <f>IF(OR(S$20="",$D36=""),"",$B36*$D36*IF(OR(ISNA(HLOOKUP(S$20,Module2!$E18:$AZ18,1,FALSE)),INDEX(Module6!$F$4:$ZZ$4,1,ROW()-1)=FALSE),0,COUNTIF(Module2!$E18:$AZ18,S$20)/COUNTA(Module2!$E18:$AZ18))/100)</f>
        <v/>
      </c>
    </row>
    <row r="37" spans="1:19">
      <c r="A37" t="str">
        <f>IF(COUNTA(Module2!19:19)&gt;0,IF(ISBLANK(Module2!$A19),Calc1!$A36,Module2!$A19),"")</f>
        <v>Quiz7</v>
      </c>
      <c r="B37">
        <f>IF(COUNTA(Module2!19:19)&gt;0,IF(ISBLANK(Module2!$B19),Calc1!$B36,Module2!$B19),"")</f>
        <v>1.25</v>
      </c>
      <c r="C37" t="str">
        <f>IF(COUNTA(Module2!19:19)&gt;0,CONCATENATE(Calc1!$A37,".",Module2!$C19),"")</f>
        <v>Quiz7.2</v>
      </c>
      <c r="D37">
        <f>IF(ISBLANK(Module2!$D19),"",Module2!$D19)</f>
        <v>30</v>
      </c>
      <c r="E37">
        <f>IF(OR(E$20="",$D37=""),"",$B37*$D37*IF(OR(ISNA(HLOOKUP(E$20,Module2!$E19:$ZZ19,1,FALSE)),INDEX(Module6!$F$4:$ZZ$4,1,ROW()-$A$20)=FALSE),0,COUNTIF(Module2!$E19:$ZZ19,E$20)/COUNTA(Module2!$E19:$ZZ19))/100)</f>
        <v>0.1875</v>
      </c>
      <c r="F37">
        <f>IF(OR(F$20="",$D37=""),"",$B37*$D37*IF(OR(ISNA(HLOOKUP(F$20,Module2!$E19:$ZZ19,1,FALSE)),INDEX(Module6!$F$4:$ZZ$4,1,ROW()-$A$20)=FALSE),0,COUNTIF(Module2!$E19:$ZZ19,F$20)/COUNTA(Module2!$E19:$ZZ19))/100)</f>
        <v>0</v>
      </c>
      <c r="G37">
        <f>IF(OR(G$20="",$D37=""),"",$B37*$D37*IF(OR(ISNA(HLOOKUP(G$20,Module2!$E19:$ZZ19,1,FALSE)),INDEX(Module6!$F$4:$ZZ$4,1,ROW()-$A$20)=FALSE),0,COUNTIF(Module2!$E19:$ZZ19,G$20)/COUNTA(Module2!$E19:$ZZ19))/100)</f>
        <v>0</v>
      </c>
      <c r="H37">
        <f>IF(OR(H$20="",$D37=""),"",$B37*$D37*IF(OR(ISNA(HLOOKUP(H$20,Module2!$E19:$ZZ19,1,FALSE)),INDEX(Module6!$F$4:$ZZ$4,1,ROW()-$A$20)=FALSE),0,COUNTIF(Module2!$E19:$ZZ19,H$20)/COUNTA(Module2!$E19:$ZZ19))/100)</f>
        <v>0.1875</v>
      </c>
      <c r="I37">
        <f>IF(OR(I$20="",$D37=""),"",$B37*$D37*IF(OR(ISNA(HLOOKUP(I$20,Module2!$E19:$ZZ19,1,FALSE)),INDEX(Module6!$F$4:$ZZ$4,1,ROW()-$A$20)=FALSE),0,COUNTIF(Module2!$E19:$ZZ19,I$20)/COUNTA(Module2!$E19:$ZZ19))/100)</f>
        <v>0</v>
      </c>
      <c r="J37" t="str">
        <f>IF(OR(J$20="",$D37=""),"",$B37*$D37*IF(OR(ISNA(HLOOKUP(J$20,Module2!$E19:$ZZ19,1,FALSE)),INDEX(Module6!$F$4:$ZZ$4,1,ROW()-$A$20)=FALSE),0,COUNTIF(Module2!$E19:$ZZ19,J$20)/COUNTA(Module2!$E19:$ZZ19))/100)</f>
        <v/>
      </c>
      <c r="K37" t="str">
        <f>IF(OR(K$20="",$D37=""),"",$B37*$D37*IF(OR(ISNA(HLOOKUP(K$20,Module2!$E19:$ZZ19,1,FALSE)),INDEX(Module6!$F$4:$ZZ$4,1,ROW()-$A$20)=FALSE),0,COUNTIF(Module2!$E19:$ZZ19,K$20)/COUNTA(Module2!$E19:$ZZ19))/100)</f>
        <v/>
      </c>
      <c r="L37" t="str">
        <f>IF(OR(L$20="",$D37=""),"",$B37*$D37*IF(OR(ISNA(HLOOKUP(L$20,Module2!$E19:$ZZ19,1,FALSE)),INDEX(Module6!$F$4:$ZZ$4,1,ROW()-$A$20)=FALSE),0,COUNTIF(Module2!$E19:$ZZ19,L$20)/COUNTA(Module2!$E19:$ZZ19))/100)</f>
        <v/>
      </c>
      <c r="M37" t="str">
        <f>IF(OR(M$20="",$D37=""),"",$B37*$D37*IF(OR(ISNA(HLOOKUP(M$20,Module2!$E19:$ZZ19,1,FALSE)),INDEX(Module6!$F$4:$ZZ$4,1,ROW()-$A$20)=FALSE),0,COUNTIF(Module2!$E19:$ZZ19,M$20)/COUNTA(Module2!$E19:$ZZ19))/100)</f>
        <v/>
      </c>
      <c r="N37" t="str">
        <f>IF(OR(N$20="",$D37=""),"",$B37*$D37*IF(OR(ISNA(HLOOKUP(N$20,Module2!$E19:$ZZ19,1,FALSE)),INDEX(Module6!$F$4:$ZZ$4,1,ROW()-$A$20)=FALSE),0,COUNTIF(Module2!$E19:$ZZ19,N$20)/COUNTA(Module2!$E19:$ZZ19))/100)</f>
        <v/>
      </c>
      <c r="O37" t="str">
        <f>IF(OR(O$20="",$D37=""),"",$B37*$D37*IF(OR(ISNA(HLOOKUP(O$20,Module2!$E19:$ZZ19,1,FALSE)),INDEX(Module6!$F$4:$ZZ$4,1,ROW()-$A$20)=FALSE),0,COUNTIF(Module2!$E19:$ZZ19,O$20)/COUNTA(Module2!$E19:$ZZ19))/100)</f>
        <v/>
      </c>
      <c r="P37" t="str">
        <f>IF(OR(P$20="",$D37=""),"",$B37*$D37*IF(OR(ISNA(HLOOKUP(P$20,Module2!$E19:$AZ19,1,FALSE)),INDEX(Module6!$F$4:$ZZ$4,1,ROW()-1)=FALSE),0,COUNTIF(Module2!$E19:$AZ19,P$20)/COUNTA(Module2!$E19:$AZ19))/100)</f>
        <v/>
      </c>
      <c r="Q37" t="str">
        <f>IF(OR(Q$20="",$D37=""),"",$B37*$D37*IF(OR(ISNA(HLOOKUP(Q$20,Module2!$E19:$AZ19,1,FALSE)),INDEX(Module6!$F$4:$ZZ$4,1,ROW()-1)=FALSE),0,COUNTIF(Module2!$E19:$AZ19,Q$20)/COUNTA(Module2!$E19:$AZ19))/100)</f>
        <v/>
      </c>
      <c r="R37" t="str">
        <f>IF(OR(R$20="",$D37=""),"",$B37*$D37*IF(OR(ISNA(HLOOKUP(R$20,Module2!$E19:$AZ19,1,FALSE)),INDEX(Module6!$F$4:$ZZ$4,1,ROW()-1)=FALSE),0,COUNTIF(Module2!$E19:$AZ19,R$20)/COUNTA(Module2!$E19:$AZ19))/100)</f>
        <v/>
      </c>
      <c r="S37" t="str">
        <f>IF(OR(S$20="",$D37=""),"",$B37*$D37*IF(OR(ISNA(HLOOKUP(S$20,Module2!$E19:$AZ19,1,FALSE)),INDEX(Module6!$F$4:$ZZ$4,1,ROW()-1)=FALSE),0,COUNTIF(Module2!$E19:$AZ19,S$20)/COUNTA(Module2!$E19:$AZ19))/100)</f>
        <v/>
      </c>
    </row>
    <row r="38" spans="1:19">
      <c r="A38" t="str">
        <f>IF(COUNTA(Module2!20:20)&gt;0,IF(ISBLANK(Module2!$A20),Calc1!$A37,Module2!$A20),"")</f>
        <v>Quiz8</v>
      </c>
      <c r="B38">
        <f>IF(COUNTA(Module2!20:20)&gt;0,IF(ISBLANK(Module2!$B20),Calc1!$B37,Module2!$B20),"")</f>
        <v>1.25</v>
      </c>
      <c r="C38" t="str">
        <f>IF(COUNTA(Module2!20:20)&gt;0,CONCATENATE(Calc1!$A38,".",Module2!$C20),"")</f>
        <v>Quiz8.1</v>
      </c>
      <c r="D38">
        <f>IF(ISBLANK(Module2!$D20),"",Module2!$D20)</f>
        <v>100</v>
      </c>
      <c r="E38">
        <f>IF(OR(E$20="",$D38=""),"",$B38*$D38*IF(OR(ISNA(HLOOKUP(E$20,Module2!$E20:$ZZ20,1,FALSE)),INDEX(Module6!$F$4:$ZZ$4,1,ROW()-$A$20)=FALSE),0,COUNTIF(Module2!$E20:$ZZ20,E$20)/COUNTA(Module2!$E20:$ZZ20))/100)</f>
        <v>0.41666666666666663</v>
      </c>
      <c r="F38">
        <f>IF(OR(F$20="",$D38=""),"",$B38*$D38*IF(OR(ISNA(HLOOKUP(F$20,Module2!$E20:$ZZ20,1,FALSE)),INDEX(Module6!$F$4:$ZZ$4,1,ROW()-$A$20)=FALSE),0,COUNTIF(Module2!$E20:$ZZ20,F$20)/COUNTA(Module2!$E20:$ZZ20))/100)</f>
        <v>0.41666666666666663</v>
      </c>
      <c r="G38">
        <f>IF(OR(G$20="",$D38=""),"",$B38*$D38*IF(OR(ISNA(HLOOKUP(G$20,Module2!$E20:$ZZ20,1,FALSE)),INDEX(Module6!$F$4:$ZZ$4,1,ROW()-$A$20)=FALSE),0,COUNTIF(Module2!$E20:$ZZ20,G$20)/COUNTA(Module2!$E20:$ZZ20))/100)</f>
        <v>0</v>
      </c>
      <c r="H38">
        <f>IF(OR(H$20="",$D38=""),"",$B38*$D38*IF(OR(ISNA(HLOOKUP(H$20,Module2!$E20:$ZZ20,1,FALSE)),INDEX(Module6!$F$4:$ZZ$4,1,ROW()-$A$20)=FALSE),0,COUNTIF(Module2!$E20:$ZZ20,H$20)/COUNTA(Module2!$E20:$ZZ20))/100)</f>
        <v>0.41666666666666663</v>
      </c>
      <c r="I38">
        <f>IF(OR(I$20="",$D38=""),"",$B38*$D38*IF(OR(ISNA(HLOOKUP(I$20,Module2!$E20:$ZZ20,1,FALSE)),INDEX(Module6!$F$4:$ZZ$4,1,ROW()-$A$20)=FALSE),0,COUNTIF(Module2!$E20:$ZZ20,I$20)/COUNTA(Module2!$E20:$ZZ20))/100)</f>
        <v>0</v>
      </c>
      <c r="J38" t="str">
        <f>IF(OR(J$20="",$D38=""),"",$B38*$D38*IF(OR(ISNA(HLOOKUP(J$20,Module2!$E20:$ZZ20,1,FALSE)),INDEX(Module6!$F$4:$ZZ$4,1,ROW()-$A$20)=FALSE),0,COUNTIF(Module2!$E20:$ZZ20,J$20)/COUNTA(Module2!$E20:$ZZ20))/100)</f>
        <v/>
      </c>
      <c r="K38" t="str">
        <f>IF(OR(K$20="",$D38=""),"",$B38*$D38*IF(OR(ISNA(HLOOKUP(K$20,Module2!$E20:$ZZ20,1,FALSE)),INDEX(Module6!$F$4:$ZZ$4,1,ROW()-$A$20)=FALSE),0,COUNTIF(Module2!$E20:$ZZ20,K$20)/COUNTA(Module2!$E20:$ZZ20))/100)</f>
        <v/>
      </c>
      <c r="L38" t="str">
        <f>IF(OR(L$20="",$D38=""),"",$B38*$D38*IF(OR(ISNA(HLOOKUP(L$20,Module2!$E20:$ZZ20,1,FALSE)),INDEX(Module6!$F$4:$ZZ$4,1,ROW()-$A$20)=FALSE),0,COUNTIF(Module2!$E20:$ZZ20,L$20)/COUNTA(Module2!$E20:$ZZ20))/100)</f>
        <v/>
      </c>
      <c r="M38" t="str">
        <f>IF(OR(M$20="",$D38=""),"",$B38*$D38*IF(OR(ISNA(HLOOKUP(M$20,Module2!$E20:$ZZ20,1,FALSE)),INDEX(Module6!$F$4:$ZZ$4,1,ROW()-$A$20)=FALSE),0,COUNTIF(Module2!$E20:$ZZ20,M$20)/COUNTA(Module2!$E20:$ZZ20))/100)</f>
        <v/>
      </c>
      <c r="N38" t="str">
        <f>IF(OR(N$20="",$D38=""),"",$B38*$D38*IF(OR(ISNA(HLOOKUP(N$20,Module2!$E20:$ZZ20,1,FALSE)),INDEX(Module6!$F$4:$ZZ$4,1,ROW()-$A$20)=FALSE),0,COUNTIF(Module2!$E20:$ZZ20,N$20)/COUNTA(Module2!$E20:$ZZ20))/100)</f>
        <v/>
      </c>
      <c r="O38" t="str">
        <f>IF(OR(O$20="",$D38=""),"",$B38*$D38*IF(OR(ISNA(HLOOKUP(O$20,Module2!$E20:$ZZ20,1,FALSE)),INDEX(Module6!$F$4:$ZZ$4,1,ROW()-$A$20)=FALSE),0,COUNTIF(Module2!$E20:$ZZ20,O$20)/COUNTA(Module2!$E20:$ZZ20))/100)</f>
        <v/>
      </c>
      <c r="P38" t="str">
        <f>IF(OR(P$20="",$D38=""),"",$B38*$D38*IF(OR(ISNA(HLOOKUP(P$20,Module2!$E20:$AZ20,1,FALSE)),INDEX(Module6!$F$4:$ZZ$4,1,ROW()-1)=FALSE),0,COUNTIF(Module2!$E20:$AZ20,P$20)/COUNTA(Module2!$E20:$AZ20))/100)</f>
        <v/>
      </c>
      <c r="Q38" t="str">
        <f>IF(OR(Q$20="",$D38=""),"",$B38*$D38*IF(OR(ISNA(HLOOKUP(Q$20,Module2!$E20:$AZ20,1,FALSE)),INDEX(Module6!$F$4:$ZZ$4,1,ROW()-1)=FALSE),0,COUNTIF(Module2!$E20:$AZ20,Q$20)/COUNTA(Module2!$E20:$AZ20))/100)</f>
        <v/>
      </c>
      <c r="R38" t="str">
        <f>IF(OR(R$20="",$D38=""),"",$B38*$D38*IF(OR(ISNA(HLOOKUP(R$20,Module2!$E20:$AZ20,1,FALSE)),INDEX(Module6!$F$4:$ZZ$4,1,ROW()-1)=FALSE),0,COUNTIF(Module2!$E20:$AZ20,R$20)/COUNTA(Module2!$E20:$AZ20))/100)</f>
        <v/>
      </c>
      <c r="S38" t="str">
        <f>IF(OR(S$20="",$D38=""),"",$B38*$D38*IF(OR(ISNA(HLOOKUP(S$20,Module2!$E20:$AZ20,1,FALSE)),INDEX(Module6!$F$4:$ZZ$4,1,ROW()-1)=FALSE),0,COUNTIF(Module2!$E20:$AZ20,S$20)/COUNTA(Module2!$E20:$AZ20))/100)</f>
        <v/>
      </c>
    </row>
    <row r="39" spans="1:19">
      <c r="A39" t="str">
        <f>IF(COUNTA(Module2!21:21)&gt;0,IF(ISBLANK(Module2!$A21),Calc1!$A38,Module2!$A21),"")</f>
        <v>Project1</v>
      </c>
      <c r="B39">
        <f>IF(COUNTA(Module2!21:21)&gt;0,IF(ISBLANK(Module2!$B21),Calc1!$B38,Module2!$B21),"")</f>
        <v>5</v>
      </c>
      <c r="C39" t="str">
        <f>IF(COUNTA(Module2!21:21)&gt;0,CONCATENATE(Calc1!$A39,".",Module2!$C21),"")</f>
        <v>Project1.1</v>
      </c>
      <c r="D39">
        <f>IF(ISBLANK(Module2!$D21),"",Module2!$D21)</f>
        <v>100</v>
      </c>
      <c r="E39">
        <f>IF(OR(E$20="",$D39=""),"",$B39*$D39*IF(OR(ISNA(HLOOKUP(E$20,Module2!$E21:$ZZ21,1,FALSE)),INDEX(Module6!$F$4:$ZZ$4,1,ROW()-$A$20)=FALSE),0,COUNTIF(Module2!$E21:$ZZ21,E$20)/COUNTA(Module2!$E21:$ZZ21))/100)</f>
        <v>0</v>
      </c>
      <c r="F39">
        <f>IF(OR(F$20="",$D39=""),"",$B39*$D39*IF(OR(ISNA(HLOOKUP(F$20,Module2!$E21:$ZZ21,1,FALSE)),INDEX(Module6!$F$4:$ZZ$4,1,ROW()-$A$20)=FALSE),0,COUNTIF(Module2!$E21:$ZZ21,F$20)/COUNTA(Module2!$E21:$ZZ21))/100)</f>
        <v>1.6666666666666665</v>
      </c>
      <c r="G39">
        <f>IF(OR(G$20="",$D39=""),"",$B39*$D39*IF(OR(ISNA(HLOOKUP(G$20,Module2!$E21:$ZZ21,1,FALSE)),INDEX(Module6!$F$4:$ZZ$4,1,ROW()-$A$20)=FALSE),0,COUNTIF(Module2!$E21:$ZZ21,G$20)/COUNTA(Module2!$E21:$ZZ21))/100)</f>
        <v>1.6666666666666665</v>
      </c>
      <c r="H39">
        <f>IF(OR(H$20="",$D39=""),"",$B39*$D39*IF(OR(ISNA(HLOOKUP(H$20,Module2!$E21:$ZZ21,1,FALSE)),INDEX(Module6!$F$4:$ZZ$4,1,ROW()-$A$20)=FALSE),0,COUNTIF(Module2!$E21:$ZZ21,H$20)/COUNTA(Module2!$E21:$ZZ21))/100)</f>
        <v>0</v>
      </c>
      <c r="I39">
        <f>IF(OR(I$20="",$D39=""),"",$B39*$D39*IF(OR(ISNA(HLOOKUP(I$20,Module2!$E21:$ZZ21,1,FALSE)),INDEX(Module6!$F$4:$ZZ$4,1,ROW()-$A$20)=FALSE),0,COUNTIF(Module2!$E21:$ZZ21,I$20)/COUNTA(Module2!$E21:$ZZ21))/100)</f>
        <v>1.6666666666666665</v>
      </c>
      <c r="J39" t="str">
        <f>IF(OR(J$20="",$D39=""),"",$B39*$D39*IF(OR(ISNA(HLOOKUP(J$20,Module2!$E21:$ZZ21,1,FALSE)),INDEX(Module6!$F$4:$ZZ$4,1,ROW()-$A$20)=FALSE),0,COUNTIF(Module2!$E21:$ZZ21,J$20)/COUNTA(Module2!$E21:$ZZ21))/100)</f>
        <v/>
      </c>
      <c r="K39" t="str">
        <f>IF(OR(K$20="",$D39=""),"",$B39*$D39*IF(OR(ISNA(HLOOKUP(K$20,Module2!$E21:$ZZ21,1,FALSE)),INDEX(Module6!$F$4:$ZZ$4,1,ROW()-$A$20)=FALSE),0,COUNTIF(Module2!$E21:$ZZ21,K$20)/COUNTA(Module2!$E21:$ZZ21))/100)</f>
        <v/>
      </c>
      <c r="L39" t="str">
        <f>IF(OR(L$20="",$D39=""),"",$B39*$D39*IF(OR(ISNA(HLOOKUP(L$20,Module2!$E21:$ZZ21,1,FALSE)),INDEX(Module6!$F$4:$ZZ$4,1,ROW()-$A$20)=FALSE),0,COUNTIF(Module2!$E21:$ZZ21,L$20)/COUNTA(Module2!$E21:$ZZ21))/100)</f>
        <v/>
      </c>
      <c r="M39" t="str">
        <f>IF(OR(M$20="",$D39=""),"",$B39*$D39*IF(OR(ISNA(HLOOKUP(M$20,Module2!$E21:$ZZ21,1,FALSE)),INDEX(Module6!$F$4:$ZZ$4,1,ROW()-$A$20)=FALSE),0,COUNTIF(Module2!$E21:$ZZ21,M$20)/COUNTA(Module2!$E21:$ZZ21))/100)</f>
        <v/>
      </c>
      <c r="N39" t="str">
        <f>IF(OR(N$20="",$D39=""),"",$B39*$D39*IF(OR(ISNA(HLOOKUP(N$20,Module2!$E21:$ZZ21,1,FALSE)),INDEX(Module6!$F$4:$ZZ$4,1,ROW()-$A$20)=FALSE),0,COUNTIF(Module2!$E21:$ZZ21,N$20)/COUNTA(Module2!$E21:$ZZ21))/100)</f>
        <v/>
      </c>
      <c r="O39" t="str">
        <f>IF(OR(O$20="",$D39=""),"",$B39*$D39*IF(OR(ISNA(HLOOKUP(O$20,Module2!$E21:$ZZ21,1,FALSE)),INDEX(Module6!$F$4:$ZZ$4,1,ROW()-$A$20)=FALSE),0,COUNTIF(Module2!$E21:$ZZ21,O$20)/COUNTA(Module2!$E21:$ZZ21))/100)</f>
        <v/>
      </c>
      <c r="P39" t="str">
        <f>IF(OR(P$20="",$D39=""),"",$B39*$D39*IF(OR(ISNA(HLOOKUP(P$20,Module2!$E21:$AZ21,1,FALSE)),INDEX(Module6!$F$4:$ZZ$4,1,ROW()-1)=FALSE),0,COUNTIF(Module2!$E21:$AZ21,P$20)/COUNTA(Module2!$E21:$AZ21))/100)</f>
        <v/>
      </c>
      <c r="Q39" t="str">
        <f>IF(OR(Q$20="",$D39=""),"",$B39*$D39*IF(OR(ISNA(HLOOKUP(Q$20,Module2!$E21:$AZ21,1,FALSE)),INDEX(Module6!$F$4:$ZZ$4,1,ROW()-1)=FALSE),0,COUNTIF(Module2!$E21:$AZ21,Q$20)/COUNTA(Module2!$E21:$AZ21))/100)</f>
        <v/>
      </c>
      <c r="R39" t="str">
        <f>IF(OR(R$20="",$D39=""),"",$B39*$D39*IF(OR(ISNA(HLOOKUP(R$20,Module2!$E21:$AZ21,1,FALSE)),INDEX(Module6!$F$4:$ZZ$4,1,ROW()-1)=FALSE),0,COUNTIF(Module2!$E21:$AZ21,R$20)/COUNTA(Module2!$E21:$AZ21))/100)</f>
        <v/>
      </c>
      <c r="S39" t="str">
        <f>IF(OR(S$20="",$D39=""),"",$B39*$D39*IF(OR(ISNA(HLOOKUP(S$20,Module2!$E21:$AZ21,1,FALSE)),INDEX(Module6!$F$4:$ZZ$4,1,ROW()-1)=FALSE),0,COUNTIF(Module2!$E21:$AZ21,S$20)/COUNTA(Module2!$E21:$AZ21))/100)</f>
        <v/>
      </c>
    </row>
    <row r="40" spans="1:19">
      <c r="A40" t="str">
        <f>IF(COUNTA(Module2!22:22)&gt;0,IF(ISBLANK(Module2!$A22),Calc1!$A39,Module2!$A22),"")</f>
        <v>Project2</v>
      </c>
      <c r="B40">
        <f>IF(COUNTA(Module2!22:22)&gt;0,IF(ISBLANK(Module2!$B22),Calc1!$B39,Module2!$B22),"")</f>
        <v>5</v>
      </c>
      <c r="C40" t="str">
        <f>IF(COUNTA(Module2!22:22)&gt;0,CONCATENATE(Calc1!$A40,".",Module2!$C22),"")</f>
        <v>Project2.1</v>
      </c>
      <c r="D40">
        <f>IF(ISBLANK(Module2!$D22),"",Module2!$D22)</f>
        <v>100</v>
      </c>
      <c r="E40">
        <f>IF(OR(E$20="",$D40=""),"",$B40*$D40*IF(OR(ISNA(HLOOKUP(E$20,Module2!$E22:$ZZ22,1,FALSE)),INDEX(Module6!$F$4:$ZZ$4,1,ROW()-$A$20)=FALSE),0,COUNTIF(Module2!$E22:$ZZ22,E$20)/COUNTA(Module2!$E22:$ZZ22))/100)</f>
        <v>0</v>
      </c>
      <c r="F40">
        <f>IF(OR(F$20="",$D40=""),"",$B40*$D40*IF(OR(ISNA(HLOOKUP(F$20,Module2!$E22:$ZZ22,1,FALSE)),INDEX(Module6!$F$4:$ZZ$4,1,ROW()-$A$20)=FALSE),0,COUNTIF(Module2!$E22:$ZZ22,F$20)/COUNTA(Module2!$E22:$ZZ22))/100)</f>
        <v>1.6666666666666665</v>
      </c>
      <c r="G40">
        <f>IF(OR(G$20="",$D40=""),"",$B40*$D40*IF(OR(ISNA(HLOOKUP(G$20,Module2!$E22:$ZZ22,1,FALSE)),INDEX(Module6!$F$4:$ZZ$4,1,ROW()-$A$20)=FALSE),0,COUNTIF(Module2!$E22:$ZZ22,G$20)/COUNTA(Module2!$E22:$ZZ22))/100)</f>
        <v>1.6666666666666665</v>
      </c>
      <c r="H40">
        <f>IF(OR(H$20="",$D40=""),"",$B40*$D40*IF(OR(ISNA(HLOOKUP(H$20,Module2!$E22:$ZZ22,1,FALSE)),INDEX(Module6!$F$4:$ZZ$4,1,ROW()-$A$20)=FALSE),0,COUNTIF(Module2!$E22:$ZZ22,H$20)/COUNTA(Module2!$E22:$ZZ22))/100)</f>
        <v>0</v>
      </c>
      <c r="I40">
        <f>IF(OR(I$20="",$D40=""),"",$B40*$D40*IF(OR(ISNA(HLOOKUP(I$20,Module2!$E22:$ZZ22,1,FALSE)),INDEX(Module6!$F$4:$ZZ$4,1,ROW()-$A$20)=FALSE),0,COUNTIF(Module2!$E22:$ZZ22,I$20)/COUNTA(Module2!$E22:$ZZ22))/100)</f>
        <v>1.6666666666666665</v>
      </c>
      <c r="J40" t="str">
        <f>IF(OR(J$20="",$D40=""),"",$B40*$D40*IF(OR(ISNA(HLOOKUP(J$20,Module2!$E22:$ZZ22,1,FALSE)),INDEX(Module6!$F$4:$ZZ$4,1,ROW()-$A$20)=FALSE),0,COUNTIF(Module2!$E22:$ZZ22,J$20)/COUNTA(Module2!$E22:$ZZ22))/100)</f>
        <v/>
      </c>
      <c r="K40" t="str">
        <f>IF(OR(K$20="",$D40=""),"",$B40*$D40*IF(OR(ISNA(HLOOKUP(K$20,Module2!$E22:$ZZ22,1,FALSE)),INDEX(Module6!$F$4:$ZZ$4,1,ROW()-$A$20)=FALSE),0,COUNTIF(Module2!$E22:$ZZ22,K$20)/COUNTA(Module2!$E22:$ZZ22))/100)</f>
        <v/>
      </c>
      <c r="L40" t="str">
        <f>IF(OR(L$20="",$D40=""),"",$B40*$D40*IF(OR(ISNA(HLOOKUP(L$20,Module2!$E22:$ZZ22,1,FALSE)),INDEX(Module6!$F$4:$ZZ$4,1,ROW()-$A$20)=FALSE),0,COUNTIF(Module2!$E22:$ZZ22,L$20)/COUNTA(Module2!$E22:$ZZ22))/100)</f>
        <v/>
      </c>
      <c r="M40" t="str">
        <f>IF(OR(M$20="",$D40=""),"",$B40*$D40*IF(OR(ISNA(HLOOKUP(M$20,Module2!$E22:$ZZ22,1,FALSE)),INDEX(Module6!$F$4:$ZZ$4,1,ROW()-$A$20)=FALSE),0,COUNTIF(Module2!$E22:$ZZ22,M$20)/COUNTA(Module2!$E22:$ZZ22))/100)</f>
        <v/>
      </c>
      <c r="N40" t="str">
        <f>IF(OR(N$20="",$D40=""),"",$B40*$D40*IF(OR(ISNA(HLOOKUP(N$20,Module2!$E22:$ZZ22,1,FALSE)),INDEX(Module6!$F$4:$ZZ$4,1,ROW()-$A$20)=FALSE),0,COUNTIF(Module2!$E22:$ZZ22,N$20)/COUNTA(Module2!$E22:$ZZ22))/100)</f>
        <v/>
      </c>
      <c r="O40" t="str">
        <f>IF(OR(O$20="",$D40=""),"",$B40*$D40*IF(OR(ISNA(HLOOKUP(O$20,Module2!$E22:$ZZ22,1,FALSE)),INDEX(Module6!$F$4:$ZZ$4,1,ROW()-$A$20)=FALSE),0,COUNTIF(Module2!$E22:$ZZ22,O$20)/COUNTA(Module2!$E22:$ZZ22))/100)</f>
        <v/>
      </c>
      <c r="P40" t="str">
        <f>IF(OR(P$20="",$D40=""),"",$B40*$D40*IF(OR(ISNA(HLOOKUP(P$20,Module2!$E22:$AZ22,1,FALSE)),INDEX(Module6!$F$4:$ZZ$4,1,ROW()-1)=FALSE),0,COUNTIF(Module2!$E22:$AZ22,P$20)/COUNTA(Module2!$E22:$AZ22))/100)</f>
        <v/>
      </c>
      <c r="Q40" t="str">
        <f>IF(OR(Q$20="",$D40=""),"",$B40*$D40*IF(OR(ISNA(HLOOKUP(Q$20,Module2!$E22:$AZ22,1,FALSE)),INDEX(Module6!$F$4:$ZZ$4,1,ROW()-1)=FALSE),0,COUNTIF(Module2!$E22:$AZ22,Q$20)/COUNTA(Module2!$E22:$AZ22))/100)</f>
        <v/>
      </c>
      <c r="R40" t="str">
        <f>IF(OR(R$20="",$D40=""),"",$B40*$D40*IF(OR(ISNA(HLOOKUP(R$20,Module2!$E22:$AZ22,1,FALSE)),INDEX(Module6!$F$4:$ZZ$4,1,ROW()-1)=FALSE),0,COUNTIF(Module2!$E22:$AZ22,R$20)/COUNTA(Module2!$E22:$AZ22))/100)</f>
        <v/>
      </c>
      <c r="S40" t="str">
        <f>IF(OR(S$20="",$D40=""),"",$B40*$D40*IF(OR(ISNA(HLOOKUP(S$20,Module2!$E22:$AZ22,1,FALSE)),INDEX(Module6!$F$4:$ZZ$4,1,ROW()-1)=FALSE),0,COUNTIF(Module2!$E22:$AZ22,S$20)/COUNTA(Module2!$E22:$AZ22))/100)</f>
        <v/>
      </c>
    </row>
    <row r="41" spans="1:19">
      <c r="A41" t="str">
        <f>IF(COUNTA(Module2!23:23)&gt;0,IF(ISBLANK(Module2!$A23),Calc1!$A40,Module2!$A23),"")</f>
        <v>Project3</v>
      </c>
      <c r="B41">
        <f>IF(COUNTA(Module2!23:23)&gt;0,IF(ISBLANK(Module2!$B23),Calc1!$B40,Module2!$B23),"")</f>
        <v>5</v>
      </c>
      <c r="C41" t="str">
        <f>IF(COUNTA(Module2!23:23)&gt;0,CONCATENATE(Calc1!$A41,".",Module2!$C23),"")</f>
        <v>Project3.1</v>
      </c>
      <c r="D41">
        <f>IF(ISBLANK(Module2!$D23),"",Module2!$D23)</f>
        <v>100</v>
      </c>
      <c r="E41">
        <f>IF(OR(E$20="",$D41=""),"",$B41*$D41*IF(OR(ISNA(HLOOKUP(E$20,Module2!$E23:$ZZ23,1,FALSE)),INDEX(Module6!$F$4:$ZZ$4,1,ROW()-$A$20)=FALSE),0,COUNTIF(Module2!$E23:$ZZ23,E$20)/COUNTA(Module2!$E23:$ZZ23))/100)</f>
        <v>0</v>
      </c>
      <c r="F41">
        <f>IF(OR(F$20="",$D41=""),"",$B41*$D41*IF(OR(ISNA(HLOOKUP(F$20,Module2!$E23:$ZZ23,1,FALSE)),INDEX(Module6!$F$4:$ZZ$4,1,ROW()-$A$20)=FALSE),0,COUNTIF(Module2!$E23:$ZZ23,F$20)/COUNTA(Module2!$E23:$ZZ23))/100)</f>
        <v>1.6666666666666665</v>
      </c>
      <c r="G41">
        <f>IF(OR(G$20="",$D41=""),"",$B41*$D41*IF(OR(ISNA(HLOOKUP(G$20,Module2!$E23:$ZZ23,1,FALSE)),INDEX(Module6!$F$4:$ZZ$4,1,ROW()-$A$20)=FALSE),0,COUNTIF(Module2!$E23:$ZZ23,G$20)/COUNTA(Module2!$E23:$ZZ23))/100)</f>
        <v>1.6666666666666665</v>
      </c>
      <c r="H41">
        <f>IF(OR(H$20="",$D41=""),"",$B41*$D41*IF(OR(ISNA(HLOOKUP(H$20,Module2!$E23:$ZZ23,1,FALSE)),INDEX(Module6!$F$4:$ZZ$4,1,ROW()-$A$20)=FALSE),0,COUNTIF(Module2!$E23:$ZZ23,H$20)/COUNTA(Module2!$E23:$ZZ23))/100)</f>
        <v>0</v>
      </c>
      <c r="I41">
        <f>IF(OR(I$20="",$D41=""),"",$B41*$D41*IF(OR(ISNA(HLOOKUP(I$20,Module2!$E23:$ZZ23,1,FALSE)),INDEX(Module6!$F$4:$ZZ$4,1,ROW()-$A$20)=FALSE),0,COUNTIF(Module2!$E23:$ZZ23,I$20)/COUNTA(Module2!$E23:$ZZ23))/100)</f>
        <v>1.6666666666666665</v>
      </c>
      <c r="J41" t="str">
        <f>IF(OR(J$20="",$D41=""),"",$B41*$D41*IF(OR(ISNA(HLOOKUP(J$20,Module2!$E23:$ZZ23,1,FALSE)),INDEX(Module6!$F$4:$ZZ$4,1,ROW()-$A$20)=FALSE),0,COUNTIF(Module2!$E23:$ZZ23,J$20)/COUNTA(Module2!$E23:$ZZ23))/100)</f>
        <v/>
      </c>
      <c r="K41" t="str">
        <f>IF(OR(K$20="",$D41=""),"",$B41*$D41*IF(OR(ISNA(HLOOKUP(K$20,Module2!$E23:$ZZ23,1,FALSE)),INDEX(Module6!$F$4:$ZZ$4,1,ROW()-$A$20)=FALSE),0,COUNTIF(Module2!$E23:$ZZ23,K$20)/COUNTA(Module2!$E23:$ZZ23))/100)</f>
        <v/>
      </c>
      <c r="L41" t="str">
        <f>IF(OR(L$20="",$D41=""),"",$B41*$D41*IF(OR(ISNA(HLOOKUP(L$20,Module2!$E23:$ZZ23,1,FALSE)),INDEX(Module6!$F$4:$ZZ$4,1,ROW()-$A$20)=FALSE),0,COUNTIF(Module2!$E23:$ZZ23,L$20)/COUNTA(Module2!$E23:$ZZ23))/100)</f>
        <v/>
      </c>
      <c r="M41" t="str">
        <f>IF(OR(M$20="",$D41=""),"",$B41*$D41*IF(OR(ISNA(HLOOKUP(M$20,Module2!$E23:$ZZ23,1,FALSE)),INDEX(Module6!$F$4:$ZZ$4,1,ROW()-$A$20)=FALSE),0,COUNTIF(Module2!$E23:$ZZ23,M$20)/COUNTA(Module2!$E23:$ZZ23))/100)</f>
        <v/>
      </c>
      <c r="N41" t="str">
        <f>IF(OR(N$20="",$D41=""),"",$B41*$D41*IF(OR(ISNA(HLOOKUP(N$20,Module2!$E23:$ZZ23,1,FALSE)),INDEX(Module6!$F$4:$ZZ$4,1,ROW()-$A$20)=FALSE),0,COUNTIF(Module2!$E23:$ZZ23,N$20)/COUNTA(Module2!$E23:$ZZ23))/100)</f>
        <v/>
      </c>
      <c r="O41" t="str">
        <f>IF(OR(O$20="",$D41=""),"",$B41*$D41*IF(OR(ISNA(HLOOKUP(O$20,Module2!$E23:$ZZ23,1,FALSE)),INDEX(Module6!$F$4:$ZZ$4,1,ROW()-$A$20)=FALSE),0,COUNTIF(Module2!$E23:$ZZ23,O$20)/COUNTA(Module2!$E23:$ZZ23))/100)</f>
        <v/>
      </c>
      <c r="P41" t="str">
        <f>IF(OR(P$20="",$D41=""),"",$B41*$D41*IF(OR(ISNA(HLOOKUP(P$20,Module2!$E23:$AZ23,1,FALSE)),INDEX(Module6!$F$4:$ZZ$4,1,ROW()-1)=FALSE),0,COUNTIF(Module2!$E23:$AZ23,P$20)/COUNTA(Module2!$E23:$AZ23))/100)</f>
        <v/>
      </c>
      <c r="Q41" t="str">
        <f>IF(OR(Q$20="",$D41=""),"",$B41*$D41*IF(OR(ISNA(HLOOKUP(Q$20,Module2!$E23:$AZ23,1,FALSE)),INDEX(Module6!$F$4:$ZZ$4,1,ROW()-1)=FALSE),0,COUNTIF(Module2!$E23:$AZ23,Q$20)/COUNTA(Module2!$E23:$AZ23))/100)</f>
        <v/>
      </c>
      <c r="R41" t="str">
        <f>IF(OR(R$20="",$D41=""),"",$B41*$D41*IF(OR(ISNA(HLOOKUP(R$20,Module2!$E23:$AZ23,1,FALSE)),INDEX(Module6!$F$4:$ZZ$4,1,ROW()-1)=FALSE),0,COUNTIF(Module2!$E23:$AZ23,R$20)/COUNTA(Module2!$E23:$AZ23))/100)</f>
        <v/>
      </c>
      <c r="S41" t="str">
        <f>IF(OR(S$20="",$D41=""),"",$B41*$D41*IF(OR(ISNA(HLOOKUP(S$20,Module2!$E23:$AZ23,1,FALSE)),INDEX(Module6!$F$4:$ZZ$4,1,ROW()-1)=FALSE),0,COUNTIF(Module2!$E23:$AZ23,S$20)/COUNTA(Module2!$E23:$AZ23))/100)</f>
        <v/>
      </c>
    </row>
    <row r="42" spans="1:19">
      <c r="A42" t="str">
        <f>IF(COUNTA(Module2!24:24)&gt;0,IF(ISBLANK(Module2!$A24),Calc1!$A41,Module2!$A24),"")</f>
        <v>Project4</v>
      </c>
      <c r="B42">
        <f>IF(COUNTA(Module2!24:24)&gt;0,IF(ISBLANK(Module2!$B24),Calc1!$B41,Module2!$B24),"")</f>
        <v>5</v>
      </c>
      <c r="C42" t="str">
        <f>IF(COUNTA(Module2!24:24)&gt;0,CONCATENATE(Calc1!$A42,".",Module2!$C24),"")</f>
        <v>Project4.1</v>
      </c>
      <c r="D42">
        <f>IF(ISBLANK(Module2!$D24),"",Module2!$D24)</f>
        <v>100</v>
      </c>
      <c r="E42">
        <f>IF(OR(E$20="",$D42=""),"",$B42*$D42*IF(OR(ISNA(HLOOKUP(E$20,Module2!$E24:$ZZ24,1,FALSE)),INDEX(Module6!$F$4:$ZZ$4,1,ROW()-$A$20)=FALSE),0,COUNTIF(Module2!$E24:$ZZ24,E$20)/COUNTA(Module2!$E24:$ZZ24))/100)</f>
        <v>0</v>
      </c>
      <c r="F42">
        <f>IF(OR(F$20="",$D42=""),"",$B42*$D42*IF(OR(ISNA(HLOOKUP(F$20,Module2!$E24:$ZZ24,1,FALSE)),INDEX(Module6!$F$4:$ZZ$4,1,ROW()-$A$20)=FALSE),0,COUNTIF(Module2!$E24:$ZZ24,F$20)/COUNTA(Module2!$E24:$ZZ24))/100)</f>
        <v>1.6666666666666665</v>
      </c>
      <c r="G42">
        <f>IF(OR(G$20="",$D42=""),"",$B42*$D42*IF(OR(ISNA(HLOOKUP(G$20,Module2!$E24:$ZZ24,1,FALSE)),INDEX(Module6!$F$4:$ZZ$4,1,ROW()-$A$20)=FALSE),0,COUNTIF(Module2!$E24:$ZZ24,G$20)/COUNTA(Module2!$E24:$ZZ24))/100)</f>
        <v>1.6666666666666665</v>
      </c>
      <c r="H42">
        <f>IF(OR(H$20="",$D42=""),"",$B42*$D42*IF(OR(ISNA(HLOOKUP(H$20,Module2!$E24:$ZZ24,1,FALSE)),INDEX(Module6!$F$4:$ZZ$4,1,ROW()-$A$20)=FALSE),0,COUNTIF(Module2!$E24:$ZZ24,H$20)/COUNTA(Module2!$E24:$ZZ24))/100)</f>
        <v>0</v>
      </c>
      <c r="I42">
        <f>IF(OR(I$20="",$D42=""),"",$B42*$D42*IF(OR(ISNA(HLOOKUP(I$20,Module2!$E24:$ZZ24,1,FALSE)),INDEX(Module6!$F$4:$ZZ$4,1,ROW()-$A$20)=FALSE),0,COUNTIF(Module2!$E24:$ZZ24,I$20)/COUNTA(Module2!$E24:$ZZ24))/100)</f>
        <v>1.6666666666666665</v>
      </c>
      <c r="J42" t="str">
        <f>IF(OR(J$20="",$D42=""),"",$B42*$D42*IF(OR(ISNA(HLOOKUP(J$20,Module2!$E24:$ZZ24,1,FALSE)),INDEX(Module6!$F$4:$ZZ$4,1,ROW()-$A$20)=FALSE),0,COUNTIF(Module2!$E24:$ZZ24,J$20)/COUNTA(Module2!$E24:$ZZ24))/100)</f>
        <v/>
      </c>
      <c r="K42" t="str">
        <f>IF(OR(K$20="",$D42=""),"",$B42*$D42*IF(OR(ISNA(HLOOKUP(K$20,Module2!$E24:$ZZ24,1,FALSE)),INDEX(Module6!$F$4:$ZZ$4,1,ROW()-$A$20)=FALSE),0,COUNTIF(Module2!$E24:$ZZ24,K$20)/COUNTA(Module2!$E24:$ZZ24))/100)</f>
        <v/>
      </c>
      <c r="L42" t="str">
        <f>IF(OR(L$20="",$D42=""),"",$B42*$D42*IF(OR(ISNA(HLOOKUP(L$20,Module2!$E24:$ZZ24,1,FALSE)),INDEX(Module6!$F$4:$ZZ$4,1,ROW()-$A$20)=FALSE),0,COUNTIF(Module2!$E24:$ZZ24,L$20)/COUNTA(Module2!$E24:$ZZ24))/100)</f>
        <v/>
      </c>
      <c r="M42" t="str">
        <f>IF(OR(M$20="",$D42=""),"",$B42*$D42*IF(OR(ISNA(HLOOKUP(M$20,Module2!$E24:$ZZ24,1,FALSE)),INDEX(Module6!$F$4:$ZZ$4,1,ROW()-$A$20)=FALSE),0,COUNTIF(Module2!$E24:$ZZ24,M$20)/COUNTA(Module2!$E24:$ZZ24))/100)</f>
        <v/>
      </c>
      <c r="N42" t="str">
        <f>IF(OR(N$20="",$D42=""),"",$B42*$D42*IF(OR(ISNA(HLOOKUP(N$20,Module2!$E24:$ZZ24,1,FALSE)),INDEX(Module6!$F$4:$ZZ$4,1,ROW()-$A$20)=FALSE),0,COUNTIF(Module2!$E24:$ZZ24,N$20)/COUNTA(Module2!$E24:$ZZ24))/100)</f>
        <v/>
      </c>
      <c r="O42" t="str">
        <f>IF(OR(O$20="",$D42=""),"",$B42*$D42*IF(OR(ISNA(HLOOKUP(O$20,Module2!$E24:$ZZ24,1,FALSE)),INDEX(Module6!$F$4:$ZZ$4,1,ROW()-$A$20)=FALSE),0,COUNTIF(Module2!$E24:$ZZ24,O$20)/COUNTA(Module2!$E24:$ZZ24))/100)</f>
        <v/>
      </c>
      <c r="P42" t="str">
        <f>IF(OR(P$20="",$D42=""),"",$B42*$D42*IF(OR(ISNA(HLOOKUP(P$20,Module2!$E24:$AZ24,1,FALSE)),INDEX(Module6!$F$4:$ZZ$4,1,ROW()-1)=FALSE),0,COUNTIF(Module2!$E24:$AZ24,P$20)/COUNTA(Module2!$E24:$AZ24))/100)</f>
        <v/>
      </c>
      <c r="Q42" t="str">
        <f>IF(OR(Q$20="",$D42=""),"",$B42*$D42*IF(OR(ISNA(HLOOKUP(Q$20,Module2!$E24:$AZ24,1,FALSE)),INDEX(Module6!$F$4:$ZZ$4,1,ROW()-1)=FALSE),0,COUNTIF(Module2!$E24:$AZ24,Q$20)/COUNTA(Module2!$E24:$AZ24))/100)</f>
        <v/>
      </c>
      <c r="R42" t="str">
        <f>IF(OR(R$20="",$D42=""),"",$B42*$D42*IF(OR(ISNA(HLOOKUP(R$20,Module2!$E24:$AZ24,1,FALSE)),INDEX(Module6!$F$4:$ZZ$4,1,ROW()-1)=FALSE),0,COUNTIF(Module2!$E24:$AZ24,R$20)/COUNTA(Module2!$E24:$AZ24))/100)</f>
        <v/>
      </c>
      <c r="S42" t="str">
        <f>IF(OR(S$20="",$D42=""),"",$B42*$D42*IF(OR(ISNA(HLOOKUP(S$20,Module2!$E24:$AZ24,1,FALSE)),INDEX(Module6!$F$4:$ZZ$4,1,ROW()-1)=FALSE),0,COUNTIF(Module2!$E24:$AZ24,S$20)/COUNTA(Module2!$E24:$AZ24))/100)</f>
        <v/>
      </c>
    </row>
    <row r="43" spans="1:19">
      <c r="A43" t="str">
        <f>IF(COUNTA(Module2!25:25)&gt;0,IF(ISBLANK(Module2!$A25),Calc1!$A42,Module2!$A25),"")</f>
        <v>Midterm1</v>
      </c>
      <c r="B43">
        <f>IF(COUNTA(Module2!25:25)&gt;0,IF(ISBLANK(Module2!$B25),Calc1!$B42,Module2!$B25),"")</f>
        <v>15</v>
      </c>
      <c r="C43" t="str">
        <f>IF(COUNTA(Module2!25:25)&gt;0,CONCATENATE(Calc1!$A43,".",Module2!$C25),"")</f>
        <v>Midterm1.1</v>
      </c>
      <c r="D43">
        <f>IF(ISBLANK(Module2!$D25),"",Module2!$D25)</f>
        <v>25</v>
      </c>
      <c r="E43">
        <f>IF(OR(E$20="",$D43=""),"",$B43*$D43*IF(OR(ISNA(HLOOKUP(E$20,Module2!$E25:$ZZ25,1,FALSE)),INDEX(Module6!$F$4:$ZZ$4,1,ROW()-$A$20)=FALSE),0,COUNTIF(Module2!$E25:$ZZ25,E$20)/COUNTA(Module2!$E25:$ZZ25))/100)</f>
        <v>0</v>
      </c>
      <c r="F43">
        <f>IF(OR(F$20="",$D43=""),"",$B43*$D43*IF(OR(ISNA(HLOOKUP(F$20,Module2!$E25:$ZZ25,1,FALSE)),INDEX(Module6!$F$4:$ZZ$4,1,ROW()-$A$20)=FALSE),0,COUNTIF(Module2!$E25:$ZZ25,F$20)/COUNTA(Module2!$E25:$ZZ25))/100)</f>
        <v>0</v>
      </c>
      <c r="G43">
        <f>IF(OR(G$20="",$D43=""),"",$B43*$D43*IF(OR(ISNA(HLOOKUP(G$20,Module2!$E25:$ZZ25,1,FALSE)),INDEX(Module6!$F$4:$ZZ$4,1,ROW()-$A$20)=FALSE),0,COUNTIF(Module2!$E25:$ZZ25,G$20)/COUNTA(Module2!$E25:$ZZ25))/100)</f>
        <v>0</v>
      </c>
      <c r="H43">
        <f>IF(OR(H$20="",$D43=""),"",$B43*$D43*IF(OR(ISNA(HLOOKUP(H$20,Module2!$E25:$ZZ25,1,FALSE)),INDEX(Module6!$F$4:$ZZ$4,1,ROW()-$A$20)=FALSE),0,COUNTIF(Module2!$E25:$ZZ25,H$20)/COUNTA(Module2!$E25:$ZZ25))/100)</f>
        <v>3.75</v>
      </c>
      <c r="I43">
        <f>IF(OR(I$20="",$D43=""),"",$B43*$D43*IF(OR(ISNA(HLOOKUP(I$20,Module2!$E25:$ZZ25,1,FALSE)),INDEX(Module6!$F$4:$ZZ$4,1,ROW()-$A$20)=FALSE),0,COUNTIF(Module2!$E25:$ZZ25,I$20)/COUNTA(Module2!$E25:$ZZ25))/100)</f>
        <v>0</v>
      </c>
      <c r="J43" t="str">
        <f>IF(OR(J$20="",$D43=""),"",$B43*$D43*IF(OR(ISNA(HLOOKUP(J$20,Module2!$E25:$ZZ25,1,FALSE)),INDEX(Module6!$F$4:$ZZ$4,1,ROW()-$A$20)=FALSE),0,COUNTIF(Module2!$E25:$ZZ25,J$20)/COUNTA(Module2!$E25:$ZZ25))/100)</f>
        <v/>
      </c>
      <c r="K43" t="str">
        <f>IF(OR(K$20="",$D43=""),"",$B43*$D43*IF(OR(ISNA(HLOOKUP(K$20,Module2!$E25:$ZZ25,1,FALSE)),INDEX(Module6!$F$4:$ZZ$4,1,ROW()-$A$20)=FALSE),0,COUNTIF(Module2!$E25:$ZZ25,K$20)/COUNTA(Module2!$E25:$ZZ25))/100)</f>
        <v/>
      </c>
      <c r="L43" t="str">
        <f>IF(OR(L$20="",$D43=""),"",$B43*$D43*IF(OR(ISNA(HLOOKUP(L$20,Module2!$E25:$ZZ25,1,FALSE)),INDEX(Module6!$F$4:$ZZ$4,1,ROW()-$A$20)=FALSE),0,COUNTIF(Module2!$E25:$ZZ25,L$20)/COUNTA(Module2!$E25:$ZZ25))/100)</f>
        <v/>
      </c>
      <c r="M43" t="str">
        <f>IF(OR(M$20="",$D43=""),"",$B43*$D43*IF(OR(ISNA(HLOOKUP(M$20,Module2!$E25:$ZZ25,1,FALSE)),INDEX(Module6!$F$4:$ZZ$4,1,ROW()-$A$20)=FALSE),0,COUNTIF(Module2!$E25:$ZZ25,M$20)/COUNTA(Module2!$E25:$ZZ25))/100)</f>
        <v/>
      </c>
      <c r="N43" t="str">
        <f>IF(OR(N$20="",$D43=""),"",$B43*$D43*IF(OR(ISNA(HLOOKUP(N$20,Module2!$E25:$ZZ25,1,FALSE)),INDEX(Module6!$F$4:$ZZ$4,1,ROW()-$A$20)=FALSE),0,COUNTIF(Module2!$E25:$ZZ25,N$20)/COUNTA(Module2!$E25:$ZZ25))/100)</f>
        <v/>
      </c>
      <c r="O43" t="str">
        <f>IF(OR(O$20="",$D43=""),"",$B43*$D43*IF(OR(ISNA(HLOOKUP(O$20,Module2!$E25:$ZZ25,1,FALSE)),INDEX(Module6!$F$4:$ZZ$4,1,ROW()-$A$20)=FALSE),0,COUNTIF(Module2!$E25:$ZZ25,O$20)/COUNTA(Module2!$E25:$ZZ25))/100)</f>
        <v/>
      </c>
      <c r="P43" t="str">
        <f>IF(OR(P$20="",$D43=""),"",$B43*$D43*IF(OR(ISNA(HLOOKUP(P$20,Module2!$E25:$AZ25,1,FALSE)),INDEX(Module6!$F$4:$ZZ$4,1,ROW()-1)=FALSE),0,COUNTIF(Module2!$E25:$AZ25,P$20)/COUNTA(Module2!$E25:$AZ25))/100)</f>
        <v/>
      </c>
      <c r="Q43" t="str">
        <f>IF(OR(Q$20="",$D43=""),"",$B43*$D43*IF(OR(ISNA(HLOOKUP(Q$20,Module2!$E25:$AZ25,1,FALSE)),INDEX(Module6!$F$4:$ZZ$4,1,ROW()-1)=FALSE),0,COUNTIF(Module2!$E25:$AZ25,Q$20)/COUNTA(Module2!$E25:$AZ25))/100)</f>
        <v/>
      </c>
      <c r="R43" t="str">
        <f>IF(OR(R$20="",$D43=""),"",$B43*$D43*IF(OR(ISNA(HLOOKUP(R$20,Module2!$E25:$AZ25,1,FALSE)),INDEX(Module6!$F$4:$ZZ$4,1,ROW()-1)=FALSE),0,COUNTIF(Module2!$E25:$AZ25,R$20)/COUNTA(Module2!$E25:$AZ25))/100)</f>
        <v/>
      </c>
      <c r="S43" t="str">
        <f>IF(OR(S$20="",$D43=""),"",$B43*$D43*IF(OR(ISNA(HLOOKUP(S$20,Module2!$E25:$AZ25,1,FALSE)),INDEX(Module6!$F$4:$ZZ$4,1,ROW()-1)=FALSE),0,COUNTIF(Module2!$E25:$AZ25,S$20)/COUNTA(Module2!$E25:$AZ25))/100)</f>
        <v/>
      </c>
    </row>
    <row r="44" spans="1:19">
      <c r="A44" t="str">
        <f>IF(COUNTA(Module2!26:26)&gt;0,IF(ISBLANK(Module2!$A26),Calc1!$A43,Module2!$A26),"")</f>
        <v>Midterm1</v>
      </c>
      <c r="B44">
        <f>IF(COUNTA(Module2!26:26)&gt;0,IF(ISBLANK(Module2!$B26),Calc1!$B43,Module2!$B26),"")</f>
        <v>15</v>
      </c>
      <c r="C44" t="str">
        <f>IF(COUNTA(Module2!26:26)&gt;0,CONCATENATE(Calc1!$A44,".",Module2!$C26),"")</f>
        <v>Midterm1.2</v>
      </c>
      <c r="D44">
        <f>IF(ISBLANK(Module2!$D26),"",Module2!$D26)</f>
        <v>25</v>
      </c>
      <c r="E44">
        <f>IF(OR(E$20="",$D44=""),"",$B44*$D44*IF(OR(ISNA(HLOOKUP(E$20,Module2!$E26:$ZZ26,1,FALSE)),INDEX(Module6!$F$4:$ZZ$4,1,ROW()-$A$20)=FALSE),0,COUNTIF(Module2!$E26:$ZZ26,E$20)/COUNTA(Module2!$E26:$ZZ26))/100)</f>
        <v>0</v>
      </c>
      <c r="F44">
        <f>IF(OR(F$20="",$D44=""),"",$B44*$D44*IF(OR(ISNA(HLOOKUP(F$20,Module2!$E26:$ZZ26,1,FALSE)),INDEX(Module6!$F$4:$ZZ$4,1,ROW()-$A$20)=FALSE),0,COUNTIF(Module2!$E26:$ZZ26,F$20)/COUNTA(Module2!$E26:$ZZ26))/100)</f>
        <v>0</v>
      </c>
      <c r="G44">
        <f>IF(OR(G$20="",$D44=""),"",$B44*$D44*IF(OR(ISNA(HLOOKUP(G$20,Module2!$E26:$ZZ26,1,FALSE)),INDEX(Module6!$F$4:$ZZ$4,1,ROW()-$A$20)=FALSE),0,COUNTIF(Module2!$E26:$ZZ26,G$20)/COUNTA(Module2!$E26:$ZZ26))/100)</f>
        <v>0</v>
      </c>
      <c r="H44">
        <f>IF(OR(H$20="",$D44=""),"",$B44*$D44*IF(OR(ISNA(HLOOKUP(H$20,Module2!$E26:$ZZ26,1,FALSE)),INDEX(Module6!$F$4:$ZZ$4,1,ROW()-$A$20)=FALSE),0,COUNTIF(Module2!$E26:$ZZ26,H$20)/COUNTA(Module2!$E26:$ZZ26))/100)</f>
        <v>3.75</v>
      </c>
      <c r="I44">
        <f>IF(OR(I$20="",$D44=""),"",$B44*$D44*IF(OR(ISNA(HLOOKUP(I$20,Module2!$E26:$ZZ26,1,FALSE)),INDEX(Module6!$F$4:$ZZ$4,1,ROW()-$A$20)=FALSE),0,COUNTIF(Module2!$E26:$ZZ26,I$20)/COUNTA(Module2!$E26:$ZZ26))/100)</f>
        <v>0</v>
      </c>
      <c r="J44" t="str">
        <f>IF(OR(J$20="",$D44=""),"",$B44*$D44*IF(OR(ISNA(HLOOKUP(J$20,Module2!$E26:$ZZ26,1,FALSE)),INDEX(Module6!$F$4:$ZZ$4,1,ROW()-$A$20)=FALSE),0,COUNTIF(Module2!$E26:$ZZ26,J$20)/COUNTA(Module2!$E26:$ZZ26))/100)</f>
        <v/>
      </c>
      <c r="K44" t="str">
        <f>IF(OR(K$20="",$D44=""),"",$B44*$D44*IF(OR(ISNA(HLOOKUP(K$20,Module2!$E26:$ZZ26,1,FALSE)),INDEX(Module6!$F$4:$ZZ$4,1,ROW()-$A$20)=FALSE),0,COUNTIF(Module2!$E26:$ZZ26,K$20)/COUNTA(Module2!$E26:$ZZ26))/100)</f>
        <v/>
      </c>
      <c r="L44" t="str">
        <f>IF(OR(L$20="",$D44=""),"",$B44*$D44*IF(OR(ISNA(HLOOKUP(L$20,Module2!$E26:$ZZ26,1,FALSE)),INDEX(Module6!$F$4:$ZZ$4,1,ROW()-$A$20)=FALSE),0,COUNTIF(Module2!$E26:$ZZ26,L$20)/COUNTA(Module2!$E26:$ZZ26))/100)</f>
        <v/>
      </c>
      <c r="M44" t="str">
        <f>IF(OR(M$20="",$D44=""),"",$B44*$D44*IF(OR(ISNA(HLOOKUP(M$20,Module2!$E26:$ZZ26,1,FALSE)),INDEX(Module6!$F$4:$ZZ$4,1,ROW()-$A$20)=FALSE),0,COUNTIF(Module2!$E26:$ZZ26,M$20)/COUNTA(Module2!$E26:$ZZ26))/100)</f>
        <v/>
      </c>
      <c r="N44" t="str">
        <f>IF(OR(N$20="",$D44=""),"",$B44*$D44*IF(OR(ISNA(HLOOKUP(N$20,Module2!$E26:$ZZ26,1,FALSE)),INDEX(Module6!$F$4:$ZZ$4,1,ROW()-$A$20)=FALSE),0,COUNTIF(Module2!$E26:$ZZ26,N$20)/COUNTA(Module2!$E26:$ZZ26))/100)</f>
        <v/>
      </c>
      <c r="O44" t="str">
        <f>IF(OR(O$20="",$D44=""),"",$B44*$D44*IF(OR(ISNA(HLOOKUP(O$20,Module2!$E26:$ZZ26,1,FALSE)),INDEX(Module6!$F$4:$ZZ$4,1,ROW()-$A$20)=FALSE),0,COUNTIF(Module2!$E26:$ZZ26,O$20)/COUNTA(Module2!$E26:$ZZ26))/100)</f>
        <v/>
      </c>
      <c r="P44" t="str">
        <f>IF(OR(P$20="",$D44=""),"",$B44*$D44*IF(OR(ISNA(HLOOKUP(P$20,Module2!$E26:$AZ26,1,FALSE)),INDEX(Module6!$F$4:$ZZ$4,1,ROW()-1)=FALSE),0,COUNTIF(Module2!$E26:$AZ26,P$20)/COUNTA(Module2!$E26:$AZ26))/100)</f>
        <v/>
      </c>
      <c r="Q44" t="str">
        <f>IF(OR(Q$20="",$D44=""),"",$B44*$D44*IF(OR(ISNA(HLOOKUP(Q$20,Module2!$E26:$AZ26,1,FALSE)),INDEX(Module6!$F$4:$ZZ$4,1,ROW()-1)=FALSE),0,COUNTIF(Module2!$E26:$AZ26,Q$20)/COUNTA(Module2!$E26:$AZ26))/100)</f>
        <v/>
      </c>
      <c r="R44" t="str">
        <f>IF(OR(R$20="",$D44=""),"",$B44*$D44*IF(OR(ISNA(HLOOKUP(R$20,Module2!$E26:$AZ26,1,FALSE)),INDEX(Module6!$F$4:$ZZ$4,1,ROW()-1)=FALSE),0,COUNTIF(Module2!$E26:$AZ26,R$20)/COUNTA(Module2!$E26:$AZ26))/100)</f>
        <v/>
      </c>
      <c r="S44" t="str">
        <f>IF(OR(S$20="",$D44=""),"",$B44*$D44*IF(OR(ISNA(HLOOKUP(S$20,Module2!$E26:$AZ26,1,FALSE)),INDEX(Module6!$F$4:$ZZ$4,1,ROW()-1)=FALSE),0,COUNTIF(Module2!$E26:$AZ26,S$20)/COUNTA(Module2!$E26:$AZ26))/100)</f>
        <v/>
      </c>
    </row>
    <row r="45" spans="1:19">
      <c r="A45" t="str">
        <f>IF(COUNTA(Module2!27:27)&gt;0,IF(ISBLANK(Module2!$A27),Calc1!$A44,Module2!$A27),"")</f>
        <v>Midterm1</v>
      </c>
      <c r="B45">
        <f>IF(COUNTA(Module2!27:27)&gt;0,IF(ISBLANK(Module2!$B27),Calc1!$B44,Module2!$B27),"")</f>
        <v>15</v>
      </c>
      <c r="C45" t="str">
        <f>IF(COUNTA(Module2!27:27)&gt;0,CONCATENATE(Calc1!$A45,".",Module2!$C27),"")</f>
        <v>Midterm1.3</v>
      </c>
      <c r="D45">
        <f>IF(ISBLANK(Module2!$D27),"",Module2!$D27)</f>
        <v>25</v>
      </c>
      <c r="E45">
        <f>IF(OR(E$20="",$D45=""),"",$B45*$D45*IF(OR(ISNA(HLOOKUP(E$20,Module2!$E27:$ZZ27,1,FALSE)),INDEX(Module6!$F$4:$ZZ$4,1,ROW()-$A$20)=FALSE),0,COUNTIF(Module2!$E27:$ZZ27,E$20)/COUNTA(Module2!$E27:$ZZ27))/100)</f>
        <v>0</v>
      </c>
      <c r="F45">
        <f>IF(OR(F$20="",$D45=""),"",$B45*$D45*IF(OR(ISNA(HLOOKUP(F$20,Module2!$E27:$ZZ27,1,FALSE)),INDEX(Module6!$F$4:$ZZ$4,1,ROW()-$A$20)=FALSE),0,COUNTIF(Module2!$E27:$ZZ27,F$20)/COUNTA(Module2!$E27:$ZZ27))/100)</f>
        <v>1.875</v>
      </c>
      <c r="G45">
        <f>IF(OR(G$20="",$D45=""),"",$B45*$D45*IF(OR(ISNA(HLOOKUP(G$20,Module2!$E27:$ZZ27,1,FALSE)),INDEX(Module6!$F$4:$ZZ$4,1,ROW()-$A$20)=FALSE),0,COUNTIF(Module2!$E27:$ZZ27,G$20)/COUNTA(Module2!$E27:$ZZ27))/100)</f>
        <v>1.875</v>
      </c>
      <c r="H45">
        <f>IF(OR(H$20="",$D45=""),"",$B45*$D45*IF(OR(ISNA(HLOOKUP(H$20,Module2!$E27:$ZZ27,1,FALSE)),INDEX(Module6!$F$4:$ZZ$4,1,ROW()-$A$20)=FALSE),0,COUNTIF(Module2!$E27:$ZZ27,H$20)/COUNTA(Module2!$E27:$ZZ27))/100)</f>
        <v>0</v>
      </c>
      <c r="I45">
        <f>IF(OR(I$20="",$D45=""),"",$B45*$D45*IF(OR(ISNA(HLOOKUP(I$20,Module2!$E27:$ZZ27,1,FALSE)),INDEX(Module6!$F$4:$ZZ$4,1,ROW()-$A$20)=FALSE),0,COUNTIF(Module2!$E27:$ZZ27,I$20)/COUNTA(Module2!$E27:$ZZ27))/100)</f>
        <v>0</v>
      </c>
      <c r="J45" t="str">
        <f>IF(OR(J$20="",$D45=""),"",$B45*$D45*IF(OR(ISNA(HLOOKUP(J$20,Module2!$E27:$ZZ27,1,FALSE)),INDEX(Module6!$F$4:$ZZ$4,1,ROW()-$A$20)=FALSE),0,COUNTIF(Module2!$E27:$ZZ27,J$20)/COUNTA(Module2!$E27:$ZZ27))/100)</f>
        <v/>
      </c>
      <c r="K45" t="str">
        <f>IF(OR(K$20="",$D45=""),"",$B45*$D45*IF(OR(ISNA(HLOOKUP(K$20,Module2!$E27:$ZZ27,1,FALSE)),INDEX(Module6!$F$4:$ZZ$4,1,ROW()-$A$20)=FALSE),0,COUNTIF(Module2!$E27:$ZZ27,K$20)/COUNTA(Module2!$E27:$ZZ27))/100)</f>
        <v/>
      </c>
      <c r="L45" t="str">
        <f>IF(OR(L$20="",$D45=""),"",$B45*$D45*IF(OR(ISNA(HLOOKUP(L$20,Module2!$E27:$ZZ27,1,FALSE)),INDEX(Module6!$F$4:$ZZ$4,1,ROW()-$A$20)=FALSE),0,COUNTIF(Module2!$E27:$ZZ27,L$20)/COUNTA(Module2!$E27:$ZZ27))/100)</f>
        <v/>
      </c>
      <c r="M45" t="str">
        <f>IF(OR(M$20="",$D45=""),"",$B45*$D45*IF(OR(ISNA(HLOOKUP(M$20,Module2!$E27:$ZZ27,1,FALSE)),INDEX(Module6!$F$4:$ZZ$4,1,ROW()-$A$20)=FALSE),0,COUNTIF(Module2!$E27:$ZZ27,M$20)/COUNTA(Module2!$E27:$ZZ27))/100)</f>
        <v/>
      </c>
      <c r="N45" t="str">
        <f>IF(OR(N$20="",$D45=""),"",$B45*$D45*IF(OR(ISNA(HLOOKUP(N$20,Module2!$E27:$ZZ27,1,FALSE)),INDEX(Module6!$F$4:$ZZ$4,1,ROW()-$A$20)=FALSE),0,COUNTIF(Module2!$E27:$ZZ27,N$20)/COUNTA(Module2!$E27:$ZZ27))/100)</f>
        <v/>
      </c>
      <c r="O45" t="str">
        <f>IF(OR(O$20="",$D45=""),"",$B45*$D45*IF(OR(ISNA(HLOOKUP(O$20,Module2!$E27:$ZZ27,1,FALSE)),INDEX(Module6!$F$4:$ZZ$4,1,ROW()-$A$20)=FALSE),0,COUNTIF(Module2!$E27:$ZZ27,O$20)/COUNTA(Module2!$E27:$ZZ27))/100)</f>
        <v/>
      </c>
      <c r="P45" t="str">
        <f>IF(OR(P$20="",$D45=""),"",$B45*$D45*IF(OR(ISNA(HLOOKUP(P$20,Module2!$E27:$AZ27,1,FALSE)),INDEX(Module6!$F$4:$ZZ$4,1,ROW()-1)=FALSE),0,COUNTIF(Module2!$E27:$AZ27,P$20)/COUNTA(Module2!$E27:$AZ27))/100)</f>
        <v/>
      </c>
      <c r="Q45" t="str">
        <f>IF(OR(Q$20="",$D45=""),"",$B45*$D45*IF(OR(ISNA(HLOOKUP(Q$20,Module2!$E27:$AZ27,1,FALSE)),INDEX(Module6!$F$4:$ZZ$4,1,ROW()-1)=FALSE),0,COUNTIF(Module2!$E27:$AZ27,Q$20)/COUNTA(Module2!$E27:$AZ27))/100)</f>
        <v/>
      </c>
      <c r="R45" t="str">
        <f>IF(OR(R$20="",$D45=""),"",$B45*$D45*IF(OR(ISNA(HLOOKUP(R$20,Module2!$E27:$AZ27,1,FALSE)),INDEX(Module6!$F$4:$ZZ$4,1,ROW()-1)=FALSE),0,COUNTIF(Module2!$E27:$AZ27,R$20)/COUNTA(Module2!$E27:$AZ27))/100)</f>
        <v/>
      </c>
      <c r="S45" t="str">
        <f>IF(OR(S$20="",$D45=""),"",$B45*$D45*IF(OR(ISNA(HLOOKUP(S$20,Module2!$E27:$AZ27,1,FALSE)),INDEX(Module6!$F$4:$ZZ$4,1,ROW()-1)=FALSE),0,COUNTIF(Module2!$E27:$AZ27,S$20)/COUNTA(Module2!$E27:$AZ27))/100)</f>
        <v/>
      </c>
    </row>
    <row r="46" spans="1:19">
      <c r="A46" t="str">
        <f>IF(COUNTA(Module2!28:28)&gt;0,IF(ISBLANK(Module2!$A28),Calc1!$A45,Module2!$A28),"")</f>
        <v>Midterm1</v>
      </c>
      <c r="B46">
        <f>IF(COUNTA(Module2!28:28)&gt;0,IF(ISBLANK(Module2!$B28),Calc1!$B45,Module2!$B28),"")</f>
        <v>15</v>
      </c>
      <c r="C46" t="str">
        <f>IF(COUNTA(Module2!28:28)&gt;0,CONCATENATE(Calc1!$A46,".",Module2!$C28),"")</f>
        <v>Midterm1.4</v>
      </c>
      <c r="D46">
        <f>IF(ISBLANK(Module2!$D28),"",Module2!$D28)</f>
        <v>25</v>
      </c>
      <c r="E46">
        <f>IF(OR(E$20="",$D46=""),"",$B46*$D46*IF(OR(ISNA(HLOOKUP(E$20,Module2!$E28:$ZZ28,1,FALSE)),INDEX(Module6!$F$4:$ZZ$4,1,ROW()-$A$20)=FALSE),0,COUNTIF(Module2!$E28:$ZZ28,E$20)/COUNTA(Module2!$E28:$ZZ28))/100)</f>
        <v>0</v>
      </c>
      <c r="F46">
        <f>IF(OR(F$20="",$D46=""),"",$B46*$D46*IF(OR(ISNA(HLOOKUP(F$20,Module2!$E28:$ZZ28,1,FALSE)),INDEX(Module6!$F$4:$ZZ$4,1,ROW()-$A$20)=FALSE),0,COUNTIF(Module2!$E28:$ZZ28,F$20)/COUNTA(Module2!$E28:$ZZ28))/100)</f>
        <v>3.75</v>
      </c>
      <c r="G46">
        <f>IF(OR(G$20="",$D46=""),"",$B46*$D46*IF(OR(ISNA(HLOOKUP(G$20,Module2!$E28:$ZZ28,1,FALSE)),INDEX(Module6!$F$4:$ZZ$4,1,ROW()-$A$20)=FALSE),0,COUNTIF(Module2!$E28:$ZZ28,G$20)/COUNTA(Module2!$E28:$ZZ28))/100)</f>
        <v>0</v>
      </c>
      <c r="H46">
        <f>IF(OR(H$20="",$D46=""),"",$B46*$D46*IF(OR(ISNA(HLOOKUP(H$20,Module2!$E28:$ZZ28,1,FALSE)),INDEX(Module6!$F$4:$ZZ$4,1,ROW()-$A$20)=FALSE),0,COUNTIF(Module2!$E28:$ZZ28,H$20)/COUNTA(Module2!$E28:$ZZ28))/100)</f>
        <v>0</v>
      </c>
      <c r="I46">
        <f>IF(OR(I$20="",$D46=""),"",$B46*$D46*IF(OR(ISNA(HLOOKUP(I$20,Module2!$E28:$ZZ28,1,FALSE)),INDEX(Module6!$F$4:$ZZ$4,1,ROW()-$A$20)=FALSE),0,COUNTIF(Module2!$E28:$ZZ28,I$20)/COUNTA(Module2!$E28:$ZZ28))/100)</f>
        <v>0</v>
      </c>
      <c r="J46" t="str">
        <f>IF(OR(J$20="",$D46=""),"",$B46*$D46*IF(OR(ISNA(HLOOKUP(J$20,Module2!$E28:$ZZ28,1,FALSE)),INDEX(Module6!$F$4:$ZZ$4,1,ROW()-$A$20)=FALSE),0,COUNTIF(Module2!$E28:$ZZ28,J$20)/COUNTA(Module2!$E28:$ZZ28))/100)</f>
        <v/>
      </c>
      <c r="K46" t="str">
        <f>IF(OR(K$20="",$D46=""),"",$B46*$D46*IF(OR(ISNA(HLOOKUP(K$20,Module2!$E28:$ZZ28,1,FALSE)),INDEX(Module6!$F$4:$ZZ$4,1,ROW()-$A$20)=FALSE),0,COUNTIF(Module2!$E28:$ZZ28,K$20)/COUNTA(Module2!$E28:$ZZ28))/100)</f>
        <v/>
      </c>
      <c r="L46" t="str">
        <f>IF(OR(L$20="",$D46=""),"",$B46*$D46*IF(OR(ISNA(HLOOKUP(L$20,Module2!$E28:$ZZ28,1,FALSE)),INDEX(Module6!$F$4:$ZZ$4,1,ROW()-$A$20)=FALSE),0,COUNTIF(Module2!$E28:$ZZ28,L$20)/COUNTA(Module2!$E28:$ZZ28))/100)</f>
        <v/>
      </c>
      <c r="M46" t="str">
        <f>IF(OR(M$20="",$D46=""),"",$B46*$D46*IF(OR(ISNA(HLOOKUP(M$20,Module2!$E28:$ZZ28,1,FALSE)),INDEX(Module6!$F$4:$ZZ$4,1,ROW()-$A$20)=FALSE),0,COUNTIF(Module2!$E28:$ZZ28,M$20)/COUNTA(Module2!$E28:$ZZ28))/100)</f>
        <v/>
      </c>
      <c r="N46" t="str">
        <f>IF(OR(N$20="",$D46=""),"",$B46*$D46*IF(OR(ISNA(HLOOKUP(N$20,Module2!$E28:$ZZ28,1,FALSE)),INDEX(Module6!$F$4:$ZZ$4,1,ROW()-$A$20)=FALSE),0,COUNTIF(Module2!$E28:$ZZ28,N$20)/COUNTA(Module2!$E28:$ZZ28))/100)</f>
        <v/>
      </c>
      <c r="O46" t="str">
        <f>IF(OR(O$20="",$D46=""),"",$B46*$D46*IF(OR(ISNA(HLOOKUP(O$20,Module2!$E28:$ZZ28,1,FALSE)),INDEX(Module6!$F$4:$ZZ$4,1,ROW()-$A$20)=FALSE),0,COUNTIF(Module2!$E28:$ZZ28,O$20)/COUNTA(Module2!$E28:$ZZ28))/100)</f>
        <v/>
      </c>
      <c r="P46" t="str">
        <f>IF(OR(P$20="",$D46=""),"",$B46*$D46*IF(OR(ISNA(HLOOKUP(P$20,Module2!$E28:$AZ28,1,FALSE)),INDEX(Module6!$F$4:$ZZ$4,1,ROW()-1)=FALSE),0,COUNTIF(Module2!$E28:$AZ28,P$20)/COUNTA(Module2!$E28:$AZ28))/100)</f>
        <v/>
      </c>
      <c r="Q46" t="str">
        <f>IF(OR(Q$20="",$D46=""),"",$B46*$D46*IF(OR(ISNA(HLOOKUP(Q$20,Module2!$E28:$AZ28,1,FALSE)),INDEX(Module6!$F$4:$ZZ$4,1,ROW()-1)=FALSE),0,COUNTIF(Module2!$E28:$AZ28,Q$20)/COUNTA(Module2!$E28:$AZ28))/100)</f>
        <v/>
      </c>
      <c r="R46" t="str">
        <f>IF(OR(R$20="",$D46=""),"",$B46*$D46*IF(OR(ISNA(HLOOKUP(R$20,Module2!$E28:$AZ28,1,FALSE)),INDEX(Module6!$F$4:$ZZ$4,1,ROW()-1)=FALSE),0,COUNTIF(Module2!$E28:$AZ28,R$20)/COUNTA(Module2!$E28:$AZ28))/100)</f>
        <v/>
      </c>
      <c r="S46" t="str">
        <f>IF(OR(S$20="",$D46=""),"",$B46*$D46*IF(OR(ISNA(HLOOKUP(S$20,Module2!$E28:$AZ28,1,FALSE)),INDEX(Module6!$F$4:$ZZ$4,1,ROW()-1)=FALSE),0,COUNTIF(Module2!$E28:$AZ28,S$20)/COUNTA(Module2!$E28:$AZ28))/100)</f>
        <v/>
      </c>
    </row>
    <row r="47" spans="1:19">
      <c r="A47" t="str">
        <f>IF(COUNTA(Module2!29:29)&gt;0,IF(ISBLANK(Module2!$A29),Calc1!$A46,Module2!$A29),"")</f>
        <v>Midterm2</v>
      </c>
      <c r="B47">
        <f>IF(COUNTA(Module2!29:29)&gt;0,IF(ISBLANK(Module2!$B29),Calc1!$B46,Module2!$B29),"")</f>
        <v>15</v>
      </c>
      <c r="C47" t="str">
        <f>IF(COUNTA(Module2!29:29)&gt;0,CONCATENATE(Calc1!$A47,".",Module2!$C29),"")</f>
        <v>Midterm2.1</v>
      </c>
      <c r="D47">
        <f>IF(ISBLANK(Module2!$D29),"",Module2!$D29)</f>
        <v>25</v>
      </c>
      <c r="E47">
        <f>IF(OR(E$20="",$D47=""),"",$B47*$D47*IF(OR(ISNA(HLOOKUP(E$20,Module2!$E29:$ZZ29,1,FALSE)),INDEX(Module6!$F$4:$ZZ$4,1,ROW()-$A$20)=FALSE),0,COUNTIF(Module2!$E29:$ZZ29,E$20)/COUNTA(Module2!$E29:$ZZ29))/100)</f>
        <v>1.875</v>
      </c>
      <c r="F47">
        <f>IF(OR(F$20="",$D47=""),"",$B47*$D47*IF(OR(ISNA(HLOOKUP(F$20,Module2!$E29:$ZZ29,1,FALSE)),INDEX(Module6!$F$4:$ZZ$4,1,ROW()-$A$20)=FALSE),0,COUNTIF(Module2!$E29:$ZZ29,F$20)/COUNTA(Module2!$E29:$ZZ29))/100)</f>
        <v>0</v>
      </c>
      <c r="G47">
        <f>IF(OR(G$20="",$D47=""),"",$B47*$D47*IF(OR(ISNA(HLOOKUP(G$20,Module2!$E29:$ZZ29,1,FALSE)),INDEX(Module6!$F$4:$ZZ$4,1,ROW()-$A$20)=FALSE),0,COUNTIF(Module2!$E29:$ZZ29,G$20)/COUNTA(Module2!$E29:$ZZ29))/100)</f>
        <v>0</v>
      </c>
      <c r="H47">
        <f>IF(OR(H$20="",$D47=""),"",$B47*$D47*IF(OR(ISNA(HLOOKUP(H$20,Module2!$E29:$ZZ29,1,FALSE)),INDEX(Module6!$F$4:$ZZ$4,1,ROW()-$A$20)=FALSE),0,COUNTIF(Module2!$E29:$ZZ29,H$20)/COUNTA(Module2!$E29:$ZZ29))/100)</f>
        <v>1.875</v>
      </c>
      <c r="I47">
        <f>IF(OR(I$20="",$D47=""),"",$B47*$D47*IF(OR(ISNA(HLOOKUP(I$20,Module2!$E29:$ZZ29,1,FALSE)),INDEX(Module6!$F$4:$ZZ$4,1,ROW()-$A$20)=FALSE),0,COUNTIF(Module2!$E29:$ZZ29,I$20)/COUNTA(Module2!$E29:$ZZ29))/100)</f>
        <v>0</v>
      </c>
      <c r="J47" t="str">
        <f>IF(OR(J$20="",$D47=""),"",$B47*$D47*IF(OR(ISNA(HLOOKUP(J$20,Module2!$E29:$ZZ29,1,FALSE)),INDEX(Module6!$F$4:$ZZ$4,1,ROW()-$A$20)=FALSE),0,COUNTIF(Module2!$E29:$ZZ29,J$20)/COUNTA(Module2!$E29:$ZZ29))/100)</f>
        <v/>
      </c>
      <c r="K47" t="str">
        <f>IF(OR(K$20="",$D47=""),"",$B47*$D47*IF(OR(ISNA(HLOOKUP(K$20,Module2!$E29:$ZZ29,1,FALSE)),INDEX(Module6!$F$4:$ZZ$4,1,ROW()-$A$20)=FALSE),0,COUNTIF(Module2!$E29:$ZZ29,K$20)/COUNTA(Module2!$E29:$ZZ29))/100)</f>
        <v/>
      </c>
      <c r="L47" t="str">
        <f>IF(OR(L$20="",$D47=""),"",$B47*$D47*IF(OR(ISNA(HLOOKUP(L$20,Module2!$E29:$ZZ29,1,FALSE)),INDEX(Module6!$F$4:$ZZ$4,1,ROW()-$A$20)=FALSE),0,COUNTIF(Module2!$E29:$ZZ29,L$20)/COUNTA(Module2!$E29:$ZZ29))/100)</f>
        <v/>
      </c>
      <c r="M47" t="str">
        <f>IF(OR(M$20="",$D47=""),"",$B47*$D47*IF(OR(ISNA(HLOOKUP(M$20,Module2!$E29:$ZZ29,1,FALSE)),INDEX(Module6!$F$4:$ZZ$4,1,ROW()-$A$20)=FALSE),0,COUNTIF(Module2!$E29:$ZZ29,M$20)/COUNTA(Module2!$E29:$ZZ29))/100)</f>
        <v/>
      </c>
      <c r="N47" t="str">
        <f>IF(OR(N$20="",$D47=""),"",$B47*$D47*IF(OR(ISNA(HLOOKUP(N$20,Module2!$E29:$ZZ29,1,FALSE)),INDEX(Module6!$F$4:$ZZ$4,1,ROW()-$A$20)=FALSE),0,COUNTIF(Module2!$E29:$ZZ29,N$20)/COUNTA(Module2!$E29:$ZZ29))/100)</f>
        <v/>
      </c>
      <c r="O47" t="str">
        <f>IF(OR(O$20="",$D47=""),"",$B47*$D47*IF(OR(ISNA(HLOOKUP(O$20,Module2!$E29:$ZZ29,1,FALSE)),INDEX(Module6!$F$4:$ZZ$4,1,ROW()-$A$20)=FALSE),0,COUNTIF(Module2!$E29:$ZZ29,O$20)/COUNTA(Module2!$E29:$ZZ29))/100)</f>
        <v/>
      </c>
      <c r="P47" t="str">
        <f>IF(OR(P$20="",$D47=""),"",$B47*$D47*IF(OR(ISNA(HLOOKUP(P$20,Module2!$E29:$AZ29,1,FALSE)),INDEX(Module6!$F$4:$ZZ$4,1,ROW()-1)=FALSE),0,COUNTIF(Module2!$E29:$AZ29,P$20)/COUNTA(Module2!$E29:$AZ29))/100)</f>
        <v/>
      </c>
      <c r="Q47" t="str">
        <f>IF(OR(Q$20="",$D47=""),"",$B47*$D47*IF(OR(ISNA(HLOOKUP(Q$20,Module2!$E29:$AZ29,1,FALSE)),INDEX(Module6!$F$4:$ZZ$4,1,ROW()-1)=FALSE),0,COUNTIF(Module2!$E29:$AZ29,Q$20)/COUNTA(Module2!$E29:$AZ29))/100)</f>
        <v/>
      </c>
      <c r="R47" t="str">
        <f>IF(OR(R$20="",$D47=""),"",$B47*$D47*IF(OR(ISNA(HLOOKUP(R$20,Module2!$E29:$AZ29,1,FALSE)),INDEX(Module6!$F$4:$ZZ$4,1,ROW()-1)=FALSE),0,COUNTIF(Module2!$E29:$AZ29,R$20)/COUNTA(Module2!$E29:$AZ29))/100)</f>
        <v/>
      </c>
      <c r="S47" t="str">
        <f>IF(OR(S$20="",$D47=""),"",$B47*$D47*IF(OR(ISNA(HLOOKUP(S$20,Module2!$E29:$AZ29,1,FALSE)),INDEX(Module6!$F$4:$ZZ$4,1,ROW()-1)=FALSE),0,COUNTIF(Module2!$E29:$AZ29,S$20)/COUNTA(Module2!$E29:$AZ29))/100)</f>
        <v/>
      </c>
    </row>
    <row r="48" spans="1:19">
      <c r="A48" t="str">
        <f>IF(COUNTA(Module2!30:30)&gt;0,IF(ISBLANK(Module2!$A30),Calc1!$A47,Module2!$A30),"")</f>
        <v>Midterm2</v>
      </c>
      <c r="B48">
        <f>IF(COUNTA(Module2!30:30)&gt;0,IF(ISBLANK(Module2!$B30),Calc1!$B47,Module2!$B30),"")</f>
        <v>15</v>
      </c>
      <c r="C48" t="str">
        <f>IF(COUNTA(Module2!30:30)&gt;0,CONCATENATE(Calc1!$A48,".",Module2!$C30),"")</f>
        <v>Midterm2.2</v>
      </c>
      <c r="D48">
        <f>IF(ISBLANK(Module2!$D30),"",Module2!$D30)</f>
        <v>25</v>
      </c>
      <c r="E48">
        <f>IF(OR(E$20="",$D48=""),"",$B48*$D48*IF(OR(ISNA(HLOOKUP(E$20,Module2!$E30:$ZZ30,1,FALSE)),INDEX(Module6!$F$4:$ZZ$4,1,ROW()-$A$20)=FALSE),0,COUNTIF(Module2!$E30:$ZZ30,E$20)/COUNTA(Module2!$E30:$ZZ30))/100)</f>
        <v>1.875</v>
      </c>
      <c r="F48">
        <f>IF(OR(F$20="",$D48=""),"",$B48*$D48*IF(OR(ISNA(HLOOKUP(F$20,Module2!$E30:$ZZ30,1,FALSE)),INDEX(Module6!$F$4:$ZZ$4,1,ROW()-$A$20)=FALSE),0,COUNTIF(Module2!$E30:$ZZ30,F$20)/COUNTA(Module2!$E30:$ZZ30))/100)</f>
        <v>0</v>
      </c>
      <c r="G48">
        <f>IF(OR(G$20="",$D48=""),"",$B48*$D48*IF(OR(ISNA(HLOOKUP(G$20,Module2!$E30:$ZZ30,1,FALSE)),INDEX(Module6!$F$4:$ZZ$4,1,ROW()-$A$20)=FALSE),0,COUNTIF(Module2!$E30:$ZZ30,G$20)/COUNTA(Module2!$E30:$ZZ30))/100)</f>
        <v>0</v>
      </c>
      <c r="H48">
        <f>IF(OR(H$20="",$D48=""),"",$B48*$D48*IF(OR(ISNA(HLOOKUP(H$20,Module2!$E30:$ZZ30,1,FALSE)),INDEX(Module6!$F$4:$ZZ$4,1,ROW()-$A$20)=FALSE),0,COUNTIF(Module2!$E30:$ZZ30,H$20)/COUNTA(Module2!$E30:$ZZ30))/100)</f>
        <v>1.875</v>
      </c>
      <c r="I48">
        <f>IF(OR(I$20="",$D48=""),"",$B48*$D48*IF(OR(ISNA(HLOOKUP(I$20,Module2!$E30:$ZZ30,1,FALSE)),INDEX(Module6!$F$4:$ZZ$4,1,ROW()-$A$20)=FALSE),0,COUNTIF(Module2!$E30:$ZZ30,I$20)/COUNTA(Module2!$E30:$ZZ30))/100)</f>
        <v>0</v>
      </c>
      <c r="J48" t="str">
        <f>IF(OR(J$20="",$D48=""),"",$B48*$D48*IF(OR(ISNA(HLOOKUP(J$20,Module2!$E30:$ZZ30,1,FALSE)),INDEX(Module6!$F$4:$ZZ$4,1,ROW()-$A$20)=FALSE),0,COUNTIF(Module2!$E30:$ZZ30,J$20)/COUNTA(Module2!$E30:$ZZ30))/100)</f>
        <v/>
      </c>
      <c r="K48" t="str">
        <f>IF(OR(K$20="",$D48=""),"",$B48*$D48*IF(OR(ISNA(HLOOKUP(K$20,Module2!$E30:$ZZ30,1,FALSE)),INDEX(Module6!$F$4:$ZZ$4,1,ROW()-$A$20)=FALSE),0,COUNTIF(Module2!$E30:$ZZ30,K$20)/COUNTA(Module2!$E30:$ZZ30))/100)</f>
        <v/>
      </c>
      <c r="L48" t="str">
        <f>IF(OR(L$20="",$D48=""),"",$B48*$D48*IF(OR(ISNA(HLOOKUP(L$20,Module2!$E30:$ZZ30,1,FALSE)),INDEX(Module6!$F$4:$ZZ$4,1,ROW()-$A$20)=FALSE),0,COUNTIF(Module2!$E30:$ZZ30,L$20)/COUNTA(Module2!$E30:$ZZ30))/100)</f>
        <v/>
      </c>
      <c r="M48" t="str">
        <f>IF(OR(M$20="",$D48=""),"",$B48*$D48*IF(OR(ISNA(HLOOKUP(M$20,Module2!$E30:$ZZ30,1,FALSE)),INDEX(Module6!$F$4:$ZZ$4,1,ROW()-$A$20)=FALSE),0,COUNTIF(Module2!$E30:$ZZ30,M$20)/COUNTA(Module2!$E30:$ZZ30))/100)</f>
        <v/>
      </c>
      <c r="N48" t="str">
        <f>IF(OR(N$20="",$D48=""),"",$B48*$D48*IF(OR(ISNA(HLOOKUP(N$20,Module2!$E30:$ZZ30,1,FALSE)),INDEX(Module6!$F$4:$ZZ$4,1,ROW()-$A$20)=FALSE),0,COUNTIF(Module2!$E30:$ZZ30,N$20)/COUNTA(Module2!$E30:$ZZ30))/100)</f>
        <v/>
      </c>
      <c r="O48" t="str">
        <f>IF(OR(O$20="",$D48=""),"",$B48*$D48*IF(OR(ISNA(HLOOKUP(O$20,Module2!$E30:$ZZ30,1,FALSE)),INDEX(Module6!$F$4:$ZZ$4,1,ROW()-$A$20)=FALSE),0,COUNTIF(Module2!$E30:$ZZ30,O$20)/COUNTA(Module2!$E30:$ZZ30))/100)</f>
        <v/>
      </c>
      <c r="P48" t="str">
        <f>IF(OR(P$20="",$D48=""),"",$B48*$D48*IF(OR(ISNA(HLOOKUP(P$20,Module2!$E30:$AZ30,1,FALSE)),INDEX(Module6!$F$4:$ZZ$4,1,ROW()-1)=FALSE),0,COUNTIF(Module2!$E30:$AZ30,P$20)/COUNTA(Module2!$E30:$AZ30))/100)</f>
        <v/>
      </c>
      <c r="Q48" t="str">
        <f>IF(OR(Q$20="",$D48=""),"",$B48*$D48*IF(OR(ISNA(HLOOKUP(Q$20,Module2!$E30:$AZ30,1,FALSE)),INDEX(Module6!$F$4:$ZZ$4,1,ROW()-1)=FALSE),0,COUNTIF(Module2!$E30:$AZ30,Q$20)/COUNTA(Module2!$E30:$AZ30))/100)</f>
        <v/>
      </c>
      <c r="R48" t="str">
        <f>IF(OR(R$20="",$D48=""),"",$B48*$D48*IF(OR(ISNA(HLOOKUP(R$20,Module2!$E30:$AZ30,1,FALSE)),INDEX(Module6!$F$4:$ZZ$4,1,ROW()-1)=FALSE),0,COUNTIF(Module2!$E30:$AZ30,R$20)/COUNTA(Module2!$E30:$AZ30))/100)</f>
        <v/>
      </c>
      <c r="S48" t="str">
        <f>IF(OR(S$20="",$D48=""),"",$B48*$D48*IF(OR(ISNA(HLOOKUP(S$20,Module2!$E30:$AZ30,1,FALSE)),INDEX(Module6!$F$4:$ZZ$4,1,ROW()-1)=FALSE),0,COUNTIF(Module2!$E30:$AZ30,S$20)/COUNTA(Module2!$E30:$AZ30))/100)</f>
        <v/>
      </c>
    </row>
    <row r="49" spans="1:19">
      <c r="A49" t="str">
        <f>IF(COUNTA(Module2!31:31)&gt;0,IF(ISBLANK(Module2!$A31),Calc1!$A48,Module2!$A31),"")</f>
        <v>Midterm2</v>
      </c>
      <c r="B49">
        <f>IF(COUNTA(Module2!31:31)&gt;0,IF(ISBLANK(Module2!$B31),Calc1!$B48,Module2!$B31),"")</f>
        <v>15</v>
      </c>
      <c r="C49" t="str">
        <f>IF(COUNTA(Module2!31:31)&gt;0,CONCATENATE(Calc1!$A49,".",Module2!$C31),"")</f>
        <v>Midterm2.3</v>
      </c>
      <c r="D49">
        <f>IF(ISBLANK(Module2!$D31),"",Module2!$D31)</f>
        <v>25</v>
      </c>
      <c r="E49">
        <f>IF(OR(E$20="",$D49=""),"",$B49*$D49*IF(OR(ISNA(HLOOKUP(E$20,Module2!$E31:$ZZ31,1,FALSE)),INDEX(Module6!$F$4:$ZZ$4,1,ROW()-$A$20)=FALSE),0,COUNTIF(Module2!$E31:$ZZ31,E$20)/COUNTA(Module2!$E31:$ZZ31))/100)</f>
        <v>1.25</v>
      </c>
      <c r="F49">
        <f>IF(OR(F$20="",$D49=""),"",$B49*$D49*IF(OR(ISNA(HLOOKUP(F$20,Module2!$E31:$ZZ31,1,FALSE)),INDEX(Module6!$F$4:$ZZ$4,1,ROW()-$A$20)=FALSE),0,COUNTIF(Module2!$E31:$ZZ31,F$20)/COUNTA(Module2!$E31:$ZZ31))/100)</f>
        <v>1.25</v>
      </c>
      <c r="G49">
        <f>IF(OR(G$20="",$D49=""),"",$B49*$D49*IF(OR(ISNA(HLOOKUP(G$20,Module2!$E31:$ZZ31,1,FALSE)),INDEX(Module6!$F$4:$ZZ$4,1,ROW()-$A$20)=FALSE),0,COUNTIF(Module2!$E31:$ZZ31,G$20)/COUNTA(Module2!$E31:$ZZ31))/100)</f>
        <v>1.25</v>
      </c>
      <c r="H49">
        <f>IF(OR(H$20="",$D49=""),"",$B49*$D49*IF(OR(ISNA(HLOOKUP(H$20,Module2!$E31:$ZZ31,1,FALSE)),INDEX(Module6!$F$4:$ZZ$4,1,ROW()-$A$20)=FALSE),0,COUNTIF(Module2!$E31:$ZZ31,H$20)/COUNTA(Module2!$E31:$ZZ31))/100)</f>
        <v>0</v>
      </c>
      <c r="I49">
        <f>IF(OR(I$20="",$D49=""),"",$B49*$D49*IF(OR(ISNA(HLOOKUP(I$20,Module2!$E31:$ZZ31,1,FALSE)),INDEX(Module6!$F$4:$ZZ$4,1,ROW()-$A$20)=FALSE),0,COUNTIF(Module2!$E31:$ZZ31,I$20)/COUNTA(Module2!$E31:$ZZ31))/100)</f>
        <v>0</v>
      </c>
      <c r="J49" t="str">
        <f>IF(OR(J$20="",$D49=""),"",$B49*$D49*IF(OR(ISNA(HLOOKUP(J$20,Module2!$E31:$ZZ31,1,FALSE)),INDEX(Module6!$F$4:$ZZ$4,1,ROW()-$A$20)=FALSE),0,COUNTIF(Module2!$E31:$ZZ31,J$20)/COUNTA(Module2!$E31:$ZZ31))/100)</f>
        <v/>
      </c>
      <c r="K49" t="str">
        <f>IF(OR(K$20="",$D49=""),"",$B49*$D49*IF(OR(ISNA(HLOOKUP(K$20,Module2!$E31:$ZZ31,1,FALSE)),INDEX(Module6!$F$4:$ZZ$4,1,ROW()-$A$20)=FALSE),0,COUNTIF(Module2!$E31:$ZZ31,K$20)/COUNTA(Module2!$E31:$ZZ31))/100)</f>
        <v/>
      </c>
      <c r="L49" t="str">
        <f>IF(OR(L$20="",$D49=""),"",$B49*$D49*IF(OR(ISNA(HLOOKUP(L$20,Module2!$E31:$ZZ31,1,FALSE)),INDEX(Module6!$F$4:$ZZ$4,1,ROW()-$A$20)=FALSE),0,COUNTIF(Module2!$E31:$ZZ31,L$20)/COUNTA(Module2!$E31:$ZZ31))/100)</f>
        <v/>
      </c>
      <c r="M49" t="str">
        <f>IF(OR(M$20="",$D49=""),"",$B49*$D49*IF(OR(ISNA(HLOOKUP(M$20,Module2!$E31:$ZZ31,1,FALSE)),INDEX(Module6!$F$4:$ZZ$4,1,ROW()-$A$20)=FALSE),0,COUNTIF(Module2!$E31:$ZZ31,M$20)/COUNTA(Module2!$E31:$ZZ31))/100)</f>
        <v/>
      </c>
      <c r="N49" t="str">
        <f>IF(OR(N$20="",$D49=""),"",$B49*$D49*IF(OR(ISNA(HLOOKUP(N$20,Module2!$E31:$ZZ31,1,FALSE)),INDEX(Module6!$F$4:$ZZ$4,1,ROW()-$A$20)=FALSE),0,COUNTIF(Module2!$E31:$ZZ31,N$20)/COUNTA(Module2!$E31:$ZZ31))/100)</f>
        <v/>
      </c>
      <c r="O49" t="str">
        <f>IF(OR(O$20="",$D49=""),"",$B49*$D49*IF(OR(ISNA(HLOOKUP(O$20,Module2!$E31:$ZZ31,1,FALSE)),INDEX(Module6!$F$4:$ZZ$4,1,ROW()-$A$20)=FALSE),0,COUNTIF(Module2!$E31:$ZZ31,O$20)/COUNTA(Module2!$E31:$ZZ31))/100)</f>
        <v/>
      </c>
      <c r="P49" t="str">
        <f>IF(OR(P$20="",$D49=""),"",$B49*$D49*IF(OR(ISNA(HLOOKUP(P$20,Module2!$E31:$AZ31,1,FALSE)),INDEX(Module6!$F$4:$ZZ$4,1,ROW()-1)=FALSE),0,COUNTIF(Module2!$E31:$AZ31,P$20)/COUNTA(Module2!$E31:$AZ31))/100)</f>
        <v/>
      </c>
      <c r="Q49" t="str">
        <f>IF(OR(Q$20="",$D49=""),"",$B49*$D49*IF(OR(ISNA(HLOOKUP(Q$20,Module2!$E31:$AZ31,1,FALSE)),INDEX(Module6!$F$4:$ZZ$4,1,ROW()-1)=FALSE),0,COUNTIF(Module2!$E31:$AZ31,Q$20)/COUNTA(Module2!$E31:$AZ31))/100)</f>
        <v/>
      </c>
      <c r="R49" t="str">
        <f>IF(OR(R$20="",$D49=""),"",$B49*$D49*IF(OR(ISNA(HLOOKUP(R$20,Module2!$E31:$AZ31,1,FALSE)),INDEX(Module6!$F$4:$ZZ$4,1,ROW()-1)=FALSE),0,COUNTIF(Module2!$E31:$AZ31,R$20)/COUNTA(Module2!$E31:$AZ31))/100)</f>
        <v/>
      </c>
      <c r="S49" t="str">
        <f>IF(OR(S$20="",$D49=""),"",$B49*$D49*IF(OR(ISNA(HLOOKUP(S$20,Module2!$E31:$AZ31,1,FALSE)),INDEX(Module6!$F$4:$ZZ$4,1,ROW()-1)=FALSE),0,COUNTIF(Module2!$E31:$AZ31,S$20)/COUNTA(Module2!$E31:$AZ31))/100)</f>
        <v/>
      </c>
    </row>
    <row r="50" spans="1:19">
      <c r="A50" t="str">
        <f>IF(COUNTA(Module2!32:32)&gt;0,IF(ISBLANK(Module2!$A32),Calc1!$A49,Module2!$A32),"")</f>
        <v>Midterm2</v>
      </c>
      <c r="B50">
        <f>IF(COUNTA(Module2!32:32)&gt;0,IF(ISBLANK(Module2!$B32),Calc1!$B49,Module2!$B32),"")</f>
        <v>15</v>
      </c>
      <c r="C50" t="str">
        <f>IF(COUNTA(Module2!32:32)&gt;0,CONCATENATE(Calc1!$A50,".",Module2!$C32),"")</f>
        <v>Midterm2.4</v>
      </c>
      <c r="D50">
        <f>IF(ISBLANK(Module2!$D32),"",Module2!$D32)</f>
        <v>25</v>
      </c>
      <c r="E50">
        <f>IF(OR(E$20="",$D50=""),"",$B50*$D50*IF(OR(ISNA(HLOOKUP(E$20,Module2!$E32:$ZZ32,1,FALSE)),INDEX(Module6!$F$4:$ZZ$4,1,ROW()-$A$20)=FALSE),0,COUNTIF(Module2!$E32:$ZZ32,E$20)/COUNTA(Module2!$E32:$ZZ32))/100)</f>
        <v>0</v>
      </c>
      <c r="F50">
        <f>IF(OR(F$20="",$D50=""),"",$B50*$D50*IF(OR(ISNA(HLOOKUP(F$20,Module2!$E32:$ZZ32,1,FALSE)),INDEX(Module6!$F$4:$ZZ$4,1,ROW()-$A$20)=FALSE),0,COUNTIF(Module2!$E32:$ZZ32,F$20)/COUNTA(Module2!$E32:$ZZ32))/100)</f>
        <v>1.875</v>
      </c>
      <c r="G50">
        <f>IF(OR(G$20="",$D50=""),"",$B50*$D50*IF(OR(ISNA(HLOOKUP(G$20,Module2!$E32:$ZZ32,1,FALSE)),INDEX(Module6!$F$4:$ZZ$4,1,ROW()-$A$20)=FALSE),0,COUNTIF(Module2!$E32:$ZZ32,G$20)/COUNTA(Module2!$E32:$ZZ32))/100)</f>
        <v>1.875</v>
      </c>
      <c r="H50">
        <f>IF(OR(H$20="",$D50=""),"",$B50*$D50*IF(OR(ISNA(HLOOKUP(H$20,Module2!$E32:$ZZ32,1,FALSE)),INDEX(Module6!$F$4:$ZZ$4,1,ROW()-$A$20)=FALSE),0,COUNTIF(Module2!$E32:$ZZ32,H$20)/COUNTA(Module2!$E32:$ZZ32))/100)</f>
        <v>0</v>
      </c>
      <c r="I50">
        <f>IF(OR(I$20="",$D50=""),"",$B50*$D50*IF(OR(ISNA(HLOOKUP(I$20,Module2!$E32:$ZZ32,1,FALSE)),INDEX(Module6!$F$4:$ZZ$4,1,ROW()-$A$20)=FALSE),0,COUNTIF(Module2!$E32:$ZZ32,I$20)/COUNTA(Module2!$E32:$ZZ32))/100)</f>
        <v>0</v>
      </c>
      <c r="J50" t="str">
        <f>IF(OR(J$20="",$D50=""),"",$B50*$D50*IF(OR(ISNA(HLOOKUP(J$20,Module2!$E32:$ZZ32,1,FALSE)),INDEX(Module6!$F$4:$ZZ$4,1,ROW()-$A$20)=FALSE),0,COUNTIF(Module2!$E32:$ZZ32,J$20)/COUNTA(Module2!$E32:$ZZ32))/100)</f>
        <v/>
      </c>
      <c r="K50" t="str">
        <f>IF(OR(K$20="",$D50=""),"",$B50*$D50*IF(OR(ISNA(HLOOKUP(K$20,Module2!$E32:$ZZ32,1,FALSE)),INDEX(Module6!$F$4:$ZZ$4,1,ROW()-$A$20)=FALSE),0,COUNTIF(Module2!$E32:$ZZ32,K$20)/COUNTA(Module2!$E32:$ZZ32))/100)</f>
        <v/>
      </c>
      <c r="L50" t="str">
        <f>IF(OR(L$20="",$D50=""),"",$B50*$D50*IF(OR(ISNA(HLOOKUP(L$20,Module2!$E32:$ZZ32,1,FALSE)),INDEX(Module6!$F$4:$ZZ$4,1,ROW()-$A$20)=FALSE),0,COUNTIF(Module2!$E32:$ZZ32,L$20)/COUNTA(Module2!$E32:$ZZ32))/100)</f>
        <v/>
      </c>
      <c r="M50" t="str">
        <f>IF(OR(M$20="",$D50=""),"",$B50*$D50*IF(OR(ISNA(HLOOKUP(M$20,Module2!$E32:$ZZ32,1,FALSE)),INDEX(Module6!$F$4:$ZZ$4,1,ROW()-$A$20)=FALSE),0,COUNTIF(Module2!$E32:$ZZ32,M$20)/COUNTA(Module2!$E32:$ZZ32))/100)</f>
        <v/>
      </c>
      <c r="N50" t="str">
        <f>IF(OR(N$20="",$D50=""),"",$B50*$D50*IF(OR(ISNA(HLOOKUP(N$20,Module2!$E32:$ZZ32,1,FALSE)),INDEX(Module6!$F$4:$ZZ$4,1,ROW()-$A$20)=FALSE),0,COUNTIF(Module2!$E32:$ZZ32,N$20)/COUNTA(Module2!$E32:$ZZ32))/100)</f>
        <v/>
      </c>
      <c r="O50" t="str">
        <f>IF(OR(O$20="",$D50=""),"",$B50*$D50*IF(OR(ISNA(HLOOKUP(O$20,Module2!$E32:$ZZ32,1,FALSE)),INDEX(Module6!$F$4:$ZZ$4,1,ROW()-$A$20)=FALSE),0,COUNTIF(Module2!$E32:$ZZ32,O$20)/COUNTA(Module2!$E32:$ZZ32))/100)</f>
        <v/>
      </c>
      <c r="P50" t="str">
        <f>IF(OR(P$20="",$D50=""),"",$B50*$D50*IF(OR(ISNA(HLOOKUP(P$20,Module2!$E32:$AZ32,1,FALSE)),INDEX(Module6!$F$4:$ZZ$4,1,ROW()-1)=FALSE),0,COUNTIF(Module2!$E32:$AZ32,P$20)/COUNTA(Module2!$E32:$AZ32))/100)</f>
        <v/>
      </c>
      <c r="Q50" t="str">
        <f>IF(OR(Q$20="",$D50=""),"",$B50*$D50*IF(OR(ISNA(HLOOKUP(Q$20,Module2!$E32:$AZ32,1,FALSE)),INDEX(Module6!$F$4:$ZZ$4,1,ROW()-1)=FALSE),0,COUNTIF(Module2!$E32:$AZ32,Q$20)/COUNTA(Module2!$E32:$AZ32))/100)</f>
        <v/>
      </c>
      <c r="R50" t="str">
        <f>IF(OR(R$20="",$D50=""),"",$B50*$D50*IF(OR(ISNA(HLOOKUP(R$20,Module2!$E32:$AZ32,1,FALSE)),INDEX(Module6!$F$4:$ZZ$4,1,ROW()-1)=FALSE),0,COUNTIF(Module2!$E32:$AZ32,R$20)/COUNTA(Module2!$E32:$AZ32))/100)</f>
        <v/>
      </c>
      <c r="S50" t="str">
        <f>IF(OR(S$20="",$D50=""),"",$B50*$D50*IF(OR(ISNA(HLOOKUP(S$20,Module2!$E32:$AZ32,1,FALSE)),INDEX(Module6!$F$4:$ZZ$4,1,ROW()-1)=FALSE),0,COUNTIF(Module2!$E32:$AZ32,S$20)/COUNTA(Module2!$E32:$AZ32))/100)</f>
        <v/>
      </c>
    </row>
    <row r="51" spans="1:19">
      <c r="A51" t="str">
        <f>IF(COUNTA(Module2!33:33)&gt;0,IF(ISBLANK(Module2!$A33),Calc1!$A50,Module2!$A33),"")</f>
        <v>Final</v>
      </c>
      <c r="B51">
        <f>IF(COUNTA(Module2!33:33)&gt;0,IF(ISBLANK(Module2!$B33),Calc1!$B50,Module2!$B33),"")</f>
        <v>40</v>
      </c>
      <c r="C51" t="str">
        <f>IF(COUNTA(Module2!33:33)&gt;0,CONCATENATE(Calc1!$A51,".",Module2!$C33),"")</f>
        <v>Final.1</v>
      </c>
      <c r="D51">
        <f>IF(ISBLANK(Module2!$D33),"",Module2!$D33)</f>
        <v>25</v>
      </c>
      <c r="E51">
        <f>IF(OR(E$20="",$D51=""),"",$B51*$D51*IF(OR(ISNA(HLOOKUP(E$20,Module2!$E33:$ZZ33,1,FALSE)),INDEX(Module6!$F$4:$ZZ$4,1,ROW()-$A$20)=FALSE),0,COUNTIF(Module2!$E33:$ZZ33,E$20)/COUNTA(Module2!$E33:$ZZ33))/100)</f>
        <v>5</v>
      </c>
      <c r="F51">
        <f>IF(OR(F$20="",$D51=""),"",$B51*$D51*IF(OR(ISNA(HLOOKUP(F$20,Module2!$E33:$ZZ33,1,FALSE)),INDEX(Module6!$F$4:$ZZ$4,1,ROW()-$A$20)=FALSE),0,COUNTIF(Module2!$E33:$ZZ33,F$20)/COUNTA(Module2!$E33:$ZZ33))/100)</f>
        <v>0</v>
      </c>
      <c r="G51">
        <f>IF(OR(G$20="",$D51=""),"",$B51*$D51*IF(OR(ISNA(HLOOKUP(G$20,Module2!$E33:$ZZ33,1,FALSE)),INDEX(Module6!$F$4:$ZZ$4,1,ROW()-$A$20)=FALSE),0,COUNTIF(Module2!$E33:$ZZ33,G$20)/COUNTA(Module2!$E33:$ZZ33))/100)</f>
        <v>0</v>
      </c>
      <c r="H51">
        <f>IF(OR(H$20="",$D51=""),"",$B51*$D51*IF(OR(ISNA(HLOOKUP(H$20,Module2!$E33:$ZZ33,1,FALSE)),INDEX(Module6!$F$4:$ZZ$4,1,ROW()-$A$20)=FALSE),0,COUNTIF(Module2!$E33:$ZZ33,H$20)/COUNTA(Module2!$E33:$ZZ33))/100)</f>
        <v>5</v>
      </c>
      <c r="I51">
        <f>IF(OR(I$20="",$D51=""),"",$B51*$D51*IF(OR(ISNA(HLOOKUP(I$20,Module2!$E33:$ZZ33,1,FALSE)),INDEX(Module6!$F$4:$ZZ$4,1,ROW()-$A$20)=FALSE),0,COUNTIF(Module2!$E33:$ZZ33,I$20)/COUNTA(Module2!$E33:$ZZ33))/100)</f>
        <v>0</v>
      </c>
      <c r="J51" t="str">
        <f>IF(OR(J$20="",$D51=""),"",$B51*$D51*IF(OR(ISNA(HLOOKUP(J$20,Module2!$E33:$ZZ33,1,FALSE)),INDEX(Module6!$F$4:$ZZ$4,1,ROW()-$A$20)=FALSE),0,COUNTIF(Module2!$E33:$ZZ33,J$20)/COUNTA(Module2!$E33:$ZZ33))/100)</f>
        <v/>
      </c>
      <c r="K51" t="str">
        <f>IF(OR(K$20="",$D51=""),"",$B51*$D51*IF(OR(ISNA(HLOOKUP(K$20,Module2!$E33:$ZZ33,1,FALSE)),INDEX(Module6!$F$4:$ZZ$4,1,ROW()-$A$20)=FALSE),0,COUNTIF(Module2!$E33:$ZZ33,K$20)/COUNTA(Module2!$E33:$ZZ33))/100)</f>
        <v/>
      </c>
      <c r="L51" t="str">
        <f>IF(OR(L$20="",$D51=""),"",$B51*$D51*IF(OR(ISNA(HLOOKUP(L$20,Module2!$E33:$ZZ33,1,FALSE)),INDEX(Module6!$F$4:$ZZ$4,1,ROW()-$A$20)=FALSE),0,COUNTIF(Module2!$E33:$ZZ33,L$20)/COUNTA(Module2!$E33:$ZZ33))/100)</f>
        <v/>
      </c>
      <c r="M51" t="str">
        <f>IF(OR(M$20="",$D51=""),"",$B51*$D51*IF(OR(ISNA(HLOOKUP(M$20,Module2!$E33:$ZZ33,1,FALSE)),INDEX(Module6!$F$4:$ZZ$4,1,ROW()-$A$20)=FALSE),0,COUNTIF(Module2!$E33:$ZZ33,M$20)/COUNTA(Module2!$E33:$ZZ33))/100)</f>
        <v/>
      </c>
      <c r="N51" t="str">
        <f>IF(OR(N$20="",$D51=""),"",$B51*$D51*IF(OR(ISNA(HLOOKUP(N$20,Module2!$E33:$ZZ33,1,FALSE)),INDEX(Module6!$F$4:$ZZ$4,1,ROW()-$A$20)=FALSE),0,COUNTIF(Module2!$E33:$ZZ33,N$20)/COUNTA(Module2!$E33:$ZZ33))/100)</f>
        <v/>
      </c>
      <c r="O51" t="str">
        <f>IF(OR(O$20="",$D51=""),"",$B51*$D51*IF(OR(ISNA(HLOOKUP(O$20,Module2!$E33:$ZZ33,1,FALSE)),INDEX(Module6!$F$4:$ZZ$4,1,ROW()-$A$20)=FALSE),0,COUNTIF(Module2!$E33:$ZZ33,O$20)/COUNTA(Module2!$E33:$ZZ33))/100)</f>
        <v/>
      </c>
      <c r="P51" t="str">
        <f>IF(OR(P$20="",$D51=""),"",$B51*$D51*IF(OR(ISNA(HLOOKUP(P$20,Module2!$E33:$AZ33,1,FALSE)),INDEX(Module6!$F$4:$ZZ$4,1,ROW()-1)=FALSE),0,COUNTIF(Module2!$E33:$AZ33,P$20)/COUNTA(Module2!$E33:$AZ33))/100)</f>
        <v/>
      </c>
      <c r="Q51" t="str">
        <f>IF(OR(Q$20="",$D51=""),"",$B51*$D51*IF(OR(ISNA(HLOOKUP(Q$20,Module2!$E33:$AZ33,1,FALSE)),INDEX(Module6!$F$4:$ZZ$4,1,ROW()-1)=FALSE),0,COUNTIF(Module2!$E33:$AZ33,Q$20)/COUNTA(Module2!$E33:$AZ33))/100)</f>
        <v/>
      </c>
      <c r="R51" t="str">
        <f>IF(OR(R$20="",$D51=""),"",$B51*$D51*IF(OR(ISNA(HLOOKUP(R$20,Module2!$E33:$AZ33,1,FALSE)),INDEX(Module6!$F$4:$ZZ$4,1,ROW()-1)=FALSE),0,COUNTIF(Module2!$E33:$AZ33,R$20)/COUNTA(Module2!$E33:$AZ33))/100)</f>
        <v/>
      </c>
      <c r="S51" t="str">
        <f>IF(OR(S$20="",$D51=""),"",$B51*$D51*IF(OR(ISNA(HLOOKUP(S$20,Module2!$E33:$AZ33,1,FALSE)),INDEX(Module6!$F$4:$ZZ$4,1,ROW()-1)=FALSE),0,COUNTIF(Module2!$E33:$AZ33,S$20)/COUNTA(Module2!$E33:$AZ33))/100)</f>
        <v/>
      </c>
    </row>
    <row r="52" spans="1:19">
      <c r="A52" t="str">
        <f>IF(COUNTA(Module2!34:34)&gt;0,IF(ISBLANK(Module2!$A34),Calc1!$A51,Module2!$A34),"")</f>
        <v>Final</v>
      </c>
      <c r="B52">
        <f>IF(COUNTA(Module2!34:34)&gt;0,IF(ISBLANK(Module2!$B34),Calc1!$B51,Module2!$B34),"")</f>
        <v>40</v>
      </c>
      <c r="C52" t="str">
        <f>IF(COUNTA(Module2!34:34)&gt;0,CONCATENATE(Calc1!$A52,".",Module2!$C34),"")</f>
        <v>Final.2</v>
      </c>
      <c r="D52">
        <f>IF(ISBLANK(Module2!$D34),"",Module2!$D34)</f>
        <v>25</v>
      </c>
      <c r="E52">
        <f>IF(OR(E$20="",$D52=""),"",$B52*$D52*IF(OR(ISNA(HLOOKUP(E$20,Module2!$E34:$ZZ34,1,FALSE)),INDEX(Module6!$F$4:$ZZ$4,1,ROW()-$A$20)=FALSE),0,COUNTIF(Module2!$E34:$ZZ34,E$20)/COUNTA(Module2!$E34:$ZZ34))/100)</f>
        <v>5</v>
      </c>
      <c r="F52">
        <f>IF(OR(F$20="",$D52=""),"",$B52*$D52*IF(OR(ISNA(HLOOKUP(F$20,Module2!$E34:$ZZ34,1,FALSE)),INDEX(Module6!$F$4:$ZZ$4,1,ROW()-$A$20)=FALSE),0,COUNTIF(Module2!$E34:$ZZ34,F$20)/COUNTA(Module2!$E34:$ZZ34))/100)</f>
        <v>0</v>
      </c>
      <c r="G52">
        <f>IF(OR(G$20="",$D52=""),"",$B52*$D52*IF(OR(ISNA(HLOOKUP(G$20,Module2!$E34:$ZZ34,1,FALSE)),INDEX(Module6!$F$4:$ZZ$4,1,ROW()-$A$20)=FALSE),0,COUNTIF(Module2!$E34:$ZZ34,G$20)/COUNTA(Module2!$E34:$ZZ34))/100)</f>
        <v>0</v>
      </c>
      <c r="H52">
        <f>IF(OR(H$20="",$D52=""),"",$B52*$D52*IF(OR(ISNA(HLOOKUP(H$20,Module2!$E34:$ZZ34,1,FALSE)),INDEX(Module6!$F$4:$ZZ$4,1,ROW()-$A$20)=FALSE),0,COUNTIF(Module2!$E34:$ZZ34,H$20)/COUNTA(Module2!$E34:$ZZ34))/100)</f>
        <v>5</v>
      </c>
      <c r="I52">
        <f>IF(OR(I$20="",$D52=""),"",$B52*$D52*IF(OR(ISNA(HLOOKUP(I$20,Module2!$E34:$ZZ34,1,FALSE)),INDEX(Module6!$F$4:$ZZ$4,1,ROW()-$A$20)=FALSE),0,COUNTIF(Module2!$E34:$ZZ34,I$20)/COUNTA(Module2!$E34:$ZZ34))/100)</f>
        <v>0</v>
      </c>
      <c r="J52" t="str">
        <f>IF(OR(J$20="",$D52=""),"",$B52*$D52*IF(OR(ISNA(HLOOKUP(J$20,Module2!$E34:$ZZ34,1,FALSE)),INDEX(Module6!$F$4:$ZZ$4,1,ROW()-$A$20)=FALSE),0,COUNTIF(Module2!$E34:$ZZ34,J$20)/COUNTA(Module2!$E34:$ZZ34))/100)</f>
        <v/>
      </c>
      <c r="K52" t="str">
        <f>IF(OR(K$20="",$D52=""),"",$B52*$D52*IF(OR(ISNA(HLOOKUP(K$20,Module2!$E34:$ZZ34,1,FALSE)),INDEX(Module6!$F$4:$ZZ$4,1,ROW()-$A$20)=FALSE),0,COUNTIF(Module2!$E34:$ZZ34,K$20)/COUNTA(Module2!$E34:$ZZ34))/100)</f>
        <v/>
      </c>
      <c r="L52" t="str">
        <f>IF(OR(L$20="",$D52=""),"",$B52*$D52*IF(OR(ISNA(HLOOKUP(L$20,Module2!$E34:$ZZ34,1,FALSE)),INDEX(Module6!$F$4:$ZZ$4,1,ROW()-$A$20)=FALSE),0,COUNTIF(Module2!$E34:$ZZ34,L$20)/COUNTA(Module2!$E34:$ZZ34))/100)</f>
        <v/>
      </c>
      <c r="M52" t="str">
        <f>IF(OR(M$20="",$D52=""),"",$B52*$D52*IF(OR(ISNA(HLOOKUP(M$20,Module2!$E34:$ZZ34,1,FALSE)),INDEX(Module6!$F$4:$ZZ$4,1,ROW()-$A$20)=FALSE),0,COUNTIF(Module2!$E34:$ZZ34,M$20)/COUNTA(Module2!$E34:$ZZ34))/100)</f>
        <v/>
      </c>
      <c r="N52" t="str">
        <f>IF(OR(N$20="",$D52=""),"",$B52*$D52*IF(OR(ISNA(HLOOKUP(N$20,Module2!$E34:$ZZ34,1,FALSE)),INDEX(Module6!$F$4:$ZZ$4,1,ROW()-$A$20)=FALSE),0,COUNTIF(Module2!$E34:$ZZ34,N$20)/COUNTA(Module2!$E34:$ZZ34))/100)</f>
        <v/>
      </c>
      <c r="O52" t="str">
        <f>IF(OR(O$20="",$D52=""),"",$B52*$D52*IF(OR(ISNA(HLOOKUP(O$20,Module2!$E34:$ZZ34,1,FALSE)),INDEX(Module6!$F$4:$ZZ$4,1,ROW()-$A$20)=FALSE),0,COUNTIF(Module2!$E34:$ZZ34,O$20)/COUNTA(Module2!$E34:$ZZ34))/100)</f>
        <v/>
      </c>
      <c r="P52" t="str">
        <f>IF(OR(P$20="",$D52=""),"",$B52*$D52*IF(OR(ISNA(HLOOKUP(P$20,Module2!$E34:$AZ34,1,FALSE)),INDEX(Module6!$F$4:$ZZ$4,1,ROW()-1)=FALSE),0,COUNTIF(Module2!$E34:$AZ34,P$20)/COUNTA(Module2!$E34:$AZ34))/100)</f>
        <v/>
      </c>
      <c r="Q52" t="str">
        <f>IF(OR(Q$20="",$D52=""),"",$B52*$D52*IF(OR(ISNA(HLOOKUP(Q$20,Module2!$E34:$AZ34,1,FALSE)),INDEX(Module6!$F$4:$ZZ$4,1,ROW()-1)=FALSE),0,COUNTIF(Module2!$E34:$AZ34,Q$20)/COUNTA(Module2!$E34:$AZ34))/100)</f>
        <v/>
      </c>
      <c r="R52" t="str">
        <f>IF(OR(R$20="",$D52=""),"",$B52*$D52*IF(OR(ISNA(HLOOKUP(R$20,Module2!$E34:$AZ34,1,FALSE)),INDEX(Module6!$F$4:$ZZ$4,1,ROW()-1)=FALSE),0,COUNTIF(Module2!$E34:$AZ34,R$20)/COUNTA(Module2!$E34:$AZ34))/100)</f>
        <v/>
      </c>
      <c r="S52" t="str">
        <f>IF(OR(S$20="",$D52=""),"",$B52*$D52*IF(OR(ISNA(HLOOKUP(S$20,Module2!$E34:$AZ34,1,FALSE)),INDEX(Module6!$F$4:$ZZ$4,1,ROW()-1)=FALSE),0,COUNTIF(Module2!$E34:$AZ34,S$20)/COUNTA(Module2!$E34:$AZ34))/100)</f>
        <v/>
      </c>
    </row>
    <row r="53" spans="1:19">
      <c r="A53" t="str">
        <f>IF(COUNTA(Module2!35:35)&gt;0,IF(ISBLANK(Module2!$A35),Calc1!$A52,Module2!$A35),"")</f>
        <v>Final</v>
      </c>
      <c r="B53">
        <f>IF(COUNTA(Module2!35:35)&gt;0,IF(ISBLANK(Module2!$B35),Calc1!$B52,Module2!$B35),"")</f>
        <v>40</v>
      </c>
      <c r="C53" t="str">
        <f>IF(COUNTA(Module2!35:35)&gt;0,CONCATENATE(Calc1!$A53,".",Module2!$C35),"")</f>
        <v>Final.3</v>
      </c>
      <c r="D53">
        <f>IF(ISBLANK(Module2!$D35),"",Module2!$D35)</f>
        <v>25</v>
      </c>
      <c r="E53">
        <f>IF(OR(E$20="",$D53=""),"",$B53*$D53*IF(OR(ISNA(HLOOKUP(E$20,Module2!$E35:$ZZ35,1,FALSE)),INDEX(Module6!$F$4:$ZZ$4,1,ROW()-$A$20)=FALSE),0,COUNTIF(Module2!$E35:$ZZ35,E$20)/COUNTA(Module2!$E35:$ZZ35))/100)</f>
        <v>3.333333333333333</v>
      </c>
      <c r="F53">
        <f>IF(OR(F$20="",$D53=""),"",$B53*$D53*IF(OR(ISNA(HLOOKUP(F$20,Module2!$E35:$ZZ35,1,FALSE)),INDEX(Module6!$F$4:$ZZ$4,1,ROW()-$A$20)=FALSE),0,COUNTIF(Module2!$E35:$ZZ35,F$20)/COUNTA(Module2!$E35:$ZZ35))/100)</f>
        <v>3.333333333333333</v>
      </c>
      <c r="G53">
        <f>IF(OR(G$20="",$D53=""),"",$B53*$D53*IF(OR(ISNA(HLOOKUP(G$20,Module2!$E35:$ZZ35,1,FALSE)),INDEX(Module6!$F$4:$ZZ$4,1,ROW()-$A$20)=FALSE),0,COUNTIF(Module2!$E35:$ZZ35,G$20)/COUNTA(Module2!$E35:$ZZ35))/100)</f>
        <v>3.333333333333333</v>
      </c>
      <c r="H53">
        <f>IF(OR(H$20="",$D53=""),"",$B53*$D53*IF(OR(ISNA(HLOOKUP(H$20,Module2!$E35:$ZZ35,1,FALSE)),INDEX(Module6!$F$4:$ZZ$4,1,ROW()-$A$20)=FALSE),0,COUNTIF(Module2!$E35:$ZZ35,H$20)/COUNTA(Module2!$E35:$ZZ35))/100)</f>
        <v>0</v>
      </c>
      <c r="I53">
        <f>IF(OR(I$20="",$D53=""),"",$B53*$D53*IF(OR(ISNA(HLOOKUP(I$20,Module2!$E35:$ZZ35,1,FALSE)),INDEX(Module6!$F$4:$ZZ$4,1,ROW()-$A$20)=FALSE),0,COUNTIF(Module2!$E35:$ZZ35,I$20)/COUNTA(Module2!$E35:$ZZ35))/100)</f>
        <v>0</v>
      </c>
      <c r="J53" t="str">
        <f>IF(OR(J$20="",$D53=""),"",$B53*$D53*IF(OR(ISNA(HLOOKUP(J$20,Module2!$E35:$ZZ35,1,FALSE)),INDEX(Module6!$F$4:$ZZ$4,1,ROW()-$A$20)=FALSE),0,COUNTIF(Module2!$E35:$ZZ35,J$20)/COUNTA(Module2!$E35:$ZZ35))/100)</f>
        <v/>
      </c>
      <c r="K53" t="str">
        <f>IF(OR(K$20="",$D53=""),"",$B53*$D53*IF(OR(ISNA(HLOOKUP(K$20,Module2!$E35:$ZZ35,1,FALSE)),INDEX(Module6!$F$4:$ZZ$4,1,ROW()-$A$20)=FALSE),0,COUNTIF(Module2!$E35:$ZZ35,K$20)/COUNTA(Module2!$E35:$ZZ35))/100)</f>
        <v/>
      </c>
      <c r="L53" t="str">
        <f>IF(OR(L$20="",$D53=""),"",$B53*$D53*IF(OR(ISNA(HLOOKUP(L$20,Module2!$E35:$ZZ35,1,FALSE)),INDEX(Module6!$F$4:$ZZ$4,1,ROW()-$A$20)=FALSE),0,COUNTIF(Module2!$E35:$ZZ35,L$20)/COUNTA(Module2!$E35:$ZZ35))/100)</f>
        <v/>
      </c>
      <c r="M53" t="str">
        <f>IF(OR(M$20="",$D53=""),"",$B53*$D53*IF(OR(ISNA(HLOOKUP(M$20,Module2!$E35:$ZZ35,1,FALSE)),INDEX(Module6!$F$4:$ZZ$4,1,ROW()-$A$20)=FALSE),0,COUNTIF(Module2!$E35:$ZZ35,M$20)/COUNTA(Module2!$E35:$ZZ35))/100)</f>
        <v/>
      </c>
      <c r="N53" t="str">
        <f>IF(OR(N$20="",$D53=""),"",$B53*$D53*IF(OR(ISNA(HLOOKUP(N$20,Module2!$E35:$ZZ35,1,FALSE)),INDEX(Module6!$F$4:$ZZ$4,1,ROW()-$A$20)=FALSE),0,COUNTIF(Module2!$E35:$ZZ35,N$20)/COUNTA(Module2!$E35:$ZZ35))/100)</f>
        <v/>
      </c>
      <c r="O53" t="str">
        <f>IF(OR(O$20="",$D53=""),"",$B53*$D53*IF(OR(ISNA(HLOOKUP(O$20,Module2!$E35:$ZZ35,1,FALSE)),INDEX(Module6!$F$4:$ZZ$4,1,ROW()-$A$20)=FALSE),0,COUNTIF(Module2!$E35:$ZZ35,O$20)/COUNTA(Module2!$E35:$ZZ35))/100)</f>
        <v/>
      </c>
      <c r="P53" t="str">
        <f>IF(OR(P$20="",$D53=""),"",$B53*$D53*IF(OR(ISNA(HLOOKUP(P$20,Module2!$E35:$AZ35,1,FALSE)),INDEX(Module6!$F$4:$ZZ$4,1,ROW()-1)=FALSE),0,COUNTIF(Module2!$E35:$AZ35,P$20)/COUNTA(Module2!$E35:$AZ35))/100)</f>
        <v/>
      </c>
      <c r="Q53" t="str">
        <f>IF(OR(Q$20="",$D53=""),"",$B53*$D53*IF(OR(ISNA(HLOOKUP(Q$20,Module2!$E35:$AZ35,1,FALSE)),INDEX(Module6!$F$4:$ZZ$4,1,ROW()-1)=FALSE),0,COUNTIF(Module2!$E35:$AZ35,Q$20)/COUNTA(Module2!$E35:$AZ35))/100)</f>
        <v/>
      </c>
      <c r="R53" t="str">
        <f>IF(OR(R$20="",$D53=""),"",$B53*$D53*IF(OR(ISNA(HLOOKUP(R$20,Module2!$E35:$AZ35,1,FALSE)),INDEX(Module6!$F$4:$ZZ$4,1,ROW()-1)=FALSE),0,COUNTIF(Module2!$E35:$AZ35,R$20)/COUNTA(Module2!$E35:$AZ35))/100)</f>
        <v/>
      </c>
      <c r="S53" t="str">
        <f>IF(OR(S$20="",$D53=""),"",$B53*$D53*IF(OR(ISNA(HLOOKUP(S$20,Module2!$E35:$AZ35,1,FALSE)),INDEX(Module6!$F$4:$ZZ$4,1,ROW()-1)=FALSE),0,COUNTIF(Module2!$E35:$AZ35,S$20)/COUNTA(Module2!$E35:$AZ35))/100)</f>
        <v/>
      </c>
    </row>
    <row r="54" spans="1:19">
      <c r="A54" t="str">
        <f>IF(COUNTA(Module2!36:36)&gt;0,IF(ISBLANK(Module2!$A36),Calc1!$A53,Module2!$A36),"")</f>
        <v>Final</v>
      </c>
      <c r="B54">
        <f>IF(COUNTA(Module2!36:36)&gt;0,IF(ISBLANK(Module2!$B36),Calc1!$B53,Module2!$B36),"")</f>
        <v>40</v>
      </c>
      <c r="C54" t="str">
        <f>IF(COUNTA(Module2!36:36)&gt;0,CONCATENATE(Calc1!$A54,".",Module2!$C36),"")</f>
        <v>Final.4</v>
      </c>
      <c r="D54">
        <f>IF(ISBLANK(Module2!$D36),"",Module2!$D36)</f>
        <v>25</v>
      </c>
      <c r="E54">
        <f>IF(OR(E$20="",$D54=""),"",$B54*$D54*IF(OR(ISNA(HLOOKUP(E$20,Module2!$E36:$ZZ36,1,FALSE)),INDEX(Module6!$F$4:$ZZ$4,1,ROW()-$A$20)=FALSE),0,COUNTIF(Module2!$E36:$ZZ36,E$20)/COUNTA(Module2!$E36:$ZZ36))/100)</f>
        <v>0</v>
      </c>
      <c r="F54">
        <f>IF(OR(F$20="",$D54=""),"",$B54*$D54*IF(OR(ISNA(HLOOKUP(F$20,Module2!$E36:$ZZ36,1,FALSE)),INDEX(Module6!$F$4:$ZZ$4,1,ROW()-$A$20)=FALSE),0,COUNTIF(Module2!$E36:$ZZ36,F$20)/COUNTA(Module2!$E36:$ZZ36))/100)</f>
        <v>5</v>
      </c>
      <c r="G54">
        <f>IF(OR(G$20="",$D54=""),"",$B54*$D54*IF(OR(ISNA(HLOOKUP(G$20,Module2!$E36:$ZZ36,1,FALSE)),INDEX(Module6!$F$4:$ZZ$4,1,ROW()-$A$20)=FALSE),0,COUNTIF(Module2!$E36:$ZZ36,G$20)/COUNTA(Module2!$E36:$ZZ36))/100)</f>
        <v>5</v>
      </c>
      <c r="H54">
        <f>IF(OR(H$20="",$D54=""),"",$B54*$D54*IF(OR(ISNA(HLOOKUP(H$20,Module2!$E36:$ZZ36,1,FALSE)),INDEX(Module6!$F$4:$ZZ$4,1,ROW()-$A$20)=FALSE),0,COUNTIF(Module2!$E36:$ZZ36,H$20)/COUNTA(Module2!$E36:$ZZ36))/100)</f>
        <v>0</v>
      </c>
      <c r="I54">
        <f>IF(OR(I$20="",$D54=""),"",$B54*$D54*IF(OR(ISNA(HLOOKUP(I$20,Module2!$E36:$ZZ36,1,FALSE)),INDEX(Module6!$F$4:$ZZ$4,1,ROW()-$A$20)=FALSE),0,COUNTIF(Module2!$E36:$ZZ36,I$20)/COUNTA(Module2!$E36:$ZZ36))/100)</f>
        <v>0</v>
      </c>
      <c r="J54" t="str">
        <f>IF(OR(J$20="",$D54=""),"",$B54*$D54*IF(OR(ISNA(HLOOKUP(J$20,Module2!$E36:$ZZ36,1,FALSE)),INDEX(Module6!$F$4:$ZZ$4,1,ROW()-$A$20)=FALSE),0,COUNTIF(Module2!$E36:$ZZ36,J$20)/COUNTA(Module2!$E36:$ZZ36))/100)</f>
        <v/>
      </c>
      <c r="K54" t="str">
        <f>IF(OR(K$20="",$D54=""),"",$B54*$D54*IF(OR(ISNA(HLOOKUP(K$20,Module2!$E36:$ZZ36,1,FALSE)),INDEX(Module6!$F$4:$ZZ$4,1,ROW()-$A$20)=FALSE),0,COUNTIF(Module2!$E36:$ZZ36,K$20)/COUNTA(Module2!$E36:$ZZ36))/100)</f>
        <v/>
      </c>
      <c r="L54" t="str">
        <f>IF(OR(L$20="",$D54=""),"",$B54*$D54*IF(OR(ISNA(HLOOKUP(L$20,Module2!$E36:$ZZ36,1,FALSE)),INDEX(Module6!$F$4:$ZZ$4,1,ROW()-$A$20)=FALSE),0,COUNTIF(Module2!$E36:$ZZ36,L$20)/COUNTA(Module2!$E36:$ZZ36))/100)</f>
        <v/>
      </c>
      <c r="M54" t="str">
        <f>IF(OR(M$20="",$D54=""),"",$B54*$D54*IF(OR(ISNA(HLOOKUP(M$20,Module2!$E36:$ZZ36,1,FALSE)),INDEX(Module6!$F$4:$ZZ$4,1,ROW()-$A$20)=FALSE),0,COUNTIF(Module2!$E36:$ZZ36,M$20)/COUNTA(Module2!$E36:$ZZ36))/100)</f>
        <v/>
      </c>
      <c r="N54" t="str">
        <f>IF(OR(N$20="",$D54=""),"",$B54*$D54*IF(OR(ISNA(HLOOKUP(N$20,Module2!$E36:$ZZ36,1,FALSE)),INDEX(Module6!$F$4:$ZZ$4,1,ROW()-$A$20)=FALSE),0,COUNTIF(Module2!$E36:$ZZ36,N$20)/COUNTA(Module2!$E36:$ZZ36))/100)</f>
        <v/>
      </c>
      <c r="O54" t="str">
        <f>IF(OR(O$20="",$D54=""),"",$B54*$D54*IF(OR(ISNA(HLOOKUP(O$20,Module2!$E36:$ZZ36,1,FALSE)),INDEX(Module6!$F$4:$ZZ$4,1,ROW()-$A$20)=FALSE),0,COUNTIF(Module2!$E36:$ZZ36,O$20)/COUNTA(Module2!$E36:$ZZ36))/100)</f>
        <v/>
      </c>
    </row>
    <row r="55" spans="1:19">
      <c r="A55" t="str">
        <f>IF(COUNTA(Module2!37:37)&gt;0,IF(ISBLANK(Module2!$A37),Calc1!$A54,Module2!$A37),"")</f>
        <v/>
      </c>
      <c r="B55" t="str">
        <f>IF(COUNTA(Module2!37:37)&gt;0,IF(ISBLANK(Module2!$B37),Calc1!$B54,Module2!$B37),"")</f>
        <v/>
      </c>
      <c r="C55" t="str">
        <f>IF(COUNTA(Module2!37:37)&gt;0,CONCATENATE(Calc1!$A55,".",Module2!$C37),"")</f>
        <v/>
      </c>
      <c r="D55" t="str">
        <f>IF(ISBLANK(Module2!$D37),"",Module2!$D37)</f>
        <v/>
      </c>
      <c r="E55" t="str">
        <f>IF(OR(E$20="",$D55=""),"",$B55*$D55*IF(OR(ISNA(HLOOKUP(E$20,Module2!$E37:$ZZ37,1,FALSE)),INDEX(Module6!$F$4:$ZZ$4,1,ROW()-$A$20)=FALSE),0,COUNTIF(Module2!$E37:$ZZ37,E$20)/COUNTA(Module2!$E37:$ZZ37))/100)</f>
        <v/>
      </c>
      <c r="F55" t="str">
        <f>IF(OR(F$20="",$D55=""),"",$B55*$D55*IF(OR(ISNA(HLOOKUP(F$20,Module2!$E37:$ZZ37,1,FALSE)),INDEX(Module6!$F$4:$ZZ$4,1,ROW()-$A$20)=FALSE),0,COUNTIF(Module2!$E37:$ZZ37,F$20)/COUNTA(Module2!$E37:$ZZ37))/100)</f>
        <v/>
      </c>
      <c r="G55" t="str">
        <f>IF(OR(G$20="",$D55=""),"",$B55*$D55*IF(OR(ISNA(HLOOKUP(G$20,Module2!$E37:$ZZ37,1,FALSE)),INDEX(Module6!$F$4:$ZZ$4,1,ROW()-$A$20)=FALSE),0,COUNTIF(Module2!$E37:$ZZ37,G$20)/COUNTA(Module2!$E37:$ZZ37))/100)</f>
        <v/>
      </c>
      <c r="H55" t="str">
        <f>IF(OR(H$20="",$D55=""),"",$B55*$D55*IF(OR(ISNA(HLOOKUP(H$20,Module2!$E37:$ZZ37,1,FALSE)),INDEX(Module6!$F$4:$ZZ$4,1,ROW()-$A$20)=FALSE),0,COUNTIF(Module2!$E37:$ZZ37,H$20)/COUNTA(Module2!$E37:$ZZ37))/100)</f>
        <v/>
      </c>
      <c r="I55" t="str">
        <f>IF(OR(I$20="",$D55=""),"",$B55*$D55*IF(OR(ISNA(HLOOKUP(I$20,Module2!$E37:$ZZ37,1,FALSE)),INDEX(Module6!$F$4:$ZZ$4,1,ROW()-$A$20)=FALSE),0,COUNTIF(Module2!$E37:$ZZ37,I$20)/COUNTA(Module2!$E37:$ZZ37))/100)</f>
        <v/>
      </c>
      <c r="J55" t="str">
        <f>IF(OR(J$20="",$D55=""),"",$B55*$D55*IF(OR(ISNA(HLOOKUP(J$20,Module2!$E37:$ZZ37,1,FALSE)),INDEX(Module6!$F$4:$ZZ$4,1,ROW()-$A$20)=FALSE),0,COUNTIF(Module2!$E37:$ZZ37,J$20)/COUNTA(Module2!$E37:$ZZ37))/100)</f>
        <v/>
      </c>
      <c r="K55" t="str">
        <f>IF(OR(K$20="",$D55=""),"",$B55*$D55*IF(OR(ISNA(HLOOKUP(K$20,Module2!$E37:$ZZ37,1,FALSE)),INDEX(Module6!$F$4:$ZZ$4,1,ROW()-$A$20)=FALSE),0,COUNTIF(Module2!$E37:$ZZ37,K$20)/COUNTA(Module2!$E37:$ZZ37))/100)</f>
        <v/>
      </c>
      <c r="L55" t="str">
        <f>IF(OR(L$20="",$D55=""),"",$B55*$D55*IF(OR(ISNA(HLOOKUP(L$20,Module2!$E37:$ZZ37,1,FALSE)),INDEX(Module6!$F$4:$ZZ$4,1,ROW()-$A$20)=FALSE),0,COUNTIF(Module2!$E37:$ZZ37,L$20)/COUNTA(Module2!$E37:$ZZ37))/100)</f>
        <v/>
      </c>
      <c r="M55" t="str">
        <f>IF(OR(M$20="",$D55=""),"",$B55*$D55*IF(OR(ISNA(HLOOKUP(M$20,Module2!$E37:$ZZ37,1,FALSE)),INDEX(Module6!$F$4:$ZZ$4,1,ROW()-$A$20)=FALSE),0,COUNTIF(Module2!$E37:$ZZ37,M$20)/COUNTA(Module2!$E37:$ZZ37))/100)</f>
        <v/>
      </c>
      <c r="N55" t="str">
        <f>IF(OR(N$20="",$D55=""),"",$B55*$D55*IF(OR(ISNA(HLOOKUP(N$20,Module2!$E37:$ZZ37,1,FALSE)),INDEX(Module6!$F$4:$ZZ$4,1,ROW()-$A$20)=FALSE),0,COUNTIF(Module2!$E37:$ZZ37,N$20)/COUNTA(Module2!$E37:$ZZ37))/100)</f>
        <v/>
      </c>
    </row>
    <row r="56" spans="1:19">
      <c r="A56" t="str">
        <f>IF(COUNTA(Module2!38:38)&gt;0,IF(ISBLANK(Module2!$A38),Calc1!$A55,Module2!$A38),"")</f>
        <v/>
      </c>
      <c r="B56" t="str">
        <f>IF(COUNTA(Module2!38:38)&gt;0,IF(ISBLANK(Module2!$B38),Calc1!$B55,Module2!$B38),"")</f>
        <v/>
      </c>
      <c r="C56" t="str">
        <f>IF(COUNTA(Module2!38:38)&gt;0,CONCATENATE(Calc1!$A56,".",Module2!$C38),"")</f>
        <v/>
      </c>
      <c r="D56" t="str">
        <f>IF(ISBLANK(Module2!$D38),"",Module2!$D38)</f>
        <v/>
      </c>
      <c r="E56" t="str">
        <f>IF(OR(E$20="",$D56=""),"",$B56*$D56*IF(OR(ISNA(HLOOKUP(E$20,Module2!$E38:$ZZ38,1,FALSE)),INDEX(Module6!$F$4:$ZZ$4,1,ROW()-$A$20)=FALSE),0,COUNTIF(Module2!$E38:$ZZ38,E$20)/COUNTA(Module2!$E38:$ZZ38))/100)</f>
        <v/>
      </c>
      <c r="F56" t="str">
        <f>IF(OR(F$20="",$D56=""),"",$B56*$D56*IF(OR(ISNA(HLOOKUP(F$20,Module2!$E38:$ZZ38,1,FALSE)),INDEX(Module6!$F$4:$ZZ$4,1,ROW()-$A$20)=FALSE),0,COUNTIF(Module2!$E38:$ZZ38,F$20)/COUNTA(Module2!$E38:$ZZ38))/100)</f>
        <v/>
      </c>
      <c r="G56" t="str">
        <f>IF(OR(G$20="",$D56=""),"",$B56*$D56*IF(OR(ISNA(HLOOKUP(G$20,Module2!$E38:$ZZ38,1,FALSE)),INDEX(Module6!$F$4:$ZZ$4,1,ROW()-$A$20)=FALSE),0,COUNTIF(Module2!$E38:$ZZ38,G$20)/COUNTA(Module2!$E38:$ZZ38))/100)</f>
        <v/>
      </c>
      <c r="H56" t="str">
        <f>IF(OR(H$20="",$D56=""),"",$B56*$D56*IF(OR(ISNA(HLOOKUP(H$20,Module2!$E38:$ZZ38,1,FALSE)),INDEX(Module6!$F$4:$ZZ$4,1,ROW()-$A$20)=FALSE),0,COUNTIF(Module2!$E38:$ZZ38,H$20)/COUNTA(Module2!$E38:$ZZ38))/100)</f>
        <v/>
      </c>
      <c r="I56" t="str">
        <f>IF(OR(I$20="",$D56=""),"",$B56*$D56*IF(OR(ISNA(HLOOKUP(I$20,Module2!$E38:$ZZ38,1,FALSE)),INDEX(Module6!$F$4:$ZZ$4,1,ROW()-$A$20)=FALSE),0,COUNTIF(Module2!$E38:$ZZ38,I$20)/COUNTA(Module2!$E38:$ZZ38))/100)</f>
        <v/>
      </c>
      <c r="J56" t="str">
        <f>IF(OR(J$20="",$D56=""),"",$B56*$D56*IF(OR(ISNA(HLOOKUP(J$20,Module2!$E38:$ZZ38,1,FALSE)),INDEX(Module6!$F$4:$ZZ$4,1,ROW()-$A$20)=FALSE),0,COUNTIF(Module2!$E38:$ZZ38,J$20)/COUNTA(Module2!$E38:$ZZ38))/100)</f>
        <v/>
      </c>
      <c r="K56" t="str">
        <f>IF(OR(K$20="",$D56=""),"",$B56*$D56*IF(OR(ISNA(HLOOKUP(K$20,Module2!$E38:$ZZ38,1,FALSE)),INDEX(Module6!$F$4:$ZZ$4,1,ROW()-$A$20)=FALSE),0,COUNTIF(Module2!$E38:$ZZ38,K$20)/COUNTA(Module2!$E38:$ZZ38))/100)</f>
        <v/>
      </c>
      <c r="L56" t="str">
        <f>IF(OR(L$20="",$D56=""),"",$B56*$D56*IF(OR(ISNA(HLOOKUP(L$20,Module2!$E38:$ZZ38,1,FALSE)),INDEX(Module6!$F$4:$ZZ$4,1,ROW()-$A$20)=FALSE),0,COUNTIF(Module2!$E38:$ZZ38,L$20)/COUNTA(Module2!$E38:$ZZ38))/100)</f>
        <v/>
      </c>
      <c r="M56" t="str">
        <f>IF(OR(M$20="",$D56=""),"",$B56*$D56*IF(OR(ISNA(HLOOKUP(M$20,Module2!$E38:$ZZ38,1,FALSE)),INDEX(Module6!$F$4:$ZZ$4,1,ROW()-$A$20)=FALSE),0,COUNTIF(Module2!$E38:$ZZ38,M$20)/COUNTA(Module2!$E38:$ZZ38))/100)</f>
        <v/>
      </c>
      <c r="N56" t="str">
        <f>IF(OR(N$20="",$D56=""),"",$B56*$D56*IF(OR(ISNA(HLOOKUP(N$20,Module2!$E38:$ZZ38,1,FALSE)),INDEX(Module6!$F$4:$ZZ$4,1,ROW()-$A$20)=FALSE),0,COUNTIF(Module2!$E38:$ZZ38,N$20)/COUNTA(Module2!$E38:$ZZ38))/100)</f>
        <v/>
      </c>
    </row>
    <row r="57" spans="1:19">
      <c r="A57" t="str">
        <f>IF(COUNTA(Module2!39:39)&gt;0,IF(ISBLANK(Module2!$A39),Calc1!$A56,Module2!$A39),"")</f>
        <v/>
      </c>
      <c r="B57" t="str">
        <f>IF(COUNTA(Module2!39:39)&gt;0,IF(ISBLANK(Module2!$B39),Calc1!$B56,Module2!$B39),"")</f>
        <v/>
      </c>
      <c r="C57" t="str">
        <f>IF(COUNTA(Module2!39:39)&gt;0,CONCATENATE(Calc1!$A57,".",Module2!$C39),"")</f>
        <v/>
      </c>
      <c r="D57" t="str">
        <f>IF(ISBLANK(Module2!$D39),"",Module2!$D39)</f>
        <v/>
      </c>
      <c r="E57" t="str">
        <f>IF(OR(E$20="",$D57=""),"",$B57*$D57*IF(OR(ISNA(HLOOKUP(E$20,Module2!$E39:$ZZ39,1,FALSE)),INDEX(Module6!$F$4:$ZZ$4,1,ROW()-$A$20)=FALSE),0,COUNTIF(Module2!$E39:$ZZ39,E$20)/COUNTA(Module2!$E39:$ZZ39))/100)</f>
        <v/>
      </c>
      <c r="F57" t="str">
        <f>IF(OR(F$20="",$D57=""),"",$B57*$D57*IF(OR(ISNA(HLOOKUP(F$20,Module2!$E39:$ZZ39,1,FALSE)),INDEX(Module6!$F$4:$ZZ$4,1,ROW()-$A$20)=FALSE),0,COUNTIF(Module2!$E39:$ZZ39,F$20)/COUNTA(Module2!$E39:$ZZ39))/100)</f>
        <v/>
      </c>
      <c r="G57" t="str">
        <f>IF(OR(G$20="",$D57=""),"",$B57*$D57*IF(OR(ISNA(HLOOKUP(G$20,Module2!$E39:$ZZ39,1,FALSE)),INDEX(Module6!$F$4:$ZZ$4,1,ROW()-$A$20)=FALSE),0,COUNTIF(Module2!$E39:$ZZ39,G$20)/COUNTA(Module2!$E39:$ZZ39))/100)</f>
        <v/>
      </c>
      <c r="H57" t="str">
        <f>IF(OR(H$20="",$D57=""),"",$B57*$D57*IF(OR(ISNA(HLOOKUP(H$20,Module2!$E39:$ZZ39,1,FALSE)),INDEX(Module6!$F$4:$ZZ$4,1,ROW()-$A$20)=FALSE),0,COUNTIF(Module2!$E39:$ZZ39,H$20)/COUNTA(Module2!$E39:$ZZ39))/100)</f>
        <v/>
      </c>
      <c r="I57" t="str">
        <f>IF(OR(I$20="",$D57=""),"",$B57*$D57*IF(OR(ISNA(HLOOKUP(I$20,Module2!$E39:$ZZ39,1,FALSE)),INDEX(Module6!$F$4:$ZZ$4,1,ROW()-$A$20)=FALSE),0,COUNTIF(Module2!$E39:$ZZ39,I$20)/COUNTA(Module2!$E39:$ZZ39))/100)</f>
        <v/>
      </c>
      <c r="J57" t="str">
        <f>IF(OR(J$20="",$D57=""),"",$B57*$D57*IF(OR(ISNA(HLOOKUP(J$20,Module2!$E39:$ZZ39,1,FALSE)),INDEX(Module6!$F$4:$ZZ$4,1,ROW()-$A$20)=FALSE),0,COUNTIF(Module2!$E39:$ZZ39,J$20)/COUNTA(Module2!$E39:$ZZ39))/100)</f>
        <v/>
      </c>
      <c r="K57" t="str">
        <f>IF(OR(K$20="",$D57=""),"",$B57*$D57*IF(OR(ISNA(HLOOKUP(K$20,Module2!$E39:$ZZ39,1,FALSE)),INDEX(Module6!$F$4:$ZZ$4,1,ROW()-$A$20)=FALSE),0,COUNTIF(Module2!$E39:$ZZ39,K$20)/COUNTA(Module2!$E39:$ZZ39))/100)</f>
        <v/>
      </c>
      <c r="L57" t="str">
        <f>IF(OR(L$20="",$D57=""),"",$B57*$D57*IF(OR(ISNA(HLOOKUP(L$20,Module2!$E39:$ZZ39,1,FALSE)),INDEX(Module6!$F$4:$ZZ$4,1,ROW()-$A$20)=FALSE),0,COUNTIF(Module2!$E39:$ZZ39,L$20)/COUNTA(Module2!$E39:$ZZ39))/100)</f>
        <v/>
      </c>
      <c r="M57" t="str">
        <f>IF(OR(M$20="",$D57=""),"",$B57*$D57*IF(OR(ISNA(HLOOKUP(M$20,Module2!$E39:$ZZ39,1,FALSE)),INDEX(Module6!$F$4:$ZZ$4,1,ROW()-$A$20)=FALSE),0,COUNTIF(Module2!$E39:$ZZ39,M$20)/COUNTA(Module2!$E39:$ZZ39))/100)</f>
        <v/>
      </c>
      <c r="N57" t="str">
        <f>IF(OR(N$20="",$D57=""),"",$B57*$D57*IF(OR(ISNA(HLOOKUP(N$20,Module2!$E39:$ZZ39,1,FALSE)),INDEX(Module6!$F$4:$ZZ$4,1,ROW()-$A$20)=FALSE),0,COUNTIF(Module2!$E39:$ZZ39,N$20)/COUNTA(Module2!$E39:$ZZ39))/100)</f>
        <v/>
      </c>
    </row>
    <row r="58" spans="1:19">
      <c r="A58" t="str">
        <f>IF(COUNTA(Module2!40:40)&gt;0,IF(ISBLANK(Module2!$A40),Calc1!$A57,Module2!$A40),"")</f>
        <v/>
      </c>
      <c r="B58" t="str">
        <f>IF(COUNTA(Module2!40:40)&gt;0,IF(ISBLANK(Module2!$B40),Calc1!$B57,Module2!$B40),"")</f>
        <v/>
      </c>
      <c r="C58" t="str">
        <f>IF(COUNTA(Module2!40:40)&gt;0,CONCATENATE(Calc1!$A58,".",Module2!$C40),"")</f>
        <v/>
      </c>
      <c r="D58" t="str">
        <f>IF(ISBLANK(Module2!$D40),"",Module2!$D40)</f>
        <v/>
      </c>
      <c r="E58" t="str">
        <f>IF(OR(E$20="",$D58=""),"",$B58*$D58*IF(OR(ISNA(HLOOKUP(E$20,Module2!$E40:$ZZ40,1,FALSE)),INDEX(Module6!$F$4:$ZZ$4,1,ROW()-$A$20)=FALSE),0,COUNTIF(Module2!$E40:$ZZ40,E$20)/COUNTA(Module2!$E40:$ZZ40))/100)</f>
        <v/>
      </c>
      <c r="F58" t="str">
        <f>IF(OR(F$20="",$D58=""),"",$B58*$D58*IF(OR(ISNA(HLOOKUP(F$20,Module2!$E40:$ZZ40,1,FALSE)),INDEX(Module6!$F$4:$ZZ$4,1,ROW()-$A$20)=FALSE),0,COUNTIF(Module2!$E40:$ZZ40,F$20)/COUNTA(Module2!$E40:$ZZ40))/100)</f>
        <v/>
      </c>
      <c r="G58" t="str">
        <f>IF(OR(G$20="",$D58=""),"",$B58*$D58*IF(OR(ISNA(HLOOKUP(G$20,Module2!$E40:$ZZ40,1,FALSE)),INDEX(Module6!$F$4:$ZZ$4,1,ROW()-$A$20)=FALSE),0,COUNTIF(Module2!$E40:$ZZ40,G$20)/COUNTA(Module2!$E40:$ZZ40))/100)</f>
        <v/>
      </c>
      <c r="H58" t="str">
        <f>IF(OR(H$20="",$D58=""),"",$B58*$D58*IF(OR(ISNA(HLOOKUP(H$20,Module2!$E40:$ZZ40,1,FALSE)),INDEX(Module6!$F$4:$ZZ$4,1,ROW()-$A$20)=FALSE),0,COUNTIF(Module2!$E40:$ZZ40,H$20)/COUNTA(Module2!$E40:$ZZ40))/100)</f>
        <v/>
      </c>
      <c r="I58" t="str">
        <f>IF(OR(I$20="",$D58=""),"",$B58*$D58*IF(OR(ISNA(HLOOKUP(I$20,Module2!$E40:$ZZ40,1,FALSE)),INDEX(Module6!$F$4:$ZZ$4,1,ROW()-$A$20)=FALSE),0,COUNTIF(Module2!$E40:$ZZ40,I$20)/COUNTA(Module2!$E40:$ZZ40))/100)</f>
        <v/>
      </c>
      <c r="J58" t="str">
        <f>IF(OR(J$20="",$D58=""),"",$B58*$D58*IF(OR(ISNA(HLOOKUP(J$20,Module2!$E40:$ZZ40,1,FALSE)),INDEX(Module6!$F$4:$ZZ$4,1,ROW()-$A$20)=FALSE),0,COUNTIF(Module2!$E40:$ZZ40,J$20)/COUNTA(Module2!$E40:$ZZ40))/100)</f>
        <v/>
      </c>
      <c r="K58" t="str">
        <f>IF(OR(K$20="",$D58=""),"",$B58*$D58*IF(OR(ISNA(HLOOKUP(K$20,Module2!$E40:$ZZ40,1,FALSE)),INDEX(Module6!$F$4:$ZZ$4,1,ROW()-$A$20)=FALSE),0,COUNTIF(Module2!$E40:$ZZ40,K$20)/COUNTA(Module2!$E40:$ZZ40))/100)</f>
        <v/>
      </c>
      <c r="L58" t="str">
        <f>IF(OR(L$20="",$D58=""),"",$B58*$D58*IF(OR(ISNA(HLOOKUP(L$20,Module2!$E40:$ZZ40,1,FALSE)),INDEX(Module6!$F$4:$ZZ$4,1,ROW()-$A$20)=FALSE),0,COUNTIF(Module2!$E40:$ZZ40,L$20)/COUNTA(Module2!$E40:$ZZ40))/100)</f>
        <v/>
      </c>
      <c r="M58" t="str">
        <f>IF(OR(M$20="",$D58=""),"",$B58*$D58*IF(OR(ISNA(HLOOKUP(M$20,Module2!$E40:$ZZ40,1,FALSE)),INDEX(Module6!$F$4:$ZZ$4,1,ROW()-$A$20)=FALSE),0,COUNTIF(Module2!$E40:$ZZ40,M$20)/COUNTA(Module2!$E40:$ZZ40))/100)</f>
        <v/>
      </c>
      <c r="N58" t="str">
        <f>IF(OR(N$20="",$D58=""),"",$B58*$D58*IF(OR(ISNA(HLOOKUP(N$20,Module2!$E40:$ZZ40,1,FALSE)),INDEX(Module6!$F$4:$ZZ$4,1,ROW()-$A$20)=FALSE),0,COUNTIF(Module2!$E40:$ZZ40,N$20)/COUNTA(Module2!$E40:$ZZ40))/100)</f>
        <v/>
      </c>
    </row>
    <row r="59" spans="1:19">
      <c r="A59" t="str">
        <f>IF(COUNTA(Module2!41:41)&gt;0,IF(ISBLANK(Module2!$A41),Calc1!$A58,Module2!$A41),"")</f>
        <v/>
      </c>
      <c r="B59" t="str">
        <f>IF(COUNTA(Module2!41:41)&gt;0,IF(ISBLANK(Module2!$B41),Calc1!$B58,Module2!$B41),"")</f>
        <v/>
      </c>
      <c r="C59" t="str">
        <f>IF(COUNTA(Module2!41:41)&gt;0,CONCATENATE(Calc1!$A59,".",Module2!$C41),"")</f>
        <v/>
      </c>
      <c r="D59" t="str">
        <f>IF(ISBLANK(Module2!$D41),"",Module2!$D41)</f>
        <v/>
      </c>
      <c r="E59" t="str">
        <f>IF(OR(E$20="",$D59=""),"",$B59*$D59*IF(OR(ISNA(HLOOKUP(E$20,Module2!$E41:$ZZ41,1,FALSE)),INDEX(Module6!$F$4:$ZZ$4,1,ROW()-$A$20)=FALSE),0,COUNTIF(Module2!$E41:$ZZ41,E$20)/COUNTA(Module2!$E41:$ZZ41))/100)</f>
        <v/>
      </c>
      <c r="F59" t="str">
        <f>IF(OR(F$20="",$D59=""),"",$B59*$D59*IF(OR(ISNA(HLOOKUP(F$20,Module2!$E41:$ZZ41,1,FALSE)),INDEX(Module6!$F$4:$ZZ$4,1,ROW()-$A$20)=FALSE),0,COUNTIF(Module2!$E41:$ZZ41,F$20)/COUNTA(Module2!$E41:$ZZ41))/100)</f>
        <v/>
      </c>
      <c r="G59" t="str">
        <f>IF(OR(G$20="",$D59=""),"",$B59*$D59*IF(OR(ISNA(HLOOKUP(G$20,Module2!$E41:$ZZ41,1,FALSE)),INDEX(Module6!$F$4:$ZZ$4,1,ROW()-$A$20)=FALSE),0,COUNTIF(Module2!$E41:$ZZ41,G$20)/COUNTA(Module2!$E41:$ZZ41))/100)</f>
        <v/>
      </c>
      <c r="H59" t="str">
        <f>IF(OR(H$20="",$D59=""),"",$B59*$D59*IF(OR(ISNA(HLOOKUP(H$20,Module2!$E41:$ZZ41,1,FALSE)),INDEX(Module6!$F$4:$ZZ$4,1,ROW()-$A$20)=FALSE),0,COUNTIF(Module2!$E41:$ZZ41,H$20)/COUNTA(Module2!$E41:$ZZ41))/100)</f>
        <v/>
      </c>
      <c r="I59" t="str">
        <f>IF(OR(I$20="",$D59=""),"",$B59*$D59*IF(OR(ISNA(HLOOKUP(I$20,Module2!$E41:$ZZ41,1,FALSE)),INDEX(Module6!$F$4:$ZZ$4,1,ROW()-$A$20)=FALSE),0,COUNTIF(Module2!$E41:$ZZ41,I$20)/COUNTA(Module2!$E41:$ZZ41))/100)</f>
        <v/>
      </c>
      <c r="J59" t="str">
        <f>IF(OR(J$20="",$D59=""),"",$B59*$D59*IF(OR(ISNA(HLOOKUP(J$20,Module2!$E41:$ZZ41,1,FALSE)),INDEX(Module6!$F$4:$ZZ$4,1,ROW()-$A$20)=FALSE),0,COUNTIF(Module2!$E41:$ZZ41,J$20)/COUNTA(Module2!$E41:$ZZ41))/100)</f>
        <v/>
      </c>
      <c r="K59" t="str">
        <f>IF(OR(K$20="",$D59=""),"",$B59*$D59*IF(OR(ISNA(HLOOKUP(K$20,Module2!$E41:$ZZ41,1,FALSE)),INDEX(Module6!$F$4:$ZZ$4,1,ROW()-$A$20)=FALSE),0,COUNTIF(Module2!$E41:$ZZ41,K$20)/COUNTA(Module2!$E41:$ZZ41))/100)</f>
        <v/>
      </c>
      <c r="L59" t="str">
        <f>IF(OR(L$20="",$D59=""),"",$B59*$D59*IF(OR(ISNA(HLOOKUP(L$20,Module2!$E41:$ZZ41,1,FALSE)),INDEX(Module6!$F$4:$ZZ$4,1,ROW()-$A$20)=FALSE),0,COUNTIF(Module2!$E41:$ZZ41,L$20)/COUNTA(Module2!$E41:$ZZ41))/100)</f>
        <v/>
      </c>
      <c r="M59" t="str">
        <f>IF(OR(M$20="",$D59=""),"",$B59*$D59*IF(OR(ISNA(HLOOKUP(M$20,Module2!$E41:$ZZ41,1,FALSE)),INDEX(Module6!$F$4:$ZZ$4,1,ROW()-$A$20)=FALSE),0,COUNTIF(Module2!$E41:$ZZ41,M$20)/COUNTA(Module2!$E41:$ZZ41))/100)</f>
        <v/>
      </c>
      <c r="N59" t="str">
        <f>IF(OR(N$20="",$D59=""),"",$B59*$D59*IF(OR(ISNA(HLOOKUP(N$20,Module2!$E41:$ZZ41,1,FALSE)),INDEX(Module6!$F$4:$ZZ$4,1,ROW()-$A$20)=FALSE),0,COUNTIF(Module2!$E41:$ZZ41,N$20)/COUNTA(Module2!$E41:$ZZ41))/100)</f>
        <v/>
      </c>
    </row>
    <row r="60" spans="1:19">
      <c r="A60" t="str">
        <f>IF(COUNTA(Module2!42:42)&gt;0,IF(ISBLANK(Module2!$A42),Calc1!$A59,Module2!$A42),"")</f>
        <v/>
      </c>
      <c r="B60" t="str">
        <f>IF(COUNTA(Module2!42:42)&gt;0,IF(ISBLANK(Module2!$B42),Calc1!$B59,Module2!$B42),"")</f>
        <v/>
      </c>
      <c r="C60" t="str">
        <f>IF(COUNTA(Module2!42:42)&gt;0,CONCATENATE(Calc1!$A60,".",Module2!$C42),"")</f>
        <v/>
      </c>
      <c r="D60" t="str">
        <f>IF(ISBLANK(Module2!$D42),"",Module2!$D42)</f>
        <v/>
      </c>
      <c r="E60" t="str">
        <f>IF(OR(E$20="",$D60=""),"",$B60*$D60*IF(OR(ISNA(HLOOKUP(E$20,Module2!$E42:$ZZ42,1,FALSE)),INDEX(Module6!$F$4:$ZZ$4,1,ROW()-$A$20)=FALSE),0,COUNTIF(Module2!$E42:$ZZ42,E$20)/COUNTA(Module2!$E42:$ZZ42))/100)</f>
        <v/>
      </c>
      <c r="F60" t="str">
        <f>IF(OR(F$20="",$D60=""),"",$B60*$D60*IF(OR(ISNA(HLOOKUP(F$20,Module2!$E42:$ZZ42,1,FALSE)),INDEX(Module6!$F$4:$ZZ$4,1,ROW()-$A$20)=FALSE),0,COUNTIF(Module2!$E42:$ZZ42,F$20)/COUNTA(Module2!$E42:$ZZ42))/100)</f>
        <v/>
      </c>
      <c r="G60" t="str">
        <f>IF(OR(G$20="",$D60=""),"",$B60*$D60*IF(OR(ISNA(HLOOKUP(G$20,Module2!$E42:$ZZ42,1,FALSE)),INDEX(Module6!$F$4:$ZZ$4,1,ROW()-$A$20)=FALSE),0,COUNTIF(Module2!$E42:$ZZ42,G$20)/COUNTA(Module2!$E42:$ZZ42))/100)</f>
        <v/>
      </c>
      <c r="H60" t="str">
        <f>IF(OR(H$20="",$D60=""),"",$B60*$D60*IF(OR(ISNA(HLOOKUP(H$20,Module2!$E42:$ZZ42,1,FALSE)),INDEX(Module6!$F$4:$ZZ$4,1,ROW()-$A$20)=FALSE),0,COUNTIF(Module2!$E42:$ZZ42,H$20)/COUNTA(Module2!$E42:$ZZ42))/100)</f>
        <v/>
      </c>
      <c r="I60" t="str">
        <f>IF(OR(I$20="",$D60=""),"",$B60*$D60*IF(OR(ISNA(HLOOKUP(I$20,Module2!$E42:$ZZ42,1,FALSE)),INDEX(Module6!$F$4:$ZZ$4,1,ROW()-$A$20)=FALSE),0,COUNTIF(Module2!$E42:$ZZ42,I$20)/COUNTA(Module2!$E42:$ZZ42))/100)</f>
        <v/>
      </c>
      <c r="J60" t="str">
        <f>IF(OR(J$20="",$D60=""),"",$B60*$D60*IF(OR(ISNA(HLOOKUP(J$20,Module2!$E42:$ZZ42,1,FALSE)),INDEX(Module6!$F$4:$ZZ$4,1,ROW()-$A$20)=FALSE),0,COUNTIF(Module2!$E42:$ZZ42,J$20)/COUNTA(Module2!$E42:$ZZ42))/100)</f>
        <v/>
      </c>
      <c r="K60" t="str">
        <f>IF(OR(K$20="",$D60=""),"",$B60*$D60*IF(OR(ISNA(HLOOKUP(K$20,Module2!$E42:$ZZ42,1,FALSE)),INDEX(Module6!$F$4:$ZZ$4,1,ROW()-$A$20)=FALSE),0,COUNTIF(Module2!$E42:$ZZ42,K$20)/COUNTA(Module2!$E42:$ZZ42))/100)</f>
        <v/>
      </c>
      <c r="L60" t="str">
        <f>IF(OR(L$20="",$D60=""),"",$B60*$D60*IF(OR(ISNA(HLOOKUP(L$20,Module2!$E42:$ZZ42,1,FALSE)),INDEX(Module6!$F$4:$ZZ$4,1,ROW()-$A$20)=FALSE),0,COUNTIF(Module2!$E42:$ZZ42,L$20)/COUNTA(Module2!$E42:$ZZ42))/100)</f>
        <v/>
      </c>
      <c r="M60" t="str">
        <f>IF(OR(M$20="",$D60=""),"",$B60*$D60*IF(OR(ISNA(HLOOKUP(M$20,Module2!$E42:$ZZ42,1,FALSE)),INDEX(Module6!$F$4:$ZZ$4,1,ROW()-$A$20)=FALSE),0,COUNTIF(Module2!$E42:$ZZ42,M$20)/COUNTA(Module2!$E42:$ZZ42))/100)</f>
        <v/>
      </c>
      <c r="N60" t="str">
        <f>IF(OR(N$20="",$D60=""),"",$B60*$D60*IF(OR(ISNA(HLOOKUP(N$20,Module2!$E42:$ZZ42,1,FALSE)),INDEX(Module6!$F$4:$ZZ$4,1,ROW()-$A$20)=FALSE),0,COUNTIF(Module2!$E42:$ZZ42,N$20)/COUNTA(Module2!$E42:$ZZ42))/100)</f>
        <v/>
      </c>
    </row>
    <row r="61" spans="1:19">
      <c r="A61" t="str">
        <f>IF(COUNTA(Module2!43:43)&gt;0,IF(ISBLANK(Module2!$A43),Calc1!$A60,Module2!$A43),"")</f>
        <v/>
      </c>
      <c r="B61" t="str">
        <f>IF(COUNTA(Module2!43:43)&gt;0,IF(ISBLANK(Module2!$B43),Calc1!$B60,Module2!$B43),"")</f>
        <v/>
      </c>
      <c r="C61" t="str">
        <f>IF(COUNTA(Module2!43:43)&gt;0,CONCATENATE(Calc1!$A61,".",Module2!$C43),"")</f>
        <v/>
      </c>
      <c r="D61" t="str">
        <f>IF(ISBLANK(Module2!$D43),"",Module2!$D43)</f>
        <v/>
      </c>
      <c r="E61" t="str">
        <f>IF(OR(E$20="",$D61=""),"",$B61*$D61*IF(OR(ISNA(HLOOKUP(E$20,Module2!$E43:$ZZ43,1,FALSE)),INDEX(Module6!$F$4:$ZZ$4,1,ROW()-$A$20)=FALSE),0,COUNTIF(Module2!$E43:$ZZ43,E$20)/COUNTA(Module2!$E43:$ZZ43))/100)</f>
        <v/>
      </c>
      <c r="F61" t="str">
        <f>IF(OR(F$20="",$D61=""),"",$B61*$D61*IF(OR(ISNA(HLOOKUP(F$20,Module2!$E43:$ZZ43,1,FALSE)),INDEX(Module6!$F$4:$ZZ$4,1,ROW()-$A$20)=FALSE),0,COUNTIF(Module2!$E43:$ZZ43,F$20)/COUNTA(Module2!$E43:$ZZ43))/100)</f>
        <v/>
      </c>
      <c r="G61" t="str">
        <f>IF(OR(G$20="",$D61=""),"",$B61*$D61*IF(OR(ISNA(HLOOKUP(G$20,Module2!$E43:$ZZ43,1,FALSE)),INDEX(Module6!$F$4:$ZZ$4,1,ROW()-$A$20)=FALSE),0,COUNTIF(Module2!$E43:$ZZ43,G$20)/COUNTA(Module2!$E43:$ZZ43))/100)</f>
        <v/>
      </c>
      <c r="H61" t="str">
        <f>IF(OR(H$20="",$D61=""),"",$B61*$D61*IF(OR(ISNA(HLOOKUP(H$20,Module2!$E43:$ZZ43,1,FALSE)),INDEX(Module6!$F$4:$ZZ$4,1,ROW()-$A$20)=FALSE),0,COUNTIF(Module2!$E43:$ZZ43,H$20)/COUNTA(Module2!$E43:$ZZ43))/100)</f>
        <v/>
      </c>
      <c r="I61" t="str">
        <f>IF(OR(I$20="",$D61=""),"",$B61*$D61*IF(OR(ISNA(HLOOKUP(I$20,Module2!$E43:$ZZ43,1,FALSE)),INDEX(Module6!$F$4:$ZZ$4,1,ROW()-$A$20)=FALSE),0,COUNTIF(Module2!$E43:$ZZ43,I$20)/COUNTA(Module2!$E43:$ZZ43))/100)</f>
        <v/>
      </c>
      <c r="J61" t="str">
        <f>IF(OR(J$20="",$D61=""),"",$B61*$D61*IF(OR(ISNA(HLOOKUP(J$20,Module2!$E43:$ZZ43,1,FALSE)),INDEX(Module6!$F$4:$ZZ$4,1,ROW()-$A$20)=FALSE),0,COUNTIF(Module2!$E43:$ZZ43,J$20)/COUNTA(Module2!$E43:$ZZ43))/100)</f>
        <v/>
      </c>
      <c r="K61" t="str">
        <f>IF(OR(K$20="",$D61=""),"",$B61*$D61*IF(OR(ISNA(HLOOKUP(K$20,Module2!$E43:$ZZ43,1,FALSE)),INDEX(Module6!$F$4:$ZZ$4,1,ROW()-$A$20)=FALSE),0,COUNTIF(Module2!$E43:$ZZ43,K$20)/COUNTA(Module2!$E43:$ZZ43))/100)</f>
        <v/>
      </c>
      <c r="L61" t="str">
        <f>IF(OR(L$20="",$D61=""),"",$B61*$D61*IF(OR(ISNA(HLOOKUP(L$20,Module2!$E43:$ZZ43,1,FALSE)),INDEX(Module6!$F$4:$ZZ$4,1,ROW()-$A$20)=FALSE),0,COUNTIF(Module2!$E43:$ZZ43,L$20)/COUNTA(Module2!$E43:$ZZ43))/100)</f>
        <v/>
      </c>
      <c r="M61" t="str">
        <f>IF(OR(M$20="",$D61=""),"",$B61*$D61*IF(OR(ISNA(HLOOKUP(M$20,Module2!$E43:$ZZ43,1,FALSE)),INDEX(Module6!$F$4:$ZZ$4,1,ROW()-$A$20)=FALSE),0,COUNTIF(Module2!$E43:$ZZ43,M$20)/COUNTA(Module2!$E43:$ZZ43))/100)</f>
        <v/>
      </c>
      <c r="N61" t="str">
        <f>IF(OR(N$20="",$D61=""),"",$B61*$D61*IF(OR(ISNA(HLOOKUP(N$20,Module2!$E43:$ZZ43,1,FALSE)),INDEX(Module6!$F$4:$ZZ$4,1,ROW()-$A$20)=FALSE),0,COUNTIF(Module2!$E43:$ZZ43,N$20)/COUNTA(Module2!$E43:$ZZ43))/100)</f>
        <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workbookViewId="0">
      <selection activeCell="F28" sqref="F28"/>
    </sheetView>
  </sheetViews>
  <sheetFormatPr baseColWidth="10" defaultColWidth="11" defaultRowHeight="15" x14ac:dyDescent="0"/>
  <cols>
    <col min="5" max="5" width="16.83203125" bestFit="1" customWidth="1"/>
    <col min="6" max="6" width="16.6640625" bestFit="1" customWidth="1"/>
    <col min="7" max="8" width="17.33203125" bestFit="1" customWidth="1"/>
    <col min="9" max="9" width="15.83203125" bestFit="1" customWidth="1"/>
    <col min="10" max="10" width="16.1640625" bestFit="1" customWidth="1"/>
    <col min="11" max="11" width="17" bestFit="1" customWidth="1"/>
    <col min="12" max="12" width="16.5" bestFit="1" customWidth="1"/>
    <col min="13" max="13" width="18.33203125" bestFit="1" customWidth="1"/>
  </cols>
  <sheetData>
    <row r="1" spans="1:3">
      <c r="A1" s="14" t="s">
        <v>15</v>
      </c>
      <c r="C1">
        <f>COUNTA(Module0!B3:B1000)</f>
        <v>26</v>
      </c>
    </row>
    <row r="2" spans="1:3">
      <c r="A2" s="14" t="s">
        <v>16</v>
      </c>
      <c r="C2">
        <f>COUNT(Calc1!B2:B1000)</f>
        <v>34</v>
      </c>
    </row>
    <row r="3" spans="1:3">
      <c r="A3" s="14" t="s">
        <v>18</v>
      </c>
      <c r="C3">
        <f>COUNTA(Module1!A:A)-2</f>
        <v>5</v>
      </c>
    </row>
    <row r="4" spans="1:3">
      <c r="A4" s="14" t="s">
        <v>17</v>
      </c>
    </row>
    <row r="19" spans="1:24">
      <c r="C19" t="str">
        <f>CONCATENATE(ADDRESS($A$20+1,COLUMN(),1,1,"Calc3"),":",ADDRESS($A$20+$C$2,COLUMN(),1,1))</f>
        <v>Calc3!$C$21:$C$54</v>
      </c>
      <c r="E19" t="str">
        <f>CONCATENATE(ADDRESS($A$20+1,COLUMN(),1,1,"Calc3"),":",ADDRESS($A$20+$C$2,COLUMN(),1,1))</f>
        <v>Calc3!$E$21:$E$54</v>
      </c>
      <c r="F19" t="str">
        <f t="shared" ref="F19:R19" si="0">CONCATENATE(ADDRESS($A$20+1,COLUMN(),1,1,"Calc3"),":",ADDRESS($A$20+$C$2,COLUMN(),1,1))</f>
        <v>Calc3!$F$21:$F$54</v>
      </c>
      <c r="G19" t="str">
        <f t="shared" si="0"/>
        <v>Calc3!$G$21:$G$54</v>
      </c>
      <c r="H19" t="str">
        <f t="shared" si="0"/>
        <v>Calc3!$H$21:$H$54</v>
      </c>
      <c r="I19" t="str">
        <f t="shared" si="0"/>
        <v>Calc3!$I$21:$I$54</v>
      </c>
      <c r="J19" t="str">
        <f t="shared" si="0"/>
        <v>Calc3!$J$21:$J$54</v>
      </c>
      <c r="K19" t="str">
        <f t="shared" si="0"/>
        <v>Calc3!$K$21:$K$54</v>
      </c>
      <c r="L19" t="str">
        <f t="shared" si="0"/>
        <v>Calc3!$L$21:$L$54</v>
      </c>
      <c r="M19" t="str">
        <f t="shared" si="0"/>
        <v>Calc3!$M$21:$M$54</v>
      </c>
      <c r="N19" t="str">
        <f t="shared" si="0"/>
        <v>Calc3!$N$21:$N$54</v>
      </c>
      <c r="O19" t="str">
        <f t="shared" si="0"/>
        <v>Calc3!$O$21:$O$54</v>
      </c>
      <c r="P19" t="str">
        <f t="shared" si="0"/>
        <v>Calc3!$P$21:$P$54</v>
      </c>
      <c r="Q19" t="str">
        <f t="shared" si="0"/>
        <v>Calc3!$Q$21:$Q$54</v>
      </c>
      <c r="R19" t="str">
        <f t="shared" si="0"/>
        <v>Calc3!$R$21:$R$54</v>
      </c>
      <c r="S19" t="str">
        <f t="shared" ref="S19:X19" si="1">CONCATENATE(ADDRESS($A$20+1,COLUMN(),1,1,"Calc2"),":",ADDRESS($A$20+$C$2,COLUMN(),1,1))</f>
        <v>Calc2!$S$21:$S$54</v>
      </c>
      <c r="T19" t="str">
        <f t="shared" si="1"/>
        <v>Calc2!$T$21:$T$54</v>
      </c>
      <c r="U19" t="str">
        <f t="shared" si="1"/>
        <v>Calc2!$U$21:$U$54</v>
      </c>
      <c r="V19" t="str">
        <f t="shared" si="1"/>
        <v>Calc2!$V$21:$V$54</v>
      </c>
      <c r="W19" t="str">
        <f t="shared" si="1"/>
        <v>Calc2!$W$21:$W$54</v>
      </c>
      <c r="X19" t="str">
        <f t="shared" si="1"/>
        <v>Calc2!$X$21:$X$54</v>
      </c>
    </row>
    <row r="20" spans="1:24">
      <c r="A20" s="13">
        <f>ROW()</f>
        <v>20</v>
      </c>
      <c r="B20" s="13"/>
      <c r="C20" s="13"/>
      <c r="D20" s="13"/>
      <c r="E20" s="13" t="str">
        <f>IF(ISBLANK(INDEX(Module1!$A1:$A999,COLUMN()-2,1)),"",INDEX(Module1!$A1:$A999,COLUMN()-2,1))</f>
        <v>CO1</v>
      </c>
      <c r="F20" s="13" t="str">
        <f>IF(ISBLANK(INDEX(Module1!$A1:$A999,COLUMN()-2,1)),"",INDEX(Module1!$A1:$A999,COLUMN()-2,1))</f>
        <v>CO2</v>
      </c>
      <c r="G20" s="13" t="str">
        <f>IF(ISBLANK(INDEX(Module1!$A1:$A999,COLUMN()-2,1)),"",INDEX(Module1!$A1:$A999,COLUMN()-2,1))</f>
        <v>CO3</v>
      </c>
      <c r="H20" s="13" t="str">
        <f>IF(ISBLANK(INDEX(Module1!$A1:$A999,COLUMN()-2,1)),"",INDEX(Module1!$A1:$A999,COLUMN()-2,1))</f>
        <v>CO4</v>
      </c>
      <c r="I20" s="13" t="str">
        <f>IF(ISBLANK(INDEX(Module1!$A1:$A999,COLUMN()-2,1)),"",INDEX(Module1!$A1:$A999,COLUMN()-2,1))</f>
        <v>CO5</v>
      </c>
      <c r="J20" s="13" t="str">
        <f>IF(ISBLANK(INDEX(Module1!$A1:$A999,COLUMN()-2,1)),"",INDEX(Module1!$A1:$A999,COLUMN()-2,1))</f>
        <v/>
      </c>
      <c r="K20" s="13" t="str">
        <f>IF(ISBLANK(INDEX(Module1!$A1:$A999,COLUMN()-2,1)),"",INDEX(Module1!$A1:$A999,COLUMN()-2,1))</f>
        <v/>
      </c>
      <c r="L20" s="13" t="str">
        <f>IF(ISBLANK(INDEX(Module1!$A1:$A999,COLUMN()-2,1)),"",INDEX(Module1!$A1:$A999,COLUMN()-2,1))</f>
        <v/>
      </c>
      <c r="M20" s="13" t="str">
        <f>IF(ISBLANK(INDEX(Module1!$A1:$A999,COLUMN()-2,1)),"",INDEX(Module1!$A1:$A999,COLUMN()-2,1))</f>
        <v/>
      </c>
      <c r="N20" s="13" t="str">
        <f>IF(ISBLANK(INDEX(Module1!$A1:$A999,COLUMN()-2,1)),"",INDEX(Module1!$A1:$A999,COLUMN()-2,1))</f>
        <v/>
      </c>
      <c r="O20" s="13" t="str">
        <f>IF(ISBLANK(INDEX(Module1!$A1:$A999,COLUMN()-2,1)),"",INDEX(Module1!$A1:$A999,COLUMN()-2,1))</f>
        <v/>
      </c>
      <c r="P20" s="13" t="str">
        <f>IF(ISBLANK(INDEX(Module1!$A1:$A999,COLUMN()-2,1)),"",INDEX(Module1!$A1:$A999,COLUMN()-2,1))</f>
        <v/>
      </c>
      <c r="Q20" s="13" t="str">
        <f>IF(ISBLANK(INDEX(Module1!$A1:$A999,COLUMN()-2,1)),"",INDEX(Module1!$A1:$A999,COLUMN()-2,1))</f>
        <v/>
      </c>
      <c r="R20" s="13" t="str">
        <f>IF(ISBLANK(INDEX(Module1!$A1:$A999,COLUMN()-2,1)),"",INDEX(Module1!$A1:$A999,COLUMN()-2,1))</f>
        <v/>
      </c>
    </row>
    <row r="21" spans="1:24">
      <c r="A21" t="str">
        <f>IF(COUNTA(Module2!3:3)&gt;0,IF(ISBLANK(Module2!$A3),Calc1!$A20,Module2!$A3),"")</f>
        <v>Quiz1</v>
      </c>
      <c r="B21">
        <f>IF(COUNTA(Module2!3:3)&gt;0,IF(ISBLANK(Module2!$B3),Calc1!$B20,Module2!$B3),"")</f>
        <v>1.25</v>
      </c>
      <c r="C21" t="str">
        <f>IF(COUNTA(Module2!3:3)&gt;0,CONCATENATE(Calc1!$A21,".",Module2!$C3),"")</f>
        <v>Quiz1.1</v>
      </c>
      <c r="D21">
        <f>IF(ISBLANK(Module2!$D3),"",Module2!$D3)</f>
        <v>30</v>
      </c>
      <c r="E21" t="str">
        <f>IF(OR(E$20="",$D21=""),"",IF(Calc2!E21&gt;0,Calc3!$C21,""))</f>
        <v>Quiz1.1</v>
      </c>
      <c r="F21" t="str">
        <f>IF(OR(F$20="",$D21=""),"",IF(Calc2!F21&gt;0,Calc3!$C21,""))</f>
        <v/>
      </c>
      <c r="G21" t="str">
        <f>IF(OR(G$20="",$D21=""),"",IF(Calc2!G21&gt;0,Calc3!$C21,""))</f>
        <v/>
      </c>
      <c r="H21" t="str">
        <f>IF(OR(H$20="",$D21=""),"",IF(Calc2!H21&gt;0,Calc3!$C21,""))</f>
        <v/>
      </c>
      <c r="I21" t="str">
        <f>IF(OR(I$20="",$D21=""),"",IF(Calc2!I21&gt;0,Calc3!$C21,""))</f>
        <v/>
      </c>
      <c r="J21" t="str">
        <f>IF(OR(J$20="",$D21=""),"",IF(Calc2!J21&gt;0,Calc3!$C21,""))</f>
        <v/>
      </c>
      <c r="K21" t="str">
        <f>IF(OR(K$20="",$D21=""),"",IF(Calc2!K21&gt;0,Calc3!$C21,""))</f>
        <v/>
      </c>
      <c r="L21" t="str">
        <f>IF(OR(L$20="",$D21=""),"",IF(Calc2!L21&gt;0,Calc3!$C21,""))</f>
        <v/>
      </c>
      <c r="M21" t="str">
        <f>IF(OR(M$20="",$D21=""),"",IF(Calc2!M21&gt;0,Calc3!$C21,""))</f>
        <v/>
      </c>
      <c r="N21" t="str">
        <f>IF(OR(N$20="",$D21=""),"",IF(Calc2!N21&gt;0,Calc3!$C21,""))</f>
        <v/>
      </c>
      <c r="O21" t="str">
        <f>IF(OR(O$20="",$D21=""),"",IF(Calc2!O21&gt;0,Calc3!$C21,""))</f>
        <v/>
      </c>
      <c r="P21" t="str">
        <f>IF(OR(P$20="",$D21=""),"",IF(Calc2!P21&gt;0,Calc3!$C21,""))</f>
        <v/>
      </c>
      <c r="Q21" t="str">
        <f>IF(OR(Q$20="",$D21=""),"",IF(Calc2!Q21&gt;0,Calc3!$C21,""))</f>
        <v/>
      </c>
      <c r="R21" t="str">
        <f>IF(OR(R$20="",$D21=""),"",IF(Calc2!R21&gt;0,Calc3!$C21,""))</f>
        <v/>
      </c>
      <c r="S21" t="str">
        <f>IF(OR(S$20="",$D21=""),"",IF(Calc2!S21&gt;0,Calc3!$C21,""))</f>
        <v/>
      </c>
      <c r="T21" t="str">
        <f>IF(OR(T$20="",$D21=""),"",IF(Calc2!T21&gt;0,Calc3!$C21,""))</f>
        <v/>
      </c>
      <c r="U21" t="str">
        <f>IF(OR(U$20="",$D21=""),"",IF(Calc2!U21&gt;0,Calc3!$C21,""))</f>
        <v/>
      </c>
    </row>
    <row r="22" spans="1:24">
      <c r="A22" t="str">
        <f>IF(COUNTA(Module2!4:4)&gt;0,IF(ISBLANK(Module2!$A4),Calc1!$A21,Module2!$A4),"")</f>
        <v>Quiz1</v>
      </c>
      <c r="B22">
        <f>IF(COUNTA(Module2!4:4)&gt;0,IF(ISBLANK(Module2!$B4),Calc1!$B21,Module2!$B4),"")</f>
        <v>1.25</v>
      </c>
      <c r="C22" t="str">
        <f>IF(COUNTA(Module2!4:4)&gt;0,CONCATENATE(Calc1!$A22,".",Module2!$C4),"")</f>
        <v>Quiz1.2</v>
      </c>
      <c r="D22">
        <f>IF(ISBLANK(Module2!$D4),"",Module2!$D4)</f>
        <v>25</v>
      </c>
      <c r="E22" t="str">
        <f>IF(OR(E$20="",$D22=""),"",IF(Calc2!E22&gt;0,Calc3!$C22,""))</f>
        <v/>
      </c>
      <c r="F22" t="str">
        <f>IF(OR(F$20="",$D22=""),"",IF(Calc2!F22&gt;0,Calc3!$C22,""))</f>
        <v/>
      </c>
      <c r="G22" t="str">
        <f>IF(OR(G$20="",$D22=""),"",IF(Calc2!G22&gt;0,Calc3!$C22,""))</f>
        <v/>
      </c>
      <c r="H22" t="str">
        <f>IF(OR(H$20="",$D22=""),"",IF(Calc2!H22&gt;0,Calc3!$C22,""))</f>
        <v>Quiz1.2</v>
      </c>
      <c r="I22" t="str">
        <f>IF(OR(I$20="",$D22=""),"",IF(Calc2!I22&gt;0,Calc3!$C22,""))</f>
        <v/>
      </c>
      <c r="J22" t="str">
        <f>IF(OR(J$20="",$D22=""),"",IF(Calc2!J22&gt;0,Calc3!$C22,""))</f>
        <v/>
      </c>
      <c r="K22" t="str">
        <f>IF(OR(K$20="",$D22=""),"",IF(Calc2!K22&gt;0,Calc3!$C22,""))</f>
        <v/>
      </c>
      <c r="L22" t="str">
        <f>IF(OR(L$20="",$D22=""),"",IF(Calc2!L22&gt;0,Calc3!$C22,""))</f>
        <v/>
      </c>
      <c r="M22" t="str">
        <f>IF(OR(M$20="",$D22=""),"",IF(Calc2!M22&gt;0,Calc3!$C22,""))</f>
        <v/>
      </c>
      <c r="N22" t="str">
        <f>IF(OR(N$20="",$D22=""),"",IF(Calc2!N22&gt;0,Calc3!$C22,""))</f>
        <v/>
      </c>
      <c r="O22" t="str">
        <f>IF(OR(O$20="",$D22=""),"",IF(Calc2!O22&gt;0,Calc3!$C22,""))</f>
        <v/>
      </c>
      <c r="P22" t="str">
        <f>IF(OR(P$20="",$D22=""),"",IF(Calc2!P22&gt;0,Calc3!$C22,""))</f>
        <v/>
      </c>
      <c r="Q22" t="str">
        <f>IF(OR(Q$20="",$D22=""),"",IF(Calc2!Q22&gt;0,Calc3!$C22,""))</f>
        <v/>
      </c>
      <c r="R22" t="str">
        <f>IF(OR(R$20="",$D22=""),"",IF(Calc2!R22&gt;0,Calc3!$C22,""))</f>
        <v/>
      </c>
      <c r="S22" t="str">
        <f>IF(OR(S$20="",$D22=""),"",IF(Calc2!S22&gt;0,Calc3!$C22,""))</f>
        <v/>
      </c>
      <c r="T22" t="str">
        <f>IF(OR(T$20="",$D22=""),"",IF(Calc2!T22&gt;0,Calc3!$C22,""))</f>
        <v/>
      </c>
      <c r="U22" t="str">
        <f>IF(OR(U$20="",$D22=""),"",IF(Calc2!U22&gt;0,Calc3!$C22,""))</f>
        <v/>
      </c>
    </row>
    <row r="23" spans="1:24">
      <c r="A23" t="str">
        <f>IF(COUNTA(Module2!5:5)&gt;0,IF(ISBLANK(Module2!$A5),Calc1!$A22,Module2!$A5),"")</f>
        <v>Quiz1</v>
      </c>
      <c r="B23">
        <f>IF(COUNTA(Module2!5:5)&gt;0,IF(ISBLANK(Module2!$B5),Calc1!$B22,Module2!$B5),"")</f>
        <v>1.25</v>
      </c>
      <c r="C23" t="str">
        <f>IF(COUNTA(Module2!5:5)&gt;0,CONCATENATE(Calc1!$A23,".",Module2!$C5),"")</f>
        <v>Quiz1.3</v>
      </c>
      <c r="D23">
        <f>IF(ISBLANK(Module2!$D5),"",Module2!$D5)</f>
        <v>45</v>
      </c>
      <c r="E23" t="str">
        <f>IF(OR(E$20="",$D23=""),"",IF(Calc2!E23&gt;0,Calc3!$C23,""))</f>
        <v>Quiz1.3</v>
      </c>
      <c r="F23" t="str">
        <f>IF(OR(F$20="",$D23=""),"",IF(Calc2!F23&gt;0,Calc3!$C23,""))</f>
        <v/>
      </c>
      <c r="G23" t="str">
        <f>IF(OR(G$20="",$D23=""),"",IF(Calc2!G23&gt;0,Calc3!$C23,""))</f>
        <v/>
      </c>
      <c r="H23" t="str">
        <f>IF(OR(H$20="",$D23=""),"",IF(Calc2!H23&gt;0,Calc3!$C23,""))</f>
        <v>Quiz1.3</v>
      </c>
      <c r="I23" t="str">
        <f>IF(OR(I$20="",$D23=""),"",IF(Calc2!I23&gt;0,Calc3!$C23,""))</f>
        <v/>
      </c>
      <c r="J23" t="str">
        <f>IF(OR(J$20="",$D23=""),"",IF(Calc2!J23&gt;0,Calc3!$C23,""))</f>
        <v/>
      </c>
      <c r="K23" t="str">
        <f>IF(OR(K$20="",$D23=""),"",IF(Calc2!K23&gt;0,Calc3!$C23,""))</f>
        <v/>
      </c>
      <c r="L23" t="str">
        <f>IF(OR(L$20="",$D23=""),"",IF(Calc2!L23&gt;0,Calc3!$C23,""))</f>
        <v/>
      </c>
      <c r="M23" t="str">
        <f>IF(OR(M$20="",$D23=""),"",IF(Calc2!M23&gt;0,Calc3!$C23,""))</f>
        <v/>
      </c>
      <c r="N23" t="str">
        <f>IF(OR(N$20="",$D23=""),"",IF(Calc2!N23&gt;0,Calc3!$C23,""))</f>
        <v/>
      </c>
      <c r="O23" t="str">
        <f>IF(OR(O$20="",$D23=""),"",IF(Calc2!O23&gt;0,Calc3!$C23,""))</f>
        <v/>
      </c>
      <c r="P23" t="str">
        <f>IF(OR(P$20="",$D23=""),"",IF(Calc2!P23&gt;0,Calc3!$C23,""))</f>
        <v/>
      </c>
      <c r="Q23" t="str">
        <f>IF(OR(Q$20="",$D23=""),"",IF(Calc2!Q23&gt;0,Calc3!$C23,""))</f>
        <v/>
      </c>
      <c r="R23" t="str">
        <f>IF(OR(R$20="",$D23=""),"",IF(Calc2!R23&gt;0,Calc3!$C23,""))</f>
        <v/>
      </c>
      <c r="S23" t="str">
        <f>IF(OR(S$20="",$D23=""),"",IF(Calc2!S23&gt;0,Calc3!$C23,""))</f>
        <v/>
      </c>
      <c r="T23" t="str">
        <f>IF(OR(T$20="",$D23=""),"",IF(Calc2!T23&gt;0,Calc3!$C23,""))</f>
        <v/>
      </c>
      <c r="U23" t="str">
        <f>IF(OR(U$20="",$D23=""),"",IF(Calc2!U23&gt;0,Calc3!$C23,""))</f>
        <v/>
      </c>
    </row>
    <row r="24" spans="1:24">
      <c r="A24" t="str">
        <f>IF(COUNTA(Module2!6:6)&gt;0,IF(ISBLANK(Module2!$A6),Calc1!$A23,Module2!$A6),"")</f>
        <v>Quiz2</v>
      </c>
      <c r="B24">
        <f>IF(COUNTA(Module2!6:6)&gt;0,IF(ISBLANK(Module2!$B6),Calc1!$B23,Module2!$B6),"")</f>
        <v>1.25</v>
      </c>
      <c r="C24" t="str">
        <f>IF(COUNTA(Module2!6:6)&gt;0,CONCATENATE(Calc1!$A24,".",Module2!$C6),"")</f>
        <v>Quiz2.1</v>
      </c>
      <c r="D24">
        <f>IF(ISBLANK(Module2!$D6),"",Module2!$D6)</f>
        <v>30</v>
      </c>
      <c r="E24" t="str">
        <f>IF(OR(E$20="",$D24=""),"",IF(Calc2!E24&gt;0,Calc3!$C24,""))</f>
        <v>Quiz2.1</v>
      </c>
      <c r="F24" t="str">
        <f>IF(OR(F$20="",$D24=""),"",IF(Calc2!F24&gt;0,Calc3!$C24,""))</f>
        <v>Quiz2.1</v>
      </c>
      <c r="G24" t="str">
        <f>IF(OR(G$20="",$D24=""),"",IF(Calc2!G24&gt;0,Calc3!$C24,""))</f>
        <v/>
      </c>
      <c r="H24" t="str">
        <f>IF(OR(H$20="",$D24=""),"",IF(Calc2!H24&gt;0,Calc3!$C24,""))</f>
        <v>Quiz2.1</v>
      </c>
      <c r="I24" t="str">
        <f>IF(OR(I$20="",$D24=""),"",IF(Calc2!I24&gt;0,Calc3!$C24,""))</f>
        <v/>
      </c>
      <c r="J24" t="str">
        <f>IF(OR(J$20="",$D24=""),"",IF(Calc2!J24&gt;0,Calc3!$C24,""))</f>
        <v/>
      </c>
      <c r="K24" t="str">
        <f>IF(OR(K$20="",$D24=""),"",IF(Calc2!K24&gt;0,Calc3!$C24,""))</f>
        <v/>
      </c>
      <c r="L24" t="str">
        <f>IF(OR(L$20="",$D24=""),"",IF(Calc2!L24&gt;0,Calc3!$C24,""))</f>
        <v/>
      </c>
      <c r="M24" t="str">
        <f>IF(OR(M$20="",$D24=""),"",IF(Calc2!M24&gt;0,Calc3!$C24,""))</f>
        <v/>
      </c>
      <c r="N24" t="str">
        <f>IF(OR(N$20="",$D24=""),"",IF(Calc2!N24&gt;0,Calc3!$C24,""))</f>
        <v/>
      </c>
      <c r="O24" t="str">
        <f>IF(OR(O$20="",$D24=""),"",IF(Calc2!O24&gt;0,Calc3!$C24,""))</f>
        <v/>
      </c>
      <c r="P24" t="str">
        <f>IF(OR(P$20="",$D24=""),"",IF(Calc2!P24&gt;0,Calc3!$C24,""))</f>
        <v/>
      </c>
      <c r="Q24" t="str">
        <f>IF(OR(Q$20="",$D24=""),"",IF(Calc2!Q24&gt;0,Calc3!$C24,""))</f>
        <v/>
      </c>
      <c r="R24" t="str">
        <f>IF(OR(R$20="",$D24=""),"",IF(Calc2!R24&gt;0,Calc3!$C24,""))</f>
        <v/>
      </c>
      <c r="S24" t="str">
        <f>IF(OR(S$20="",$D24=""),"",IF(Calc2!S24&gt;0,Calc3!$C24,""))</f>
        <v/>
      </c>
      <c r="T24" t="str">
        <f>IF(OR(T$20="",$D24=""),"",IF(Calc2!T24&gt;0,Calc3!$C24,""))</f>
        <v/>
      </c>
      <c r="U24" t="str">
        <f>IF(OR(U$20="",$D24=""),"",IF(Calc2!U24&gt;0,Calc3!$C24,""))</f>
        <v/>
      </c>
    </row>
    <row r="25" spans="1:24">
      <c r="A25" t="str">
        <f>IF(COUNTA(Module2!7:7)&gt;0,IF(ISBLANK(Module2!$A7),Calc1!$A24,Module2!$A7),"")</f>
        <v>Quiz2</v>
      </c>
      <c r="B25">
        <f>IF(COUNTA(Module2!7:7)&gt;0,IF(ISBLANK(Module2!$B7),Calc1!$B24,Module2!$B7),"")</f>
        <v>1.25</v>
      </c>
      <c r="C25" t="str">
        <f>IF(COUNTA(Module2!7:7)&gt;0,CONCATENATE(Calc1!$A25,".",Module2!$C7),"")</f>
        <v>Quiz2.2</v>
      </c>
      <c r="D25">
        <f>IF(ISBLANK(Module2!$D7),"",Module2!$D7)</f>
        <v>50</v>
      </c>
      <c r="E25" t="str">
        <f>IF(OR(E$20="",$D25=""),"",IF(Calc2!E25&gt;0,Calc3!$C25,""))</f>
        <v/>
      </c>
      <c r="F25" t="str">
        <f>IF(OR(F$20="",$D25=""),"",IF(Calc2!F25&gt;0,Calc3!$C25,""))</f>
        <v>Quiz2.2</v>
      </c>
      <c r="G25" t="str">
        <f>IF(OR(G$20="",$D25=""),"",IF(Calc2!G25&gt;0,Calc3!$C25,""))</f>
        <v/>
      </c>
      <c r="H25" t="str">
        <f>IF(OR(H$20="",$D25=""),"",IF(Calc2!H25&gt;0,Calc3!$C25,""))</f>
        <v>Quiz2.2</v>
      </c>
      <c r="I25" t="str">
        <f>IF(OR(I$20="",$D25=""),"",IF(Calc2!I25&gt;0,Calc3!$C25,""))</f>
        <v/>
      </c>
      <c r="J25" t="str">
        <f>IF(OR(J$20="",$D25=""),"",IF(Calc2!J25&gt;0,Calc3!$C25,""))</f>
        <v/>
      </c>
      <c r="K25" t="str">
        <f>IF(OR(K$20="",$D25=""),"",IF(Calc2!K25&gt;0,Calc3!$C25,""))</f>
        <v/>
      </c>
      <c r="L25" t="str">
        <f>IF(OR(L$20="",$D25=""),"",IF(Calc2!L25&gt;0,Calc3!$C25,""))</f>
        <v/>
      </c>
      <c r="M25" t="str">
        <f>IF(OR(M$20="",$D25=""),"",IF(Calc2!M25&gt;0,Calc3!$C25,""))</f>
        <v/>
      </c>
      <c r="N25" t="str">
        <f>IF(OR(N$20="",$D25=""),"",IF(Calc2!N25&gt;0,Calc3!$C25,""))</f>
        <v/>
      </c>
      <c r="O25" t="str">
        <f>IF(OR(O$20="",$D25=""),"",IF(Calc2!O25&gt;0,Calc3!$C25,""))</f>
        <v/>
      </c>
      <c r="P25" t="str">
        <f>IF(OR(P$20="",$D25=""),"",IF(Calc2!P25&gt;0,Calc3!$C25,""))</f>
        <v/>
      </c>
      <c r="Q25" t="str">
        <f>IF(OR(Q$20="",$D25=""),"",IF(Calc2!Q25&gt;0,Calc3!$C25,""))</f>
        <v/>
      </c>
      <c r="R25" t="str">
        <f>IF(OR(R$20="",$D25=""),"",IF(Calc2!R25&gt;0,Calc3!$C25,""))</f>
        <v/>
      </c>
      <c r="S25" t="str">
        <f>IF(OR(S$20="",$D25=""),"",IF(Calc2!S25&gt;0,Calc3!$C25,""))</f>
        <v/>
      </c>
      <c r="T25" t="str">
        <f>IF(OR(T$20="",$D25=""),"",IF(Calc2!T25&gt;0,Calc3!$C25,""))</f>
        <v/>
      </c>
      <c r="U25" t="str">
        <f>IF(OR(U$20="",$D25=""),"",IF(Calc2!U25&gt;0,Calc3!$C25,""))</f>
        <v/>
      </c>
    </row>
    <row r="26" spans="1:24">
      <c r="A26" t="str">
        <f>IF(COUNTA(Module2!8:8)&gt;0,IF(ISBLANK(Module2!$A8),Calc1!$A25,Module2!$A8),"")</f>
        <v>Quiz2</v>
      </c>
      <c r="B26">
        <f>IF(COUNTA(Module2!8:8)&gt;0,IF(ISBLANK(Module2!$B8),Calc1!$B25,Module2!$B8),"")</f>
        <v>1.25</v>
      </c>
      <c r="C26" t="str">
        <f>IF(COUNTA(Module2!8:8)&gt;0,CONCATENATE(Calc1!$A26,".",Module2!$C8),"")</f>
        <v>Quiz2.3</v>
      </c>
      <c r="D26">
        <f>IF(ISBLANK(Module2!$D8),"",Module2!$D8)</f>
        <v>20</v>
      </c>
      <c r="E26" t="str">
        <f>IF(OR(E$20="",$D26=""),"",IF(Calc2!E26&gt;0,Calc3!$C26,""))</f>
        <v>Quiz2.3</v>
      </c>
      <c r="F26" t="str">
        <f>IF(OR(F$20="",$D26=""),"",IF(Calc2!F26&gt;0,Calc3!$C26,""))</f>
        <v/>
      </c>
      <c r="G26" t="str">
        <f>IF(OR(G$20="",$D26=""),"",IF(Calc2!G26&gt;0,Calc3!$C26,""))</f>
        <v/>
      </c>
      <c r="H26" t="str">
        <f>IF(OR(H$20="",$D26=""),"",IF(Calc2!H26&gt;0,Calc3!$C26,""))</f>
        <v>Quiz2.3</v>
      </c>
      <c r="I26" t="str">
        <f>IF(OR(I$20="",$D26=""),"",IF(Calc2!I26&gt;0,Calc3!$C26,""))</f>
        <v/>
      </c>
      <c r="J26" t="str">
        <f>IF(OR(J$20="",$D26=""),"",IF(Calc2!J26&gt;0,Calc3!$C26,""))</f>
        <v/>
      </c>
      <c r="K26" t="str">
        <f>IF(OR(K$20="",$D26=""),"",IF(Calc2!K26&gt;0,Calc3!$C26,""))</f>
        <v/>
      </c>
      <c r="L26" t="str">
        <f>IF(OR(L$20="",$D26=""),"",IF(Calc2!L26&gt;0,Calc3!$C26,""))</f>
        <v/>
      </c>
      <c r="M26" t="str">
        <f>IF(OR(M$20="",$D26=""),"",IF(Calc2!M26&gt;0,Calc3!$C26,""))</f>
        <v/>
      </c>
      <c r="N26" t="str">
        <f>IF(OR(N$20="",$D26=""),"",IF(Calc2!N26&gt;0,Calc3!$C26,""))</f>
        <v/>
      </c>
      <c r="O26" t="str">
        <f>IF(OR(O$20="",$D26=""),"",IF(Calc2!O26&gt;0,Calc3!$C26,""))</f>
        <v/>
      </c>
      <c r="P26" t="str">
        <f>IF(OR(P$20="",$D26=""),"",IF(Calc2!P26&gt;0,Calc3!$C26,""))</f>
        <v/>
      </c>
      <c r="Q26" t="str">
        <f>IF(OR(Q$20="",$D26=""),"",IF(Calc2!Q26&gt;0,Calc3!$C26,""))</f>
        <v/>
      </c>
      <c r="R26" t="str">
        <f>IF(OR(R$20="",$D26=""),"",IF(Calc2!R26&gt;0,Calc3!$C26,""))</f>
        <v/>
      </c>
      <c r="S26" t="str">
        <f>IF(OR(S$20="",$D26=""),"",IF(Calc2!S26&gt;0,Calc3!$C26,""))</f>
        <v/>
      </c>
      <c r="T26" t="str">
        <f>IF(OR(T$20="",$D26=""),"",IF(Calc2!T26&gt;0,Calc3!$C26,""))</f>
        <v/>
      </c>
      <c r="U26" t="str">
        <f>IF(OR(U$20="",$D26=""),"",IF(Calc2!U26&gt;0,Calc3!$C26,""))</f>
        <v/>
      </c>
    </row>
    <row r="27" spans="1:24">
      <c r="A27" t="str">
        <f>IF(COUNTA(Module2!9:9)&gt;0,IF(ISBLANK(Module2!$A9),Calc1!$A26,Module2!$A9),"")</f>
        <v>Quiz3</v>
      </c>
      <c r="B27">
        <f>IF(COUNTA(Module2!9:9)&gt;0,IF(ISBLANK(Module2!$B9),Calc1!$B26,Module2!$B9),"")</f>
        <v>1.25</v>
      </c>
      <c r="C27" t="str">
        <f>IF(COUNTA(Module2!9:9)&gt;0,CONCATENATE(Calc1!$A27,".",Module2!$C9),"")</f>
        <v>Quiz3.1</v>
      </c>
      <c r="D27">
        <f>IF(ISBLANK(Module2!$D9),"",Module2!$D9)</f>
        <v>30</v>
      </c>
      <c r="E27" t="str">
        <f>IF(OR(E$20="",$D27=""),"",IF(Calc2!E27&gt;0,Calc3!$C27,""))</f>
        <v>Quiz3.1</v>
      </c>
      <c r="F27" t="str">
        <f>IF(OR(F$20="",$D27=""),"",IF(Calc2!F27&gt;0,Calc3!$C27,""))</f>
        <v/>
      </c>
      <c r="G27" t="str">
        <f>IF(OR(G$20="",$D27=""),"",IF(Calc2!G27&gt;0,Calc3!$C27,""))</f>
        <v/>
      </c>
      <c r="H27" t="str">
        <f>IF(OR(H$20="",$D27=""),"",IF(Calc2!H27&gt;0,Calc3!$C27,""))</f>
        <v/>
      </c>
      <c r="I27" t="str">
        <f>IF(OR(I$20="",$D27=""),"",IF(Calc2!I27&gt;0,Calc3!$C27,""))</f>
        <v/>
      </c>
      <c r="J27" t="str">
        <f>IF(OR(J$20="",$D27=""),"",IF(Calc2!J27&gt;0,Calc3!$C27,""))</f>
        <v/>
      </c>
      <c r="K27" t="str">
        <f>IF(OR(K$20="",$D27=""),"",IF(Calc2!K27&gt;0,Calc3!$C27,""))</f>
        <v/>
      </c>
      <c r="L27" t="str">
        <f>IF(OR(L$20="",$D27=""),"",IF(Calc2!L27&gt;0,Calc3!$C27,""))</f>
        <v/>
      </c>
      <c r="M27" t="str">
        <f>IF(OR(M$20="",$D27=""),"",IF(Calc2!M27&gt;0,Calc3!$C27,""))</f>
        <v/>
      </c>
      <c r="N27" t="str">
        <f>IF(OR(N$20="",$D27=""),"",IF(Calc2!N27&gt;0,Calc3!$C27,""))</f>
        <v/>
      </c>
      <c r="O27" t="str">
        <f>IF(OR(O$20="",$D27=""),"",IF(Calc2!O27&gt;0,Calc3!$C27,""))</f>
        <v/>
      </c>
      <c r="P27" t="str">
        <f>IF(OR(P$20="",$D27=""),"",IF(Calc2!P27&gt;0,Calc3!$C27,""))</f>
        <v/>
      </c>
      <c r="Q27" t="str">
        <f>IF(OR(Q$20="",$D27=""),"",IF(Calc2!Q27&gt;0,Calc3!$C27,""))</f>
        <v/>
      </c>
      <c r="R27" t="str">
        <f>IF(OR(R$20="",$D27=""),"",IF(Calc2!R27&gt;0,Calc3!$C27,""))</f>
        <v/>
      </c>
      <c r="S27" t="str">
        <f>IF(OR(S$20="",$D27=""),"",IF(Calc2!S27&gt;0,Calc3!$C27,""))</f>
        <v/>
      </c>
      <c r="T27" t="str">
        <f>IF(OR(T$20="",$D27=""),"",IF(Calc2!T27&gt;0,Calc3!$C27,""))</f>
        <v/>
      </c>
      <c r="U27" t="str">
        <f>IF(OR(U$20="",$D27=""),"",IF(Calc2!U27&gt;0,Calc3!$C27,""))</f>
        <v/>
      </c>
    </row>
    <row r="28" spans="1:24">
      <c r="A28" t="str">
        <f>IF(COUNTA(Module2!10:10)&gt;0,IF(ISBLANK(Module2!$A10),Calc1!$A27,Module2!$A10),"")</f>
        <v>Quiz3</v>
      </c>
      <c r="B28">
        <f>IF(COUNTA(Module2!10:10)&gt;0,IF(ISBLANK(Module2!$B10),Calc1!$B27,Module2!$B10),"")</f>
        <v>1.25</v>
      </c>
      <c r="C28" t="str">
        <f>IF(COUNTA(Module2!10:10)&gt;0,CONCATENATE(Calc1!$A28,".",Module2!$C10),"")</f>
        <v>Quiz3.2</v>
      </c>
      <c r="D28">
        <f>IF(ISBLANK(Module2!$D10),"",Module2!$D10)</f>
        <v>70</v>
      </c>
      <c r="E28" t="str">
        <f>IF(OR(E$20="",$D28=""),"",IF(Calc2!E28&gt;0,Calc3!$C28,""))</f>
        <v/>
      </c>
      <c r="F28" t="str">
        <f>IF(OR(F$20="",$D28=""),"",IF(Calc2!F28&gt;0,Calc3!$C28,""))</f>
        <v>Quiz3.2</v>
      </c>
      <c r="G28" t="str">
        <f>IF(OR(G$20="",$D28=""),"",IF(Calc2!G28&gt;0,Calc3!$C28,""))</f>
        <v/>
      </c>
      <c r="H28" t="str">
        <f>IF(OR(H$20="",$D28=""),"",IF(Calc2!H28&gt;0,Calc3!$C28,""))</f>
        <v/>
      </c>
      <c r="I28" t="str">
        <f>IF(OR(I$20="",$D28=""),"",IF(Calc2!I28&gt;0,Calc3!$C28,""))</f>
        <v/>
      </c>
      <c r="J28" t="str">
        <f>IF(OR(J$20="",$D28=""),"",IF(Calc2!J28&gt;0,Calc3!$C28,""))</f>
        <v/>
      </c>
      <c r="K28" t="str">
        <f>IF(OR(K$20="",$D28=""),"",IF(Calc2!K28&gt;0,Calc3!$C28,""))</f>
        <v/>
      </c>
      <c r="L28" t="str">
        <f>IF(OR(L$20="",$D28=""),"",IF(Calc2!L28&gt;0,Calc3!$C28,""))</f>
        <v/>
      </c>
      <c r="M28" t="str">
        <f>IF(OR(M$20="",$D28=""),"",IF(Calc2!M28&gt;0,Calc3!$C28,""))</f>
        <v/>
      </c>
      <c r="N28" t="str">
        <f>IF(OR(N$20="",$D28=""),"",IF(Calc2!N28&gt;0,Calc3!$C28,""))</f>
        <v/>
      </c>
      <c r="O28" t="str">
        <f>IF(OR(O$20="",$D28=""),"",IF(Calc2!O28&gt;0,Calc3!$C28,""))</f>
        <v/>
      </c>
      <c r="P28" t="str">
        <f>IF(OR(P$20="",$D28=""),"",IF(Calc2!P28&gt;0,Calc3!$C28,""))</f>
        <v/>
      </c>
      <c r="Q28" t="str">
        <f>IF(OR(Q$20="",$D28=""),"",IF(Calc2!Q28&gt;0,Calc3!$C28,""))</f>
        <v/>
      </c>
      <c r="R28" t="str">
        <f>IF(OR(R$20="",$D28=""),"",IF(Calc2!R28&gt;0,Calc3!$C28,""))</f>
        <v/>
      </c>
      <c r="S28" t="str">
        <f>IF(OR(S$20="",$D28=""),"",IF(Calc2!S28&gt;0,Calc3!$C28,""))</f>
        <v/>
      </c>
      <c r="T28" t="str">
        <f>IF(OR(T$20="",$D28=""),"",IF(Calc2!T28&gt;0,Calc3!$C28,""))</f>
        <v/>
      </c>
      <c r="U28" t="str">
        <f>IF(OR(U$20="",$D28=""),"",IF(Calc2!U28&gt;0,Calc3!$C28,""))</f>
        <v/>
      </c>
    </row>
    <row r="29" spans="1:24">
      <c r="A29" t="str">
        <f>IF(COUNTA(Module2!11:11)&gt;0,IF(ISBLANK(Module2!$A11),Calc1!$A28,Module2!$A11),"")</f>
        <v>Quiz4</v>
      </c>
      <c r="B29">
        <f>IF(COUNTA(Module2!11:11)&gt;0,IF(ISBLANK(Module2!$B11),Calc1!$B28,Module2!$B11),"")</f>
        <v>1.25</v>
      </c>
      <c r="C29" t="str">
        <f>IF(COUNTA(Module2!11:11)&gt;0,CONCATENATE(Calc1!$A29,".",Module2!$C11),"")</f>
        <v>Quiz4.1</v>
      </c>
      <c r="D29">
        <f>IF(ISBLANK(Module2!$D11),"",Module2!$D11)</f>
        <v>40</v>
      </c>
      <c r="E29" t="str">
        <f>IF(OR(E$20="",$D29=""),"",IF(Calc2!E29&gt;0,Calc3!$C29,""))</f>
        <v>Quiz4.1</v>
      </c>
      <c r="F29" t="str">
        <f>IF(OR(F$20="",$D29=""),"",IF(Calc2!F29&gt;0,Calc3!$C29,""))</f>
        <v/>
      </c>
      <c r="G29" t="str">
        <f>IF(OR(G$20="",$D29=""),"",IF(Calc2!G29&gt;0,Calc3!$C29,""))</f>
        <v/>
      </c>
      <c r="H29" t="str">
        <f>IF(OR(H$20="",$D29=""),"",IF(Calc2!H29&gt;0,Calc3!$C29,""))</f>
        <v>Quiz4.1</v>
      </c>
      <c r="I29" t="str">
        <f>IF(OR(I$20="",$D29=""),"",IF(Calc2!I29&gt;0,Calc3!$C29,""))</f>
        <v/>
      </c>
      <c r="J29" t="str">
        <f>IF(OR(J$20="",$D29=""),"",IF(Calc2!J29&gt;0,Calc3!$C29,""))</f>
        <v/>
      </c>
      <c r="K29" t="str">
        <f>IF(OR(K$20="",$D29=""),"",IF(Calc2!K29&gt;0,Calc3!$C29,""))</f>
        <v/>
      </c>
      <c r="L29" t="str">
        <f>IF(OR(L$20="",$D29=""),"",IF(Calc2!L29&gt;0,Calc3!$C29,""))</f>
        <v/>
      </c>
      <c r="M29" t="str">
        <f>IF(OR(M$20="",$D29=""),"",IF(Calc2!M29&gt;0,Calc3!$C29,""))</f>
        <v/>
      </c>
      <c r="N29" t="str">
        <f>IF(OR(N$20="",$D29=""),"",IF(Calc2!N29&gt;0,Calc3!$C29,""))</f>
        <v/>
      </c>
      <c r="O29" t="str">
        <f>IF(OR(O$20="",$D29=""),"",IF(Calc2!O29&gt;0,Calc3!$C29,""))</f>
        <v/>
      </c>
      <c r="P29" t="str">
        <f>IF(OR(P$20="",$D29=""),"",IF(Calc2!P29&gt;0,Calc3!$C29,""))</f>
        <v/>
      </c>
      <c r="Q29" t="str">
        <f>IF(OR(Q$20="",$D29=""),"",IF(Calc2!Q29&gt;0,Calc3!$C29,""))</f>
        <v/>
      </c>
      <c r="R29" t="str">
        <f>IF(OR(R$20="",$D29=""),"",IF(Calc2!R29&gt;0,Calc3!$C29,""))</f>
        <v/>
      </c>
      <c r="S29" t="str">
        <f>IF(OR(S$20="",$D29=""),"",IF(Calc2!S29&gt;0,Calc3!$C29,""))</f>
        <v/>
      </c>
      <c r="T29" t="str">
        <f>IF(OR(T$20="",$D29=""),"",IF(Calc2!T29&gt;0,Calc3!$C29,""))</f>
        <v/>
      </c>
      <c r="U29" t="str">
        <f>IF(OR(U$20="",$D29=""),"",IF(Calc2!U29&gt;0,Calc3!$C29,""))</f>
        <v/>
      </c>
    </row>
    <row r="30" spans="1:24">
      <c r="A30" t="str">
        <f>IF(COUNTA(Module2!12:12)&gt;0,IF(ISBLANK(Module2!$A12),Calc1!$A29,Module2!$A12),"")</f>
        <v>Quiz4</v>
      </c>
      <c r="B30">
        <f>IF(COUNTA(Module2!12:12)&gt;0,IF(ISBLANK(Module2!$B12),Calc1!$B29,Module2!$B12),"")</f>
        <v>1.25</v>
      </c>
      <c r="C30" t="str">
        <f>IF(COUNTA(Module2!12:12)&gt;0,CONCATENATE(Calc1!$A30,".",Module2!$C12),"")</f>
        <v>Quiz4.2</v>
      </c>
      <c r="D30">
        <f>IF(ISBLANK(Module2!$D12),"",Module2!$D12)</f>
        <v>30</v>
      </c>
      <c r="E30" t="str">
        <f>IF(OR(E$20="",$D30=""),"",IF(Calc2!E30&gt;0,Calc3!$C30,""))</f>
        <v>Quiz4.2</v>
      </c>
      <c r="F30" t="str">
        <f>IF(OR(F$20="",$D30=""),"",IF(Calc2!F30&gt;0,Calc3!$C30,""))</f>
        <v/>
      </c>
      <c r="G30" t="str">
        <f>IF(OR(G$20="",$D30=""),"",IF(Calc2!G30&gt;0,Calc3!$C30,""))</f>
        <v/>
      </c>
      <c r="H30" t="str">
        <f>IF(OR(H$20="",$D30=""),"",IF(Calc2!H30&gt;0,Calc3!$C30,""))</f>
        <v>Quiz4.2</v>
      </c>
      <c r="I30" t="str">
        <f>IF(OR(I$20="",$D30=""),"",IF(Calc2!I30&gt;0,Calc3!$C30,""))</f>
        <v/>
      </c>
      <c r="J30" t="str">
        <f>IF(OR(J$20="",$D30=""),"",IF(Calc2!J30&gt;0,Calc3!$C30,""))</f>
        <v/>
      </c>
      <c r="K30" t="str">
        <f>IF(OR(K$20="",$D30=""),"",IF(Calc2!K30&gt;0,Calc3!$C30,""))</f>
        <v/>
      </c>
      <c r="L30" t="str">
        <f>IF(OR(L$20="",$D30=""),"",IF(Calc2!L30&gt;0,Calc3!$C30,""))</f>
        <v/>
      </c>
      <c r="M30" t="str">
        <f>IF(OR(M$20="",$D30=""),"",IF(Calc2!M30&gt;0,Calc3!$C30,""))</f>
        <v/>
      </c>
      <c r="N30" t="str">
        <f>IF(OR(N$20="",$D30=""),"",IF(Calc2!N30&gt;0,Calc3!$C30,""))</f>
        <v/>
      </c>
      <c r="O30" t="str">
        <f>IF(OR(O$20="",$D30=""),"",IF(Calc2!O30&gt;0,Calc3!$C30,""))</f>
        <v/>
      </c>
      <c r="P30" t="str">
        <f>IF(OR(P$20="",$D30=""),"",IF(Calc2!P30&gt;0,Calc3!$C30,""))</f>
        <v/>
      </c>
      <c r="Q30" t="str">
        <f>IF(OR(Q$20="",$D30=""),"",IF(Calc2!Q30&gt;0,Calc3!$C30,""))</f>
        <v/>
      </c>
      <c r="R30" t="str">
        <f>IF(OR(R$20="",$D30=""),"",IF(Calc2!R30&gt;0,Calc3!$C30,""))</f>
        <v/>
      </c>
      <c r="S30" t="str">
        <f>IF(OR(S$20="",$D30=""),"",IF(Calc2!S30&gt;0,Calc3!$C30,""))</f>
        <v/>
      </c>
      <c r="T30" t="str">
        <f>IF(OR(T$20="",$D30=""),"",IF(Calc2!T30&gt;0,Calc3!$C30,""))</f>
        <v/>
      </c>
      <c r="U30" t="str">
        <f>IF(OR(U$20="",$D30=""),"",IF(Calc2!U30&gt;0,Calc3!$C30,""))</f>
        <v/>
      </c>
    </row>
    <row r="31" spans="1:24">
      <c r="A31" t="str">
        <f>IF(COUNTA(Module2!13:13)&gt;0,IF(ISBLANK(Module2!$A13),Calc1!$A30,Module2!$A13),"")</f>
        <v>Quiz4</v>
      </c>
      <c r="B31">
        <f>IF(COUNTA(Module2!13:13)&gt;0,IF(ISBLANK(Module2!$B13),Calc1!$B30,Module2!$B13),"")</f>
        <v>1.25</v>
      </c>
      <c r="C31" t="str">
        <f>IF(COUNTA(Module2!13:13)&gt;0,CONCATENATE(Calc1!$A31,".",Module2!$C13),"")</f>
        <v>Quiz4.3</v>
      </c>
      <c r="D31">
        <f>IF(ISBLANK(Module2!$D13),"",Module2!$D13)</f>
        <v>30</v>
      </c>
      <c r="E31" t="str">
        <f>IF(OR(E$20="",$D31=""),"",IF(Calc2!E31&gt;0,Calc3!$C31,""))</f>
        <v/>
      </c>
      <c r="F31" t="str">
        <f>IF(OR(F$20="",$D31=""),"",IF(Calc2!F31&gt;0,Calc3!$C31,""))</f>
        <v>Quiz4.3</v>
      </c>
      <c r="G31" t="str">
        <f>IF(OR(G$20="",$D31=""),"",IF(Calc2!G31&gt;0,Calc3!$C31,""))</f>
        <v/>
      </c>
      <c r="H31" t="str">
        <f>IF(OR(H$20="",$D31=""),"",IF(Calc2!H31&gt;0,Calc3!$C31,""))</f>
        <v/>
      </c>
      <c r="I31" t="str">
        <f>IF(OR(I$20="",$D31=""),"",IF(Calc2!I31&gt;0,Calc3!$C31,""))</f>
        <v/>
      </c>
      <c r="J31" t="str">
        <f>IF(OR(J$20="",$D31=""),"",IF(Calc2!J31&gt;0,Calc3!$C31,""))</f>
        <v/>
      </c>
      <c r="K31" t="str">
        <f>IF(OR(K$20="",$D31=""),"",IF(Calc2!K31&gt;0,Calc3!$C31,""))</f>
        <v/>
      </c>
      <c r="L31" t="str">
        <f>IF(OR(L$20="",$D31=""),"",IF(Calc2!L31&gt;0,Calc3!$C31,""))</f>
        <v/>
      </c>
      <c r="M31" t="str">
        <f>IF(OR(M$20="",$D31=""),"",IF(Calc2!M31&gt;0,Calc3!$C31,""))</f>
        <v/>
      </c>
      <c r="N31" t="str">
        <f>IF(OR(N$20="",$D31=""),"",IF(Calc2!N31&gt;0,Calc3!$C31,""))</f>
        <v/>
      </c>
      <c r="O31" t="str">
        <f>IF(OR(O$20="",$D31=""),"",IF(Calc2!O31&gt;0,Calc3!$C31,""))</f>
        <v/>
      </c>
      <c r="P31" t="str">
        <f>IF(OR(P$20="",$D31=""),"",IF(Calc2!P31&gt;0,Calc3!$C31,""))</f>
        <v/>
      </c>
      <c r="Q31" t="str">
        <f>IF(OR(Q$20="",$D31=""),"",IF(Calc2!Q31&gt;0,Calc3!$C31,""))</f>
        <v/>
      </c>
      <c r="R31" t="str">
        <f>IF(OR(R$20="",$D31=""),"",IF(Calc2!R31&gt;0,Calc3!$C31,""))</f>
        <v/>
      </c>
      <c r="S31" t="str">
        <f>IF(OR(S$20="",$D31=""),"",IF(Calc2!S31&gt;0,Calc3!$C31,""))</f>
        <v/>
      </c>
      <c r="T31" t="str">
        <f>IF(OR(T$20="",$D31=""),"",IF(Calc2!T31&gt;0,Calc3!$C31,""))</f>
        <v/>
      </c>
      <c r="U31" t="str">
        <f>IF(OR(U$20="",$D31=""),"",IF(Calc2!U31&gt;0,Calc3!$C31,""))</f>
        <v/>
      </c>
    </row>
    <row r="32" spans="1:24">
      <c r="A32" t="str">
        <f>IF(COUNTA(Module2!14:14)&gt;0,IF(ISBLANK(Module2!$A14),Calc1!$A31,Module2!$A14),"")</f>
        <v>Quiz5</v>
      </c>
      <c r="B32">
        <f>IF(COUNTA(Module2!14:14)&gt;0,IF(ISBLANK(Module2!$B14),Calc1!$B31,Module2!$B14),"")</f>
        <v>1.25</v>
      </c>
      <c r="C32" t="str">
        <f>IF(COUNTA(Module2!14:14)&gt;0,CONCATENATE(Calc1!$A32,".",Module2!$C14),"")</f>
        <v>Quiz5.1</v>
      </c>
      <c r="D32">
        <f>IF(ISBLANK(Module2!$D14),"",Module2!$D14)</f>
        <v>30</v>
      </c>
      <c r="E32" t="str">
        <f>IF(OR(E$20="",$D32=""),"",IF(Calc2!E32&gt;0,Calc3!$C32,""))</f>
        <v>Quiz5.1</v>
      </c>
      <c r="F32" t="str">
        <f>IF(OR(F$20="",$D32=""),"",IF(Calc2!F32&gt;0,Calc3!$C32,""))</f>
        <v/>
      </c>
      <c r="G32" t="str">
        <f>IF(OR(G$20="",$D32=""),"",IF(Calc2!G32&gt;0,Calc3!$C32,""))</f>
        <v/>
      </c>
      <c r="H32" t="str">
        <f>IF(OR(H$20="",$D32=""),"",IF(Calc2!H32&gt;0,Calc3!$C32,""))</f>
        <v>Quiz5.1</v>
      </c>
      <c r="I32" t="str">
        <f>IF(OR(I$20="",$D32=""),"",IF(Calc2!I32&gt;0,Calc3!$C32,""))</f>
        <v/>
      </c>
      <c r="J32" t="str">
        <f>IF(OR(J$20="",$D32=""),"",IF(Calc2!J32&gt;0,Calc3!$C32,""))</f>
        <v/>
      </c>
      <c r="K32" t="str">
        <f>IF(OR(K$20="",$D32=""),"",IF(Calc2!K32&gt;0,Calc3!$C32,""))</f>
        <v/>
      </c>
      <c r="L32" t="str">
        <f>IF(OR(L$20="",$D32=""),"",IF(Calc2!L32&gt;0,Calc3!$C32,""))</f>
        <v/>
      </c>
      <c r="M32" t="str">
        <f>IF(OR(M$20="",$D32=""),"",IF(Calc2!M32&gt;0,Calc3!$C32,""))</f>
        <v/>
      </c>
      <c r="N32" t="str">
        <f>IF(OR(N$20="",$D32=""),"",IF(Calc2!N32&gt;0,Calc3!$C32,""))</f>
        <v/>
      </c>
      <c r="O32" t="str">
        <f>IF(OR(O$20="",$D32=""),"",IF(Calc2!O32&gt;0,Calc3!$C32,""))</f>
        <v/>
      </c>
      <c r="P32" t="str">
        <f>IF(OR(P$20="",$D32=""),"",IF(Calc2!P32&gt;0,Calc3!$C32,""))</f>
        <v/>
      </c>
      <c r="Q32" t="str">
        <f>IF(OR(Q$20="",$D32=""),"",IF(Calc2!Q32&gt;0,Calc3!$C32,""))</f>
        <v/>
      </c>
      <c r="R32" t="str">
        <f>IF(OR(R$20="",$D32=""),"",IF(Calc2!R32&gt;0,Calc3!$C32,""))</f>
        <v/>
      </c>
      <c r="S32" t="str">
        <f>IF(OR(S$20="",$D32=""),"",IF(Calc2!S32&gt;0,Calc3!$C32,""))</f>
        <v/>
      </c>
      <c r="T32" t="str">
        <f>IF(OR(T$20="",$D32=""),"",IF(Calc2!T32&gt;0,Calc3!$C32,""))</f>
        <v/>
      </c>
      <c r="U32" t="str">
        <f>IF(OR(U$20="",$D32=""),"",IF(Calc2!U32&gt;0,Calc3!$C32,""))</f>
        <v/>
      </c>
    </row>
    <row r="33" spans="1:21">
      <c r="A33" t="str">
        <f>IF(COUNTA(Module2!15:15)&gt;0,IF(ISBLANK(Module2!$A15),Calc1!$A32,Module2!$A15),"")</f>
        <v>Quiz5</v>
      </c>
      <c r="B33">
        <f>IF(COUNTA(Module2!15:15)&gt;0,IF(ISBLANK(Module2!$B15),Calc1!$B32,Module2!$B15),"")</f>
        <v>1.25</v>
      </c>
      <c r="C33" t="str">
        <f>IF(COUNTA(Module2!15:15)&gt;0,CONCATENATE(Calc1!$A33,".",Module2!$C15),"")</f>
        <v>Quiz5.2</v>
      </c>
      <c r="D33">
        <f>IF(ISBLANK(Module2!$D15),"",Module2!$D15)</f>
        <v>30</v>
      </c>
      <c r="E33" t="str">
        <f>IF(OR(E$20="",$D33=""),"",IF(Calc2!E33&gt;0,Calc3!$C33,""))</f>
        <v/>
      </c>
      <c r="F33" t="str">
        <f>IF(OR(F$20="",$D33=""),"",IF(Calc2!F33&gt;0,Calc3!$C33,""))</f>
        <v/>
      </c>
      <c r="G33" t="str">
        <f>IF(OR(G$20="",$D33=""),"",IF(Calc2!G33&gt;0,Calc3!$C33,""))</f>
        <v/>
      </c>
      <c r="H33" t="str">
        <f>IF(OR(H$20="",$D33=""),"",IF(Calc2!H33&gt;0,Calc3!$C33,""))</f>
        <v>Quiz5.2</v>
      </c>
      <c r="I33" t="str">
        <f>IF(OR(I$20="",$D33=""),"",IF(Calc2!I33&gt;0,Calc3!$C33,""))</f>
        <v/>
      </c>
      <c r="J33" t="str">
        <f>IF(OR(J$20="",$D33=""),"",IF(Calc2!J33&gt;0,Calc3!$C33,""))</f>
        <v/>
      </c>
      <c r="K33" t="str">
        <f>IF(OR(K$20="",$D33=""),"",IF(Calc2!K33&gt;0,Calc3!$C33,""))</f>
        <v/>
      </c>
      <c r="L33" t="str">
        <f>IF(OR(L$20="",$D33=""),"",IF(Calc2!L33&gt;0,Calc3!$C33,""))</f>
        <v/>
      </c>
      <c r="M33" t="str">
        <f>IF(OR(M$20="",$D33=""),"",IF(Calc2!M33&gt;0,Calc3!$C33,""))</f>
        <v/>
      </c>
      <c r="N33" t="str">
        <f>IF(OR(N$20="",$D33=""),"",IF(Calc2!N33&gt;0,Calc3!$C33,""))</f>
        <v/>
      </c>
      <c r="O33" t="str">
        <f>IF(OR(O$20="",$D33=""),"",IF(Calc2!O33&gt;0,Calc3!$C33,""))</f>
        <v/>
      </c>
      <c r="P33" t="str">
        <f>IF(OR(P$20="",$D33=""),"",IF(Calc2!P33&gt;0,Calc3!$C33,""))</f>
        <v/>
      </c>
      <c r="Q33" t="str">
        <f>IF(OR(Q$20="",$D33=""),"",IF(Calc2!Q33&gt;0,Calc3!$C33,""))</f>
        <v/>
      </c>
      <c r="R33" t="str">
        <f>IF(OR(R$20="",$D33=""),"",IF(Calc2!R33&gt;0,Calc3!$C33,""))</f>
        <v/>
      </c>
      <c r="S33" t="str">
        <f>IF(OR(S$20="",$D33=""),"",IF(Calc2!S33&gt;0,Calc3!$C33,""))</f>
        <v/>
      </c>
      <c r="T33" t="str">
        <f>IF(OR(T$20="",$D33=""),"",IF(Calc2!T33&gt;0,Calc3!$C33,""))</f>
        <v/>
      </c>
      <c r="U33" t="str">
        <f>IF(OR(U$20="",$D33=""),"",IF(Calc2!U33&gt;0,Calc3!$C33,""))</f>
        <v/>
      </c>
    </row>
    <row r="34" spans="1:21">
      <c r="A34" t="str">
        <f>IF(COUNTA(Module2!16:16)&gt;0,IF(ISBLANK(Module2!$A16),Calc1!$A33,Module2!$A16),"")</f>
        <v>Quiz5</v>
      </c>
      <c r="B34">
        <f>IF(COUNTA(Module2!16:16)&gt;0,IF(ISBLANK(Module2!$B16),Calc1!$B33,Module2!$B16),"")</f>
        <v>1.25</v>
      </c>
      <c r="C34" t="str">
        <f>IF(COUNTA(Module2!16:16)&gt;0,CONCATENATE(Calc1!$A34,".",Module2!$C16),"")</f>
        <v>Quiz5.3</v>
      </c>
      <c r="D34">
        <f>IF(ISBLANK(Module2!$D16),"",Module2!$D16)</f>
        <v>40</v>
      </c>
      <c r="E34" t="str">
        <f>IF(OR(E$20="",$D34=""),"",IF(Calc2!E34&gt;0,Calc3!$C34,""))</f>
        <v/>
      </c>
      <c r="F34" t="str">
        <f>IF(OR(F$20="",$D34=""),"",IF(Calc2!F34&gt;0,Calc3!$C34,""))</f>
        <v/>
      </c>
      <c r="G34" t="str">
        <f>IF(OR(G$20="",$D34=""),"",IF(Calc2!G34&gt;0,Calc3!$C34,""))</f>
        <v>Quiz5.3</v>
      </c>
      <c r="H34" t="str">
        <f>IF(OR(H$20="",$D34=""),"",IF(Calc2!H34&gt;0,Calc3!$C34,""))</f>
        <v>Quiz5.3</v>
      </c>
      <c r="I34" t="str">
        <f>IF(OR(I$20="",$D34=""),"",IF(Calc2!I34&gt;0,Calc3!$C34,""))</f>
        <v/>
      </c>
      <c r="J34" t="str">
        <f>IF(OR(J$20="",$D34=""),"",IF(Calc2!J34&gt;0,Calc3!$C34,""))</f>
        <v/>
      </c>
      <c r="K34" t="str">
        <f>IF(OR(K$20="",$D34=""),"",IF(Calc2!K34&gt;0,Calc3!$C34,""))</f>
        <v/>
      </c>
      <c r="L34" t="str">
        <f>IF(OR(L$20="",$D34=""),"",IF(Calc2!L34&gt;0,Calc3!$C34,""))</f>
        <v/>
      </c>
      <c r="M34" t="str">
        <f>IF(OR(M$20="",$D34=""),"",IF(Calc2!M34&gt;0,Calc3!$C34,""))</f>
        <v/>
      </c>
      <c r="N34" t="str">
        <f>IF(OR(N$20="",$D34=""),"",IF(Calc2!N34&gt;0,Calc3!$C34,""))</f>
        <v/>
      </c>
      <c r="O34" t="str">
        <f>IF(OR(O$20="",$D34=""),"",IF(Calc2!O34&gt;0,Calc3!$C34,""))</f>
        <v/>
      </c>
      <c r="P34" t="str">
        <f>IF(OR(P$20="",$D34=""),"",IF(Calc2!P34&gt;0,Calc3!$C34,""))</f>
        <v/>
      </c>
      <c r="Q34" t="str">
        <f>IF(OR(Q$20="",$D34=""),"",IF(Calc2!Q34&gt;0,Calc3!$C34,""))</f>
        <v/>
      </c>
      <c r="R34" t="str">
        <f>IF(OR(R$20="",$D34=""),"",IF(Calc2!R34&gt;0,Calc3!$C34,""))</f>
        <v/>
      </c>
      <c r="S34" t="str">
        <f>IF(OR(S$20="",$D34=""),"",IF(Calc2!S34&gt;0,Calc3!$C34,""))</f>
        <v/>
      </c>
      <c r="T34" t="str">
        <f>IF(OR(T$20="",$D34=""),"",IF(Calc2!T34&gt;0,Calc3!$C34,""))</f>
        <v/>
      </c>
      <c r="U34" t="str">
        <f>IF(OR(U$20="",$D34=""),"",IF(Calc2!U34&gt;0,Calc3!$C34,""))</f>
        <v/>
      </c>
    </row>
    <row r="35" spans="1:21">
      <c r="A35" t="str">
        <f>IF(COUNTA(Module2!17:17)&gt;0,IF(ISBLANK(Module2!$A17),Calc1!$A34,Module2!$A17),"")</f>
        <v>Quiz6</v>
      </c>
      <c r="B35">
        <f>IF(COUNTA(Module2!17:17)&gt;0,IF(ISBLANK(Module2!$B17),Calc1!$B34,Module2!$B17),"")</f>
        <v>1.25</v>
      </c>
      <c r="C35" t="str">
        <f>IF(COUNTA(Module2!17:17)&gt;0,CONCATENATE(Calc1!$A35,".",Module2!$C17),"")</f>
        <v>Quiz6.1</v>
      </c>
      <c r="D35">
        <f>IF(ISBLANK(Module2!$D17),"",Module2!$D17)</f>
        <v>100</v>
      </c>
      <c r="E35" t="str">
        <f>IF(OR(E$20="",$D35=""),"",IF(Calc2!E35&gt;0,Calc3!$C35,""))</f>
        <v/>
      </c>
      <c r="F35" t="str">
        <f>IF(OR(F$20="",$D35=""),"",IF(Calc2!F35&gt;0,Calc3!$C35,""))</f>
        <v>Quiz6.1</v>
      </c>
      <c r="G35" t="str">
        <f>IF(OR(G$20="",$D35=""),"",IF(Calc2!G35&gt;0,Calc3!$C35,""))</f>
        <v>Quiz6.1</v>
      </c>
      <c r="H35" t="str">
        <f>IF(OR(H$20="",$D35=""),"",IF(Calc2!H35&gt;0,Calc3!$C35,""))</f>
        <v/>
      </c>
      <c r="I35" t="str">
        <f>IF(OR(I$20="",$D35=""),"",IF(Calc2!I35&gt;0,Calc3!$C35,""))</f>
        <v/>
      </c>
      <c r="J35" t="str">
        <f>IF(OR(J$20="",$D35=""),"",IF(Calc2!J35&gt;0,Calc3!$C35,""))</f>
        <v/>
      </c>
      <c r="K35" t="str">
        <f>IF(OR(K$20="",$D35=""),"",IF(Calc2!K35&gt;0,Calc3!$C35,""))</f>
        <v/>
      </c>
      <c r="L35" t="str">
        <f>IF(OR(L$20="",$D35=""),"",IF(Calc2!L35&gt;0,Calc3!$C35,""))</f>
        <v/>
      </c>
      <c r="M35" t="str">
        <f>IF(OR(M$20="",$D35=""),"",IF(Calc2!M35&gt;0,Calc3!$C35,""))</f>
        <v/>
      </c>
      <c r="N35" t="str">
        <f>IF(OR(N$20="",$D35=""),"",IF(Calc2!N35&gt;0,Calc3!$C35,""))</f>
        <v/>
      </c>
      <c r="O35" t="str">
        <f>IF(OR(O$20="",$D35=""),"",IF(Calc2!O35&gt;0,Calc3!$C35,""))</f>
        <v/>
      </c>
      <c r="P35" t="str">
        <f>IF(OR(P$20="",$D35=""),"",IF(Calc2!P35&gt;0,Calc3!$C35,""))</f>
        <v/>
      </c>
      <c r="Q35" t="str">
        <f>IF(OR(Q$20="",$D35=""),"",IF(Calc2!Q35&gt;0,Calc3!$C35,""))</f>
        <v/>
      </c>
      <c r="R35" t="str">
        <f>IF(OR(R$20="",$D35=""),"",IF(Calc2!R35&gt;0,Calc3!$C35,""))</f>
        <v/>
      </c>
      <c r="S35" t="str">
        <f>IF(OR(S$20="",$D35=""),"",IF(Calc2!S35&gt;0,Calc3!$C35,""))</f>
        <v/>
      </c>
      <c r="T35" t="str">
        <f>IF(OR(T$20="",$D35=""),"",IF(Calc2!T35&gt;0,Calc3!$C35,""))</f>
        <v/>
      </c>
      <c r="U35" t="str">
        <f>IF(OR(U$20="",$D35=""),"",IF(Calc2!U35&gt;0,Calc3!$C35,""))</f>
        <v/>
      </c>
    </row>
    <row r="36" spans="1:21">
      <c r="A36" t="str">
        <f>IF(COUNTA(Module2!18:18)&gt;0,IF(ISBLANK(Module2!$A18),Calc1!$A35,Module2!$A18),"")</f>
        <v>Quiz7</v>
      </c>
      <c r="B36">
        <f>IF(COUNTA(Module2!18:18)&gt;0,IF(ISBLANK(Module2!$B18),Calc1!$B35,Module2!$B18),"")</f>
        <v>1.25</v>
      </c>
      <c r="C36" t="str">
        <f>IF(COUNTA(Module2!18:18)&gt;0,CONCATENATE(Calc1!$A36,".",Module2!$C18),"")</f>
        <v>Quiz7.1</v>
      </c>
      <c r="D36">
        <f>IF(ISBLANK(Module2!$D18),"",Module2!$D18)</f>
        <v>70</v>
      </c>
      <c r="E36" t="str">
        <f>IF(OR(E$20="",$D36=""),"",IF(Calc2!E36&gt;0,Calc3!$C36,""))</f>
        <v/>
      </c>
      <c r="F36" t="str">
        <f>IF(OR(F$20="",$D36=""),"",IF(Calc2!F36&gt;0,Calc3!$C36,""))</f>
        <v/>
      </c>
      <c r="G36" t="str">
        <f>IF(OR(G$20="",$D36=""),"",IF(Calc2!G36&gt;0,Calc3!$C36,""))</f>
        <v/>
      </c>
      <c r="H36" t="str">
        <f>IF(OR(H$20="",$D36=""),"",IF(Calc2!H36&gt;0,Calc3!$C36,""))</f>
        <v>Quiz7.1</v>
      </c>
      <c r="I36" t="str">
        <f>IF(OR(I$20="",$D36=""),"",IF(Calc2!I36&gt;0,Calc3!$C36,""))</f>
        <v/>
      </c>
      <c r="J36" t="str">
        <f>IF(OR(J$20="",$D36=""),"",IF(Calc2!J36&gt;0,Calc3!$C36,""))</f>
        <v/>
      </c>
      <c r="K36" t="str">
        <f>IF(OR(K$20="",$D36=""),"",IF(Calc2!K36&gt;0,Calc3!$C36,""))</f>
        <v/>
      </c>
      <c r="L36" t="str">
        <f>IF(OR(L$20="",$D36=""),"",IF(Calc2!L36&gt;0,Calc3!$C36,""))</f>
        <v/>
      </c>
      <c r="M36" t="str">
        <f>IF(OR(M$20="",$D36=""),"",IF(Calc2!M36&gt;0,Calc3!$C36,""))</f>
        <v/>
      </c>
      <c r="N36" t="str">
        <f>IF(OR(N$20="",$D36=""),"",IF(Calc2!N36&gt;0,Calc3!$C36,""))</f>
        <v/>
      </c>
      <c r="O36" t="str">
        <f>IF(OR(O$20="",$D36=""),"",IF(Calc2!O36&gt;0,Calc3!$C36,""))</f>
        <v/>
      </c>
      <c r="P36" t="str">
        <f>IF(OR(P$20="",$D36=""),"",IF(Calc2!P36&gt;0,Calc3!$C36,""))</f>
        <v/>
      </c>
      <c r="Q36" t="str">
        <f>IF(OR(Q$20="",$D36=""),"",IF(Calc2!Q36&gt;0,Calc3!$C36,""))</f>
        <v/>
      </c>
      <c r="R36" t="str">
        <f>IF(OR(R$20="",$D36=""),"",IF(Calc2!R36&gt;0,Calc3!$C36,""))</f>
        <v/>
      </c>
      <c r="S36" t="str">
        <f>IF(OR(S$20="",$D36=""),"",IF(Calc2!S36&gt;0,Calc3!$C36,""))</f>
        <v/>
      </c>
      <c r="T36" t="str">
        <f>IF(OR(T$20="",$D36=""),"",IF(Calc2!T36&gt;0,Calc3!$C36,""))</f>
        <v/>
      </c>
      <c r="U36" t="str">
        <f>IF(OR(U$20="",$D36=""),"",IF(Calc2!U36&gt;0,Calc3!$C36,""))</f>
        <v/>
      </c>
    </row>
    <row r="37" spans="1:21">
      <c r="A37" t="str">
        <f>IF(COUNTA(Module2!19:19)&gt;0,IF(ISBLANK(Module2!$A19),Calc1!$A36,Module2!$A19),"")</f>
        <v>Quiz7</v>
      </c>
      <c r="B37">
        <f>IF(COUNTA(Module2!19:19)&gt;0,IF(ISBLANK(Module2!$B19),Calc1!$B36,Module2!$B19),"")</f>
        <v>1.25</v>
      </c>
      <c r="C37" t="str">
        <f>IF(COUNTA(Module2!19:19)&gt;0,CONCATENATE(Calc1!$A37,".",Module2!$C19),"")</f>
        <v>Quiz7.2</v>
      </c>
      <c r="D37">
        <f>IF(ISBLANK(Module2!$D19),"",Module2!$D19)</f>
        <v>30</v>
      </c>
      <c r="E37" t="str">
        <f>IF(OR(E$20="",$D37=""),"",IF(Calc2!E37&gt;0,Calc3!$C37,""))</f>
        <v>Quiz7.2</v>
      </c>
      <c r="F37" t="str">
        <f>IF(OR(F$20="",$D37=""),"",IF(Calc2!F37&gt;0,Calc3!$C37,""))</f>
        <v/>
      </c>
      <c r="G37" t="str">
        <f>IF(OR(G$20="",$D37=""),"",IF(Calc2!G37&gt;0,Calc3!$C37,""))</f>
        <v/>
      </c>
      <c r="H37" t="str">
        <f>IF(OR(H$20="",$D37=""),"",IF(Calc2!H37&gt;0,Calc3!$C37,""))</f>
        <v>Quiz7.2</v>
      </c>
      <c r="I37" t="str">
        <f>IF(OR(I$20="",$D37=""),"",IF(Calc2!I37&gt;0,Calc3!$C37,""))</f>
        <v/>
      </c>
      <c r="J37" t="str">
        <f>IF(OR(J$20="",$D37=""),"",IF(Calc2!J37&gt;0,Calc3!$C37,""))</f>
        <v/>
      </c>
      <c r="K37" t="str">
        <f>IF(OR(K$20="",$D37=""),"",IF(Calc2!K37&gt;0,Calc3!$C37,""))</f>
        <v/>
      </c>
      <c r="L37" t="str">
        <f>IF(OR(L$20="",$D37=""),"",IF(Calc2!L37&gt;0,Calc3!$C37,""))</f>
        <v/>
      </c>
      <c r="M37" t="str">
        <f>IF(OR(M$20="",$D37=""),"",IF(Calc2!M37&gt;0,Calc3!$C37,""))</f>
        <v/>
      </c>
      <c r="N37" t="str">
        <f>IF(OR(N$20="",$D37=""),"",IF(Calc2!N37&gt;0,Calc3!$C37,""))</f>
        <v/>
      </c>
      <c r="O37" t="str">
        <f>IF(OR(O$20="",$D37=""),"",IF(Calc2!O37&gt;0,Calc3!$C37,""))</f>
        <v/>
      </c>
      <c r="P37" t="str">
        <f>IF(OR(P$20="",$D37=""),"",IF(Calc2!P37&gt;0,Calc3!$C37,""))</f>
        <v/>
      </c>
      <c r="Q37" t="str">
        <f>IF(OR(Q$20="",$D37=""),"",IF(Calc2!Q37&gt;0,Calc3!$C37,""))</f>
        <v/>
      </c>
      <c r="R37" t="str">
        <f>IF(OR(R$20="",$D37=""),"",IF(Calc2!R37&gt;0,Calc3!$C37,""))</f>
        <v/>
      </c>
      <c r="S37" t="str">
        <f>IF(OR(S$20="",$D37=""),"",IF(Calc2!S37&gt;0,Calc3!$C37,""))</f>
        <v/>
      </c>
      <c r="T37" t="str">
        <f>IF(OR(T$20="",$D37=""),"",IF(Calc2!T37&gt;0,Calc3!$C37,""))</f>
        <v/>
      </c>
      <c r="U37" t="str">
        <f>IF(OR(U$20="",$D37=""),"",IF(Calc2!U37&gt;0,Calc3!$C37,""))</f>
        <v/>
      </c>
    </row>
    <row r="38" spans="1:21">
      <c r="A38" t="str">
        <f>IF(COUNTA(Module2!20:20)&gt;0,IF(ISBLANK(Module2!$A20),Calc1!$A37,Module2!$A20),"")</f>
        <v>Quiz8</v>
      </c>
      <c r="B38">
        <f>IF(COUNTA(Module2!20:20)&gt;0,IF(ISBLANK(Module2!$B20),Calc1!$B37,Module2!$B20),"")</f>
        <v>1.25</v>
      </c>
      <c r="C38" t="str">
        <f>IF(COUNTA(Module2!20:20)&gt;0,CONCATENATE(Calc1!$A38,".",Module2!$C20),"")</f>
        <v>Quiz8.1</v>
      </c>
      <c r="D38">
        <f>IF(ISBLANK(Module2!$D20),"",Module2!$D20)</f>
        <v>100</v>
      </c>
      <c r="E38" t="str">
        <f>IF(OR(E$20="",$D38=""),"",IF(Calc2!E38&gt;0,Calc3!$C38,""))</f>
        <v>Quiz8.1</v>
      </c>
      <c r="F38" t="str">
        <f>IF(OR(F$20="",$D38=""),"",IF(Calc2!F38&gt;0,Calc3!$C38,""))</f>
        <v>Quiz8.1</v>
      </c>
      <c r="G38" t="str">
        <f>IF(OR(G$20="",$D38=""),"",IF(Calc2!G38&gt;0,Calc3!$C38,""))</f>
        <v/>
      </c>
      <c r="H38" t="str">
        <f>IF(OR(H$20="",$D38=""),"",IF(Calc2!H38&gt;0,Calc3!$C38,""))</f>
        <v>Quiz8.1</v>
      </c>
      <c r="I38" t="str">
        <f>IF(OR(I$20="",$D38=""),"",IF(Calc2!I38&gt;0,Calc3!$C38,""))</f>
        <v/>
      </c>
      <c r="J38" t="str">
        <f>IF(OR(J$20="",$D38=""),"",IF(Calc2!J38&gt;0,Calc3!$C38,""))</f>
        <v/>
      </c>
      <c r="K38" t="str">
        <f>IF(OR(K$20="",$D38=""),"",IF(Calc2!K38&gt;0,Calc3!$C38,""))</f>
        <v/>
      </c>
      <c r="L38" t="str">
        <f>IF(OR(L$20="",$D38=""),"",IF(Calc2!L38&gt;0,Calc3!$C38,""))</f>
        <v/>
      </c>
      <c r="M38" t="str">
        <f>IF(OR(M$20="",$D38=""),"",IF(Calc2!M38&gt;0,Calc3!$C38,""))</f>
        <v/>
      </c>
      <c r="N38" t="str">
        <f>IF(OR(N$20="",$D38=""),"",IF(Calc2!N38&gt;0,Calc3!$C38,""))</f>
        <v/>
      </c>
      <c r="O38" t="str">
        <f>IF(OR(O$20="",$D38=""),"",IF(Calc2!O38&gt;0,Calc3!$C38,""))</f>
        <v/>
      </c>
      <c r="P38" t="str">
        <f>IF(OR(P$20="",$D38=""),"",IF(Calc2!P38&gt;0,Calc3!$C38,""))</f>
        <v/>
      </c>
      <c r="Q38" t="str">
        <f>IF(OR(Q$20="",$D38=""),"",IF(Calc2!Q38&gt;0,Calc3!$C38,""))</f>
        <v/>
      </c>
      <c r="R38" t="str">
        <f>IF(OR(R$20="",$D38=""),"",IF(Calc2!R38&gt;0,Calc3!$C38,""))</f>
        <v/>
      </c>
      <c r="S38" t="str">
        <f>IF(OR(S$20="",$D38=""),"",IF(Calc2!S38&gt;0,Calc3!$C38,""))</f>
        <v/>
      </c>
      <c r="T38" t="str">
        <f>IF(OR(T$20="",$D38=""),"",IF(Calc2!T38&gt;0,Calc3!$C38,""))</f>
        <v/>
      </c>
      <c r="U38" t="str">
        <f>IF(OR(U$20="",$D38=""),"",IF(Calc2!U38&gt;0,Calc3!$C38,""))</f>
        <v/>
      </c>
    </row>
    <row r="39" spans="1:21">
      <c r="A39" t="str">
        <f>IF(COUNTA(Module2!21:21)&gt;0,IF(ISBLANK(Module2!$A21),Calc1!$A38,Module2!$A21),"")</f>
        <v>Project1</v>
      </c>
      <c r="B39">
        <f>IF(COUNTA(Module2!21:21)&gt;0,IF(ISBLANK(Module2!$B21),Calc1!$B38,Module2!$B21),"")</f>
        <v>5</v>
      </c>
      <c r="C39" t="str">
        <f>IF(COUNTA(Module2!21:21)&gt;0,CONCATENATE(Calc1!$A39,".",Module2!$C21),"")</f>
        <v>Project1.1</v>
      </c>
      <c r="D39">
        <f>IF(ISBLANK(Module2!$D21),"",Module2!$D21)</f>
        <v>100</v>
      </c>
      <c r="E39" t="str">
        <f>IF(OR(E$20="",$D39=""),"",IF(Calc2!E39&gt;0,Calc3!$C39,""))</f>
        <v/>
      </c>
      <c r="F39" t="str">
        <f>IF(OR(F$20="",$D39=""),"",IF(Calc2!F39&gt;0,Calc3!$C39,""))</f>
        <v>Project1.1</v>
      </c>
      <c r="G39" t="str">
        <f>IF(OR(G$20="",$D39=""),"",IF(Calc2!G39&gt;0,Calc3!$C39,""))</f>
        <v>Project1.1</v>
      </c>
      <c r="H39" t="str">
        <f>IF(OR(H$20="",$D39=""),"",IF(Calc2!H39&gt;0,Calc3!$C39,""))</f>
        <v/>
      </c>
      <c r="I39" t="str">
        <f>IF(OR(I$20="",$D39=""),"",IF(Calc2!I39&gt;0,Calc3!$C39,""))</f>
        <v>Project1.1</v>
      </c>
      <c r="J39" t="str">
        <f>IF(OR(J$20="",$D39=""),"",IF(Calc2!J39&gt;0,Calc3!$C39,""))</f>
        <v/>
      </c>
      <c r="K39" t="str">
        <f>IF(OR(K$20="",$D39=""),"",IF(Calc2!K39&gt;0,Calc3!$C39,""))</f>
        <v/>
      </c>
      <c r="L39" t="str">
        <f>IF(OR(L$20="",$D39=""),"",IF(Calc2!L39&gt;0,Calc3!$C39,""))</f>
        <v/>
      </c>
      <c r="M39" t="str">
        <f>IF(OR(M$20="",$D39=""),"",IF(Calc2!M39&gt;0,Calc3!$C39,""))</f>
        <v/>
      </c>
      <c r="N39" t="str">
        <f>IF(OR(N$20="",$D39=""),"",IF(Calc2!N39&gt;0,Calc3!$C39,""))</f>
        <v/>
      </c>
      <c r="O39" t="str">
        <f>IF(OR(O$20="",$D39=""),"",IF(Calc2!O39&gt;0,Calc3!$C39,""))</f>
        <v/>
      </c>
      <c r="P39" t="str">
        <f>IF(OR(P$20="",$D39=""),"",IF(Calc2!P39&gt;0,Calc3!$C39,""))</f>
        <v/>
      </c>
      <c r="Q39" t="str">
        <f>IF(OR(Q$20="",$D39=""),"",IF(Calc2!Q39&gt;0,Calc3!$C39,""))</f>
        <v/>
      </c>
      <c r="R39" t="str">
        <f>IF(OR(R$20="",$D39=""),"",IF(Calc2!R39&gt;0,Calc3!$C39,""))</f>
        <v/>
      </c>
      <c r="S39" t="str">
        <f>IF(OR(S$20="",$D39=""),"",IF(Calc2!S39&gt;0,Calc3!$C39,""))</f>
        <v/>
      </c>
      <c r="T39" t="str">
        <f>IF(OR(T$20="",$D39=""),"",IF(Calc2!T39&gt;0,Calc3!$C39,""))</f>
        <v/>
      </c>
      <c r="U39" t="str">
        <f>IF(OR(U$20="",$D39=""),"",IF(Calc2!U39&gt;0,Calc3!$C39,""))</f>
        <v/>
      </c>
    </row>
    <row r="40" spans="1:21">
      <c r="A40" t="str">
        <f>IF(COUNTA(Module2!22:22)&gt;0,IF(ISBLANK(Module2!$A22),Calc1!$A39,Module2!$A22),"")</f>
        <v>Project2</v>
      </c>
      <c r="B40">
        <f>IF(COUNTA(Module2!22:22)&gt;0,IF(ISBLANK(Module2!$B22),Calc1!$B39,Module2!$B22),"")</f>
        <v>5</v>
      </c>
      <c r="C40" t="str">
        <f>IF(COUNTA(Module2!22:22)&gt;0,CONCATENATE(Calc1!$A40,".",Module2!$C22),"")</f>
        <v>Project2.1</v>
      </c>
      <c r="D40">
        <f>IF(ISBLANK(Module2!$D22),"",Module2!$D22)</f>
        <v>100</v>
      </c>
      <c r="E40" t="str">
        <f>IF(OR(E$20="",$D40=""),"",IF(Calc2!E40&gt;0,Calc3!$C40,""))</f>
        <v/>
      </c>
      <c r="F40" t="str">
        <f>IF(OR(F$20="",$D40=""),"",IF(Calc2!F40&gt;0,Calc3!$C40,""))</f>
        <v>Project2.1</v>
      </c>
      <c r="G40" t="str">
        <f>IF(OR(G$20="",$D40=""),"",IF(Calc2!G40&gt;0,Calc3!$C40,""))</f>
        <v>Project2.1</v>
      </c>
      <c r="H40" t="str">
        <f>IF(OR(H$20="",$D40=""),"",IF(Calc2!H40&gt;0,Calc3!$C40,""))</f>
        <v/>
      </c>
      <c r="I40" t="str">
        <f>IF(OR(I$20="",$D40=""),"",IF(Calc2!I40&gt;0,Calc3!$C40,""))</f>
        <v>Project2.1</v>
      </c>
      <c r="J40" t="str">
        <f>IF(OR(J$20="",$D40=""),"",IF(Calc2!J40&gt;0,Calc3!$C40,""))</f>
        <v/>
      </c>
      <c r="K40" t="str">
        <f>IF(OR(K$20="",$D40=""),"",IF(Calc2!K40&gt;0,Calc3!$C40,""))</f>
        <v/>
      </c>
      <c r="L40" t="str">
        <f>IF(OR(L$20="",$D40=""),"",IF(Calc2!L40&gt;0,Calc3!$C40,""))</f>
        <v/>
      </c>
      <c r="M40" t="str">
        <f>IF(OR(M$20="",$D40=""),"",IF(Calc2!M40&gt;0,Calc3!$C40,""))</f>
        <v/>
      </c>
      <c r="N40" t="str">
        <f>IF(OR(N$20="",$D40=""),"",IF(Calc2!N40&gt;0,Calc3!$C40,""))</f>
        <v/>
      </c>
      <c r="O40" t="str">
        <f>IF(OR(O$20="",$D40=""),"",IF(Calc2!O40&gt;0,Calc3!$C40,""))</f>
        <v/>
      </c>
      <c r="P40" t="str">
        <f>IF(OR(P$20="",$D40=""),"",IF(Calc2!P40&gt;0,Calc3!$C40,""))</f>
        <v/>
      </c>
      <c r="Q40" t="str">
        <f>IF(OR(Q$20="",$D40=""),"",IF(Calc2!Q40&gt;0,Calc3!$C40,""))</f>
        <v/>
      </c>
      <c r="R40" t="str">
        <f>IF(OR(R$20="",$D40=""),"",IF(Calc2!R40&gt;0,Calc3!$C40,""))</f>
        <v/>
      </c>
      <c r="S40" t="str">
        <f>IF(OR(S$20="",$D40=""),"",IF(Calc2!S40&gt;0,Calc3!$C40,""))</f>
        <v/>
      </c>
      <c r="T40" t="str">
        <f>IF(OR(T$20="",$D40=""),"",IF(Calc2!T40&gt;0,Calc3!$C40,""))</f>
        <v/>
      </c>
      <c r="U40" t="str">
        <f>IF(OR(U$20="",$D40=""),"",IF(Calc2!U40&gt;0,Calc3!$C40,""))</f>
        <v/>
      </c>
    </row>
    <row r="41" spans="1:21">
      <c r="A41" t="str">
        <f>IF(COUNTA(Module2!23:23)&gt;0,IF(ISBLANK(Module2!$A23),Calc1!$A40,Module2!$A23),"")</f>
        <v>Project3</v>
      </c>
      <c r="B41">
        <f>IF(COUNTA(Module2!23:23)&gt;0,IF(ISBLANK(Module2!$B23),Calc1!$B40,Module2!$B23),"")</f>
        <v>5</v>
      </c>
      <c r="C41" t="str">
        <f>IF(COUNTA(Module2!23:23)&gt;0,CONCATENATE(Calc1!$A41,".",Module2!$C23),"")</f>
        <v>Project3.1</v>
      </c>
      <c r="D41">
        <f>IF(ISBLANK(Module2!$D23),"",Module2!$D23)</f>
        <v>100</v>
      </c>
      <c r="E41" t="str">
        <f>IF(OR(E$20="",$D41=""),"",IF(Calc2!E41&gt;0,Calc3!$C41,""))</f>
        <v/>
      </c>
      <c r="F41" t="str">
        <f>IF(OR(F$20="",$D41=""),"",IF(Calc2!F41&gt;0,Calc3!$C41,""))</f>
        <v>Project3.1</v>
      </c>
      <c r="G41" t="str">
        <f>IF(OR(G$20="",$D41=""),"",IF(Calc2!G41&gt;0,Calc3!$C41,""))</f>
        <v>Project3.1</v>
      </c>
      <c r="H41" t="str">
        <f>IF(OR(H$20="",$D41=""),"",IF(Calc2!H41&gt;0,Calc3!$C41,""))</f>
        <v/>
      </c>
      <c r="I41" t="str">
        <f>IF(OR(I$20="",$D41=""),"",IF(Calc2!I41&gt;0,Calc3!$C41,""))</f>
        <v>Project3.1</v>
      </c>
      <c r="J41" t="str">
        <f>IF(OR(J$20="",$D41=""),"",IF(Calc2!J41&gt;0,Calc3!$C41,""))</f>
        <v/>
      </c>
      <c r="K41" t="str">
        <f>IF(OR(K$20="",$D41=""),"",IF(Calc2!K41&gt;0,Calc3!$C41,""))</f>
        <v/>
      </c>
      <c r="L41" t="str">
        <f>IF(OR(L$20="",$D41=""),"",IF(Calc2!L41&gt;0,Calc3!$C41,""))</f>
        <v/>
      </c>
      <c r="M41" t="str">
        <f>IF(OR(M$20="",$D41=""),"",IF(Calc2!M41&gt;0,Calc3!$C41,""))</f>
        <v/>
      </c>
      <c r="N41" t="str">
        <f>IF(OR(N$20="",$D41=""),"",IF(Calc2!N41&gt;0,Calc3!$C41,""))</f>
        <v/>
      </c>
      <c r="O41" t="str">
        <f>IF(OR(O$20="",$D41=""),"",IF(Calc2!O41&gt;0,Calc3!$C41,""))</f>
        <v/>
      </c>
      <c r="P41" t="str">
        <f>IF(OR(P$20="",$D41=""),"",IF(Calc2!P41&gt;0,Calc3!$C41,""))</f>
        <v/>
      </c>
      <c r="Q41" t="str">
        <f>IF(OR(Q$20="",$D41=""),"",IF(Calc2!Q41&gt;0,Calc3!$C41,""))</f>
        <v/>
      </c>
      <c r="R41" t="str">
        <f>IF(OR(R$20="",$D41=""),"",IF(Calc2!R41&gt;0,Calc3!$C41,""))</f>
        <v/>
      </c>
      <c r="S41" t="str">
        <f>IF(OR(S$20="",$D41=""),"",IF(Calc2!S41&gt;0,Calc3!$C41,""))</f>
        <v/>
      </c>
      <c r="T41" t="str">
        <f>IF(OR(T$20="",$D41=""),"",IF(Calc2!T41&gt;0,Calc3!$C41,""))</f>
        <v/>
      </c>
      <c r="U41" t="str">
        <f>IF(OR(U$20="",$D41=""),"",IF(Calc2!U41&gt;0,Calc3!$C41,""))</f>
        <v/>
      </c>
    </row>
    <row r="42" spans="1:21">
      <c r="A42" t="str">
        <f>IF(COUNTA(Module2!24:24)&gt;0,IF(ISBLANK(Module2!$A24),Calc1!$A41,Module2!$A24),"")</f>
        <v>Project4</v>
      </c>
      <c r="B42">
        <f>IF(COUNTA(Module2!24:24)&gt;0,IF(ISBLANK(Module2!$B24),Calc1!$B41,Module2!$B24),"")</f>
        <v>5</v>
      </c>
      <c r="C42" t="str">
        <f>IF(COUNTA(Module2!24:24)&gt;0,CONCATENATE(Calc1!$A42,".",Module2!$C24),"")</f>
        <v>Project4.1</v>
      </c>
      <c r="D42">
        <f>IF(ISBLANK(Module2!$D24),"",Module2!$D24)</f>
        <v>100</v>
      </c>
      <c r="E42" t="str">
        <f>IF(OR(E$20="",$D42=""),"",IF(Calc2!E42&gt;0,Calc3!$C42,""))</f>
        <v/>
      </c>
      <c r="F42" t="str">
        <f>IF(OR(F$20="",$D42=""),"",IF(Calc2!F42&gt;0,Calc3!$C42,""))</f>
        <v>Project4.1</v>
      </c>
      <c r="G42" t="str">
        <f>IF(OR(G$20="",$D42=""),"",IF(Calc2!G42&gt;0,Calc3!$C42,""))</f>
        <v>Project4.1</v>
      </c>
      <c r="H42" t="str">
        <f>IF(OR(H$20="",$D42=""),"",IF(Calc2!H42&gt;0,Calc3!$C42,""))</f>
        <v/>
      </c>
      <c r="I42" t="str">
        <f>IF(OR(I$20="",$D42=""),"",IF(Calc2!I42&gt;0,Calc3!$C42,""))</f>
        <v>Project4.1</v>
      </c>
      <c r="J42" t="str">
        <f>IF(OR(J$20="",$D42=""),"",IF(Calc2!J42&gt;0,Calc3!$C42,""))</f>
        <v/>
      </c>
      <c r="K42" t="str">
        <f>IF(OR(K$20="",$D42=""),"",IF(Calc2!K42&gt;0,Calc3!$C42,""))</f>
        <v/>
      </c>
      <c r="L42" t="str">
        <f>IF(OR(L$20="",$D42=""),"",IF(Calc2!L42&gt;0,Calc3!$C42,""))</f>
        <v/>
      </c>
      <c r="M42" t="str">
        <f>IF(OR(M$20="",$D42=""),"",IF(Calc2!M42&gt;0,Calc3!$C42,""))</f>
        <v/>
      </c>
      <c r="N42" t="str">
        <f>IF(OR(N$20="",$D42=""),"",IF(Calc2!N42&gt;0,Calc3!$C42,""))</f>
        <v/>
      </c>
      <c r="O42" t="str">
        <f>IF(OR(O$20="",$D42=""),"",IF(Calc2!O42&gt;0,Calc3!$C42,""))</f>
        <v/>
      </c>
      <c r="P42" t="str">
        <f>IF(OR(P$20="",$D42=""),"",IF(Calc2!P42&gt;0,Calc3!$C42,""))</f>
        <v/>
      </c>
      <c r="Q42" t="str">
        <f>IF(OR(Q$20="",$D42=""),"",IF(Calc2!Q42&gt;0,Calc3!$C42,""))</f>
        <v/>
      </c>
      <c r="R42" t="str">
        <f>IF(OR(R$20="",$D42=""),"",IF(Calc2!R42&gt;0,Calc3!$C42,""))</f>
        <v/>
      </c>
      <c r="S42" t="str">
        <f>IF(OR(S$20="",$D42=""),"",IF(Calc2!S42&gt;0,Calc3!$C42,""))</f>
        <v/>
      </c>
      <c r="T42" t="str">
        <f>IF(OR(T$20="",$D42=""),"",IF(Calc2!T42&gt;0,Calc3!$C42,""))</f>
        <v/>
      </c>
      <c r="U42" t="str">
        <f>IF(OR(U$20="",$D42=""),"",IF(Calc2!U42&gt;0,Calc3!$C42,""))</f>
        <v/>
      </c>
    </row>
    <row r="43" spans="1:21">
      <c r="A43" t="str">
        <f>IF(COUNTA(Module2!25:25)&gt;0,IF(ISBLANK(Module2!$A25),Calc1!$A42,Module2!$A25),"")</f>
        <v>Midterm1</v>
      </c>
      <c r="B43">
        <f>IF(COUNTA(Module2!25:25)&gt;0,IF(ISBLANK(Module2!$B25),Calc1!$B42,Module2!$B25),"")</f>
        <v>15</v>
      </c>
      <c r="C43" t="str">
        <f>IF(COUNTA(Module2!25:25)&gt;0,CONCATENATE(Calc1!$A43,".",Module2!$C25),"")</f>
        <v>Midterm1.1</v>
      </c>
      <c r="D43">
        <f>IF(ISBLANK(Module2!$D25),"",Module2!$D25)</f>
        <v>25</v>
      </c>
      <c r="E43" t="str">
        <f>IF(OR(E$20="",$D43=""),"",IF(Calc2!E43&gt;0,Calc3!$C43,""))</f>
        <v/>
      </c>
      <c r="F43" t="str">
        <f>IF(OR(F$20="",$D43=""),"",IF(Calc2!F43&gt;0,Calc3!$C43,""))</f>
        <v/>
      </c>
      <c r="G43" t="str">
        <f>IF(OR(G$20="",$D43=""),"",IF(Calc2!G43&gt;0,Calc3!$C43,""))</f>
        <v/>
      </c>
      <c r="H43" t="str">
        <f>IF(OR(H$20="",$D43=""),"",IF(Calc2!H43&gt;0,Calc3!$C43,""))</f>
        <v>Midterm1.1</v>
      </c>
      <c r="I43" t="str">
        <f>IF(OR(I$20="",$D43=""),"",IF(Calc2!I43&gt;0,Calc3!$C43,""))</f>
        <v/>
      </c>
      <c r="J43" t="str">
        <f>IF(OR(J$20="",$D43=""),"",IF(Calc2!J43&gt;0,Calc3!$C43,""))</f>
        <v/>
      </c>
      <c r="K43" t="str">
        <f>IF(OR(K$20="",$D43=""),"",IF(Calc2!K43&gt;0,Calc3!$C43,""))</f>
        <v/>
      </c>
      <c r="L43" t="str">
        <f>IF(OR(L$20="",$D43=""),"",IF(Calc2!L43&gt;0,Calc3!$C43,""))</f>
        <v/>
      </c>
      <c r="M43" t="str">
        <f>IF(OR(M$20="",$D43=""),"",IF(Calc2!M43&gt;0,Calc3!$C43,""))</f>
        <v/>
      </c>
      <c r="N43" t="str">
        <f>IF(OR(N$20="",$D43=""),"",IF(Calc2!N43&gt;0,Calc3!$C43,""))</f>
        <v/>
      </c>
      <c r="O43" t="str">
        <f>IF(OR(O$20="",$D43=""),"",IF(Calc2!O43&gt;0,Calc3!$C43,""))</f>
        <v/>
      </c>
      <c r="P43" t="str">
        <f>IF(OR(P$20="",$D43=""),"",IF(Calc2!P43&gt;0,Calc3!$C43,""))</f>
        <v/>
      </c>
      <c r="Q43" t="str">
        <f>IF(OR(Q$20="",$D43=""),"",IF(Calc2!Q43&gt;0,Calc3!$C43,""))</f>
        <v/>
      </c>
      <c r="R43" t="str">
        <f>IF(OR(R$20="",$D43=""),"",IF(Calc2!R43&gt;0,Calc3!$C43,""))</f>
        <v/>
      </c>
      <c r="S43" t="str">
        <f>IF(OR(S$20="",$D43=""),"",IF(Calc2!S43&gt;0,Calc3!$C43,""))</f>
        <v/>
      </c>
      <c r="T43" t="str">
        <f>IF(OR(T$20="",$D43=""),"",IF(Calc2!T43&gt;0,Calc3!$C43,""))</f>
        <v/>
      </c>
      <c r="U43" t="str">
        <f>IF(OR(U$20="",$D43=""),"",IF(Calc2!U43&gt;0,Calc3!$C43,""))</f>
        <v/>
      </c>
    </row>
    <row r="44" spans="1:21">
      <c r="A44" t="str">
        <f>IF(COUNTA(Module2!26:26)&gt;0,IF(ISBLANK(Module2!$A26),Calc1!$A43,Module2!$A26),"")</f>
        <v>Midterm1</v>
      </c>
      <c r="B44">
        <f>IF(COUNTA(Module2!26:26)&gt;0,IF(ISBLANK(Module2!$B26),Calc1!$B43,Module2!$B26),"")</f>
        <v>15</v>
      </c>
      <c r="C44" t="str">
        <f>IF(COUNTA(Module2!26:26)&gt;0,CONCATENATE(Calc1!$A44,".",Module2!$C26),"")</f>
        <v>Midterm1.2</v>
      </c>
      <c r="D44">
        <f>IF(ISBLANK(Module2!$D26),"",Module2!$D26)</f>
        <v>25</v>
      </c>
      <c r="E44" t="str">
        <f>IF(OR(E$20="",$D44=""),"",IF(Calc2!E44&gt;0,Calc3!$C44,""))</f>
        <v/>
      </c>
      <c r="F44" t="str">
        <f>IF(OR(F$20="",$D44=""),"",IF(Calc2!F44&gt;0,Calc3!$C44,""))</f>
        <v/>
      </c>
      <c r="G44" t="str">
        <f>IF(OR(G$20="",$D44=""),"",IF(Calc2!G44&gt;0,Calc3!$C44,""))</f>
        <v/>
      </c>
      <c r="H44" t="str">
        <f>IF(OR(H$20="",$D44=""),"",IF(Calc2!H44&gt;0,Calc3!$C44,""))</f>
        <v>Midterm1.2</v>
      </c>
      <c r="I44" t="str">
        <f>IF(OR(I$20="",$D44=""),"",IF(Calc2!I44&gt;0,Calc3!$C44,""))</f>
        <v/>
      </c>
      <c r="J44" t="str">
        <f>IF(OR(J$20="",$D44=""),"",IF(Calc2!J44&gt;0,Calc3!$C44,""))</f>
        <v/>
      </c>
      <c r="K44" t="str">
        <f>IF(OR(K$20="",$D44=""),"",IF(Calc2!K44&gt;0,Calc3!$C44,""))</f>
        <v/>
      </c>
      <c r="L44" t="str">
        <f>IF(OR(L$20="",$D44=""),"",IF(Calc2!L44&gt;0,Calc3!$C44,""))</f>
        <v/>
      </c>
      <c r="M44" t="str">
        <f>IF(OR(M$20="",$D44=""),"",IF(Calc2!M44&gt;0,Calc3!$C44,""))</f>
        <v/>
      </c>
      <c r="N44" t="str">
        <f>IF(OR(N$20="",$D44=""),"",IF(Calc2!N44&gt;0,Calc3!$C44,""))</f>
        <v/>
      </c>
      <c r="O44" t="str">
        <f>IF(OR(O$20="",$D44=""),"",IF(Calc2!O44&gt;0,Calc3!$C44,""))</f>
        <v/>
      </c>
      <c r="P44" t="str">
        <f>IF(OR(P$20="",$D44=""),"",IF(Calc2!P44&gt;0,Calc3!$C44,""))</f>
        <v/>
      </c>
      <c r="Q44" t="str">
        <f>IF(OR(Q$20="",$D44=""),"",IF(Calc2!Q44&gt;0,Calc3!$C44,""))</f>
        <v/>
      </c>
      <c r="R44" t="str">
        <f>IF(OR(R$20="",$D44=""),"",IF(Calc2!R44&gt;0,Calc3!$C44,""))</f>
        <v/>
      </c>
      <c r="S44" t="str">
        <f>IF(OR(S$20="",$D44=""),"",IF(Calc2!S44&gt;0,Calc3!$C44,""))</f>
        <v/>
      </c>
      <c r="T44" t="str">
        <f>IF(OR(T$20="",$D44=""),"",IF(Calc2!T44&gt;0,Calc3!$C44,""))</f>
        <v/>
      </c>
      <c r="U44" t="str">
        <f>IF(OR(U$20="",$D44=""),"",IF(Calc2!U44&gt;0,Calc3!$C44,""))</f>
        <v/>
      </c>
    </row>
    <row r="45" spans="1:21">
      <c r="A45" t="str">
        <f>IF(COUNTA(Module2!27:27)&gt;0,IF(ISBLANK(Module2!$A27),Calc1!$A44,Module2!$A27),"")</f>
        <v>Midterm1</v>
      </c>
      <c r="B45">
        <f>IF(COUNTA(Module2!27:27)&gt;0,IF(ISBLANK(Module2!$B27),Calc1!$B44,Module2!$B27),"")</f>
        <v>15</v>
      </c>
      <c r="C45" t="str">
        <f>IF(COUNTA(Module2!27:27)&gt;0,CONCATENATE(Calc1!$A45,".",Module2!$C27),"")</f>
        <v>Midterm1.3</v>
      </c>
      <c r="D45">
        <f>IF(ISBLANK(Module2!$D27),"",Module2!$D27)</f>
        <v>25</v>
      </c>
      <c r="E45" t="str">
        <f>IF(OR(E$20="",$D45=""),"",IF(Calc2!E45&gt;0,Calc3!$C45,""))</f>
        <v/>
      </c>
      <c r="F45" t="str">
        <f>IF(OR(F$20="",$D45=""),"",IF(Calc2!F45&gt;0,Calc3!$C45,""))</f>
        <v>Midterm1.3</v>
      </c>
      <c r="G45" t="str">
        <f>IF(OR(G$20="",$D45=""),"",IF(Calc2!G45&gt;0,Calc3!$C45,""))</f>
        <v>Midterm1.3</v>
      </c>
      <c r="H45" t="str">
        <f>IF(OR(H$20="",$D45=""),"",IF(Calc2!H45&gt;0,Calc3!$C45,""))</f>
        <v/>
      </c>
      <c r="I45" t="str">
        <f>IF(OR(I$20="",$D45=""),"",IF(Calc2!I45&gt;0,Calc3!$C45,""))</f>
        <v/>
      </c>
      <c r="J45" t="str">
        <f>IF(OR(J$20="",$D45=""),"",IF(Calc2!J45&gt;0,Calc3!$C45,""))</f>
        <v/>
      </c>
      <c r="K45" t="str">
        <f>IF(OR(K$20="",$D45=""),"",IF(Calc2!K45&gt;0,Calc3!$C45,""))</f>
        <v/>
      </c>
      <c r="L45" t="str">
        <f>IF(OR(L$20="",$D45=""),"",IF(Calc2!L45&gt;0,Calc3!$C45,""))</f>
        <v/>
      </c>
      <c r="M45" t="str">
        <f>IF(OR(M$20="",$D45=""),"",IF(Calc2!M45&gt;0,Calc3!$C45,""))</f>
        <v/>
      </c>
      <c r="N45" t="str">
        <f>IF(OR(N$20="",$D45=""),"",IF(Calc2!N45&gt;0,Calc3!$C45,""))</f>
        <v/>
      </c>
      <c r="O45" t="str">
        <f>IF(OR(O$20="",$D45=""),"",IF(Calc2!O45&gt;0,Calc3!$C45,""))</f>
        <v/>
      </c>
      <c r="P45" t="str">
        <f>IF(OR(P$20="",$D45=""),"",IF(Calc2!P45&gt;0,Calc3!$C45,""))</f>
        <v/>
      </c>
      <c r="Q45" t="str">
        <f>IF(OR(Q$20="",$D45=""),"",IF(Calc2!Q45&gt;0,Calc3!$C45,""))</f>
        <v/>
      </c>
      <c r="R45" t="str">
        <f>IF(OR(R$20="",$D45=""),"",IF(Calc2!R45&gt;0,Calc3!$C45,""))</f>
        <v/>
      </c>
      <c r="S45" t="str">
        <f>IF(OR(S$20="",$D45=""),"",IF(Calc2!S45&gt;0,Calc3!$C45,""))</f>
        <v/>
      </c>
      <c r="T45" t="str">
        <f>IF(OR(T$20="",$D45=""),"",IF(Calc2!T45&gt;0,Calc3!$C45,""))</f>
        <v/>
      </c>
      <c r="U45" t="str">
        <f>IF(OR(U$20="",$D45=""),"",IF(Calc2!U45&gt;0,Calc3!$C45,""))</f>
        <v/>
      </c>
    </row>
    <row r="46" spans="1:21">
      <c r="A46" t="str">
        <f>IF(COUNTA(Module2!28:28)&gt;0,IF(ISBLANK(Module2!$A28),Calc1!$A45,Module2!$A28),"")</f>
        <v>Midterm1</v>
      </c>
      <c r="B46">
        <f>IF(COUNTA(Module2!28:28)&gt;0,IF(ISBLANK(Module2!$B28),Calc1!$B45,Module2!$B28),"")</f>
        <v>15</v>
      </c>
      <c r="C46" t="str">
        <f>IF(COUNTA(Module2!28:28)&gt;0,CONCATENATE(Calc1!$A46,".",Module2!$C28),"")</f>
        <v>Midterm1.4</v>
      </c>
      <c r="D46">
        <f>IF(ISBLANK(Module2!$D28),"",Module2!$D28)</f>
        <v>25</v>
      </c>
      <c r="E46" t="str">
        <f>IF(OR(E$20="",$D46=""),"",IF(Calc2!E46&gt;0,Calc3!$C46,""))</f>
        <v/>
      </c>
      <c r="F46" t="str">
        <f>IF(OR(F$20="",$D46=""),"",IF(Calc2!F46&gt;0,Calc3!$C46,""))</f>
        <v>Midterm1.4</v>
      </c>
      <c r="G46" t="str">
        <f>IF(OR(G$20="",$D46=""),"",IF(Calc2!G46&gt;0,Calc3!$C46,""))</f>
        <v/>
      </c>
      <c r="H46" t="str">
        <f>IF(OR(H$20="",$D46=""),"",IF(Calc2!H46&gt;0,Calc3!$C46,""))</f>
        <v/>
      </c>
      <c r="I46" t="str">
        <f>IF(OR(I$20="",$D46=""),"",IF(Calc2!I46&gt;0,Calc3!$C46,""))</f>
        <v/>
      </c>
      <c r="J46" t="str">
        <f>IF(OR(J$20="",$D46=""),"",IF(Calc2!J46&gt;0,Calc3!$C46,""))</f>
        <v/>
      </c>
      <c r="K46" t="str">
        <f>IF(OR(K$20="",$D46=""),"",IF(Calc2!K46&gt;0,Calc3!$C46,""))</f>
        <v/>
      </c>
      <c r="L46" t="str">
        <f>IF(OR(L$20="",$D46=""),"",IF(Calc2!L46&gt;0,Calc3!$C46,""))</f>
        <v/>
      </c>
      <c r="M46" t="str">
        <f>IF(OR(M$20="",$D46=""),"",IF(Calc2!M46&gt;0,Calc3!$C46,""))</f>
        <v/>
      </c>
      <c r="N46" t="str">
        <f>IF(OR(N$20="",$D46=""),"",IF(Calc2!N46&gt;0,Calc3!$C46,""))</f>
        <v/>
      </c>
      <c r="O46" t="str">
        <f>IF(OR(O$20="",$D46=""),"",IF(Calc2!O46&gt;0,Calc3!$C46,""))</f>
        <v/>
      </c>
      <c r="P46" t="str">
        <f>IF(OR(P$20="",$D46=""),"",IF(Calc2!P46&gt;0,Calc3!$C46,""))</f>
        <v/>
      </c>
      <c r="Q46" t="str">
        <f>IF(OR(Q$20="",$D46=""),"",IF(Calc2!Q46&gt;0,Calc3!$C46,""))</f>
        <v/>
      </c>
      <c r="R46" t="str">
        <f>IF(OR(R$20="",$D46=""),"",IF(Calc2!R46&gt;0,Calc3!$C46,""))</f>
        <v/>
      </c>
      <c r="S46" t="str">
        <f>IF(OR(S$20="",$D46=""),"",IF(Calc2!S46&gt;0,Calc3!$C46,""))</f>
        <v/>
      </c>
      <c r="T46" t="str">
        <f>IF(OR(T$20="",$D46=""),"",IF(Calc2!T46&gt;0,Calc3!$C46,""))</f>
        <v/>
      </c>
      <c r="U46" t="str">
        <f>IF(OR(U$20="",$D46=""),"",IF(Calc2!U46&gt;0,Calc3!$C46,""))</f>
        <v/>
      </c>
    </row>
    <row r="47" spans="1:21">
      <c r="A47" t="str">
        <f>IF(COUNTA(Module2!29:29)&gt;0,IF(ISBLANK(Module2!$A29),Calc1!$A46,Module2!$A29),"")</f>
        <v>Midterm2</v>
      </c>
      <c r="B47">
        <f>IF(COUNTA(Module2!29:29)&gt;0,IF(ISBLANK(Module2!$B29),Calc1!$B46,Module2!$B29),"")</f>
        <v>15</v>
      </c>
      <c r="C47" t="str">
        <f>IF(COUNTA(Module2!29:29)&gt;0,CONCATENATE(Calc1!$A47,".",Module2!$C29),"")</f>
        <v>Midterm2.1</v>
      </c>
      <c r="D47">
        <f>IF(ISBLANK(Module2!$D29),"",Module2!$D29)</f>
        <v>25</v>
      </c>
      <c r="E47" t="str">
        <f>IF(OR(E$20="",$D47=""),"",IF(Calc2!E47&gt;0,Calc3!$C47,""))</f>
        <v>Midterm2.1</v>
      </c>
      <c r="F47" t="str">
        <f>IF(OR(F$20="",$D47=""),"",IF(Calc2!F47&gt;0,Calc3!$C47,""))</f>
        <v/>
      </c>
      <c r="G47" t="str">
        <f>IF(OR(G$20="",$D47=""),"",IF(Calc2!G47&gt;0,Calc3!$C47,""))</f>
        <v/>
      </c>
      <c r="H47" t="str">
        <f>IF(OR(H$20="",$D47=""),"",IF(Calc2!H47&gt;0,Calc3!$C47,""))</f>
        <v>Midterm2.1</v>
      </c>
      <c r="I47" t="str">
        <f>IF(OR(I$20="",$D47=""),"",IF(Calc2!I47&gt;0,Calc3!$C47,""))</f>
        <v/>
      </c>
      <c r="J47" t="str">
        <f>IF(OR(J$20="",$D47=""),"",IF(Calc2!J47&gt;0,Calc3!$C47,""))</f>
        <v/>
      </c>
      <c r="K47" t="str">
        <f>IF(OR(K$20="",$D47=""),"",IF(Calc2!K47&gt;0,Calc3!$C47,""))</f>
        <v/>
      </c>
      <c r="L47" t="str">
        <f>IF(OR(L$20="",$D47=""),"",IF(Calc2!L47&gt;0,Calc3!$C47,""))</f>
        <v/>
      </c>
      <c r="M47" t="str">
        <f>IF(OR(M$20="",$D47=""),"",IF(Calc2!M47&gt;0,Calc3!$C47,""))</f>
        <v/>
      </c>
      <c r="N47" t="str">
        <f>IF(OR(N$20="",$D47=""),"",IF(Calc2!N47&gt;0,Calc3!$C47,""))</f>
        <v/>
      </c>
      <c r="O47" t="str">
        <f>IF(OR(O$20="",$D47=""),"",IF(Calc2!O47&gt;0,Calc3!$C47,""))</f>
        <v/>
      </c>
      <c r="P47" t="str">
        <f>IF(OR(P$20="",$D47=""),"",IF(Calc2!P47&gt;0,Calc3!$C47,""))</f>
        <v/>
      </c>
      <c r="Q47" t="str">
        <f>IF(OR(Q$20="",$D47=""),"",IF(Calc2!Q47&gt;0,Calc3!$C47,""))</f>
        <v/>
      </c>
      <c r="R47" t="str">
        <f>IF(OR(R$20="",$D47=""),"",IF(Calc2!R47&gt;0,Calc3!$C47,""))</f>
        <v/>
      </c>
      <c r="S47" t="str">
        <f>IF(OR(S$20="",$D47=""),"",IF(Calc2!S47&gt;0,Calc3!$C47,""))</f>
        <v/>
      </c>
      <c r="T47" t="str">
        <f>IF(OR(T$20="",$D47=""),"",IF(Calc2!T47&gt;0,Calc3!$C47,""))</f>
        <v/>
      </c>
      <c r="U47" t="str">
        <f>IF(OR(U$20="",$D47=""),"",IF(Calc2!U47&gt;0,Calc3!$C47,""))</f>
        <v/>
      </c>
    </row>
    <row r="48" spans="1:21">
      <c r="A48" t="str">
        <f>IF(COUNTA(Module2!30:30)&gt;0,IF(ISBLANK(Module2!$A30),Calc1!$A47,Module2!$A30),"")</f>
        <v>Midterm2</v>
      </c>
      <c r="B48">
        <f>IF(COUNTA(Module2!30:30)&gt;0,IF(ISBLANK(Module2!$B30),Calc1!$B47,Module2!$B30),"")</f>
        <v>15</v>
      </c>
      <c r="C48" t="str">
        <f>IF(COUNTA(Module2!30:30)&gt;0,CONCATENATE(Calc1!$A48,".",Module2!$C30),"")</f>
        <v>Midterm2.2</v>
      </c>
      <c r="D48">
        <f>IF(ISBLANK(Module2!$D30),"",Module2!$D30)</f>
        <v>25</v>
      </c>
      <c r="E48" t="str">
        <f>IF(OR(E$20="",$D48=""),"",IF(Calc2!E48&gt;0,Calc3!$C48,""))</f>
        <v>Midterm2.2</v>
      </c>
      <c r="F48" t="str">
        <f>IF(OR(F$20="",$D48=""),"",IF(Calc2!F48&gt;0,Calc3!$C48,""))</f>
        <v/>
      </c>
      <c r="G48" t="str">
        <f>IF(OR(G$20="",$D48=""),"",IF(Calc2!G48&gt;0,Calc3!$C48,""))</f>
        <v/>
      </c>
      <c r="H48" t="str">
        <f>IF(OR(H$20="",$D48=""),"",IF(Calc2!H48&gt;0,Calc3!$C48,""))</f>
        <v>Midterm2.2</v>
      </c>
      <c r="I48" t="str">
        <f>IF(OR(I$20="",$D48=""),"",IF(Calc2!I48&gt;0,Calc3!$C48,""))</f>
        <v/>
      </c>
      <c r="J48" t="str">
        <f>IF(OR(J$20="",$D48=""),"",IF(Calc2!J48&gt;0,Calc3!$C48,""))</f>
        <v/>
      </c>
      <c r="K48" t="str">
        <f>IF(OR(K$20="",$D48=""),"",IF(Calc2!K48&gt;0,Calc3!$C48,""))</f>
        <v/>
      </c>
      <c r="L48" t="str">
        <f>IF(OR(L$20="",$D48=""),"",IF(Calc2!L48&gt;0,Calc3!$C48,""))</f>
        <v/>
      </c>
      <c r="M48" t="str">
        <f>IF(OR(M$20="",$D48=""),"",IF(Calc2!M48&gt;0,Calc3!$C48,""))</f>
        <v/>
      </c>
      <c r="N48" t="str">
        <f>IF(OR(N$20="",$D48=""),"",IF(Calc2!N48&gt;0,Calc3!$C48,""))</f>
        <v/>
      </c>
      <c r="O48" t="str">
        <f>IF(OR(O$20="",$D48=""),"",IF(Calc2!O48&gt;0,Calc3!$C48,""))</f>
        <v/>
      </c>
      <c r="P48" t="str">
        <f>IF(OR(P$20="",$D48=""),"",IF(Calc2!P48&gt;0,Calc3!$C48,""))</f>
        <v/>
      </c>
      <c r="Q48" t="str">
        <f>IF(OR(Q$20="",$D48=""),"",IF(Calc2!Q48&gt;0,Calc3!$C48,""))</f>
        <v/>
      </c>
      <c r="R48" t="str">
        <f>IF(OR(R$20="",$D48=""),"",IF(Calc2!R48&gt;0,Calc3!$C48,""))</f>
        <v/>
      </c>
      <c r="S48" t="str">
        <f>IF(OR(S$20="",$D48=""),"",IF(Calc2!S48&gt;0,Calc3!$C48,""))</f>
        <v/>
      </c>
      <c r="T48" t="str">
        <f>IF(OR(T$20="",$D48=""),"",IF(Calc2!T48&gt;0,Calc3!$C48,""))</f>
        <v/>
      </c>
      <c r="U48" t="str">
        <f>IF(OR(U$20="",$D48=""),"",IF(Calc2!U48&gt;0,Calc3!$C48,""))</f>
        <v/>
      </c>
    </row>
    <row r="49" spans="1:21">
      <c r="A49" t="str">
        <f>IF(COUNTA(Module2!31:31)&gt;0,IF(ISBLANK(Module2!$A31),Calc1!$A48,Module2!$A31),"")</f>
        <v>Midterm2</v>
      </c>
      <c r="B49">
        <f>IF(COUNTA(Module2!31:31)&gt;0,IF(ISBLANK(Module2!$B31),Calc1!$B48,Module2!$B31),"")</f>
        <v>15</v>
      </c>
      <c r="C49" t="str">
        <f>IF(COUNTA(Module2!31:31)&gt;0,CONCATENATE(Calc1!$A49,".",Module2!$C31),"")</f>
        <v>Midterm2.3</v>
      </c>
      <c r="D49">
        <f>IF(ISBLANK(Module2!$D31),"",Module2!$D31)</f>
        <v>25</v>
      </c>
      <c r="E49" t="str">
        <f>IF(OR(E$20="",$D49=""),"",IF(Calc2!E49&gt;0,Calc3!$C49,""))</f>
        <v>Midterm2.3</v>
      </c>
      <c r="F49" t="str">
        <f>IF(OR(F$20="",$D49=""),"",IF(Calc2!F49&gt;0,Calc3!$C49,""))</f>
        <v>Midterm2.3</v>
      </c>
      <c r="G49" t="str">
        <f>IF(OR(G$20="",$D49=""),"",IF(Calc2!G49&gt;0,Calc3!$C49,""))</f>
        <v>Midterm2.3</v>
      </c>
      <c r="H49" t="str">
        <f>IF(OR(H$20="",$D49=""),"",IF(Calc2!H49&gt;0,Calc3!$C49,""))</f>
        <v/>
      </c>
      <c r="I49" t="str">
        <f>IF(OR(I$20="",$D49=""),"",IF(Calc2!I49&gt;0,Calc3!$C49,""))</f>
        <v/>
      </c>
      <c r="J49" t="str">
        <f>IF(OR(J$20="",$D49=""),"",IF(Calc2!J49&gt;0,Calc3!$C49,""))</f>
        <v/>
      </c>
      <c r="K49" t="str">
        <f>IF(OR(K$20="",$D49=""),"",IF(Calc2!K49&gt;0,Calc3!$C49,""))</f>
        <v/>
      </c>
      <c r="L49" t="str">
        <f>IF(OR(L$20="",$D49=""),"",IF(Calc2!L49&gt;0,Calc3!$C49,""))</f>
        <v/>
      </c>
      <c r="M49" t="str">
        <f>IF(OR(M$20="",$D49=""),"",IF(Calc2!M49&gt;0,Calc3!$C49,""))</f>
        <v/>
      </c>
      <c r="N49" t="str">
        <f>IF(OR(N$20="",$D49=""),"",IF(Calc2!N49&gt;0,Calc3!$C49,""))</f>
        <v/>
      </c>
      <c r="O49" t="str">
        <f>IF(OR(O$20="",$D49=""),"",IF(Calc2!O49&gt;0,Calc3!$C49,""))</f>
        <v/>
      </c>
      <c r="P49" t="str">
        <f>IF(OR(P$20="",$D49=""),"",IF(Calc2!P49&gt;0,Calc3!$C49,""))</f>
        <v/>
      </c>
      <c r="Q49" t="str">
        <f>IF(OR(Q$20="",$D49=""),"",IF(Calc2!Q49&gt;0,Calc3!$C49,""))</f>
        <v/>
      </c>
      <c r="R49" t="str">
        <f>IF(OR(R$20="",$D49=""),"",IF(Calc2!R49&gt;0,Calc3!$C49,""))</f>
        <v/>
      </c>
      <c r="S49" t="str">
        <f>IF(OR(S$20="",$D49=""),"",IF(Calc2!S49&gt;0,Calc3!$C49,""))</f>
        <v/>
      </c>
      <c r="T49" t="str">
        <f>IF(OR(T$20="",$D49=""),"",IF(Calc2!T49&gt;0,Calc3!$C49,""))</f>
        <v/>
      </c>
      <c r="U49" t="str">
        <f>IF(OR(U$20="",$D49=""),"",IF(Calc2!U49&gt;0,Calc3!$C49,""))</f>
        <v/>
      </c>
    </row>
    <row r="50" spans="1:21">
      <c r="A50" t="str">
        <f>IF(COUNTA(Module2!32:32)&gt;0,IF(ISBLANK(Module2!$A32),Calc1!$A49,Module2!$A32),"")</f>
        <v>Midterm2</v>
      </c>
      <c r="B50">
        <f>IF(COUNTA(Module2!32:32)&gt;0,IF(ISBLANK(Module2!$B32),Calc1!$B49,Module2!$B32),"")</f>
        <v>15</v>
      </c>
      <c r="C50" t="str">
        <f>IF(COUNTA(Module2!32:32)&gt;0,CONCATENATE(Calc1!$A50,".",Module2!$C32),"")</f>
        <v>Midterm2.4</v>
      </c>
      <c r="D50">
        <f>IF(ISBLANK(Module2!$D32),"",Module2!$D32)</f>
        <v>25</v>
      </c>
      <c r="E50" t="str">
        <f>IF(OR(E$20="",$D50=""),"",IF(Calc2!E50&gt;0,Calc3!$C50,""))</f>
        <v/>
      </c>
      <c r="F50" t="str">
        <f>IF(OR(F$20="",$D50=""),"",IF(Calc2!F50&gt;0,Calc3!$C50,""))</f>
        <v>Midterm2.4</v>
      </c>
      <c r="G50" t="str">
        <f>IF(OR(G$20="",$D50=""),"",IF(Calc2!G50&gt;0,Calc3!$C50,""))</f>
        <v>Midterm2.4</v>
      </c>
      <c r="H50" t="str">
        <f>IF(OR(H$20="",$D50=""),"",IF(Calc2!H50&gt;0,Calc3!$C50,""))</f>
        <v/>
      </c>
      <c r="I50" t="str">
        <f>IF(OR(I$20="",$D50=""),"",IF(Calc2!I50&gt;0,Calc3!$C50,""))</f>
        <v/>
      </c>
      <c r="J50" t="str">
        <f>IF(OR(J$20="",$D50=""),"",IF(Calc2!J50&gt;0,Calc3!$C50,""))</f>
        <v/>
      </c>
      <c r="K50" t="str">
        <f>IF(OR(K$20="",$D50=""),"",IF(Calc2!K50&gt;0,Calc3!$C50,""))</f>
        <v/>
      </c>
      <c r="L50" t="str">
        <f>IF(OR(L$20="",$D50=""),"",IF(Calc2!L50&gt;0,Calc3!$C50,""))</f>
        <v/>
      </c>
      <c r="M50" t="str">
        <f>IF(OR(M$20="",$D50=""),"",IF(Calc2!M50&gt;0,Calc3!$C50,""))</f>
        <v/>
      </c>
      <c r="N50" t="str">
        <f>IF(OR(N$20="",$D50=""),"",IF(Calc2!N50&gt;0,Calc3!$C50,""))</f>
        <v/>
      </c>
      <c r="O50" t="str">
        <f>IF(OR(O$20="",$D50=""),"",IF(Calc2!O50&gt;0,Calc3!$C50,""))</f>
        <v/>
      </c>
      <c r="P50" t="str">
        <f>IF(OR(P$20="",$D50=""),"",IF(Calc2!P50&gt;0,Calc3!$C50,""))</f>
        <v/>
      </c>
      <c r="Q50" t="str">
        <f>IF(OR(Q$20="",$D50=""),"",IF(Calc2!Q50&gt;0,Calc3!$C50,""))</f>
        <v/>
      </c>
      <c r="R50" t="str">
        <f>IF(OR(R$20="",$D50=""),"",IF(Calc2!R50&gt;0,Calc3!$C50,""))</f>
        <v/>
      </c>
      <c r="S50" t="str">
        <f>IF(OR(S$20="",$D50=""),"",IF(Calc2!S50&gt;0,Calc3!$C50,""))</f>
        <v/>
      </c>
      <c r="T50" t="str">
        <f>IF(OR(T$20="",$D50=""),"",IF(Calc2!T50&gt;0,Calc3!$C50,""))</f>
        <v/>
      </c>
      <c r="U50" t="str">
        <f>IF(OR(U$20="",$D50=""),"",IF(Calc2!U50&gt;0,Calc3!$C50,""))</f>
        <v/>
      </c>
    </row>
    <row r="51" spans="1:21">
      <c r="A51" t="str">
        <f>IF(COUNTA(Module2!33:33)&gt;0,IF(ISBLANK(Module2!$A33),Calc1!$A50,Module2!$A33),"")</f>
        <v>Final</v>
      </c>
      <c r="B51">
        <f>IF(COUNTA(Module2!33:33)&gt;0,IF(ISBLANK(Module2!$B33),Calc1!$B50,Module2!$B33),"")</f>
        <v>40</v>
      </c>
      <c r="C51" t="str">
        <f>IF(COUNTA(Module2!33:33)&gt;0,CONCATENATE(Calc1!$A51,".",Module2!$C33),"")</f>
        <v>Final.1</v>
      </c>
      <c r="D51">
        <f>IF(ISBLANK(Module2!$D33),"",Module2!$D33)</f>
        <v>25</v>
      </c>
      <c r="E51" t="str">
        <f>IF(OR(E$20="",$D51=""),"",IF(Calc2!E51&gt;0,Calc3!$C51,""))</f>
        <v>Final.1</v>
      </c>
      <c r="F51" t="str">
        <f>IF(OR(F$20="",$D51=""),"",IF(Calc2!F51&gt;0,Calc3!$C51,""))</f>
        <v/>
      </c>
      <c r="G51" t="str">
        <f>IF(OR(G$20="",$D51=""),"",IF(Calc2!G51&gt;0,Calc3!$C51,""))</f>
        <v/>
      </c>
      <c r="H51" t="str">
        <f>IF(OR(H$20="",$D51=""),"",IF(Calc2!H51&gt;0,Calc3!$C51,""))</f>
        <v>Final.1</v>
      </c>
      <c r="I51" t="str">
        <f>IF(OR(I$20="",$D51=""),"",IF(Calc2!I51&gt;0,Calc3!$C51,""))</f>
        <v/>
      </c>
      <c r="J51" t="str">
        <f>IF(OR(J$20="",$D51=""),"",IF(Calc2!J51&gt;0,Calc3!$C51,""))</f>
        <v/>
      </c>
      <c r="K51" t="str">
        <f>IF(OR(K$20="",$D51=""),"",IF(Calc2!K51&gt;0,Calc3!$C51,""))</f>
        <v/>
      </c>
      <c r="L51" t="str">
        <f>IF(OR(L$20="",$D51=""),"",IF(Calc2!L51&gt;0,Calc3!$C51,""))</f>
        <v/>
      </c>
      <c r="M51" t="str">
        <f>IF(OR(M$20="",$D51=""),"",IF(Calc2!M51&gt;0,Calc3!$C51,""))</f>
        <v/>
      </c>
      <c r="N51" t="str">
        <f>IF(OR(N$20="",$D51=""),"",IF(Calc2!N51&gt;0,Calc3!$C51,""))</f>
        <v/>
      </c>
      <c r="O51" t="str">
        <f>IF(OR(O$20="",$D51=""),"",IF(Calc2!O51&gt;0,Calc3!$C51,""))</f>
        <v/>
      </c>
      <c r="P51" t="str">
        <f>IF(OR(P$20="",$D51=""),"",IF(Calc2!P51&gt;0,Calc3!$C51,""))</f>
        <v/>
      </c>
      <c r="Q51" t="str">
        <f>IF(OR(Q$20="",$D51=""),"",IF(Calc2!Q51&gt;0,Calc3!$C51,""))</f>
        <v/>
      </c>
      <c r="R51" t="str">
        <f>IF(OR(R$20="",$D51=""),"",IF(Calc2!R51&gt;0,Calc3!$C51,""))</f>
        <v/>
      </c>
      <c r="S51" t="str">
        <f>IF(OR(S$20="",$D51=""),"",IF(Calc2!S51&gt;0,Calc3!$C51,""))</f>
        <v/>
      </c>
      <c r="T51" t="str">
        <f>IF(OR(T$20="",$D51=""),"",IF(Calc2!T51&gt;0,Calc3!$C51,""))</f>
        <v/>
      </c>
      <c r="U51" t="str">
        <f>IF(OR(U$20="",$D51=""),"",IF(Calc2!U51&gt;0,Calc3!$C51,""))</f>
        <v/>
      </c>
    </row>
    <row r="52" spans="1:21">
      <c r="A52" t="str">
        <f>IF(COUNTA(Module2!34:34)&gt;0,IF(ISBLANK(Module2!$A34),Calc1!$A51,Module2!$A34),"")</f>
        <v>Final</v>
      </c>
      <c r="B52">
        <f>IF(COUNTA(Module2!34:34)&gt;0,IF(ISBLANK(Module2!$B34),Calc1!$B51,Module2!$B34),"")</f>
        <v>40</v>
      </c>
      <c r="C52" t="str">
        <f>IF(COUNTA(Module2!34:34)&gt;0,CONCATENATE(Calc1!$A52,".",Module2!$C34),"")</f>
        <v>Final.2</v>
      </c>
      <c r="D52">
        <f>IF(ISBLANK(Module2!$D34),"",Module2!$D34)</f>
        <v>25</v>
      </c>
      <c r="E52" t="str">
        <f>IF(OR(E$20="",$D52=""),"",IF(Calc2!E52&gt;0,Calc3!$C52,""))</f>
        <v>Final.2</v>
      </c>
      <c r="F52" t="str">
        <f>IF(OR(F$20="",$D52=""),"",IF(Calc2!F52&gt;0,Calc3!$C52,""))</f>
        <v/>
      </c>
      <c r="G52" t="str">
        <f>IF(OR(G$20="",$D52=""),"",IF(Calc2!G52&gt;0,Calc3!$C52,""))</f>
        <v/>
      </c>
      <c r="H52" t="str">
        <f>IF(OR(H$20="",$D52=""),"",IF(Calc2!H52&gt;0,Calc3!$C52,""))</f>
        <v>Final.2</v>
      </c>
      <c r="I52" t="str">
        <f>IF(OR(I$20="",$D52=""),"",IF(Calc2!I52&gt;0,Calc3!$C52,""))</f>
        <v/>
      </c>
      <c r="J52" t="str">
        <f>IF(OR(J$20="",$D52=""),"",IF(Calc2!J52&gt;0,Calc3!$C52,""))</f>
        <v/>
      </c>
      <c r="K52" t="str">
        <f>IF(OR(K$20="",$D52=""),"",IF(Calc2!K52&gt;0,Calc3!$C52,""))</f>
        <v/>
      </c>
      <c r="L52" t="str">
        <f>IF(OR(L$20="",$D52=""),"",IF(Calc2!L52&gt;0,Calc3!$C52,""))</f>
        <v/>
      </c>
      <c r="M52" t="str">
        <f>IF(OR(M$20="",$D52=""),"",IF(Calc2!M52&gt;0,Calc3!$C52,""))</f>
        <v/>
      </c>
      <c r="N52" t="str">
        <f>IF(OR(N$20="",$D52=""),"",IF(Calc2!N52&gt;0,Calc3!$C52,""))</f>
        <v/>
      </c>
      <c r="O52" t="str">
        <f>IF(OR(O$20="",$D52=""),"",IF(Calc2!O52&gt;0,Calc3!$C52,""))</f>
        <v/>
      </c>
      <c r="P52" t="str">
        <f>IF(OR(P$20="",$D52=""),"",IF(Calc2!P52&gt;0,Calc3!$C52,""))</f>
        <v/>
      </c>
      <c r="Q52" t="str">
        <f>IF(OR(Q$20="",$D52=""),"",IF(Calc2!Q52&gt;0,Calc3!$C52,""))</f>
        <v/>
      </c>
      <c r="R52" t="str">
        <f>IF(OR(R$20="",$D52=""),"",IF(Calc2!R52&gt;0,Calc3!$C52,""))</f>
        <v/>
      </c>
      <c r="S52" t="str">
        <f>IF(OR(S$20="",$D52=""),"",IF(Calc2!S52&gt;0,Calc3!$C52,""))</f>
        <v/>
      </c>
      <c r="T52" t="str">
        <f>IF(OR(T$20="",$D52=""),"",IF(Calc2!T52&gt;0,Calc3!$C52,""))</f>
        <v/>
      </c>
      <c r="U52" t="str">
        <f>IF(OR(U$20="",$D52=""),"",IF(Calc2!U52&gt;0,Calc3!$C52,""))</f>
        <v/>
      </c>
    </row>
    <row r="53" spans="1:21">
      <c r="A53" t="str">
        <f>IF(COUNTA(Module2!35:35)&gt;0,IF(ISBLANK(Module2!$A35),Calc1!$A52,Module2!$A35),"")</f>
        <v>Final</v>
      </c>
      <c r="B53">
        <f>IF(COUNTA(Module2!35:35)&gt;0,IF(ISBLANK(Module2!$B35),Calc1!$B52,Module2!$B35),"")</f>
        <v>40</v>
      </c>
      <c r="C53" t="str">
        <f>IF(COUNTA(Module2!35:35)&gt;0,CONCATENATE(Calc1!$A53,".",Module2!$C35),"")</f>
        <v>Final.3</v>
      </c>
      <c r="D53">
        <f>IF(ISBLANK(Module2!$D35),"",Module2!$D35)</f>
        <v>25</v>
      </c>
      <c r="E53" t="str">
        <f>IF(OR(E$20="",$D53=""),"",IF(Calc2!E53&gt;0,Calc3!$C53,""))</f>
        <v>Final.3</v>
      </c>
      <c r="F53" t="str">
        <f>IF(OR(F$20="",$D53=""),"",IF(Calc2!F53&gt;0,Calc3!$C53,""))</f>
        <v>Final.3</v>
      </c>
      <c r="G53" t="str">
        <f>IF(OR(G$20="",$D53=""),"",IF(Calc2!G53&gt;0,Calc3!$C53,""))</f>
        <v>Final.3</v>
      </c>
      <c r="H53" t="str">
        <f>IF(OR(H$20="",$D53=""),"",IF(Calc2!H53&gt;0,Calc3!$C53,""))</f>
        <v/>
      </c>
      <c r="I53" t="str">
        <f>IF(OR(I$20="",$D53=""),"",IF(Calc2!I53&gt;0,Calc3!$C53,""))</f>
        <v/>
      </c>
      <c r="J53" t="str">
        <f>IF(OR(J$20="",$D53=""),"",IF(Calc2!J53&gt;0,Calc3!$C53,""))</f>
        <v/>
      </c>
      <c r="K53" t="str">
        <f>IF(OR(K$20="",$D53=""),"",IF(Calc2!K53&gt;0,Calc3!$C53,""))</f>
        <v/>
      </c>
      <c r="L53" t="str">
        <f>IF(OR(L$20="",$D53=""),"",IF(Calc2!L53&gt;0,Calc3!$C53,""))</f>
        <v/>
      </c>
      <c r="M53" t="str">
        <f>IF(OR(M$20="",$D53=""),"",IF(Calc2!M53&gt;0,Calc3!$C53,""))</f>
        <v/>
      </c>
      <c r="N53" t="str">
        <f>IF(OR(N$20="",$D53=""),"",IF(Calc2!N53&gt;0,Calc3!$C53,""))</f>
        <v/>
      </c>
      <c r="O53" t="str">
        <f>IF(OR(O$20="",$D53=""),"",IF(Calc2!O53&gt;0,Calc3!$C53,""))</f>
        <v/>
      </c>
      <c r="P53" t="str">
        <f>IF(OR(P$20="",$D53=""),"",IF(Calc2!P53&gt;0,Calc3!$C53,""))</f>
        <v/>
      </c>
      <c r="Q53" t="str">
        <f>IF(OR(Q$20="",$D53=""),"",IF(Calc2!Q53&gt;0,Calc3!$C53,""))</f>
        <v/>
      </c>
      <c r="R53" t="str">
        <f>IF(OR(R$20="",$D53=""),"",IF(Calc2!R53&gt;0,Calc3!$C53,""))</f>
        <v/>
      </c>
      <c r="S53" t="str">
        <f>IF(OR(S$20="",$D53=""),"",IF(Calc2!S53&gt;0,Calc3!$C53,""))</f>
        <v/>
      </c>
      <c r="T53" t="str">
        <f>IF(OR(T$20="",$D53=""),"",IF(Calc2!T53&gt;0,Calc3!$C53,""))</f>
        <v/>
      </c>
      <c r="U53" t="str">
        <f>IF(OR(U$20="",$D53=""),"",IF(Calc2!U53&gt;0,Calc3!$C53,""))</f>
        <v/>
      </c>
    </row>
    <row r="54" spans="1:21">
      <c r="A54" t="str">
        <f>IF(COUNTA(Module2!36:36)&gt;0,IF(ISBLANK(Module2!$A36),Calc1!$A53,Module2!$A36),"")</f>
        <v>Final</v>
      </c>
      <c r="B54">
        <f>IF(COUNTA(Module2!36:36)&gt;0,IF(ISBLANK(Module2!$B36),Calc1!$B53,Module2!$B36),"")</f>
        <v>40</v>
      </c>
      <c r="C54" t="str">
        <f>IF(COUNTA(Module2!36:36)&gt;0,CONCATENATE(Calc1!$A54,".",Module2!$C36),"")</f>
        <v>Final.4</v>
      </c>
      <c r="D54">
        <f>IF(ISBLANK(Module2!$D36),"",Module2!$D36)</f>
        <v>25</v>
      </c>
      <c r="E54" t="str">
        <f>IF(OR(E$20="",$D54=""),"",IF(Calc2!E54&gt;0,Calc3!$C54,""))</f>
        <v/>
      </c>
      <c r="F54" t="str">
        <f>IF(OR(F$20="",$D54=""),"",IF(Calc2!F54&gt;0,Calc3!$C54,""))</f>
        <v>Final.4</v>
      </c>
      <c r="G54" t="str">
        <f>IF(OR(G$20="",$D54=""),"",IF(Calc2!G54&gt;0,Calc3!$C54,""))</f>
        <v>Final.4</v>
      </c>
      <c r="H54" t="str">
        <f>IF(OR(H$20="",$D54=""),"",IF(Calc2!H54&gt;0,Calc3!$C54,""))</f>
        <v/>
      </c>
      <c r="I54" t="str">
        <f>IF(OR(I$20="",$D54=""),"",IF(Calc2!I54&gt;0,Calc3!$C54,""))</f>
        <v/>
      </c>
      <c r="J54" t="str">
        <f>IF(OR(J$20="",$D54=""),"",IF(Calc2!J54&gt;0,Calc3!$C54,""))</f>
        <v/>
      </c>
      <c r="K54" t="str">
        <f>IF(OR(K$20="",$D54=""),"",IF(Calc2!K54&gt;0,Calc3!$C54,""))</f>
        <v/>
      </c>
      <c r="L54" t="str">
        <f>IF(OR(L$20="",$D54=""),"",IF(Calc2!L54&gt;0,Calc3!$C54,""))</f>
        <v/>
      </c>
      <c r="M54" t="str">
        <f>IF(OR(M$20="",$D54=""),"",IF(Calc2!M54&gt;0,Calc3!$C54,""))</f>
        <v/>
      </c>
      <c r="N54" t="str">
        <f>IF(OR(N$20="",$D54=""),"",IF(Calc2!N54&gt;0,Calc3!$C54,""))</f>
        <v/>
      </c>
      <c r="O54" t="str">
        <f>IF(OR(O$20="",$D54=""),"",IF(Calc2!O54&gt;0,Calc3!$C54,""))</f>
        <v/>
      </c>
      <c r="P54" t="str">
        <f>IF(OR(P$20="",$D54=""),"",IF(Calc2!P54&gt;0,Calc3!$C54,""))</f>
        <v/>
      </c>
      <c r="Q54" t="str">
        <f>IF(OR(Q$20="",$D54=""),"",IF(Calc2!Q54&gt;0,Calc3!$C54,""))</f>
        <v/>
      </c>
      <c r="R54" t="str">
        <f>IF(OR(R$20="",$D54=""),"",IF(Calc2!R54&gt;0,Calc3!$C54,""))</f>
        <v/>
      </c>
      <c r="S54" t="str">
        <f>IF(OR(S$20="",$D54=""),"",IF(Calc2!S54&gt;0,Calc3!$C54,""))</f>
        <v/>
      </c>
      <c r="T54" t="str">
        <f>IF(OR(T$20="",$D54=""),"",IF(Calc2!T54&gt;0,Calc3!$C54,""))</f>
        <v/>
      </c>
      <c r="U54" t="str">
        <f>IF(OR(U$20="",$D54=""),"",IF(Calc2!U54&gt;0,Calc3!$C54,""))</f>
        <v/>
      </c>
    </row>
    <row r="55" spans="1:21">
      <c r="A55" t="str">
        <f>IF(COUNTA(Module2!37:37)&gt;0,IF(ISBLANK(Module2!$A37),Calc1!$A54,Module2!$A37),"")</f>
        <v/>
      </c>
      <c r="B55" t="str">
        <f>IF(COUNTA(Module2!37:37)&gt;0,IF(ISBLANK(Module2!$B37),Calc1!$B54,Module2!$B37),"")</f>
        <v/>
      </c>
      <c r="C55" t="str">
        <f>IF(COUNTA(Module2!37:37)&gt;0,CONCATENATE(Calc1!$A55,".",Module2!$C37),"")</f>
        <v/>
      </c>
      <c r="D55" t="str">
        <f>IF(ISBLANK(Module2!$D37),"",Module2!$D37)</f>
        <v/>
      </c>
      <c r="E55" t="str">
        <f>IF(OR(E$20="",$D55=""),"",IF(Calc2!E55&gt;0,Calc3!$C55,""))</f>
        <v/>
      </c>
      <c r="F55" t="str">
        <f>IF(OR(F$20="",$D55=""),"",IF(Calc2!F55&gt;0,Calc3!$C55,""))</f>
        <v/>
      </c>
      <c r="G55" t="str">
        <f>IF(OR(G$20="",$D55=""),"",IF(Calc2!G55&gt;0,Calc3!$C55,""))</f>
        <v/>
      </c>
      <c r="H55" t="str">
        <f>IF(OR(H$20="",$D55=""),"",IF(Calc2!H55&gt;0,Calc3!$C55,""))</f>
        <v/>
      </c>
      <c r="I55" t="str">
        <f>IF(OR(I$20="",$D55=""),"",IF(Calc2!I55&gt;0,Calc3!$C55,""))</f>
        <v/>
      </c>
      <c r="J55" t="str">
        <f>IF(OR(J$20="",$D55=""),"",IF(Calc2!J55&gt;0,Calc3!$C55,""))</f>
        <v/>
      </c>
      <c r="K55" t="str">
        <f>IF(OR(K$20="",$D55=""),"",IF(Calc2!K55&gt;0,Calc3!$C55,""))</f>
        <v/>
      </c>
      <c r="L55" t="str">
        <f>IF(OR(L$20="",$D55=""),"",IF(Calc2!L55&gt;0,Calc3!$C55,""))</f>
        <v/>
      </c>
      <c r="M55" t="str">
        <f>IF(OR(M$20="",$D55=""),"",IF(Calc2!M55&gt;0,Calc3!$C55,""))</f>
        <v/>
      </c>
      <c r="N55" t="str">
        <f>IF(OR(N$20="",$D55=""),"",IF(Calc2!N55&gt;0,Calc3!$C55,""))</f>
        <v/>
      </c>
      <c r="O55" t="str">
        <f>IF(OR(O$20="",$D55=""),"",IF(Calc2!O55&gt;0,Calc3!$C55,""))</f>
        <v/>
      </c>
      <c r="P55" t="str">
        <f>IF(OR(P$20="",$D55=""),"",IF(Calc2!P55&gt;0,Calc3!$C55,""))</f>
        <v/>
      </c>
      <c r="Q55" t="str">
        <f>IF(OR(Q$20="",$D55=""),"",IF(Calc2!Q55&gt;0,Calc3!$C55,""))</f>
        <v/>
      </c>
      <c r="R55" t="str">
        <f>IF(OR(R$20="",$D55=""),"",IF(Calc2!R55&gt;0,Calc3!$C55,""))</f>
        <v/>
      </c>
      <c r="S55" t="str">
        <f>IF(OR(S$20="",$D55=""),"",IF(Calc2!S55&gt;0,Calc3!$C55,""))</f>
        <v/>
      </c>
      <c r="T55" t="str">
        <f>IF(OR(T$20="",$D55=""),"",IF(Calc2!T55&gt;0,Calc3!$C55,""))</f>
        <v/>
      </c>
      <c r="U55" t="str">
        <f>IF(OR(U$20="",$D55=""),"",IF(Calc2!U55&gt;0,Calc3!$C55,""))</f>
        <v/>
      </c>
    </row>
    <row r="56" spans="1:21">
      <c r="A56" t="str">
        <f>IF(COUNTA(Module2!38:38)&gt;0,IF(ISBLANK(Module2!$A38),Calc1!$A55,Module2!$A38),"")</f>
        <v/>
      </c>
      <c r="B56" t="str">
        <f>IF(COUNTA(Module2!38:38)&gt;0,IF(ISBLANK(Module2!$B38),Calc1!$B55,Module2!$B38),"")</f>
        <v/>
      </c>
      <c r="C56" t="str">
        <f>IF(COUNTA(Module2!38:38)&gt;0,CONCATENATE(Calc1!$A56,".",Module2!$C38),"")</f>
        <v/>
      </c>
      <c r="D56" t="str">
        <f>IF(ISBLANK(Module2!$D38),"",Module2!$D38)</f>
        <v/>
      </c>
      <c r="E56" t="str">
        <f>IF(OR(E$20="",$D56=""),"",IF(Calc2!E56&gt;0,Calc3!$C56,""))</f>
        <v/>
      </c>
      <c r="F56" t="str">
        <f>IF(OR(F$20="",$D56=""),"",IF(Calc2!F56&gt;0,Calc3!$C56,""))</f>
        <v/>
      </c>
      <c r="G56" t="str">
        <f>IF(OR(G$20="",$D56=""),"",IF(Calc2!G56&gt;0,Calc3!$C56,""))</f>
        <v/>
      </c>
      <c r="H56" t="str">
        <f>IF(OR(H$20="",$D56=""),"",IF(Calc2!H56&gt;0,Calc3!$C56,""))</f>
        <v/>
      </c>
      <c r="I56" t="str">
        <f>IF(OR(I$20="",$D56=""),"",IF(Calc2!I56&gt;0,Calc3!$C56,""))</f>
        <v/>
      </c>
      <c r="J56" t="str">
        <f>IF(OR(J$20="",$D56=""),"",IF(Calc2!J56&gt;0,Calc3!$C56,""))</f>
        <v/>
      </c>
      <c r="K56" t="str">
        <f>IF(OR(K$20="",$D56=""),"",IF(Calc2!K56&gt;0,Calc3!$C56,""))</f>
        <v/>
      </c>
      <c r="L56" t="str">
        <f>IF(OR(L$20="",$D56=""),"",IF(Calc2!L56&gt;0,Calc3!$C56,""))</f>
        <v/>
      </c>
      <c r="M56" t="str">
        <f>IF(OR(M$20="",$D56=""),"",IF(Calc2!M56&gt;0,Calc3!$C56,""))</f>
        <v/>
      </c>
      <c r="N56" t="str">
        <f>IF(OR(N$20="",$D56=""),"",IF(Calc2!N56&gt;0,Calc3!$C56,""))</f>
        <v/>
      </c>
      <c r="O56" t="str">
        <f>IF(OR(O$20="",$D56=""),"",IF(Calc2!O56&gt;0,Calc3!$C56,""))</f>
        <v/>
      </c>
      <c r="P56" t="str">
        <f>IF(OR(P$20="",$D56=""),"",IF(Calc2!P56&gt;0,Calc3!$C56,""))</f>
        <v/>
      </c>
      <c r="Q56" t="str">
        <f>IF(OR(Q$20="",$D56=""),"",IF(Calc2!Q56&gt;0,Calc3!$C56,""))</f>
        <v/>
      </c>
      <c r="R56" t="str">
        <f>IF(OR(R$20="",$D56=""),"",IF(Calc2!R56&gt;0,Calc3!$C56,""))</f>
        <v/>
      </c>
      <c r="S56" t="str">
        <f>IF(OR(S$20="",$D56=""),"",IF(Calc2!S56&gt;0,Calc3!$C56,""))</f>
        <v/>
      </c>
      <c r="T56" t="str">
        <f>IF(OR(T$20="",$D56=""),"",IF(Calc2!T56&gt;0,Calc3!$C56,""))</f>
        <v/>
      </c>
      <c r="U56" t="str">
        <f>IF(OR(U$20="",$D56=""),"",IF(Calc2!U56&gt;0,Calc3!$C56,""))</f>
        <v/>
      </c>
    </row>
    <row r="57" spans="1:21">
      <c r="A57" t="str">
        <f>IF(COUNTA(Module2!39:39)&gt;0,IF(ISBLANK(Module2!$A39),Calc1!$A56,Module2!$A39),"")</f>
        <v/>
      </c>
      <c r="B57" t="str">
        <f>IF(COUNTA(Module2!39:39)&gt;0,IF(ISBLANK(Module2!$B39),Calc1!$B56,Module2!$B39),"")</f>
        <v/>
      </c>
      <c r="C57" t="str">
        <f>IF(COUNTA(Module2!39:39)&gt;0,CONCATENATE(Calc1!$A57,".",Module2!$C39),"")</f>
        <v/>
      </c>
      <c r="D57" t="str">
        <f>IF(ISBLANK(Module2!$D39),"",Module2!$D39)</f>
        <v/>
      </c>
      <c r="E57" t="str">
        <f>IF(OR(E$20="",$D57=""),"",IF(Calc2!E57&gt;0,Calc3!$C57,""))</f>
        <v/>
      </c>
      <c r="F57" t="str">
        <f>IF(OR(F$20="",$D57=""),"",IF(Calc2!F57&gt;0,Calc3!$C57,""))</f>
        <v/>
      </c>
      <c r="G57" t="str">
        <f>IF(OR(G$20="",$D57=""),"",IF(Calc2!G57&gt;0,Calc3!$C57,""))</f>
        <v/>
      </c>
      <c r="H57" t="str">
        <f>IF(OR(H$20="",$D57=""),"",IF(Calc2!H57&gt;0,Calc3!$C57,""))</f>
        <v/>
      </c>
      <c r="I57" t="str">
        <f>IF(OR(I$20="",$D57=""),"",IF(Calc2!I57&gt;0,Calc3!$C57,""))</f>
        <v/>
      </c>
      <c r="J57" t="str">
        <f>IF(OR(J$20="",$D57=""),"",IF(Calc2!J57&gt;0,Calc3!$C57,""))</f>
        <v/>
      </c>
      <c r="K57" t="str">
        <f>IF(OR(K$20="",$D57=""),"",IF(Calc2!K57&gt;0,Calc3!$C57,""))</f>
        <v/>
      </c>
      <c r="L57" t="str">
        <f>IF(OR(L$20="",$D57=""),"",IF(Calc2!L57&gt;0,Calc3!$C57,""))</f>
        <v/>
      </c>
      <c r="M57" t="str">
        <f>IF(OR(M$20="",$D57=""),"",IF(Calc2!M57&gt;0,Calc3!$C57,""))</f>
        <v/>
      </c>
      <c r="N57" t="str">
        <f>IF(OR(N$20="",$D57=""),"",IF(Calc2!N57&gt;0,Calc3!$C57,""))</f>
        <v/>
      </c>
      <c r="O57" t="str">
        <f>IF(OR(O$20="",$D57=""),"",IF(Calc2!O57&gt;0,Calc3!$C57,""))</f>
        <v/>
      </c>
      <c r="P57" t="str">
        <f>IF(OR(P$20="",$D57=""),"",IF(Calc2!P57&gt;0,Calc3!$C57,""))</f>
        <v/>
      </c>
      <c r="Q57" t="str">
        <f>IF(OR(Q$20="",$D57=""),"",IF(Calc2!Q57&gt;0,Calc3!$C57,""))</f>
        <v/>
      </c>
      <c r="R57" t="str">
        <f>IF(OR(R$20="",$D57=""),"",IF(Calc2!R57&gt;0,Calc3!$C57,""))</f>
        <v/>
      </c>
      <c r="S57" t="str">
        <f>IF(OR(S$20="",$D57=""),"",IF(Calc2!S57&gt;0,Calc3!$C57,""))</f>
        <v/>
      </c>
      <c r="T57" t="str">
        <f>IF(OR(T$20="",$D57=""),"",IF(Calc2!T57&gt;0,Calc3!$C57,""))</f>
        <v/>
      </c>
      <c r="U57" t="str">
        <f>IF(OR(U$20="",$D57=""),"",IF(Calc2!U57&gt;0,Calc3!$C57,""))</f>
        <v/>
      </c>
    </row>
    <row r="58" spans="1:21">
      <c r="A58" t="str">
        <f>IF(COUNTA(Module2!40:40)&gt;0,IF(ISBLANK(Module2!$A40),Calc1!$A57,Module2!$A40),"")</f>
        <v/>
      </c>
      <c r="B58" t="str">
        <f>IF(COUNTA(Module2!40:40)&gt;0,IF(ISBLANK(Module2!$B40),Calc1!$B57,Module2!$B40),"")</f>
        <v/>
      </c>
      <c r="C58" t="str">
        <f>IF(COUNTA(Module2!40:40)&gt;0,CONCATENATE(Calc1!$A58,".",Module2!$C40),"")</f>
        <v/>
      </c>
      <c r="D58" t="str">
        <f>IF(ISBLANK(Module2!$D40),"",Module2!$D40)</f>
        <v/>
      </c>
      <c r="E58" t="str">
        <f>IF(OR(E$20="",$D58=""),"",IF(Calc2!E58&gt;0,Calc3!$C58,""))</f>
        <v/>
      </c>
      <c r="F58" t="str">
        <f>IF(OR(F$20="",$D58=""),"",IF(Calc2!F58&gt;0,Calc3!$C58,""))</f>
        <v/>
      </c>
      <c r="G58" t="str">
        <f>IF(OR(G$20="",$D58=""),"",IF(Calc2!G58&gt;0,Calc3!$C58,""))</f>
        <v/>
      </c>
      <c r="H58" t="str">
        <f>IF(OR(H$20="",$D58=""),"",IF(Calc2!H58&gt;0,Calc3!$C58,""))</f>
        <v/>
      </c>
      <c r="I58" t="str">
        <f>IF(OR(I$20="",$D58=""),"",IF(Calc2!I58&gt;0,Calc3!$C58,""))</f>
        <v/>
      </c>
      <c r="J58" t="str">
        <f>IF(OR(J$20="",$D58=""),"",IF(Calc2!J58&gt;0,Calc3!$C58,""))</f>
        <v/>
      </c>
      <c r="K58" t="str">
        <f>IF(OR(K$20="",$D58=""),"",IF(Calc2!K58&gt;0,Calc3!$C58,""))</f>
        <v/>
      </c>
      <c r="L58" t="str">
        <f>IF(OR(L$20="",$D58=""),"",IF(Calc2!L58&gt;0,Calc3!$C58,""))</f>
        <v/>
      </c>
      <c r="M58" t="str">
        <f>IF(OR(M$20="",$D58=""),"",IF(Calc2!M58&gt;0,Calc3!$C58,""))</f>
        <v/>
      </c>
      <c r="N58" t="str">
        <f>IF(OR(N$20="",$D58=""),"",IF(Calc2!N58&gt;0,Calc3!$C58,""))</f>
        <v/>
      </c>
      <c r="O58" t="str">
        <f>IF(OR(O$20="",$D58=""),"",IF(Calc2!O58&gt;0,Calc3!$C58,""))</f>
        <v/>
      </c>
      <c r="P58" t="str">
        <f>IF(OR(P$20="",$D58=""),"",IF(Calc2!P58&gt;0,Calc3!$C58,""))</f>
        <v/>
      </c>
      <c r="Q58" t="str">
        <f>IF(OR(Q$20="",$D58=""),"",IF(Calc2!Q58&gt;0,Calc3!$C58,""))</f>
        <v/>
      </c>
      <c r="R58" t="str">
        <f>IF(OR(R$20="",$D58=""),"",IF(Calc2!R58&gt;0,Calc3!$C58,""))</f>
        <v/>
      </c>
      <c r="S58" t="str">
        <f>IF(OR(S$20="",$D58=""),"",IF(Calc2!S58&gt;0,Calc3!$C58,""))</f>
        <v/>
      </c>
      <c r="T58" t="str">
        <f>IF(OR(T$20="",$D58=""),"",IF(Calc2!T58&gt;0,Calc3!$C58,""))</f>
        <v/>
      </c>
      <c r="U58" t="str">
        <f>IF(OR(U$20="",$D58=""),"",IF(Calc2!U58&gt;0,Calc3!$C58,""))</f>
        <v/>
      </c>
    </row>
    <row r="59" spans="1:21">
      <c r="A59" t="str">
        <f>IF(COUNTA(Module2!41:41)&gt;0,IF(ISBLANK(Module2!$A41),Calc1!$A58,Module2!$A41),"")</f>
        <v/>
      </c>
      <c r="B59" t="str">
        <f>IF(COUNTA(Module2!41:41)&gt;0,IF(ISBLANK(Module2!$B41),Calc1!$B58,Module2!$B41),"")</f>
        <v/>
      </c>
      <c r="C59" t="str">
        <f>IF(COUNTA(Module2!41:41)&gt;0,CONCATENATE(Calc1!$A59,".",Module2!$C41),"")</f>
        <v/>
      </c>
      <c r="D59" t="str">
        <f>IF(ISBLANK(Module2!$D41),"",Module2!$D41)</f>
        <v/>
      </c>
      <c r="E59" t="str">
        <f>IF(OR(E$20="",$D59=""),"",IF(Calc2!E59&gt;0,Calc3!$C59,""))</f>
        <v/>
      </c>
      <c r="F59" t="str">
        <f>IF(OR(F$20="",$D59=""),"",IF(Calc2!F59&gt;0,Calc3!$C59,""))</f>
        <v/>
      </c>
      <c r="G59" t="str">
        <f>IF(OR(G$20="",$D59=""),"",IF(Calc2!G59&gt;0,Calc3!$C59,""))</f>
        <v/>
      </c>
      <c r="H59" t="str">
        <f>IF(OR(H$20="",$D59=""),"",IF(Calc2!H59&gt;0,Calc3!$C59,""))</f>
        <v/>
      </c>
      <c r="I59" t="str">
        <f>IF(OR(I$20="",$D59=""),"",IF(Calc2!I59&gt;0,Calc3!$C59,""))</f>
        <v/>
      </c>
      <c r="J59" t="str">
        <f>IF(OR(J$20="",$D59=""),"",IF(Calc2!J59&gt;0,Calc3!$C59,""))</f>
        <v/>
      </c>
      <c r="K59" t="str">
        <f>IF(OR(K$20="",$D59=""),"",IF(Calc2!K59&gt;0,Calc3!$C59,""))</f>
        <v/>
      </c>
      <c r="L59" t="str">
        <f>IF(OR(L$20="",$D59=""),"",IF(Calc2!L59&gt;0,Calc3!$C59,""))</f>
        <v/>
      </c>
      <c r="M59" t="str">
        <f>IF(OR(M$20="",$D59=""),"",IF(Calc2!M59&gt;0,Calc3!$C59,""))</f>
        <v/>
      </c>
      <c r="N59" t="str">
        <f>IF(OR(N$20="",$D59=""),"",IF(Calc2!N59&gt;0,Calc3!$C59,""))</f>
        <v/>
      </c>
      <c r="O59" t="str">
        <f>IF(OR(O$20="",$D59=""),"",IF(Calc2!O59&gt;0,Calc3!$C59,""))</f>
        <v/>
      </c>
      <c r="P59" t="str">
        <f>IF(OR(P$20="",$D59=""),"",IF(Calc2!P59&gt;0,Calc3!$C59,""))</f>
        <v/>
      </c>
      <c r="Q59" t="str">
        <f>IF(OR(Q$20="",$D59=""),"",IF(Calc2!Q59&gt;0,Calc3!$C59,""))</f>
        <v/>
      </c>
      <c r="R59" t="str">
        <f>IF(OR(R$20="",$D59=""),"",IF(Calc2!R59&gt;0,Calc3!$C59,""))</f>
        <v/>
      </c>
      <c r="S59" t="str">
        <f>IF(OR(S$20="",$D59=""),"",IF(Calc2!S59&gt;0,Calc3!$C59,""))</f>
        <v/>
      </c>
      <c r="T59" t="str">
        <f>IF(OR(T$20="",$D59=""),"",IF(Calc2!T59&gt;0,Calc3!$C59,""))</f>
        <v/>
      </c>
      <c r="U59" t="str">
        <f>IF(OR(U$20="",$D59=""),"",IF(Calc2!U59&gt;0,Calc3!$C59,""))</f>
        <v/>
      </c>
    </row>
    <row r="60" spans="1:21">
      <c r="A60" t="str">
        <f>IF(COUNTA(Module2!42:42)&gt;0,IF(ISBLANK(Module2!$A42),Calc1!$A59,Module2!$A42),"")</f>
        <v/>
      </c>
      <c r="B60" t="str">
        <f>IF(COUNTA(Module2!42:42)&gt;0,IF(ISBLANK(Module2!$B42),Calc1!$B59,Module2!$B42),"")</f>
        <v/>
      </c>
      <c r="C60" t="str">
        <f>IF(COUNTA(Module2!42:42)&gt;0,CONCATENATE(Calc1!$A60,".",Module2!$C42),"")</f>
        <v/>
      </c>
      <c r="D60" t="str">
        <f>IF(ISBLANK(Module2!$D42),"",Module2!$D42)</f>
        <v/>
      </c>
      <c r="E60" t="str">
        <f>IF(OR(E$20="",$D60=""),"",IF(Calc2!E60&gt;0,Calc3!$C60,""))</f>
        <v/>
      </c>
      <c r="F60" t="str">
        <f>IF(OR(F$20="",$D60=""),"",IF(Calc2!F60&gt;0,Calc3!$C60,""))</f>
        <v/>
      </c>
      <c r="G60" t="str">
        <f>IF(OR(G$20="",$D60=""),"",IF(Calc2!G60&gt;0,Calc3!$C60,""))</f>
        <v/>
      </c>
      <c r="H60" t="str">
        <f>IF(OR(H$20="",$D60=""),"",IF(Calc2!H60&gt;0,Calc3!$C60,""))</f>
        <v/>
      </c>
      <c r="I60" t="str">
        <f>IF(OR(I$20="",$D60=""),"",IF(Calc2!I60&gt;0,Calc3!$C60,""))</f>
        <v/>
      </c>
      <c r="J60" t="str">
        <f>IF(OR(J$20="",$D60=""),"",IF(Calc2!J60&gt;0,Calc3!$C60,""))</f>
        <v/>
      </c>
      <c r="K60" t="str">
        <f>IF(OR(K$20="",$D60=""),"",IF(Calc2!K60&gt;0,Calc3!$C60,""))</f>
        <v/>
      </c>
      <c r="L60" t="str">
        <f>IF(OR(L$20="",$D60=""),"",IF(Calc2!L60&gt;0,Calc3!$C60,""))</f>
        <v/>
      </c>
      <c r="M60" t="str">
        <f>IF(OR(M$20="",$D60=""),"",IF(Calc2!M60&gt;0,Calc3!$C60,""))</f>
        <v/>
      </c>
      <c r="N60" t="str">
        <f>IF(OR(N$20="",$D60=""),"",IF(Calc2!N60&gt;0,Calc3!$C60,""))</f>
        <v/>
      </c>
      <c r="O60" t="str">
        <f>IF(OR(O$20="",$D60=""),"",IF(Calc2!O60&gt;0,Calc3!$C60,""))</f>
        <v/>
      </c>
      <c r="P60" t="str">
        <f>IF(OR(P$20="",$D60=""),"",IF(Calc2!P60&gt;0,Calc3!$C60,""))</f>
        <v/>
      </c>
      <c r="Q60" t="str">
        <f>IF(OR(Q$20="",$D60=""),"",IF(Calc2!Q60&gt;0,Calc3!$C60,""))</f>
        <v/>
      </c>
      <c r="R60" t="str">
        <f>IF(OR(R$20="",$D60=""),"",IF(Calc2!R60&gt;0,Calc3!$C60,""))</f>
        <v/>
      </c>
      <c r="S60" t="str">
        <f>IF(OR(S$20="",$D60=""),"",IF(Calc2!S60&gt;0,Calc3!$C60,""))</f>
        <v/>
      </c>
      <c r="T60" t="str">
        <f>IF(OR(T$20="",$D60=""),"",IF(Calc2!T60&gt;0,Calc3!$C60,""))</f>
        <v/>
      </c>
      <c r="U60" t="str">
        <f>IF(OR(U$20="",$D60=""),"",IF(Calc2!U60&gt;0,Calc3!$C60,""))</f>
        <v/>
      </c>
    </row>
    <row r="61" spans="1:21">
      <c r="A61" t="str">
        <f>IF(COUNTA(Module2!43:43)&gt;0,IF(ISBLANK(Module2!$A43),Calc1!$A60,Module2!$A43),"")</f>
        <v/>
      </c>
      <c r="B61" t="str">
        <f>IF(COUNTA(Module2!43:43)&gt;0,IF(ISBLANK(Module2!$B43),Calc1!$B60,Module2!$B43),"")</f>
        <v/>
      </c>
      <c r="C61" t="str">
        <f>IF(COUNTA(Module2!43:43)&gt;0,CONCATENATE(Calc1!$A61,".",Module2!$C43),"")</f>
        <v/>
      </c>
      <c r="D61" t="str">
        <f>IF(ISBLANK(Module2!$D43),"",Module2!$D43)</f>
        <v/>
      </c>
      <c r="E61" t="str">
        <f>IF(OR(E$20="",$D61=""),"",IF(Calc2!E61&gt;0,Calc3!$C61,""))</f>
        <v/>
      </c>
      <c r="F61" t="str">
        <f>IF(OR(F$20="",$D61=""),"",IF(Calc2!F61&gt;0,Calc3!$C61,""))</f>
        <v/>
      </c>
      <c r="G61" t="str">
        <f>IF(OR(G$20="",$D61=""),"",IF(Calc2!G61&gt;0,Calc3!$C61,""))</f>
        <v/>
      </c>
      <c r="H61" t="str">
        <f>IF(OR(H$20="",$D61=""),"",IF(Calc2!H61&gt;0,Calc3!$C61,""))</f>
        <v/>
      </c>
      <c r="I61" t="str">
        <f>IF(OR(I$20="",$D61=""),"",IF(Calc2!I61&gt;0,Calc3!$C61,""))</f>
        <v/>
      </c>
      <c r="J61" t="str">
        <f>IF(OR(J$20="",$D61=""),"",IF(Calc2!J61&gt;0,Calc3!$C61,""))</f>
        <v/>
      </c>
      <c r="K61" t="str">
        <f>IF(OR(K$20="",$D61=""),"",IF(Calc2!K61&gt;0,Calc3!$C61,""))</f>
        <v/>
      </c>
      <c r="L61" t="str">
        <f>IF(OR(L$20="",$D61=""),"",IF(Calc2!L61&gt;0,Calc3!$C61,""))</f>
        <v/>
      </c>
      <c r="M61" t="str">
        <f>IF(OR(M$20="",$D61=""),"",IF(Calc2!M61&gt;0,Calc3!$C61,""))</f>
        <v/>
      </c>
      <c r="N61" t="str">
        <f>IF(OR(N$20="",$D61=""),"",IF(Calc2!N61&gt;0,Calc3!$C61,""))</f>
        <v/>
      </c>
      <c r="O61" t="str">
        <f>IF(OR(O$20="",$D61=""),"",IF(Calc2!O61&gt;0,Calc3!$C61,""))</f>
        <v/>
      </c>
      <c r="P61" t="str">
        <f>IF(OR(P$20="",$D61=""),"",IF(Calc2!P61&gt;0,Calc3!$C61,""))</f>
        <v/>
      </c>
      <c r="Q61" t="str">
        <f>IF(OR(Q$20="",$D61=""),"",IF(Calc2!Q61&gt;0,Calc3!$C61,""))</f>
        <v/>
      </c>
      <c r="R61" t="str">
        <f>IF(OR(R$20="",$D61=""),"",IF(Calc2!R61&gt;0,Calc3!$C61,""))</f>
        <v/>
      </c>
      <c r="S61" t="str">
        <f>IF(OR(S$20="",$D61=""),"",IF(Calc2!S61&gt;0,Calc3!$C61,""))</f>
        <v/>
      </c>
      <c r="T61" t="str">
        <f>IF(OR(T$20="",$D61=""),"",IF(Calc2!T61&gt;0,Calc3!$C61,""))</f>
        <v/>
      </c>
      <c r="U61" t="str">
        <f>IF(OR(U$20="",$D61=""),"",IF(Calc2!U61&gt;0,Calc3!$C61,""))</f>
        <v/>
      </c>
    </row>
    <row r="62" spans="1:21">
      <c r="A62" t="str">
        <f>IF(COUNTA(Module2!44:44)&gt;0,IF(ISBLANK(Module2!$A44),Calc1!$A61,Module2!$A44),"")</f>
        <v/>
      </c>
      <c r="B62" t="str">
        <f>IF(COUNTA(Module2!44:44)&gt;0,IF(ISBLANK(Module2!$B44),Calc1!$B61,Module2!$B44),"")</f>
        <v/>
      </c>
      <c r="C62" t="str">
        <f>IF(COUNTA(Module2!44:44)&gt;0,CONCATENATE(Calc1!$A62,".",Module2!$C44),"")</f>
        <v/>
      </c>
      <c r="D62" t="str">
        <f>IF(ISBLANK(Module2!$D44),"",Module2!$D44)</f>
        <v/>
      </c>
      <c r="E62" t="str">
        <f>IF(OR(E$20="",$D62=""),"",IF(Calc2!E62&gt;0,Calc3!$C62,""))</f>
        <v/>
      </c>
      <c r="F62" t="str">
        <f>IF(OR(F$20="",$D62=""),"",IF(Calc2!F62&gt;0,Calc3!$C62,""))</f>
        <v/>
      </c>
      <c r="G62" t="str">
        <f>IF(OR(G$20="",$D62=""),"",IF(Calc2!G62&gt;0,Calc3!$C62,""))</f>
        <v/>
      </c>
      <c r="H62" t="str">
        <f>IF(OR(H$20="",$D62=""),"",IF(Calc2!H62&gt;0,Calc3!$C62,""))</f>
        <v/>
      </c>
      <c r="I62" t="str">
        <f>IF(OR(I$20="",$D62=""),"",IF(Calc2!I62&gt;0,Calc3!$C62,""))</f>
        <v/>
      </c>
      <c r="J62" t="str">
        <f>IF(OR(J$20="",$D62=""),"",IF(Calc2!J62&gt;0,Calc3!$C62,""))</f>
        <v/>
      </c>
      <c r="K62" t="str">
        <f>IF(OR(K$20="",$D62=""),"",IF(Calc2!K62&gt;0,Calc3!$C62,""))</f>
        <v/>
      </c>
      <c r="L62" t="str">
        <f>IF(OR(L$20="",$D62=""),"",IF(Calc2!L62&gt;0,Calc3!$C62,""))</f>
        <v/>
      </c>
      <c r="M62" t="str">
        <f>IF(OR(M$20="",$D62=""),"",IF(Calc2!M62&gt;0,Calc3!$C62,""))</f>
        <v/>
      </c>
      <c r="N62" t="str">
        <f>IF(OR(N$20="",$D62=""),"",IF(Calc2!N62&gt;0,Calc3!$C62,""))</f>
        <v/>
      </c>
      <c r="O62" t="str">
        <f>IF(OR(O$20="",$D62=""),"",IF(Calc2!O62&gt;0,Calc3!$C62,""))</f>
        <v/>
      </c>
      <c r="P62" t="str">
        <f>IF(OR(P$20="",$D62=""),"",IF(Calc2!P62&gt;0,Calc3!$C62,""))</f>
        <v/>
      </c>
      <c r="Q62" t="str">
        <f>IF(OR(Q$20="",$D62=""),"",IF(Calc2!Q62&gt;0,Calc3!$C62,""))</f>
        <v/>
      </c>
      <c r="R62" t="str">
        <f>IF(OR(R$20="",$D62=""),"",IF(Calc2!R62&gt;0,Calc3!$C62,""))</f>
        <v/>
      </c>
      <c r="S62" t="str">
        <f>IF(OR(S$20="",$D62=""),"",IF(Calc2!S62&gt;0,Calc3!$C62,""))</f>
        <v/>
      </c>
      <c r="T62" t="str">
        <f>IF(OR(T$20="",$D62=""),"",IF(Calc2!T62&gt;0,Calc3!$C62,""))</f>
        <v/>
      </c>
      <c r="U62" t="str">
        <f>IF(OR(U$20="",$D62=""),"",IF(Calc2!U62&gt;0,Calc3!$C62,""))</f>
        <v/>
      </c>
    </row>
    <row r="63" spans="1:21">
      <c r="A63" t="str">
        <f>IF(COUNTA(Module2!45:45)&gt;0,IF(ISBLANK(Module2!$A45),Calc1!$A62,Module2!$A45),"")</f>
        <v/>
      </c>
      <c r="B63" t="str">
        <f>IF(COUNTA(Module2!45:45)&gt;0,IF(ISBLANK(Module2!$B45),Calc1!$B62,Module2!$B45),"")</f>
        <v/>
      </c>
      <c r="C63" t="str">
        <f>IF(COUNTA(Module2!45:45)&gt;0,CONCATENATE(Calc1!$A63,".",Module2!$C45),"")</f>
        <v/>
      </c>
      <c r="D63" t="str">
        <f>IF(ISBLANK(Module2!$D45),"",Module2!$D45)</f>
        <v/>
      </c>
      <c r="E63" t="str">
        <f>IF(OR(E$20="",$D63=""),"",IF(Calc2!E63&gt;0,Calc3!$C63,""))</f>
        <v/>
      </c>
      <c r="F63" t="str">
        <f>IF(OR(F$20="",$D63=""),"",IF(Calc2!F63&gt;0,Calc3!$C63,""))</f>
        <v/>
      </c>
      <c r="G63" t="str">
        <f>IF(OR(G$20="",$D63=""),"",IF(Calc2!G63&gt;0,Calc3!$C63,""))</f>
        <v/>
      </c>
      <c r="H63" t="str">
        <f>IF(OR(H$20="",$D63=""),"",IF(Calc2!H63&gt;0,Calc3!$C63,""))</f>
        <v/>
      </c>
      <c r="I63" t="str">
        <f>IF(OR(I$20="",$D63=""),"",IF(Calc2!I63&gt;0,Calc3!$C63,""))</f>
        <v/>
      </c>
      <c r="J63" t="str">
        <f>IF(OR(J$20="",$D63=""),"",IF(Calc2!J63&gt;0,Calc3!$C63,""))</f>
        <v/>
      </c>
      <c r="K63" t="str">
        <f>IF(OR(K$20="",$D63=""),"",IF(Calc2!K63&gt;0,Calc3!$C63,""))</f>
        <v/>
      </c>
      <c r="L63" t="str">
        <f>IF(OR(L$20="",$D63=""),"",IF(Calc2!L63&gt;0,Calc3!$C63,""))</f>
        <v/>
      </c>
      <c r="M63" t="str">
        <f>IF(OR(M$20="",$D63=""),"",IF(Calc2!M63&gt;0,Calc3!$C63,""))</f>
        <v/>
      </c>
      <c r="N63" t="str">
        <f>IF(OR(N$20="",$D63=""),"",IF(Calc2!N63&gt;0,Calc3!$C63,""))</f>
        <v/>
      </c>
      <c r="O63" t="str">
        <f>IF(OR(O$20="",$D63=""),"",IF(Calc2!O63&gt;0,Calc3!$C63,""))</f>
        <v/>
      </c>
      <c r="P63" t="str">
        <f>IF(OR(P$20="",$D63=""),"",IF(Calc2!P63&gt;0,Calc3!$C63,""))</f>
        <v/>
      </c>
      <c r="Q63" t="str">
        <f>IF(OR(Q$20="",$D63=""),"",IF(Calc2!Q63&gt;0,Calc3!$C63,""))</f>
        <v/>
      </c>
      <c r="R63" t="str">
        <f>IF(OR(R$20="",$D63=""),"",IF(Calc2!R63&gt;0,Calc3!$C63,""))</f>
        <v/>
      </c>
      <c r="S63" t="str">
        <f>IF(OR(S$20="",$D63=""),"",IF(Calc2!S63&gt;0,Calc3!$C63,""))</f>
        <v/>
      </c>
      <c r="T63" t="str">
        <f>IF(OR(T$20="",$D63=""),"",IF(Calc2!T63&gt;0,Calc3!$C63,""))</f>
        <v/>
      </c>
      <c r="U63" t="str">
        <f>IF(OR(U$20="",$D63=""),"",IF(Calc2!U63&gt;0,Calc3!$C63,""))</f>
        <v/>
      </c>
    </row>
    <row r="64" spans="1:21">
      <c r="A64" t="str">
        <f>IF(COUNTA(Module2!46:46)&gt;0,IF(ISBLANK(Module2!$A46),Calc1!$A63,Module2!$A46),"")</f>
        <v/>
      </c>
      <c r="B64" t="str">
        <f>IF(COUNTA(Module2!46:46)&gt;0,IF(ISBLANK(Module2!$B46),Calc1!$B63,Module2!$B46),"")</f>
        <v/>
      </c>
      <c r="C64" t="str">
        <f>IF(COUNTA(Module2!46:46)&gt;0,CONCATENATE(Calc1!$A64,".",Module2!$C46),"")</f>
        <v/>
      </c>
      <c r="D64" t="str">
        <f>IF(ISBLANK(Module2!$D46),"",Module2!$D46)</f>
        <v/>
      </c>
      <c r="E64" t="str">
        <f>IF(OR(E$20="",$D64=""),"",IF(Calc2!E64&gt;0,Calc3!$C64,""))</f>
        <v/>
      </c>
      <c r="F64" t="str">
        <f>IF(OR(F$20="",$D64=""),"",IF(Calc2!F64&gt;0,Calc3!$C64,""))</f>
        <v/>
      </c>
      <c r="G64" t="str">
        <f>IF(OR(G$20="",$D64=""),"",IF(Calc2!G64&gt;0,Calc3!$C64,""))</f>
        <v/>
      </c>
      <c r="H64" t="str">
        <f>IF(OR(H$20="",$D64=""),"",IF(Calc2!H64&gt;0,Calc3!$C64,""))</f>
        <v/>
      </c>
      <c r="I64" t="str">
        <f>IF(OR(I$20="",$D64=""),"",IF(Calc2!I64&gt;0,Calc3!$C64,""))</f>
        <v/>
      </c>
      <c r="J64" t="str">
        <f>IF(OR(J$20="",$D64=""),"",IF(Calc2!J64&gt;0,Calc3!$C64,""))</f>
        <v/>
      </c>
      <c r="K64" t="str">
        <f>IF(OR(K$20="",$D64=""),"",IF(Calc2!K64&gt;0,Calc3!$C64,""))</f>
        <v/>
      </c>
      <c r="L64" t="str">
        <f>IF(OR(L$20="",$D64=""),"",IF(Calc2!L64&gt;0,Calc3!$C64,""))</f>
        <v/>
      </c>
      <c r="M64" t="str">
        <f>IF(OR(M$20="",$D64=""),"",IF(Calc2!M64&gt;0,Calc3!$C64,""))</f>
        <v/>
      </c>
      <c r="N64" t="str">
        <f>IF(OR(N$20="",$D64=""),"",IF(Calc2!N64&gt;0,Calc3!$C64,""))</f>
        <v/>
      </c>
      <c r="O64" t="str">
        <f>IF(OR(O$20="",$D64=""),"",IF(Calc2!O64&gt;0,Calc3!$C64,""))</f>
        <v/>
      </c>
      <c r="P64" t="str">
        <f>IF(OR(P$20="",$D64=""),"",IF(Calc2!P64&gt;0,Calc3!$C64,""))</f>
        <v/>
      </c>
      <c r="Q64" t="str">
        <f>IF(OR(Q$20="",$D64=""),"",IF(Calc2!Q64&gt;0,Calc3!$C64,""))</f>
        <v/>
      </c>
      <c r="R64" t="str">
        <f>IF(OR(R$20="",$D64=""),"",IF(Calc2!R64&gt;0,Calc3!$C64,""))</f>
        <v/>
      </c>
      <c r="S64" t="str">
        <f>IF(OR(S$20="",$D64=""),"",IF(Calc2!S64&gt;0,Calc3!$C64,""))</f>
        <v/>
      </c>
      <c r="T64" t="str">
        <f>IF(OR(T$20="",$D64=""),"",IF(Calc2!T64&gt;0,Calc3!$C64,""))</f>
        <v/>
      </c>
      <c r="U64" t="str">
        <f>IF(OR(U$20="",$D64=""),"",IF(Calc2!U64&gt;0,Calc3!$C64,""))</f>
        <v/>
      </c>
    </row>
    <row r="65" spans="1:21">
      <c r="A65" t="str">
        <f>IF(COUNTA(Module2!47:47)&gt;0,IF(ISBLANK(Module2!$A47),Calc1!$A64,Module2!$A47),"")</f>
        <v/>
      </c>
      <c r="B65" t="str">
        <f>IF(COUNTA(Module2!47:47)&gt;0,IF(ISBLANK(Module2!$B47),Calc1!$B64,Module2!$B47),"")</f>
        <v/>
      </c>
      <c r="C65" t="str">
        <f>IF(COUNTA(Module2!47:47)&gt;0,CONCATENATE(Calc1!$A65,".",Module2!$C47),"")</f>
        <v/>
      </c>
      <c r="D65" t="str">
        <f>IF(ISBLANK(Module2!$D47),"",Module2!$D47)</f>
        <v/>
      </c>
      <c r="E65" t="str">
        <f>IF(OR(E$20="",$D65=""),"",IF(Calc2!E65&gt;0,Calc3!$C65,""))</f>
        <v/>
      </c>
      <c r="F65" t="str">
        <f>IF(OR(F$20="",$D65=""),"",IF(Calc2!F65&gt;0,Calc3!$C65,""))</f>
        <v/>
      </c>
      <c r="G65" t="str">
        <f>IF(OR(G$20="",$D65=""),"",IF(Calc2!G65&gt;0,Calc3!$C65,""))</f>
        <v/>
      </c>
      <c r="H65" t="str">
        <f>IF(OR(H$20="",$D65=""),"",IF(Calc2!H65&gt;0,Calc3!$C65,""))</f>
        <v/>
      </c>
      <c r="I65" t="str">
        <f>IF(OR(I$20="",$D65=""),"",IF(Calc2!I65&gt;0,Calc3!$C65,""))</f>
        <v/>
      </c>
      <c r="J65" t="str">
        <f>IF(OR(J$20="",$D65=""),"",IF(Calc2!J65&gt;0,Calc3!$C65,""))</f>
        <v/>
      </c>
      <c r="K65" t="str">
        <f>IF(OR(K$20="",$D65=""),"",IF(Calc2!K65&gt;0,Calc3!$C65,""))</f>
        <v/>
      </c>
      <c r="L65" t="str">
        <f>IF(OR(L$20="",$D65=""),"",IF(Calc2!L65&gt;0,Calc3!$C65,""))</f>
        <v/>
      </c>
      <c r="M65" t="str">
        <f>IF(OR(M$20="",$D65=""),"",IF(Calc2!M65&gt;0,Calc3!$C65,""))</f>
        <v/>
      </c>
      <c r="N65" t="str">
        <f>IF(OR(N$20="",$D65=""),"",IF(Calc2!N65&gt;0,Calc3!$C65,""))</f>
        <v/>
      </c>
      <c r="O65" t="str">
        <f>IF(OR(O$20="",$D65=""),"",IF(Calc2!O65&gt;0,Calc3!$C65,""))</f>
        <v/>
      </c>
      <c r="P65" t="str">
        <f>IF(OR(P$20="",$D65=""),"",IF(Calc2!P65&gt;0,Calc3!$C65,""))</f>
        <v/>
      </c>
      <c r="Q65" t="str">
        <f>IF(OR(Q$20="",$D65=""),"",IF(Calc2!Q65&gt;0,Calc3!$C65,""))</f>
        <v/>
      </c>
      <c r="R65" t="str">
        <f>IF(OR(R$20="",$D65=""),"",IF(Calc2!R65&gt;0,Calc3!$C65,""))</f>
        <v/>
      </c>
      <c r="S65" t="str">
        <f>IF(OR(S$20="",$D65=""),"",IF(Calc2!S65&gt;0,Calc3!$C65,""))</f>
        <v/>
      </c>
      <c r="T65" t="str">
        <f>IF(OR(T$20="",$D65=""),"",IF(Calc2!T65&gt;0,Calc3!$C65,""))</f>
        <v/>
      </c>
      <c r="U65" t="str">
        <f>IF(OR(U$20="",$D65=""),"",IF(Calc2!U65&gt;0,Calc3!$C65,""))</f>
        <v/>
      </c>
    </row>
    <row r="66" spans="1:21">
      <c r="A66" t="str">
        <f>IF(COUNTA(Module2!48:48)&gt;0,IF(ISBLANK(Module2!$A48),Calc1!$A65,Module2!$A48),"")</f>
        <v/>
      </c>
      <c r="B66" t="str">
        <f>IF(COUNTA(Module2!48:48)&gt;0,IF(ISBLANK(Module2!$B48),Calc1!$B65,Module2!$B48),"")</f>
        <v/>
      </c>
      <c r="C66" t="str">
        <f>IF(COUNTA(Module2!48:48)&gt;0,CONCATENATE(Calc1!$A66,".",Module2!$C48),"")</f>
        <v/>
      </c>
      <c r="D66" t="str">
        <f>IF(ISBLANK(Module2!$D48),"",Module2!$D48)</f>
        <v/>
      </c>
      <c r="E66" t="str">
        <f>IF(OR(E$20="",$D66=""),"",IF(Calc2!E66&gt;0,Calc3!$C66,""))</f>
        <v/>
      </c>
      <c r="F66" t="str">
        <f>IF(OR(F$20="",$D66=""),"",IF(Calc2!F66&gt;0,Calc3!$C66,""))</f>
        <v/>
      </c>
      <c r="G66" t="str">
        <f>IF(OR(G$20="",$D66=""),"",IF(Calc2!G66&gt;0,Calc3!$C66,""))</f>
        <v/>
      </c>
      <c r="H66" t="str">
        <f>IF(OR(H$20="",$D66=""),"",IF(Calc2!H66&gt;0,Calc3!$C66,""))</f>
        <v/>
      </c>
      <c r="I66" t="str">
        <f>IF(OR(I$20="",$D66=""),"",IF(Calc2!I66&gt;0,Calc3!$C66,""))</f>
        <v/>
      </c>
      <c r="J66" t="str">
        <f>IF(OR(J$20="",$D66=""),"",IF(Calc2!J66&gt;0,Calc3!$C66,""))</f>
        <v/>
      </c>
      <c r="K66" t="str">
        <f>IF(OR(K$20="",$D66=""),"",IF(Calc2!K66&gt;0,Calc3!$C66,""))</f>
        <v/>
      </c>
      <c r="L66" t="str">
        <f>IF(OR(L$20="",$D66=""),"",IF(Calc2!L66&gt;0,Calc3!$C66,""))</f>
        <v/>
      </c>
      <c r="M66" t="str">
        <f>IF(OR(M$20="",$D66=""),"",IF(Calc2!M66&gt;0,Calc3!$C66,""))</f>
        <v/>
      </c>
      <c r="N66" t="str">
        <f>IF(OR(N$20="",$D66=""),"",IF(Calc2!N66&gt;0,Calc3!$C66,""))</f>
        <v/>
      </c>
      <c r="O66" t="str">
        <f>IF(OR(O$20="",$D66=""),"",IF(Calc2!O66&gt;0,Calc3!$C66,""))</f>
        <v/>
      </c>
      <c r="P66" t="str">
        <f>IF(OR(P$20="",$D66=""),"",IF(Calc2!P66&gt;0,Calc3!$C66,""))</f>
        <v/>
      </c>
      <c r="Q66" t="str">
        <f>IF(OR(Q$20="",$D66=""),"",IF(Calc2!Q66&gt;0,Calc3!$C66,""))</f>
        <v/>
      </c>
      <c r="R66" t="str">
        <f>IF(OR(R$20="",$D66=""),"",IF(Calc2!R66&gt;0,Calc3!$C66,""))</f>
        <v/>
      </c>
      <c r="S66" t="str">
        <f>IF(OR(S$20="",$D66=""),"",IF(Calc2!S66&gt;0,Calc3!$C66,""))</f>
        <v/>
      </c>
      <c r="T66" t="str">
        <f>IF(OR(T$20="",$D66=""),"",IF(Calc2!T66&gt;0,Calc3!$C66,""))</f>
        <v/>
      </c>
      <c r="U66" t="str">
        <f>IF(OR(U$20="",$D66=""),"",IF(Calc2!U66&gt;0,Calc3!$C66,""))</f>
        <v/>
      </c>
    </row>
    <row r="67" spans="1:21">
      <c r="A67" t="str">
        <f>IF(COUNTA(Module2!49:49)&gt;0,IF(ISBLANK(Module2!$A49),Calc1!$A66,Module2!$A49),"")</f>
        <v/>
      </c>
      <c r="B67" t="str">
        <f>IF(COUNTA(Module2!49:49)&gt;0,IF(ISBLANK(Module2!$B49),Calc1!$B66,Module2!$B49),"")</f>
        <v/>
      </c>
      <c r="C67" t="str">
        <f>IF(COUNTA(Module2!49:49)&gt;0,CONCATENATE(Calc1!$A67,".",Module2!$C49),"")</f>
        <v/>
      </c>
      <c r="D67" t="str">
        <f>IF(ISBLANK(Module2!$D49),"",Module2!$D49)</f>
        <v/>
      </c>
      <c r="E67" t="str">
        <f>IF(OR(E$20="",$D67=""),"",IF(Calc2!E67&gt;0,Calc3!$C67,""))</f>
        <v/>
      </c>
      <c r="F67" t="str">
        <f>IF(OR(F$20="",$D67=""),"",IF(Calc2!F67&gt;0,Calc3!$C67,""))</f>
        <v/>
      </c>
      <c r="G67" t="str">
        <f>IF(OR(G$20="",$D67=""),"",IF(Calc2!G67&gt;0,Calc3!$C67,""))</f>
        <v/>
      </c>
      <c r="H67" t="str">
        <f>IF(OR(H$20="",$D67=""),"",IF(Calc2!H67&gt;0,Calc3!$C67,""))</f>
        <v/>
      </c>
      <c r="I67" t="str">
        <f>IF(OR(I$20="",$D67=""),"",IF(Calc2!I67&gt;0,Calc3!$C67,""))</f>
        <v/>
      </c>
      <c r="J67" t="str">
        <f>IF(OR(J$20="",$D67=""),"",IF(Calc2!J67&gt;0,Calc3!$C67,""))</f>
        <v/>
      </c>
      <c r="K67" t="str">
        <f>IF(OR(K$20="",$D67=""),"",IF(Calc2!K67&gt;0,Calc3!$C67,""))</f>
        <v/>
      </c>
      <c r="L67" t="str">
        <f>IF(OR(L$20="",$D67=""),"",IF(Calc2!L67&gt;0,Calc3!$C67,""))</f>
        <v/>
      </c>
      <c r="M67" t="str">
        <f>IF(OR(M$20="",$D67=""),"",IF(Calc2!M67&gt;0,Calc3!$C67,""))</f>
        <v/>
      </c>
      <c r="N67" t="str">
        <f>IF(OR(N$20="",$D67=""),"",IF(Calc2!N67&gt;0,Calc3!$C67,""))</f>
        <v/>
      </c>
      <c r="O67" t="str">
        <f>IF(OR(O$20="",$D67=""),"",IF(Calc2!O67&gt;0,Calc3!$C67,""))</f>
        <v/>
      </c>
      <c r="P67" t="str">
        <f>IF(OR(P$20="",$D67=""),"",IF(Calc2!P67&gt;0,Calc3!$C67,""))</f>
        <v/>
      </c>
      <c r="Q67" t="str">
        <f>IF(OR(Q$20="",$D67=""),"",IF(Calc2!Q67&gt;0,Calc3!$C67,""))</f>
        <v/>
      </c>
      <c r="R67" t="str">
        <f>IF(OR(R$20="",$D67=""),"",IF(Calc2!R67&gt;0,Calc3!$C67,""))</f>
        <v/>
      </c>
      <c r="S67" t="str">
        <f>IF(OR(S$20="",$D67=""),"",IF(Calc2!S67&gt;0,Calc3!$C67,""))</f>
        <v/>
      </c>
      <c r="T67" t="str">
        <f>IF(OR(T$20="",$D67=""),"",IF(Calc2!T67&gt;0,Calc3!$C67,""))</f>
        <v/>
      </c>
      <c r="U67" t="str">
        <f>IF(OR(U$20="",$D67=""),"",IF(Calc2!U67&gt;0,Calc3!$C67,""))</f>
        <v/>
      </c>
    </row>
    <row r="68" spans="1:21">
      <c r="A68" t="str">
        <f>IF(COUNTA(Module2!50:50)&gt;0,IF(ISBLANK(Module2!$A50),Calc1!$A67,Module2!$A50),"")</f>
        <v/>
      </c>
      <c r="B68" t="str">
        <f>IF(COUNTA(Module2!50:50)&gt;0,IF(ISBLANK(Module2!$B50),Calc1!$B67,Module2!$B50),"")</f>
        <v/>
      </c>
      <c r="C68" t="str">
        <f>IF(COUNTA(Module2!50:50)&gt;0,CONCATENATE(Calc1!$A68,".",Module2!$C50),"")</f>
        <v/>
      </c>
      <c r="D68" t="str">
        <f>IF(ISBLANK(Module2!$D50),"",Module2!$D50)</f>
        <v/>
      </c>
      <c r="E68" t="str">
        <f>IF(OR(E$20="",$D68=""),"",IF(Calc2!E68&gt;0,Calc3!$C68,""))</f>
        <v/>
      </c>
      <c r="F68" t="str">
        <f>IF(OR(F$20="",$D68=""),"",IF(Calc2!F68&gt;0,Calc3!$C68,""))</f>
        <v/>
      </c>
      <c r="G68" t="str">
        <f>IF(OR(G$20="",$D68=""),"",IF(Calc2!G68&gt;0,Calc3!$C68,""))</f>
        <v/>
      </c>
      <c r="H68" t="str">
        <f>IF(OR(H$20="",$D68=""),"",IF(Calc2!H68&gt;0,Calc3!$C68,""))</f>
        <v/>
      </c>
      <c r="I68" t="str">
        <f>IF(OR(I$20="",$D68=""),"",IF(Calc2!I68&gt;0,Calc3!$C68,""))</f>
        <v/>
      </c>
      <c r="J68" t="str">
        <f>IF(OR(J$20="",$D68=""),"",IF(Calc2!J68&gt;0,Calc3!$C68,""))</f>
        <v/>
      </c>
      <c r="K68" t="str">
        <f>IF(OR(K$20="",$D68=""),"",IF(Calc2!K68&gt;0,Calc3!$C68,""))</f>
        <v/>
      </c>
      <c r="L68" t="str">
        <f>IF(OR(L$20="",$D68=""),"",IF(Calc2!L68&gt;0,Calc3!$C68,""))</f>
        <v/>
      </c>
      <c r="M68" t="str">
        <f>IF(OR(M$20="",$D68=""),"",IF(Calc2!M68&gt;0,Calc3!$C68,""))</f>
        <v/>
      </c>
      <c r="N68" t="str">
        <f>IF(OR(N$20="",$D68=""),"",IF(Calc2!N68&gt;0,Calc3!$C68,""))</f>
        <v/>
      </c>
      <c r="O68" t="str">
        <f>IF(OR(O$20="",$D68=""),"",IF(Calc2!O68&gt;0,Calc3!$C68,""))</f>
        <v/>
      </c>
      <c r="P68" t="str">
        <f>IF(OR(P$20="",$D68=""),"",IF(Calc2!P68&gt;0,Calc3!$C68,""))</f>
        <v/>
      </c>
      <c r="Q68" t="str">
        <f>IF(OR(Q$20="",$D68=""),"",IF(Calc2!Q68&gt;0,Calc3!$C68,""))</f>
        <v/>
      </c>
      <c r="R68" t="str">
        <f>IF(OR(R$20="",$D68=""),"",IF(Calc2!R68&gt;0,Calc3!$C68,""))</f>
        <v/>
      </c>
      <c r="S68" t="str">
        <f>IF(OR(S$20="",$D68=""),"",IF(Calc2!S68&gt;0,Calc3!$C68,""))</f>
        <v/>
      </c>
      <c r="T68" t="str">
        <f>IF(OR(T$20="",$D68=""),"",IF(Calc2!T68&gt;0,Calc3!$C68,""))</f>
        <v/>
      </c>
      <c r="U68" t="str">
        <f>IF(OR(U$20="",$D68=""),"",IF(Calc2!U68&gt;0,Calc3!$C68,""))</f>
        <v/>
      </c>
    </row>
    <row r="69" spans="1:21">
      <c r="A69" t="str">
        <f>IF(COUNTA(Module2!51:51)&gt;0,IF(ISBLANK(Module2!$A51),Calc1!$A68,Module2!$A51),"")</f>
        <v/>
      </c>
      <c r="B69" t="str">
        <f>IF(COUNTA(Module2!51:51)&gt;0,IF(ISBLANK(Module2!$B51),Calc1!$B68,Module2!$B51),"")</f>
        <v/>
      </c>
      <c r="C69" t="str">
        <f>IF(COUNTA(Module2!51:51)&gt;0,CONCATENATE(Calc1!$A69,".",Module2!$C51),"")</f>
        <v/>
      </c>
      <c r="D69" t="str">
        <f>IF(ISBLANK(Module2!$D51),"",Module2!$D51)</f>
        <v/>
      </c>
      <c r="E69" t="str">
        <f>IF(OR(E$20="",$D69=""),"",IF(Calc2!E69&gt;0,Calc3!$C69,""))</f>
        <v/>
      </c>
      <c r="F69" t="str">
        <f>IF(OR(F$20="",$D69=""),"",IF(Calc2!F69&gt;0,Calc3!$C69,""))</f>
        <v/>
      </c>
      <c r="G69" t="str">
        <f>IF(OR(G$20="",$D69=""),"",IF(Calc2!G69&gt;0,Calc3!$C69,""))</f>
        <v/>
      </c>
      <c r="H69" t="str">
        <f>IF(OR(H$20="",$D69=""),"",IF(Calc2!H69&gt;0,Calc3!$C69,""))</f>
        <v/>
      </c>
      <c r="I69" t="str">
        <f>IF(OR(I$20="",$D69=""),"",IF(Calc2!I69&gt;0,Calc3!$C69,""))</f>
        <v/>
      </c>
      <c r="J69" t="str">
        <f>IF(OR(J$20="",$D69=""),"",IF(Calc2!J69&gt;0,Calc3!$C69,""))</f>
        <v/>
      </c>
      <c r="K69" t="str">
        <f>IF(OR(K$20="",$D69=""),"",IF(Calc2!K69&gt;0,Calc3!$C69,""))</f>
        <v/>
      </c>
      <c r="L69" t="str">
        <f>IF(OR(L$20="",$D69=""),"",IF(Calc2!L69&gt;0,Calc3!$C69,""))</f>
        <v/>
      </c>
      <c r="M69" t="str">
        <f>IF(OR(M$20="",$D69=""),"",IF(Calc2!M69&gt;0,Calc3!$C69,""))</f>
        <v/>
      </c>
      <c r="N69" t="str">
        <f>IF(OR(N$20="",$D69=""),"",IF(Calc2!N69&gt;0,Calc3!$C69,""))</f>
        <v/>
      </c>
      <c r="O69" t="str">
        <f>IF(OR(O$20="",$D69=""),"",IF(Calc2!O69&gt;0,Calc3!$C69,""))</f>
        <v/>
      </c>
      <c r="P69" t="str">
        <f>IF(OR(P$20="",$D69=""),"",IF(Calc2!P69&gt;0,Calc3!$C69,""))</f>
        <v/>
      </c>
      <c r="Q69" t="str">
        <f>IF(OR(Q$20="",$D69=""),"",IF(Calc2!Q69&gt;0,Calc3!$C69,""))</f>
        <v/>
      </c>
      <c r="R69" t="str">
        <f>IF(OR(R$20="",$D69=""),"",IF(Calc2!R69&gt;0,Calc3!$C69,""))</f>
        <v/>
      </c>
      <c r="S69" t="str">
        <f>IF(OR(S$20="",$D69=""),"",IF(Calc2!S69&gt;0,Calc3!$C69,""))</f>
        <v/>
      </c>
      <c r="T69" t="str">
        <f>IF(OR(T$20="",$D69=""),"",IF(Calc2!T69&gt;0,Calc3!$C69,""))</f>
        <v/>
      </c>
      <c r="U69" t="str">
        <f>IF(OR(U$20="",$D69=""),"",IF(Calc2!U69&gt;0,Calc3!$C69,""))</f>
        <v/>
      </c>
    </row>
    <row r="70" spans="1:21">
      <c r="A70" t="str">
        <f>IF(COUNTA(Module2!52:52)&gt;0,IF(ISBLANK(Module2!$A52),Calc1!$A69,Module2!$A52),"")</f>
        <v/>
      </c>
      <c r="B70" t="str">
        <f>IF(COUNTA(Module2!52:52)&gt;0,IF(ISBLANK(Module2!$B52),Calc1!$B69,Module2!$B52),"")</f>
        <v/>
      </c>
      <c r="C70" t="str">
        <f>IF(COUNTA(Module2!52:52)&gt;0,CONCATENATE(Calc1!$A70,".",Module2!$C52),"")</f>
        <v/>
      </c>
      <c r="D70" t="str">
        <f>IF(ISBLANK(Module2!$D52),"",Module2!$D52)</f>
        <v/>
      </c>
      <c r="E70" t="str">
        <f>IF(OR(E$20="",$D70=""),"",IF(Calc2!E70&gt;0,Calc3!$C70,""))</f>
        <v/>
      </c>
      <c r="F70" t="str">
        <f>IF(OR(F$20="",$D70=""),"",IF(Calc2!F70&gt;0,Calc3!$C70,""))</f>
        <v/>
      </c>
      <c r="G70" t="str">
        <f>IF(OR(G$20="",$D70=""),"",IF(Calc2!G70&gt;0,Calc3!$C70,""))</f>
        <v/>
      </c>
      <c r="H70" t="str">
        <f>IF(OR(H$20="",$D70=""),"",IF(Calc2!H70&gt;0,Calc3!$C70,""))</f>
        <v/>
      </c>
      <c r="I70" t="str">
        <f>IF(OR(I$20="",$D70=""),"",IF(Calc2!I70&gt;0,Calc3!$C70,""))</f>
        <v/>
      </c>
      <c r="J70" t="str">
        <f>IF(OR(J$20="",$D70=""),"",IF(Calc2!J70&gt;0,Calc3!$C70,""))</f>
        <v/>
      </c>
      <c r="K70" t="str">
        <f>IF(OR(K$20="",$D70=""),"",IF(Calc2!K70&gt;0,Calc3!$C70,""))</f>
        <v/>
      </c>
      <c r="L70" t="str">
        <f>IF(OR(L$20="",$D70=""),"",IF(Calc2!L70&gt;0,Calc3!$C70,""))</f>
        <v/>
      </c>
      <c r="M70" t="str">
        <f>IF(OR(M$20="",$D70=""),"",IF(Calc2!M70&gt;0,Calc3!$C70,""))</f>
        <v/>
      </c>
      <c r="N70" t="str">
        <f>IF(OR(N$20="",$D70=""),"",IF(Calc2!N70&gt;0,Calc3!$C70,""))</f>
        <v/>
      </c>
      <c r="O70" t="str">
        <f>IF(OR(O$20="",$D70=""),"",IF(Calc2!O70&gt;0,Calc3!$C70,""))</f>
        <v/>
      </c>
      <c r="P70" t="str">
        <f>IF(OR(P$20="",$D70=""),"",IF(Calc2!P70&gt;0,Calc3!$C70,""))</f>
        <v/>
      </c>
      <c r="Q70" t="str">
        <f>IF(OR(Q$20="",$D70=""),"",IF(Calc2!Q70&gt;0,Calc3!$C70,""))</f>
        <v/>
      </c>
      <c r="R70" t="str">
        <f>IF(OR(R$20="",$D70=""),"",IF(Calc2!R70&gt;0,Calc3!$C70,""))</f>
        <v/>
      </c>
      <c r="S70" t="str">
        <f>IF(OR(S$20="",$D70=""),"",IF(Calc2!S70&gt;0,Calc3!$C70,""))</f>
        <v/>
      </c>
      <c r="T70" t="str">
        <f>IF(OR(T$20="",$D70=""),"",IF(Calc2!T70&gt;0,Calc3!$C70,""))</f>
        <v/>
      </c>
      <c r="U70" t="str">
        <f>IF(OR(U$20="",$D70=""),"",IF(Calc2!U70&gt;0,Calc3!$C70,""))</f>
        <v/>
      </c>
    </row>
    <row r="71" spans="1:21">
      <c r="A71" t="str">
        <f>IF(COUNTA(Module2!53:53)&gt;0,IF(ISBLANK(Module2!$A53),Calc1!$A70,Module2!$A53),"")</f>
        <v/>
      </c>
      <c r="B71" t="str">
        <f>IF(COUNTA(Module2!53:53)&gt;0,IF(ISBLANK(Module2!$B53),Calc1!$B70,Module2!$B53),"")</f>
        <v/>
      </c>
      <c r="C71" t="str">
        <f>IF(COUNTA(Module2!53:53)&gt;0,CONCATENATE(Calc1!$A71,".",Module2!$C53),"")</f>
        <v/>
      </c>
      <c r="D71" t="str">
        <f>IF(ISBLANK(Module2!$D53),"",Module2!$D53)</f>
        <v/>
      </c>
      <c r="E71" t="str">
        <f>IF(OR(E$20="",$D71=""),"",IF(Calc2!E71&gt;0,Calc3!$C71,""))</f>
        <v/>
      </c>
      <c r="F71" t="str">
        <f>IF(OR(F$20="",$D71=""),"",IF(Calc2!F71&gt;0,Calc3!$C71,""))</f>
        <v/>
      </c>
      <c r="G71" t="str">
        <f>IF(OR(G$20="",$D71=""),"",IF(Calc2!G71&gt;0,Calc3!$C71,""))</f>
        <v/>
      </c>
      <c r="H71" t="str">
        <f>IF(OR(H$20="",$D71=""),"",IF(Calc2!H71&gt;0,Calc3!$C71,""))</f>
        <v/>
      </c>
      <c r="I71" t="str">
        <f>IF(OR(I$20="",$D71=""),"",IF(Calc2!I71&gt;0,Calc3!$C71,""))</f>
        <v/>
      </c>
      <c r="J71" t="str">
        <f>IF(OR(J$20="",$D71=""),"",IF(Calc2!J71&gt;0,Calc3!$C71,""))</f>
        <v/>
      </c>
      <c r="K71" t="str">
        <f>IF(OR(K$20="",$D71=""),"",IF(Calc2!K71&gt;0,Calc3!$C71,""))</f>
        <v/>
      </c>
      <c r="L71" t="str">
        <f>IF(OR(L$20="",$D71=""),"",IF(Calc2!L71&gt;0,Calc3!$C71,""))</f>
        <v/>
      </c>
      <c r="M71" t="str">
        <f>IF(OR(M$20="",$D71=""),"",IF(Calc2!M71&gt;0,Calc3!$C71,""))</f>
        <v/>
      </c>
      <c r="N71" t="str">
        <f>IF(OR(N$20="",$D71=""),"",IF(Calc2!N71&gt;0,Calc3!$C71,""))</f>
        <v/>
      </c>
      <c r="O71" t="str">
        <f>IF(OR(O$20="",$D71=""),"",IF(Calc2!O71&gt;0,Calc3!$C71,""))</f>
        <v/>
      </c>
      <c r="P71" t="str">
        <f>IF(OR(P$20="",$D71=""),"",IF(Calc2!P71&gt;0,Calc3!$C71,""))</f>
        <v/>
      </c>
      <c r="Q71" t="str">
        <f>IF(OR(Q$20="",$D71=""),"",IF(Calc2!Q71&gt;0,Calc3!$C71,""))</f>
        <v/>
      </c>
      <c r="R71" t="str">
        <f>IF(OR(R$20="",$D71=""),"",IF(Calc2!R71&gt;0,Calc3!$C71,""))</f>
        <v/>
      </c>
      <c r="S71" t="str">
        <f>IF(OR(S$20="",$D71=""),"",IF(Calc2!S71&gt;0,Calc3!$C71,""))</f>
        <v/>
      </c>
      <c r="T71" t="str">
        <f>IF(OR(T$20="",$D71=""),"",IF(Calc2!T71&gt;0,Calc3!$C71,""))</f>
        <v/>
      </c>
      <c r="U71" t="str">
        <f>IF(OR(U$20="",$D71=""),"",IF(Calc2!U71&gt;0,Calc3!$C71,""))</f>
        <v/>
      </c>
    </row>
    <row r="72" spans="1:21">
      <c r="A72" t="str">
        <f>IF(COUNTA(Module2!54:54)&gt;0,IF(ISBLANK(Module2!$A54),Calc1!$A71,Module2!$A54),"")</f>
        <v/>
      </c>
      <c r="B72" t="str">
        <f>IF(COUNTA(Module2!54:54)&gt;0,IF(ISBLANK(Module2!$B54),Calc1!$B71,Module2!$B54),"")</f>
        <v/>
      </c>
      <c r="C72" t="str">
        <f>IF(COUNTA(Module2!54:54)&gt;0,CONCATENATE(Calc1!$A72,".",Module2!$C54),"")</f>
        <v/>
      </c>
      <c r="D72" t="str">
        <f>IF(ISBLANK(Module2!$D54),"",Module2!$D54)</f>
        <v/>
      </c>
      <c r="E72" t="str">
        <f>IF(OR(E$20="",$D72=""),"",IF(Calc2!E72&gt;0,Calc3!$C72,""))</f>
        <v/>
      </c>
      <c r="F72" t="str">
        <f>IF(OR(F$20="",$D72=""),"",IF(Calc2!F72&gt;0,Calc3!$C72,""))</f>
        <v/>
      </c>
      <c r="G72" t="str">
        <f>IF(OR(G$20="",$D72=""),"",IF(Calc2!G72&gt;0,Calc3!$C72,""))</f>
        <v/>
      </c>
      <c r="H72" t="str">
        <f>IF(OR(H$20="",$D72=""),"",IF(Calc2!H72&gt;0,Calc3!$C72,""))</f>
        <v/>
      </c>
      <c r="I72" t="str">
        <f>IF(OR(I$20="",$D72=""),"",IF(Calc2!I72&gt;0,Calc3!$C72,""))</f>
        <v/>
      </c>
      <c r="J72" t="str">
        <f>IF(OR(J$20="",$D72=""),"",IF(Calc2!J72&gt;0,Calc3!$C72,""))</f>
        <v/>
      </c>
      <c r="K72" t="str">
        <f>IF(OR(K$20="",$D72=""),"",IF(Calc2!K72&gt;0,Calc3!$C72,""))</f>
        <v/>
      </c>
      <c r="L72" t="str">
        <f>IF(OR(L$20="",$D72=""),"",IF(Calc2!L72&gt;0,Calc3!$C72,""))</f>
        <v/>
      </c>
      <c r="M72" t="str">
        <f>IF(OR(M$20="",$D72=""),"",IF(Calc2!M72&gt;0,Calc3!$C72,""))</f>
        <v/>
      </c>
      <c r="N72" t="str">
        <f>IF(OR(N$20="",$D72=""),"",IF(Calc2!N72&gt;0,Calc3!$C72,""))</f>
        <v/>
      </c>
      <c r="O72" t="str">
        <f>IF(OR(O$20="",$D72=""),"",IF(Calc2!O72&gt;0,Calc3!$C72,""))</f>
        <v/>
      </c>
      <c r="P72" t="str">
        <f>IF(OR(P$20="",$D72=""),"",IF(Calc2!P72&gt;0,Calc3!$C72,""))</f>
        <v/>
      </c>
      <c r="Q72" t="str">
        <f>IF(OR(Q$20="",$D72=""),"",IF(Calc2!Q72&gt;0,Calc3!$C72,""))</f>
        <v/>
      </c>
      <c r="R72" t="str">
        <f>IF(OR(R$20="",$D72=""),"",IF(Calc2!R72&gt;0,Calc3!$C72,""))</f>
        <v/>
      </c>
      <c r="S72" t="str">
        <f>IF(OR(S$20="",$D72=""),"",IF(Calc2!S72&gt;0,Calc3!$C72,""))</f>
        <v/>
      </c>
      <c r="T72" t="str">
        <f>IF(OR(T$20="",$D72=""),"",IF(Calc2!T72&gt;0,Calc3!$C72,""))</f>
        <v/>
      </c>
      <c r="U72" t="str">
        <f>IF(OR(U$20="",$D72=""),"",IF(Calc2!U72&gt;0,Calc3!$C72,""))</f>
        <v/>
      </c>
    </row>
    <row r="73" spans="1:21">
      <c r="A73" t="str">
        <f>IF(COUNTA(Module2!55:55)&gt;0,IF(ISBLANK(Module2!$A55),Calc1!$A72,Module2!$A55),"")</f>
        <v/>
      </c>
      <c r="B73" t="str">
        <f>IF(COUNTA(Module2!55:55)&gt;0,IF(ISBLANK(Module2!$B55),Calc1!$B72,Module2!$B55),"")</f>
        <v/>
      </c>
      <c r="C73" t="str">
        <f>IF(COUNTA(Module2!55:55)&gt;0,CONCATENATE(Calc1!$A73,".",Module2!$C55),"")</f>
        <v/>
      </c>
      <c r="D73" t="str">
        <f>IF(ISBLANK(Module2!$D55),"",Module2!$D55)</f>
        <v/>
      </c>
      <c r="E73" t="str">
        <f>IF(OR(E$20="",$D73=""),"",IF(Calc2!E73&gt;0,Calc3!$C73,""))</f>
        <v/>
      </c>
      <c r="F73" t="str">
        <f>IF(OR(F$20="",$D73=""),"",IF(Calc2!F73&gt;0,Calc3!$C73,""))</f>
        <v/>
      </c>
      <c r="G73" t="str">
        <f>IF(OR(G$20="",$D73=""),"",IF(Calc2!G73&gt;0,Calc3!$C73,""))</f>
        <v/>
      </c>
      <c r="H73" t="str">
        <f>IF(OR(H$20="",$D73=""),"",IF(Calc2!H73&gt;0,Calc3!$C73,""))</f>
        <v/>
      </c>
      <c r="I73" t="str">
        <f>IF(OR(I$20="",$D73=""),"",IF(Calc2!I73&gt;0,Calc3!$C73,""))</f>
        <v/>
      </c>
      <c r="J73" t="str">
        <f>IF(OR(J$20="",$D73=""),"",IF(Calc2!J73&gt;0,Calc3!$C73,""))</f>
        <v/>
      </c>
      <c r="K73" t="str">
        <f>IF(OR(K$20="",$D73=""),"",IF(Calc2!K73&gt;0,Calc3!$C73,""))</f>
        <v/>
      </c>
      <c r="L73" t="str">
        <f>IF(OR(L$20="",$D73=""),"",IF(Calc2!L73&gt;0,Calc3!$C73,""))</f>
        <v/>
      </c>
      <c r="M73" t="str">
        <f>IF(OR(M$20="",$D73=""),"",IF(Calc2!M73&gt;0,Calc3!$C73,""))</f>
        <v/>
      </c>
      <c r="N73" t="str">
        <f>IF(OR(N$20="",$D73=""),"",IF(Calc2!N73&gt;0,Calc3!$C73,""))</f>
        <v/>
      </c>
      <c r="O73" t="str">
        <f>IF(OR(O$20="",$D73=""),"",IF(Calc2!O73&gt;0,Calc3!$C73,""))</f>
        <v/>
      </c>
      <c r="P73" t="str">
        <f>IF(OR(P$20="",$D73=""),"",IF(Calc2!P73&gt;0,Calc3!$C73,""))</f>
        <v/>
      </c>
      <c r="Q73" t="str">
        <f>IF(OR(Q$20="",$D73=""),"",IF(Calc2!Q73&gt;0,Calc3!$C73,""))</f>
        <v/>
      </c>
      <c r="R73" t="str">
        <f>IF(OR(R$20="",$D73=""),"",IF(Calc2!R73&gt;0,Calc3!$C73,""))</f>
        <v/>
      </c>
      <c r="S73" t="str">
        <f>IF(OR(S$20="",$D73=""),"",IF(Calc2!S73&gt;0,Calc3!$C73,""))</f>
        <v/>
      </c>
      <c r="T73" t="str">
        <f>IF(OR(T$20="",$D73=""),"",IF(Calc2!T73&gt;0,Calc3!$C73,""))</f>
        <v/>
      </c>
      <c r="U73" t="str">
        <f>IF(OR(U$20="",$D73=""),"",IF(Calc2!U73&gt;0,Calc3!$C73,""))</f>
        <v/>
      </c>
    </row>
    <row r="74" spans="1:21">
      <c r="A74" t="str">
        <f>IF(COUNTA(Module2!56:56)&gt;0,IF(ISBLANK(Module2!$A56),Calc1!$A73,Module2!$A56),"")</f>
        <v/>
      </c>
      <c r="B74" t="str">
        <f>IF(COUNTA(Module2!56:56)&gt;0,IF(ISBLANK(Module2!$B56),Calc1!$B73,Module2!$B56),"")</f>
        <v/>
      </c>
      <c r="C74" t="str">
        <f>IF(COUNTA(Module2!56:56)&gt;0,CONCATENATE(Calc1!$A74,".",Module2!$C56),"")</f>
        <v/>
      </c>
      <c r="D74" t="str">
        <f>IF(ISBLANK(Module2!$D56),"",Module2!$D56)</f>
        <v/>
      </c>
      <c r="E74" t="str">
        <f>IF(OR(E$20="",$D74=""),"",IF(Calc2!E74&gt;0,Calc3!$C74,""))</f>
        <v/>
      </c>
      <c r="F74" t="str">
        <f>IF(OR(F$20="",$D74=""),"",IF(Calc2!F74&gt;0,Calc3!$C74,""))</f>
        <v/>
      </c>
      <c r="G74" t="str">
        <f>IF(OR(G$20="",$D74=""),"",IF(Calc2!G74&gt;0,Calc3!$C74,""))</f>
        <v/>
      </c>
      <c r="H74" t="str">
        <f>IF(OR(H$20="",$D74=""),"",IF(Calc2!H74&gt;0,Calc3!$C74,""))</f>
        <v/>
      </c>
      <c r="I74" t="str">
        <f>IF(OR(I$20="",$D74=""),"",IF(Calc2!I74&gt;0,Calc3!$C74,""))</f>
        <v/>
      </c>
      <c r="J74" t="str">
        <f>IF(OR(J$20="",$D74=""),"",IF(Calc2!J74&gt;0,Calc3!$C74,""))</f>
        <v/>
      </c>
      <c r="K74" t="str">
        <f>IF(OR(K$20="",$D74=""),"",IF(Calc2!K74&gt;0,Calc3!$C74,""))</f>
        <v/>
      </c>
      <c r="L74" t="str">
        <f>IF(OR(L$20="",$D74=""),"",IF(Calc2!L74&gt;0,Calc3!$C74,""))</f>
        <v/>
      </c>
      <c r="M74" t="str">
        <f>IF(OR(M$20="",$D74=""),"",IF(Calc2!M74&gt;0,Calc3!$C74,""))</f>
        <v/>
      </c>
      <c r="N74" t="str">
        <f>IF(OR(N$20="",$D74=""),"",IF(Calc2!N74&gt;0,Calc3!$C74,""))</f>
        <v/>
      </c>
      <c r="O74" t="str">
        <f>IF(OR(O$20="",$D74=""),"",IF(Calc2!O74&gt;0,Calc3!$C74,""))</f>
        <v/>
      </c>
      <c r="P74" t="str">
        <f>IF(OR(P$20="",$D74=""),"",IF(Calc2!P74&gt;0,Calc3!$C74,""))</f>
        <v/>
      </c>
      <c r="Q74" t="str">
        <f>IF(OR(Q$20="",$D74=""),"",IF(Calc2!Q74&gt;0,Calc3!$C74,""))</f>
        <v/>
      </c>
      <c r="R74" t="str">
        <f>IF(OR(R$20="",$D74=""),"",IF(Calc2!R74&gt;0,Calc3!$C74,""))</f>
        <v/>
      </c>
      <c r="S74" t="str">
        <f>IF(OR(S$20="",$D74=""),"",IF(Calc2!S74&gt;0,Calc3!$C74,""))</f>
        <v/>
      </c>
      <c r="T74" t="str">
        <f>IF(OR(T$20="",$D74=""),"",IF(Calc2!T74&gt;0,Calc3!$C74,""))</f>
        <v/>
      </c>
      <c r="U74" t="str">
        <f>IF(OR(U$20="",$D74=""),"",IF(Calc2!U74&gt;0,Calc3!$C74,""))</f>
        <v/>
      </c>
    </row>
    <row r="75" spans="1:21">
      <c r="A75" t="str">
        <f>IF(COUNTA(Module2!57:57)&gt;0,IF(ISBLANK(Module2!$A57),Calc1!$A74,Module2!$A57),"")</f>
        <v/>
      </c>
      <c r="B75" t="str">
        <f>IF(COUNTA(Module2!57:57)&gt;0,IF(ISBLANK(Module2!$B57),Calc1!$B74,Module2!$B57),"")</f>
        <v/>
      </c>
      <c r="C75" t="str">
        <f>IF(COUNTA(Module2!57:57)&gt;0,CONCATENATE(Calc1!$A75,".",Module2!$C57),"")</f>
        <v/>
      </c>
      <c r="D75" t="str">
        <f>IF(ISBLANK(Module2!$D57),"",Module2!$D57)</f>
        <v/>
      </c>
      <c r="E75" t="str">
        <f>IF(OR(E$20="",$D75=""),"",IF(Calc2!E75&gt;0,Calc3!$C75,""))</f>
        <v/>
      </c>
      <c r="F75" t="str">
        <f>IF(OR(F$20="",$D75=""),"",IF(Calc2!F75&gt;0,Calc3!$C75,""))</f>
        <v/>
      </c>
      <c r="G75" t="str">
        <f>IF(OR(G$20="",$D75=""),"",IF(Calc2!G75&gt;0,Calc3!$C75,""))</f>
        <v/>
      </c>
      <c r="H75" t="str">
        <f>IF(OR(H$20="",$D75=""),"",IF(Calc2!H75&gt;0,Calc3!$C75,""))</f>
        <v/>
      </c>
      <c r="I75" t="str">
        <f>IF(OR(I$20="",$D75=""),"",IF(Calc2!I75&gt;0,Calc3!$C75,""))</f>
        <v/>
      </c>
      <c r="J75" t="str">
        <f>IF(OR(J$20="",$D75=""),"",IF(Calc2!J75&gt;0,Calc3!$C75,""))</f>
        <v/>
      </c>
      <c r="K75" t="str">
        <f>IF(OR(K$20="",$D75=""),"",IF(Calc2!K75&gt;0,Calc3!$C75,""))</f>
        <v/>
      </c>
      <c r="L75" t="str">
        <f>IF(OR(L$20="",$D75=""),"",IF(Calc2!L75&gt;0,Calc3!$C75,""))</f>
        <v/>
      </c>
      <c r="M75" t="str">
        <f>IF(OR(M$20="",$D75=""),"",IF(Calc2!M75&gt;0,Calc3!$C75,""))</f>
        <v/>
      </c>
      <c r="N75" t="str">
        <f>IF(OR(N$20="",$D75=""),"",IF(Calc2!N75&gt;0,Calc3!$C75,""))</f>
        <v/>
      </c>
      <c r="O75" t="str">
        <f>IF(OR(O$20="",$D75=""),"",IF(Calc2!O75&gt;0,Calc3!$C75,""))</f>
        <v/>
      </c>
      <c r="P75" t="str">
        <f>IF(OR(P$20="",$D75=""),"",IF(Calc2!P75&gt;0,Calc3!$C75,""))</f>
        <v/>
      </c>
      <c r="Q75" t="str">
        <f>IF(OR(Q$20="",$D75=""),"",IF(Calc2!Q75&gt;0,Calc3!$C75,""))</f>
        <v/>
      </c>
      <c r="R75" t="str">
        <f>IF(OR(R$20="",$D75=""),"",IF(Calc2!R75&gt;0,Calc3!$C75,""))</f>
        <v/>
      </c>
      <c r="S75" t="str">
        <f>IF(OR(S$20="",$D75=""),"",IF(Calc2!S75&gt;0,Calc3!$C75,""))</f>
        <v/>
      </c>
      <c r="T75" t="str">
        <f>IF(OR(T$20="",$D75=""),"",IF(Calc2!T75&gt;0,Calc3!$C75,""))</f>
        <v/>
      </c>
      <c r="U75" t="str">
        <f>IF(OR(U$20="",$D75=""),"",IF(Calc2!U75&gt;0,Calc3!$C75,""))</f>
        <v/>
      </c>
    </row>
    <row r="76" spans="1:21">
      <c r="A76" t="str">
        <f>IF(COUNTA(Module2!58:58)&gt;0,IF(ISBLANK(Module2!$A58),Calc1!$A75,Module2!$A58),"")</f>
        <v/>
      </c>
      <c r="B76" t="str">
        <f>IF(COUNTA(Module2!58:58)&gt;0,IF(ISBLANK(Module2!$B58),Calc1!$B75,Module2!$B58),"")</f>
        <v/>
      </c>
      <c r="C76" t="str">
        <f>IF(COUNTA(Module2!58:58)&gt;0,CONCATENATE(Calc1!$A76,".",Module2!$C58),"")</f>
        <v/>
      </c>
      <c r="D76" t="str">
        <f>IF(ISBLANK(Module2!$D58),"",Module2!$D58)</f>
        <v/>
      </c>
      <c r="E76" t="str">
        <f>IF(OR(E$20="",$D76=""),"",IF(Calc2!E76&gt;0,Calc3!$C76,""))</f>
        <v/>
      </c>
      <c r="F76" t="str">
        <f>IF(OR(F$20="",$D76=""),"",IF(Calc2!F76&gt;0,Calc3!$C76,""))</f>
        <v/>
      </c>
      <c r="G76" t="str">
        <f>IF(OR(G$20="",$D76=""),"",IF(Calc2!G76&gt;0,Calc3!$C76,""))</f>
        <v/>
      </c>
      <c r="H76" t="str">
        <f>IF(OR(H$20="",$D76=""),"",IF(Calc2!H76&gt;0,Calc3!$C76,""))</f>
        <v/>
      </c>
      <c r="I76" t="str">
        <f>IF(OR(I$20="",$D76=""),"",IF(Calc2!I76&gt;0,Calc3!$C76,""))</f>
        <v/>
      </c>
      <c r="J76" t="str">
        <f>IF(OR(J$20="",$D76=""),"",IF(Calc2!J76&gt;0,Calc3!$C76,""))</f>
        <v/>
      </c>
      <c r="K76" t="str">
        <f>IF(OR(K$20="",$D76=""),"",IF(Calc2!K76&gt;0,Calc3!$C76,""))</f>
        <v/>
      </c>
      <c r="L76" t="str">
        <f>IF(OR(L$20="",$D76=""),"",IF(Calc2!L76&gt;0,Calc3!$C76,""))</f>
        <v/>
      </c>
      <c r="M76" t="str">
        <f>IF(OR(M$20="",$D76=""),"",IF(Calc2!M76&gt;0,Calc3!$C76,""))</f>
        <v/>
      </c>
      <c r="N76" t="str">
        <f>IF(OR(N$20="",$D76=""),"",IF(Calc2!N76&gt;0,Calc3!$C76,""))</f>
        <v/>
      </c>
      <c r="O76" t="str">
        <f>IF(OR(O$20="",$D76=""),"",IF(Calc2!O76&gt;0,Calc3!$C76,""))</f>
        <v/>
      </c>
      <c r="P76" t="str">
        <f>IF(OR(P$20="",$D76=""),"",IF(Calc2!P76&gt;0,Calc3!$C76,""))</f>
        <v/>
      </c>
      <c r="Q76" t="str">
        <f>IF(OR(Q$20="",$D76=""),"",IF(Calc2!Q76&gt;0,Calc3!$C76,""))</f>
        <v/>
      </c>
      <c r="R76" t="str">
        <f>IF(OR(R$20="",$D76=""),"",IF(Calc2!R76&gt;0,Calc3!$C76,""))</f>
        <v/>
      </c>
      <c r="S76" t="str">
        <f>IF(OR(S$20="",$D76=""),"",IF(Calc2!S76&gt;0,Calc3!$C76,""))</f>
        <v/>
      </c>
      <c r="T76" t="str">
        <f>IF(OR(T$20="",$D76=""),"",IF(Calc2!T76&gt;0,Calc3!$C76,""))</f>
        <v/>
      </c>
      <c r="U76" t="str">
        <f>IF(OR(U$20="",$D76=""),"",IF(Calc2!U76&gt;0,Calc3!$C76,""))</f>
        <v/>
      </c>
    </row>
    <row r="77" spans="1:21">
      <c r="A77" t="str">
        <f>IF(COUNTA(Module2!59:59)&gt;0,IF(ISBLANK(Module2!$A59),Calc1!$A76,Module2!$A59),"")</f>
        <v/>
      </c>
      <c r="B77" t="str">
        <f>IF(COUNTA(Module2!59:59)&gt;0,IF(ISBLANK(Module2!$B59),Calc1!$B76,Module2!$B59),"")</f>
        <v/>
      </c>
      <c r="C77" t="str">
        <f>IF(COUNTA(Module2!59:59)&gt;0,CONCATENATE(Calc1!$A77,".",Module2!$C59),"")</f>
        <v/>
      </c>
      <c r="D77" t="str">
        <f>IF(ISBLANK(Module2!$D59),"",Module2!$D59)</f>
        <v/>
      </c>
      <c r="E77" t="str">
        <f>IF(OR(E$20="",$D77=""),"",IF(Calc2!E77&gt;0,Calc3!$C77,""))</f>
        <v/>
      </c>
      <c r="F77" t="str">
        <f>IF(OR(F$20="",$D77=""),"",IF(Calc2!F77&gt;0,Calc3!$C77,""))</f>
        <v/>
      </c>
      <c r="G77" t="str">
        <f>IF(OR(G$20="",$D77=""),"",IF(Calc2!G77&gt;0,Calc3!$C77,""))</f>
        <v/>
      </c>
      <c r="H77" t="str">
        <f>IF(OR(H$20="",$D77=""),"",IF(Calc2!H77&gt;0,Calc3!$C77,""))</f>
        <v/>
      </c>
      <c r="I77" t="str">
        <f>IF(OR(I$20="",$D77=""),"",IF(Calc2!I77&gt;0,Calc3!$C77,""))</f>
        <v/>
      </c>
      <c r="J77" t="str">
        <f>IF(OR(J$20="",$D77=""),"",IF(Calc2!J77&gt;0,Calc3!$C77,""))</f>
        <v/>
      </c>
      <c r="K77" t="str">
        <f>IF(OR(K$20="",$D77=""),"",IF(Calc2!K77&gt;0,Calc3!$C77,""))</f>
        <v/>
      </c>
      <c r="L77" t="str">
        <f>IF(OR(L$20="",$D77=""),"",IF(Calc2!L77&gt;0,Calc3!$C77,""))</f>
        <v/>
      </c>
      <c r="M77" t="str">
        <f>IF(OR(M$20="",$D77=""),"",IF(Calc2!M77&gt;0,Calc3!$C77,""))</f>
        <v/>
      </c>
      <c r="N77" t="str">
        <f>IF(OR(N$20="",$D77=""),"",IF(Calc2!N77&gt;0,Calc3!$C77,""))</f>
        <v/>
      </c>
      <c r="O77" t="str">
        <f>IF(OR(O$20="",$D77=""),"",IF(Calc2!O77&gt;0,Calc3!$C77,""))</f>
        <v/>
      </c>
      <c r="P77" t="str">
        <f>IF(OR(P$20="",$D77=""),"",IF(Calc2!P77&gt;0,Calc3!$C77,""))</f>
        <v/>
      </c>
      <c r="Q77" t="str">
        <f>IF(OR(Q$20="",$D77=""),"",IF(Calc2!Q77&gt;0,Calc3!$C77,""))</f>
        <v/>
      </c>
      <c r="R77" t="str">
        <f>IF(OR(R$20="",$D77=""),"",IF(Calc2!R77&gt;0,Calc3!$C77,""))</f>
        <v/>
      </c>
      <c r="S77" t="str">
        <f>IF(OR(S$20="",$D77=""),"",IF(Calc2!S77&gt;0,Calc3!$C77,""))</f>
        <v/>
      </c>
      <c r="T77" t="str">
        <f>IF(OR(T$20="",$D77=""),"",IF(Calc2!T77&gt;0,Calc3!$C77,""))</f>
        <v/>
      </c>
      <c r="U77" t="str">
        <f>IF(OR(U$20="",$D77=""),"",IF(Calc2!U77&gt;0,Calc3!$C77,""))</f>
        <v/>
      </c>
    </row>
    <row r="78" spans="1:21">
      <c r="A78" t="str">
        <f>IF(COUNTA(Module2!60:60)&gt;0,IF(ISBLANK(Module2!$A60),Calc1!$A77,Module2!$A60),"")</f>
        <v/>
      </c>
      <c r="B78" t="str">
        <f>IF(COUNTA(Module2!60:60)&gt;0,IF(ISBLANK(Module2!$B60),Calc1!$B77,Module2!$B60),"")</f>
        <v/>
      </c>
      <c r="C78" t="str">
        <f>IF(COUNTA(Module2!60:60)&gt;0,CONCATENATE(Calc1!$A78,".",Module2!$C60),"")</f>
        <v/>
      </c>
      <c r="D78" t="str">
        <f>IF(ISBLANK(Module2!$D60),"",Module2!$D60)</f>
        <v/>
      </c>
      <c r="E78" t="str">
        <f>IF(OR(E$20="",$D78=""),"",IF(Calc2!E78&gt;0,Calc3!$C78,""))</f>
        <v/>
      </c>
      <c r="F78" t="str">
        <f>IF(OR(F$20="",$D78=""),"",IF(Calc2!F78&gt;0,Calc3!$C78,""))</f>
        <v/>
      </c>
      <c r="G78" t="str">
        <f>IF(OR(G$20="",$D78=""),"",IF(Calc2!G78&gt;0,Calc3!$C78,""))</f>
        <v/>
      </c>
      <c r="H78" t="str">
        <f>IF(OR(H$20="",$D78=""),"",IF(Calc2!H78&gt;0,Calc3!$C78,""))</f>
        <v/>
      </c>
      <c r="I78" t="str">
        <f>IF(OR(I$20="",$D78=""),"",IF(Calc2!I78&gt;0,Calc3!$C78,""))</f>
        <v/>
      </c>
      <c r="J78" t="str">
        <f>IF(OR(J$20="",$D78=""),"",IF(Calc2!J78&gt;0,Calc3!$C78,""))</f>
        <v/>
      </c>
      <c r="K78" t="str">
        <f>IF(OR(K$20="",$D78=""),"",IF(Calc2!K78&gt;0,Calc3!$C78,""))</f>
        <v/>
      </c>
      <c r="L78" t="str">
        <f>IF(OR(L$20="",$D78=""),"",IF(Calc2!L78&gt;0,Calc3!$C78,""))</f>
        <v/>
      </c>
      <c r="M78" t="str">
        <f>IF(OR(M$20="",$D78=""),"",IF(Calc2!M78&gt;0,Calc3!$C78,""))</f>
        <v/>
      </c>
      <c r="N78" t="str">
        <f>IF(OR(N$20="",$D78=""),"",IF(Calc2!N78&gt;0,Calc3!$C78,""))</f>
        <v/>
      </c>
      <c r="O78" t="str">
        <f>IF(OR(O$20="",$D78=""),"",IF(Calc2!O78&gt;0,Calc3!$C78,""))</f>
        <v/>
      </c>
      <c r="P78" t="str">
        <f>IF(OR(P$20="",$D78=""),"",IF(Calc2!P78&gt;0,Calc3!$C78,""))</f>
        <v/>
      </c>
      <c r="Q78" t="str">
        <f>IF(OR(Q$20="",$D78=""),"",IF(Calc2!Q78&gt;0,Calc3!$C78,""))</f>
        <v/>
      </c>
      <c r="R78" t="str">
        <f>IF(OR(R$20="",$D78=""),"",IF(Calc2!R78&gt;0,Calc3!$C78,""))</f>
        <v/>
      </c>
      <c r="S78" t="str">
        <f>IF(OR(S$20="",$D78=""),"",IF(Calc2!S78&gt;0,Calc3!$C78,""))</f>
        <v/>
      </c>
      <c r="T78" t="str">
        <f>IF(OR(T$20="",$D78=""),"",IF(Calc2!T78&gt;0,Calc3!$C78,""))</f>
        <v/>
      </c>
      <c r="U78" t="str">
        <f>IF(OR(U$20="",$D78=""),"",IF(Calc2!U78&gt;0,Calc3!$C78,""))</f>
        <v/>
      </c>
    </row>
    <row r="79" spans="1:21">
      <c r="A79" t="str">
        <f>IF(COUNTA(Module2!61:61)&gt;0,IF(ISBLANK(Module2!$A61),Calc1!$A78,Module2!$A61),"")</f>
        <v/>
      </c>
      <c r="B79" t="str">
        <f>IF(COUNTA(Module2!61:61)&gt;0,IF(ISBLANK(Module2!$B61),Calc1!$B78,Module2!$B61),"")</f>
        <v/>
      </c>
      <c r="C79" t="str">
        <f>IF(COUNTA(Module2!61:61)&gt;0,CONCATENATE(Calc1!$A79,".",Module2!$C61),"")</f>
        <v/>
      </c>
      <c r="D79" t="str">
        <f>IF(ISBLANK(Module2!$D61),"",Module2!$D61)</f>
        <v/>
      </c>
      <c r="E79" t="str">
        <f>IF(OR(E$20="",$D79=""),"",IF(Calc2!E79&gt;0,Calc3!$C79,""))</f>
        <v/>
      </c>
      <c r="F79" t="str">
        <f>IF(OR(F$20="",$D79=""),"",IF(Calc2!F79&gt;0,Calc3!$C79,""))</f>
        <v/>
      </c>
      <c r="G79" t="str">
        <f>IF(OR(G$20="",$D79=""),"",IF(Calc2!G79&gt;0,Calc3!$C79,""))</f>
        <v/>
      </c>
      <c r="H79" t="str">
        <f>IF(OR(H$20="",$D79=""),"",IF(Calc2!H79&gt;0,Calc3!$C79,""))</f>
        <v/>
      </c>
      <c r="I79" t="str">
        <f>IF(OR(I$20="",$D79=""),"",IF(Calc2!I79&gt;0,Calc3!$C79,""))</f>
        <v/>
      </c>
      <c r="J79" t="str">
        <f>IF(OR(J$20="",$D79=""),"",IF(Calc2!J79&gt;0,Calc3!$C79,""))</f>
        <v/>
      </c>
      <c r="K79" t="str">
        <f>IF(OR(K$20="",$D79=""),"",IF(Calc2!K79&gt;0,Calc3!$C79,""))</f>
        <v/>
      </c>
      <c r="L79" t="str">
        <f>IF(OR(L$20="",$D79=""),"",IF(Calc2!L79&gt;0,Calc3!$C79,""))</f>
        <v/>
      </c>
      <c r="M79" t="str">
        <f>IF(OR(M$20="",$D79=""),"",IF(Calc2!M79&gt;0,Calc3!$C79,""))</f>
        <v/>
      </c>
      <c r="N79" t="str">
        <f>IF(OR(N$20="",$D79=""),"",IF(Calc2!N79&gt;0,Calc3!$C79,""))</f>
        <v/>
      </c>
      <c r="O79" t="str">
        <f>IF(OR(O$20="",$D79=""),"",IF(Calc2!O79&gt;0,Calc3!$C79,""))</f>
        <v/>
      </c>
      <c r="P79" t="str">
        <f>IF(OR(P$20="",$D79=""),"",IF(Calc2!P79&gt;0,Calc3!$C79,""))</f>
        <v/>
      </c>
      <c r="Q79" t="str">
        <f>IF(OR(Q$20="",$D79=""),"",IF(Calc2!Q79&gt;0,Calc3!$C79,""))</f>
        <v/>
      </c>
      <c r="R79" t="str">
        <f>IF(OR(R$20="",$D79=""),"",IF(Calc2!R79&gt;0,Calc3!$C79,""))</f>
        <v/>
      </c>
      <c r="S79" t="str">
        <f>IF(OR(S$20="",$D79=""),"",IF(Calc2!S79&gt;0,Calc3!$C79,""))</f>
        <v/>
      </c>
      <c r="T79" t="str">
        <f>IF(OR(T$20="",$D79=""),"",IF(Calc2!T79&gt;0,Calc3!$C79,""))</f>
        <v/>
      </c>
      <c r="U79" t="str">
        <f>IF(OR(U$20="",$D79=""),"",IF(Calc2!U79&gt;0,Calc3!$C79,""))</f>
        <v/>
      </c>
    </row>
    <row r="80" spans="1:21">
      <c r="A80" t="str">
        <f>IF(COUNTA(Module2!62:62)&gt;0,IF(ISBLANK(Module2!$A62),Calc1!$A79,Module2!$A62),"")</f>
        <v/>
      </c>
      <c r="B80" t="str">
        <f>IF(COUNTA(Module2!62:62)&gt;0,IF(ISBLANK(Module2!$B62),Calc1!$B79,Module2!$B62),"")</f>
        <v/>
      </c>
      <c r="C80" t="str">
        <f>IF(COUNTA(Module2!62:62)&gt;0,CONCATENATE(Calc1!$A80,".",Module2!$C62),"")</f>
        <v/>
      </c>
      <c r="D80" t="str">
        <f>IF(ISBLANK(Module2!$D62),"",Module2!$D62)</f>
        <v/>
      </c>
      <c r="E80" t="str">
        <f>IF(OR(E$20="",$D80=""),"",IF(Calc2!E80&gt;0,Calc3!$C80,""))</f>
        <v/>
      </c>
      <c r="F80" t="str">
        <f>IF(OR(F$20="",$D80=""),"",IF(Calc2!F80&gt;0,Calc3!$C80,""))</f>
        <v/>
      </c>
      <c r="G80" t="str">
        <f>IF(OR(G$20="",$D80=""),"",IF(Calc2!G80&gt;0,Calc3!$C80,""))</f>
        <v/>
      </c>
      <c r="H80" t="str">
        <f>IF(OR(H$20="",$D80=""),"",IF(Calc2!H80&gt;0,Calc3!$C80,""))</f>
        <v/>
      </c>
      <c r="I80" t="str">
        <f>IF(OR(I$20="",$D80=""),"",IF(Calc2!I80&gt;0,Calc3!$C80,""))</f>
        <v/>
      </c>
      <c r="J80" t="str">
        <f>IF(OR(J$20="",$D80=""),"",IF(Calc2!J80&gt;0,Calc3!$C80,""))</f>
        <v/>
      </c>
      <c r="K80" t="str">
        <f>IF(OR(K$20="",$D80=""),"",IF(Calc2!K80&gt;0,Calc3!$C80,""))</f>
        <v/>
      </c>
      <c r="L80" t="str">
        <f>IF(OR(L$20="",$D80=""),"",IF(Calc2!L80&gt;0,Calc3!$C80,""))</f>
        <v/>
      </c>
      <c r="M80" t="str">
        <f>IF(OR(M$20="",$D80=""),"",IF(Calc2!M80&gt;0,Calc3!$C80,""))</f>
        <v/>
      </c>
      <c r="N80" t="str">
        <f>IF(OR(N$20="",$D80=""),"",IF(Calc2!N80&gt;0,Calc3!$C80,""))</f>
        <v/>
      </c>
      <c r="O80" t="str">
        <f>IF(OR(O$20="",$D80=""),"",IF(Calc2!O80&gt;0,Calc3!$C80,""))</f>
        <v/>
      </c>
      <c r="P80" t="str">
        <f>IF(OR(P$20="",$D80=""),"",IF(Calc2!P80&gt;0,Calc3!$C80,""))</f>
        <v/>
      </c>
      <c r="Q80" t="str">
        <f>IF(OR(Q$20="",$D80=""),"",IF(Calc2!Q80&gt;0,Calc3!$C80,""))</f>
        <v/>
      </c>
      <c r="R80" t="str">
        <f>IF(OR(R$20="",$D80=""),"",IF(Calc2!R80&gt;0,Calc3!$C80,""))</f>
        <v/>
      </c>
      <c r="S80" t="str">
        <f>IF(OR(S$20="",$D80=""),"",IF(Calc2!S80&gt;0,Calc3!$C80,""))</f>
        <v/>
      </c>
      <c r="T80" t="str">
        <f>IF(OR(T$20="",$D80=""),"",IF(Calc2!T80&gt;0,Calc3!$C80,""))</f>
        <v/>
      </c>
      <c r="U80" t="str">
        <f>IF(OR(U$20="",$D80=""),"",IF(Calc2!U80&gt;0,Calc3!$C80,""))</f>
        <v/>
      </c>
    </row>
    <row r="81" spans="1:21">
      <c r="A81" t="str">
        <f>IF(COUNTA(Module2!63:63)&gt;0,IF(ISBLANK(Module2!$A63),Calc1!$A80,Module2!$A63),"")</f>
        <v/>
      </c>
      <c r="B81" t="str">
        <f>IF(COUNTA(Module2!63:63)&gt;0,IF(ISBLANK(Module2!$B63),Calc1!$B80,Module2!$B63),"")</f>
        <v/>
      </c>
      <c r="C81" t="str">
        <f>IF(COUNTA(Module2!63:63)&gt;0,CONCATENATE(Calc1!$A81,".",Module2!$C63),"")</f>
        <v/>
      </c>
      <c r="D81" t="str">
        <f>IF(ISBLANK(Module2!$D63),"",Module2!$D63)</f>
        <v/>
      </c>
      <c r="E81" t="str">
        <f>IF(OR(E$20="",$D81=""),"",IF(Calc2!E81&gt;0,Calc3!$C81,""))</f>
        <v/>
      </c>
      <c r="F81" t="str">
        <f>IF(OR(F$20="",$D81=""),"",IF(Calc2!F81&gt;0,Calc3!$C81,""))</f>
        <v/>
      </c>
      <c r="G81" t="str">
        <f>IF(OR(G$20="",$D81=""),"",IF(Calc2!G81&gt;0,Calc3!$C81,""))</f>
        <v/>
      </c>
      <c r="H81" t="str">
        <f>IF(OR(H$20="",$D81=""),"",IF(Calc2!H81&gt;0,Calc3!$C81,""))</f>
        <v/>
      </c>
      <c r="I81" t="str">
        <f>IF(OR(I$20="",$D81=""),"",IF(Calc2!I81&gt;0,Calc3!$C81,""))</f>
        <v/>
      </c>
      <c r="J81" t="str">
        <f>IF(OR(J$20="",$D81=""),"",IF(Calc2!J81&gt;0,Calc3!$C81,""))</f>
        <v/>
      </c>
      <c r="K81" t="str">
        <f>IF(OR(K$20="",$D81=""),"",IF(Calc2!K81&gt;0,Calc3!$C81,""))</f>
        <v/>
      </c>
      <c r="L81" t="str">
        <f>IF(OR(L$20="",$D81=""),"",IF(Calc2!L81&gt;0,Calc3!$C81,""))</f>
        <v/>
      </c>
      <c r="M81" t="str">
        <f>IF(OR(M$20="",$D81=""),"",IF(Calc2!M81&gt;0,Calc3!$C81,""))</f>
        <v/>
      </c>
      <c r="N81" t="str">
        <f>IF(OR(N$20="",$D81=""),"",IF(Calc2!N81&gt;0,Calc3!$C81,""))</f>
        <v/>
      </c>
      <c r="O81" t="str">
        <f>IF(OR(O$20="",$D81=""),"",IF(Calc2!O81&gt;0,Calc3!$C81,""))</f>
        <v/>
      </c>
      <c r="P81" t="str">
        <f>IF(OR(P$20="",$D81=""),"",IF(Calc2!P81&gt;0,Calc3!$C81,""))</f>
        <v/>
      </c>
      <c r="Q81" t="str">
        <f>IF(OR(Q$20="",$D81=""),"",IF(Calc2!Q81&gt;0,Calc3!$C81,""))</f>
        <v/>
      </c>
      <c r="R81" t="str">
        <f>IF(OR(R$20="",$D81=""),"",IF(Calc2!R81&gt;0,Calc3!$C81,""))</f>
        <v/>
      </c>
      <c r="S81" t="str">
        <f>IF(OR(S$20="",$D81=""),"",IF(Calc2!S81&gt;0,Calc3!$C81,""))</f>
        <v/>
      </c>
      <c r="T81" t="str">
        <f>IF(OR(T$20="",$D81=""),"",IF(Calc2!T81&gt;0,Calc3!$C81,""))</f>
        <v/>
      </c>
      <c r="U81" t="str">
        <f>IF(OR(U$20="",$D81=""),"",IF(Calc2!U81&gt;0,Calc3!$C81,""))</f>
        <v/>
      </c>
    </row>
    <row r="82" spans="1:21">
      <c r="A82" t="str">
        <f>IF(COUNTA(Module2!64:64)&gt;0,IF(ISBLANK(Module2!$A64),Calc1!$A81,Module2!$A64),"")</f>
        <v/>
      </c>
      <c r="B82" t="str">
        <f>IF(COUNTA(Module2!64:64)&gt;0,IF(ISBLANK(Module2!$B64),Calc1!$B81,Module2!$B64),"")</f>
        <v/>
      </c>
      <c r="C82" t="str">
        <f>IF(COUNTA(Module2!64:64)&gt;0,CONCATENATE(Calc1!$A82,".",Module2!$C64),"")</f>
        <v/>
      </c>
      <c r="D82" t="str">
        <f>IF(ISBLANK(Module2!$D64),"",Module2!$D64)</f>
        <v/>
      </c>
      <c r="E82" t="str">
        <f>IF(OR(E$20="",$D82=""),"",IF(Calc2!E82&gt;0,Calc3!$C82,""))</f>
        <v/>
      </c>
      <c r="F82" t="str">
        <f>IF(OR(F$20="",$D82=""),"",IF(Calc2!F82&gt;0,Calc3!$C82,""))</f>
        <v/>
      </c>
      <c r="G82" t="str">
        <f>IF(OR(G$20="",$D82=""),"",IF(Calc2!G82&gt;0,Calc3!$C82,""))</f>
        <v/>
      </c>
      <c r="H82" t="str">
        <f>IF(OR(H$20="",$D82=""),"",IF(Calc2!H82&gt;0,Calc3!$C82,""))</f>
        <v/>
      </c>
      <c r="I82" t="str">
        <f>IF(OR(I$20="",$D82=""),"",IF(Calc2!I82&gt;0,Calc3!$C82,""))</f>
        <v/>
      </c>
      <c r="J82" t="str">
        <f>IF(OR(J$20="",$D82=""),"",IF(Calc2!J82&gt;0,Calc3!$C82,""))</f>
        <v/>
      </c>
      <c r="K82" t="str">
        <f>IF(OR(K$20="",$D82=""),"",IF(Calc2!K82&gt;0,Calc3!$C82,""))</f>
        <v/>
      </c>
      <c r="L82" t="str">
        <f>IF(OR(L$20="",$D82=""),"",IF(Calc2!L82&gt;0,Calc3!$C82,""))</f>
        <v/>
      </c>
      <c r="M82" t="str">
        <f>IF(OR(M$20="",$D82=""),"",IF(Calc2!M82&gt;0,Calc3!$C82,""))</f>
        <v/>
      </c>
      <c r="N82" t="str">
        <f>IF(OR(N$20="",$D82=""),"",IF(Calc2!N82&gt;0,Calc3!$C82,""))</f>
        <v/>
      </c>
      <c r="O82" t="str">
        <f>IF(OR(O$20="",$D82=""),"",IF(Calc2!O82&gt;0,Calc3!$C82,""))</f>
        <v/>
      </c>
      <c r="P82" t="str">
        <f>IF(OR(P$20="",$D82=""),"",IF(Calc2!P82&gt;0,Calc3!$C82,""))</f>
        <v/>
      </c>
      <c r="Q82" t="str">
        <f>IF(OR(Q$20="",$D82=""),"",IF(Calc2!Q82&gt;0,Calc3!$C82,""))</f>
        <v/>
      </c>
      <c r="R82" t="str">
        <f>IF(OR(R$20="",$D82=""),"",IF(Calc2!R82&gt;0,Calc3!$C82,""))</f>
        <v/>
      </c>
      <c r="S82" t="str">
        <f>IF(OR(S$20="",$D82=""),"",IF(Calc2!S82&gt;0,Calc3!$C82,""))</f>
        <v/>
      </c>
      <c r="T82" t="str">
        <f>IF(OR(T$20="",$D82=""),"",IF(Calc2!T82&gt;0,Calc3!$C82,""))</f>
        <v/>
      </c>
      <c r="U82" t="str">
        <f>IF(OR(U$20="",$D82=""),"",IF(Calc2!U82&gt;0,Calc3!$C82,""))</f>
        <v/>
      </c>
    </row>
    <row r="83" spans="1:21">
      <c r="A83" t="str">
        <f>IF(COUNTA(Module2!65:65)&gt;0,IF(ISBLANK(Module2!$A65),Calc1!$A82,Module2!$A65),"")</f>
        <v/>
      </c>
      <c r="B83" t="str">
        <f>IF(COUNTA(Module2!65:65)&gt;0,IF(ISBLANK(Module2!$B65),Calc1!$B82,Module2!$B65),"")</f>
        <v/>
      </c>
      <c r="C83" t="str">
        <f>IF(COUNTA(Module2!65:65)&gt;0,CONCATENATE(Calc1!$A83,".",Module2!$C65),"")</f>
        <v/>
      </c>
      <c r="D83" t="str">
        <f>IF(ISBLANK(Module2!$D65),"",Module2!$D65)</f>
        <v/>
      </c>
      <c r="E83" t="str">
        <f>IF(OR(E$20="",$D83=""),"",IF(Calc2!E83&gt;0,Calc3!$C83,""))</f>
        <v/>
      </c>
      <c r="F83" t="str">
        <f>IF(OR(F$20="",$D83=""),"",IF(Calc2!F83&gt;0,Calc3!$C83,""))</f>
        <v/>
      </c>
      <c r="G83" t="str">
        <f>IF(OR(G$20="",$D83=""),"",IF(Calc2!G83&gt;0,Calc3!$C83,""))</f>
        <v/>
      </c>
      <c r="H83" t="str">
        <f>IF(OR(H$20="",$D83=""),"",IF(Calc2!H83&gt;0,Calc3!$C83,""))</f>
        <v/>
      </c>
      <c r="I83" t="str">
        <f>IF(OR(I$20="",$D83=""),"",IF(Calc2!I83&gt;0,Calc3!$C83,""))</f>
        <v/>
      </c>
      <c r="J83" t="str">
        <f>IF(OR(J$20="",$D83=""),"",IF(Calc2!J83&gt;0,Calc3!$C83,""))</f>
        <v/>
      </c>
      <c r="K83" t="str">
        <f>IF(OR(K$20="",$D83=""),"",IF(Calc2!K83&gt;0,Calc3!$C83,""))</f>
        <v/>
      </c>
      <c r="L83" t="str">
        <f>IF(OR(L$20="",$D83=""),"",IF(Calc2!L83&gt;0,Calc3!$C83,""))</f>
        <v/>
      </c>
      <c r="M83" t="str">
        <f>IF(OR(M$20="",$D83=""),"",IF(Calc2!M83&gt;0,Calc3!$C83,""))</f>
        <v/>
      </c>
      <c r="N83" t="str">
        <f>IF(OR(N$20="",$D83=""),"",IF(Calc2!N83&gt;0,Calc3!$C83,""))</f>
        <v/>
      </c>
      <c r="O83" t="str">
        <f>IF(OR(O$20="",$D83=""),"",IF(Calc2!O83&gt;0,Calc3!$C83,""))</f>
        <v/>
      </c>
      <c r="P83" t="str">
        <f>IF(OR(P$20="",$D83=""),"",IF(Calc2!P83&gt;0,Calc3!$C83,""))</f>
        <v/>
      </c>
      <c r="Q83" t="str">
        <f>IF(OR(Q$20="",$D83=""),"",IF(Calc2!Q83&gt;0,Calc3!$C83,""))</f>
        <v/>
      </c>
      <c r="R83" t="str">
        <f>IF(OR(R$20="",$D83=""),"",IF(Calc2!R83&gt;0,Calc3!$C83,""))</f>
        <v/>
      </c>
      <c r="S83" t="str">
        <f>IF(OR(S$20="",$D83=""),"",IF(Calc2!S83&gt;0,Calc3!$C83,""))</f>
        <v/>
      </c>
      <c r="T83" t="str">
        <f>IF(OR(T$20="",$D83=""),"",IF(Calc2!T83&gt;0,Calc3!$C83,""))</f>
        <v/>
      </c>
      <c r="U83" t="str">
        <f>IF(OR(U$20="",$D83=""),"",IF(Calc2!U83&gt;0,Calc3!$C83,""))</f>
        <v/>
      </c>
    </row>
    <row r="84" spans="1:21">
      <c r="A84" t="str">
        <f>IF(COUNTA(Module2!66:66)&gt;0,IF(ISBLANK(Module2!$A66),Calc1!$A83,Module2!$A66),"")</f>
        <v/>
      </c>
      <c r="B84" t="str">
        <f>IF(COUNTA(Module2!66:66)&gt;0,IF(ISBLANK(Module2!$B66),Calc1!$B83,Module2!$B66),"")</f>
        <v/>
      </c>
      <c r="C84" t="str">
        <f>IF(COUNTA(Module2!66:66)&gt;0,CONCATENATE(Calc1!$A84,".",Module2!$C66),"")</f>
        <v/>
      </c>
      <c r="D84" t="str">
        <f>IF(ISBLANK(Module2!$D66),"",Module2!$D66)</f>
        <v/>
      </c>
      <c r="E84" t="str">
        <f>IF(OR(E$20="",$D84=""),"",IF(Calc2!E84&gt;0,Calc3!$C84,""))</f>
        <v/>
      </c>
      <c r="F84" t="str">
        <f>IF(OR(F$20="",$D84=""),"",IF(Calc2!F84&gt;0,Calc3!$C84,""))</f>
        <v/>
      </c>
      <c r="G84" t="str">
        <f>IF(OR(G$20="",$D84=""),"",IF(Calc2!G84&gt;0,Calc3!$C84,""))</f>
        <v/>
      </c>
      <c r="H84" t="str">
        <f>IF(OR(H$20="",$D84=""),"",IF(Calc2!H84&gt;0,Calc3!$C84,""))</f>
        <v/>
      </c>
      <c r="I84" t="str">
        <f>IF(OR(I$20="",$D84=""),"",IF(Calc2!I84&gt;0,Calc3!$C84,""))</f>
        <v/>
      </c>
      <c r="J84" t="str">
        <f>IF(OR(J$20="",$D84=""),"",IF(Calc2!J84&gt;0,Calc3!$C84,""))</f>
        <v/>
      </c>
      <c r="K84" t="str">
        <f>IF(OR(K$20="",$D84=""),"",IF(Calc2!K84&gt;0,Calc3!$C84,""))</f>
        <v/>
      </c>
      <c r="L84" t="str">
        <f>IF(OR(L$20="",$D84=""),"",IF(Calc2!L84&gt;0,Calc3!$C84,""))</f>
        <v/>
      </c>
      <c r="M84" t="str">
        <f>IF(OR(M$20="",$D84=""),"",IF(Calc2!M84&gt;0,Calc3!$C84,""))</f>
        <v/>
      </c>
      <c r="N84" t="str">
        <f>IF(OR(N$20="",$D84=""),"",IF(Calc2!N84&gt;0,Calc3!$C84,""))</f>
        <v/>
      </c>
      <c r="O84" t="str">
        <f>IF(OR(O$20="",$D84=""),"",IF(Calc2!O84&gt;0,Calc3!$C84,""))</f>
        <v/>
      </c>
      <c r="P84" t="str">
        <f>IF(OR(P$20="",$D84=""),"",IF(Calc2!P84&gt;0,Calc3!$C84,""))</f>
        <v/>
      </c>
      <c r="Q84" t="str">
        <f>IF(OR(Q$20="",$D84=""),"",IF(Calc2!Q84&gt;0,Calc3!$C84,""))</f>
        <v/>
      </c>
      <c r="R84" t="str">
        <f>IF(OR(R$20="",$D84=""),"",IF(Calc2!R84&gt;0,Calc3!$C84,""))</f>
        <v/>
      </c>
      <c r="S84" t="str">
        <f>IF(OR(S$20="",$D84=""),"",IF(Calc2!S84&gt;0,Calc3!$C84,""))</f>
        <v/>
      </c>
      <c r="T84" t="str">
        <f>IF(OR(T$20="",$D84=""),"",IF(Calc2!T84&gt;0,Calc3!$C84,""))</f>
        <v/>
      </c>
      <c r="U84" t="str">
        <f>IF(OR(U$20="",$D84=""),"",IF(Calc2!U84&gt;0,Calc3!$C84,""))</f>
        <v/>
      </c>
    </row>
    <row r="85" spans="1:21">
      <c r="A85" t="str">
        <f>IF(COUNTA(Module2!67:67)&gt;0,IF(ISBLANK(Module2!$A67),Calc1!$A84,Module2!$A67),"")</f>
        <v/>
      </c>
      <c r="B85" t="str">
        <f>IF(COUNTA(Module2!67:67)&gt;0,IF(ISBLANK(Module2!$B67),Calc1!$B84,Module2!$B67),"")</f>
        <v/>
      </c>
      <c r="C85" t="str">
        <f>IF(COUNTA(Module2!67:67)&gt;0,CONCATENATE(Calc1!$A85,".",Module2!$C67),"")</f>
        <v/>
      </c>
      <c r="D85" t="str">
        <f>IF(ISBLANK(Module2!$D67),"",Module2!$D67)</f>
        <v/>
      </c>
      <c r="E85" t="str">
        <f>IF(OR(E$20="",$D85=""),"",IF(Calc2!E85&gt;0,Calc3!$C85,""))</f>
        <v/>
      </c>
      <c r="F85" t="str">
        <f>IF(OR(F$20="",$D85=""),"",IF(Calc2!F85&gt;0,Calc3!$C85,""))</f>
        <v/>
      </c>
      <c r="G85" t="str">
        <f>IF(OR(G$20="",$D85=""),"",IF(Calc2!G85&gt;0,Calc3!$C85,""))</f>
        <v/>
      </c>
      <c r="H85" t="str">
        <f>IF(OR(H$20="",$D85=""),"",IF(Calc2!H85&gt;0,Calc3!$C85,""))</f>
        <v/>
      </c>
      <c r="I85" t="str">
        <f>IF(OR(I$20="",$D85=""),"",IF(Calc2!I85&gt;0,Calc3!$C85,""))</f>
        <v/>
      </c>
      <c r="J85" t="str">
        <f>IF(OR(J$20="",$D85=""),"",IF(Calc2!J85&gt;0,Calc3!$C85,""))</f>
        <v/>
      </c>
      <c r="K85" t="str">
        <f>IF(OR(K$20="",$D85=""),"",IF(Calc2!K85&gt;0,Calc3!$C85,""))</f>
        <v/>
      </c>
      <c r="L85" t="str">
        <f>IF(OR(L$20="",$D85=""),"",IF(Calc2!L85&gt;0,Calc3!$C85,""))</f>
        <v/>
      </c>
      <c r="M85" t="str">
        <f>IF(OR(M$20="",$D85=""),"",IF(Calc2!M85&gt;0,Calc3!$C85,""))</f>
        <v/>
      </c>
      <c r="N85" t="str">
        <f>IF(OR(N$20="",$D85=""),"",IF(Calc2!N85&gt;0,Calc3!$C85,""))</f>
        <v/>
      </c>
      <c r="O85" t="str">
        <f>IF(OR(O$20="",$D85=""),"",IF(Calc2!O85&gt;0,Calc3!$C85,""))</f>
        <v/>
      </c>
      <c r="P85" t="str">
        <f>IF(OR(P$20="",$D85=""),"",IF(Calc2!P85&gt;0,Calc3!$C85,""))</f>
        <v/>
      </c>
      <c r="Q85" t="str">
        <f>IF(OR(Q$20="",$D85=""),"",IF(Calc2!Q85&gt;0,Calc3!$C85,""))</f>
        <v/>
      </c>
      <c r="R85" t="str">
        <f>IF(OR(R$20="",$D85=""),"",IF(Calc2!R85&gt;0,Calc3!$C85,""))</f>
        <v/>
      </c>
      <c r="S85" t="str">
        <f>IF(OR(S$20="",$D85=""),"",IF(Calc2!S85&gt;0,Calc3!$C85,""))</f>
        <v/>
      </c>
      <c r="T85" t="str">
        <f>IF(OR(T$20="",$D85=""),"",IF(Calc2!T85&gt;0,Calc3!$C85,""))</f>
        <v/>
      </c>
      <c r="U85" t="str">
        <f>IF(OR(U$20="",$D85=""),"",IF(Calc2!U85&gt;0,Calc3!$C85,""))</f>
        <v/>
      </c>
    </row>
    <row r="86" spans="1:21">
      <c r="A86" t="str">
        <f>IF(COUNTA(Module2!68:68)&gt;0,IF(ISBLANK(Module2!$A68),Calc1!$A85,Module2!$A68),"")</f>
        <v/>
      </c>
      <c r="B86" t="str">
        <f>IF(COUNTA(Module2!68:68)&gt;0,IF(ISBLANK(Module2!$B68),Calc1!$B85,Module2!$B68),"")</f>
        <v/>
      </c>
      <c r="C86" t="str">
        <f>IF(COUNTA(Module2!68:68)&gt;0,CONCATENATE(Calc1!$A86,".",Module2!$C68),"")</f>
        <v/>
      </c>
      <c r="D86" t="str">
        <f>IF(ISBLANK(Module2!$D68),"",Module2!$D68)</f>
        <v/>
      </c>
      <c r="E86" t="str">
        <f>IF(OR(E$20="",$D86=""),"",IF(Calc2!E86&gt;0,Calc3!$C86,""))</f>
        <v/>
      </c>
      <c r="F86" t="str">
        <f>IF(OR(F$20="",$D86=""),"",IF(Calc2!F86&gt;0,Calc3!$C86,""))</f>
        <v/>
      </c>
      <c r="G86" t="str">
        <f>IF(OR(G$20="",$D86=""),"",IF(Calc2!G86&gt;0,Calc3!$C86,""))</f>
        <v/>
      </c>
      <c r="H86" t="str">
        <f>IF(OR(H$20="",$D86=""),"",IF(Calc2!H86&gt;0,Calc3!$C86,""))</f>
        <v/>
      </c>
      <c r="I86" t="str">
        <f>IF(OR(I$20="",$D86=""),"",IF(Calc2!I86&gt;0,Calc3!$C86,""))</f>
        <v/>
      </c>
      <c r="J86" t="str">
        <f>IF(OR(J$20="",$D86=""),"",IF(Calc2!J86&gt;0,Calc3!$C86,""))</f>
        <v/>
      </c>
      <c r="K86" t="str">
        <f>IF(OR(K$20="",$D86=""),"",IF(Calc2!K86&gt;0,Calc3!$C86,""))</f>
        <v/>
      </c>
      <c r="L86" t="str">
        <f>IF(OR(L$20="",$D86=""),"",IF(Calc2!L86&gt;0,Calc3!$C86,""))</f>
        <v/>
      </c>
      <c r="M86" t="str">
        <f>IF(OR(M$20="",$D86=""),"",IF(Calc2!M86&gt;0,Calc3!$C86,""))</f>
        <v/>
      </c>
      <c r="N86" t="str">
        <f>IF(OR(N$20="",$D86=""),"",IF(Calc2!N86&gt;0,Calc3!$C86,""))</f>
        <v/>
      </c>
      <c r="O86" t="str">
        <f>IF(OR(O$20="",$D86=""),"",IF(Calc2!O86&gt;0,Calc3!$C86,""))</f>
        <v/>
      </c>
      <c r="P86" t="str">
        <f>IF(OR(P$20="",$D86=""),"",IF(Calc2!P86&gt;0,Calc3!$C86,""))</f>
        <v/>
      </c>
      <c r="Q86" t="str">
        <f>IF(OR(Q$20="",$D86=""),"",IF(Calc2!Q86&gt;0,Calc3!$C86,""))</f>
        <v/>
      </c>
      <c r="R86" t="str">
        <f>IF(OR(R$20="",$D86=""),"",IF(Calc2!R86&gt;0,Calc3!$C86,""))</f>
        <v/>
      </c>
      <c r="S86" t="str">
        <f>IF(OR(S$20="",$D86=""),"",IF(Calc2!S86&gt;0,Calc3!$C86,""))</f>
        <v/>
      </c>
      <c r="T86" t="str">
        <f>IF(OR(T$20="",$D86=""),"",IF(Calc2!T86&gt;0,Calc3!$C86,""))</f>
        <v/>
      </c>
      <c r="U86" t="str">
        <f>IF(OR(U$20="",$D86=""),"",IF(Calc2!U86&gt;0,Calc3!$C86,""))</f>
        <v/>
      </c>
    </row>
    <row r="87" spans="1:21">
      <c r="A87" t="str">
        <f>IF(COUNTA(Module2!69:69)&gt;0,IF(ISBLANK(Module2!$A69),Calc1!$A86,Module2!$A69),"")</f>
        <v/>
      </c>
      <c r="B87" t="str">
        <f>IF(COUNTA(Module2!69:69)&gt;0,IF(ISBLANK(Module2!$B69),Calc1!$B86,Module2!$B69),"")</f>
        <v/>
      </c>
      <c r="C87" t="str">
        <f>IF(COUNTA(Module2!69:69)&gt;0,CONCATENATE(Calc1!$A87,".",Module2!$C69),"")</f>
        <v/>
      </c>
      <c r="D87" t="str">
        <f>IF(ISBLANK(Module2!$D69),"",Module2!$D69)</f>
        <v/>
      </c>
      <c r="E87" t="str">
        <f>IF(OR(E$20="",$D87=""),"",IF(Calc2!E87&gt;0,Calc3!$C87,""))</f>
        <v/>
      </c>
      <c r="F87" t="str">
        <f>IF(OR(F$20="",$D87=""),"",IF(Calc2!F87&gt;0,Calc3!$C87,""))</f>
        <v/>
      </c>
      <c r="G87" t="str">
        <f>IF(OR(G$20="",$D87=""),"",IF(Calc2!G87&gt;0,Calc3!$C87,""))</f>
        <v/>
      </c>
      <c r="H87" t="str">
        <f>IF(OR(H$20="",$D87=""),"",IF(Calc2!H87&gt;0,Calc3!$C87,""))</f>
        <v/>
      </c>
      <c r="I87" t="str">
        <f>IF(OR(I$20="",$D87=""),"",IF(Calc2!I87&gt;0,Calc3!$C87,""))</f>
        <v/>
      </c>
      <c r="J87" t="str">
        <f>IF(OR(J$20="",$D87=""),"",IF(Calc2!J87&gt;0,Calc3!$C87,""))</f>
        <v/>
      </c>
      <c r="K87" t="str">
        <f>IF(OR(K$20="",$D87=""),"",IF(Calc2!K87&gt;0,Calc3!$C87,""))</f>
        <v/>
      </c>
      <c r="L87" t="str">
        <f>IF(OR(L$20="",$D87=""),"",IF(Calc2!L87&gt;0,Calc3!$C87,""))</f>
        <v/>
      </c>
      <c r="M87" t="str">
        <f>IF(OR(M$20="",$D87=""),"",IF(Calc2!M87&gt;0,Calc3!$C87,""))</f>
        <v/>
      </c>
      <c r="N87" t="str">
        <f>IF(OR(N$20="",$D87=""),"",IF(Calc2!N87&gt;0,Calc3!$C87,""))</f>
        <v/>
      </c>
      <c r="O87" t="str">
        <f>IF(OR(O$20="",$D87=""),"",IF(Calc2!O87&gt;0,Calc3!$C87,""))</f>
        <v/>
      </c>
      <c r="P87" t="str">
        <f>IF(OR(P$20="",$D87=""),"",IF(Calc2!P87&gt;0,Calc3!$C87,""))</f>
        <v/>
      </c>
      <c r="Q87" t="str">
        <f>IF(OR(Q$20="",$D87=""),"",IF(Calc2!Q87&gt;0,Calc3!$C87,""))</f>
        <v/>
      </c>
      <c r="R87" t="str">
        <f>IF(OR(R$20="",$D87=""),"",IF(Calc2!R87&gt;0,Calc3!$C87,""))</f>
        <v/>
      </c>
      <c r="S87" t="str">
        <f>IF(OR(S$20="",$D87=""),"",IF(Calc2!S87&gt;0,Calc3!$C87,""))</f>
        <v/>
      </c>
      <c r="T87" t="str">
        <f>IF(OR(T$20="",$D87=""),"",IF(Calc2!T87&gt;0,Calc3!$C87,""))</f>
        <v/>
      </c>
      <c r="U87" t="str">
        <f>IF(OR(U$20="",$D87=""),"",IF(Calc2!U87&gt;0,Calc3!$C87,""))</f>
        <v/>
      </c>
    </row>
    <row r="88" spans="1:21">
      <c r="A88" t="str">
        <f>IF(COUNTA(Module2!70:70)&gt;0,IF(ISBLANK(Module2!$A70),Calc1!$A87,Module2!$A70),"")</f>
        <v/>
      </c>
      <c r="B88" t="str">
        <f>IF(COUNTA(Module2!70:70)&gt;0,IF(ISBLANK(Module2!$B70),Calc1!$B87,Module2!$B70),"")</f>
        <v/>
      </c>
      <c r="C88" t="str">
        <f>IF(COUNTA(Module2!70:70)&gt;0,CONCATENATE(Calc1!$A88,".",Module2!$C70),"")</f>
        <v/>
      </c>
      <c r="D88" t="str">
        <f>IF(ISBLANK(Module2!$D70),"",Module2!$D70)</f>
        <v/>
      </c>
      <c r="E88" t="str">
        <f>IF(OR(E$20="",$D88=""),"",IF(Calc2!E88&gt;0,Calc3!$C88,""))</f>
        <v/>
      </c>
      <c r="F88" t="str">
        <f>IF(OR(F$20="",$D88=""),"",IF(Calc2!F88&gt;0,Calc3!$C88,""))</f>
        <v/>
      </c>
      <c r="G88" t="str">
        <f>IF(OR(G$20="",$D88=""),"",IF(Calc2!G88&gt;0,Calc3!$C88,""))</f>
        <v/>
      </c>
      <c r="H88" t="str">
        <f>IF(OR(H$20="",$D88=""),"",IF(Calc2!H88&gt;0,Calc3!$C88,""))</f>
        <v/>
      </c>
      <c r="I88" t="str">
        <f>IF(OR(I$20="",$D88=""),"",IF(Calc2!I88&gt;0,Calc3!$C88,""))</f>
        <v/>
      </c>
      <c r="J88" t="str">
        <f>IF(OR(J$20="",$D88=""),"",IF(Calc2!J88&gt;0,Calc3!$C88,""))</f>
        <v/>
      </c>
      <c r="K88" t="str">
        <f>IF(OR(K$20="",$D88=""),"",IF(Calc2!K88&gt;0,Calc3!$C88,""))</f>
        <v/>
      </c>
      <c r="L88" t="str">
        <f>IF(OR(L$20="",$D88=""),"",IF(Calc2!L88&gt;0,Calc3!$C88,""))</f>
        <v/>
      </c>
      <c r="M88" t="str">
        <f>IF(OR(M$20="",$D88=""),"",IF(Calc2!M88&gt;0,Calc3!$C88,""))</f>
        <v/>
      </c>
      <c r="N88" t="str">
        <f>IF(OR(N$20="",$D88=""),"",IF(Calc2!N88&gt;0,Calc3!$C88,""))</f>
        <v/>
      </c>
      <c r="O88" t="str">
        <f>IF(OR(O$20="",$D88=""),"",IF(Calc2!O88&gt;0,Calc3!$C88,""))</f>
        <v/>
      </c>
      <c r="P88" t="str">
        <f>IF(OR(P$20="",$D88=""),"",IF(Calc2!P88&gt;0,Calc3!$C88,""))</f>
        <v/>
      </c>
      <c r="Q88" t="str">
        <f>IF(OR(Q$20="",$D88=""),"",IF(Calc2!Q88&gt;0,Calc3!$C88,""))</f>
        <v/>
      </c>
      <c r="R88" t="str">
        <f>IF(OR(R$20="",$D88=""),"",IF(Calc2!R88&gt;0,Calc3!$C88,""))</f>
        <v/>
      </c>
      <c r="S88" t="str">
        <f>IF(OR(S$20="",$D88=""),"",IF(Calc2!S88&gt;0,Calc3!$C88,""))</f>
        <v/>
      </c>
      <c r="T88" t="str">
        <f>IF(OR(T$20="",$D88=""),"",IF(Calc2!T88&gt;0,Calc3!$C88,""))</f>
        <v/>
      </c>
      <c r="U88" t="str">
        <f>IF(OR(U$20="",$D88=""),"",IF(Calc2!U88&gt;0,Calc3!$C88,""))</f>
        <v/>
      </c>
    </row>
    <row r="89" spans="1:21">
      <c r="A89" t="str">
        <f>IF(COUNTA(Module2!71:71)&gt;0,IF(ISBLANK(Module2!$A71),Calc1!$A88,Module2!$A71),"")</f>
        <v/>
      </c>
      <c r="B89" t="str">
        <f>IF(COUNTA(Module2!71:71)&gt;0,IF(ISBLANK(Module2!$B71),Calc1!$B88,Module2!$B71),"")</f>
        <v/>
      </c>
      <c r="C89" t="str">
        <f>IF(COUNTA(Module2!71:71)&gt;0,CONCATENATE(Calc1!$A89,".",Module2!$C71),"")</f>
        <v/>
      </c>
      <c r="D89" t="str">
        <f>IF(ISBLANK(Module2!$D71),"",Module2!$D71)</f>
        <v/>
      </c>
      <c r="E89" t="str">
        <f>IF(OR(E$20="",$D89=""),"",IF(Calc2!E89&gt;0,Calc3!$C89,""))</f>
        <v/>
      </c>
      <c r="F89" t="str">
        <f>IF(OR(F$20="",$D89=""),"",IF(Calc2!F89&gt;0,Calc3!$C89,""))</f>
        <v/>
      </c>
      <c r="G89" t="str">
        <f>IF(OR(G$20="",$D89=""),"",IF(Calc2!G89&gt;0,Calc3!$C89,""))</f>
        <v/>
      </c>
      <c r="H89" t="str">
        <f>IF(OR(H$20="",$D89=""),"",IF(Calc2!H89&gt;0,Calc3!$C89,""))</f>
        <v/>
      </c>
      <c r="I89" t="str">
        <f>IF(OR(I$20="",$D89=""),"",IF(Calc2!I89&gt;0,Calc3!$C89,""))</f>
        <v/>
      </c>
      <c r="J89" t="str">
        <f>IF(OR(J$20="",$D89=""),"",IF(Calc2!J89&gt;0,Calc3!$C89,""))</f>
        <v/>
      </c>
      <c r="K89" t="str">
        <f>IF(OR(K$20="",$D89=""),"",IF(Calc2!K89&gt;0,Calc3!$C89,""))</f>
        <v/>
      </c>
      <c r="L89" t="str">
        <f>IF(OR(L$20="",$D89=""),"",IF(Calc2!L89&gt;0,Calc3!$C89,""))</f>
        <v/>
      </c>
      <c r="M89" t="str">
        <f>IF(OR(M$20="",$D89=""),"",IF(Calc2!M89&gt;0,Calc3!$C89,""))</f>
        <v/>
      </c>
      <c r="N89" t="str">
        <f>IF(OR(N$20="",$D89=""),"",IF(Calc2!N89&gt;0,Calc3!$C89,""))</f>
        <v/>
      </c>
      <c r="O89" t="str">
        <f>IF(OR(O$20="",$D89=""),"",IF(Calc2!O89&gt;0,Calc3!$C89,""))</f>
        <v/>
      </c>
      <c r="P89" t="str">
        <f>IF(OR(P$20="",$D89=""),"",IF(Calc2!P89&gt;0,Calc3!$C89,""))</f>
        <v/>
      </c>
      <c r="Q89" t="str">
        <f>IF(OR(Q$20="",$D89=""),"",IF(Calc2!Q89&gt;0,Calc3!$C89,""))</f>
        <v/>
      </c>
      <c r="R89" t="str">
        <f>IF(OR(R$20="",$D89=""),"",IF(Calc2!R89&gt;0,Calc3!$C89,""))</f>
        <v/>
      </c>
      <c r="S89" t="str">
        <f>IF(OR(S$20="",$D89=""),"",IF(Calc2!S89&gt;0,Calc3!$C89,""))</f>
        <v/>
      </c>
      <c r="T89" t="str">
        <f>IF(OR(T$20="",$D89=""),"",IF(Calc2!T89&gt;0,Calc3!$C89,""))</f>
        <v/>
      </c>
      <c r="U89" t="str">
        <f>IF(OR(U$20="",$D89=""),"",IF(Calc2!U89&gt;0,Calc3!$C89,""))</f>
        <v/>
      </c>
    </row>
    <row r="90" spans="1:21">
      <c r="A90" t="str">
        <f>IF(COUNTA(Module2!72:72)&gt;0,IF(ISBLANK(Module2!$A72),Calc1!$A89,Module2!$A72),"")</f>
        <v/>
      </c>
      <c r="B90" t="str">
        <f>IF(COUNTA(Module2!72:72)&gt;0,IF(ISBLANK(Module2!$B72),Calc1!$B89,Module2!$B72),"")</f>
        <v/>
      </c>
      <c r="C90" t="str">
        <f>IF(COUNTA(Module2!72:72)&gt;0,CONCATENATE(Calc1!$A90,".",Module2!$C72),"")</f>
        <v/>
      </c>
      <c r="D90" t="str">
        <f>IF(ISBLANK(Module2!$D72),"",Module2!$D72)</f>
        <v/>
      </c>
      <c r="E90" t="str">
        <f>IF(OR(E$20="",$D90=""),"",IF(Calc2!E90&gt;0,Calc3!$C90,""))</f>
        <v/>
      </c>
      <c r="F90" t="str">
        <f>IF(OR(F$20="",$D90=""),"",IF(Calc2!F90&gt;0,Calc3!$C90,""))</f>
        <v/>
      </c>
      <c r="G90" t="str">
        <f>IF(OR(G$20="",$D90=""),"",IF(Calc2!G90&gt;0,Calc3!$C90,""))</f>
        <v/>
      </c>
      <c r="H90" t="str">
        <f>IF(OR(H$20="",$D90=""),"",IF(Calc2!H90&gt;0,Calc3!$C90,""))</f>
        <v/>
      </c>
      <c r="I90" t="str">
        <f>IF(OR(I$20="",$D90=""),"",IF(Calc2!I90&gt;0,Calc3!$C90,""))</f>
        <v/>
      </c>
      <c r="J90" t="str">
        <f>IF(OR(J$20="",$D90=""),"",IF(Calc2!J90&gt;0,Calc3!$C90,""))</f>
        <v/>
      </c>
      <c r="K90" t="str">
        <f>IF(OR(K$20="",$D90=""),"",IF(Calc2!K90&gt;0,Calc3!$C90,""))</f>
        <v/>
      </c>
      <c r="L90" t="str">
        <f>IF(OR(L$20="",$D90=""),"",IF(Calc2!L90&gt;0,Calc3!$C90,""))</f>
        <v/>
      </c>
      <c r="M90" t="str">
        <f>IF(OR(M$20="",$D90=""),"",IF(Calc2!M90&gt;0,Calc3!$C90,""))</f>
        <v/>
      </c>
      <c r="N90" t="str">
        <f>IF(OR(N$20="",$D90=""),"",IF(Calc2!N90&gt;0,Calc3!$C90,""))</f>
        <v/>
      </c>
      <c r="O90" t="str">
        <f>IF(OR(O$20="",$D90=""),"",IF(Calc2!O90&gt;0,Calc3!$C90,""))</f>
        <v/>
      </c>
      <c r="P90" t="str">
        <f>IF(OR(P$20="",$D90=""),"",IF(Calc2!P90&gt;0,Calc3!$C90,""))</f>
        <v/>
      </c>
      <c r="Q90" t="str">
        <f>IF(OR(Q$20="",$D90=""),"",IF(Calc2!Q90&gt;0,Calc3!$C90,""))</f>
        <v/>
      </c>
      <c r="R90" t="str">
        <f>IF(OR(R$20="",$D90=""),"",IF(Calc2!R90&gt;0,Calc3!$C90,""))</f>
        <v/>
      </c>
      <c r="S90" t="str">
        <f>IF(OR(S$20="",$D90=""),"",IF(Calc2!S90&gt;0,Calc3!$C90,""))</f>
        <v/>
      </c>
      <c r="T90" t="str">
        <f>IF(OR(T$20="",$D90=""),"",IF(Calc2!T90&gt;0,Calc3!$C90,""))</f>
        <v/>
      </c>
      <c r="U90" t="str">
        <f>IF(OR(U$20="",$D90=""),"",IF(Calc2!U90&gt;0,Calc3!$C90,""))</f>
        <v/>
      </c>
    </row>
    <row r="91" spans="1:21">
      <c r="A91" t="str">
        <f>IF(COUNTA(Module2!73:73)&gt;0,IF(ISBLANK(Module2!$A73),Calc1!$A90,Module2!$A73),"")</f>
        <v/>
      </c>
      <c r="B91" t="str">
        <f>IF(COUNTA(Module2!73:73)&gt;0,IF(ISBLANK(Module2!$B73),Calc1!$B90,Module2!$B73),"")</f>
        <v/>
      </c>
      <c r="C91" t="str">
        <f>IF(COUNTA(Module2!73:73)&gt;0,CONCATENATE(Calc1!$A91,".",Module2!$C73),"")</f>
        <v/>
      </c>
      <c r="D91" t="str">
        <f>IF(ISBLANK(Module2!$D73),"",Module2!$D73)</f>
        <v/>
      </c>
      <c r="E91" t="str">
        <f>IF(OR(E$20="",$D91=""),"",IF(Calc2!E91&gt;0,Calc3!$C91,""))</f>
        <v/>
      </c>
      <c r="F91" t="str">
        <f>IF(OR(F$20="",$D91=""),"",IF(Calc2!F91&gt;0,Calc3!$C91,""))</f>
        <v/>
      </c>
      <c r="G91" t="str">
        <f>IF(OR(G$20="",$D91=""),"",IF(Calc2!G91&gt;0,Calc3!$C91,""))</f>
        <v/>
      </c>
      <c r="H91" t="str">
        <f>IF(OR(H$20="",$D91=""),"",IF(Calc2!H91&gt;0,Calc3!$C91,""))</f>
        <v/>
      </c>
      <c r="I91" t="str">
        <f>IF(OR(I$20="",$D91=""),"",IF(Calc2!I91&gt;0,Calc3!$C91,""))</f>
        <v/>
      </c>
      <c r="J91" t="str">
        <f>IF(OR(J$20="",$D91=""),"",IF(Calc2!J91&gt;0,Calc3!$C91,""))</f>
        <v/>
      </c>
      <c r="K91" t="str">
        <f>IF(OR(K$20="",$D91=""),"",IF(Calc2!K91&gt;0,Calc3!$C91,""))</f>
        <v/>
      </c>
      <c r="L91" t="str">
        <f>IF(OR(L$20="",$D91=""),"",IF(Calc2!L91&gt;0,Calc3!$C91,""))</f>
        <v/>
      </c>
      <c r="M91" t="str">
        <f>IF(OR(M$20="",$D91=""),"",IF(Calc2!M91&gt;0,Calc3!$C91,""))</f>
        <v/>
      </c>
      <c r="N91" t="str">
        <f>IF(OR(N$20="",$D91=""),"",IF(Calc2!N91&gt;0,Calc3!$C91,""))</f>
        <v/>
      </c>
      <c r="O91" t="str">
        <f>IF(OR(O$20="",$D91=""),"",IF(Calc2!O91&gt;0,Calc3!$C91,""))</f>
        <v/>
      </c>
      <c r="P91" t="str">
        <f>IF(OR(P$20="",$D91=""),"",IF(Calc2!P91&gt;0,Calc3!$C91,""))</f>
        <v/>
      </c>
      <c r="Q91" t="str">
        <f>IF(OR(Q$20="",$D91=""),"",IF(Calc2!Q91&gt;0,Calc3!$C91,""))</f>
        <v/>
      </c>
      <c r="R91" t="str">
        <f>IF(OR(R$20="",$D91=""),"",IF(Calc2!R91&gt;0,Calc3!$C91,""))</f>
        <v/>
      </c>
      <c r="S91" t="str">
        <f>IF(OR(S$20="",$D91=""),"",IF(Calc2!S91&gt;0,Calc3!$C91,""))</f>
        <v/>
      </c>
      <c r="T91" t="str">
        <f>IF(OR(T$20="",$D91=""),"",IF(Calc2!T91&gt;0,Calc3!$C91,""))</f>
        <v/>
      </c>
      <c r="U91" t="str">
        <f>IF(OR(U$20="",$D91=""),"",IF(Calc2!U91&gt;0,Calc3!$C91,""))</f>
        <v/>
      </c>
    </row>
    <row r="92" spans="1:21">
      <c r="A92" t="str">
        <f>IF(COUNTA(Module2!74:74)&gt;0,IF(ISBLANK(Module2!$A74),Calc1!$A91,Module2!$A74),"")</f>
        <v/>
      </c>
      <c r="B92" t="str">
        <f>IF(COUNTA(Module2!74:74)&gt;0,IF(ISBLANK(Module2!$B74),Calc1!$B91,Module2!$B74),"")</f>
        <v/>
      </c>
      <c r="C92" t="str">
        <f>IF(COUNTA(Module2!74:74)&gt;0,CONCATENATE(Calc1!$A92,".",Module2!$C74),"")</f>
        <v/>
      </c>
      <c r="D92" t="str">
        <f>IF(ISBLANK(Module2!$D74),"",Module2!$D74)</f>
        <v/>
      </c>
      <c r="E92" t="str">
        <f>IF(OR(E$20="",$D92=""),"",IF(Calc2!E92&gt;0,Calc3!$C92,""))</f>
        <v/>
      </c>
      <c r="F92" t="str">
        <f>IF(OR(F$20="",$D92=""),"",IF(Calc2!F92&gt;0,Calc3!$C92,""))</f>
        <v/>
      </c>
      <c r="G92" t="str">
        <f>IF(OR(G$20="",$D92=""),"",IF(Calc2!G92&gt;0,Calc3!$C92,""))</f>
        <v/>
      </c>
      <c r="H92" t="str">
        <f>IF(OR(H$20="",$D92=""),"",IF(Calc2!H92&gt;0,Calc3!$C92,""))</f>
        <v/>
      </c>
      <c r="I92" t="str">
        <f>IF(OR(I$20="",$D92=""),"",IF(Calc2!I92&gt;0,Calc3!$C92,""))</f>
        <v/>
      </c>
      <c r="J92" t="str">
        <f>IF(OR(J$20="",$D92=""),"",IF(Calc2!J92&gt;0,Calc3!$C92,""))</f>
        <v/>
      </c>
      <c r="K92" t="str">
        <f>IF(OR(K$20="",$D92=""),"",IF(Calc2!K92&gt;0,Calc3!$C92,""))</f>
        <v/>
      </c>
      <c r="L92" t="str">
        <f>IF(OR(L$20="",$D92=""),"",IF(Calc2!L92&gt;0,Calc3!$C92,""))</f>
        <v/>
      </c>
      <c r="M92" t="str">
        <f>IF(OR(M$20="",$D92=""),"",IF(Calc2!M92&gt;0,Calc3!$C92,""))</f>
        <v/>
      </c>
      <c r="N92" t="str">
        <f>IF(OR(N$20="",$D92=""),"",IF(Calc2!N92&gt;0,Calc3!$C92,""))</f>
        <v/>
      </c>
      <c r="O92" t="str">
        <f>IF(OR(O$20="",$D92=""),"",IF(Calc2!O92&gt;0,Calc3!$C92,""))</f>
        <v/>
      </c>
      <c r="P92" t="str">
        <f>IF(OR(P$20="",$D92=""),"",IF(Calc2!P92&gt;0,Calc3!$C92,""))</f>
        <v/>
      </c>
      <c r="Q92" t="str">
        <f>IF(OR(Q$20="",$D92=""),"",IF(Calc2!Q92&gt;0,Calc3!$C92,""))</f>
        <v/>
      </c>
      <c r="R92" t="str">
        <f>IF(OR(R$20="",$D92=""),"",IF(Calc2!R92&gt;0,Calc3!$C92,""))</f>
        <v/>
      </c>
      <c r="S92" t="str">
        <f>IF(OR(S$20="",$D92=""),"",IF(Calc2!S92&gt;0,Calc3!$C92,""))</f>
        <v/>
      </c>
      <c r="T92" t="str">
        <f>IF(OR(T$20="",$D92=""),"",IF(Calc2!T92&gt;0,Calc3!$C92,""))</f>
        <v/>
      </c>
      <c r="U92" t="str">
        <f>IF(OR(U$20="",$D92=""),"",IF(Calc2!U92&gt;0,Calc3!$C92,""))</f>
        <v/>
      </c>
    </row>
    <row r="93" spans="1:21">
      <c r="A93" t="str">
        <f>IF(COUNTA(Module2!75:75)&gt;0,IF(ISBLANK(Module2!$A75),Calc1!$A92,Module2!$A75),"")</f>
        <v/>
      </c>
      <c r="B93" t="str">
        <f>IF(COUNTA(Module2!75:75)&gt;0,IF(ISBLANK(Module2!$B75),Calc1!$B92,Module2!$B75),"")</f>
        <v/>
      </c>
      <c r="C93" t="str">
        <f>IF(COUNTA(Module2!75:75)&gt;0,CONCATENATE(Calc1!$A93,".",Module2!$C75),"")</f>
        <v/>
      </c>
      <c r="D93" t="str">
        <f>IF(ISBLANK(Module2!$D75),"",Module2!$D75)</f>
        <v/>
      </c>
      <c r="E93" t="str">
        <f>IF(OR(E$20="",$D93=""),"",IF(Calc2!E93&gt;0,Calc3!$C93,""))</f>
        <v/>
      </c>
      <c r="F93" t="str">
        <f>IF(OR(F$20="",$D93=""),"",IF(Calc2!F93&gt;0,Calc3!$C93,""))</f>
        <v/>
      </c>
      <c r="G93" t="str">
        <f>IF(OR(G$20="",$D93=""),"",IF(Calc2!G93&gt;0,Calc3!$C93,""))</f>
        <v/>
      </c>
      <c r="H93" t="str">
        <f>IF(OR(H$20="",$D93=""),"",IF(Calc2!H93&gt;0,Calc3!$C93,""))</f>
        <v/>
      </c>
      <c r="I93" t="str">
        <f>IF(OR(I$20="",$D93=""),"",IF(Calc2!I93&gt;0,Calc3!$C93,""))</f>
        <v/>
      </c>
      <c r="J93" t="str">
        <f>IF(OR(J$20="",$D93=""),"",IF(Calc2!J93&gt;0,Calc3!$C93,""))</f>
        <v/>
      </c>
      <c r="K93" t="str">
        <f>IF(OR(K$20="",$D93=""),"",IF(Calc2!K93&gt;0,Calc3!$C93,""))</f>
        <v/>
      </c>
      <c r="L93" t="str">
        <f>IF(OR(L$20="",$D93=""),"",IF(Calc2!L93&gt;0,Calc3!$C93,""))</f>
        <v/>
      </c>
      <c r="M93" t="str">
        <f>IF(OR(M$20="",$D93=""),"",IF(Calc2!M93&gt;0,Calc3!$C93,""))</f>
        <v/>
      </c>
      <c r="N93" t="str">
        <f>IF(OR(N$20="",$D93=""),"",IF(Calc2!N93&gt;0,Calc3!$C93,""))</f>
        <v/>
      </c>
      <c r="O93" t="str">
        <f>IF(OR(O$20="",$D93=""),"",IF(Calc2!O93&gt;0,Calc3!$C93,""))</f>
        <v/>
      </c>
      <c r="P93" t="str">
        <f>IF(OR(P$20="",$D93=""),"",IF(Calc2!P93&gt;0,Calc3!$C93,""))</f>
        <v/>
      </c>
      <c r="Q93" t="str">
        <f>IF(OR(Q$20="",$D93=""),"",IF(Calc2!Q93&gt;0,Calc3!$C93,""))</f>
        <v/>
      </c>
      <c r="R93" t="str">
        <f>IF(OR(R$20="",$D93=""),"",IF(Calc2!R93&gt;0,Calc3!$C93,""))</f>
        <v/>
      </c>
      <c r="S93" t="str">
        <f>IF(OR(S$20="",$D93=""),"",IF(Calc2!S93&gt;0,Calc3!$C93,""))</f>
        <v/>
      </c>
      <c r="T93" t="str">
        <f>IF(OR(T$20="",$D93=""),"",IF(Calc2!T93&gt;0,Calc3!$C93,""))</f>
        <v/>
      </c>
      <c r="U93" t="str">
        <f>IF(OR(U$20="",$D93=""),"",IF(Calc2!U93&gt;0,Calc3!$C93,""))</f>
        <v/>
      </c>
    </row>
    <row r="94" spans="1:21">
      <c r="A94" t="str">
        <f>IF(COUNTA(Module2!76:76)&gt;0,IF(ISBLANK(Module2!$A76),Calc1!$A93,Module2!$A76),"")</f>
        <v/>
      </c>
      <c r="B94" t="str">
        <f>IF(COUNTA(Module2!76:76)&gt;0,IF(ISBLANK(Module2!$B76),Calc1!$B93,Module2!$B76),"")</f>
        <v/>
      </c>
      <c r="C94" t="str">
        <f>IF(COUNTA(Module2!76:76)&gt;0,CONCATENATE(Calc1!$A94,".",Module2!$C76),"")</f>
        <v/>
      </c>
      <c r="D94" t="str">
        <f>IF(ISBLANK(Module2!$D76),"",Module2!$D76)</f>
        <v/>
      </c>
      <c r="E94" t="str">
        <f>IF(OR(E$20="",$D94=""),"",IF(Calc2!E94&gt;0,Calc3!$C94,""))</f>
        <v/>
      </c>
      <c r="F94" t="str">
        <f>IF(OR(F$20="",$D94=""),"",IF(Calc2!F94&gt;0,Calc3!$C94,""))</f>
        <v/>
      </c>
      <c r="G94" t="str">
        <f>IF(OR(G$20="",$D94=""),"",IF(Calc2!G94&gt;0,Calc3!$C94,""))</f>
        <v/>
      </c>
      <c r="H94" t="str">
        <f>IF(OR(H$20="",$D94=""),"",IF(Calc2!H94&gt;0,Calc3!$C94,""))</f>
        <v/>
      </c>
      <c r="I94" t="str">
        <f>IF(OR(I$20="",$D94=""),"",IF(Calc2!I94&gt;0,Calc3!$C94,""))</f>
        <v/>
      </c>
      <c r="J94" t="str">
        <f>IF(OR(J$20="",$D94=""),"",IF(Calc2!J94&gt;0,Calc3!$C94,""))</f>
        <v/>
      </c>
      <c r="K94" t="str">
        <f>IF(OR(K$20="",$D94=""),"",IF(Calc2!K94&gt;0,Calc3!$C94,""))</f>
        <v/>
      </c>
      <c r="L94" t="str">
        <f>IF(OR(L$20="",$D94=""),"",IF(Calc2!L94&gt;0,Calc3!$C94,""))</f>
        <v/>
      </c>
      <c r="M94" t="str">
        <f>IF(OR(M$20="",$D94=""),"",IF(Calc2!M94&gt;0,Calc3!$C94,""))</f>
        <v/>
      </c>
      <c r="N94" t="str">
        <f>IF(OR(N$20="",$D94=""),"",IF(Calc2!N94&gt;0,Calc3!$C94,""))</f>
        <v/>
      </c>
      <c r="O94" t="str">
        <f>IF(OR(O$20="",$D94=""),"",IF(Calc2!O94&gt;0,Calc3!$C94,""))</f>
        <v/>
      </c>
      <c r="P94" t="str">
        <f>IF(OR(P$20="",$D94=""),"",IF(Calc2!P94&gt;0,Calc3!$C94,""))</f>
        <v/>
      </c>
      <c r="Q94" t="str">
        <f>IF(OR(Q$20="",$D94=""),"",IF(Calc2!Q94&gt;0,Calc3!$C94,""))</f>
        <v/>
      </c>
      <c r="R94" t="str">
        <f>IF(OR(R$20="",$D94=""),"",IF(Calc2!R94&gt;0,Calc3!$C94,""))</f>
        <v/>
      </c>
      <c r="S94" t="str">
        <f>IF(OR(S$20="",$D94=""),"",IF(Calc2!S94&gt;0,Calc3!$C94,""))</f>
        <v/>
      </c>
      <c r="T94" t="str">
        <f>IF(OR(T$20="",$D94=""),"",IF(Calc2!T94&gt;0,Calc3!$C94,""))</f>
        <v/>
      </c>
      <c r="U94" t="str">
        <f>IF(OR(U$20="",$D94=""),"",IF(Calc2!U94&gt;0,Calc3!$C94,""))</f>
        <v/>
      </c>
    </row>
    <row r="95" spans="1:21">
      <c r="A95" t="str">
        <f>IF(COUNTA(Module2!77:77)&gt;0,IF(ISBLANK(Module2!$A77),Calc1!$A94,Module2!$A77),"")</f>
        <v/>
      </c>
      <c r="B95" t="str">
        <f>IF(COUNTA(Module2!77:77)&gt;0,IF(ISBLANK(Module2!$B77),Calc1!$B94,Module2!$B77),"")</f>
        <v/>
      </c>
      <c r="C95" t="str">
        <f>IF(COUNTA(Module2!77:77)&gt;0,CONCATENATE(Calc1!$A95,".",Module2!$C77),"")</f>
        <v/>
      </c>
      <c r="D95" t="str">
        <f>IF(ISBLANK(Module2!$D77),"",Module2!$D77)</f>
        <v/>
      </c>
      <c r="E95" t="str">
        <f>IF(OR(E$20="",$D95=""),"",IF(Calc2!E95&gt;0,Calc3!$C95,""))</f>
        <v/>
      </c>
      <c r="F95" t="str">
        <f>IF(OR(F$20="",$D95=""),"",IF(Calc2!F95&gt;0,Calc3!$C95,""))</f>
        <v/>
      </c>
      <c r="G95" t="str">
        <f>IF(OR(G$20="",$D95=""),"",IF(Calc2!G95&gt;0,Calc3!$C95,""))</f>
        <v/>
      </c>
      <c r="H95" t="str">
        <f>IF(OR(H$20="",$D95=""),"",IF(Calc2!H95&gt;0,Calc3!$C95,""))</f>
        <v/>
      </c>
      <c r="I95" t="str">
        <f>IF(OR(I$20="",$D95=""),"",IF(Calc2!I95&gt;0,Calc3!$C95,""))</f>
        <v/>
      </c>
      <c r="J95" t="str">
        <f>IF(OR(J$20="",$D95=""),"",IF(Calc2!J95&gt;0,Calc3!$C95,""))</f>
        <v/>
      </c>
      <c r="K95" t="str">
        <f>IF(OR(K$20="",$D95=""),"",IF(Calc2!K95&gt;0,Calc3!$C95,""))</f>
        <v/>
      </c>
      <c r="L95" t="str">
        <f>IF(OR(L$20="",$D95=""),"",IF(Calc2!L95&gt;0,Calc3!$C95,""))</f>
        <v/>
      </c>
      <c r="M95" t="str">
        <f>IF(OR(M$20="",$D95=""),"",IF(Calc2!M95&gt;0,Calc3!$C95,""))</f>
        <v/>
      </c>
      <c r="N95" t="str">
        <f>IF(OR(N$20="",$D95=""),"",IF(Calc2!N95&gt;0,Calc3!$C95,""))</f>
        <v/>
      </c>
      <c r="O95" t="str">
        <f>IF(OR(O$20="",$D95=""),"",IF(Calc2!O95&gt;0,Calc3!$C95,""))</f>
        <v/>
      </c>
      <c r="P95" t="str">
        <f>IF(OR(P$20="",$D95=""),"",IF(Calc2!P95&gt;0,Calc3!$C95,""))</f>
        <v/>
      </c>
      <c r="Q95" t="str">
        <f>IF(OR(Q$20="",$D95=""),"",IF(Calc2!Q95&gt;0,Calc3!$C95,""))</f>
        <v/>
      </c>
      <c r="R95" t="str">
        <f>IF(OR(R$20="",$D95=""),"",IF(Calc2!R95&gt;0,Calc3!$C95,""))</f>
        <v/>
      </c>
      <c r="S95" t="str">
        <f>IF(OR(S$20="",$D95=""),"",IF(Calc2!S95&gt;0,Calc3!$C95,""))</f>
        <v/>
      </c>
      <c r="T95" t="str">
        <f>IF(OR(T$20="",$D95=""),"",IF(Calc2!T95&gt;0,Calc3!$C95,""))</f>
        <v/>
      </c>
      <c r="U95" t="str">
        <f>IF(OR(U$20="",$D95=""),"",IF(Calc2!U95&gt;0,Calc3!$C95,""))</f>
        <v/>
      </c>
    </row>
    <row r="96" spans="1:21">
      <c r="A96" t="str">
        <f>IF(COUNTA(Module2!78:78)&gt;0,IF(ISBLANK(Module2!$A78),Calc1!$A95,Module2!$A78),"")</f>
        <v/>
      </c>
      <c r="B96" t="str">
        <f>IF(COUNTA(Module2!78:78)&gt;0,IF(ISBLANK(Module2!$B78),Calc1!$B95,Module2!$B78),"")</f>
        <v/>
      </c>
      <c r="C96" t="str">
        <f>IF(COUNTA(Module2!78:78)&gt;0,CONCATENATE(Calc1!$A96,".",Module2!$C78),"")</f>
        <v/>
      </c>
      <c r="D96" t="str">
        <f>IF(ISBLANK(Module2!$D78),"",Module2!$D78)</f>
        <v/>
      </c>
      <c r="E96" t="str">
        <f>IF(OR(E$20="",$D96=""),"",IF(Calc2!E96&gt;0,Calc3!$C96,""))</f>
        <v/>
      </c>
      <c r="F96" t="str">
        <f>IF(OR(F$20="",$D96=""),"",IF(Calc2!F96&gt;0,Calc3!$C96,""))</f>
        <v/>
      </c>
      <c r="G96" t="str">
        <f>IF(OR(G$20="",$D96=""),"",IF(Calc2!G96&gt;0,Calc3!$C96,""))</f>
        <v/>
      </c>
      <c r="H96" t="str">
        <f>IF(OR(H$20="",$D96=""),"",IF(Calc2!H96&gt;0,Calc3!$C96,""))</f>
        <v/>
      </c>
      <c r="I96" t="str">
        <f>IF(OR(I$20="",$D96=""),"",IF(Calc2!I96&gt;0,Calc3!$C96,""))</f>
        <v/>
      </c>
      <c r="J96" t="str">
        <f>IF(OR(J$20="",$D96=""),"",IF(Calc2!J96&gt;0,Calc3!$C96,""))</f>
        <v/>
      </c>
      <c r="K96" t="str">
        <f>IF(OR(K$20="",$D96=""),"",IF(Calc2!K96&gt;0,Calc3!$C96,""))</f>
        <v/>
      </c>
      <c r="L96" t="str">
        <f>IF(OR(L$20="",$D96=""),"",IF(Calc2!L96&gt;0,Calc3!$C96,""))</f>
        <v/>
      </c>
      <c r="M96" t="str">
        <f>IF(OR(M$20="",$D96=""),"",IF(Calc2!M96&gt;0,Calc3!$C96,""))</f>
        <v/>
      </c>
      <c r="N96" t="str">
        <f>IF(OR(N$20="",$D96=""),"",IF(Calc2!N96&gt;0,Calc3!$C96,""))</f>
        <v/>
      </c>
      <c r="O96" t="str">
        <f>IF(OR(O$20="",$D96=""),"",IF(Calc2!O96&gt;0,Calc3!$C96,""))</f>
        <v/>
      </c>
      <c r="P96" t="str">
        <f>IF(OR(P$20="",$D96=""),"",IF(Calc2!P96&gt;0,Calc3!$C96,""))</f>
        <v/>
      </c>
      <c r="Q96" t="str">
        <f>IF(OR(Q$20="",$D96=""),"",IF(Calc2!Q96&gt;0,Calc3!$C96,""))</f>
        <v/>
      </c>
      <c r="R96" t="str">
        <f>IF(OR(R$20="",$D96=""),"",IF(Calc2!R96&gt;0,Calc3!$C96,""))</f>
        <v/>
      </c>
      <c r="S96" t="str">
        <f>IF(OR(S$20="",$D96=""),"",IF(Calc2!S96&gt;0,Calc3!$C96,""))</f>
        <v/>
      </c>
      <c r="T96" t="str">
        <f>IF(OR(T$20="",$D96=""),"",IF(Calc2!T96&gt;0,Calc3!$C96,""))</f>
        <v/>
      </c>
      <c r="U96" t="str">
        <f>IF(OR(U$20="",$D96=""),"",IF(Calc2!U96&gt;0,Calc3!$C96,""))</f>
        <v/>
      </c>
    </row>
    <row r="97" spans="1:21">
      <c r="A97" t="str">
        <f>IF(COUNTA(Module2!79:79)&gt;0,IF(ISBLANK(Module2!$A79),Calc1!$A96,Module2!$A79),"")</f>
        <v/>
      </c>
      <c r="B97" t="str">
        <f>IF(COUNTA(Module2!79:79)&gt;0,IF(ISBLANK(Module2!$B79),Calc1!$B96,Module2!$B79),"")</f>
        <v/>
      </c>
      <c r="C97" t="str">
        <f>IF(COUNTA(Module2!79:79)&gt;0,CONCATENATE(Calc1!$A97,".",Module2!$C79),"")</f>
        <v/>
      </c>
      <c r="D97" t="str">
        <f>IF(ISBLANK(Module2!$D79),"",Module2!$D79)</f>
        <v/>
      </c>
      <c r="E97" t="str">
        <f>IF(OR(E$20="",$D97=""),"",IF(Calc2!E97&gt;0,Calc3!$C97,""))</f>
        <v/>
      </c>
      <c r="F97" t="str">
        <f>IF(OR(F$20="",$D97=""),"",IF(Calc2!F97&gt;0,Calc3!$C97,""))</f>
        <v/>
      </c>
      <c r="G97" t="str">
        <f>IF(OR(G$20="",$D97=""),"",IF(Calc2!G97&gt;0,Calc3!$C97,""))</f>
        <v/>
      </c>
      <c r="H97" t="str">
        <f>IF(OR(H$20="",$D97=""),"",IF(Calc2!H97&gt;0,Calc3!$C97,""))</f>
        <v/>
      </c>
      <c r="I97" t="str">
        <f>IF(OR(I$20="",$D97=""),"",IF(Calc2!I97&gt;0,Calc3!$C97,""))</f>
        <v/>
      </c>
      <c r="J97" t="str">
        <f>IF(OR(J$20="",$D97=""),"",IF(Calc2!J97&gt;0,Calc3!$C97,""))</f>
        <v/>
      </c>
      <c r="K97" t="str">
        <f>IF(OR(K$20="",$D97=""),"",IF(Calc2!K97&gt;0,Calc3!$C97,""))</f>
        <v/>
      </c>
      <c r="L97" t="str">
        <f>IF(OR(L$20="",$D97=""),"",IF(Calc2!L97&gt;0,Calc3!$C97,""))</f>
        <v/>
      </c>
      <c r="M97" t="str">
        <f>IF(OR(M$20="",$D97=""),"",IF(Calc2!M97&gt;0,Calc3!$C97,""))</f>
        <v/>
      </c>
      <c r="N97" t="str">
        <f>IF(OR(N$20="",$D97=""),"",IF(Calc2!N97&gt;0,Calc3!$C97,""))</f>
        <v/>
      </c>
      <c r="O97" t="str">
        <f>IF(OR(O$20="",$D97=""),"",IF(Calc2!O97&gt;0,Calc3!$C97,""))</f>
        <v/>
      </c>
      <c r="P97" t="str">
        <f>IF(OR(P$20="",$D97=""),"",IF(Calc2!P97&gt;0,Calc3!$C97,""))</f>
        <v/>
      </c>
      <c r="Q97" t="str">
        <f>IF(OR(Q$20="",$D97=""),"",IF(Calc2!Q97&gt;0,Calc3!$C97,""))</f>
        <v/>
      </c>
      <c r="R97" t="str">
        <f>IF(OR(R$20="",$D97=""),"",IF(Calc2!R97&gt;0,Calc3!$C97,""))</f>
        <v/>
      </c>
      <c r="S97" t="str">
        <f>IF(OR(S$20="",$D97=""),"",IF(Calc2!S97&gt;0,Calc3!$C97,""))</f>
        <v/>
      </c>
      <c r="T97" t="str">
        <f>IF(OR(T$20="",$D97=""),"",IF(Calc2!T97&gt;0,Calc3!$C97,""))</f>
        <v/>
      </c>
      <c r="U97" t="str">
        <f>IF(OR(U$20="",$D97=""),"",IF(Calc2!U97&gt;0,Calc3!$C97,""))</f>
        <v/>
      </c>
    </row>
    <row r="98" spans="1:21">
      <c r="A98" t="str">
        <f>IF(COUNTA(Module2!80:80)&gt;0,IF(ISBLANK(Module2!$A80),Calc1!$A97,Module2!$A80),"")</f>
        <v/>
      </c>
      <c r="B98" t="str">
        <f>IF(COUNTA(Module2!80:80)&gt;0,IF(ISBLANK(Module2!$B80),Calc1!$B97,Module2!$B80),"")</f>
        <v/>
      </c>
      <c r="C98" t="str">
        <f>IF(COUNTA(Module2!80:80)&gt;0,CONCATENATE(Calc1!$A98,".",Module2!$C80),"")</f>
        <v/>
      </c>
      <c r="D98" t="str">
        <f>IF(ISBLANK(Module2!$D80),"",Module2!$D80)</f>
        <v/>
      </c>
      <c r="E98" t="str">
        <f>IF(OR(E$20="",$D98=""),"",IF(Calc2!E98&gt;0,Calc3!$C98,""))</f>
        <v/>
      </c>
      <c r="F98" t="str">
        <f>IF(OR(F$20="",$D98=""),"",IF(Calc2!F98&gt;0,Calc3!$C98,""))</f>
        <v/>
      </c>
      <c r="G98" t="str">
        <f>IF(OR(G$20="",$D98=""),"",IF(Calc2!G98&gt;0,Calc3!$C98,""))</f>
        <v/>
      </c>
      <c r="H98" t="str">
        <f>IF(OR(H$20="",$D98=""),"",IF(Calc2!H98&gt;0,Calc3!$C98,""))</f>
        <v/>
      </c>
      <c r="I98" t="str">
        <f>IF(OR(I$20="",$D98=""),"",IF(Calc2!I98&gt;0,Calc3!$C98,""))</f>
        <v/>
      </c>
      <c r="J98" t="str">
        <f>IF(OR(J$20="",$D98=""),"",IF(Calc2!J98&gt;0,Calc3!$C98,""))</f>
        <v/>
      </c>
      <c r="K98" t="str">
        <f>IF(OR(K$20="",$D98=""),"",IF(Calc2!K98&gt;0,Calc3!$C98,""))</f>
        <v/>
      </c>
      <c r="L98" t="str">
        <f>IF(OR(L$20="",$D98=""),"",IF(Calc2!L98&gt;0,Calc3!$C98,""))</f>
        <v/>
      </c>
      <c r="M98" t="str">
        <f>IF(OR(M$20="",$D98=""),"",IF(Calc2!M98&gt;0,Calc3!$C98,""))</f>
        <v/>
      </c>
      <c r="N98" t="str">
        <f>IF(OR(N$20="",$D98=""),"",IF(Calc2!N98&gt;0,Calc3!$C98,""))</f>
        <v/>
      </c>
      <c r="O98" t="str">
        <f>IF(OR(O$20="",$D98=""),"",IF(Calc2!O98&gt;0,Calc3!$C98,""))</f>
        <v/>
      </c>
      <c r="P98" t="str">
        <f>IF(OR(P$20="",$D98=""),"",IF(Calc2!P98&gt;0,Calc3!$C98,""))</f>
        <v/>
      </c>
      <c r="Q98" t="str">
        <f>IF(OR(Q$20="",$D98=""),"",IF(Calc2!Q98&gt;0,Calc3!$C98,""))</f>
        <v/>
      </c>
      <c r="R98" t="str">
        <f>IF(OR(R$20="",$D98=""),"",IF(Calc2!R98&gt;0,Calc3!$C98,""))</f>
        <v/>
      </c>
      <c r="S98" t="str">
        <f>IF(OR(S$20="",$D98=""),"",IF(Calc2!S98&gt;0,Calc3!$C98,""))</f>
        <v/>
      </c>
      <c r="T98" t="str">
        <f>IF(OR(T$20="",$D98=""),"",IF(Calc2!T98&gt;0,Calc3!$C98,""))</f>
        <v/>
      </c>
      <c r="U98" t="str">
        <f>IF(OR(U$20="",$D98=""),"",IF(Calc2!U98&gt;0,Calc3!$C98,""))</f>
        <v/>
      </c>
    </row>
    <row r="99" spans="1:21">
      <c r="A99" t="str">
        <f>IF(COUNTA(Module2!81:81)&gt;0,IF(ISBLANK(Module2!$A81),Calc1!$A98,Module2!$A81),"")</f>
        <v/>
      </c>
      <c r="B99" t="str">
        <f>IF(COUNTA(Module2!81:81)&gt;0,IF(ISBLANK(Module2!$B81),Calc1!$B98,Module2!$B81),"")</f>
        <v/>
      </c>
      <c r="C99" t="str">
        <f>IF(COUNTA(Module2!81:81)&gt;0,CONCATENATE(Calc1!$A99,".",Module2!$C81),"")</f>
        <v/>
      </c>
      <c r="D99" t="str">
        <f>IF(ISBLANK(Module2!$D81),"",Module2!$D81)</f>
        <v/>
      </c>
      <c r="E99" t="str">
        <f>IF(OR(E$20="",$D99=""),"",IF(Calc2!E99&gt;0,Calc3!$C99,""))</f>
        <v/>
      </c>
      <c r="F99" t="str">
        <f>IF(OR(F$20="",$D99=""),"",IF(Calc2!F99&gt;0,Calc3!$C99,""))</f>
        <v/>
      </c>
      <c r="G99" t="str">
        <f>IF(OR(G$20="",$D99=""),"",IF(Calc2!G99&gt;0,Calc3!$C99,""))</f>
        <v/>
      </c>
      <c r="H99" t="str">
        <f>IF(OR(H$20="",$D99=""),"",IF(Calc2!H99&gt;0,Calc3!$C99,""))</f>
        <v/>
      </c>
      <c r="I99" t="str">
        <f>IF(OR(I$20="",$D99=""),"",IF(Calc2!I99&gt;0,Calc3!$C99,""))</f>
        <v/>
      </c>
      <c r="J99" t="str">
        <f>IF(OR(J$20="",$D99=""),"",IF(Calc2!J99&gt;0,Calc3!$C99,""))</f>
        <v/>
      </c>
      <c r="K99" t="str">
        <f>IF(OR(K$20="",$D99=""),"",IF(Calc2!K99&gt;0,Calc3!$C99,""))</f>
        <v/>
      </c>
      <c r="L99" t="str">
        <f>IF(OR(L$20="",$D99=""),"",IF(Calc2!L99&gt;0,Calc3!$C99,""))</f>
        <v/>
      </c>
      <c r="M99" t="str">
        <f>IF(OR(M$20="",$D99=""),"",IF(Calc2!M99&gt;0,Calc3!$C99,""))</f>
        <v/>
      </c>
      <c r="N99" t="str">
        <f>IF(OR(N$20="",$D99=""),"",IF(Calc2!N99&gt;0,Calc3!$C99,""))</f>
        <v/>
      </c>
      <c r="O99" t="str">
        <f>IF(OR(O$20="",$D99=""),"",IF(Calc2!O99&gt;0,Calc3!$C99,""))</f>
        <v/>
      </c>
      <c r="P99" t="str">
        <f>IF(OR(P$20="",$D99=""),"",IF(Calc2!P99&gt;0,Calc3!$C99,""))</f>
        <v/>
      </c>
      <c r="Q99" t="str">
        <f>IF(OR(Q$20="",$D99=""),"",IF(Calc2!Q99&gt;0,Calc3!$C99,""))</f>
        <v/>
      </c>
      <c r="R99" t="str">
        <f>IF(OR(R$20="",$D99=""),"",IF(Calc2!R99&gt;0,Calc3!$C99,""))</f>
        <v/>
      </c>
      <c r="S99" t="str">
        <f>IF(OR(S$20="",$D99=""),"",IF(Calc2!S99&gt;0,Calc3!$C99,""))</f>
        <v/>
      </c>
      <c r="T99" t="str">
        <f>IF(OR(T$20="",$D99=""),"",IF(Calc2!T99&gt;0,Calc3!$C99,""))</f>
        <v/>
      </c>
      <c r="U99" t="str">
        <f>IF(OR(U$20="",$D99=""),"",IF(Calc2!U99&gt;0,Calc3!$C99,""))</f>
        <v/>
      </c>
    </row>
    <row r="100" spans="1:21">
      <c r="A100" t="str">
        <f>IF(COUNTA(Module2!82:82)&gt;0,IF(ISBLANK(Module2!$A82),Calc1!$A99,Module2!$A82),"")</f>
        <v/>
      </c>
      <c r="B100" t="str">
        <f>IF(COUNTA(Module2!82:82)&gt;0,IF(ISBLANK(Module2!$B82),Calc1!$B99,Module2!$B82),"")</f>
        <v/>
      </c>
      <c r="C100" t="str">
        <f>IF(COUNTA(Module2!82:82)&gt;0,CONCATENATE(Calc1!$A100,".",Module2!$C82),"")</f>
        <v/>
      </c>
      <c r="D100" t="str">
        <f>IF(ISBLANK(Module2!$D82),"",Module2!$D82)</f>
        <v/>
      </c>
      <c r="E100" t="str">
        <f>IF(OR(E$20="",$D100=""),"",IF(Calc2!E100&gt;0,Calc3!$C100,""))</f>
        <v/>
      </c>
      <c r="F100" t="str">
        <f>IF(OR(F$20="",$D100=""),"",IF(Calc2!F100&gt;0,Calc3!$C100,""))</f>
        <v/>
      </c>
      <c r="G100" t="str">
        <f>IF(OR(G$20="",$D100=""),"",IF(Calc2!G100&gt;0,Calc3!$C100,""))</f>
        <v/>
      </c>
      <c r="H100" t="str">
        <f>IF(OR(H$20="",$D100=""),"",IF(Calc2!H100&gt;0,Calc3!$C100,""))</f>
        <v/>
      </c>
      <c r="I100" t="str">
        <f>IF(OR(I$20="",$D100=""),"",IF(Calc2!I100&gt;0,Calc3!$C100,""))</f>
        <v/>
      </c>
      <c r="J100" t="str">
        <f>IF(OR(J$20="",$D100=""),"",IF(Calc2!J100&gt;0,Calc3!$C100,""))</f>
        <v/>
      </c>
      <c r="K100" t="str">
        <f>IF(OR(K$20="",$D100=""),"",IF(Calc2!K100&gt;0,Calc3!$C100,""))</f>
        <v/>
      </c>
      <c r="L100" t="str">
        <f>IF(OR(L$20="",$D100=""),"",IF(Calc2!L100&gt;0,Calc3!$C100,""))</f>
        <v/>
      </c>
      <c r="M100" t="str">
        <f>IF(OR(M$20="",$D100=""),"",IF(Calc2!M100&gt;0,Calc3!$C100,""))</f>
        <v/>
      </c>
      <c r="N100" t="str">
        <f>IF(OR(N$20="",$D100=""),"",IF(Calc2!N100&gt;0,Calc3!$C100,""))</f>
        <v/>
      </c>
      <c r="O100" t="str">
        <f>IF(OR(O$20="",$D100=""),"",IF(Calc2!O100&gt;0,Calc3!$C100,""))</f>
        <v/>
      </c>
      <c r="P100" t="str">
        <f>IF(OR(P$20="",$D100=""),"",IF(Calc2!P100&gt;0,Calc3!$C100,""))</f>
        <v/>
      </c>
      <c r="Q100" t="str">
        <f>IF(OR(Q$20="",$D100=""),"",IF(Calc2!Q100&gt;0,Calc3!$C100,""))</f>
        <v/>
      </c>
      <c r="R100" t="str">
        <f>IF(OR(R$20="",$D100=""),"",IF(Calc2!R100&gt;0,Calc3!$C100,""))</f>
        <v/>
      </c>
      <c r="S100" t="str">
        <f>IF(OR(S$20="",$D100=""),"",IF(Calc2!S100&gt;0,Calc3!$C100,""))</f>
        <v/>
      </c>
      <c r="T100" t="str">
        <f>IF(OR(T$20="",$D100=""),"",IF(Calc2!T100&gt;0,Calc3!$C100,""))</f>
        <v/>
      </c>
      <c r="U100" t="str">
        <f>IF(OR(U$20="",$D100=""),"",IF(Calc2!U100&gt;0,Calc3!$C100,""))</f>
        <v/>
      </c>
    </row>
    <row r="101" spans="1:21">
      <c r="A101" t="str">
        <f>IF(COUNTA(Module2!83:83)&gt;0,IF(ISBLANK(Module2!$A83),Calc1!$A100,Module2!$A83),"")</f>
        <v/>
      </c>
      <c r="B101" t="str">
        <f>IF(COUNTA(Module2!83:83)&gt;0,IF(ISBLANK(Module2!$B83),Calc1!$B100,Module2!$B83),"")</f>
        <v/>
      </c>
      <c r="C101" t="str">
        <f>IF(COUNTA(Module2!83:83)&gt;0,CONCATENATE(Calc1!$A101,".",Module2!$C83),"")</f>
        <v/>
      </c>
      <c r="D101" t="str">
        <f>IF(ISBLANK(Module2!$D83),"",Module2!$D83)</f>
        <v/>
      </c>
      <c r="E101" t="str">
        <f>IF(OR(E$20="",$D101=""),"",IF(Calc2!E101&gt;0,Calc3!$C101,""))</f>
        <v/>
      </c>
      <c r="F101" t="str">
        <f>IF(OR(F$20="",$D101=""),"",IF(Calc2!F101&gt;0,Calc3!$C101,""))</f>
        <v/>
      </c>
      <c r="G101" t="str">
        <f>IF(OR(G$20="",$D101=""),"",IF(Calc2!G101&gt;0,Calc3!$C101,""))</f>
        <v/>
      </c>
      <c r="H101" t="str">
        <f>IF(OR(H$20="",$D101=""),"",IF(Calc2!H101&gt;0,Calc3!$C101,""))</f>
        <v/>
      </c>
      <c r="I101" t="str">
        <f>IF(OR(I$20="",$D101=""),"",IF(Calc2!I101&gt;0,Calc3!$C101,""))</f>
        <v/>
      </c>
      <c r="J101" t="str">
        <f>IF(OR(J$20="",$D101=""),"",IF(Calc2!J101&gt;0,Calc3!$C101,""))</f>
        <v/>
      </c>
      <c r="K101" t="str">
        <f>IF(OR(K$20="",$D101=""),"",IF(Calc2!K101&gt;0,Calc3!$C101,""))</f>
        <v/>
      </c>
      <c r="L101" t="str">
        <f>IF(OR(L$20="",$D101=""),"",IF(Calc2!L101&gt;0,Calc3!$C101,""))</f>
        <v/>
      </c>
      <c r="M101" t="str">
        <f>IF(OR(M$20="",$D101=""),"",IF(Calc2!M101&gt;0,Calc3!$C101,""))</f>
        <v/>
      </c>
      <c r="N101" t="str">
        <f>IF(OR(N$20="",$D101=""),"",IF(Calc2!N101&gt;0,Calc3!$C101,""))</f>
        <v/>
      </c>
      <c r="O101" t="str">
        <f>IF(OR(O$20="",$D101=""),"",IF(Calc2!O101&gt;0,Calc3!$C101,""))</f>
        <v/>
      </c>
      <c r="P101" t="str">
        <f>IF(OR(P$20="",$D101=""),"",IF(Calc2!P101&gt;0,Calc3!$C101,""))</f>
        <v/>
      </c>
      <c r="Q101" t="str">
        <f>IF(OR(Q$20="",$D101=""),"",IF(Calc2!Q101&gt;0,Calc3!$C101,""))</f>
        <v/>
      </c>
      <c r="R101" t="str">
        <f>IF(OR(R$20="",$D101=""),"",IF(Calc2!R101&gt;0,Calc3!$C101,""))</f>
        <v/>
      </c>
      <c r="S101" t="str">
        <f>IF(OR(S$20="",$D101=""),"",IF(Calc2!S101&gt;0,Calc3!$C101,""))</f>
        <v/>
      </c>
      <c r="T101" t="str">
        <f>IF(OR(T$20="",$D101=""),"",IF(Calc2!T101&gt;0,Calc3!$C101,""))</f>
        <v/>
      </c>
      <c r="U101" t="str">
        <f>IF(OR(U$20="",$D101=""),"",IF(Calc2!U101&gt;0,Calc3!$C101,""))</f>
        <v/>
      </c>
    </row>
    <row r="102" spans="1:21">
      <c r="A102" t="str">
        <f>IF(COUNTA(Module2!84:84)&gt;0,IF(ISBLANK(Module2!$A84),Calc1!$A101,Module2!$A84),"")</f>
        <v/>
      </c>
      <c r="B102" t="str">
        <f>IF(COUNTA(Module2!84:84)&gt;0,IF(ISBLANK(Module2!$B84),Calc1!$B101,Module2!$B84),"")</f>
        <v/>
      </c>
      <c r="C102" t="str">
        <f>IF(COUNTA(Module2!84:84)&gt;0,CONCATENATE(Calc1!$A102,".",Module2!$C84),"")</f>
        <v/>
      </c>
      <c r="D102" t="str">
        <f>IF(ISBLANK(Module2!$D84),"",Module2!$D84)</f>
        <v/>
      </c>
      <c r="E102" t="str">
        <f>IF(OR(E$20="",$D102=""),"",IF(Calc2!E102&gt;0,Calc3!$C102,""))</f>
        <v/>
      </c>
      <c r="F102" t="str">
        <f>IF(OR(F$20="",$D102=""),"",IF(Calc2!F102&gt;0,Calc3!$C102,""))</f>
        <v/>
      </c>
      <c r="G102" t="str">
        <f>IF(OR(G$20="",$D102=""),"",IF(Calc2!G102&gt;0,Calc3!$C102,""))</f>
        <v/>
      </c>
      <c r="H102" t="str">
        <f>IF(OR(H$20="",$D102=""),"",IF(Calc2!H102&gt;0,Calc3!$C102,""))</f>
        <v/>
      </c>
      <c r="I102" t="str">
        <f>IF(OR(I$20="",$D102=""),"",IF(Calc2!I102&gt;0,Calc3!$C102,""))</f>
        <v/>
      </c>
      <c r="J102" t="str">
        <f>IF(OR(J$20="",$D102=""),"",IF(Calc2!J102&gt;0,Calc3!$C102,""))</f>
        <v/>
      </c>
      <c r="K102" t="str">
        <f>IF(OR(K$20="",$D102=""),"",IF(Calc2!K102&gt;0,Calc3!$C102,""))</f>
        <v/>
      </c>
      <c r="L102" t="str">
        <f>IF(OR(L$20="",$D102=""),"",IF(Calc2!L102&gt;0,Calc3!$C102,""))</f>
        <v/>
      </c>
      <c r="M102" t="str">
        <f>IF(OR(M$20="",$D102=""),"",IF(Calc2!M102&gt;0,Calc3!$C102,""))</f>
        <v/>
      </c>
      <c r="N102" t="str">
        <f>IF(OR(N$20="",$D102=""),"",IF(Calc2!N102&gt;0,Calc3!$C102,""))</f>
        <v/>
      </c>
      <c r="O102" t="str">
        <f>IF(OR(O$20="",$D102=""),"",IF(Calc2!O102&gt;0,Calc3!$C102,""))</f>
        <v/>
      </c>
      <c r="P102" t="str">
        <f>IF(OR(P$20="",$D102=""),"",IF(Calc2!P102&gt;0,Calc3!$C102,""))</f>
        <v/>
      </c>
      <c r="Q102" t="str">
        <f>IF(OR(Q$20="",$D102=""),"",IF(Calc2!Q102&gt;0,Calc3!$C102,""))</f>
        <v/>
      </c>
      <c r="R102" t="str">
        <f>IF(OR(R$20="",$D102=""),"",IF(Calc2!R102&gt;0,Calc3!$C102,""))</f>
        <v/>
      </c>
      <c r="S102" t="str">
        <f>IF(OR(S$20="",$D102=""),"",IF(Calc2!S102&gt;0,Calc3!$C102,""))</f>
        <v/>
      </c>
      <c r="T102" t="str">
        <f>IF(OR(T$20="",$D102=""),"",IF(Calc2!T102&gt;0,Calc3!$C102,""))</f>
        <v/>
      </c>
      <c r="U102" t="str">
        <f>IF(OR(U$20="",$D102=""),"",IF(Calc2!U102&gt;0,Calc3!$C102,""))</f>
        <v/>
      </c>
    </row>
    <row r="103" spans="1:21">
      <c r="A103" t="str">
        <f>IF(COUNTA(Module2!85:85)&gt;0,IF(ISBLANK(Module2!$A85),Calc1!$A102,Module2!$A85),"")</f>
        <v/>
      </c>
      <c r="B103" t="str">
        <f>IF(COUNTA(Module2!85:85)&gt;0,IF(ISBLANK(Module2!$B85),Calc1!$B102,Module2!$B85),"")</f>
        <v/>
      </c>
      <c r="C103" t="str">
        <f>IF(COUNTA(Module2!85:85)&gt;0,CONCATENATE(Calc1!$A103,".",Module2!$C85),"")</f>
        <v/>
      </c>
      <c r="D103" t="str">
        <f>IF(ISBLANK(Module2!$D85),"",Module2!$D85)</f>
        <v/>
      </c>
      <c r="E103" t="str">
        <f>IF(OR(E$20="",$D103=""),"",IF(Calc2!E103&gt;0,Calc3!$C103,""))</f>
        <v/>
      </c>
      <c r="F103" t="str">
        <f>IF(OR(F$20="",$D103=""),"",IF(Calc2!F103&gt;0,Calc3!$C103,""))</f>
        <v/>
      </c>
      <c r="G103" t="str">
        <f>IF(OR(G$20="",$D103=""),"",IF(Calc2!G103&gt;0,Calc3!$C103,""))</f>
        <v/>
      </c>
      <c r="H103" t="str">
        <f>IF(OR(H$20="",$D103=""),"",IF(Calc2!H103&gt;0,Calc3!$C103,""))</f>
        <v/>
      </c>
      <c r="I103" t="str">
        <f>IF(OR(I$20="",$D103=""),"",IF(Calc2!I103&gt;0,Calc3!$C103,""))</f>
        <v/>
      </c>
      <c r="J103" t="str">
        <f>IF(OR(J$20="",$D103=""),"",IF(Calc2!J103&gt;0,Calc3!$C103,""))</f>
        <v/>
      </c>
      <c r="K103" t="str">
        <f>IF(OR(K$20="",$D103=""),"",IF(Calc2!K103&gt;0,Calc3!$C103,""))</f>
        <v/>
      </c>
      <c r="L103" t="str">
        <f>IF(OR(L$20="",$D103=""),"",IF(Calc2!L103&gt;0,Calc3!$C103,""))</f>
        <v/>
      </c>
      <c r="M103" t="str">
        <f>IF(OR(M$20="",$D103=""),"",IF(Calc2!M103&gt;0,Calc3!$C103,""))</f>
        <v/>
      </c>
      <c r="N103" t="str">
        <f>IF(OR(N$20="",$D103=""),"",IF(Calc2!N103&gt;0,Calc3!$C103,""))</f>
        <v/>
      </c>
      <c r="O103" t="str">
        <f>IF(OR(O$20="",$D103=""),"",IF(Calc2!O103&gt;0,Calc3!$C103,""))</f>
        <v/>
      </c>
      <c r="P103" t="str">
        <f>IF(OR(P$20="",$D103=""),"",IF(Calc2!P103&gt;0,Calc3!$C103,""))</f>
        <v/>
      </c>
      <c r="Q103" t="str">
        <f>IF(OR(Q$20="",$D103=""),"",IF(Calc2!Q103&gt;0,Calc3!$C103,""))</f>
        <v/>
      </c>
      <c r="R103" t="str">
        <f>IF(OR(R$20="",$D103=""),"",IF(Calc2!R103&gt;0,Calc3!$C103,""))</f>
        <v/>
      </c>
      <c r="S103" t="str">
        <f>IF(OR(S$20="",$D103=""),"",IF(Calc2!S103&gt;0,Calc3!$C103,""))</f>
        <v/>
      </c>
      <c r="T103" t="str">
        <f>IF(OR(T$20="",$D103=""),"",IF(Calc2!T103&gt;0,Calc3!$C103,""))</f>
        <v/>
      </c>
      <c r="U103" t="str">
        <f>IF(OR(U$20="",$D103=""),"",IF(Calc2!U103&gt;0,Calc3!$C103,""))</f>
        <v/>
      </c>
    </row>
    <row r="104" spans="1:21">
      <c r="A104" t="str">
        <f>IF(COUNTA(Module2!86:86)&gt;0,IF(ISBLANK(Module2!$A86),Calc1!$A103,Module2!$A86),"")</f>
        <v/>
      </c>
      <c r="B104" t="str">
        <f>IF(COUNTA(Module2!86:86)&gt;0,IF(ISBLANK(Module2!$B86),Calc1!$B103,Module2!$B86),"")</f>
        <v/>
      </c>
      <c r="C104" t="str">
        <f>IF(COUNTA(Module2!86:86)&gt;0,CONCATENATE(Calc1!$A104,".",Module2!$C86),"")</f>
        <v/>
      </c>
      <c r="D104" t="str">
        <f>IF(ISBLANK(Module2!$D86),"",Module2!$D86)</f>
        <v/>
      </c>
      <c r="E104" t="str">
        <f>IF(OR(E$20="",$D104=""),"",IF(Calc2!E104&gt;0,Calc3!$C104,""))</f>
        <v/>
      </c>
      <c r="F104" t="str">
        <f>IF(OR(F$20="",$D104=""),"",IF(Calc2!F104&gt;0,Calc3!$C104,""))</f>
        <v/>
      </c>
      <c r="G104" t="str">
        <f>IF(OR(G$20="",$D104=""),"",IF(Calc2!G104&gt;0,Calc3!$C104,""))</f>
        <v/>
      </c>
      <c r="H104" t="str">
        <f>IF(OR(H$20="",$D104=""),"",IF(Calc2!H104&gt;0,Calc3!$C104,""))</f>
        <v/>
      </c>
      <c r="I104" t="str">
        <f>IF(OR(I$20="",$D104=""),"",IF(Calc2!I104&gt;0,Calc3!$C104,""))</f>
        <v/>
      </c>
      <c r="J104" t="str">
        <f>IF(OR(J$20="",$D104=""),"",IF(Calc2!J104&gt;0,Calc3!$C104,""))</f>
        <v/>
      </c>
      <c r="K104" t="str">
        <f>IF(OR(K$20="",$D104=""),"",IF(Calc2!K104&gt;0,Calc3!$C104,""))</f>
        <v/>
      </c>
      <c r="L104" t="str">
        <f>IF(OR(L$20="",$D104=""),"",IF(Calc2!L104&gt;0,Calc3!$C104,""))</f>
        <v/>
      </c>
      <c r="M104" t="str">
        <f>IF(OR(M$20="",$D104=""),"",IF(Calc2!M104&gt;0,Calc3!$C104,""))</f>
        <v/>
      </c>
      <c r="N104" t="str">
        <f>IF(OR(N$20="",$D104=""),"",IF(Calc2!N104&gt;0,Calc3!$C104,""))</f>
        <v/>
      </c>
      <c r="O104" t="str">
        <f>IF(OR(O$20="",$D104=""),"",IF(Calc2!O104&gt;0,Calc3!$C104,""))</f>
        <v/>
      </c>
      <c r="P104" t="str">
        <f>IF(OR(P$20="",$D104=""),"",IF(Calc2!P104&gt;0,Calc3!$C104,""))</f>
        <v/>
      </c>
      <c r="Q104" t="str">
        <f>IF(OR(Q$20="",$D104=""),"",IF(Calc2!Q104&gt;0,Calc3!$C104,""))</f>
        <v/>
      </c>
      <c r="R104" t="str">
        <f>IF(OR(R$20="",$D104=""),"",IF(Calc2!R104&gt;0,Calc3!$C104,""))</f>
        <v/>
      </c>
      <c r="S104" t="str">
        <f>IF(OR(S$20="",$D104=""),"",IF(Calc2!S104&gt;0,Calc3!$C104,""))</f>
        <v/>
      </c>
      <c r="T104" t="str">
        <f>IF(OR(T$20="",$D104=""),"",IF(Calc2!T104&gt;0,Calc3!$C104,""))</f>
        <v/>
      </c>
      <c r="U104" t="str">
        <f>IF(OR(U$20="",$D104=""),"",IF(Calc2!U104&gt;0,Calc3!$C104,""))</f>
        <v/>
      </c>
    </row>
    <row r="105" spans="1:21">
      <c r="A105" t="str">
        <f>IF(COUNTA(Module2!87:87)&gt;0,IF(ISBLANK(Module2!$A87),Calc1!$A104,Module2!$A87),"")</f>
        <v/>
      </c>
      <c r="B105" t="str">
        <f>IF(COUNTA(Module2!87:87)&gt;0,IF(ISBLANK(Module2!$B87),Calc1!$B104,Module2!$B87),"")</f>
        <v/>
      </c>
      <c r="C105" t="str">
        <f>IF(COUNTA(Module2!87:87)&gt;0,CONCATENATE(Calc1!$A105,".",Module2!$C87),"")</f>
        <v/>
      </c>
      <c r="D105" t="str">
        <f>IF(ISBLANK(Module2!$D87),"",Module2!$D87)</f>
        <v/>
      </c>
      <c r="E105" t="str">
        <f>IF(OR(E$20="",$D105=""),"",IF(Calc2!E105&gt;0,Calc3!$C105,""))</f>
        <v/>
      </c>
      <c r="F105" t="str">
        <f>IF(OR(F$20="",$D105=""),"",IF(Calc2!F105&gt;0,Calc3!$C105,""))</f>
        <v/>
      </c>
      <c r="G105" t="str">
        <f>IF(OR(G$20="",$D105=""),"",IF(Calc2!G105&gt;0,Calc3!$C105,""))</f>
        <v/>
      </c>
      <c r="H105" t="str">
        <f>IF(OR(H$20="",$D105=""),"",IF(Calc2!H105&gt;0,Calc3!$C105,""))</f>
        <v/>
      </c>
      <c r="I105" t="str">
        <f>IF(OR(I$20="",$D105=""),"",IF(Calc2!I105&gt;0,Calc3!$C105,""))</f>
        <v/>
      </c>
      <c r="J105" t="str">
        <f>IF(OR(J$20="",$D105=""),"",IF(Calc2!J105&gt;0,Calc3!$C105,""))</f>
        <v/>
      </c>
      <c r="K105" t="str">
        <f>IF(OR(K$20="",$D105=""),"",IF(Calc2!K105&gt;0,Calc3!$C105,""))</f>
        <v/>
      </c>
      <c r="L105" t="str">
        <f>IF(OR(L$20="",$D105=""),"",IF(Calc2!L105&gt;0,Calc3!$C105,""))</f>
        <v/>
      </c>
      <c r="M105" t="str">
        <f>IF(OR(M$20="",$D105=""),"",IF(Calc2!M105&gt;0,Calc3!$C105,""))</f>
        <v/>
      </c>
      <c r="N105" t="str">
        <f>IF(OR(N$20="",$D105=""),"",IF(Calc2!N105&gt;0,Calc3!$C105,""))</f>
        <v/>
      </c>
      <c r="O105" t="str">
        <f>IF(OR(O$20="",$D105=""),"",IF(Calc2!O105&gt;0,Calc3!$C105,""))</f>
        <v/>
      </c>
      <c r="P105" t="str">
        <f>IF(OR(P$20="",$D105=""),"",IF(Calc2!P105&gt;0,Calc3!$C105,""))</f>
        <v/>
      </c>
      <c r="Q105" t="str">
        <f>IF(OR(Q$20="",$D105=""),"",IF(Calc2!Q105&gt;0,Calc3!$C105,""))</f>
        <v/>
      </c>
      <c r="R105" t="str">
        <f>IF(OR(R$20="",$D105=""),"",IF(Calc2!R105&gt;0,Calc3!$C105,""))</f>
        <v/>
      </c>
      <c r="S105" t="str">
        <f>IF(OR(S$20="",$D105=""),"",IF(Calc2!S105&gt;0,Calc3!$C105,""))</f>
        <v/>
      </c>
      <c r="T105" t="str">
        <f>IF(OR(T$20="",$D105=""),"",IF(Calc2!T105&gt;0,Calc3!$C105,""))</f>
        <v/>
      </c>
      <c r="U105" t="str">
        <f>IF(OR(U$20="",$D105=""),"",IF(Calc2!U105&gt;0,Calc3!$C105,""))</f>
        <v/>
      </c>
    </row>
    <row r="106" spans="1:21">
      <c r="A106" t="str">
        <f>IF(COUNTA(Module2!88:88)&gt;0,IF(ISBLANK(Module2!$A88),Calc1!$A105,Module2!$A88),"")</f>
        <v/>
      </c>
      <c r="B106" t="str">
        <f>IF(COUNTA(Module2!88:88)&gt;0,IF(ISBLANK(Module2!$B88),Calc1!$B105,Module2!$B88),"")</f>
        <v/>
      </c>
      <c r="C106" t="str">
        <f>IF(COUNTA(Module2!88:88)&gt;0,CONCATENATE(Calc1!$A106,".",Module2!$C88),"")</f>
        <v/>
      </c>
      <c r="D106" t="str">
        <f>IF(ISBLANK(Module2!$D88),"",Module2!$D88)</f>
        <v/>
      </c>
      <c r="E106" t="str">
        <f>IF(OR(E$20="",$D106=""),"",IF(Calc2!E106&gt;0,Calc3!$C106,""))</f>
        <v/>
      </c>
      <c r="F106" t="str">
        <f>IF(OR(F$20="",$D106=""),"",IF(Calc2!F106&gt;0,Calc3!$C106,""))</f>
        <v/>
      </c>
      <c r="G106" t="str">
        <f>IF(OR(G$20="",$D106=""),"",IF(Calc2!G106&gt;0,Calc3!$C106,""))</f>
        <v/>
      </c>
      <c r="H106" t="str">
        <f>IF(OR(H$20="",$D106=""),"",IF(Calc2!H106&gt;0,Calc3!$C106,""))</f>
        <v/>
      </c>
      <c r="I106" t="str">
        <f>IF(OR(I$20="",$D106=""),"",IF(Calc2!I106&gt;0,Calc3!$C106,""))</f>
        <v/>
      </c>
      <c r="J106" t="str">
        <f>IF(OR(J$20="",$D106=""),"",IF(Calc2!J106&gt;0,Calc3!$C106,""))</f>
        <v/>
      </c>
      <c r="K106" t="str">
        <f>IF(OR(K$20="",$D106=""),"",IF(Calc2!K106&gt;0,Calc3!$C106,""))</f>
        <v/>
      </c>
      <c r="L106" t="str">
        <f>IF(OR(L$20="",$D106=""),"",IF(Calc2!L106&gt;0,Calc3!$C106,""))</f>
        <v/>
      </c>
      <c r="M106" t="str">
        <f>IF(OR(M$20="",$D106=""),"",IF(Calc2!M106&gt;0,Calc3!$C106,""))</f>
        <v/>
      </c>
      <c r="N106" t="str">
        <f>IF(OR(N$20="",$D106=""),"",IF(Calc2!N106&gt;0,Calc3!$C106,""))</f>
        <v/>
      </c>
      <c r="O106" t="str">
        <f>IF(OR(O$20="",$D106=""),"",IF(Calc2!O106&gt;0,Calc3!$C106,""))</f>
        <v/>
      </c>
      <c r="P106" t="str">
        <f>IF(OR(P$20="",$D106=""),"",IF(Calc2!P106&gt;0,Calc3!$C106,""))</f>
        <v/>
      </c>
      <c r="Q106" t="str">
        <f>IF(OR(Q$20="",$D106=""),"",IF(Calc2!Q106&gt;0,Calc3!$C106,""))</f>
        <v/>
      </c>
      <c r="R106" t="str">
        <f>IF(OR(R$20="",$D106=""),"",IF(Calc2!R106&gt;0,Calc3!$C106,""))</f>
        <v/>
      </c>
      <c r="S106" t="str">
        <f>IF(OR(S$20="",$D106=""),"",IF(Calc2!S106&gt;0,Calc3!$C106,""))</f>
        <v/>
      </c>
      <c r="T106" t="str">
        <f>IF(OR(T$20="",$D106=""),"",IF(Calc2!T106&gt;0,Calc3!$C106,""))</f>
        <v/>
      </c>
      <c r="U106" t="str">
        <f>IF(OR(U$20="",$D106=""),"",IF(Calc2!U106&gt;0,Calc3!$C106,""))</f>
        <v/>
      </c>
    </row>
    <row r="107" spans="1:21">
      <c r="A107" t="str">
        <f>IF(COUNTA(Module2!89:89)&gt;0,IF(ISBLANK(Module2!$A89),Calc1!$A106,Module2!$A89),"")</f>
        <v/>
      </c>
      <c r="B107" t="str">
        <f>IF(COUNTA(Module2!89:89)&gt;0,IF(ISBLANK(Module2!$B89),Calc1!$B106,Module2!$B89),"")</f>
        <v/>
      </c>
      <c r="C107" t="str">
        <f>IF(COUNTA(Module2!89:89)&gt;0,CONCATENATE(Calc1!$A107,".",Module2!$C89),"")</f>
        <v/>
      </c>
      <c r="D107" t="str">
        <f>IF(ISBLANK(Module2!$D89),"",Module2!$D89)</f>
        <v/>
      </c>
      <c r="E107" t="str">
        <f>IF(OR(E$20="",$D107=""),"",IF(Calc2!E107&gt;0,Calc3!$C107,""))</f>
        <v/>
      </c>
      <c r="F107" t="str">
        <f>IF(OR(F$20="",$D107=""),"",IF(Calc2!F107&gt;0,Calc3!$C107,""))</f>
        <v/>
      </c>
      <c r="G107" t="str">
        <f>IF(OR(G$20="",$D107=""),"",IF(Calc2!G107&gt;0,Calc3!$C107,""))</f>
        <v/>
      </c>
      <c r="H107" t="str">
        <f>IF(OR(H$20="",$D107=""),"",IF(Calc2!H107&gt;0,Calc3!$C107,""))</f>
        <v/>
      </c>
      <c r="I107" t="str">
        <f>IF(OR(I$20="",$D107=""),"",IF(Calc2!I107&gt;0,Calc3!$C107,""))</f>
        <v/>
      </c>
      <c r="J107" t="str">
        <f>IF(OR(J$20="",$D107=""),"",IF(Calc2!J107&gt;0,Calc3!$C107,""))</f>
        <v/>
      </c>
      <c r="K107" t="str">
        <f>IF(OR(K$20="",$D107=""),"",IF(Calc2!K107&gt;0,Calc3!$C107,""))</f>
        <v/>
      </c>
      <c r="L107" t="str">
        <f>IF(OR(L$20="",$D107=""),"",IF(Calc2!L107&gt;0,Calc3!$C107,""))</f>
        <v/>
      </c>
      <c r="M107" t="str">
        <f>IF(OR(M$20="",$D107=""),"",IF(Calc2!M107&gt;0,Calc3!$C107,""))</f>
        <v/>
      </c>
      <c r="N107" t="str">
        <f>IF(OR(N$20="",$D107=""),"",IF(Calc2!N107&gt;0,Calc3!$C107,""))</f>
        <v/>
      </c>
      <c r="O107" t="str">
        <f>IF(OR(O$20="",$D107=""),"",IF(Calc2!O107&gt;0,Calc3!$C107,""))</f>
        <v/>
      </c>
      <c r="P107" t="str">
        <f>IF(OR(P$20="",$D107=""),"",IF(Calc2!P107&gt;0,Calc3!$C107,""))</f>
        <v/>
      </c>
      <c r="Q107" t="str">
        <f>IF(OR(Q$20="",$D107=""),"",IF(Calc2!Q107&gt;0,Calc3!$C107,""))</f>
        <v/>
      </c>
      <c r="R107" t="str">
        <f>IF(OR(R$20="",$D107=""),"",IF(Calc2!R107&gt;0,Calc3!$C107,""))</f>
        <v/>
      </c>
      <c r="S107" t="str">
        <f>IF(OR(S$20="",$D107=""),"",IF(Calc2!S107&gt;0,Calc3!$C107,""))</f>
        <v/>
      </c>
      <c r="T107" t="str">
        <f>IF(OR(T$20="",$D107=""),"",IF(Calc2!T107&gt;0,Calc3!$C107,""))</f>
        <v/>
      </c>
      <c r="U107" t="str">
        <f>IF(OR(U$20="",$D107=""),"",IF(Calc2!U107&gt;0,Calc3!$C107,""))</f>
        <v/>
      </c>
    </row>
    <row r="108" spans="1:21">
      <c r="A108" t="str">
        <f>IF(COUNTA(Module2!90:90)&gt;0,IF(ISBLANK(Module2!$A90),Calc1!$A107,Module2!$A90),"")</f>
        <v/>
      </c>
      <c r="B108" t="str">
        <f>IF(COUNTA(Module2!90:90)&gt;0,IF(ISBLANK(Module2!$B90),Calc1!$B107,Module2!$B90),"")</f>
        <v/>
      </c>
      <c r="C108" t="str">
        <f>IF(COUNTA(Module2!90:90)&gt;0,CONCATENATE(Calc1!$A108,".",Module2!$C90),"")</f>
        <v/>
      </c>
      <c r="D108" t="str">
        <f>IF(ISBLANK(Module2!$D90),"",Module2!$D90)</f>
        <v/>
      </c>
      <c r="E108" t="str">
        <f>IF(OR(E$20="",$D108=""),"",IF(Calc2!E108&gt;0,Calc3!$C108,""))</f>
        <v/>
      </c>
      <c r="F108" t="str">
        <f>IF(OR(F$20="",$D108=""),"",IF(Calc2!F108&gt;0,Calc3!$C108,""))</f>
        <v/>
      </c>
      <c r="G108" t="str">
        <f>IF(OR(G$20="",$D108=""),"",IF(Calc2!G108&gt;0,Calc3!$C108,""))</f>
        <v/>
      </c>
      <c r="H108" t="str">
        <f>IF(OR(H$20="",$D108=""),"",IF(Calc2!H108&gt;0,Calc3!$C108,""))</f>
        <v/>
      </c>
      <c r="I108" t="str">
        <f>IF(OR(I$20="",$D108=""),"",IF(Calc2!I108&gt;0,Calc3!$C108,""))</f>
        <v/>
      </c>
      <c r="J108" t="str">
        <f>IF(OR(J$20="",$D108=""),"",IF(Calc2!J108&gt;0,Calc3!$C108,""))</f>
        <v/>
      </c>
      <c r="K108" t="str">
        <f>IF(OR(K$20="",$D108=""),"",IF(Calc2!K108&gt;0,Calc3!$C108,""))</f>
        <v/>
      </c>
      <c r="L108" t="str">
        <f>IF(OR(L$20="",$D108=""),"",IF(Calc2!L108&gt;0,Calc3!$C108,""))</f>
        <v/>
      </c>
      <c r="M108" t="str">
        <f>IF(OR(M$20="",$D108=""),"",IF(Calc2!M108&gt;0,Calc3!$C108,""))</f>
        <v/>
      </c>
      <c r="N108" t="str">
        <f>IF(OR(N$20="",$D108=""),"",IF(Calc2!N108&gt;0,Calc3!$C108,""))</f>
        <v/>
      </c>
      <c r="O108" t="str">
        <f>IF(OR(O$20="",$D108=""),"",IF(Calc2!O108&gt;0,Calc3!$C108,""))</f>
        <v/>
      </c>
      <c r="P108" t="str">
        <f>IF(OR(P$20="",$D108=""),"",IF(Calc2!P108&gt;0,Calc3!$C108,""))</f>
        <v/>
      </c>
      <c r="Q108" t="str">
        <f>IF(OR(Q$20="",$D108=""),"",IF(Calc2!Q108&gt;0,Calc3!$C108,""))</f>
        <v/>
      </c>
      <c r="R108" t="str">
        <f>IF(OR(R$20="",$D108=""),"",IF(Calc2!R108&gt;0,Calc3!$C108,""))</f>
        <v/>
      </c>
      <c r="S108" t="str">
        <f>IF(OR(S$20="",$D108=""),"",IF(Calc2!S108&gt;0,Calc3!$C108,""))</f>
        <v/>
      </c>
      <c r="T108" t="str">
        <f>IF(OR(T$20="",$D108=""),"",IF(Calc2!T108&gt;0,Calc3!$C108,""))</f>
        <v/>
      </c>
      <c r="U108" t="str">
        <f>IF(OR(U$20="",$D108=""),"",IF(Calc2!U108&gt;0,Calc3!$C108,""))</f>
        <v/>
      </c>
    </row>
    <row r="109" spans="1:21">
      <c r="A109" t="str">
        <f>IF(COUNTA(Module2!91:91)&gt;0,IF(ISBLANK(Module2!$A91),Calc1!$A108,Module2!$A91),"")</f>
        <v/>
      </c>
      <c r="B109" t="str">
        <f>IF(COUNTA(Module2!91:91)&gt;0,IF(ISBLANK(Module2!$B91),Calc1!$B108,Module2!$B91),"")</f>
        <v/>
      </c>
      <c r="C109" t="str">
        <f>IF(COUNTA(Module2!91:91)&gt;0,CONCATENATE(Calc1!$A109,".",Module2!$C91),"")</f>
        <v/>
      </c>
      <c r="D109" t="str">
        <f>IF(ISBLANK(Module2!$D91),"",Module2!$D91)</f>
        <v/>
      </c>
      <c r="E109" t="str">
        <f>IF(OR(E$20="",$D109=""),"",IF(Calc2!E109&gt;0,Calc3!$C109,""))</f>
        <v/>
      </c>
      <c r="F109" t="str">
        <f>IF(OR(F$20="",$D109=""),"",IF(Calc2!F109&gt;0,Calc3!$C109,""))</f>
        <v/>
      </c>
      <c r="G109" t="str">
        <f>IF(OR(G$20="",$D109=""),"",IF(Calc2!G109&gt;0,Calc3!$C109,""))</f>
        <v/>
      </c>
      <c r="H109" t="str">
        <f>IF(OR(H$20="",$D109=""),"",IF(Calc2!H109&gt;0,Calc3!$C109,""))</f>
        <v/>
      </c>
      <c r="I109" t="str">
        <f>IF(OR(I$20="",$D109=""),"",IF(Calc2!I109&gt;0,Calc3!$C109,""))</f>
        <v/>
      </c>
      <c r="J109" t="str">
        <f>IF(OR(J$20="",$D109=""),"",IF(Calc2!J109&gt;0,Calc3!$C109,""))</f>
        <v/>
      </c>
      <c r="K109" t="str">
        <f>IF(OR(K$20="",$D109=""),"",IF(Calc2!K109&gt;0,Calc3!$C109,""))</f>
        <v/>
      </c>
      <c r="L109" t="str">
        <f>IF(OR(L$20="",$D109=""),"",IF(Calc2!L109&gt;0,Calc3!$C109,""))</f>
        <v/>
      </c>
      <c r="M109" t="str">
        <f>IF(OR(M$20="",$D109=""),"",IF(Calc2!M109&gt;0,Calc3!$C109,""))</f>
        <v/>
      </c>
      <c r="N109" t="str">
        <f>IF(OR(N$20="",$D109=""),"",IF(Calc2!N109&gt;0,Calc3!$C109,""))</f>
        <v/>
      </c>
      <c r="O109" t="str">
        <f>IF(OR(O$20="",$D109=""),"",IF(Calc2!O109&gt;0,Calc3!$C109,""))</f>
        <v/>
      </c>
      <c r="P109" t="str">
        <f>IF(OR(P$20="",$D109=""),"",IF(Calc2!P109&gt;0,Calc3!$C109,""))</f>
        <v/>
      </c>
      <c r="Q109" t="str">
        <f>IF(OR(Q$20="",$D109=""),"",IF(Calc2!Q109&gt;0,Calc3!$C109,""))</f>
        <v/>
      </c>
      <c r="R109" t="str">
        <f>IF(OR(R$20="",$D109=""),"",IF(Calc2!R109&gt;0,Calc3!$C109,""))</f>
        <v/>
      </c>
      <c r="S109" t="str">
        <f>IF(OR(S$20="",$D109=""),"",IF(Calc2!S109&gt;0,Calc3!$C109,""))</f>
        <v/>
      </c>
      <c r="T109" t="str">
        <f>IF(OR(T$20="",$D109=""),"",IF(Calc2!T109&gt;0,Calc3!$C109,""))</f>
        <v/>
      </c>
      <c r="U109" t="str">
        <f>IF(OR(U$20="",$D109=""),"",IF(Calc2!U109&gt;0,Calc3!$C109,""))</f>
        <v/>
      </c>
    </row>
    <row r="110" spans="1:21">
      <c r="A110" t="str">
        <f>IF(COUNTA(Module2!92:92)&gt;0,IF(ISBLANK(Module2!$A92),Calc1!$A109,Module2!$A92),"")</f>
        <v/>
      </c>
      <c r="B110" t="str">
        <f>IF(COUNTA(Module2!92:92)&gt;0,IF(ISBLANK(Module2!$B92),Calc1!$B109,Module2!$B92),"")</f>
        <v/>
      </c>
      <c r="C110" t="str">
        <f>IF(COUNTA(Module2!92:92)&gt;0,CONCATENATE(Calc1!$A110,".",Module2!$C92),"")</f>
        <v/>
      </c>
      <c r="D110" t="str">
        <f>IF(ISBLANK(Module2!$D92),"",Module2!$D92)</f>
        <v/>
      </c>
      <c r="E110" t="str">
        <f>IF(OR(E$20="",$D110=""),"",IF(Calc2!E110&gt;0,Calc3!$C110,""))</f>
        <v/>
      </c>
      <c r="F110" t="str">
        <f>IF(OR(F$20="",$D110=""),"",IF(Calc2!F110&gt;0,Calc3!$C110,""))</f>
        <v/>
      </c>
      <c r="G110" t="str">
        <f>IF(OR(G$20="",$D110=""),"",IF(Calc2!G110&gt;0,Calc3!$C110,""))</f>
        <v/>
      </c>
      <c r="H110" t="str">
        <f>IF(OR(H$20="",$D110=""),"",IF(Calc2!H110&gt;0,Calc3!$C110,""))</f>
        <v/>
      </c>
      <c r="I110" t="str">
        <f>IF(OR(I$20="",$D110=""),"",IF(Calc2!I110&gt;0,Calc3!$C110,""))</f>
        <v/>
      </c>
      <c r="J110" t="str">
        <f>IF(OR(J$20="",$D110=""),"",IF(Calc2!J110&gt;0,Calc3!$C110,""))</f>
        <v/>
      </c>
      <c r="K110" t="str">
        <f>IF(OR(K$20="",$D110=""),"",IF(Calc2!K110&gt;0,Calc3!$C110,""))</f>
        <v/>
      </c>
      <c r="L110" t="str">
        <f>IF(OR(L$20="",$D110=""),"",IF(Calc2!L110&gt;0,Calc3!$C110,""))</f>
        <v/>
      </c>
      <c r="M110" t="str">
        <f>IF(OR(M$20="",$D110=""),"",IF(Calc2!M110&gt;0,Calc3!$C110,""))</f>
        <v/>
      </c>
      <c r="N110" t="str">
        <f>IF(OR(N$20="",$D110=""),"",IF(Calc2!N110&gt;0,Calc3!$C110,""))</f>
        <v/>
      </c>
      <c r="O110" t="str">
        <f>IF(OR(O$20="",$D110=""),"",IF(Calc2!O110&gt;0,Calc3!$C110,""))</f>
        <v/>
      </c>
      <c r="P110" t="str">
        <f>IF(OR(P$20="",$D110=""),"",IF(Calc2!P110&gt;0,Calc3!$C110,""))</f>
        <v/>
      </c>
      <c r="Q110" t="str">
        <f>IF(OR(Q$20="",$D110=""),"",IF(Calc2!Q110&gt;0,Calc3!$C110,""))</f>
        <v/>
      </c>
      <c r="R110" t="str">
        <f>IF(OR(R$20="",$D110=""),"",IF(Calc2!R110&gt;0,Calc3!$C110,""))</f>
        <v/>
      </c>
      <c r="S110" t="str">
        <f>IF(OR(S$20="",$D110=""),"",IF(Calc2!S110&gt;0,Calc3!$C110,""))</f>
        <v/>
      </c>
      <c r="T110" t="str">
        <f>IF(OR(T$20="",$D110=""),"",IF(Calc2!T110&gt;0,Calc3!$C110,""))</f>
        <v/>
      </c>
      <c r="U110" t="str">
        <f>IF(OR(U$20="",$D110=""),"",IF(Calc2!U110&gt;0,Calc3!$C110,""))</f>
        <v/>
      </c>
    </row>
    <row r="111" spans="1:21">
      <c r="A111" t="str">
        <f>IF(COUNTA(Module2!93:93)&gt;0,IF(ISBLANK(Module2!$A93),Calc1!$A110,Module2!$A93),"")</f>
        <v/>
      </c>
      <c r="B111" t="str">
        <f>IF(COUNTA(Module2!93:93)&gt;0,IF(ISBLANK(Module2!$B93),Calc1!$B110,Module2!$B93),"")</f>
        <v/>
      </c>
      <c r="C111" t="str">
        <f>IF(COUNTA(Module2!93:93)&gt;0,CONCATENATE(Calc1!$A111,".",Module2!$C93),"")</f>
        <v/>
      </c>
      <c r="D111" t="str">
        <f>IF(ISBLANK(Module2!$D93),"",Module2!$D93)</f>
        <v/>
      </c>
      <c r="E111" t="str">
        <f>IF(OR(E$20="",$D111=""),"",IF(Calc2!E111&gt;0,Calc3!$C111,""))</f>
        <v/>
      </c>
      <c r="F111" t="str">
        <f>IF(OR(F$20="",$D111=""),"",IF(Calc2!F111&gt;0,Calc3!$C111,""))</f>
        <v/>
      </c>
      <c r="G111" t="str">
        <f>IF(OR(G$20="",$D111=""),"",IF(Calc2!G111&gt;0,Calc3!$C111,""))</f>
        <v/>
      </c>
      <c r="H111" t="str">
        <f>IF(OR(H$20="",$D111=""),"",IF(Calc2!H111&gt;0,Calc3!$C111,""))</f>
        <v/>
      </c>
      <c r="I111" t="str">
        <f>IF(OR(I$20="",$D111=""),"",IF(Calc2!I111&gt;0,Calc3!$C111,""))</f>
        <v/>
      </c>
      <c r="J111" t="str">
        <f>IF(OR(J$20="",$D111=""),"",IF(Calc2!J111&gt;0,Calc3!$C111,""))</f>
        <v/>
      </c>
      <c r="K111" t="str">
        <f>IF(OR(K$20="",$D111=""),"",IF(Calc2!K111&gt;0,Calc3!$C111,""))</f>
        <v/>
      </c>
      <c r="L111" t="str">
        <f>IF(OR(L$20="",$D111=""),"",IF(Calc2!L111&gt;0,Calc3!$C111,""))</f>
        <v/>
      </c>
      <c r="M111" t="str">
        <f>IF(OR(M$20="",$D111=""),"",IF(Calc2!M111&gt;0,Calc3!$C111,""))</f>
        <v/>
      </c>
      <c r="N111" t="str">
        <f>IF(OR(N$20="",$D111=""),"",IF(Calc2!N111&gt;0,Calc3!$C111,""))</f>
        <v/>
      </c>
      <c r="O111" t="str">
        <f>IF(OR(O$20="",$D111=""),"",IF(Calc2!O111&gt;0,Calc3!$C111,""))</f>
        <v/>
      </c>
      <c r="P111" t="str">
        <f>IF(OR(P$20="",$D111=""),"",IF(Calc2!P111&gt;0,Calc3!$C111,""))</f>
        <v/>
      </c>
      <c r="Q111" t="str">
        <f>IF(OR(Q$20="",$D111=""),"",IF(Calc2!Q111&gt;0,Calc3!$C111,""))</f>
        <v/>
      </c>
      <c r="R111" t="str">
        <f>IF(OR(R$20="",$D111=""),"",IF(Calc2!R111&gt;0,Calc3!$C111,""))</f>
        <v/>
      </c>
      <c r="S111" t="str">
        <f>IF(OR(S$20="",$D111=""),"",IF(Calc2!S111&gt;0,Calc3!$C111,""))</f>
        <v/>
      </c>
      <c r="T111" t="str">
        <f>IF(OR(T$20="",$D111=""),"",IF(Calc2!T111&gt;0,Calc3!$C111,""))</f>
        <v/>
      </c>
      <c r="U111" t="str">
        <f>IF(OR(U$20="",$D111=""),"",IF(Calc2!U111&gt;0,Calc3!$C111,""))</f>
        <v/>
      </c>
    </row>
    <row r="112" spans="1:21">
      <c r="A112" t="str">
        <f>IF(COUNTA(Module2!94:94)&gt;0,IF(ISBLANK(Module2!$A94),Calc1!$A111,Module2!$A94),"")</f>
        <v/>
      </c>
      <c r="B112" t="str">
        <f>IF(COUNTA(Module2!94:94)&gt;0,IF(ISBLANK(Module2!$B94),Calc1!$B111,Module2!$B94),"")</f>
        <v/>
      </c>
      <c r="C112" t="str">
        <f>IF(COUNTA(Module2!94:94)&gt;0,CONCATENATE(Calc1!$A112,".",Module2!$C94),"")</f>
        <v/>
      </c>
      <c r="D112" t="str">
        <f>IF(ISBLANK(Module2!$D94),"",Module2!$D94)</f>
        <v/>
      </c>
      <c r="E112" t="str">
        <f>IF(OR(E$20="",$D112=""),"",IF(Calc2!E112&gt;0,Calc3!$C112,""))</f>
        <v/>
      </c>
      <c r="F112" t="str">
        <f>IF(OR(F$20="",$D112=""),"",IF(Calc2!F112&gt;0,Calc3!$C112,""))</f>
        <v/>
      </c>
      <c r="G112" t="str">
        <f>IF(OR(G$20="",$D112=""),"",IF(Calc2!G112&gt;0,Calc3!$C112,""))</f>
        <v/>
      </c>
      <c r="H112" t="str">
        <f>IF(OR(H$20="",$D112=""),"",IF(Calc2!H112&gt;0,Calc3!$C112,""))</f>
        <v/>
      </c>
      <c r="I112" t="str">
        <f>IF(OR(I$20="",$D112=""),"",IF(Calc2!I112&gt;0,Calc3!$C112,""))</f>
        <v/>
      </c>
      <c r="J112" t="str">
        <f>IF(OR(J$20="",$D112=""),"",IF(Calc2!J112&gt;0,Calc3!$C112,""))</f>
        <v/>
      </c>
      <c r="K112" t="str">
        <f>IF(OR(K$20="",$D112=""),"",IF(Calc2!K112&gt;0,Calc3!$C112,""))</f>
        <v/>
      </c>
      <c r="L112" t="str">
        <f>IF(OR(L$20="",$D112=""),"",IF(Calc2!L112&gt;0,Calc3!$C112,""))</f>
        <v/>
      </c>
      <c r="M112" t="str">
        <f>IF(OR(M$20="",$D112=""),"",IF(Calc2!M112&gt;0,Calc3!$C112,""))</f>
        <v/>
      </c>
      <c r="N112" t="str">
        <f>IF(OR(N$20="",$D112=""),"",IF(Calc2!N112&gt;0,Calc3!$C112,""))</f>
        <v/>
      </c>
      <c r="O112" t="str">
        <f>IF(OR(O$20="",$D112=""),"",IF(Calc2!O112&gt;0,Calc3!$C112,""))</f>
        <v/>
      </c>
      <c r="P112" t="str">
        <f>IF(OR(P$20="",$D112=""),"",IF(Calc2!P112&gt;0,Calc3!$C112,""))</f>
        <v/>
      </c>
      <c r="Q112" t="str">
        <f>IF(OR(Q$20="",$D112=""),"",IF(Calc2!Q112&gt;0,Calc3!$C112,""))</f>
        <v/>
      </c>
      <c r="R112" t="str">
        <f>IF(OR(R$20="",$D112=""),"",IF(Calc2!R112&gt;0,Calc3!$C112,""))</f>
        <v/>
      </c>
      <c r="S112" t="str">
        <f>IF(OR(S$20="",$D112=""),"",IF(Calc2!S112&gt;0,Calc3!$C112,""))</f>
        <v/>
      </c>
      <c r="T112" t="str">
        <f>IF(OR(T$20="",$D112=""),"",IF(Calc2!T112&gt;0,Calc3!$C112,""))</f>
        <v/>
      </c>
      <c r="U112" t="str">
        <f>IF(OR(U$20="",$D112=""),"",IF(Calc2!U112&gt;0,Calc3!$C112,""))</f>
        <v/>
      </c>
    </row>
    <row r="113" spans="1:21">
      <c r="A113" t="str">
        <f>IF(COUNTA(Module2!95:95)&gt;0,IF(ISBLANK(Module2!$A95),Calc1!$A112,Module2!$A95),"")</f>
        <v/>
      </c>
      <c r="B113" t="str">
        <f>IF(COUNTA(Module2!95:95)&gt;0,IF(ISBLANK(Module2!$B95),Calc1!$B112,Module2!$B95),"")</f>
        <v/>
      </c>
      <c r="C113" t="str">
        <f>IF(COUNTA(Module2!95:95)&gt;0,CONCATENATE(Calc1!$A113,".",Module2!$C95),"")</f>
        <v/>
      </c>
      <c r="D113" t="str">
        <f>IF(ISBLANK(Module2!$D95),"",Module2!$D95)</f>
        <v/>
      </c>
      <c r="E113" t="str">
        <f>IF(OR(E$20="",$D113=""),"",IF(Calc2!E113&gt;0,Calc3!$C113,""))</f>
        <v/>
      </c>
      <c r="F113" t="str">
        <f>IF(OR(F$20="",$D113=""),"",IF(Calc2!F113&gt;0,Calc3!$C113,""))</f>
        <v/>
      </c>
      <c r="G113" t="str">
        <f>IF(OR(G$20="",$D113=""),"",IF(Calc2!G113&gt;0,Calc3!$C113,""))</f>
        <v/>
      </c>
      <c r="H113" t="str">
        <f>IF(OR(H$20="",$D113=""),"",IF(Calc2!H113&gt;0,Calc3!$C113,""))</f>
        <v/>
      </c>
      <c r="I113" t="str">
        <f>IF(OR(I$20="",$D113=""),"",IF(Calc2!I113&gt;0,Calc3!$C113,""))</f>
        <v/>
      </c>
      <c r="J113" t="str">
        <f>IF(OR(J$20="",$D113=""),"",IF(Calc2!J113&gt;0,Calc3!$C113,""))</f>
        <v/>
      </c>
      <c r="K113" t="str">
        <f>IF(OR(K$20="",$D113=""),"",IF(Calc2!K113&gt;0,Calc3!$C113,""))</f>
        <v/>
      </c>
      <c r="L113" t="str">
        <f>IF(OR(L$20="",$D113=""),"",IF(Calc2!L113&gt;0,Calc3!$C113,""))</f>
        <v/>
      </c>
      <c r="M113" t="str">
        <f>IF(OR(M$20="",$D113=""),"",IF(Calc2!M113&gt;0,Calc3!$C113,""))</f>
        <v/>
      </c>
      <c r="N113" t="str">
        <f>IF(OR(N$20="",$D113=""),"",IF(Calc2!N113&gt;0,Calc3!$C113,""))</f>
        <v/>
      </c>
      <c r="O113" t="str">
        <f>IF(OR(O$20="",$D113=""),"",IF(Calc2!O113&gt;0,Calc3!$C113,""))</f>
        <v/>
      </c>
      <c r="P113" t="str">
        <f>IF(OR(P$20="",$D113=""),"",IF(Calc2!P113&gt;0,Calc3!$C113,""))</f>
        <v/>
      </c>
      <c r="Q113" t="str">
        <f>IF(OR(Q$20="",$D113=""),"",IF(Calc2!Q113&gt;0,Calc3!$C113,""))</f>
        <v/>
      </c>
      <c r="R113" t="str">
        <f>IF(OR(R$20="",$D113=""),"",IF(Calc2!R113&gt;0,Calc3!$C113,""))</f>
        <v/>
      </c>
      <c r="S113" t="str">
        <f>IF(OR(S$20="",$D113=""),"",IF(Calc2!S113&gt;0,Calc3!$C113,""))</f>
        <v/>
      </c>
      <c r="T113" t="str">
        <f>IF(OR(T$20="",$D113=""),"",IF(Calc2!T113&gt;0,Calc3!$C113,""))</f>
        <v/>
      </c>
      <c r="U113" t="str">
        <f>IF(OR(U$20="",$D113=""),"",IF(Calc2!U113&gt;0,Calc3!$C113,""))</f>
        <v/>
      </c>
    </row>
    <row r="114" spans="1:21">
      <c r="A114" t="str">
        <f>IF(COUNTA(Module2!96:96)&gt;0,IF(ISBLANK(Module2!$A96),Calc1!$A113,Module2!$A96),"")</f>
        <v/>
      </c>
      <c r="B114" t="str">
        <f>IF(COUNTA(Module2!96:96)&gt;0,IF(ISBLANK(Module2!$B96),Calc1!$B113,Module2!$B96),"")</f>
        <v/>
      </c>
      <c r="C114" t="str">
        <f>IF(COUNTA(Module2!96:96)&gt;0,CONCATENATE(Calc1!$A114,".",Module2!$C96),"")</f>
        <v/>
      </c>
      <c r="D114" t="str">
        <f>IF(ISBLANK(Module2!$D96),"",Module2!$D96)</f>
        <v/>
      </c>
      <c r="E114" t="str">
        <f>IF(OR(E$20="",$D114=""),"",IF(Calc2!E114&gt;0,Calc3!$C114,""))</f>
        <v/>
      </c>
      <c r="F114" t="str">
        <f>IF(OR(F$20="",$D114=""),"",IF(Calc2!F114&gt;0,Calc3!$C114,""))</f>
        <v/>
      </c>
      <c r="G114" t="str">
        <f>IF(OR(G$20="",$D114=""),"",IF(Calc2!G114&gt;0,Calc3!$C114,""))</f>
        <v/>
      </c>
      <c r="H114" t="str">
        <f>IF(OR(H$20="",$D114=""),"",IF(Calc2!H114&gt;0,Calc3!$C114,""))</f>
        <v/>
      </c>
      <c r="I114" t="str">
        <f>IF(OR(I$20="",$D114=""),"",IF(Calc2!I114&gt;0,Calc3!$C114,""))</f>
        <v/>
      </c>
      <c r="J114" t="str">
        <f>IF(OR(J$20="",$D114=""),"",IF(Calc2!J114&gt;0,Calc3!$C114,""))</f>
        <v/>
      </c>
      <c r="K114" t="str">
        <f>IF(OR(K$20="",$D114=""),"",IF(Calc2!K114&gt;0,Calc3!$C114,""))</f>
        <v/>
      </c>
      <c r="L114" t="str">
        <f>IF(OR(L$20="",$D114=""),"",IF(Calc2!L114&gt;0,Calc3!$C114,""))</f>
        <v/>
      </c>
      <c r="M114" t="str">
        <f>IF(OR(M$20="",$D114=""),"",IF(Calc2!M114&gt;0,Calc3!$C114,""))</f>
        <v/>
      </c>
      <c r="N114" t="str">
        <f>IF(OR(N$20="",$D114=""),"",IF(Calc2!N114&gt;0,Calc3!$C114,""))</f>
        <v/>
      </c>
      <c r="O114" t="str">
        <f>IF(OR(O$20="",$D114=""),"",IF(Calc2!O114&gt;0,Calc3!$C114,""))</f>
        <v/>
      </c>
      <c r="P114" t="str">
        <f>IF(OR(P$20="",$D114=""),"",IF(Calc2!P114&gt;0,Calc3!$C114,""))</f>
        <v/>
      </c>
      <c r="Q114" t="str">
        <f>IF(OR(Q$20="",$D114=""),"",IF(Calc2!Q114&gt;0,Calc3!$C114,""))</f>
        <v/>
      </c>
      <c r="R114" t="str">
        <f>IF(OR(R$20="",$D114=""),"",IF(Calc2!R114&gt;0,Calc3!$C114,""))</f>
        <v/>
      </c>
      <c r="S114" t="str">
        <f>IF(OR(S$20="",$D114=""),"",IF(Calc2!S114&gt;0,Calc3!$C114,""))</f>
        <v/>
      </c>
      <c r="T114" t="str">
        <f>IF(OR(T$20="",$D114=""),"",IF(Calc2!T114&gt;0,Calc3!$C114,""))</f>
        <v/>
      </c>
      <c r="U114" t="str">
        <f>IF(OR(U$20="",$D114=""),"",IF(Calc2!U114&gt;0,Calc3!$C114,""))</f>
        <v/>
      </c>
    </row>
    <row r="115" spans="1:21">
      <c r="A115" t="str">
        <f>IF(COUNTA(Module2!97:97)&gt;0,IF(ISBLANK(Module2!$A97),Calc1!$A114,Module2!$A97),"")</f>
        <v/>
      </c>
      <c r="B115" t="str">
        <f>IF(COUNTA(Module2!97:97)&gt;0,IF(ISBLANK(Module2!$B97),Calc1!$B114,Module2!$B97),"")</f>
        <v/>
      </c>
      <c r="C115" t="str">
        <f>IF(COUNTA(Module2!97:97)&gt;0,CONCATENATE(Calc1!$A115,".",Module2!$C97),"")</f>
        <v/>
      </c>
      <c r="D115" t="str">
        <f>IF(ISBLANK(Module2!$D97),"",Module2!$D97)</f>
        <v/>
      </c>
      <c r="E115" t="str">
        <f>IF(OR(E$20="",$D115=""),"",IF(Calc2!E115&gt;0,Calc3!$C115,""))</f>
        <v/>
      </c>
      <c r="F115" t="str">
        <f>IF(OR(F$20="",$D115=""),"",IF(Calc2!F115&gt;0,Calc3!$C115,""))</f>
        <v/>
      </c>
      <c r="G115" t="str">
        <f>IF(OR(G$20="",$D115=""),"",IF(Calc2!G115&gt;0,Calc3!$C115,""))</f>
        <v/>
      </c>
      <c r="H115" t="str">
        <f>IF(OR(H$20="",$D115=""),"",IF(Calc2!H115&gt;0,Calc3!$C115,""))</f>
        <v/>
      </c>
      <c r="I115" t="str">
        <f>IF(OR(I$20="",$D115=""),"",IF(Calc2!I115&gt;0,Calc3!$C115,""))</f>
        <v/>
      </c>
      <c r="J115" t="str">
        <f>IF(OR(J$20="",$D115=""),"",IF(Calc2!J115&gt;0,Calc3!$C115,""))</f>
        <v/>
      </c>
      <c r="K115" t="str">
        <f>IF(OR(K$20="",$D115=""),"",IF(Calc2!K115&gt;0,Calc3!$C115,""))</f>
        <v/>
      </c>
      <c r="L115" t="str">
        <f>IF(OR(L$20="",$D115=""),"",IF(Calc2!L115&gt;0,Calc3!$C115,""))</f>
        <v/>
      </c>
      <c r="M115" t="str">
        <f>IF(OR(M$20="",$D115=""),"",IF(Calc2!M115&gt;0,Calc3!$C115,""))</f>
        <v/>
      </c>
      <c r="N115" t="str">
        <f>IF(OR(N$20="",$D115=""),"",IF(Calc2!N115&gt;0,Calc3!$C115,""))</f>
        <v/>
      </c>
      <c r="O115" t="str">
        <f>IF(OR(O$20="",$D115=""),"",IF(Calc2!O115&gt;0,Calc3!$C115,""))</f>
        <v/>
      </c>
      <c r="P115" t="str">
        <f>IF(OR(P$20="",$D115=""),"",IF(Calc2!P115&gt;0,Calc3!$C115,""))</f>
        <v/>
      </c>
      <c r="Q115" t="str">
        <f>IF(OR(Q$20="",$D115=""),"",IF(Calc2!Q115&gt;0,Calc3!$C115,""))</f>
        <v/>
      </c>
      <c r="R115" t="str">
        <f>IF(OR(R$20="",$D115=""),"",IF(Calc2!R115&gt;0,Calc3!$C115,""))</f>
        <v/>
      </c>
      <c r="S115" t="str">
        <f>IF(OR(S$20="",$D115=""),"",IF(Calc2!S115&gt;0,Calc3!$C115,""))</f>
        <v/>
      </c>
      <c r="T115" t="str">
        <f>IF(OR(T$20="",$D115=""),"",IF(Calc2!T115&gt;0,Calc3!$C115,""))</f>
        <v/>
      </c>
      <c r="U115" t="str">
        <f>IF(OR(U$20="",$D115=""),"",IF(Calc2!U115&gt;0,Calc3!$C115,""))</f>
        <v/>
      </c>
    </row>
    <row r="116" spans="1:21">
      <c r="A116" t="str">
        <f>IF(COUNTA(Module2!98:98)&gt;0,IF(ISBLANK(Module2!$A98),Calc1!$A115,Module2!$A98),"")</f>
        <v/>
      </c>
      <c r="B116" t="str">
        <f>IF(COUNTA(Module2!98:98)&gt;0,IF(ISBLANK(Module2!$B98),Calc1!$B115,Module2!$B98),"")</f>
        <v/>
      </c>
      <c r="C116" t="str">
        <f>IF(COUNTA(Module2!98:98)&gt;0,CONCATENATE(Calc1!$A116,".",Module2!$C98),"")</f>
        <v/>
      </c>
      <c r="D116" t="str">
        <f>IF(ISBLANK(Module2!$D98),"",Module2!$D98)</f>
        <v/>
      </c>
      <c r="E116" t="str">
        <f>IF(OR(E$20="",$D116=""),"",IF(Calc2!E116&gt;0,Calc3!$C116,""))</f>
        <v/>
      </c>
      <c r="F116" t="str">
        <f>IF(OR(F$20="",$D116=""),"",IF(Calc2!F116&gt;0,Calc3!$C116,""))</f>
        <v/>
      </c>
      <c r="G116" t="str">
        <f>IF(OR(G$20="",$D116=""),"",IF(Calc2!G116&gt;0,Calc3!$C116,""))</f>
        <v/>
      </c>
      <c r="H116" t="str">
        <f>IF(OR(H$20="",$D116=""),"",IF(Calc2!H116&gt;0,Calc3!$C116,""))</f>
        <v/>
      </c>
      <c r="I116" t="str">
        <f>IF(OR(I$20="",$D116=""),"",IF(Calc2!I116&gt;0,Calc3!$C116,""))</f>
        <v/>
      </c>
      <c r="J116" t="str">
        <f>IF(OR(J$20="",$D116=""),"",IF(Calc2!J116&gt;0,Calc3!$C116,""))</f>
        <v/>
      </c>
      <c r="K116" t="str">
        <f>IF(OR(K$20="",$D116=""),"",IF(Calc2!K116&gt;0,Calc3!$C116,""))</f>
        <v/>
      </c>
      <c r="L116" t="str">
        <f>IF(OR(L$20="",$D116=""),"",IF(Calc2!L116&gt;0,Calc3!$C116,""))</f>
        <v/>
      </c>
      <c r="M116" t="str">
        <f>IF(OR(M$20="",$D116=""),"",IF(Calc2!M116&gt;0,Calc3!$C116,""))</f>
        <v/>
      </c>
      <c r="N116" t="str">
        <f>IF(OR(N$20="",$D116=""),"",IF(Calc2!N116&gt;0,Calc3!$C116,""))</f>
        <v/>
      </c>
      <c r="O116" t="str">
        <f>IF(OR(O$20="",$D116=""),"",IF(Calc2!O116&gt;0,Calc3!$C116,""))</f>
        <v/>
      </c>
      <c r="P116" t="str">
        <f>IF(OR(P$20="",$D116=""),"",IF(Calc2!P116&gt;0,Calc3!$C116,""))</f>
        <v/>
      </c>
      <c r="Q116" t="str">
        <f>IF(OR(Q$20="",$D116=""),"",IF(Calc2!Q116&gt;0,Calc3!$C116,""))</f>
        <v/>
      </c>
      <c r="R116" t="str">
        <f>IF(OR(R$20="",$D116=""),"",IF(Calc2!R116&gt;0,Calc3!$C116,""))</f>
        <v/>
      </c>
      <c r="S116" t="str">
        <f>IF(OR(S$20="",$D116=""),"",IF(Calc2!S116&gt;0,Calc3!$C116,""))</f>
        <v/>
      </c>
      <c r="T116" t="str">
        <f>IF(OR(T$20="",$D116=""),"",IF(Calc2!T116&gt;0,Calc3!$C116,""))</f>
        <v/>
      </c>
      <c r="U116" t="str">
        <f>IF(OR(U$20="",$D116=""),"",IF(Calc2!U116&gt;0,Calc3!$C116,""))</f>
        <v/>
      </c>
    </row>
    <row r="117" spans="1:21">
      <c r="A117" t="str">
        <f>IF(COUNTA(Module2!99:99)&gt;0,IF(ISBLANK(Module2!$A99),Calc1!$A116,Module2!$A99),"")</f>
        <v/>
      </c>
      <c r="B117" t="str">
        <f>IF(COUNTA(Module2!99:99)&gt;0,IF(ISBLANK(Module2!$B99),Calc1!$B116,Module2!$B99),"")</f>
        <v/>
      </c>
      <c r="C117" t="str">
        <f>IF(COUNTA(Module2!99:99)&gt;0,CONCATENATE(Calc1!$A117,".",Module2!$C99),"")</f>
        <v/>
      </c>
      <c r="D117" t="str">
        <f>IF(ISBLANK(Module2!$D99),"",Module2!$D99)</f>
        <v/>
      </c>
      <c r="E117" t="str">
        <f>IF(OR(E$20="",$D117=""),"",IF(Calc2!E117&gt;0,Calc3!$C117,""))</f>
        <v/>
      </c>
      <c r="F117" t="str">
        <f>IF(OR(F$20="",$D117=""),"",IF(Calc2!F117&gt;0,Calc3!$C117,""))</f>
        <v/>
      </c>
      <c r="G117" t="str">
        <f>IF(OR(G$20="",$D117=""),"",IF(Calc2!G117&gt;0,Calc3!$C117,""))</f>
        <v/>
      </c>
      <c r="H117" t="str">
        <f>IF(OR(H$20="",$D117=""),"",IF(Calc2!H117&gt;0,Calc3!$C117,""))</f>
        <v/>
      </c>
      <c r="I117" t="str">
        <f>IF(OR(I$20="",$D117=""),"",IF(Calc2!I117&gt;0,Calc3!$C117,""))</f>
        <v/>
      </c>
      <c r="J117" t="str">
        <f>IF(OR(J$20="",$D117=""),"",IF(Calc2!J117&gt;0,Calc3!$C117,""))</f>
        <v/>
      </c>
      <c r="K117" t="str">
        <f>IF(OR(K$20="",$D117=""),"",IF(Calc2!K117&gt;0,Calc3!$C117,""))</f>
        <v/>
      </c>
      <c r="L117" t="str">
        <f>IF(OR(L$20="",$D117=""),"",IF(Calc2!L117&gt;0,Calc3!$C117,""))</f>
        <v/>
      </c>
      <c r="M117" t="str">
        <f>IF(OR(M$20="",$D117=""),"",IF(Calc2!M117&gt;0,Calc3!$C117,""))</f>
        <v/>
      </c>
      <c r="N117" t="str">
        <f>IF(OR(N$20="",$D117=""),"",IF(Calc2!N117&gt;0,Calc3!$C117,""))</f>
        <v/>
      </c>
      <c r="O117" t="str">
        <f>IF(OR(O$20="",$D117=""),"",IF(Calc2!O117&gt;0,Calc3!$C117,""))</f>
        <v/>
      </c>
      <c r="P117" t="str">
        <f>IF(OR(P$20="",$D117=""),"",IF(Calc2!P117&gt;0,Calc3!$C117,""))</f>
        <v/>
      </c>
      <c r="Q117" t="str">
        <f>IF(OR(Q$20="",$D117=""),"",IF(Calc2!Q117&gt;0,Calc3!$C117,""))</f>
        <v/>
      </c>
      <c r="R117" t="str">
        <f>IF(OR(R$20="",$D117=""),"",IF(Calc2!R117&gt;0,Calc3!$C117,""))</f>
        <v/>
      </c>
      <c r="S117" t="str">
        <f>IF(OR(S$20="",$D117=""),"",IF(Calc2!S117&gt;0,Calc3!$C117,""))</f>
        <v/>
      </c>
      <c r="T117" t="str">
        <f>IF(OR(T$20="",$D117=""),"",IF(Calc2!T117&gt;0,Calc3!$C117,""))</f>
        <v/>
      </c>
      <c r="U117" t="str">
        <f>IF(OR(U$20="",$D117=""),"",IF(Calc2!U117&gt;0,Calc3!$C117,""))</f>
        <v/>
      </c>
    </row>
    <row r="118" spans="1:21">
      <c r="A118" t="str">
        <f>IF(COUNTA(Module2!100:100)&gt;0,IF(ISBLANK(Module2!$A100),Calc1!$A117,Module2!$A100),"")</f>
        <v/>
      </c>
      <c r="B118" t="str">
        <f>IF(COUNTA(Module2!100:100)&gt;0,IF(ISBLANK(Module2!$B100),Calc1!$B117,Module2!$B100),"")</f>
        <v/>
      </c>
      <c r="C118" t="str">
        <f>IF(COUNTA(Module2!100:100)&gt;0,CONCATENATE(Calc1!$A118,".",Module2!$C100),"")</f>
        <v/>
      </c>
      <c r="D118" t="str">
        <f>IF(ISBLANK(Module2!$D100),"",Module2!$D100)</f>
        <v/>
      </c>
      <c r="E118" t="str">
        <f>IF(OR(E$20="",$D118=""),"",IF(Calc2!E118&gt;0,Calc3!$C118,""))</f>
        <v/>
      </c>
      <c r="F118" t="str">
        <f>IF(OR(F$20="",$D118=""),"",IF(Calc2!F118&gt;0,Calc3!$C118,""))</f>
        <v/>
      </c>
      <c r="G118" t="str">
        <f>IF(OR(G$20="",$D118=""),"",IF(Calc2!G118&gt;0,Calc3!$C118,""))</f>
        <v/>
      </c>
      <c r="H118" t="str">
        <f>IF(OR(H$20="",$D118=""),"",IF(Calc2!H118&gt;0,Calc3!$C118,""))</f>
        <v/>
      </c>
      <c r="I118" t="str">
        <f>IF(OR(I$20="",$D118=""),"",IF(Calc2!I118&gt;0,Calc3!$C118,""))</f>
        <v/>
      </c>
      <c r="J118" t="str">
        <f>IF(OR(J$20="",$D118=""),"",IF(Calc2!J118&gt;0,Calc3!$C118,""))</f>
        <v/>
      </c>
      <c r="K118" t="str">
        <f>IF(OR(K$20="",$D118=""),"",IF(Calc2!K118&gt;0,Calc3!$C118,""))</f>
        <v/>
      </c>
      <c r="L118" t="str">
        <f>IF(OR(L$20="",$D118=""),"",IF(Calc2!L118&gt;0,Calc3!$C118,""))</f>
        <v/>
      </c>
      <c r="M118" t="str">
        <f>IF(OR(M$20="",$D118=""),"",IF(Calc2!M118&gt;0,Calc3!$C118,""))</f>
        <v/>
      </c>
      <c r="N118" t="str">
        <f>IF(OR(N$20="",$D118=""),"",IF(Calc2!N118&gt;0,Calc3!$C118,""))</f>
        <v/>
      </c>
      <c r="O118" t="str">
        <f>IF(OR(O$20="",$D118=""),"",IF(Calc2!O118&gt;0,Calc3!$C118,""))</f>
        <v/>
      </c>
      <c r="P118" t="str">
        <f>IF(OR(P$20="",$D118=""),"",IF(Calc2!P118&gt;0,Calc3!$C118,""))</f>
        <v/>
      </c>
      <c r="Q118" t="str">
        <f>IF(OR(Q$20="",$D118=""),"",IF(Calc2!Q118&gt;0,Calc3!$C118,""))</f>
        <v/>
      </c>
      <c r="R118" t="str">
        <f>IF(OR(R$20="",$D118=""),"",IF(Calc2!R118&gt;0,Calc3!$C118,""))</f>
        <v/>
      </c>
      <c r="S118" t="str">
        <f>IF(OR(S$20="",$D118=""),"",IF(Calc2!S118&gt;0,Calc3!$C118,""))</f>
        <v/>
      </c>
      <c r="T118" t="str">
        <f>IF(OR(T$20="",$D118=""),"",IF(Calc2!T118&gt;0,Calc3!$C118,""))</f>
        <v/>
      </c>
      <c r="U118" t="str">
        <f>IF(OR(U$20="",$D118=""),"",IF(Calc2!U118&gt;0,Calc3!$C118,""))</f>
        <v/>
      </c>
    </row>
    <row r="119" spans="1:21">
      <c r="A119" t="str">
        <f>IF(COUNTA(Module2!101:101)&gt;0,IF(ISBLANK(Module2!$A101),Calc1!$A118,Module2!$A101),"")</f>
        <v/>
      </c>
      <c r="B119" t="str">
        <f>IF(COUNTA(Module2!101:101)&gt;0,IF(ISBLANK(Module2!$B101),Calc1!$B118,Module2!$B101),"")</f>
        <v/>
      </c>
      <c r="C119" t="str">
        <f>IF(COUNTA(Module2!101:101)&gt;0,CONCATENATE(Calc1!$A119,".",Module2!$C101),"")</f>
        <v/>
      </c>
      <c r="D119" t="str">
        <f>IF(ISBLANK(Module2!$D101),"",Module2!$D101)</f>
        <v/>
      </c>
      <c r="E119" t="str">
        <f>IF(OR(E$20="",$D119=""),"",IF(Calc2!E119&gt;0,Calc3!$C119,""))</f>
        <v/>
      </c>
      <c r="F119" t="str">
        <f>IF(OR(F$20="",$D119=""),"",IF(Calc2!F119&gt;0,Calc3!$C119,""))</f>
        <v/>
      </c>
      <c r="G119" t="str">
        <f>IF(OR(G$20="",$D119=""),"",IF(Calc2!G119&gt;0,Calc3!$C119,""))</f>
        <v/>
      </c>
      <c r="H119" t="str">
        <f>IF(OR(H$20="",$D119=""),"",IF(Calc2!H119&gt;0,Calc3!$C119,""))</f>
        <v/>
      </c>
      <c r="I119" t="str">
        <f>IF(OR(I$20="",$D119=""),"",IF(Calc2!I119&gt;0,Calc3!$C119,""))</f>
        <v/>
      </c>
      <c r="J119" t="str">
        <f>IF(OR(J$20="",$D119=""),"",IF(Calc2!J119&gt;0,Calc3!$C119,""))</f>
        <v/>
      </c>
      <c r="K119" t="str">
        <f>IF(OR(K$20="",$D119=""),"",IF(Calc2!K119&gt;0,Calc3!$C119,""))</f>
        <v/>
      </c>
      <c r="L119" t="str">
        <f>IF(OR(L$20="",$D119=""),"",IF(Calc2!L119&gt;0,Calc3!$C119,""))</f>
        <v/>
      </c>
      <c r="M119" t="str">
        <f>IF(OR(M$20="",$D119=""),"",IF(Calc2!M119&gt;0,Calc3!$C119,""))</f>
        <v/>
      </c>
      <c r="N119" t="str">
        <f>IF(OR(N$20="",$D119=""),"",IF(Calc2!N119&gt;0,Calc3!$C119,""))</f>
        <v/>
      </c>
      <c r="O119" t="str">
        <f>IF(OR(O$20="",$D119=""),"",IF(Calc2!O119&gt;0,Calc3!$C119,""))</f>
        <v/>
      </c>
      <c r="P119" t="str">
        <f>IF(OR(P$20="",$D119=""),"",IF(Calc2!P119&gt;0,Calc3!$C119,""))</f>
        <v/>
      </c>
      <c r="Q119" t="str">
        <f>IF(OR(Q$20="",$D119=""),"",IF(Calc2!Q119&gt;0,Calc3!$C119,""))</f>
        <v/>
      </c>
      <c r="R119" t="str">
        <f>IF(OR(R$20="",$D119=""),"",IF(Calc2!R119&gt;0,Calc3!$C119,""))</f>
        <v/>
      </c>
      <c r="S119" t="str">
        <f>IF(OR(S$20="",$D119=""),"",IF(Calc2!S119&gt;0,Calc3!$C119,""))</f>
        <v/>
      </c>
      <c r="T119" t="str">
        <f>IF(OR(T$20="",$D119=""),"",IF(Calc2!T119&gt;0,Calc3!$C119,""))</f>
        <v/>
      </c>
      <c r="U119" t="str">
        <f>IF(OR(U$20="",$D119=""),"",IF(Calc2!U119&gt;0,Calc3!$C119,""))</f>
        <v/>
      </c>
    </row>
    <row r="120" spans="1:21">
      <c r="A120" t="str">
        <f>IF(COUNTA(Module2!102:102)&gt;0,IF(ISBLANK(Module2!$A102),Calc1!$A119,Module2!$A102),"")</f>
        <v/>
      </c>
      <c r="B120" t="str">
        <f>IF(COUNTA(Module2!102:102)&gt;0,IF(ISBLANK(Module2!$B102),Calc1!$B119,Module2!$B102),"")</f>
        <v/>
      </c>
      <c r="C120" t="str">
        <f>IF(COUNTA(Module2!102:102)&gt;0,CONCATENATE(Calc1!$A120,".",Module2!$C102),"")</f>
        <v/>
      </c>
      <c r="D120" t="str">
        <f>IF(ISBLANK(Module2!$D102),"",Module2!$D102)</f>
        <v/>
      </c>
      <c r="E120" t="str">
        <f>IF(OR(E$20="",$D120=""),"",IF(Calc2!E120&gt;0,Calc3!$C120,""))</f>
        <v/>
      </c>
      <c r="F120" t="str">
        <f>IF(OR(F$20="",$D120=""),"",IF(Calc2!F120&gt;0,Calc3!$C120,""))</f>
        <v/>
      </c>
      <c r="G120" t="str">
        <f>IF(OR(G$20="",$D120=""),"",IF(Calc2!G120&gt;0,Calc3!$C120,""))</f>
        <v/>
      </c>
      <c r="H120" t="str">
        <f>IF(OR(H$20="",$D120=""),"",IF(Calc2!H120&gt;0,Calc3!$C120,""))</f>
        <v/>
      </c>
      <c r="I120" t="str">
        <f>IF(OR(I$20="",$D120=""),"",IF(Calc2!I120&gt;0,Calc3!$C120,""))</f>
        <v/>
      </c>
      <c r="J120" t="str">
        <f>IF(OR(J$20="",$D120=""),"",IF(Calc2!J120&gt;0,Calc3!$C120,""))</f>
        <v/>
      </c>
      <c r="K120" t="str">
        <f>IF(OR(K$20="",$D120=""),"",IF(Calc2!K120&gt;0,Calc3!$C120,""))</f>
        <v/>
      </c>
      <c r="L120" t="str">
        <f>IF(OR(L$20="",$D120=""),"",IF(Calc2!L120&gt;0,Calc3!$C120,""))</f>
        <v/>
      </c>
      <c r="M120" t="str">
        <f>IF(OR(M$20="",$D120=""),"",IF(Calc2!M120&gt;0,Calc3!$C120,""))</f>
        <v/>
      </c>
      <c r="N120" t="str">
        <f>IF(OR(N$20="",$D120=""),"",IF(Calc2!N120&gt;0,Calc3!$C120,""))</f>
        <v/>
      </c>
      <c r="O120" t="str">
        <f>IF(OR(O$20="",$D120=""),"",IF(Calc2!O120&gt;0,Calc3!$C120,""))</f>
        <v/>
      </c>
      <c r="P120" t="str">
        <f>IF(OR(P$20="",$D120=""),"",IF(Calc2!P120&gt;0,Calc3!$C120,""))</f>
        <v/>
      </c>
      <c r="Q120" t="str">
        <f>IF(OR(Q$20="",$D120=""),"",IF(Calc2!Q120&gt;0,Calc3!$C120,""))</f>
        <v/>
      </c>
      <c r="R120" t="str">
        <f>IF(OR(R$20="",$D120=""),"",IF(Calc2!R120&gt;0,Calc3!$C120,""))</f>
        <v/>
      </c>
      <c r="S120" t="str">
        <f>IF(OR(S$20="",$D120=""),"",IF(Calc2!S120&gt;0,Calc3!$C120,""))</f>
        <v/>
      </c>
      <c r="T120" t="str">
        <f>IF(OR(T$20="",$D120=""),"",IF(Calc2!T120&gt;0,Calc3!$C120,""))</f>
        <v/>
      </c>
      <c r="U120" t="str">
        <f>IF(OR(U$20="",$D120=""),"",IF(Calc2!U120&gt;0,Calc3!$C120,""))</f>
        <v/>
      </c>
    </row>
    <row r="121" spans="1:21">
      <c r="A121" t="str">
        <f>IF(COUNTA(Module2!103:103)&gt;0,IF(ISBLANK(Module2!$A103),Calc1!$A120,Module2!$A103),"")</f>
        <v/>
      </c>
      <c r="B121" t="str">
        <f>IF(COUNTA(Module2!103:103)&gt;0,IF(ISBLANK(Module2!$B103),Calc1!$B120,Module2!$B103),"")</f>
        <v/>
      </c>
      <c r="C121" t="str">
        <f>IF(COUNTA(Module2!103:103)&gt;0,CONCATENATE(Calc1!$A121,".",Module2!$C103),"")</f>
        <v/>
      </c>
      <c r="D121" t="str">
        <f>IF(ISBLANK(Module2!$D103),"",Module2!$D103)</f>
        <v/>
      </c>
      <c r="E121" t="str">
        <f>IF(OR(E$20="",$D121=""),"",IF(Calc2!E121&gt;0,Calc3!$C121,""))</f>
        <v/>
      </c>
      <c r="F121" t="str">
        <f>IF(OR(F$20="",$D121=""),"",IF(Calc2!F121&gt;0,Calc3!$C121,""))</f>
        <v/>
      </c>
      <c r="G121" t="str">
        <f>IF(OR(G$20="",$D121=""),"",IF(Calc2!G121&gt;0,Calc3!$C121,""))</f>
        <v/>
      </c>
      <c r="H121" t="str">
        <f>IF(OR(H$20="",$D121=""),"",IF(Calc2!H121&gt;0,Calc3!$C121,""))</f>
        <v/>
      </c>
      <c r="I121" t="str">
        <f>IF(OR(I$20="",$D121=""),"",IF(Calc2!I121&gt;0,Calc3!$C121,""))</f>
        <v/>
      </c>
      <c r="J121" t="str">
        <f>IF(OR(J$20="",$D121=""),"",IF(Calc2!J121&gt;0,Calc3!$C121,""))</f>
        <v/>
      </c>
      <c r="K121" t="str">
        <f>IF(OR(K$20="",$D121=""),"",IF(Calc2!K121&gt;0,Calc3!$C121,""))</f>
        <v/>
      </c>
      <c r="L121" t="str">
        <f>IF(OR(L$20="",$D121=""),"",IF(Calc2!L121&gt;0,Calc3!$C121,""))</f>
        <v/>
      </c>
      <c r="M121" t="str">
        <f>IF(OR(M$20="",$D121=""),"",IF(Calc2!M121&gt;0,Calc3!$C121,""))</f>
        <v/>
      </c>
      <c r="N121" t="str">
        <f>IF(OR(N$20="",$D121=""),"",IF(Calc2!N121&gt;0,Calc3!$C121,""))</f>
        <v/>
      </c>
      <c r="O121" t="str">
        <f>IF(OR(O$20="",$D121=""),"",IF(Calc2!O121&gt;0,Calc3!$C121,""))</f>
        <v/>
      </c>
      <c r="P121" t="str">
        <f>IF(OR(P$20="",$D121=""),"",IF(Calc2!P121&gt;0,Calc3!$C121,""))</f>
        <v/>
      </c>
      <c r="Q121" t="str">
        <f>IF(OR(Q$20="",$D121=""),"",IF(Calc2!Q121&gt;0,Calc3!$C121,""))</f>
        <v/>
      </c>
      <c r="R121" t="str">
        <f>IF(OR(R$20="",$D121=""),"",IF(Calc2!R121&gt;0,Calc3!$C121,""))</f>
        <v/>
      </c>
      <c r="S121" t="str">
        <f>IF(OR(S$20="",$D121=""),"",IF(Calc2!S121&gt;0,Calc3!$C121,""))</f>
        <v/>
      </c>
      <c r="T121" t="str">
        <f>IF(OR(T$20="",$D121=""),"",IF(Calc2!T121&gt;0,Calc3!$C121,""))</f>
        <v/>
      </c>
      <c r="U121" t="str">
        <f>IF(OR(U$20="",$D121=""),"",IF(Calc2!U121&gt;0,Calc3!$C121,""))</f>
        <v/>
      </c>
    </row>
    <row r="122" spans="1:21">
      <c r="A122" t="str">
        <f>IF(COUNTA(Module2!104:104)&gt;0,IF(ISBLANK(Module2!$A104),Calc1!$A121,Module2!$A104),"")</f>
        <v/>
      </c>
      <c r="B122" t="str">
        <f>IF(COUNTA(Module2!104:104)&gt;0,IF(ISBLANK(Module2!$B104),Calc1!$B121,Module2!$B104),"")</f>
        <v/>
      </c>
      <c r="C122" t="str">
        <f>IF(COUNTA(Module2!104:104)&gt;0,CONCATENATE(Calc1!$A122,".",Module2!$C104),"")</f>
        <v/>
      </c>
      <c r="D122" t="str">
        <f>IF(ISBLANK(Module2!$D104),"",Module2!$D104)</f>
        <v/>
      </c>
      <c r="E122" t="str">
        <f>IF(OR(E$20="",$D122=""),"",IF(Calc2!E122&gt;0,Calc3!$C122,""))</f>
        <v/>
      </c>
      <c r="F122" t="str">
        <f>IF(OR(F$20="",$D122=""),"",IF(Calc2!F122&gt;0,Calc3!$C122,""))</f>
        <v/>
      </c>
      <c r="G122" t="str">
        <f>IF(OR(G$20="",$D122=""),"",IF(Calc2!G122&gt;0,Calc3!$C122,""))</f>
        <v/>
      </c>
      <c r="H122" t="str">
        <f>IF(OR(H$20="",$D122=""),"",IF(Calc2!H122&gt;0,Calc3!$C122,""))</f>
        <v/>
      </c>
      <c r="I122" t="str">
        <f>IF(OR(I$20="",$D122=""),"",IF(Calc2!I122&gt;0,Calc3!$C122,""))</f>
        <v/>
      </c>
      <c r="J122" t="str">
        <f>IF(OR(J$20="",$D122=""),"",IF(Calc2!J122&gt;0,Calc3!$C122,""))</f>
        <v/>
      </c>
      <c r="K122" t="str">
        <f>IF(OR(K$20="",$D122=""),"",IF(Calc2!K122&gt;0,Calc3!$C122,""))</f>
        <v/>
      </c>
      <c r="L122" t="str">
        <f>IF(OR(L$20="",$D122=""),"",IF(Calc2!L122&gt;0,Calc3!$C122,""))</f>
        <v/>
      </c>
      <c r="M122" t="str">
        <f>IF(OR(M$20="",$D122=""),"",IF(Calc2!M122&gt;0,Calc3!$C122,""))</f>
        <v/>
      </c>
      <c r="N122" t="str">
        <f>IF(OR(N$20="",$D122=""),"",IF(Calc2!N122&gt;0,Calc3!$C122,""))</f>
        <v/>
      </c>
      <c r="O122" t="str">
        <f>IF(OR(O$20="",$D122=""),"",IF(Calc2!O122&gt;0,Calc3!$C122,""))</f>
        <v/>
      </c>
      <c r="P122" t="str">
        <f>IF(OR(P$20="",$D122=""),"",IF(Calc2!P122&gt;0,Calc3!$C122,""))</f>
        <v/>
      </c>
      <c r="Q122" t="str">
        <f>IF(OR(Q$20="",$D122=""),"",IF(Calc2!Q122&gt;0,Calc3!$C122,""))</f>
        <v/>
      </c>
      <c r="R122" t="str">
        <f>IF(OR(R$20="",$D122=""),"",IF(Calc2!R122&gt;0,Calc3!$C122,""))</f>
        <v/>
      </c>
      <c r="S122" t="str">
        <f>IF(OR(S$20="",$D122=""),"",IF(Calc2!S122&gt;0,Calc3!$C122,""))</f>
        <v/>
      </c>
      <c r="T122" t="str">
        <f>IF(OR(T$20="",$D122=""),"",IF(Calc2!T122&gt;0,Calc3!$C122,""))</f>
        <v/>
      </c>
      <c r="U122" t="str">
        <f>IF(OR(U$20="",$D122=""),"",IF(Calc2!U122&gt;0,Calc3!$C122,""))</f>
        <v/>
      </c>
    </row>
    <row r="123" spans="1:21">
      <c r="A123" t="str">
        <f>IF(COUNTA(Module2!105:105)&gt;0,IF(ISBLANK(Module2!$A105),Calc1!$A122,Module2!$A105),"")</f>
        <v/>
      </c>
      <c r="B123" t="str">
        <f>IF(COUNTA(Module2!105:105)&gt;0,IF(ISBLANK(Module2!$B105),Calc1!$B122,Module2!$B105),"")</f>
        <v/>
      </c>
      <c r="C123" t="str">
        <f>IF(COUNTA(Module2!105:105)&gt;0,CONCATENATE(Calc1!$A123,".",Module2!$C105),"")</f>
        <v/>
      </c>
      <c r="D123" t="str">
        <f>IF(ISBLANK(Module2!$D105),"",Module2!$D105)</f>
        <v/>
      </c>
      <c r="E123" t="str">
        <f>IF(OR(E$20="",$D123=""),"",IF(Calc2!E123&gt;0,Calc3!$C123,""))</f>
        <v/>
      </c>
      <c r="F123" t="str">
        <f>IF(OR(F$20="",$D123=""),"",IF(Calc2!F123&gt;0,Calc3!$C123,""))</f>
        <v/>
      </c>
      <c r="G123" t="str">
        <f>IF(OR(G$20="",$D123=""),"",IF(Calc2!G123&gt;0,Calc3!$C123,""))</f>
        <v/>
      </c>
      <c r="H123" t="str">
        <f>IF(OR(H$20="",$D123=""),"",IF(Calc2!H123&gt;0,Calc3!$C123,""))</f>
        <v/>
      </c>
      <c r="I123" t="str">
        <f>IF(OR(I$20="",$D123=""),"",IF(Calc2!I123&gt;0,Calc3!$C123,""))</f>
        <v/>
      </c>
      <c r="J123" t="str">
        <f>IF(OR(J$20="",$D123=""),"",IF(Calc2!J123&gt;0,Calc3!$C123,""))</f>
        <v/>
      </c>
      <c r="K123" t="str">
        <f>IF(OR(K$20="",$D123=""),"",IF(Calc2!K123&gt;0,Calc3!$C123,""))</f>
        <v/>
      </c>
      <c r="L123" t="str">
        <f>IF(OR(L$20="",$D123=""),"",IF(Calc2!L123&gt;0,Calc3!$C123,""))</f>
        <v/>
      </c>
      <c r="M123" t="str">
        <f>IF(OR(M$20="",$D123=""),"",IF(Calc2!M123&gt;0,Calc3!$C123,""))</f>
        <v/>
      </c>
      <c r="N123" t="str">
        <f>IF(OR(N$20="",$D123=""),"",IF(Calc2!N123&gt;0,Calc3!$C123,""))</f>
        <v/>
      </c>
      <c r="O123" t="str">
        <f>IF(OR(O$20="",$D123=""),"",IF(Calc2!O123&gt;0,Calc3!$C123,""))</f>
        <v/>
      </c>
      <c r="P123" t="str">
        <f>IF(OR(P$20="",$D123=""),"",IF(Calc2!P123&gt;0,Calc3!$C123,""))</f>
        <v/>
      </c>
      <c r="Q123" t="str">
        <f>IF(OR(Q$20="",$D123=""),"",IF(Calc2!Q123&gt;0,Calc3!$C123,""))</f>
        <v/>
      </c>
      <c r="R123" t="str">
        <f>IF(OR(R$20="",$D123=""),"",IF(Calc2!R123&gt;0,Calc3!$C123,""))</f>
        <v/>
      </c>
      <c r="S123" t="str">
        <f>IF(OR(S$20="",$D123=""),"",IF(Calc2!S123&gt;0,Calc3!$C123,""))</f>
        <v/>
      </c>
      <c r="T123" t="str">
        <f>IF(OR(T$20="",$D123=""),"",IF(Calc2!T123&gt;0,Calc3!$C123,""))</f>
        <v/>
      </c>
      <c r="U123" t="str">
        <f>IF(OR(U$20="",$D123=""),"",IF(Calc2!U123&gt;0,Calc3!$C123,""))</f>
        <v/>
      </c>
    </row>
    <row r="124" spans="1:21">
      <c r="A124" t="str">
        <f>IF(COUNTA(Module2!106:106)&gt;0,IF(ISBLANK(Module2!$A106),Calc1!$A123,Module2!$A106),"")</f>
        <v/>
      </c>
      <c r="B124" t="str">
        <f>IF(COUNTA(Module2!106:106)&gt;0,IF(ISBLANK(Module2!$B106),Calc1!$B123,Module2!$B106),"")</f>
        <v/>
      </c>
      <c r="C124" t="str">
        <f>IF(COUNTA(Module2!106:106)&gt;0,CONCATENATE(Calc1!$A124,".",Module2!$C106),"")</f>
        <v/>
      </c>
      <c r="D124" t="str">
        <f>IF(ISBLANK(Module2!$D106),"",Module2!$D106)</f>
        <v/>
      </c>
      <c r="E124" t="str">
        <f>IF(OR(E$20="",$D124=""),"",IF(Calc2!E124&gt;0,Calc3!$C124,""))</f>
        <v/>
      </c>
      <c r="F124" t="str">
        <f>IF(OR(F$20="",$D124=""),"",IF(Calc2!F124&gt;0,Calc3!$C124,""))</f>
        <v/>
      </c>
      <c r="G124" t="str">
        <f>IF(OR(G$20="",$D124=""),"",IF(Calc2!G124&gt;0,Calc3!$C124,""))</f>
        <v/>
      </c>
      <c r="H124" t="str">
        <f>IF(OR(H$20="",$D124=""),"",IF(Calc2!H124&gt;0,Calc3!$C124,""))</f>
        <v/>
      </c>
      <c r="I124" t="str">
        <f>IF(OR(I$20="",$D124=""),"",IF(Calc2!I124&gt;0,Calc3!$C124,""))</f>
        <v/>
      </c>
      <c r="J124" t="str">
        <f>IF(OR(J$20="",$D124=""),"",IF(Calc2!J124&gt;0,Calc3!$C124,""))</f>
        <v/>
      </c>
      <c r="K124" t="str">
        <f>IF(OR(K$20="",$D124=""),"",IF(Calc2!K124&gt;0,Calc3!$C124,""))</f>
        <v/>
      </c>
      <c r="L124" t="str">
        <f>IF(OR(L$20="",$D124=""),"",IF(Calc2!L124&gt;0,Calc3!$C124,""))</f>
        <v/>
      </c>
      <c r="M124" t="str">
        <f>IF(OR(M$20="",$D124=""),"",IF(Calc2!M124&gt;0,Calc3!$C124,""))</f>
        <v/>
      </c>
      <c r="N124" t="str">
        <f>IF(OR(N$20="",$D124=""),"",IF(Calc2!N124&gt;0,Calc3!$C124,""))</f>
        <v/>
      </c>
      <c r="O124" t="str">
        <f>IF(OR(O$20="",$D124=""),"",IF(Calc2!O124&gt;0,Calc3!$C124,""))</f>
        <v/>
      </c>
      <c r="P124" t="str">
        <f>IF(OR(P$20="",$D124=""),"",IF(Calc2!P124&gt;0,Calc3!$C124,""))</f>
        <v/>
      </c>
      <c r="Q124" t="str">
        <f>IF(OR(Q$20="",$D124=""),"",IF(Calc2!Q124&gt;0,Calc3!$C124,""))</f>
        <v/>
      </c>
      <c r="R124" t="str">
        <f>IF(OR(R$20="",$D124=""),"",IF(Calc2!R124&gt;0,Calc3!$C124,""))</f>
        <v/>
      </c>
      <c r="S124" t="str">
        <f>IF(OR(S$20="",$D124=""),"",IF(Calc2!S124&gt;0,Calc3!$C124,""))</f>
        <v/>
      </c>
      <c r="T124" t="str">
        <f>IF(OR(T$20="",$D124=""),"",IF(Calc2!T124&gt;0,Calc3!$C124,""))</f>
        <v/>
      </c>
      <c r="U124" t="str">
        <f>IF(OR(U$20="",$D124=""),"",IF(Calc2!U124&gt;0,Calc3!$C124,""))</f>
        <v/>
      </c>
    </row>
    <row r="125" spans="1:21">
      <c r="A125" t="str">
        <f>IF(COUNTA(Module2!107:107)&gt;0,IF(ISBLANK(Module2!$A107),Calc1!$A124,Module2!$A107),"")</f>
        <v/>
      </c>
      <c r="B125" t="str">
        <f>IF(COUNTA(Module2!107:107)&gt;0,IF(ISBLANK(Module2!$B107),Calc1!$B124,Module2!$B107),"")</f>
        <v/>
      </c>
      <c r="C125" t="str">
        <f>IF(COUNTA(Module2!107:107)&gt;0,CONCATENATE(Calc1!$A125,".",Module2!$C107),"")</f>
        <v/>
      </c>
      <c r="D125" t="str">
        <f>IF(ISBLANK(Module2!$D107),"",Module2!$D107)</f>
        <v/>
      </c>
      <c r="E125" t="str">
        <f>IF(OR(E$20="",$D125=""),"",IF(Calc2!E125&gt;0,Calc3!$C125,""))</f>
        <v/>
      </c>
      <c r="F125" t="str">
        <f>IF(OR(F$20="",$D125=""),"",IF(Calc2!F125&gt;0,Calc3!$C125,""))</f>
        <v/>
      </c>
      <c r="G125" t="str">
        <f>IF(OR(G$20="",$D125=""),"",IF(Calc2!G125&gt;0,Calc3!$C125,""))</f>
        <v/>
      </c>
      <c r="H125" t="str">
        <f>IF(OR(H$20="",$D125=""),"",IF(Calc2!H125&gt;0,Calc3!$C125,""))</f>
        <v/>
      </c>
      <c r="I125" t="str">
        <f>IF(OR(I$20="",$D125=""),"",IF(Calc2!I125&gt;0,Calc3!$C125,""))</f>
        <v/>
      </c>
      <c r="J125" t="str">
        <f>IF(OR(J$20="",$D125=""),"",IF(Calc2!J125&gt;0,Calc3!$C125,""))</f>
        <v/>
      </c>
      <c r="K125" t="str">
        <f>IF(OR(K$20="",$D125=""),"",IF(Calc2!K125&gt;0,Calc3!$C125,""))</f>
        <v/>
      </c>
      <c r="L125" t="str">
        <f>IF(OR(L$20="",$D125=""),"",IF(Calc2!L125&gt;0,Calc3!$C125,""))</f>
        <v/>
      </c>
      <c r="M125" t="str">
        <f>IF(OR(M$20="",$D125=""),"",IF(Calc2!M125&gt;0,Calc3!$C125,""))</f>
        <v/>
      </c>
      <c r="N125" t="str">
        <f>IF(OR(N$20="",$D125=""),"",IF(Calc2!N125&gt;0,Calc3!$C125,""))</f>
        <v/>
      </c>
      <c r="O125" t="str">
        <f>IF(OR(O$20="",$D125=""),"",IF(Calc2!O125&gt;0,Calc3!$C125,""))</f>
        <v/>
      </c>
      <c r="P125" t="str">
        <f>IF(OR(P$20="",$D125=""),"",IF(Calc2!P125&gt;0,Calc3!$C125,""))</f>
        <v/>
      </c>
      <c r="Q125" t="str">
        <f>IF(OR(Q$20="",$D125=""),"",IF(Calc2!Q125&gt;0,Calc3!$C125,""))</f>
        <v/>
      </c>
      <c r="R125" t="str">
        <f>IF(OR(R$20="",$D125=""),"",IF(Calc2!R125&gt;0,Calc3!$C125,""))</f>
        <v/>
      </c>
      <c r="S125" t="str">
        <f>IF(OR(S$20="",$D125=""),"",IF(Calc2!S125&gt;0,Calc3!$C125,""))</f>
        <v/>
      </c>
      <c r="T125" t="str">
        <f>IF(OR(T$20="",$D125=""),"",IF(Calc2!T125&gt;0,Calc3!$C125,""))</f>
        <v/>
      </c>
      <c r="U125" t="str">
        <f>IF(OR(U$20="",$D125=""),"",IF(Calc2!U125&gt;0,Calc3!$C125,""))</f>
        <v/>
      </c>
    </row>
    <row r="126" spans="1:21">
      <c r="A126" t="str">
        <f>IF(COUNTA(Module2!108:108)&gt;0,IF(ISBLANK(Module2!$A108),Calc1!$A125,Module2!$A108),"")</f>
        <v/>
      </c>
      <c r="B126" t="str">
        <f>IF(COUNTA(Module2!108:108)&gt;0,IF(ISBLANK(Module2!$B108),Calc1!$B125,Module2!$B108),"")</f>
        <v/>
      </c>
      <c r="C126" t="str">
        <f>IF(COUNTA(Module2!108:108)&gt;0,CONCATENATE(Calc1!$A126,".",Module2!$C108),"")</f>
        <v/>
      </c>
      <c r="D126" t="str">
        <f>IF(ISBLANK(Module2!$D108),"",Module2!$D108)</f>
        <v/>
      </c>
      <c r="E126" t="str">
        <f>IF(OR(E$20="",$D126=""),"",IF(Calc2!E126&gt;0,Calc3!$C126,""))</f>
        <v/>
      </c>
      <c r="F126" t="str">
        <f>IF(OR(F$20="",$D126=""),"",IF(Calc2!F126&gt;0,Calc3!$C126,""))</f>
        <v/>
      </c>
      <c r="G126" t="str">
        <f>IF(OR(G$20="",$D126=""),"",IF(Calc2!G126&gt;0,Calc3!$C126,""))</f>
        <v/>
      </c>
      <c r="H126" t="str">
        <f>IF(OR(H$20="",$D126=""),"",IF(Calc2!H126&gt;0,Calc3!$C126,""))</f>
        <v/>
      </c>
      <c r="I126" t="str">
        <f>IF(OR(I$20="",$D126=""),"",IF(Calc2!I126&gt;0,Calc3!$C126,""))</f>
        <v/>
      </c>
      <c r="J126" t="str">
        <f>IF(OR(J$20="",$D126=""),"",IF(Calc2!J126&gt;0,Calc3!$C126,""))</f>
        <v/>
      </c>
      <c r="K126" t="str">
        <f>IF(OR(K$20="",$D126=""),"",IF(Calc2!K126&gt;0,Calc3!$C126,""))</f>
        <v/>
      </c>
      <c r="L126" t="str">
        <f>IF(OR(L$20="",$D126=""),"",IF(Calc2!L126&gt;0,Calc3!$C126,""))</f>
        <v/>
      </c>
      <c r="M126" t="str">
        <f>IF(OR(M$20="",$D126=""),"",IF(Calc2!M126&gt;0,Calc3!$C126,""))</f>
        <v/>
      </c>
      <c r="N126" t="str">
        <f>IF(OR(N$20="",$D126=""),"",IF(Calc2!N126&gt;0,Calc3!$C126,""))</f>
        <v/>
      </c>
      <c r="O126" t="str">
        <f>IF(OR(O$20="",$D126=""),"",IF(Calc2!O126&gt;0,Calc3!$C126,""))</f>
        <v/>
      </c>
      <c r="P126" t="str">
        <f>IF(OR(P$20="",$D126=""),"",IF(Calc2!P126&gt;0,Calc3!$C126,""))</f>
        <v/>
      </c>
      <c r="Q126" t="str">
        <f>IF(OR(Q$20="",$D126=""),"",IF(Calc2!Q126&gt;0,Calc3!$C126,""))</f>
        <v/>
      </c>
      <c r="R126" t="str">
        <f>IF(OR(R$20="",$D126=""),"",IF(Calc2!R126&gt;0,Calc3!$C126,""))</f>
        <v/>
      </c>
      <c r="S126" t="str">
        <f>IF(OR(S$20="",$D126=""),"",IF(Calc2!S126&gt;0,Calc3!$C126,""))</f>
        <v/>
      </c>
      <c r="T126" t="str">
        <f>IF(OR(T$20="",$D126=""),"",IF(Calc2!T126&gt;0,Calc3!$C126,""))</f>
        <v/>
      </c>
      <c r="U126" t="str">
        <f>IF(OR(U$20="",$D126=""),"",IF(Calc2!U126&gt;0,Calc3!$C126,""))</f>
        <v/>
      </c>
    </row>
    <row r="127" spans="1:21">
      <c r="A127" t="str">
        <f>IF(COUNTA(Module2!109:109)&gt;0,IF(ISBLANK(Module2!$A109),Calc1!$A126,Module2!$A109),"")</f>
        <v/>
      </c>
      <c r="B127" t="str">
        <f>IF(COUNTA(Module2!109:109)&gt;0,IF(ISBLANK(Module2!$B109),Calc1!$B126,Module2!$B109),"")</f>
        <v/>
      </c>
      <c r="C127" t="str">
        <f>IF(COUNTA(Module2!109:109)&gt;0,CONCATENATE(Calc1!$A127,".",Module2!$C109),"")</f>
        <v/>
      </c>
      <c r="D127" t="str">
        <f>IF(ISBLANK(Module2!$D109),"",Module2!$D109)</f>
        <v/>
      </c>
      <c r="E127" t="str">
        <f>IF(OR(E$20="",$D127=""),"",IF(Calc2!E127&gt;0,Calc3!$C127,""))</f>
        <v/>
      </c>
      <c r="F127" t="str">
        <f>IF(OR(F$20="",$D127=""),"",IF(Calc2!F127&gt;0,Calc3!$C127,""))</f>
        <v/>
      </c>
      <c r="G127" t="str">
        <f>IF(OR(G$20="",$D127=""),"",IF(Calc2!G127&gt;0,Calc3!$C127,""))</f>
        <v/>
      </c>
      <c r="H127" t="str">
        <f>IF(OR(H$20="",$D127=""),"",IF(Calc2!H127&gt;0,Calc3!$C127,""))</f>
        <v/>
      </c>
      <c r="I127" t="str">
        <f>IF(OR(I$20="",$D127=""),"",IF(Calc2!I127&gt;0,Calc3!$C127,""))</f>
        <v/>
      </c>
      <c r="J127" t="str">
        <f>IF(OR(J$20="",$D127=""),"",IF(Calc2!J127&gt;0,Calc3!$C127,""))</f>
        <v/>
      </c>
      <c r="K127" t="str">
        <f>IF(OR(K$20="",$D127=""),"",IF(Calc2!K127&gt;0,Calc3!$C127,""))</f>
        <v/>
      </c>
      <c r="L127" t="str">
        <f>IF(OR(L$20="",$D127=""),"",IF(Calc2!L127&gt;0,Calc3!$C127,""))</f>
        <v/>
      </c>
      <c r="M127" t="str">
        <f>IF(OR(M$20="",$D127=""),"",IF(Calc2!M127&gt;0,Calc3!$C127,""))</f>
        <v/>
      </c>
      <c r="N127" t="str">
        <f>IF(OR(N$20="",$D127=""),"",IF(Calc2!N127&gt;0,Calc3!$C127,""))</f>
        <v/>
      </c>
      <c r="O127" t="str">
        <f>IF(OR(O$20="",$D127=""),"",IF(Calc2!O127&gt;0,Calc3!$C127,""))</f>
        <v/>
      </c>
      <c r="P127" t="str">
        <f>IF(OR(P$20="",$D127=""),"",IF(Calc2!P127&gt;0,Calc3!$C127,""))</f>
        <v/>
      </c>
      <c r="Q127" t="str">
        <f>IF(OR(Q$20="",$D127=""),"",IF(Calc2!Q127&gt;0,Calc3!$C127,""))</f>
        <v/>
      </c>
      <c r="R127" t="str">
        <f>IF(OR(R$20="",$D127=""),"",IF(Calc2!R127&gt;0,Calc3!$C127,""))</f>
        <v/>
      </c>
      <c r="S127" t="str">
        <f>IF(OR(S$20="",$D127=""),"",IF(Calc2!S127&gt;0,Calc3!$C127,""))</f>
        <v/>
      </c>
      <c r="T127" t="str">
        <f>IF(OR(T$20="",$D127=""),"",IF(Calc2!T127&gt;0,Calc3!$C127,""))</f>
        <v/>
      </c>
      <c r="U127" t="str">
        <f>IF(OR(U$20="",$D127=""),"",IF(Calc2!U127&gt;0,Calc3!$C127,""))</f>
        <v/>
      </c>
    </row>
    <row r="128" spans="1:21">
      <c r="A128" t="str">
        <f>IF(COUNTA(Module2!110:110)&gt;0,IF(ISBLANK(Module2!$A110),Calc1!$A127,Module2!$A110),"")</f>
        <v/>
      </c>
      <c r="B128" t="str">
        <f>IF(COUNTA(Module2!110:110)&gt;0,IF(ISBLANK(Module2!$B110),Calc1!$B127,Module2!$B110),"")</f>
        <v/>
      </c>
      <c r="C128" t="str">
        <f>IF(COUNTA(Module2!110:110)&gt;0,CONCATENATE(Calc1!$A128,".",Module2!$C110),"")</f>
        <v/>
      </c>
      <c r="D128" t="str">
        <f>IF(ISBLANK(Module2!$D110),"",Module2!$D110)</f>
        <v/>
      </c>
      <c r="E128" t="str">
        <f>IF(OR(E$20="",$D128=""),"",IF(Calc2!E128&gt;0,Calc3!$C128,""))</f>
        <v/>
      </c>
      <c r="F128" t="str">
        <f>IF(OR(F$20="",$D128=""),"",IF(Calc2!F128&gt;0,Calc3!$C128,""))</f>
        <v/>
      </c>
      <c r="G128" t="str">
        <f>IF(OR(G$20="",$D128=""),"",IF(Calc2!G128&gt;0,Calc3!$C128,""))</f>
        <v/>
      </c>
      <c r="H128" t="str">
        <f>IF(OR(H$20="",$D128=""),"",IF(Calc2!H128&gt;0,Calc3!$C128,""))</f>
        <v/>
      </c>
      <c r="I128" t="str">
        <f>IF(OR(I$20="",$D128=""),"",IF(Calc2!I128&gt;0,Calc3!$C128,""))</f>
        <v/>
      </c>
      <c r="J128" t="str">
        <f>IF(OR(J$20="",$D128=""),"",IF(Calc2!J128&gt;0,Calc3!$C128,""))</f>
        <v/>
      </c>
      <c r="K128" t="str">
        <f>IF(OR(K$20="",$D128=""),"",IF(Calc2!K128&gt;0,Calc3!$C128,""))</f>
        <v/>
      </c>
      <c r="L128" t="str">
        <f>IF(OR(L$20="",$D128=""),"",IF(Calc2!L128&gt;0,Calc3!$C128,""))</f>
        <v/>
      </c>
      <c r="M128" t="str">
        <f>IF(OR(M$20="",$D128=""),"",IF(Calc2!M128&gt;0,Calc3!$C128,""))</f>
        <v/>
      </c>
      <c r="N128" t="str">
        <f>IF(OR(N$20="",$D128=""),"",IF(Calc2!N128&gt;0,Calc3!$C128,""))</f>
        <v/>
      </c>
      <c r="O128" t="str">
        <f>IF(OR(O$20="",$D128=""),"",IF(Calc2!O128&gt;0,Calc3!$C128,""))</f>
        <v/>
      </c>
      <c r="P128" t="str">
        <f>IF(OR(P$20="",$D128=""),"",IF(Calc2!P128&gt;0,Calc3!$C128,""))</f>
        <v/>
      </c>
      <c r="Q128" t="str">
        <f>IF(OR(Q$20="",$D128=""),"",IF(Calc2!Q128&gt;0,Calc3!$C128,""))</f>
        <v/>
      </c>
      <c r="R128" t="str">
        <f>IF(OR(R$20="",$D128=""),"",IF(Calc2!R128&gt;0,Calc3!$C128,""))</f>
        <v/>
      </c>
      <c r="S128" t="str">
        <f>IF(OR(S$20="",$D128=""),"",IF(Calc2!S128&gt;0,Calc3!$C128,""))</f>
        <v/>
      </c>
      <c r="T128" t="str">
        <f>IF(OR(T$20="",$D128=""),"",IF(Calc2!T128&gt;0,Calc3!$C128,""))</f>
        <v/>
      </c>
      <c r="U128" t="str">
        <f>IF(OR(U$20="",$D128=""),"",IF(Calc2!U128&gt;0,Calc3!$C128,""))</f>
        <v/>
      </c>
    </row>
    <row r="129" spans="1:21">
      <c r="A129" t="str">
        <f>IF(COUNTA(Module2!111:111)&gt;0,IF(ISBLANK(Module2!$A111),Calc1!$A128,Module2!$A111),"")</f>
        <v/>
      </c>
      <c r="B129" t="str">
        <f>IF(COUNTA(Module2!111:111)&gt;0,IF(ISBLANK(Module2!$B111),Calc1!$B128,Module2!$B111),"")</f>
        <v/>
      </c>
      <c r="C129" t="str">
        <f>IF(COUNTA(Module2!111:111)&gt;0,CONCATENATE(Calc1!$A129,".",Module2!$C111),"")</f>
        <v/>
      </c>
      <c r="D129" t="str">
        <f>IF(ISBLANK(Module2!$D111),"",Module2!$D111)</f>
        <v/>
      </c>
      <c r="E129" t="str">
        <f>IF(OR(E$20="",$D129=""),"",IF(Calc2!E129&gt;0,Calc3!$C129,""))</f>
        <v/>
      </c>
      <c r="F129" t="str">
        <f>IF(OR(F$20="",$D129=""),"",IF(Calc2!F129&gt;0,Calc3!$C129,""))</f>
        <v/>
      </c>
      <c r="G129" t="str">
        <f>IF(OR(G$20="",$D129=""),"",IF(Calc2!G129&gt;0,Calc3!$C129,""))</f>
        <v/>
      </c>
      <c r="H129" t="str">
        <f>IF(OR(H$20="",$D129=""),"",IF(Calc2!H129&gt;0,Calc3!$C129,""))</f>
        <v/>
      </c>
      <c r="I129" t="str">
        <f>IF(OR(I$20="",$D129=""),"",IF(Calc2!I129&gt;0,Calc3!$C129,""))</f>
        <v/>
      </c>
      <c r="J129" t="str">
        <f>IF(OR(J$20="",$D129=""),"",IF(Calc2!J129&gt;0,Calc3!$C129,""))</f>
        <v/>
      </c>
      <c r="K129" t="str">
        <f>IF(OR(K$20="",$D129=""),"",IF(Calc2!K129&gt;0,Calc3!$C129,""))</f>
        <v/>
      </c>
      <c r="L129" t="str">
        <f>IF(OR(L$20="",$D129=""),"",IF(Calc2!L129&gt;0,Calc3!$C129,""))</f>
        <v/>
      </c>
      <c r="M129" t="str">
        <f>IF(OR(M$20="",$D129=""),"",IF(Calc2!M129&gt;0,Calc3!$C129,""))</f>
        <v/>
      </c>
      <c r="N129" t="str">
        <f>IF(OR(N$20="",$D129=""),"",IF(Calc2!N129&gt;0,Calc3!$C129,""))</f>
        <v/>
      </c>
      <c r="O129" t="str">
        <f>IF(OR(O$20="",$D129=""),"",IF(Calc2!O129&gt;0,Calc3!$C129,""))</f>
        <v/>
      </c>
      <c r="P129" t="str">
        <f>IF(OR(P$20="",$D129=""),"",IF(Calc2!P129&gt;0,Calc3!$C129,""))</f>
        <v/>
      </c>
      <c r="Q129" t="str">
        <f>IF(OR(Q$20="",$D129=""),"",IF(Calc2!Q129&gt;0,Calc3!$C129,""))</f>
        <v/>
      </c>
      <c r="R129" t="str">
        <f>IF(OR(R$20="",$D129=""),"",IF(Calc2!R129&gt;0,Calc3!$C129,""))</f>
        <v/>
      </c>
      <c r="S129" t="str">
        <f>IF(OR(S$20="",$D129=""),"",IF(Calc2!S129&gt;0,Calc3!$C129,""))</f>
        <v/>
      </c>
      <c r="T129" t="str">
        <f>IF(OR(T$20="",$D129=""),"",IF(Calc2!T129&gt;0,Calc3!$C129,""))</f>
        <v/>
      </c>
      <c r="U129" t="str">
        <f>IF(OR(U$20="",$D129=""),"",IF(Calc2!U129&gt;0,Calc3!$C129,""))</f>
        <v/>
      </c>
    </row>
    <row r="130" spans="1:21">
      <c r="A130" t="str">
        <f>IF(COUNTA(Module2!112:112)&gt;0,IF(ISBLANK(Module2!$A112),Calc1!$A129,Module2!$A112),"")</f>
        <v/>
      </c>
      <c r="B130" t="str">
        <f>IF(COUNTA(Module2!112:112)&gt;0,IF(ISBLANK(Module2!$B112),Calc1!$B129,Module2!$B112),"")</f>
        <v/>
      </c>
      <c r="C130" t="str">
        <f>IF(COUNTA(Module2!112:112)&gt;0,CONCATENATE(Calc1!$A130,".",Module2!$C112),"")</f>
        <v/>
      </c>
      <c r="D130" t="str">
        <f>IF(ISBLANK(Module2!$D112),"",Module2!$D112)</f>
        <v/>
      </c>
      <c r="E130" t="str">
        <f>IF(OR(E$20="",$D130=""),"",IF(Calc2!E130&gt;0,Calc3!$C130,""))</f>
        <v/>
      </c>
      <c r="F130" t="str">
        <f>IF(OR(F$20="",$D130=""),"",IF(Calc2!F130&gt;0,Calc3!$C130,""))</f>
        <v/>
      </c>
      <c r="G130" t="str">
        <f>IF(OR(G$20="",$D130=""),"",IF(Calc2!G130&gt;0,Calc3!$C130,""))</f>
        <v/>
      </c>
      <c r="H130" t="str">
        <f>IF(OR(H$20="",$D130=""),"",IF(Calc2!H130&gt;0,Calc3!$C130,""))</f>
        <v/>
      </c>
      <c r="I130" t="str">
        <f>IF(OR(I$20="",$D130=""),"",IF(Calc2!I130&gt;0,Calc3!$C130,""))</f>
        <v/>
      </c>
      <c r="J130" t="str">
        <f>IF(OR(J$20="",$D130=""),"",IF(Calc2!J130&gt;0,Calc3!$C130,""))</f>
        <v/>
      </c>
      <c r="K130" t="str">
        <f>IF(OR(K$20="",$D130=""),"",IF(Calc2!K130&gt;0,Calc3!$C130,""))</f>
        <v/>
      </c>
      <c r="L130" t="str">
        <f>IF(OR(L$20="",$D130=""),"",IF(Calc2!L130&gt;0,Calc3!$C130,""))</f>
        <v/>
      </c>
      <c r="M130" t="str">
        <f>IF(OR(M$20="",$D130=""),"",IF(Calc2!M130&gt;0,Calc3!$C130,""))</f>
        <v/>
      </c>
      <c r="N130" t="str">
        <f>IF(OR(N$20="",$D130=""),"",IF(Calc2!N130&gt;0,Calc3!$C130,""))</f>
        <v/>
      </c>
      <c r="O130" t="str">
        <f>IF(OR(O$20="",$D130=""),"",IF(Calc2!O130&gt;0,Calc3!$C130,""))</f>
        <v/>
      </c>
      <c r="P130" t="str">
        <f>IF(OR(P$20="",$D130=""),"",IF(Calc2!P130&gt;0,Calc3!$C130,""))</f>
        <v/>
      </c>
      <c r="Q130" t="str">
        <f>IF(OR(Q$20="",$D130=""),"",IF(Calc2!Q130&gt;0,Calc3!$C130,""))</f>
        <v/>
      </c>
      <c r="R130" t="str">
        <f>IF(OR(R$20="",$D130=""),"",IF(Calc2!R130&gt;0,Calc3!$C130,""))</f>
        <v/>
      </c>
      <c r="S130" t="str">
        <f>IF(OR(S$20="",$D130=""),"",IF(Calc2!S130&gt;0,Calc3!$C130,""))</f>
        <v/>
      </c>
      <c r="T130" t="str">
        <f>IF(OR(T$20="",$D130=""),"",IF(Calc2!T130&gt;0,Calc3!$C130,""))</f>
        <v/>
      </c>
      <c r="U130" t="str">
        <f>IF(OR(U$20="",$D130=""),"",IF(Calc2!U130&gt;0,Calc3!$C130,""))</f>
        <v/>
      </c>
    </row>
    <row r="131" spans="1:21">
      <c r="A131" t="str">
        <f>IF(COUNTA(Module2!113:113)&gt;0,IF(ISBLANK(Module2!$A113),Calc1!$A130,Module2!$A113),"")</f>
        <v/>
      </c>
      <c r="B131" t="str">
        <f>IF(COUNTA(Module2!113:113)&gt;0,IF(ISBLANK(Module2!$B113),Calc1!$B130,Module2!$B113),"")</f>
        <v/>
      </c>
      <c r="C131" t="str">
        <f>IF(COUNTA(Module2!113:113)&gt;0,CONCATENATE(Calc1!$A131,".",Module2!$C113),"")</f>
        <v/>
      </c>
      <c r="D131" t="str">
        <f>IF(ISBLANK(Module2!$D113),"",Module2!$D113)</f>
        <v/>
      </c>
      <c r="E131" t="str">
        <f>IF(OR(E$20="",$D131=""),"",IF(Calc2!E131&gt;0,Calc3!$C131,""))</f>
        <v/>
      </c>
      <c r="F131" t="str">
        <f>IF(OR(F$20="",$D131=""),"",IF(Calc2!F131&gt;0,Calc3!$C131,""))</f>
        <v/>
      </c>
      <c r="G131" t="str">
        <f>IF(OR(G$20="",$D131=""),"",IF(Calc2!G131&gt;0,Calc3!$C131,""))</f>
        <v/>
      </c>
      <c r="H131" t="str">
        <f>IF(OR(H$20="",$D131=""),"",IF(Calc2!H131&gt;0,Calc3!$C131,""))</f>
        <v/>
      </c>
      <c r="I131" t="str">
        <f>IF(OR(I$20="",$D131=""),"",IF(Calc2!I131&gt;0,Calc3!$C131,""))</f>
        <v/>
      </c>
      <c r="J131" t="str">
        <f>IF(OR(J$20="",$D131=""),"",IF(Calc2!J131&gt;0,Calc3!$C131,""))</f>
        <v/>
      </c>
      <c r="K131" t="str">
        <f>IF(OR(K$20="",$D131=""),"",IF(Calc2!K131&gt;0,Calc3!$C131,""))</f>
        <v/>
      </c>
      <c r="L131" t="str">
        <f>IF(OR(L$20="",$D131=""),"",IF(Calc2!L131&gt;0,Calc3!$C131,""))</f>
        <v/>
      </c>
      <c r="M131" t="str">
        <f>IF(OR(M$20="",$D131=""),"",IF(Calc2!M131&gt;0,Calc3!$C131,""))</f>
        <v/>
      </c>
      <c r="N131" t="str">
        <f>IF(OR(N$20="",$D131=""),"",IF(Calc2!N131&gt;0,Calc3!$C131,""))</f>
        <v/>
      </c>
      <c r="O131" t="str">
        <f>IF(OR(O$20="",$D131=""),"",IF(Calc2!O131&gt;0,Calc3!$C131,""))</f>
        <v/>
      </c>
      <c r="P131" t="str">
        <f>IF(OR(P$20="",$D131=""),"",IF(Calc2!P131&gt;0,Calc3!$C131,""))</f>
        <v/>
      </c>
      <c r="Q131" t="str">
        <f>IF(OR(Q$20="",$D131=""),"",IF(Calc2!Q131&gt;0,Calc3!$C131,""))</f>
        <v/>
      </c>
      <c r="R131" t="str">
        <f>IF(OR(R$20="",$D131=""),"",IF(Calc2!R131&gt;0,Calc3!$C131,""))</f>
        <v/>
      </c>
      <c r="S131" t="str">
        <f>IF(OR(S$20="",$D131=""),"",IF(Calc2!S131&gt;0,Calc3!$C131,""))</f>
        <v/>
      </c>
      <c r="T131" t="str">
        <f>IF(OR(T$20="",$D131=""),"",IF(Calc2!T131&gt;0,Calc3!$C131,""))</f>
        <v/>
      </c>
      <c r="U131" t="str">
        <f>IF(OR(U$20="",$D131=""),"",IF(Calc2!U131&gt;0,Calc3!$C131,""))</f>
        <v/>
      </c>
    </row>
    <row r="132" spans="1:21">
      <c r="A132" t="str">
        <f>IF(COUNTA(Module2!114:114)&gt;0,IF(ISBLANK(Module2!$A114),Calc1!$A131,Module2!$A114),"")</f>
        <v/>
      </c>
      <c r="B132" t="str">
        <f>IF(COUNTA(Module2!114:114)&gt;0,IF(ISBLANK(Module2!$B114),Calc1!$B131,Module2!$B114),"")</f>
        <v/>
      </c>
      <c r="C132" t="str">
        <f>IF(COUNTA(Module2!114:114)&gt;0,CONCATENATE(Calc1!$A132,".",Module2!$C114),"")</f>
        <v/>
      </c>
      <c r="D132" t="str">
        <f>IF(ISBLANK(Module2!$D114),"",Module2!$D114)</f>
        <v/>
      </c>
      <c r="E132" t="str">
        <f>IF(OR(E$20="",$D132=""),"",IF(Calc2!E132&gt;0,Calc3!$C132,""))</f>
        <v/>
      </c>
      <c r="F132" t="str">
        <f>IF(OR(F$20="",$D132=""),"",IF(Calc2!F132&gt;0,Calc3!$C132,""))</f>
        <v/>
      </c>
      <c r="G132" t="str">
        <f>IF(OR(G$20="",$D132=""),"",IF(Calc2!G132&gt;0,Calc3!$C132,""))</f>
        <v/>
      </c>
      <c r="H132" t="str">
        <f>IF(OR(H$20="",$D132=""),"",IF(Calc2!H132&gt;0,Calc3!$C132,""))</f>
        <v/>
      </c>
      <c r="I132" t="str">
        <f>IF(OR(I$20="",$D132=""),"",IF(Calc2!I132&gt;0,Calc3!$C132,""))</f>
        <v/>
      </c>
      <c r="J132" t="str">
        <f>IF(OR(J$20="",$D132=""),"",IF(Calc2!J132&gt;0,Calc3!$C132,""))</f>
        <v/>
      </c>
      <c r="K132" t="str">
        <f>IF(OR(K$20="",$D132=""),"",IF(Calc2!K132&gt;0,Calc3!$C132,""))</f>
        <v/>
      </c>
      <c r="L132" t="str">
        <f>IF(OR(L$20="",$D132=""),"",IF(Calc2!L132&gt;0,Calc3!$C132,""))</f>
        <v/>
      </c>
      <c r="M132" t="str">
        <f>IF(OR(M$20="",$D132=""),"",IF(Calc2!M132&gt;0,Calc3!$C132,""))</f>
        <v/>
      </c>
      <c r="N132" t="str">
        <f>IF(OR(N$20="",$D132=""),"",IF(Calc2!N132&gt;0,Calc3!$C132,""))</f>
        <v/>
      </c>
      <c r="O132" t="str">
        <f>IF(OR(O$20="",$D132=""),"",IF(Calc2!O132&gt;0,Calc3!$C132,""))</f>
        <v/>
      </c>
      <c r="P132" t="str">
        <f>IF(OR(P$20="",$D132=""),"",IF(Calc2!P132&gt;0,Calc3!$C132,""))</f>
        <v/>
      </c>
      <c r="Q132" t="str">
        <f>IF(OR(Q$20="",$D132=""),"",IF(Calc2!Q132&gt;0,Calc3!$C132,""))</f>
        <v/>
      </c>
      <c r="R132" t="str">
        <f>IF(OR(R$20="",$D132=""),"",IF(Calc2!R132&gt;0,Calc3!$C132,""))</f>
        <v/>
      </c>
      <c r="S132" t="str">
        <f>IF(OR(S$20="",$D132=""),"",IF(Calc2!S132&gt;0,Calc3!$C132,""))</f>
        <v/>
      </c>
      <c r="T132" t="str">
        <f>IF(OR(T$20="",$D132=""),"",IF(Calc2!T132&gt;0,Calc3!$C132,""))</f>
        <v/>
      </c>
      <c r="U132" t="str">
        <f>IF(OR(U$20="",$D132=""),"",IF(Calc2!U132&gt;0,Calc3!$C132,""))</f>
        <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7"/>
  <sheetViews>
    <sheetView topLeftCell="A3" workbookViewId="0">
      <selection activeCell="F3" sqref="F1:BC1048576"/>
    </sheetView>
  </sheetViews>
  <sheetFormatPr baseColWidth="10" defaultColWidth="14.1640625" defaultRowHeight="15" x14ac:dyDescent="0"/>
  <cols>
    <col min="1" max="1" width="20.1640625" customWidth="1"/>
    <col min="2" max="2" width="19.1640625" customWidth="1"/>
    <col min="3" max="3" width="13.1640625" customWidth="1"/>
    <col min="4" max="4" width="21.1640625" customWidth="1"/>
    <col min="5" max="5" width="14.83203125" bestFit="1" customWidth="1"/>
  </cols>
  <sheetData>
    <row r="1" spans="1:55" hidden="1">
      <c r="A1" t="str">
        <f>CONCATENATE(ADDRESS(6,4,1,1,"Module3"),":",ADDRESS(5+Calc1!$C$1,4,1,1))</f>
        <v>Module3!$D$6:$D$31</v>
      </c>
      <c r="B1" t="str">
        <f>CONCATENATE(ADDRESS(6,1,1,1,"Module3"),":",ADDRESS(5+Calc1!$C$1,1,1,1))</f>
        <v>Module3!$A$6:$A$31</v>
      </c>
    </row>
    <row r="2" spans="1:55" hidden="1">
      <c r="A2" t="str">
        <f>CONCATENATE(ADDRESS(6,7,1,1,"Module3"),":",ADDRESS(5+Calc1!$C$1,6+Calc1!$C$2,1,1))</f>
        <v>Module3!$G$6:$AN$31</v>
      </c>
      <c r="E2">
        <f>COLUMN()</f>
        <v>5</v>
      </c>
    </row>
    <row r="3" spans="1:55" ht="25">
      <c r="C3" s="4" t="s">
        <v>28</v>
      </c>
      <c r="D3" s="4"/>
    </row>
    <row r="4" spans="1:55">
      <c r="C4" t="s">
        <v>20</v>
      </c>
      <c r="D4" t="str">
        <f>IF($C4="","",CONCATENATE(ADDRESS(ROW(),$E$2+1,1,1,"Module6"),":",ADDRESS(ROW(),$E$2+Calc1!$C$2,1,1)))</f>
        <v>Module6!$F$4:$AM$4</v>
      </c>
      <c r="F4" t="b">
        <v>1</v>
      </c>
      <c r="G4" t="b">
        <v>1</v>
      </c>
      <c r="H4" t="b">
        <v>1</v>
      </c>
      <c r="I4" t="b">
        <v>1</v>
      </c>
      <c r="J4" t="b">
        <v>1</v>
      </c>
      <c r="K4" t="b">
        <v>1</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row>
    <row r="5" spans="1:55">
      <c r="C5" t="s">
        <v>21</v>
      </c>
      <c r="D5" t="str">
        <f>IF($C5="","",CONCATENATE(ADDRESS(ROW(),$E$2+1,1,1,"Module6"),":",ADDRESS(ROW(),$E$2+Calc1!$C$2,1,1)))</f>
        <v>Module6!$F$5:$AM$5</v>
      </c>
      <c r="F5">
        <f>IF(INDEX(Calc1!$B$21:$B$1021,COLUMN()-$E$2,1)="","",INDEX(Calc1!$B$21:$B$1021,COLUMN()-$E$2,1))</f>
        <v>1.25</v>
      </c>
      <c r="G5">
        <f>IF(INDEX(Calc1!$B$21:$B$1021,COLUMN()-$E$2,1)="","",INDEX(Calc1!$B$21:$B$1021,COLUMN()-$E$2,1))</f>
        <v>1.25</v>
      </c>
      <c r="H5">
        <f>IF(INDEX(Calc1!$B$21:$B$1021,COLUMN()-$E$2,1)="","",INDEX(Calc1!$B$21:$B$1021,COLUMN()-$E$2,1))</f>
        <v>1.25</v>
      </c>
      <c r="I5">
        <f>IF(INDEX(Calc1!$B$21:$B$1021,COLUMN()-$E$2,1)="","",INDEX(Calc1!$B$21:$B$1021,COLUMN()-$E$2,1))</f>
        <v>1.25</v>
      </c>
      <c r="J5">
        <f>IF(INDEX(Calc1!$B$21:$B$1021,COLUMN()-$E$2,1)="","",INDEX(Calc1!$B$21:$B$1021,COLUMN()-$E$2,1))</f>
        <v>1.25</v>
      </c>
      <c r="K5">
        <f>IF(INDEX(Calc1!$B$21:$B$1021,COLUMN()-$E$2,1)="","",INDEX(Calc1!$B$21:$B$1021,COLUMN()-$E$2,1))</f>
        <v>1.25</v>
      </c>
      <c r="L5">
        <f>IF(INDEX(Calc1!$B$21:$B$1021,COLUMN()-$E$2,1)="","",INDEX(Calc1!$B$21:$B$1021,COLUMN()-$E$2,1))</f>
        <v>1.25</v>
      </c>
      <c r="M5">
        <f>IF(INDEX(Calc1!$B$21:$B$1021,COLUMN()-$E$2,1)="","",INDEX(Calc1!$B$21:$B$1021,COLUMN()-$E$2,1))</f>
        <v>1.25</v>
      </c>
      <c r="N5">
        <f>IF(INDEX(Calc1!$B$21:$B$1021,COLUMN()-$E$2,1)="","",INDEX(Calc1!$B$21:$B$1021,COLUMN()-$E$2,1))</f>
        <v>1.25</v>
      </c>
      <c r="O5">
        <f>IF(INDEX(Calc1!$B$21:$B$1021,COLUMN()-$E$2,1)="","",INDEX(Calc1!$B$21:$B$1021,COLUMN()-$E$2,1))</f>
        <v>1.25</v>
      </c>
      <c r="P5">
        <f>IF(INDEX(Calc1!$B$21:$B$1021,COLUMN()-$E$2,1)="","",INDEX(Calc1!$B$21:$B$1021,COLUMN()-$E$2,1))</f>
        <v>1.25</v>
      </c>
      <c r="Q5">
        <f>IF(INDEX(Calc1!$B$21:$B$1021,COLUMN()-$E$2,1)="","",INDEX(Calc1!$B$21:$B$1021,COLUMN()-$E$2,1))</f>
        <v>1.25</v>
      </c>
      <c r="R5">
        <f>IF(INDEX(Calc1!$B$21:$B$1021,COLUMN()-$E$2,1)="","",INDEX(Calc1!$B$21:$B$1021,COLUMN()-$E$2,1))</f>
        <v>1.25</v>
      </c>
      <c r="S5">
        <f>IF(INDEX(Calc1!$B$21:$B$1021,COLUMN()-$E$2,1)="","",INDEX(Calc1!$B$21:$B$1021,COLUMN()-$E$2,1))</f>
        <v>1.25</v>
      </c>
      <c r="T5">
        <f>IF(INDEX(Calc1!$B$21:$B$1021,COLUMN()-$E$2,1)="","",INDEX(Calc1!$B$21:$B$1021,COLUMN()-$E$2,1))</f>
        <v>1.25</v>
      </c>
      <c r="U5">
        <f>IF(INDEX(Calc1!$B$21:$B$1021,COLUMN()-$E$2,1)="","",INDEX(Calc1!$B$21:$B$1021,COLUMN()-$E$2,1))</f>
        <v>1.25</v>
      </c>
      <c r="V5">
        <f>IF(INDEX(Calc1!$B$21:$B$1021,COLUMN()-$E$2,1)="","",INDEX(Calc1!$B$21:$B$1021,COLUMN()-$E$2,1))</f>
        <v>1.25</v>
      </c>
      <c r="W5">
        <f>IF(INDEX(Calc1!$B$21:$B$1021,COLUMN()-$E$2,1)="","",INDEX(Calc1!$B$21:$B$1021,COLUMN()-$E$2,1))</f>
        <v>1.25</v>
      </c>
      <c r="X5">
        <f>IF(INDEX(Calc1!$B$21:$B$1021,COLUMN()-$E$2,1)="","",INDEX(Calc1!$B$21:$B$1021,COLUMN()-$E$2,1))</f>
        <v>5</v>
      </c>
      <c r="Y5">
        <f>IF(INDEX(Calc1!$B$21:$B$1021,COLUMN()-$E$2,1)="","",INDEX(Calc1!$B$21:$B$1021,COLUMN()-$E$2,1))</f>
        <v>5</v>
      </c>
      <c r="Z5">
        <f>IF(INDEX(Calc1!$B$21:$B$1021,COLUMN()-$E$2,1)="","",INDEX(Calc1!$B$21:$B$1021,COLUMN()-$E$2,1))</f>
        <v>5</v>
      </c>
      <c r="AA5">
        <f>IF(INDEX(Calc1!$B$21:$B$1021,COLUMN()-$E$2,1)="","",INDEX(Calc1!$B$21:$B$1021,COLUMN()-$E$2,1))</f>
        <v>5</v>
      </c>
      <c r="AB5">
        <f>IF(INDEX(Calc1!$B$21:$B$1021,COLUMN()-$E$2,1)="","",INDEX(Calc1!$B$21:$B$1021,COLUMN()-$E$2,1))</f>
        <v>15</v>
      </c>
      <c r="AC5">
        <f>IF(INDEX(Calc1!$B$21:$B$1021,COLUMN()-$E$2,1)="","",INDEX(Calc1!$B$21:$B$1021,COLUMN()-$E$2,1))</f>
        <v>15</v>
      </c>
      <c r="AD5">
        <f>IF(INDEX(Calc1!$B$21:$B$1021,COLUMN()-$E$2,1)="","",INDEX(Calc1!$B$21:$B$1021,COLUMN()-$E$2,1))</f>
        <v>15</v>
      </c>
      <c r="AE5">
        <f>IF(INDEX(Calc1!$B$21:$B$1021,COLUMN()-$E$2,1)="","",INDEX(Calc1!$B$21:$B$1021,COLUMN()-$E$2,1))</f>
        <v>15</v>
      </c>
      <c r="AF5">
        <f>IF(INDEX(Calc1!$B$21:$B$1021,COLUMN()-$E$2,1)="","",INDEX(Calc1!$B$21:$B$1021,COLUMN()-$E$2,1))</f>
        <v>15</v>
      </c>
      <c r="AG5">
        <f>IF(INDEX(Calc1!$B$21:$B$1021,COLUMN()-$E$2,1)="","",INDEX(Calc1!$B$21:$B$1021,COLUMN()-$E$2,1))</f>
        <v>15</v>
      </c>
      <c r="AH5">
        <f>IF(INDEX(Calc1!$B$21:$B$1021,COLUMN()-$E$2,1)="","",INDEX(Calc1!$B$21:$B$1021,COLUMN()-$E$2,1))</f>
        <v>15</v>
      </c>
      <c r="AI5">
        <f>IF(INDEX(Calc1!$B$21:$B$1021,COLUMN()-$E$2,1)="","",INDEX(Calc1!$B$21:$B$1021,COLUMN()-$E$2,1))</f>
        <v>15</v>
      </c>
      <c r="AJ5">
        <f>IF(INDEX(Calc1!$B$21:$B$1021,COLUMN()-$E$2,1)="","",INDEX(Calc1!$B$21:$B$1021,COLUMN()-$E$2,1))</f>
        <v>40</v>
      </c>
      <c r="AK5">
        <f>IF(INDEX(Calc1!$B$21:$B$1021,COLUMN()-$E$2,1)="","",INDEX(Calc1!$B$21:$B$1021,COLUMN()-$E$2,1))</f>
        <v>40</v>
      </c>
      <c r="AL5">
        <f>IF(INDEX(Calc1!$B$21:$B$1021,COLUMN()-$E$2,1)="","",INDEX(Calc1!$B$21:$B$1021,COLUMN()-$E$2,1))</f>
        <v>40</v>
      </c>
      <c r="AM5">
        <f>IF(INDEX(Calc1!$B$21:$B$1021,COLUMN()-$E$2,1)="","",INDEX(Calc1!$B$21:$B$1021,COLUMN()-$E$2,1))</f>
        <v>40</v>
      </c>
      <c r="AN5" t="str">
        <f>IF(INDEX(Calc1!$B$21:$B$1021,COLUMN()-$E$2,1)="","",INDEX(Calc1!$B$21:$B$1021,COLUMN()-$E$2,1))</f>
        <v/>
      </c>
      <c r="AO5" t="str">
        <f>IF(INDEX(Calc1!$B$21:$B$1021,COLUMN()-$E$2,1)="","",INDEX(Calc1!$B$21:$B$1021,COLUMN()-$E$2,1))</f>
        <v/>
      </c>
      <c r="AP5" t="str">
        <f>IF(INDEX(Calc1!$B$21:$B$1021,COLUMN()-$E$2,1)="","",INDEX(Calc1!$B$21:$B$1021,COLUMN()-$E$2,1))</f>
        <v/>
      </c>
      <c r="AQ5" t="str">
        <f>IF(INDEX(Calc1!$B$21:$B$1021,COLUMN()-$E$2,1)="","",INDEX(Calc1!$B$21:$B$1021,COLUMN()-$E$2,1))</f>
        <v/>
      </c>
      <c r="AR5" t="str">
        <f>IF(INDEX(Calc1!$B$21:$B$1021,COLUMN()-$E$2,1)="","",INDEX(Calc1!$B$21:$B$1021,COLUMN()-$E$2,1))</f>
        <v/>
      </c>
      <c r="AS5" t="str">
        <f>IF(INDEX(Calc1!$B$21:$B$1021,COLUMN()-$E$2,1)="","",INDEX(Calc1!$B$21:$B$1021,COLUMN()-$E$2,1))</f>
        <v/>
      </c>
      <c r="AT5" t="str">
        <f>IF(INDEX(Calc1!$B$21:$B$1021,COLUMN()-$E$2,1)="","",INDEX(Calc1!$B$21:$B$1021,COLUMN()-$E$2,1))</f>
        <v/>
      </c>
      <c r="AU5" t="str">
        <f>IF(INDEX(Calc1!$B$21:$B$1021,COLUMN()-$E$2,1)="","",INDEX(Calc1!$B$21:$B$1021,COLUMN()-$E$2,1))</f>
        <v/>
      </c>
      <c r="AV5" t="str">
        <f>IF(INDEX(Calc1!$B$21:$B$1021,COLUMN()-$E$2,1)="","",INDEX(Calc1!$B$21:$B$1021,COLUMN()-$E$2,1))</f>
        <v/>
      </c>
      <c r="AW5" t="str">
        <f>IF(INDEX(Calc1!$B$21:$B$1021,COLUMN()-$E$2,1)="","",INDEX(Calc1!$B$21:$B$1021,COLUMN()-$E$2,1))</f>
        <v/>
      </c>
      <c r="AX5" t="str">
        <f>IF(INDEX(Calc1!$B$21:$B$1021,COLUMN()-$E$2,1)="","",INDEX(Calc1!$B$21:$B$1021,COLUMN()-$E$2,1))</f>
        <v/>
      </c>
      <c r="AY5" t="str">
        <f>IF(INDEX(Calc1!$B$21:$B$1021,COLUMN()-$E$2,1)="","",INDEX(Calc1!$B$21:$B$1021,COLUMN()-$E$2,1))</f>
        <v/>
      </c>
      <c r="AZ5" t="str">
        <f>IF(INDEX(Calc1!$B$21:$B$1021,COLUMN()-$E$2,1)="","",INDEX(Calc1!$B$21:$B$1021,COLUMN()-$E$2,1))</f>
        <v/>
      </c>
      <c r="BA5" t="str">
        <f>IF(INDEX(Calc1!$B$21:$B$1021,COLUMN()-$E$2,1)="","",INDEX(Calc1!$B$21:$B$1021,COLUMN()-$E$2,1))</f>
        <v/>
      </c>
      <c r="BB5" t="str">
        <f>IF(INDEX(Calc1!$B$21:$B$1021,COLUMN()-$E$2,1)="","",INDEX(Calc1!$B$21:$B$1021,COLUMN()-$E$2,1))</f>
        <v/>
      </c>
      <c r="BC5" t="str">
        <f>IF(INDEX(Calc1!$B$21:$B$1021,COLUMN()-$E$2,1)="","",INDEX(Calc1!$B$21:$B$1021,COLUMN()-$E$2,1))</f>
        <v/>
      </c>
    </row>
    <row r="6" spans="1:55">
      <c r="C6" t="s">
        <v>22</v>
      </c>
      <c r="D6" t="str">
        <f>IF($C6="","",CONCATENATE(ADDRESS(ROW(),$E$2+1,1,1,"Module6"),":",ADDRESS(ROW(),$E$2+Calc1!$C$2,1,1)))</f>
        <v>Module6!$F$6:$AM$6</v>
      </c>
      <c r="F6">
        <f>IF(INDEX(Calc1!$D$21:$D$1021,COLUMN()-$E$2,1)="","",INDEX(Calc1!$D$21:$D$1021,COLUMN()-$E$2,1))</f>
        <v>30</v>
      </c>
      <c r="G6">
        <f>IF(INDEX(Calc1!$D$21:$D$1021,COLUMN()-$E$2,1)="","",INDEX(Calc1!$D$21:$D$1021,COLUMN()-$E$2,1))</f>
        <v>25</v>
      </c>
      <c r="H6">
        <f>IF(INDEX(Calc1!$D$21:$D$1021,COLUMN()-$E$2,1)="","",INDEX(Calc1!$D$21:$D$1021,COLUMN()-$E$2,1))</f>
        <v>45</v>
      </c>
      <c r="I6">
        <f>IF(INDEX(Calc1!$D$21:$D$1021,COLUMN()-$E$2,1)="","",INDEX(Calc1!$D$21:$D$1021,COLUMN()-$E$2,1))</f>
        <v>30</v>
      </c>
      <c r="J6">
        <f>IF(INDEX(Calc1!$D$21:$D$1021,COLUMN()-$E$2,1)="","",INDEX(Calc1!$D$21:$D$1021,COLUMN()-$E$2,1))</f>
        <v>50</v>
      </c>
      <c r="K6">
        <f>IF(INDEX(Calc1!$D$21:$D$1021,COLUMN()-$E$2,1)="","",INDEX(Calc1!$D$21:$D$1021,COLUMN()-$E$2,1))</f>
        <v>20</v>
      </c>
      <c r="L6">
        <f>IF(INDEX(Calc1!$D$21:$D$1021,COLUMN()-$E$2,1)="","",INDEX(Calc1!$D$21:$D$1021,COLUMN()-$E$2,1))</f>
        <v>30</v>
      </c>
      <c r="M6">
        <f>IF(INDEX(Calc1!$D$21:$D$1021,COLUMN()-$E$2,1)="","",INDEX(Calc1!$D$21:$D$1021,COLUMN()-$E$2,1))</f>
        <v>70</v>
      </c>
      <c r="N6">
        <f>IF(INDEX(Calc1!$D$21:$D$1021,COLUMN()-$E$2,1)="","",INDEX(Calc1!$D$21:$D$1021,COLUMN()-$E$2,1))</f>
        <v>40</v>
      </c>
      <c r="O6">
        <f>IF(INDEX(Calc1!$D$21:$D$1021,COLUMN()-$E$2,1)="","",INDEX(Calc1!$D$21:$D$1021,COLUMN()-$E$2,1))</f>
        <v>30</v>
      </c>
      <c r="P6">
        <f>IF(INDEX(Calc1!$D$21:$D$1021,COLUMN()-$E$2,1)="","",INDEX(Calc1!$D$21:$D$1021,COLUMN()-$E$2,1))</f>
        <v>30</v>
      </c>
      <c r="Q6">
        <f>IF(INDEX(Calc1!$D$21:$D$1021,COLUMN()-$E$2,1)="","",INDEX(Calc1!$D$21:$D$1021,COLUMN()-$E$2,1))</f>
        <v>30</v>
      </c>
      <c r="R6">
        <f>IF(INDEX(Calc1!$D$21:$D$1021,COLUMN()-$E$2,1)="","",INDEX(Calc1!$D$21:$D$1021,COLUMN()-$E$2,1))</f>
        <v>30</v>
      </c>
      <c r="S6">
        <f>IF(INDEX(Calc1!$D$21:$D$1021,COLUMN()-$E$2,1)="","",INDEX(Calc1!$D$21:$D$1021,COLUMN()-$E$2,1))</f>
        <v>40</v>
      </c>
      <c r="T6">
        <f>IF(INDEX(Calc1!$D$21:$D$1021,COLUMN()-$E$2,1)="","",INDEX(Calc1!$D$21:$D$1021,COLUMN()-$E$2,1))</f>
        <v>100</v>
      </c>
      <c r="U6">
        <f>IF(INDEX(Calc1!$D$21:$D$1021,COLUMN()-$E$2,1)="","",INDEX(Calc1!$D$21:$D$1021,COLUMN()-$E$2,1))</f>
        <v>70</v>
      </c>
      <c r="V6">
        <f>IF(INDEX(Calc1!$D$21:$D$1021,COLUMN()-$E$2,1)="","",INDEX(Calc1!$D$21:$D$1021,COLUMN()-$E$2,1))</f>
        <v>30</v>
      </c>
      <c r="W6">
        <f>IF(INDEX(Calc1!$D$21:$D$1021,COLUMN()-$E$2,1)="","",INDEX(Calc1!$D$21:$D$1021,COLUMN()-$E$2,1))</f>
        <v>100</v>
      </c>
      <c r="X6">
        <f>IF(INDEX(Calc1!$D$21:$D$1021,COLUMN()-$E$2,1)="","",INDEX(Calc1!$D$21:$D$1021,COLUMN()-$E$2,1))</f>
        <v>100</v>
      </c>
      <c r="Y6">
        <f>IF(INDEX(Calc1!$D$21:$D$1021,COLUMN()-$E$2,1)="","",INDEX(Calc1!$D$21:$D$1021,COLUMN()-$E$2,1))</f>
        <v>100</v>
      </c>
      <c r="Z6">
        <f>IF(INDEX(Calc1!$D$21:$D$1021,COLUMN()-$E$2,1)="","",INDEX(Calc1!$D$21:$D$1021,COLUMN()-$E$2,1))</f>
        <v>100</v>
      </c>
      <c r="AA6">
        <f>IF(INDEX(Calc1!$D$21:$D$1021,COLUMN()-$E$2,1)="","",INDEX(Calc1!$D$21:$D$1021,COLUMN()-$E$2,1))</f>
        <v>100</v>
      </c>
      <c r="AB6">
        <f>IF(INDEX(Calc1!$D$21:$D$1021,COLUMN()-$E$2,1)="","",INDEX(Calc1!$D$21:$D$1021,COLUMN()-$E$2,1))</f>
        <v>25</v>
      </c>
      <c r="AC6">
        <f>IF(INDEX(Calc1!$D$21:$D$1021,COLUMN()-$E$2,1)="","",INDEX(Calc1!$D$21:$D$1021,COLUMN()-$E$2,1))</f>
        <v>25</v>
      </c>
      <c r="AD6">
        <f>IF(INDEX(Calc1!$D$21:$D$1021,COLUMN()-$E$2,1)="","",INDEX(Calc1!$D$21:$D$1021,COLUMN()-$E$2,1))</f>
        <v>25</v>
      </c>
      <c r="AE6">
        <f>IF(INDEX(Calc1!$D$21:$D$1021,COLUMN()-$E$2,1)="","",INDEX(Calc1!$D$21:$D$1021,COLUMN()-$E$2,1))</f>
        <v>25</v>
      </c>
      <c r="AF6">
        <f>IF(INDEX(Calc1!$D$21:$D$1021,COLUMN()-$E$2,1)="","",INDEX(Calc1!$D$21:$D$1021,COLUMN()-$E$2,1))</f>
        <v>25</v>
      </c>
      <c r="AG6">
        <f>IF(INDEX(Calc1!$D$21:$D$1021,COLUMN()-$E$2,1)="","",INDEX(Calc1!$D$21:$D$1021,COLUMN()-$E$2,1))</f>
        <v>25</v>
      </c>
      <c r="AH6">
        <f>IF(INDEX(Calc1!$D$21:$D$1021,COLUMN()-$E$2,1)="","",INDEX(Calc1!$D$21:$D$1021,COLUMN()-$E$2,1))</f>
        <v>25</v>
      </c>
      <c r="AI6">
        <f>IF(INDEX(Calc1!$D$21:$D$1021,COLUMN()-$E$2,1)="","",INDEX(Calc1!$D$21:$D$1021,COLUMN()-$E$2,1))</f>
        <v>25</v>
      </c>
      <c r="AJ6">
        <f>IF(INDEX(Calc1!$D$21:$D$1021,COLUMN()-$E$2,1)="","",INDEX(Calc1!$D$21:$D$1021,COLUMN()-$E$2,1))</f>
        <v>25</v>
      </c>
      <c r="AK6">
        <f>IF(INDEX(Calc1!$D$21:$D$1021,COLUMN()-$E$2,1)="","",INDEX(Calc1!$D$21:$D$1021,COLUMN()-$E$2,1))</f>
        <v>25</v>
      </c>
      <c r="AL6">
        <f>IF(INDEX(Calc1!$D$21:$D$1021,COLUMN()-$E$2,1)="","",INDEX(Calc1!$D$21:$D$1021,COLUMN()-$E$2,1))</f>
        <v>25</v>
      </c>
      <c r="AM6">
        <f>IF(INDEX(Calc1!$D$21:$D$1021,COLUMN()-$E$2,1)="","",INDEX(Calc1!$D$21:$D$1021,COLUMN()-$E$2,1))</f>
        <v>25</v>
      </c>
      <c r="AN6" t="str">
        <f>IF(INDEX(Calc1!$D$21:$D$1021,COLUMN()-$E$2,1)="","",INDEX(Calc1!$D$21:$D$1021,COLUMN()-$E$2,1))</f>
        <v/>
      </c>
      <c r="AO6" t="str">
        <f>IF(INDEX(Calc1!$D$21:$D$1021,COLUMN()-$E$2,1)="","",INDEX(Calc1!$D$21:$D$1021,COLUMN()-$E$2,1))</f>
        <v/>
      </c>
      <c r="AP6" t="str">
        <f>IF(INDEX(Calc1!$D$21:$D$1021,COLUMN()-$E$2,1)="","",INDEX(Calc1!$D$21:$D$1021,COLUMN()-$E$2,1))</f>
        <v/>
      </c>
      <c r="AQ6" t="str">
        <f>IF(INDEX(Calc1!$D$21:$D$1021,COLUMN()-$E$2,1)="","",INDEX(Calc1!$D$21:$D$1021,COLUMN()-$E$2,1))</f>
        <v/>
      </c>
      <c r="AR6" t="str">
        <f>IF(INDEX(Calc1!$D$21:$D$1021,COLUMN()-$E$2,1)="","",INDEX(Calc1!$D$21:$D$1021,COLUMN()-$E$2,1))</f>
        <v/>
      </c>
      <c r="AS6" t="str">
        <f>IF(INDEX(Calc1!$D$21:$D$1021,COLUMN()-$E$2,1)="","",INDEX(Calc1!$D$21:$D$1021,COLUMN()-$E$2,1))</f>
        <v/>
      </c>
      <c r="AT6" t="str">
        <f>IF(INDEX(Calc1!$D$21:$D$1021,COLUMN()-$E$2,1)="","",INDEX(Calc1!$D$21:$D$1021,COLUMN()-$E$2,1))</f>
        <v/>
      </c>
      <c r="AU6" t="str">
        <f>IF(INDEX(Calc1!$D$21:$D$1021,COLUMN()-$E$2,1)="","",INDEX(Calc1!$D$21:$D$1021,COLUMN()-$E$2,1))</f>
        <v/>
      </c>
      <c r="AV6" t="str">
        <f>IF(INDEX(Calc1!$D$21:$D$1021,COLUMN()-$E$2,1)="","",INDEX(Calc1!$D$21:$D$1021,COLUMN()-$E$2,1))</f>
        <v/>
      </c>
      <c r="AW6" t="str">
        <f>IF(INDEX(Calc1!$D$21:$D$1021,COLUMN()-$E$2,1)="","",INDEX(Calc1!$D$21:$D$1021,COLUMN()-$E$2,1))</f>
        <v/>
      </c>
      <c r="AX6" t="str">
        <f>IF(INDEX(Calc1!$D$21:$D$1021,COLUMN()-$E$2,1)="","",INDEX(Calc1!$D$21:$D$1021,COLUMN()-$E$2,1))</f>
        <v/>
      </c>
      <c r="AY6" t="str">
        <f>IF(INDEX(Calc1!$D$21:$D$1021,COLUMN()-$E$2,1)="","",INDEX(Calc1!$D$21:$D$1021,COLUMN()-$E$2,1))</f>
        <v/>
      </c>
      <c r="AZ6" t="str">
        <f>IF(INDEX(Calc1!$D$21:$D$1021,COLUMN()-$E$2,1)="","",INDEX(Calc1!$D$21:$D$1021,COLUMN()-$E$2,1))</f>
        <v/>
      </c>
      <c r="BA6" t="str">
        <f>IF(INDEX(Calc1!$D$21:$D$1021,COLUMN()-$E$2,1)="","",INDEX(Calc1!$D$21:$D$1021,COLUMN()-$E$2,1))</f>
        <v/>
      </c>
      <c r="BB6" t="str">
        <f>IF(INDEX(Calc1!$D$21:$D$1021,COLUMN()-$E$2,1)="","",INDEX(Calc1!$D$21:$D$1021,COLUMN()-$E$2,1))</f>
        <v/>
      </c>
      <c r="BC6" t="str">
        <f>IF(INDEX(Calc1!$D$21:$D$1021,COLUMN()-$E$2,1)="","",INDEX(Calc1!$D$21:$D$1021,COLUMN()-$E$2,1))</f>
        <v/>
      </c>
    </row>
    <row r="7" spans="1:55" hidden="1">
      <c r="F7" t="str">
        <f ca="1">IF(F$6="","",CONCATENATE(ADDRESS(ROW()+3,COLUMN(),1,1,"Module6"),":",ADDRESS(ROW()+2+Module3!$D$3,COLUMN(),1,1)))</f>
        <v>Module6!$F$10:$F$22</v>
      </c>
      <c r="G7" t="str">
        <f ca="1">IF(G$6="","",CONCATENATE(ADDRESS(ROW()+3,COLUMN(),1,1,"Module6"),":",ADDRESS(ROW()+2+Module3!$D$3,COLUMN(),1,1)))</f>
        <v>Module6!$G$10:$G$22</v>
      </c>
      <c r="H7" t="str">
        <f ca="1">IF(H$6="","",CONCATENATE(ADDRESS(ROW()+3,COLUMN(),1,1,"Module6"),":",ADDRESS(ROW()+2+Module3!$D$3,COLUMN(),1,1)))</f>
        <v>Module6!$H$10:$H$22</v>
      </c>
      <c r="I7" t="str">
        <f ca="1">IF(I$6="","",CONCATENATE(ADDRESS(ROW()+3,COLUMN(),1,1,"Module6"),":",ADDRESS(ROW()+2+Module3!$D$3,COLUMN(),1,1)))</f>
        <v>Module6!$I$10:$I$22</v>
      </c>
      <c r="J7" t="str">
        <f ca="1">IF(J$6="","",CONCATENATE(ADDRESS(ROW()+3,COLUMN(),1,1,"Module6"),":",ADDRESS(ROW()+2+Module3!$D$3,COLUMN(),1,1)))</f>
        <v>Module6!$J$10:$J$22</v>
      </c>
      <c r="K7" t="str">
        <f ca="1">IF(K$6="","",CONCATENATE(ADDRESS(ROW()+3,COLUMN(),1,1,"Module6"),":",ADDRESS(ROW()+2+Module3!$D$3,COLUMN(),1,1)))</f>
        <v>Module6!$K$10:$K$22</v>
      </c>
      <c r="L7" t="str">
        <f ca="1">IF(L$6="","",CONCATENATE(ADDRESS(ROW()+3,COLUMN(),1,1,"Module6"),":",ADDRESS(ROW()+2+Module3!$D$3,COLUMN(),1,1)))</f>
        <v>Module6!$L$10:$L$22</v>
      </c>
      <c r="M7" t="str">
        <f ca="1">IF(M$6="","",CONCATENATE(ADDRESS(ROW()+3,COLUMN(),1,1,"Module6"),":",ADDRESS(ROW()+2+Module3!$D$3,COLUMN(),1,1)))</f>
        <v>Module6!$M$10:$M$22</v>
      </c>
      <c r="N7" t="str">
        <f ca="1">IF(N$6="","",CONCATENATE(ADDRESS(ROW()+3,COLUMN(),1,1,"Module6"),":",ADDRESS(ROW()+2+Module3!$D$3,COLUMN(),1,1)))</f>
        <v>Module6!$N$10:$N$22</v>
      </c>
      <c r="O7" t="str">
        <f ca="1">IF(O$6="","",CONCATENATE(ADDRESS(ROW()+3,COLUMN(),1,1,"Module6"),":",ADDRESS(ROW()+2+Module3!$D$3,COLUMN(),1,1)))</f>
        <v>Module6!$O$10:$O$22</v>
      </c>
      <c r="P7" t="str">
        <f ca="1">IF(P$6="","",CONCATENATE(ADDRESS(ROW()+3,COLUMN(),1,1,"Module6"),":",ADDRESS(ROW()+2+Module3!$D$3,COLUMN(),1,1)))</f>
        <v>Module6!$P$10:$P$22</v>
      </c>
      <c r="Q7" t="str">
        <f ca="1">IF(Q$6="","",CONCATENATE(ADDRESS(ROW()+3,COLUMN(),1,1,"Module6"),":",ADDRESS(ROW()+2+Module3!$D$3,COLUMN(),1,1)))</f>
        <v>Module6!$Q$10:$Q$22</v>
      </c>
      <c r="R7" t="str">
        <f ca="1">IF(R$6="","",CONCATENATE(ADDRESS(ROW()+3,COLUMN(),1,1,"Module6"),":",ADDRESS(ROW()+2+Module3!$D$3,COLUMN(),1,1)))</f>
        <v>Module6!$R$10:$R$22</v>
      </c>
      <c r="S7" t="str">
        <f ca="1">IF(S$6="","",CONCATENATE(ADDRESS(ROW()+3,COLUMN(),1,1,"Module6"),":",ADDRESS(ROW()+2+Module3!$D$3,COLUMN(),1,1)))</f>
        <v>Module6!$S$10:$S$22</v>
      </c>
      <c r="T7" t="str">
        <f ca="1">IF(T$6="","",CONCATENATE(ADDRESS(ROW()+3,COLUMN(),1,1,"Module6"),":",ADDRESS(ROW()+2+Module3!$D$3,COLUMN(),1,1)))</f>
        <v>Module6!$T$10:$T$22</v>
      </c>
      <c r="U7" t="str">
        <f ca="1">IF(U$6="","",CONCATENATE(ADDRESS(ROW()+3,COLUMN(),1,1,"Module6"),":",ADDRESS(ROW()+2+Module3!$D$3,COLUMN(),1,1)))</f>
        <v>Module6!$U$10:$U$22</v>
      </c>
      <c r="V7" t="str">
        <f ca="1">IF(V$6="","",CONCATENATE(ADDRESS(ROW()+3,COLUMN(),1,1,"Module6"),":",ADDRESS(ROW()+2+Module3!$D$3,COLUMN(),1,1)))</f>
        <v>Module6!$V$10:$V$22</v>
      </c>
      <c r="W7" t="str">
        <f ca="1">IF(W$6="","",CONCATENATE(ADDRESS(ROW()+3,COLUMN(),1,1,"Module6"),":",ADDRESS(ROW()+2+Module3!$D$3,COLUMN(),1,1)))</f>
        <v>Module6!$W$10:$W$22</v>
      </c>
      <c r="X7" t="str">
        <f ca="1">IF(X$6="","",CONCATENATE(ADDRESS(ROW()+3,COLUMN(),1,1,"Module6"),":",ADDRESS(ROW()+2+Module3!$D$3,COLUMN(),1,1)))</f>
        <v>Module6!$X$10:$X$22</v>
      </c>
      <c r="Y7" t="str">
        <f ca="1">IF(Y$6="","",CONCATENATE(ADDRESS(ROW()+3,COLUMN(),1,1,"Module6"),":",ADDRESS(ROW()+2+Module3!$D$3,COLUMN(),1,1)))</f>
        <v>Module6!$Y$10:$Y$22</v>
      </c>
      <c r="Z7" t="str">
        <f ca="1">IF(Z$6="","",CONCATENATE(ADDRESS(ROW()+3,COLUMN(),1,1,"Module6"),":",ADDRESS(ROW()+2+Module3!$D$3,COLUMN(),1,1)))</f>
        <v>Module6!$Z$10:$Z$22</v>
      </c>
      <c r="AA7" t="str">
        <f ca="1">IF(AA$6="","",CONCATENATE(ADDRESS(ROW()+3,COLUMN(),1,1,"Module6"),":",ADDRESS(ROW()+2+Module3!$D$3,COLUMN(),1,1)))</f>
        <v>Module6!$AA$10:$AA$22</v>
      </c>
      <c r="AB7" t="str">
        <f ca="1">IF(AB$6="","",CONCATENATE(ADDRESS(ROW()+3,COLUMN(),1,1,"Module6"),":",ADDRESS(ROW()+2+Module3!$D$3,COLUMN(),1,1)))</f>
        <v>Module6!$AB$10:$AB$22</v>
      </c>
      <c r="AC7" t="str">
        <f ca="1">IF(AC$6="","",CONCATENATE(ADDRESS(ROW()+3,COLUMN(),1,1,"Module6"),":",ADDRESS(ROW()+2+Module3!$D$3,COLUMN(),1,1)))</f>
        <v>Module6!$AC$10:$AC$22</v>
      </c>
      <c r="AD7" t="str">
        <f ca="1">IF(AD$6="","",CONCATENATE(ADDRESS(ROW()+3,COLUMN(),1,1,"Module6"),":",ADDRESS(ROW()+2+Module3!$D$3,COLUMN(),1,1)))</f>
        <v>Module6!$AD$10:$AD$22</v>
      </c>
      <c r="AE7" t="str">
        <f ca="1">IF(AE$6="","",CONCATENATE(ADDRESS(ROW()+3,COLUMN(),1,1,"Module6"),":",ADDRESS(ROW()+2+Module3!$D$3,COLUMN(),1,1)))</f>
        <v>Module6!$AE$10:$AE$22</v>
      </c>
      <c r="AF7" t="str">
        <f ca="1">IF(AF$6="","",CONCATENATE(ADDRESS(ROW()+3,COLUMN(),1,1,"Module6"),":",ADDRESS(ROW()+2+Module3!$D$3,COLUMN(),1,1)))</f>
        <v>Module6!$AF$10:$AF$22</v>
      </c>
      <c r="AG7" t="str">
        <f ca="1">IF(AG$6="","",CONCATENATE(ADDRESS(ROW()+3,COLUMN(),1,1,"Module6"),":",ADDRESS(ROW()+2+Module3!$D$3,COLUMN(),1,1)))</f>
        <v>Module6!$AG$10:$AG$22</v>
      </c>
      <c r="AH7" t="str">
        <f ca="1">IF(AH$6="","",CONCATENATE(ADDRESS(ROW()+3,COLUMN(),1,1,"Module6"),":",ADDRESS(ROW()+2+Module3!$D$3,COLUMN(),1,1)))</f>
        <v>Module6!$AH$10:$AH$22</v>
      </c>
      <c r="AI7" t="str">
        <f ca="1">IF(AI$6="","",CONCATENATE(ADDRESS(ROW()+3,COLUMN(),1,1,"Module6"),":",ADDRESS(ROW()+2+Module3!$D$3,COLUMN(),1,1)))</f>
        <v>Module6!$AI$10:$AI$22</v>
      </c>
      <c r="AJ7" t="str">
        <f ca="1">IF(AJ$6="","",CONCATENATE(ADDRESS(ROW()+3,COLUMN(),1,1,"Module6"),":",ADDRESS(ROW()+2+Module3!$D$3,COLUMN(),1,1)))</f>
        <v>Module6!$AJ$10:$AJ$22</v>
      </c>
      <c r="AK7" t="str">
        <f ca="1">IF(AK$6="","",CONCATENATE(ADDRESS(ROW()+3,COLUMN(),1,1,"Module6"),":",ADDRESS(ROW()+2+Module3!$D$3,COLUMN(),1,1)))</f>
        <v>Module6!$AK$10:$AK$22</v>
      </c>
      <c r="AL7" t="str">
        <f ca="1">IF(AL$6="","",CONCATENATE(ADDRESS(ROW()+3,COLUMN(),1,1,"Module6"),":",ADDRESS(ROW()+2+Module3!$D$3,COLUMN(),1,1)))</f>
        <v>Module6!$AL$10:$AL$22</v>
      </c>
      <c r="AM7" t="str">
        <f ca="1">IF(AM$6="","",CONCATENATE(ADDRESS(ROW()+3,COLUMN(),1,1,"Module6"),":",ADDRESS(ROW()+2+Module3!$D$3,COLUMN(),1,1)))</f>
        <v>Module6!$AM$10:$AM$22</v>
      </c>
      <c r="AN7" t="str">
        <f>IF(AN$6="","",CONCATENATE(ADDRESS(ROW()+3,COLUMN(),1,1,"Module6"),":",ADDRESS(ROW()+2+Module3!$D$3,COLUMN(),1,1)))</f>
        <v/>
      </c>
      <c r="AO7" t="str">
        <f>IF(AO$6="","",CONCATENATE(ADDRESS(ROW()+3,COLUMN(),1,1,"Module6"),":",ADDRESS(ROW()+2+Module3!$D$3,COLUMN(),1,1)))</f>
        <v/>
      </c>
      <c r="AP7" t="str">
        <f>IF(AP$6="","",CONCATENATE(ADDRESS(ROW()+3,COLUMN(),1,1,"Module6"),":",ADDRESS(ROW()+2+Module3!$D$3,COLUMN(),1,1)))</f>
        <v/>
      </c>
      <c r="AQ7" t="str">
        <f>IF(AQ$6="","",CONCATENATE(ADDRESS(ROW()+3,COLUMN(),1,1,"Module6"),":",ADDRESS(ROW()+2+Module3!$D$3,COLUMN(),1,1)))</f>
        <v/>
      </c>
      <c r="AR7" t="str">
        <f>IF(AR$6="","",CONCATENATE(ADDRESS(ROW()+3,COLUMN(),1,1,"Module6"),":",ADDRESS(ROW()+2+Module3!$D$3,COLUMN(),1,1)))</f>
        <v/>
      </c>
      <c r="AS7" t="str">
        <f>IF(AS$6="","",CONCATENATE(ADDRESS(ROW()+3,COLUMN(),1,1,"Module6"),":",ADDRESS(ROW()+2+Module3!$D$3,COLUMN(),1,1)))</f>
        <v/>
      </c>
      <c r="AT7" t="str">
        <f>IF(AT$6="","",CONCATENATE(ADDRESS(ROW()+3,COLUMN(),1,1,"Module6"),":",ADDRESS(ROW()+2+Module3!$D$3,COLUMN(),1,1)))</f>
        <v/>
      </c>
      <c r="AU7" t="str">
        <f>IF(AU$6="","",CONCATENATE(ADDRESS(ROW()+3,COLUMN(),1,1,"Module6"),":",ADDRESS(ROW()+2+Module3!$D$3,COLUMN(),1,1)))</f>
        <v/>
      </c>
      <c r="AV7" t="str">
        <f>IF(AV$6="","",CONCATENATE(ADDRESS(ROW()+3,COLUMN(),1,1,"Module6"),":",ADDRESS(ROW()+2+Module3!$D$3,COLUMN(),1,1)))</f>
        <v/>
      </c>
      <c r="AW7" t="str">
        <f>IF(AW$6="","",CONCATENATE(ADDRESS(ROW()+3,COLUMN(),1,1,"Module6"),":",ADDRESS(ROW()+2+Module3!$D$3,COLUMN(),1,1)))</f>
        <v/>
      </c>
      <c r="AX7" t="str">
        <f>IF(AX$6="","",CONCATENATE(ADDRESS(ROW()+3,COLUMN(),1,1,"Module6"),":",ADDRESS(ROW()+2+Module3!$D$3,COLUMN(),1,1)))</f>
        <v/>
      </c>
      <c r="AY7" t="str">
        <f>IF(AY$6="","",CONCATENATE(ADDRESS(ROW()+3,COLUMN(),1,1,"Module6"),":",ADDRESS(ROW()+2+Module3!$D$3,COLUMN(),1,1)))</f>
        <v/>
      </c>
      <c r="AZ7" t="str">
        <f>IF(AZ$6="","",CONCATENATE(ADDRESS(ROW()+3,COLUMN(),1,1,"Module6"),":",ADDRESS(ROW()+2+Module3!$D$3,COLUMN(),1,1)))</f>
        <v/>
      </c>
      <c r="BA7" t="str">
        <f>IF(BA$6="","",CONCATENATE(ADDRESS(ROW()+3,COLUMN(),1,1,"Module6"),":",ADDRESS(ROW()+2+Module3!$D$3,COLUMN(),1,1)))</f>
        <v/>
      </c>
      <c r="BB7" t="str">
        <f>IF(BB$6="","",CONCATENATE(ADDRESS(ROW()+3,COLUMN(),1,1,"Module6"),":",ADDRESS(ROW()+2+Module3!$D$3,COLUMN(),1,1)))</f>
        <v/>
      </c>
      <c r="BC7" t="str">
        <f>IF(BC$6="","",CONCATENATE(ADDRESS(ROW()+3,COLUMN(),1,1,"Module6"),":",ADDRESS(ROW()+2+Module3!$D$3,COLUMN(),1,1)))</f>
        <v/>
      </c>
    </row>
    <row r="8" spans="1:55">
      <c r="C8" t="s">
        <v>26</v>
      </c>
      <c r="F8" s="18">
        <f ca="1">IF(F$9="","",ROUND(SUM(INDIRECT(F$7))/Module3!$D$3,2))</f>
        <v>3.31</v>
      </c>
      <c r="G8" s="18">
        <f ca="1">IF(G$9="","",ROUND(SUM(INDIRECT(G$7))/Module3!$D$3,2))</f>
        <v>3.46</v>
      </c>
      <c r="H8" s="18">
        <f ca="1">IF(H$9="","",ROUND(SUM(INDIRECT(H$7))/Module3!$D$3,2))</f>
        <v>3.15</v>
      </c>
      <c r="I8" s="18">
        <f ca="1">IF(I$9="","",ROUND(SUM(INDIRECT(I$7))/Module3!$D$3,2))</f>
        <v>2.69</v>
      </c>
      <c r="J8" s="18">
        <f ca="1">IF(J$9="","",ROUND(SUM(INDIRECT(J$7))/Module3!$D$3,2))</f>
        <v>2.62</v>
      </c>
      <c r="K8" s="18">
        <f ca="1">IF(K$9="","",ROUND(SUM(INDIRECT(K$7))/Module3!$D$3,2))</f>
        <v>2.15</v>
      </c>
      <c r="L8" s="18">
        <f ca="1">IF(L$9="","",ROUND(SUM(INDIRECT(L$7))/Module3!$D$3,2))</f>
        <v>1.62</v>
      </c>
      <c r="M8" s="18">
        <f ca="1">IF(M$9="","",ROUND(SUM(INDIRECT(M$7))/Module3!$D$3,2))</f>
        <v>2.23</v>
      </c>
      <c r="N8" s="18">
        <f ca="1">IF(N$9="","",ROUND(SUM(INDIRECT(N$7))/Module3!$D$3,2))</f>
        <v>2.46</v>
      </c>
      <c r="O8" s="18">
        <f ca="1">IF(O$9="","",ROUND(SUM(INDIRECT(O$7))/Module3!$D$3,2))</f>
        <v>1.85</v>
      </c>
      <c r="P8" s="18">
        <f ca="1">IF(P$9="","",ROUND(SUM(INDIRECT(P$7))/Module3!$D$3,2))</f>
        <v>1.46</v>
      </c>
      <c r="Q8" s="18">
        <f ca="1">IF(Q$9="","",ROUND(SUM(INDIRECT(Q$7))/Module3!$D$3,2))</f>
        <v>2.54</v>
      </c>
      <c r="R8" s="18">
        <f ca="1">IF(R$9="","",ROUND(SUM(INDIRECT(R$7))/Module3!$D$3,2))</f>
        <v>1.31</v>
      </c>
      <c r="S8" s="18">
        <f ca="1">IF(S$9="","",ROUND(SUM(INDIRECT(S$7))/Module3!$D$3,2))</f>
        <v>2.46</v>
      </c>
      <c r="T8" s="18">
        <f ca="1">IF(T$9="","",ROUND(SUM(INDIRECT(T$7))/Module3!$D$3,2))</f>
        <v>1.31</v>
      </c>
      <c r="U8" s="18">
        <f ca="1">IF(U$9="","",ROUND(SUM(INDIRECT(U$7))/Module3!$D$3,2))</f>
        <v>1.62</v>
      </c>
      <c r="V8" s="18">
        <f ca="1">IF(V$9="","",ROUND(SUM(INDIRECT(V$7))/Module3!$D$3,2))</f>
        <v>2.69</v>
      </c>
      <c r="W8" s="18">
        <f ca="1">IF(W$9="","",ROUND(SUM(INDIRECT(W$7))/Module3!$D$3,2))</f>
        <v>1.54</v>
      </c>
      <c r="X8" s="18">
        <f ca="1">IF(X$9="","",ROUND(SUM(INDIRECT(X$7))/Module3!$D$3,2))</f>
        <v>3.38</v>
      </c>
      <c r="Y8" s="18">
        <f ca="1">IF(Y$9="","",ROUND(SUM(INDIRECT(Y$7))/Module3!$D$3,2))</f>
        <v>2.77</v>
      </c>
      <c r="Z8" s="18">
        <f ca="1">IF(Z$9="","",ROUND(SUM(INDIRECT(Z$7))/Module3!$D$3,2))</f>
        <v>2.23</v>
      </c>
      <c r="AA8" s="18">
        <f ca="1">IF(AA$9="","",ROUND(SUM(INDIRECT(AA$7))/Module3!$D$3,2))</f>
        <v>2.69</v>
      </c>
      <c r="AB8" s="18">
        <f ca="1">IF(AB$9="","",ROUND(SUM(INDIRECT(AB$7))/Module3!$D$3,2))</f>
        <v>3.92</v>
      </c>
      <c r="AC8" s="18">
        <f ca="1">IF(AC$9="","",ROUND(SUM(INDIRECT(AC$7))/Module3!$D$3,2))</f>
        <v>3.54</v>
      </c>
      <c r="AD8" s="18">
        <f ca="1">IF(AD$9="","",ROUND(SUM(INDIRECT(AD$7))/Module3!$D$3,2))</f>
        <v>2.23</v>
      </c>
      <c r="AE8" s="18">
        <f ca="1">IF(AE$9="","",ROUND(SUM(INDIRECT(AE$7))/Module3!$D$3,2))</f>
        <v>2.92</v>
      </c>
      <c r="AF8" s="18">
        <f ca="1">IF(AF$9="","",ROUND(SUM(INDIRECT(AF$7))/Module3!$D$3,2))</f>
        <v>3.38</v>
      </c>
      <c r="AG8" s="18">
        <f ca="1">IF(AG$9="","",ROUND(SUM(INDIRECT(AG$7))/Module3!$D$3,2))</f>
        <v>2.46</v>
      </c>
      <c r="AH8" s="18">
        <f ca="1">IF(AH$9="","",ROUND(SUM(INDIRECT(AH$7))/Module3!$D$3,2))</f>
        <v>3</v>
      </c>
      <c r="AI8" s="18">
        <f ca="1">IF(AI$9="","",ROUND(SUM(INDIRECT(AI$7))/Module3!$D$3,2))</f>
        <v>2.85</v>
      </c>
      <c r="AJ8" s="18">
        <f ca="1">IF(AJ$9="","",ROUND(SUM(INDIRECT(AJ$7))/Module3!$D$3,2))</f>
        <v>3.77</v>
      </c>
      <c r="AK8" s="18">
        <f ca="1">IF(AK$9="","",ROUND(SUM(INDIRECT(AK$7))/Module3!$D$3,2))</f>
        <v>4.08</v>
      </c>
      <c r="AL8" s="18">
        <f ca="1">IF(AL$9="","",ROUND(SUM(INDIRECT(AL$7))/Module3!$D$3,2))</f>
        <v>3</v>
      </c>
      <c r="AM8" s="18">
        <f ca="1">IF(AM$9="","",ROUND(SUM(INDIRECT(AM$7))/Module3!$D$3,2))</f>
        <v>2.92</v>
      </c>
      <c r="AN8" s="18" t="str">
        <f ca="1">IF(AN$9="","",ROUND(SUM(INDIRECT(AN$7))/Module3!$D$3,2))</f>
        <v/>
      </c>
      <c r="AO8" s="18" t="str">
        <f ca="1">IF(AO$9="","",ROUND(SUM(INDIRECT(AO$7))/Module3!$D$3,2))</f>
        <v/>
      </c>
      <c r="AP8" s="18" t="str">
        <f ca="1">IF(AP$9="","",ROUND(SUM(INDIRECT(AP$7))/Module3!$D$3,2))</f>
        <v/>
      </c>
      <c r="AQ8" s="18" t="str">
        <f ca="1">IF(AQ$9="","",ROUND(SUM(INDIRECT(AQ$7))/Module3!$D$3,2))</f>
        <v/>
      </c>
      <c r="AR8" s="18" t="str">
        <f ca="1">IF(AR$9="","",ROUND(SUM(INDIRECT(AR$7))/Module3!$D$3,2))</f>
        <v/>
      </c>
      <c r="AS8" s="18" t="str">
        <f ca="1">IF(AS$9="","",ROUND(SUM(INDIRECT(AS$7))/Module3!$D$3,2))</f>
        <v/>
      </c>
      <c r="AT8" s="18" t="str">
        <f ca="1">IF(AT$9="","",ROUND(SUM(INDIRECT(AT$7))/Module3!$D$3,2))</f>
        <v/>
      </c>
      <c r="AU8" s="18" t="str">
        <f ca="1">IF(AU$9="","",ROUND(SUM(INDIRECT(AU$7))/Module3!$D$3,2))</f>
        <v/>
      </c>
      <c r="AV8" s="18" t="str">
        <f ca="1">IF(AV$9="","",ROUND(SUM(INDIRECT(AV$7))/Module3!$D$3,2))</f>
        <v/>
      </c>
      <c r="AW8" s="18" t="str">
        <f ca="1">IF(AW$9="","",ROUND(SUM(INDIRECT(AW$7))/Module3!$D$3,2))</f>
        <v/>
      </c>
      <c r="AX8" s="18" t="str">
        <f ca="1">IF(AX$9="","",ROUND(SUM(INDIRECT(AX$7))/Module3!$D$3,2))</f>
        <v/>
      </c>
      <c r="AY8" s="18" t="str">
        <f ca="1">IF(AY$9="","",ROUND(SUM(INDIRECT(AY$7))/Module3!$D$3,2))</f>
        <v/>
      </c>
      <c r="AZ8" s="18" t="str">
        <f ca="1">IF(AZ$9="","",ROUND(SUM(INDIRECT(AZ$7))/Module3!$D$3,2))</f>
        <v/>
      </c>
      <c r="BA8" s="18" t="str">
        <f ca="1">IF(BA$9="","",ROUND(SUM(INDIRECT(BA$7))/Module3!$D$3,2))</f>
        <v/>
      </c>
      <c r="BB8" s="18" t="str">
        <f ca="1">IF(BB$9="","",ROUND(SUM(INDIRECT(BB$7))/Module3!$D$3,2))</f>
        <v/>
      </c>
      <c r="BC8" s="18" t="str">
        <f ca="1">IF(BC$9="","",ROUND(SUM(INDIRECT(BC$7))/Module3!$D$3,2))</f>
        <v/>
      </c>
    </row>
    <row r="9" spans="1:55" s="13" customFormat="1" ht="20">
      <c r="A9" s="13">
        <f>ROW()</f>
        <v>9</v>
      </c>
      <c r="C9" s="5" t="s">
        <v>1</v>
      </c>
      <c r="D9" t="str">
        <f>IF($C9="","",CONCATENATE(ADDRESS(ROW(),$E$2+1,1,1,"Module6"),":",ADDRESS(ROW(),$E$2+Calc1!$C$2,1,1)))</f>
        <v>Module6!$F$9:$AM$9</v>
      </c>
      <c r="E9" s="5" t="s">
        <v>23</v>
      </c>
      <c r="F9" s="13" t="str">
        <f>IF(INDEX(Calc1!$C$21:$C$1021,COLUMN()-$E$2,1)="","",INDEX(Calc1!$C$21:$C$1021,COLUMN()-$E$2,1))</f>
        <v>Quiz1.1</v>
      </c>
      <c r="G9" s="13" t="str">
        <f>IF(INDEX(Calc1!$C$21:$C$1021,COLUMN()-$E$2,1)="","",INDEX(Calc1!$C$21:$C$1021,COLUMN()-$E$2,1))</f>
        <v>Quiz1.2</v>
      </c>
      <c r="H9" s="13" t="str">
        <f>IF(INDEX(Calc1!$C$21:$C$1021,COLUMN()-$E$2,1)="","",INDEX(Calc1!$C$21:$C$1021,COLUMN()-$E$2,1))</f>
        <v>Quiz1.3</v>
      </c>
      <c r="I9" s="13" t="str">
        <f>IF(INDEX(Calc1!$C$21:$C$1021,COLUMN()-$E$2,1)="","",INDEX(Calc1!$C$21:$C$1021,COLUMN()-$E$2,1))</f>
        <v>Quiz2.1</v>
      </c>
      <c r="J9" s="13" t="str">
        <f>IF(INDEX(Calc1!$C$21:$C$1021,COLUMN()-$E$2,1)="","",INDEX(Calc1!$C$21:$C$1021,COLUMN()-$E$2,1))</f>
        <v>Quiz2.2</v>
      </c>
      <c r="K9" s="13" t="str">
        <f>IF(INDEX(Calc1!$C$21:$C$1021,COLUMN()-$E$2,1)="","",INDEX(Calc1!$C$21:$C$1021,COLUMN()-$E$2,1))</f>
        <v>Quiz2.3</v>
      </c>
      <c r="L9" s="13" t="str">
        <f>IF(INDEX(Calc1!$C$21:$C$1021,COLUMN()-$E$2,1)="","",INDEX(Calc1!$C$21:$C$1021,COLUMN()-$E$2,1))</f>
        <v>Quiz3.1</v>
      </c>
      <c r="M9" s="13" t="str">
        <f>IF(INDEX(Calc1!$C$21:$C$1021,COLUMN()-$E$2,1)="","",INDEX(Calc1!$C$21:$C$1021,COLUMN()-$E$2,1))</f>
        <v>Quiz3.2</v>
      </c>
      <c r="N9" s="13" t="str">
        <f>IF(INDEX(Calc1!$C$21:$C$1021,COLUMN()-$E$2,1)="","",INDEX(Calc1!$C$21:$C$1021,COLUMN()-$E$2,1))</f>
        <v>Quiz4.1</v>
      </c>
      <c r="O9" s="13" t="str">
        <f>IF(INDEX(Calc1!$C$21:$C$1021,COLUMN()-$E$2,1)="","",INDEX(Calc1!$C$21:$C$1021,COLUMN()-$E$2,1))</f>
        <v>Quiz4.2</v>
      </c>
      <c r="P9" s="13" t="str">
        <f>IF(INDEX(Calc1!$C$21:$C$1021,COLUMN()-$E$2,1)="","",INDEX(Calc1!$C$21:$C$1021,COLUMN()-$E$2,1))</f>
        <v>Quiz4.3</v>
      </c>
      <c r="Q9" s="13" t="str">
        <f>IF(INDEX(Calc1!$C$21:$C$1021,COLUMN()-$E$2,1)="","",INDEX(Calc1!$C$21:$C$1021,COLUMN()-$E$2,1))</f>
        <v>Quiz5.1</v>
      </c>
      <c r="R9" s="13" t="str">
        <f>IF(INDEX(Calc1!$C$21:$C$1021,COLUMN()-$E$2,1)="","",INDEX(Calc1!$C$21:$C$1021,COLUMN()-$E$2,1))</f>
        <v>Quiz5.2</v>
      </c>
      <c r="S9" s="13" t="str">
        <f>IF(INDEX(Calc1!$C$21:$C$1021,COLUMN()-$E$2,1)="","",INDEX(Calc1!$C$21:$C$1021,COLUMN()-$E$2,1))</f>
        <v>Quiz5.3</v>
      </c>
      <c r="T9" s="13" t="str">
        <f>IF(INDEX(Calc1!$C$21:$C$1021,COLUMN()-$E$2,1)="","",INDEX(Calc1!$C$21:$C$1021,COLUMN()-$E$2,1))</f>
        <v>Quiz6.1</v>
      </c>
      <c r="U9" s="13" t="str">
        <f>IF(INDEX(Calc1!$C$21:$C$1021,COLUMN()-$E$2,1)="","",INDEX(Calc1!$C$21:$C$1021,COLUMN()-$E$2,1))</f>
        <v>Quiz7.1</v>
      </c>
      <c r="V9" s="13" t="str">
        <f>IF(INDEX(Calc1!$C$21:$C$1021,COLUMN()-$E$2,1)="","",INDEX(Calc1!$C$21:$C$1021,COLUMN()-$E$2,1))</f>
        <v>Quiz7.2</v>
      </c>
      <c r="W9" s="13" t="str">
        <f>IF(INDEX(Calc1!$C$21:$C$1021,COLUMN()-$E$2,1)="","",INDEX(Calc1!$C$21:$C$1021,COLUMN()-$E$2,1))</f>
        <v>Quiz8.1</v>
      </c>
      <c r="X9" s="13" t="str">
        <f>IF(INDEX(Calc1!$C$21:$C$1021,COLUMN()-$E$2,1)="","",INDEX(Calc1!$C$21:$C$1021,COLUMN()-$E$2,1))</f>
        <v>Project1.1</v>
      </c>
      <c r="Y9" s="13" t="str">
        <f>IF(INDEX(Calc1!$C$21:$C$1021,COLUMN()-$E$2,1)="","",INDEX(Calc1!$C$21:$C$1021,COLUMN()-$E$2,1))</f>
        <v>Project2.1</v>
      </c>
      <c r="Z9" s="13" t="str">
        <f>IF(INDEX(Calc1!$C$21:$C$1021,COLUMN()-$E$2,1)="","",INDEX(Calc1!$C$21:$C$1021,COLUMN()-$E$2,1))</f>
        <v>Project3.1</v>
      </c>
      <c r="AA9" s="13" t="str">
        <f>IF(INDEX(Calc1!$C$21:$C$1021,COLUMN()-$E$2,1)="","",INDEX(Calc1!$C$21:$C$1021,COLUMN()-$E$2,1))</f>
        <v>Project4.1</v>
      </c>
      <c r="AB9" s="13" t="str">
        <f>IF(INDEX(Calc1!$C$21:$C$1021,COLUMN()-$E$2,1)="","",INDEX(Calc1!$C$21:$C$1021,COLUMN()-$E$2,1))</f>
        <v>Midterm1.1</v>
      </c>
      <c r="AC9" s="13" t="str">
        <f>IF(INDEX(Calc1!$C$21:$C$1021,COLUMN()-$E$2,1)="","",INDEX(Calc1!$C$21:$C$1021,COLUMN()-$E$2,1))</f>
        <v>Midterm1.2</v>
      </c>
      <c r="AD9" s="13" t="str">
        <f>IF(INDEX(Calc1!$C$21:$C$1021,COLUMN()-$E$2,1)="","",INDEX(Calc1!$C$21:$C$1021,COLUMN()-$E$2,1))</f>
        <v>Midterm1.3</v>
      </c>
      <c r="AE9" s="13" t="str">
        <f>IF(INDEX(Calc1!$C$21:$C$1021,COLUMN()-$E$2,1)="","",INDEX(Calc1!$C$21:$C$1021,COLUMN()-$E$2,1))</f>
        <v>Midterm1.4</v>
      </c>
      <c r="AF9" s="13" t="str">
        <f>IF(INDEX(Calc1!$C$21:$C$1021,COLUMN()-$E$2,1)="","",INDEX(Calc1!$C$21:$C$1021,COLUMN()-$E$2,1))</f>
        <v>Midterm2.1</v>
      </c>
      <c r="AG9" s="13" t="str">
        <f>IF(INDEX(Calc1!$C$21:$C$1021,COLUMN()-$E$2,1)="","",INDEX(Calc1!$C$21:$C$1021,COLUMN()-$E$2,1))</f>
        <v>Midterm2.2</v>
      </c>
      <c r="AH9" s="13" t="str">
        <f>IF(INDEX(Calc1!$C$21:$C$1021,COLUMN()-$E$2,1)="","",INDEX(Calc1!$C$21:$C$1021,COLUMN()-$E$2,1))</f>
        <v>Midterm2.3</v>
      </c>
      <c r="AI9" s="13" t="str">
        <f>IF(INDEX(Calc1!$C$21:$C$1021,COLUMN()-$E$2,1)="","",INDEX(Calc1!$C$21:$C$1021,COLUMN()-$E$2,1))</f>
        <v>Midterm2.4</v>
      </c>
      <c r="AJ9" s="13" t="str">
        <f>IF(INDEX(Calc1!$C$21:$C$1021,COLUMN()-$E$2,1)="","",INDEX(Calc1!$C$21:$C$1021,COLUMN()-$E$2,1))</f>
        <v>Final.1</v>
      </c>
      <c r="AK9" s="13" t="str">
        <f>IF(INDEX(Calc1!$C$21:$C$1021,COLUMN()-$E$2,1)="","",INDEX(Calc1!$C$21:$C$1021,COLUMN()-$E$2,1))</f>
        <v>Final.2</v>
      </c>
      <c r="AL9" s="13" t="str">
        <f>IF(INDEX(Calc1!$C$21:$C$1021,COLUMN()-$E$2,1)="","",INDEX(Calc1!$C$21:$C$1021,COLUMN()-$E$2,1))</f>
        <v>Final.3</v>
      </c>
      <c r="AM9" s="13" t="str">
        <f>IF(INDEX(Calc1!$C$21:$C$1021,COLUMN()-$E$2,1)="","",INDEX(Calc1!$C$21:$C$1021,COLUMN()-$E$2,1))</f>
        <v>Final.4</v>
      </c>
      <c r="AN9" s="13" t="str">
        <f>IF(INDEX(Calc1!$C$21:$C$1021,COLUMN()-$E$2,1)="","",INDEX(Calc1!$C$21:$C$1021,COLUMN()-$E$2,1))</f>
        <v/>
      </c>
      <c r="AO9" s="13" t="str">
        <f>IF(INDEX(Calc1!$C$21:$C$1021,COLUMN()-$E$2,1)="","",INDEX(Calc1!$C$21:$C$1021,COLUMN()-$E$2,1))</f>
        <v/>
      </c>
      <c r="AP9" s="13" t="str">
        <f>IF(INDEX(Calc1!$C$21:$C$1021,COLUMN()-$E$2,1)="","",INDEX(Calc1!$C$21:$C$1021,COLUMN()-$E$2,1))</f>
        <v/>
      </c>
      <c r="AQ9" s="13" t="str">
        <f>IF(INDEX(Calc1!$C$21:$C$1021,COLUMN()-$E$2,1)="","",INDEX(Calc1!$C$21:$C$1021,COLUMN()-$E$2,1))</f>
        <v/>
      </c>
      <c r="AR9" s="13" t="str">
        <f>IF(INDEX(Calc1!$C$21:$C$1021,COLUMN()-$E$2,1)="","",INDEX(Calc1!$C$21:$C$1021,COLUMN()-$E$2,1))</f>
        <v/>
      </c>
      <c r="AS9" s="13" t="str">
        <f>IF(INDEX(Calc1!$C$21:$C$1021,COLUMN()-$E$2,1)="","",INDEX(Calc1!$C$21:$C$1021,COLUMN()-$E$2,1))</f>
        <v/>
      </c>
      <c r="AT9" s="13" t="str">
        <f>IF(INDEX(Calc1!$C$21:$C$1021,COLUMN()-$E$2,1)="","",INDEX(Calc1!$C$21:$C$1021,COLUMN()-$E$2,1))</f>
        <v/>
      </c>
      <c r="AU9" s="13" t="str">
        <f>IF(INDEX(Calc1!$C$21:$C$1021,COLUMN()-$E$2,1)="","",INDEX(Calc1!$C$21:$C$1021,COLUMN()-$E$2,1))</f>
        <v/>
      </c>
      <c r="AV9" s="13" t="str">
        <f>IF(INDEX(Calc1!$C$21:$C$1021,COLUMN()-$E$2,1)="","",INDEX(Calc1!$C$21:$C$1021,COLUMN()-$E$2,1))</f>
        <v/>
      </c>
      <c r="AW9" s="13" t="str">
        <f>IF(INDEX(Calc1!$C$21:$C$1021,COLUMN()-$E$2,1)="","",INDEX(Calc1!$C$21:$C$1021,COLUMN()-$E$2,1))</f>
        <v/>
      </c>
      <c r="AX9" s="13" t="str">
        <f>IF(INDEX(Calc1!$C$21:$C$1021,COLUMN()-$E$2,1)="","",INDEX(Calc1!$C$21:$C$1021,COLUMN()-$E$2,1))</f>
        <v/>
      </c>
      <c r="AY9" s="13" t="str">
        <f>IF(INDEX(Calc1!$C$21:$C$1021,COLUMN()-$E$2,1)="","",INDEX(Calc1!$C$21:$C$1021,COLUMN()-$E$2,1))</f>
        <v/>
      </c>
      <c r="AZ9" s="13" t="str">
        <f>IF(INDEX(Calc1!$C$21:$C$1021,COLUMN()-$E$2,1)="","",INDEX(Calc1!$C$21:$C$1021,COLUMN()-$E$2,1))</f>
        <v/>
      </c>
      <c r="BA9" s="13" t="str">
        <f>IF(INDEX(Calc1!$C$21:$C$1021,COLUMN()-$E$2,1)="","",INDEX(Calc1!$C$21:$C$1021,COLUMN()-$E$2,1))</f>
        <v/>
      </c>
      <c r="BB9" s="13" t="str">
        <f>IF(INDEX(Calc1!$C$21:$C$1021,COLUMN()-$E$2,1)="","",INDEX(Calc1!$C$21:$C$1021,COLUMN()-$E$2,1))</f>
        <v/>
      </c>
      <c r="BC9" s="13" t="str">
        <f>IF(INDEX(Calc1!$C$21:$C$1021,COLUMN()-$E$2,1)="","",INDEX(Calc1!$C$21:$C$1021,COLUMN()-$E$2,1))</f>
        <v/>
      </c>
    </row>
    <row r="10" spans="1:55">
      <c r="B10">
        <f ca="1">MATCH(ROW()-$A$9,INDIRECT($A$1),0)</f>
        <v>2</v>
      </c>
      <c r="C10">
        <f ca="1">IF(ISNA(INDEX(INDIRECT($B$1),$B10,1)),"",INDEX(INDIRECT($B$1),$B10,1))</f>
        <v>41401019</v>
      </c>
      <c r="D10" t="str">
        <f ca="1">IF($C10="","",CONCATENATE(ADDRESS(ROW(),$E$2+1,1,1,"Module6"),":",ADDRESS(ROW(),$E$2+Calc1!$C$2,1,1)))</f>
        <v>Module6!$F$10:$AM$10</v>
      </c>
      <c r="E10" s="18">
        <f ca="1">IF($C10="","",ROUND(SUMPRODUCT(INDIRECT($D10),INDIRECT($D$5),--INDIRECT($D$4))/SUMPRODUCT(INDIRECT($D$5),--INDIRECT($D$4)),2))</f>
        <v>2.79</v>
      </c>
      <c r="F10">
        <f ca="1">IF(OR(F$9="",$C10=""),"",IF(100*INDEX(INDIRECT($A$2),$B10,COLUMN()-$E$2)/F$6&lt;Conversion!$A$3,Conversion!$B$3,IF(100*INDEX(INDIRECT($A$2),$B10,COLUMN()-$E$2)/F$6&lt;Conversion!$A$4,Conversion!$B$4,IF(100*INDEX(INDIRECT($A$2),$B10,COLUMN()-$E$2)/F$6&lt;Conversion!$A$5,Conversion!$B$5,IF(100*INDEX(INDIRECT($A$2),$B10,COLUMN()-$E$2)/F$6&lt;Conversion!$A$6,Conversion!$B$6,5)))))</f>
        <v>5</v>
      </c>
      <c r="G10">
        <f ca="1">IF(OR(G$9="",$C10=""),"",IF(100*INDEX(INDIRECT($A$2),$B10,COLUMN()-$E$2)/G$6&lt;Conversion!$A$3,Conversion!$B$3,IF(100*INDEX(INDIRECT($A$2),$B10,COLUMN()-$E$2)/G$6&lt;Conversion!$A$4,Conversion!$B$4,IF(100*INDEX(INDIRECT($A$2),$B10,COLUMN()-$E$2)/G$6&lt;Conversion!$A$5,Conversion!$B$5,IF(100*INDEX(INDIRECT($A$2),$B10,COLUMN()-$E$2)/G$6&lt;Conversion!$A$6,Conversion!$B$6,5)))))</f>
        <v>5</v>
      </c>
      <c r="H10">
        <f ca="1">IF(OR(H$9="",$C10=""),"",IF(100*INDEX(INDIRECT($A$2),$B10,COLUMN()-$E$2)/H$6&lt;Conversion!$A$3,Conversion!$B$3,IF(100*INDEX(INDIRECT($A$2),$B10,COLUMN()-$E$2)/H$6&lt;Conversion!$A$4,Conversion!$B$4,IF(100*INDEX(INDIRECT($A$2),$B10,COLUMN()-$E$2)/H$6&lt;Conversion!$A$5,Conversion!$B$5,IF(100*INDEX(INDIRECT($A$2),$B10,COLUMN()-$E$2)/H$6&lt;Conversion!$A$6,Conversion!$B$6,5)))))</f>
        <v>5</v>
      </c>
      <c r="I10">
        <f ca="1">IF(OR(I$9="",$C10=""),"",IF(100*INDEX(INDIRECT($A$2),$B10,COLUMN()-$E$2)/I$6&lt;Conversion!$A$3,Conversion!$B$3,IF(100*INDEX(INDIRECT($A$2),$B10,COLUMN()-$E$2)/I$6&lt;Conversion!$A$4,Conversion!$B$4,IF(100*INDEX(INDIRECT($A$2),$B10,COLUMN()-$E$2)/I$6&lt;Conversion!$A$5,Conversion!$B$5,IF(100*INDEX(INDIRECT($A$2),$B10,COLUMN()-$E$2)/I$6&lt;Conversion!$A$6,Conversion!$B$6,5)))))</f>
        <v>1</v>
      </c>
      <c r="J10">
        <f ca="1">IF(OR(J$9="",$C10=""),"",IF(100*INDEX(INDIRECT($A$2),$B10,COLUMN()-$E$2)/J$6&lt;Conversion!$A$3,Conversion!$B$3,IF(100*INDEX(INDIRECT($A$2),$B10,COLUMN()-$E$2)/J$6&lt;Conversion!$A$4,Conversion!$B$4,IF(100*INDEX(INDIRECT($A$2),$B10,COLUMN()-$E$2)/J$6&lt;Conversion!$A$5,Conversion!$B$5,IF(100*INDEX(INDIRECT($A$2),$B10,COLUMN()-$E$2)/J$6&lt;Conversion!$A$6,Conversion!$B$6,5)))))</f>
        <v>2</v>
      </c>
      <c r="K10">
        <f ca="1">IF(OR(K$9="",$C10=""),"",IF(100*INDEX(INDIRECT($A$2),$B10,COLUMN()-$E$2)/K$6&lt;Conversion!$A$3,Conversion!$B$3,IF(100*INDEX(INDIRECT($A$2),$B10,COLUMN()-$E$2)/K$6&lt;Conversion!$A$4,Conversion!$B$4,IF(100*INDEX(INDIRECT($A$2),$B10,COLUMN()-$E$2)/K$6&lt;Conversion!$A$5,Conversion!$B$5,IF(100*INDEX(INDIRECT($A$2),$B10,COLUMN()-$E$2)/K$6&lt;Conversion!$A$6,Conversion!$B$6,5)))))</f>
        <v>4</v>
      </c>
      <c r="L10">
        <f ca="1">IF(OR(L$9="",$C10=""),"",IF(100*INDEX(INDIRECT($A$2),$B10,COLUMN()-$E$2)/L$6&lt;Conversion!$A$3,Conversion!$B$3,IF(100*INDEX(INDIRECT($A$2),$B10,COLUMN()-$E$2)/L$6&lt;Conversion!$A$4,Conversion!$B$4,IF(100*INDEX(INDIRECT($A$2),$B10,COLUMN()-$E$2)/L$6&lt;Conversion!$A$5,Conversion!$B$5,IF(100*INDEX(INDIRECT($A$2),$B10,COLUMN()-$E$2)/L$6&lt;Conversion!$A$6,Conversion!$B$6,5)))))</f>
        <v>1</v>
      </c>
      <c r="M10">
        <f ca="1">IF(OR(M$9="",$C10=""),"",IF(100*INDEX(INDIRECT($A$2),$B10,COLUMN()-$E$2)/M$6&lt;Conversion!$A$3,Conversion!$B$3,IF(100*INDEX(INDIRECT($A$2),$B10,COLUMN()-$E$2)/M$6&lt;Conversion!$A$4,Conversion!$B$4,IF(100*INDEX(INDIRECT($A$2),$B10,COLUMN()-$E$2)/M$6&lt;Conversion!$A$5,Conversion!$B$5,IF(100*INDEX(INDIRECT($A$2),$B10,COLUMN()-$E$2)/M$6&lt;Conversion!$A$6,Conversion!$B$6,5)))))</f>
        <v>1</v>
      </c>
      <c r="N10">
        <f ca="1">IF(OR(N$9="",$C10=""),"",IF(100*INDEX(INDIRECT($A$2),$B10,COLUMN()-$E$2)/N$6&lt;Conversion!$A$3,Conversion!$B$3,IF(100*INDEX(INDIRECT($A$2),$B10,COLUMN()-$E$2)/N$6&lt;Conversion!$A$4,Conversion!$B$4,IF(100*INDEX(INDIRECT($A$2),$B10,COLUMN()-$E$2)/N$6&lt;Conversion!$A$5,Conversion!$B$5,IF(100*INDEX(INDIRECT($A$2),$B10,COLUMN()-$E$2)/N$6&lt;Conversion!$A$6,Conversion!$B$6,5)))))</f>
        <v>3</v>
      </c>
      <c r="O10">
        <f ca="1">IF(OR(O$9="",$C10=""),"",IF(100*INDEX(INDIRECT($A$2),$B10,COLUMN()-$E$2)/O$6&lt;Conversion!$A$3,Conversion!$B$3,IF(100*INDEX(INDIRECT($A$2),$B10,COLUMN()-$E$2)/O$6&lt;Conversion!$A$4,Conversion!$B$4,IF(100*INDEX(INDIRECT($A$2),$B10,COLUMN()-$E$2)/O$6&lt;Conversion!$A$5,Conversion!$B$5,IF(100*INDEX(INDIRECT($A$2),$B10,COLUMN()-$E$2)/O$6&lt;Conversion!$A$6,Conversion!$B$6,5)))))</f>
        <v>1</v>
      </c>
      <c r="P10">
        <f ca="1">IF(OR(P$9="",$C10=""),"",IF(100*INDEX(INDIRECT($A$2),$B10,COLUMN()-$E$2)/P$6&lt;Conversion!$A$3,Conversion!$B$3,IF(100*INDEX(INDIRECT($A$2),$B10,COLUMN()-$E$2)/P$6&lt;Conversion!$A$4,Conversion!$B$4,IF(100*INDEX(INDIRECT($A$2),$B10,COLUMN()-$E$2)/P$6&lt;Conversion!$A$5,Conversion!$B$5,IF(100*INDEX(INDIRECT($A$2),$B10,COLUMN()-$E$2)/P$6&lt;Conversion!$A$6,Conversion!$B$6,5)))))</f>
        <v>1</v>
      </c>
      <c r="Q10">
        <f ca="1">IF(OR(Q$9="",$C10=""),"",IF(100*INDEX(INDIRECT($A$2),$B10,COLUMN()-$E$2)/Q$6&lt;Conversion!$A$3,Conversion!$B$3,IF(100*INDEX(INDIRECT($A$2),$B10,COLUMN()-$E$2)/Q$6&lt;Conversion!$A$4,Conversion!$B$4,IF(100*INDEX(INDIRECT($A$2),$B10,COLUMN()-$E$2)/Q$6&lt;Conversion!$A$5,Conversion!$B$5,IF(100*INDEX(INDIRECT($A$2),$B10,COLUMN()-$E$2)/Q$6&lt;Conversion!$A$6,Conversion!$B$6,5)))))</f>
        <v>1</v>
      </c>
      <c r="R10">
        <f ca="1">IF(OR(R$9="",$C10=""),"",IF(100*INDEX(INDIRECT($A$2),$B10,COLUMN()-$E$2)/R$6&lt;Conversion!$A$3,Conversion!$B$3,IF(100*INDEX(INDIRECT($A$2),$B10,COLUMN()-$E$2)/R$6&lt;Conversion!$A$4,Conversion!$B$4,IF(100*INDEX(INDIRECT($A$2),$B10,COLUMN()-$E$2)/R$6&lt;Conversion!$A$5,Conversion!$B$5,IF(100*INDEX(INDIRECT($A$2),$B10,COLUMN()-$E$2)/R$6&lt;Conversion!$A$6,Conversion!$B$6,5)))))</f>
        <v>1</v>
      </c>
      <c r="S10">
        <f ca="1">IF(OR(S$9="",$C10=""),"",IF(100*INDEX(INDIRECT($A$2),$B10,COLUMN()-$E$2)/S$6&lt;Conversion!$A$3,Conversion!$B$3,IF(100*INDEX(INDIRECT($A$2),$B10,COLUMN()-$E$2)/S$6&lt;Conversion!$A$4,Conversion!$B$4,IF(100*INDEX(INDIRECT($A$2),$B10,COLUMN()-$E$2)/S$6&lt;Conversion!$A$5,Conversion!$B$5,IF(100*INDEX(INDIRECT($A$2),$B10,COLUMN()-$E$2)/S$6&lt;Conversion!$A$6,Conversion!$B$6,5)))))</f>
        <v>1</v>
      </c>
      <c r="T10">
        <f ca="1">IF(OR(T$9="",$C10=""),"",IF(100*INDEX(INDIRECT($A$2),$B10,COLUMN()-$E$2)/T$6&lt;Conversion!$A$3,Conversion!$B$3,IF(100*INDEX(INDIRECT($A$2),$B10,COLUMN()-$E$2)/T$6&lt;Conversion!$A$4,Conversion!$B$4,IF(100*INDEX(INDIRECT($A$2),$B10,COLUMN()-$E$2)/T$6&lt;Conversion!$A$5,Conversion!$B$5,IF(100*INDEX(INDIRECT($A$2),$B10,COLUMN()-$E$2)/T$6&lt;Conversion!$A$6,Conversion!$B$6,5)))))</f>
        <v>1</v>
      </c>
      <c r="U10">
        <f ca="1">IF(OR(U$9="",$C10=""),"",IF(100*INDEX(INDIRECT($A$2),$B10,COLUMN()-$E$2)/U$6&lt;Conversion!$A$3,Conversion!$B$3,IF(100*INDEX(INDIRECT($A$2),$B10,COLUMN()-$E$2)/U$6&lt;Conversion!$A$4,Conversion!$B$4,IF(100*INDEX(INDIRECT($A$2),$B10,COLUMN()-$E$2)/U$6&lt;Conversion!$A$5,Conversion!$B$5,IF(100*INDEX(INDIRECT($A$2),$B10,COLUMN()-$E$2)/U$6&lt;Conversion!$A$6,Conversion!$B$6,5)))))</f>
        <v>2</v>
      </c>
      <c r="V10">
        <f ca="1">IF(OR(V$9="",$C10=""),"",IF(100*INDEX(INDIRECT($A$2),$B10,COLUMN()-$E$2)/V$6&lt;Conversion!$A$3,Conversion!$B$3,IF(100*INDEX(INDIRECT($A$2),$B10,COLUMN()-$E$2)/V$6&lt;Conversion!$A$4,Conversion!$B$4,IF(100*INDEX(INDIRECT($A$2),$B10,COLUMN()-$E$2)/V$6&lt;Conversion!$A$5,Conversion!$B$5,IF(100*INDEX(INDIRECT($A$2),$B10,COLUMN()-$E$2)/V$6&lt;Conversion!$A$6,Conversion!$B$6,5)))))</f>
        <v>5</v>
      </c>
      <c r="W10">
        <f ca="1">IF(OR(W$9="",$C10=""),"",IF(100*INDEX(INDIRECT($A$2),$B10,COLUMN()-$E$2)/W$6&lt;Conversion!$A$3,Conversion!$B$3,IF(100*INDEX(INDIRECT($A$2),$B10,COLUMN()-$E$2)/W$6&lt;Conversion!$A$4,Conversion!$B$4,IF(100*INDEX(INDIRECT($A$2),$B10,COLUMN()-$E$2)/W$6&lt;Conversion!$A$5,Conversion!$B$5,IF(100*INDEX(INDIRECT($A$2),$B10,COLUMN()-$E$2)/W$6&lt;Conversion!$A$6,Conversion!$B$6,5)))))</f>
        <v>1</v>
      </c>
      <c r="X10">
        <f ca="1">IF(OR(X$9="",$C10=""),"",IF(100*INDEX(INDIRECT($A$2),$B10,COLUMN()-$E$2)/X$6&lt;Conversion!$A$3,Conversion!$B$3,IF(100*INDEX(INDIRECT($A$2),$B10,COLUMN()-$E$2)/X$6&lt;Conversion!$A$4,Conversion!$B$4,IF(100*INDEX(INDIRECT($A$2),$B10,COLUMN()-$E$2)/X$6&lt;Conversion!$A$5,Conversion!$B$5,IF(100*INDEX(INDIRECT($A$2),$B10,COLUMN()-$E$2)/X$6&lt;Conversion!$A$6,Conversion!$B$6,5)))))</f>
        <v>3</v>
      </c>
      <c r="Y10">
        <f ca="1">IF(OR(Y$9="",$C10=""),"",IF(100*INDEX(INDIRECT($A$2),$B10,COLUMN()-$E$2)/Y$6&lt;Conversion!$A$3,Conversion!$B$3,IF(100*INDEX(INDIRECT($A$2),$B10,COLUMN()-$E$2)/Y$6&lt;Conversion!$A$4,Conversion!$B$4,IF(100*INDEX(INDIRECT($A$2),$B10,COLUMN()-$E$2)/Y$6&lt;Conversion!$A$5,Conversion!$B$5,IF(100*INDEX(INDIRECT($A$2),$B10,COLUMN()-$E$2)/Y$6&lt;Conversion!$A$6,Conversion!$B$6,5)))))</f>
        <v>3</v>
      </c>
      <c r="Z10">
        <f ca="1">IF(OR(Z$9="",$C10=""),"",IF(100*INDEX(INDIRECT($A$2),$B10,COLUMN()-$E$2)/Z$6&lt;Conversion!$A$3,Conversion!$B$3,IF(100*INDEX(INDIRECT($A$2),$B10,COLUMN()-$E$2)/Z$6&lt;Conversion!$A$4,Conversion!$B$4,IF(100*INDEX(INDIRECT($A$2),$B10,COLUMN()-$E$2)/Z$6&lt;Conversion!$A$5,Conversion!$B$5,IF(100*INDEX(INDIRECT($A$2),$B10,COLUMN()-$E$2)/Z$6&lt;Conversion!$A$6,Conversion!$B$6,5)))))</f>
        <v>1</v>
      </c>
      <c r="AA10">
        <f ca="1">IF(OR(AA$9="",$C10=""),"",IF(100*INDEX(INDIRECT($A$2),$B10,COLUMN()-$E$2)/AA$6&lt;Conversion!$A$3,Conversion!$B$3,IF(100*INDEX(INDIRECT($A$2),$B10,COLUMN()-$E$2)/AA$6&lt;Conversion!$A$4,Conversion!$B$4,IF(100*INDEX(INDIRECT($A$2),$B10,COLUMN()-$E$2)/AA$6&lt;Conversion!$A$5,Conversion!$B$5,IF(100*INDEX(INDIRECT($A$2),$B10,COLUMN()-$E$2)/AA$6&lt;Conversion!$A$6,Conversion!$B$6,5)))))</f>
        <v>2</v>
      </c>
      <c r="AB10">
        <f ca="1">IF(OR(AB$9="",$C10=""),"",IF(100*INDEX(INDIRECT($A$2),$B10,COLUMN()-$E$2)/AB$6&lt;Conversion!$A$3,Conversion!$B$3,IF(100*INDEX(INDIRECT($A$2),$B10,COLUMN()-$E$2)/AB$6&lt;Conversion!$A$4,Conversion!$B$4,IF(100*INDEX(INDIRECT($A$2),$B10,COLUMN()-$E$2)/AB$6&lt;Conversion!$A$5,Conversion!$B$5,IF(100*INDEX(INDIRECT($A$2),$B10,COLUMN()-$E$2)/AB$6&lt;Conversion!$A$6,Conversion!$B$6,5)))))</f>
        <v>3</v>
      </c>
      <c r="AC10">
        <f ca="1">IF(OR(AC$9="",$C10=""),"",IF(100*INDEX(INDIRECT($A$2),$B10,COLUMN()-$E$2)/AC$6&lt;Conversion!$A$3,Conversion!$B$3,IF(100*INDEX(INDIRECT($A$2),$B10,COLUMN()-$E$2)/AC$6&lt;Conversion!$A$4,Conversion!$B$4,IF(100*INDEX(INDIRECT($A$2),$B10,COLUMN()-$E$2)/AC$6&lt;Conversion!$A$5,Conversion!$B$5,IF(100*INDEX(INDIRECT($A$2),$B10,COLUMN()-$E$2)/AC$6&lt;Conversion!$A$6,Conversion!$B$6,5)))))</f>
        <v>1</v>
      </c>
      <c r="AD10">
        <f ca="1">IF(OR(AD$9="",$C10=""),"",IF(100*INDEX(INDIRECT($A$2),$B10,COLUMN()-$E$2)/AD$6&lt;Conversion!$A$3,Conversion!$B$3,IF(100*INDEX(INDIRECT($A$2),$B10,COLUMN()-$E$2)/AD$6&lt;Conversion!$A$4,Conversion!$B$4,IF(100*INDEX(INDIRECT($A$2),$B10,COLUMN()-$E$2)/AD$6&lt;Conversion!$A$5,Conversion!$B$5,IF(100*INDEX(INDIRECT($A$2),$B10,COLUMN()-$E$2)/AD$6&lt;Conversion!$A$6,Conversion!$B$6,5)))))</f>
        <v>3</v>
      </c>
      <c r="AE10">
        <f ca="1">IF(OR(AE$9="",$C10=""),"",IF(100*INDEX(INDIRECT($A$2),$B10,COLUMN()-$E$2)/AE$6&lt;Conversion!$A$3,Conversion!$B$3,IF(100*INDEX(INDIRECT($A$2),$B10,COLUMN()-$E$2)/AE$6&lt;Conversion!$A$4,Conversion!$B$4,IF(100*INDEX(INDIRECT($A$2),$B10,COLUMN()-$E$2)/AE$6&lt;Conversion!$A$5,Conversion!$B$5,IF(100*INDEX(INDIRECT($A$2),$B10,COLUMN()-$E$2)/AE$6&lt;Conversion!$A$6,Conversion!$B$6,5)))))</f>
        <v>3</v>
      </c>
      <c r="AF10">
        <f ca="1">IF(OR(AF$9="",$C10=""),"",IF(100*INDEX(INDIRECT($A$2),$B10,COLUMN()-$E$2)/AF$6&lt;Conversion!$A$3,Conversion!$B$3,IF(100*INDEX(INDIRECT($A$2),$B10,COLUMN()-$E$2)/AF$6&lt;Conversion!$A$4,Conversion!$B$4,IF(100*INDEX(INDIRECT($A$2),$B10,COLUMN()-$E$2)/AF$6&lt;Conversion!$A$5,Conversion!$B$5,IF(100*INDEX(INDIRECT($A$2),$B10,COLUMN()-$E$2)/AF$6&lt;Conversion!$A$6,Conversion!$B$6,5)))))</f>
        <v>3</v>
      </c>
      <c r="AG10">
        <f ca="1">IF(OR(AG$9="",$C10=""),"",IF(100*INDEX(INDIRECT($A$2),$B10,COLUMN()-$E$2)/AG$6&lt;Conversion!$A$3,Conversion!$B$3,IF(100*INDEX(INDIRECT($A$2),$B10,COLUMN()-$E$2)/AG$6&lt;Conversion!$A$4,Conversion!$B$4,IF(100*INDEX(INDIRECT($A$2),$B10,COLUMN()-$E$2)/AG$6&lt;Conversion!$A$5,Conversion!$B$5,IF(100*INDEX(INDIRECT($A$2),$B10,COLUMN()-$E$2)/AG$6&lt;Conversion!$A$6,Conversion!$B$6,5)))))</f>
        <v>2</v>
      </c>
      <c r="AH10">
        <f ca="1">IF(OR(AH$9="",$C10=""),"",IF(100*INDEX(INDIRECT($A$2),$B10,COLUMN()-$E$2)/AH$6&lt;Conversion!$A$3,Conversion!$B$3,IF(100*INDEX(INDIRECT($A$2),$B10,COLUMN()-$E$2)/AH$6&lt;Conversion!$A$4,Conversion!$B$4,IF(100*INDEX(INDIRECT($A$2),$B10,COLUMN()-$E$2)/AH$6&lt;Conversion!$A$5,Conversion!$B$5,IF(100*INDEX(INDIRECT($A$2),$B10,COLUMN()-$E$2)/AH$6&lt;Conversion!$A$6,Conversion!$B$6,5)))))</f>
        <v>2</v>
      </c>
      <c r="AI10">
        <f ca="1">IF(OR(AI$9="",$C10=""),"",IF(100*INDEX(INDIRECT($A$2),$B10,COLUMN()-$E$2)/AI$6&lt;Conversion!$A$3,Conversion!$B$3,IF(100*INDEX(INDIRECT($A$2),$B10,COLUMN()-$E$2)/AI$6&lt;Conversion!$A$4,Conversion!$B$4,IF(100*INDEX(INDIRECT($A$2),$B10,COLUMN()-$E$2)/AI$6&lt;Conversion!$A$5,Conversion!$B$5,IF(100*INDEX(INDIRECT($A$2),$B10,COLUMN()-$E$2)/AI$6&lt;Conversion!$A$6,Conversion!$B$6,5)))))</f>
        <v>2</v>
      </c>
      <c r="AJ10">
        <f ca="1">IF(OR(AJ$9="",$C10=""),"",IF(100*INDEX(INDIRECT($A$2),$B10,COLUMN()-$E$2)/AJ$6&lt;Conversion!$A$3,Conversion!$B$3,IF(100*INDEX(INDIRECT($A$2),$B10,COLUMN()-$E$2)/AJ$6&lt;Conversion!$A$4,Conversion!$B$4,IF(100*INDEX(INDIRECT($A$2),$B10,COLUMN()-$E$2)/AJ$6&lt;Conversion!$A$5,Conversion!$B$5,IF(100*INDEX(INDIRECT($A$2),$B10,COLUMN()-$E$2)/AJ$6&lt;Conversion!$A$6,Conversion!$B$6,5)))))</f>
        <v>4</v>
      </c>
      <c r="AK10">
        <f ca="1">IF(OR(AK$9="",$C10=""),"",IF(100*INDEX(INDIRECT($A$2),$B10,COLUMN()-$E$2)/AK$6&lt;Conversion!$A$3,Conversion!$B$3,IF(100*INDEX(INDIRECT($A$2),$B10,COLUMN()-$E$2)/AK$6&lt;Conversion!$A$4,Conversion!$B$4,IF(100*INDEX(INDIRECT($A$2),$B10,COLUMN()-$E$2)/AK$6&lt;Conversion!$A$5,Conversion!$B$5,IF(100*INDEX(INDIRECT($A$2),$B10,COLUMN()-$E$2)/AK$6&lt;Conversion!$A$6,Conversion!$B$6,5)))))</f>
        <v>5</v>
      </c>
      <c r="AL10">
        <f ca="1">IF(OR(AL$9="",$C10=""),"",IF(100*INDEX(INDIRECT($A$2),$B10,COLUMN()-$E$2)/AL$6&lt;Conversion!$A$3,Conversion!$B$3,IF(100*INDEX(INDIRECT($A$2),$B10,COLUMN()-$E$2)/AL$6&lt;Conversion!$A$4,Conversion!$B$4,IF(100*INDEX(INDIRECT($A$2),$B10,COLUMN()-$E$2)/AL$6&lt;Conversion!$A$5,Conversion!$B$5,IF(100*INDEX(INDIRECT($A$2),$B10,COLUMN()-$E$2)/AL$6&lt;Conversion!$A$6,Conversion!$B$6,5)))))</f>
        <v>3</v>
      </c>
      <c r="AM10">
        <f ca="1">IF(OR(AM$9="",$C10=""),"",IF(100*INDEX(INDIRECT($A$2),$B10,COLUMN()-$E$2)/AM$6&lt;Conversion!$A$3,Conversion!$B$3,IF(100*INDEX(INDIRECT($A$2),$B10,COLUMN()-$E$2)/AM$6&lt;Conversion!$A$4,Conversion!$B$4,IF(100*INDEX(INDIRECT($A$2),$B10,COLUMN()-$E$2)/AM$6&lt;Conversion!$A$5,Conversion!$B$5,IF(100*INDEX(INDIRECT($A$2),$B10,COLUMN()-$E$2)/AM$6&lt;Conversion!$A$6,Conversion!$B$6,5)))))</f>
        <v>1</v>
      </c>
      <c r="AN10" t="str">
        <f ca="1">IF(OR(AN$9="",$C10=""),"",IF(100*INDEX(INDIRECT($A$2),$B10,COLUMN()-$E$2)/AN$6&lt;Conversion!$A$3,Conversion!$B$3,IF(100*INDEX(INDIRECT($A$2),$B10,COLUMN()-$E$2)/AN$6&lt;Conversion!$A$4,Conversion!$B$4,IF(100*INDEX(INDIRECT($A$2),$B10,COLUMN()-$E$2)/AN$6&lt;Conversion!$A$5,Conversion!$B$5,IF(100*INDEX(INDIRECT($A$2),$B10,COLUMN()-$E$2)/AN$6&lt;Conversion!$A$6,Conversion!$B$6,5)))))</f>
        <v/>
      </c>
      <c r="AO10" t="str">
        <f ca="1">IF(OR(AO$9="",$C10=""),"",IF(100*INDEX(INDIRECT($A$2),$B10,COLUMN()-$E$2)/AO$6&lt;Conversion!$A$3,Conversion!$B$3,IF(100*INDEX(INDIRECT($A$2),$B10,COLUMN()-$E$2)/AO$6&lt;Conversion!$A$4,Conversion!$B$4,IF(100*INDEX(INDIRECT($A$2),$B10,COLUMN()-$E$2)/AO$6&lt;Conversion!$A$5,Conversion!$B$5,IF(100*INDEX(INDIRECT($A$2),$B10,COLUMN()-$E$2)/AO$6&lt;Conversion!$A$6,Conversion!$B$6,5)))))</f>
        <v/>
      </c>
      <c r="AP10" t="str">
        <f ca="1">IF(OR(AP$9="",$C10=""),"",IF(100*INDEX(INDIRECT($A$2),$B10,COLUMN()-$E$2)/AP$6&lt;Conversion!$A$3,Conversion!$B$3,IF(100*INDEX(INDIRECT($A$2),$B10,COLUMN()-$E$2)/AP$6&lt;Conversion!$A$4,Conversion!$B$4,IF(100*INDEX(INDIRECT($A$2),$B10,COLUMN()-$E$2)/AP$6&lt;Conversion!$A$5,Conversion!$B$5,IF(100*INDEX(INDIRECT($A$2),$B10,COLUMN()-$E$2)/AP$6&lt;Conversion!$A$6,Conversion!$B$6,5)))))</f>
        <v/>
      </c>
      <c r="AQ10" t="str">
        <f ca="1">IF(OR(AQ$9="",$C10=""),"",IF(100*INDEX(INDIRECT($A$2),$B10,COLUMN()-$E$2)/AQ$6&lt;Conversion!$A$3,Conversion!$B$3,IF(100*INDEX(INDIRECT($A$2),$B10,COLUMN()-$E$2)/AQ$6&lt;Conversion!$A$4,Conversion!$B$4,IF(100*INDEX(INDIRECT($A$2),$B10,COLUMN()-$E$2)/AQ$6&lt;Conversion!$A$5,Conversion!$B$5,IF(100*INDEX(INDIRECT($A$2),$B10,COLUMN()-$E$2)/AQ$6&lt;Conversion!$A$6,Conversion!$B$6,5)))))</f>
        <v/>
      </c>
      <c r="AR10" t="str">
        <f ca="1">IF(OR(AR$9="",$C10=""),"",IF(100*INDEX(INDIRECT($A$2),$B10,COLUMN()-$E$2)/AR$6&lt;Conversion!$A$3,Conversion!$B$3,IF(100*INDEX(INDIRECT($A$2),$B10,COLUMN()-$E$2)/AR$6&lt;Conversion!$A$4,Conversion!$B$4,IF(100*INDEX(INDIRECT($A$2),$B10,COLUMN()-$E$2)/AR$6&lt;Conversion!$A$5,Conversion!$B$5,IF(100*INDEX(INDIRECT($A$2),$B10,COLUMN()-$E$2)/AR$6&lt;Conversion!$A$6,Conversion!$B$6,5)))))</f>
        <v/>
      </c>
      <c r="AS10" t="str">
        <f ca="1">IF(OR(AS$9="",$C10=""),"",IF(100*INDEX(INDIRECT($A$2),$B10,COLUMN()-$E$2)/AS$6&lt;Conversion!$A$3,Conversion!$B$3,IF(100*INDEX(INDIRECT($A$2),$B10,COLUMN()-$E$2)/AS$6&lt;Conversion!$A$4,Conversion!$B$4,IF(100*INDEX(INDIRECT($A$2),$B10,COLUMN()-$E$2)/AS$6&lt;Conversion!$A$5,Conversion!$B$5,IF(100*INDEX(INDIRECT($A$2),$B10,COLUMN()-$E$2)/AS$6&lt;Conversion!$A$6,Conversion!$B$6,5)))))</f>
        <v/>
      </c>
      <c r="AT10" t="str">
        <f ca="1">IF(OR(AT$9="",$C10=""),"",IF(100*INDEX(INDIRECT($A$2),$B10,COLUMN()-$E$2)/AT$6&lt;Conversion!$A$3,Conversion!$B$3,IF(100*INDEX(INDIRECT($A$2),$B10,COLUMN()-$E$2)/AT$6&lt;Conversion!$A$4,Conversion!$B$4,IF(100*INDEX(INDIRECT($A$2),$B10,COLUMN()-$E$2)/AT$6&lt;Conversion!$A$5,Conversion!$B$5,IF(100*INDEX(INDIRECT($A$2),$B10,COLUMN()-$E$2)/AT$6&lt;Conversion!$A$6,Conversion!$B$6,5)))))</f>
        <v/>
      </c>
      <c r="AU10" t="str">
        <f ca="1">IF(OR(AU$9="",$C10=""),"",IF(100*INDEX(INDIRECT($A$2),$B10,COLUMN()-$E$2)/AU$6&lt;Conversion!$A$3,Conversion!$B$3,IF(100*INDEX(INDIRECT($A$2),$B10,COLUMN()-$E$2)/AU$6&lt;Conversion!$A$4,Conversion!$B$4,IF(100*INDEX(INDIRECT($A$2),$B10,COLUMN()-$E$2)/AU$6&lt;Conversion!$A$5,Conversion!$B$5,IF(100*INDEX(INDIRECT($A$2),$B10,COLUMN()-$E$2)/AU$6&lt;Conversion!$A$6,Conversion!$B$6,5)))))</f>
        <v/>
      </c>
      <c r="AV10" t="str">
        <f ca="1">IF(OR(AV$9="",$C10=""),"",IF(100*INDEX(INDIRECT($A$2),$B10,COLUMN()-$E$2)/AV$6&lt;Conversion!$A$3,Conversion!$B$3,IF(100*INDEX(INDIRECT($A$2),$B10,COLUMN()-$E$2)/AV$6&lt;Conversion!$A$4,Conversion!$B$4,IF(100*INDEX(INDIRECT($A$2),$B10,COLUMN()-$E$2)/AV$6&lt;Conversion!$A$5,Conversion!$B$5,IF(100*INDEX(INDIRECT($A$2),$B10,COLUMN()-$E$2)/AV$6&lt;Conversion!$A$6,Conversion!$B$6,5)))))</f>
        <v/>
      </c>
      <c r="AW10" t="str">
        <f ca="1">IF(OR(AW$9="",$C10=""),"",IF(100*INDEX(INDIRECT($A$2),$B10,COLUMN()-$E$2)/AW$6&lt;Conversion!$A$3,Conversion!$B$3,IF(100*INDEX(INDIRECT($A$2),$B10,COLUMN()-$E$2)/AW$6&lt;Conversion!$A$4,Conversion!$B$4,IF(100*INDEX(INDIRECT($A$2),$B10,COLUMN()-$E$2)/AW$6&lt;Conversion!$A$5,Conversion!$B$5,IF(100*INDEX(INDIRECT($A$2),$B10,COLUMN()-$E$2)/AW$6&lt;Conversion!$A$6,Conversion!$B$6,5)))))</f>
        <v/>
      </c>
      <c r="AX10" t="str">
        <f ca="1">IF(OR(AX$9="",$C10=""),"",IF(100*INDEX(INDIRECT($A$2),$B10,COLUMN()-$E$2)/AX$6&lt;Conversion!$A$3,Conversion!$B$3,IF(100*INDEX(INDIRECT($A$2),$B10,COLUMN()-$E$2)/AX$6&lt;Conversion!$A$4,Conversion!$B$4,IF(100*INDEX(INDIRECT($A$2),$B10,COLUMN()-$E$2)/AX$6&lt;Conversion!$A$5,Conversion!$B$5,IF(100*INDEX(INDIRECT($A$2),$B10,COLUMN()-$E$2)/AX$6&lt;Conversion!$A$6,Conversion!$B$6,5)))))</f>
        <v/>
      </c>
      <c r="AY10" t="str">
        <f ca="1">IF(OR(AY$9="",$C10=""),"",IF(100*INDEX(INDIRECT($A$2),$B10,COLUMN()-$E$2)/AY$6&lt;Conversion!$A$3,Conversion!$B$3,IF(100*INDEX(INDIRECT($A$2),$B10,COLUMN()-$E$2)/AY$6&lt;Conversion!$A$4,Conversion!$B$4,IF(100*INDEX(INDIRECT($A$2),$B10,COLUMN()-$E$2)/AY$6&lt;Conversion!$A$5,Conversion!$B$5,IF(100*INDEX(INDIRECT($A$2),$B10,COLUMN()-$E$2)/AY$6&lt;Conversion!$A$6,Conversion!$B$6,5)))))</f>
        <v/>
      </c>
      <c r="AZ10" t="str">
        <f ca="1">IF(OR(AZ$9="",$C10=""),"",IF(100*INDEX(INDIRECT($A$2),$B10,COLUMN()-$E$2)/AZ$6&lt;Conversion!$A$3,Conversion!$B$3,IF(100*INDEX(INDIRECT($A$2),$B10,COLUMN()-$E$2)/AZ$6&lt;Conversion!$A$4,Conversion!$B$4,IF(100*INDEX(INDIRECT($A$2),$B10,COLUMN()-$E$2)/AZ$6&lt;Conversion!$A$5,Conversion!$B$5,IF(100*INDEX(INDIRECT($A$2),$B10,COLUMN()-$E$2)/AZ$6&lt;Conversion!$A$6,Conversion!$B$6,5)))))</f>
        <v/>
      </c>
      <c r="BA10" t="str">
        <f ca="1">IF(OR(BA$9="",$C10=""),"",IF(100*INDEX(INDIRECT($A$2),$B10,COLUMN()-$E$2)/BA$6&lt;Conversion!$A$3,Conversion!$B$3,IF(100*INDEX(INDIRECT($A$2),$B10,COLUMN()-$E$2)/BA$6&lt;Conversion!$A$4,Conversion!$B$4,IF(100*INDEX(INDIRECT($A$2),$B10,COLUMN()-$E$2)/BA$6&lt;Conversion!$A$5,Conversion!$B$5,IF(100*INDEX(INDIRECT($A$2),$B10,COLUMN()-$E$2)/BA$6&lt;Conversion!$A$6,Conversion!$B$6,5)))))</f>
        <v/>
      </c>
      <c r="BB10" t="str">
        <f ca="1">IF(OR(BB$9="",$C10=""),"",IF(100*INDEX(INDIRECT($A$2),$B10,COLUMN()-$E$2)/BB$6&lt;Conversion!$A$3,Conversion!$B$3,IF(100*INDEX(INDIRECT($A$2),$B10,COLUMN()-$E$2)/BB$6&lt;Conversion!$A$4,Conversion!$B$4,IF(100*INDEX(INDIRECT($A$2),$B10,COLUMN()-$E$2)/BB$6&lt;Conversion!$A$5,Conversion!$B$5,IF(100*INDEX(INDIRECT($A$2),$B10,COLUMN()-$E$2)/BB$6&lt;Conversion!$A$6,Conversion!$B$6,5)))))</f>
        <v/>
      </c>
      <c r="BC10" t="str">
        <f ca="1">IF(OR(BC$9="",$C10=""),"",IF(100*INDEX(INDIRECT($A$2),$B10,COLUMN()-$E$2)/BC$6&lt;Conversion!$A$3,Conversion!$B$3,IF(100*INDEX(INDIRECT($A$2),$B10,COLUMN()-$E$2)/BC$6&lt;Conversion!$A$4,Conversion!$B$4,IF(100*INDEX(INDIRECT($A$2),$B10,COLUMN()-$E$2)/BC$6&lt;Conversion!$A$5,Conversion!$B$5,IF(100*INDEX(INDIRECT($A$2),$B10,COLUMN()-$E$2)/BC$6&lt;Conversion!$A$6,Conversion!$B$6,5)))))</f>
        <v/>
      </c>
    </row>
    <row r="11" spans="1:55">
      <c r="B11">
        <f t="shared" ref="B11:B74" ca="1" si="0">MATCH(ROW()-$A$9,INDIRECT($A$1),0)</f>
        <v>3</v>
      </c>
      <c r="C11">
        <f t="shared" ref="C11:C74" ca="1" si="1">IF(ISNA(INDEX(INDIRECT($B$1),$B11,1)),"",INDEX(INDIRECT($B$1),$B11,1))</f>
        <v>41402006</v>
      </c>
      <c r="D11" t="str">
        <f ca="1">IF($C11="","",CONCATENATE(ADDRESS(ROW(),$E$2+1,1,1,"Module6"),":",ADDRESS(ROW(),$E$2+Calc1!$C$2,1,1)))</f>
        <v>Module6!$F$11:$AM$11</v>
      </c>
      <c r="E11" s="18">
        <f t="shared" ref="E11:E74" ca="1" si="2">IF($C11="","",ROUND(SUMPRODUCT(INDIRECT($D11),INDIRECT($D$5),--INDIRECT($D$4))/SUMPRODUCT(INDIRECT($D$5),--INDIRECT($D$4)),2))</f>
        <v>2.71</v>
      </c>
      <c r="F11">
        <f ca="1">IF(OR(F$9="",$C11=""),"",IF(100*INDEX(INDIRECT($A$2),$B11,COLUMN()-$E$2)/F$6&lt;Conversion!$A$3,Conversion!$B$3,IF(100*INDEX(INDIRECT($A$2),$B11,COLUMN()-$E$2)/F$6&lt;Conversion!$A$4,Conversion!$B$4,IF(100*INDEX(INDIRECT($A$2),$B11,COLUMN()-$E$2)/F$6&lt;Conversion!$A$5,Conversion!$B$5,IF(100*INDEX(INDIRECT($A$2),$B11,COLUMN()-$E$2)/F$6&lt;Conversion!$A$6,Conversion!$B$6,5)))))</f>
        <v>5</v>
      </c>
      <c r="G11">
        <f ca="1">IF(OR(G$9="",$C11=""),"",IF(100*INDEX(INDIRECT($A$2),$B11,COLUMN()-$E$2)/G$6&lt;Conversion!$A$3,Conversion!$B$3,IF(100*INDEX(INDIRECT($A$2),$B11,COLUMN()-$E$2)/G$6&lt;Conversion!$A$4,Conversion!$B$4,IF(100*INDEX(INDIRECT($A$2),$B11,COLUMN()-$E$2)/G$6&lt;Conversion!$A$5,Conversion!$B$5,IF(100*INDEX(INDIRECT($A$2),$B11,COLUMN()-$E$2)/G$6&lt;Conversion!$A$6,Conversion!$B$6,5)))))</f>
        <v>5</v>
      </c>
      <c r="H11">
        <f ca="1">IF(OR(H$9="",$C11=""),"",IF(100*INDEX(INDIRECT($A$2),$B11,COLUMN()-$E$2)/H$6&lt;Conversion!$A$3,Conversion!$B$3,IF(100*INDEX(INDIRECT($A$2),$B11,COLUMN()-$E$2)/H$6&lt;Conversion!$A$4,Conversion!$B$4,IF(100*INDEX(INDIRECT($A$2),$B11,COLUMN()-$E$2)/H$6&lt;Conversion!$A$5,Conversion!$B$5,IF(100*INDEX(INDIRECT($A$2),$B11,COLUMN()-$E$2)/H$6&lt;Conversion!$A$6,Conversion!$B$6,5)))))</f>
        <v>2</v>
      </c>
      <c r="I11">
        <f ca="1">IF(OR(I$9="",$C11=""),"",IF(100*INDEX(INDIRECT($A$2),$B11,COLUMN()-$E$2)/I$6&lt;Conversion!$A$3,Conversion!$B$3,IF(100*INDEX(INDIRECT($A$2),$B11,COLUMN()-$E$2)/I$6&lt;Conversion!$A$4,Conversion!$B$4,IF(100*INDEX(INDIRECT($A$2),$B11,COLUMN()-$E$2)/I$6&lt;Conversion!$A$5,Conversion!$B$5,IF(100*INDEX(INDIRECT($A$2),$B11,COLUMN()-$E$2)/I$6&lt;Conversion!$A$6,Conversion!$B$6,5)))))</f>
        <v>5</v>
      </c>
      <c r="J11">
        <f ca="1">IF(OR(J$9="",$C11=""),"",IF(100*INDEX(INDIRECT($A$2),$B11,COLUMN()-$E$2)/J$6&lt;Conversion!$A$3,Conversion!$B$3,IF(100*INDEX(INDIRECT($A$2),$B11,COLUMN()-$E$2)/J$6&lt;Conversion!$A$4,Conversion!$B$4,IF(100*INDEX(INDIRECT($A$2),$B11,COLUMN()-$E$2)/J$6&lt;Conversion!$A$5,Conversion!$B$5,IF(100*INDEX(INDIRECT($A$2),$B11,COLUMN()-$E$2)/J$6&lt;Conversion!$A$6,Conversion!$B$6,5)))))</f>
        <v>1</v>
      </c>
      <c r="K11">
        <f ca="1">IF(OR(K$9="",$C11=""),"",IF(100*INDEX(INDIRECT($A$2),$B11,COLUMN()-$E$2)/K$6&lt;Conversion!$A$3,Conversion!$B$3,IF(100*INDEX(INDIRECT($A$2),$B11,COLUMN()-$E$2)/K$6&lt;Conversion!$A$4,Conversion!$B$4,IF(100*INDEX(INDIRECT($A$2),$B11,COLUMN()-$E$2)/K$6&lt;Conversion!$A$5,Conversion!$B$5,IF(100*INDEX(INDIRECT($A$2),$B11,COLUMN()-$E$2)/K$6&lt;Conversion!$A$6,Conversion!$B$6,5)))))</f>
        <v>1</v>
      </c>
      <c r="L11">
        <f ca="1">IF(OR(L$9="",$C11=""),"",IF(100*INDEX(INDIRECT($A$2),$B11,COLUMN()-$E$2)/L$6&lt;Conversion!$A$3,Conversion!$B$3,IF(100*INDEX(INDIRECT($A$2),$B11,COLUMN()-$E$2)/L$6&lt;Conversion!$A$4,Conversion!$B$4,IF(100*INDEX(INDIRECT($A$2),$B11,COLUMN()-$E$2)/L$6&lt;Conversion!$A$5,Conversion!$B$5,IF(100*INDEX(INDIRECT($A$2),$B11,COLUMN()-$E$2)/L$6&lt;Conversion!$A$6,Conversion!$B$6,5)))))</f>
        <v>2</v>
      </c>
      <c r="M11">
        <f ca="1">IF(OR(M$9="",$C11=""),"",IF(100*INDEX(INDIRECT($A$2),$B11,COLUMN()-$E$2)/M$6&lt;Conversion!$A$3,Conversion!$B$3,IF(100*INDEX(INDIRECT($A$2),$B11,COLUMN()-$E$2)/M$6&lt;Conversion!$A$4,Conversion!$B$4,IF(100*INDEX(INDIRECT($A$2),$B11,COLUMN()-$E$2)/M$6&lt;Conversion!$A$5,Conversion!$B$5,IF(100*INDEX(INDIRECT($A$2),$B11,COLUMN()-$E$2)/M$6&lt;Conversion!$A$6,Conversion!$B$6,5)))))</f>
        <v>1</v>
      </c>
      <c r="N11">
        <f ca="1">IF(OR(N$9="",$C11=""),"",IF(100*INDEX(INDIRECT($A$2),$B11,COLUMN()-$E$2)/N$6&lt;Conversion!$A$3,Conversion!$B$3,IF(100*INDEX(INDIRECT($A$2),$B11,COLUMN()-$E$2)/N$6&lt;Conversion!$A$4,Conversion!$B$4,IF(100*INDEX(INDIRECT($A$2),$B11,COLUMN()-$E$2)/N$6&lt;Conversion!$A$5,Conversion!$B$5,IF(100*INDEX(INDIRECT($A$2),$B11,COLUMN()-$E$2)/N$6&lt;Conversion!$A$6,Conversion!$B$6,5)))))</f>
        <v>4</v>
      </c>
      <c r="O11">
        <f ca="1">IF(OR(O$9="",$C11=""),"",IF(100*INDEX(INDIRECT($A$2),$B11,COLUMN()-$E$2)/O$6&lt;Conversion!$A$3,Conversion!$B$3,IF(100*INDEX(INDIRECT($A$2),$B11,COLUMN()-$E$2)/O$6&lt;Conversion!$A$4,Conversion!$B$4,IF(100*INDEX(INDIRECT($A$2),$B11,COLUMN()-$E$2)/O$6&lt;Conversion!$A$5,Conversion!$B$5,IF(100*INDEX(INDIRECT($A$2),$B11,COLUMN()-$E$2)/O$6&lt;Conversion!$A$6,Conversion!$B$6,5)))))</f>
        <v>2</v>
      </c>
      <c r="P11">
        <f ca="1">IF(OR(P$9="",$C11=""),"",IF(100*INDEX(INDIRECT($A$2),$B11,COLUMN()-$E$2)/P$6&lt;Conversion!$A$3,Conversion!$B$3,IF(100*INDEX(INDIRECT($A$2),$B11,COLUMN()-$E$2)/P$6&lt;Conversion!$A$4,Conversion!$B$4,IF(100*INDEX(INDIRECT($A$2),$B11,COLUMN()-$E$2)/P$6&lt;Conversion!$A$5,Conversion!$B$5,IF(100*INDEX(INDIRECT($A$2),$B11,COLUMN()-$E$2)/P$6&lt;Conversion!$A$6,Conversion!$B$6,5)))))</f>
        <v>1</v>
      </c>
      <c r="Q11">
        <f ca="1">IF(OR(Q$9="",$C11=""),"",IF(100*INDEX(INDIRECT($A$2),$B11,COLUMN()-$E$2)/Q$6&lt;Conversion!$A$3,Conversion!$B$3,IF(100*INDEX(INDIRECT($A$2),$B11,COLUMN()-$E$2)/Q$6&lt;Conversion!$A$4,Conversion!$B$4,IF(100*INDEX(INDIRECT($A$2),$B11,COLUMN()-$E$2)/Q$6&lt;Conversion!$A$5,Conversion!$B$5,IF(100*INDEX(INDIRECT($A$2),$B11,COLUMN()-$E$2)/Q$6&lt;Conversion!$A$6,Conversion!$B$6,5)))))</f>
        <v>3</v>
      </c>
      <c r="R11">
        <f ca="1">IF(OR(R$9="",$C11=""),"",IF(100*INDEX(INDIRECT($A$2),$B11,COLUMN()-$E$2)/R$6&lt;Conversion!$A$3,Conversion!$B$3,IF(100*INDEX(INDIRECT($A$2),$B11,COLUMN()-$E$2)/R$6&lt;Conversion!$A$4,Conversion!$B$4,IF(100*INDEX(INDIRECT($A$2),$B11,COLUMN()-$E$2)/R$6&lt;Conversion!$A$5,Conversion!$B$5,IF(100*INDEX(INDIRECT($A$2),$B11,COLUMN()-$E$2)/R$6&lt;Conversion!$A$6,Conversion!$B$6,5)))))</f>
        <v>1</v>
      </c>
      <c r="S11">
        <f ca="1">IF(OR(S$9="",$C11=""),"",IF(100*INDEX(INDIRECT($A$2),$B11,COLUMN()-$E$2)/S$6&lt;Conversion!$A$3,Conversion!$B$3,IF(100*INDEX(INDIRECT($A$2),$B11,COLUMN()-$E$2)/S$6&lt;Conversion!$A$4,Conversion!$B$4,IF(100*INDEX(INDIRECT($A$2),$B11,COLUMN()-$E$2)/S$6&lt;Conversion!$A$5,Conversion!$B$5,IF(100*INDEX(INDIRECT($A$2),$B11,COLUMN()-$E$2)/S$6&lt;Conversion!$A$6,Conversion!$B$6,5)))))</f>
        <v>2</v>
      </c>
      <c r="T11">
        <f ca="1">IF(OR(T$9="",$C11=""),"",IF(100*INDEX(INDIRECT($A$2),$B11,COLUMN()-$E$2)/T$6&lt;Conversion!$A$3,Conversion!$B$3,IF(100*INDEX(INDIRECT($A$2),$B11,COLUMN()-$E$2)/T$6&lt;Conversion!$A$4,Conversion!$B$4,IF(100*INDEX(INDIRECT($A$2),$B11,COLUMN()-$E$2)/T$6&lt;Conversion!$A$5,Conversion!$B$5,IF(100*INDEX(INDIRECT($A$2),$B11,COLUMN()-$E$2)/T$6&lt;Conversion!$A$6,Conversion!$B$6,5)))))</f>
        <v>1</v>
      </c>
      <c r="U11">
        <f ca="1">IF(OR(U$9="",$C11=""),"",IF(100*INDEX(INDIRECT($A$2),$B11,COLUMN()-$E$2)/U$6&lt;Conversion!$A$3,Conversion!$B$3,IF(100*INDEX(INDIRECT($A$2),$B11,COLUMN()-$E$2)/U$6&lt;Conversion!$A$4,Conversion!$B$4,IF(100*INDEX(INDIRECT($A$2),$B11,COLUMN()-$E$2)/U$6&lt;Conversion!$A$5,Conversion!$B$5,IF(100*INDEX(INDIRECT($A$2),$B11,COLUMN()-$E$2)/U$6&lt;Conversion!$A$6,Conversion!$B$6,5)))))</f>
        <v>1</v>
      </c>
      <c r="V11">
        <f ca="1">IF(OR(V$9="",$C11=""),"",IF(100*INDEX(INDIRECT($A$2),$B11,COLUMN()-$E$2)/V$6&lt;Conversion!$A$3,Conversion!$B$3,IF(100*INDEX(INDIRECT($A$2),$B11,COLUMN()-$E$2)/V$6&lt;Conversion!$A$4,Conversion!$B$4,IF(100*INDEX(INDIRECT($A$2),$B11,COLUMN()-$E$2)/V$6&lt;Conversion!$A$5,Conversion!$B$5,IF(100*INDEX(INDIRECT($A$2),$B11,COLUMN()-$E$2)/V$6&lt;Conversion!$A$6,Conversion!$B$6,5)))))</f>
        <v>1</v>
      </c>
      <c r="W11">
        <f ca="1">IF(OR(W$9="",$C11=""),"",IF(100*INDEX(INDIRECT($A$2),$B11,COLUMN()-$E$2)/W$6&lt;Conversion!$A$3,Conversion!$B$3,IF(100*INDEX(INDIRECT($A$2),$B11,COLUMN()-$E$2)/W$6&lt;Conversion!$A$4,Conversion!$B$4,IF(100*INDEX(INDIRECT($A$2),$B11,COLUMN()-$E$2)/W$6&lt;Conversion!$A$5,Conversion!$B$5,IF(100*INDEX(INDIRECT($A$2),$B11,COLUMN()-$E$2)/W$6&lt;Conversion!$A$6,Conversion!$B$6,5)))))</f>
        <v>1</v>
      </c>
      <c r="X11">
        <f ca="1">IF(OR(X$9="",$C11=""),"",IF(100*INDEX(INDIRECT($A$2),$B11,COLUMN()-$E$2)/X$6&lt;Conversion!$A$3,Conversion!$B$3,IF(100*INDEX(INDIRECT($A$2),$B11,COLUMN()-$E$2)/X$6&lt;Conversion!$A$4,Conversion!$B$4,IF(100*INDEX(INDIRECT($A$2),$B11,COLUMN()-$E$2)/X$6&lt;Conversion!$A$5,Conversion!$B$5,IF(100*INDEX(INDIRECT($A$2),$B11,COLUMN()-$E$2)/X$6&lt;Conversion!$A$6,Conversion!$B$6,5)))))</f>
        <v>3</v>
      </c>
      <c r="Y11">
        <f ca="1">IF(OR(Y$9="",$C11=""),"",IF(100*INDEX(INDIRECT($A$2),$B11,COLUMN()-$E$2)/Y$6&lt;Conversion!$A$3,Conversion!$B$3,IF(100*INDEX(INDIRECT($A$2),$B11,COLUMN()-$E$2)/Y$6&lt;Conversion!$A$4,Conversion!$B$4,IF(100*INDEX(INDIRECT($A$2),$B11,COLUMN()-$E$2)/Y$6&lt;Conversion!$A$5,Conversion!$B$5,IF(100*INDEX(INDIRECT($A$2),$B11,COLUMN()-$E$2)/Y$6&lt;Conversion!$A$6,Conversion!$B$6,5)))))</f>
        <v>3</v>
      </c>
      <c r="Z11">
        <f ca="1">IF(OR(Z$9="",$C11=""),"",IF(100*INDEX(INDIRECT($A$2),$B11,COLUMN()-$E$2)/Z$6&lt;Conversion!$A$3,Conversion!$B$3,IF(100*INDEX(INDIRECT($A$2),$B11,COLUMN()-$E$2)/Z$6&lt;Conversion!$A$4,Conversion!$B$4,IF(100*INDEX(INDIRECT($A$2),$B11,COLUMN()-$E$2)/Z$6&lt;Conversion!$A$5,Conversion!$B$5,IF(100*INDEX(INDIRECT($A$2),$B11,COLUMN()-$E$2)/Z$6&lt;Conversion!$A$6,Conversion!$B$6,5)))))</f>
        <v>1</v>
      </c>
      <c r="AA11">
        <f ca="1">IF(OR(AA$9="",$C11=""),"",IF(100*INDEX(INDIRECT($A$2),$B11,COLUMN()-$E$2)/AA$6&lt;Conversion!$A$3,Conversion!$B$3,IF(100*INDEX(INDIRECT($A$2),$B11,COLUMN()-$E$2)/AA$6&lt;Conversion!$A$4,Conversion!$B$4,IF(100*INDEX(INDIRECT($A$2),$B11,COLUMN()-$E$2)/AA$6&lt;Conversion!$A$5,Conversion!$B$5,IF(100*INDEX(INDIRECT($A$2),$B11,COLUMN()-$E$2)/AA$6&lt;Conversion!$A$6,Conversion!$B$6,5)))))</f>
        <v>4</v>
      </c>
      <c r="AB11">
        <f ca="1">IF(OR(AB$9="",$C11=""),"",IF(100*INDEX(INDIRECT($A$2),$B11,COLUMN()-$E$2)/AB$6&lt;Conversion!$A$3,Conversion!$B$3,IF(100*INDEX(INDIRECT($A$2),$B11,COLUMN()-$E$2)/AB$6&lt;Conversion!$A$4,Conversion!$B$4,IF(100*INDEX(INDIRECT($A$2),$B11,COLUMN()-$E$2)/AB$6&lt;Conversion!$A$5,Conversion!$B$5,IF(100*INDEX(INDIRECT($A$2),$B11,COLUMN()-$E$2)/AB$6&lt;Conversion!$A$6,Conversion!$B$6,5)))))</f>
        <v>3</v>
      </c>
      <c r="AC11">
        <f ca="1">IF(OR(AC$9="",$C11=""),"",IF(100*INDEX(INDIRECT($A$2),$B11,COLUMN()-$E$2)/AC$6&lt;Conversion!$A$3,Conversion!$B$3,IF(100*INDEX(INDIRECT($A$2),$B11,COLUMN()-$E$2)/AC$6&lt;Conversion!$A$4,Conversion!$B$4,IF(100*INDEX(INDIRECT($A$2),$B11,COLUMN()-$E$2)/AC$6&lt;Conversion!$A$5,Conversion!$B$5,IF(100*INDEX(INDIRECT($A$2),$B11,COLUMN()-$E$2)/AC$6&lt;Conversion!$A$6,Conversion!$B$6,5)))))</f>
        <v>2</v>
      </c>
      <c r="AD11">
        <f ca="1">IF(OR(AD$9="",$C11=""),"",IF(100*INDEX(INDIRECT($A$2),$B11,COLUMN()-$E$2)/AD$6&lt;Conversion!$A$3,Conversion!$B$3,IF(100*INDEX(INDIRECT($A$2),$B11,COLUMN()-$E$2)/AD$6&lt;Conversion!$A$4,Conversion!$B$4,IF(100*INDEX(INDIRECT($A$2),$B11,COLUMN()-$E$2)/AD$6&lt;Conversion!$A$5,Conversion!$B$5,IF(100*INDEX(INDIRECT($A$2),$B11,COLUMN()-$E$2)/AD$6&lt;Conversion!$A$6,Conversion!$B$6,5)))))</f>
        <v>2</v>
      </c>
      <c r="AE11">
        <f ca="1">IF(OR(AE$9="",$C11=""),"",IF(100*INDEX(INDIRECT($A$2),$B11,COLUMN()-$E$2)/AE$6&lt;Conversion!$A$3,Conversion!$B$3,IF(100*INDEX(INDIRECT($A$2),$B11,COLUMN()-$E$2)/AE$6&lt;Conversion!$A$4,Conversion!$B$4,IF(100*INDEX(INDIRECT($A$2),$B11,COLUMN()-$E$2)/AE$6&lt;Conversion!$A$5,Conversion!$B$5,IF(100*INDEX(INDIRECT($A$2),$B11,COLUMN()-$E$2)/AE$6&lt;Conversion!$A$6,Conversion!$B$6,5)))))</f>
        <v>1</v>
      </c>
      <c r="AF11">
        <f ca="1">IF(OR(AF$9="",$C11=""),"",IF(100*INDEX(INDIRECT($A$2),$B11,COLUMN()-$E$2)/AF$6&lt;Conversion!$A$3,Conversion!$B$3,IF(100*INDEX(INDIRECT($A$2),$B11,COLUMN()-$E$2)/AF$6&lt;Conversion!$A$4,Conversion!$B$4,IF(100*INDEX(INDIRECT($A$2),$B11,COLUMN()-$E$2)/AF$6&lt;Conversion!$A$5,Conversion!$B$5,IF(100*INDEX(INDIRECT($A$2),$B11,COLUMN()-$E$2)/AF$6&lt;Conversion!$A$6,Conversion!$B$6,5)))))</f>
        <v>2</v>
      </c>
      <c r="AG11">
        <f ca="1">IF(OR(AG$9="",$C11=""),"",IF(100*INDEX(INDIRECT($A$2),$B11,COLUMN()-$E$2)/AG$6&lt;Conversion!$A$3,Conversion!$B$3,IF(100*INDEX(INDIRECT($A$2),$B11,COLUMN()-$E$2)/AG$6&lt;Conversion!$A$4,Conversion!$B$4,IF(100*INDEX(INDIRECT($A$2),$B11,COLUMN()-$E$2)/AG$6&lt;Conversion!$A$5,Conversion!$B$5,IF(100*INDEX(INDIRECT($A$2),$B11,COLUMN()-$E$2)/AG$6&lt;Conversion!$A$6,Conversion!$B$6,5)))))</f>
        <v>2</v>
      </c>
      <c r="AH11">
        <f ca="1">IF(OR(AH$9="",$C11=""),"",IF(100*INDEX(INDIRECT($A$2),$B11,COLUMN()-$E$2)/AH$6&lt;Conversion!$A$3,Conversion!$B$3,IF(100*INDEX(INDIRECT($A$2),$B11,COLUMN()-$E$2)/AH$6&lt;Conversion!$A$4,Conversion!$B$4,IF(100*INDEX(INDIRECT($A$2),$B11,COLUMN()-$E$2)/AH$6&lt;Conversion!$A$5,Conversion!$B$5,IF(100*INDEX(INDIRECT($A$2),$B11,COLUMN()-$E$2)/AH$6&lt;Conversion!$A$6,Conversion!$B$6,5)))))</f>
        <v>1</v>
      </c>
      <c r="AI11">
        <f ca="1">IF(OR(AI$9="",$C11=""),"",IF(100*INDEX(INDIRECT($A$2),$B11,COLUMN()-$E$2)/AI$6&lt;Conversion!$A$3,Conversion!$B$3,IF(100*INDEX(INDIRECT($A$2),$B11,COLUMN()-$E$2)/AI$6&lt;Conversion!$A$4,Conversion!$B$4,IF(100*INDEX(INDIRECT($A$2),$B11,COLUMN()-$E$2)/AI$6&lt;Conversion!$A$5,Conversion!$B$5,IF(100*INDEX(INDIRECT($A$2),$B11,COLUMN()-$E$2)/AI$6&lt;Conversion!$A$6,Conversion!$B$6,5)))))</f>
        <v>1</v>
      </c>
      <c r="AJ11">
        <f ca="1">IF(OR(AJ$9="",$C11=""),"",IF(100*INDEX(INDIRECT($A$2),$B11,COLUMN()-$E$2)/AJ$6&lt;Conversion!$A$3,Conversion!$B$3,IF(100*INDEX(INDIRECT($A$2),$B11,COLUMN()-$E$2)/AJ$6&lt;Conversion!$A$4,Conversion!$B$4,IF(100*INDEX(INDIRECT($A$2),$B11,COLUMN()-$E$2)/AJ$6&lt;Conversion!$A$5,Conversion!$B$5,IF(100*INDEX(INDIRECT($A$2),$B11,COLUMN()-$E$2)/AJ$6&lt;Conversion!$A$6,Conversion!$B$6,5)))))</f>
        <v>5</v>
      </c>
      <c r="AK11">
        <f ca="1">IF(OR(AK$9="",$C11=""),"",IF(100*INDEX(INDIRECT($A$2),$B11,COLUMN()-$E$2)/AK$6&lt;Conversion!$A$3,Conversion!$B$3,IF(100*INDEX(INDIRECT($A$2),$B11,COLUMN()-$E$2)/AK$6&lt;Conversion!$A$4,Conversion!$B$4,IF(100*INDEX(INDIRECT($A$2),$B11,COLUMN()-$E$2)/AK$6&lt;Conversion!$A$5,Conversion!$B$5,IF(100*INDEX(INDIRECT($A$2),$B11,COLUMN()-$E$2)/AK$6&lt;Conversion!$A$6,Conversion!$B$6,5)))))</f>
        <v>3</v>
      </c>
      <c r="AL11">
        <f ca="1">IF(OR(AL$9="",$C11=""),"",IF(100*INDEX(INDIRECT($A$2),$B11,COLUMN()-$E$2)/AL$6&lt;Conversion!$A$3,Conversion!$B$3,IF(100*INDEX(INDIRECT($A$2),$B11,COLUMN()-$E$2)/AL$6&lt;Conversion!$A$4,Conversion!$B$4,IF(100*INDEX(INDIRECT($A$2),$B11,COLUMN()-$E$2)/AL$6&lt;Conversion!$A$5,Conversion!$B$5,IF(100*INDEX(INDIRECT($A$2),$B11,COLUMN()-$E$2)/AL$6&lt;Conversion!$A$6,Conversion!$B$6,5)))))</f>
        <v>5</v>
      </c>
      <c r="AM11">
        <f ca="1">IF(OR(AM$9="",$C11=""),"",IF(100*INDEX(INDIRECT($A$2),$B11,COLUMN()-$E$2)/AM$6&lt;Conversion!$A$3,Conversion!$B$3,IF(100*INDEX(INDIRECT($A$2),$B11,COLUMN()-$E$2)/AM$6&lt;Conversion!$A$4,Conversion!$B$4,IF(100*INDEX(INDIRECT($A$2),$B11,COLUMN()-$E$2)/AM$6&lt;Conversion!$A$5,Conversion!$B$5,IF(100*INDEX(INDIRECT($A$2),$B11,COLUMN()-$E$2)/AM$6&lt;Conversion!$A$6,Conversion!$B$6,5)))))</f>
        <v>1</v>
      </c>
      <c r="AN11" t="str">
        <f ca="1">IF(OR(AN$9="",$C11=""),"",IF(100*INDEX(INDIRECT($A$2),$B11,COLUMN()-$E$2)/AN$6&lt;Conversion!$A$3,Conversion!$B$3,IF(100*INDEX(INDIRECT($A$2),$B11,COLUMN()-$E$2)/AN$6&lt;Conversion!$A$4,Conversion!$B$4,IF(100*INDEX(INDIRECT($A$2),$B11,COLUMN()-$E$2)/AN$6&lt;Conversion!$A$5,Conversion!$B$5,IF(100*INDEX(INDIRECT($A$2),$B11,COLUMN()-$E$2)/AN$6&lt;Conversion!$A$6,Conversion!$B$6,5)))))</f>
        <v/>
      </c>
      <c r="AO11" t="str">
        <f ca="1">IF(OR(AO$9="",$C11=""),"",IF(100*INDEX(INDIRECT($A$2),$B11,COLUMN()-$E$2)/AO$6&lt;Conversion!$A$3,Conversion!$B$3,IF(100*INDEX(INDIRECT($A$2),$B11,COLUMN()-$E$2)/AO$6&lt;Conversion!$A$4,Conversion!$B$4,IF(100*INDEX(INDIRECT($A$2),$B11,COLUMN()-$E$2)/AO$6&lt;Conversion!$A$5,Conversion!$B$5,IF(100*INDEX(INDIRECT($A$2),$B11,COLUMN()-$E$2)/AO$6&lt;Conversion!$A$6,Conversion!$B$6,5)))))</f>
        <v/>
      </c>
      <c r="AP11" t="str">
        <f ca="1">IF(OR(AP$9="",$C11=""),"",IF(100*INDEX(INDIRECT($A$2),$B11,COLUMN()-$E$2)/AP$6&lt;Conversion!$A$3,Conversion!$B$3,IF(100*INDEX(INDIRECT($A$2),$B11,COLUMN()-$E$2)/AP$6&lt;Conversion!$A$4,Conversion!$B$4,IF(100*INDEX(INDIRECT($A$2),$B11,COLUMN()-$E$2)/AP$6&lt;Conversion!$A$5,Conversion!$B$5,IF(100*INDEX(INDIRECT($A$2),$B11,COLUMN()-$E$2)/AP$6&lt;Conversion!$A$6,Conversion!$B$6,5)))))</f>
        <v/>
      </c>
      <c r="AQ11" t="str">
        <f ca="1">IF(OR(AQ$9="",$C11=""),"",IF(100*INDEX(INDIRECT($A$2),$B11,COLUMN()-$E$2)/AQ$6&lt;Conversion!$A$3,Conversion!$B$3,IF(100*INDEX(INDIRECT($A$2),$B11,COLUMN()-$E$2)/AQ$6&lt;Conversion!$A$4,Conversion!$B$4,IF(100*INDEX(INDIRECT($A$2),$B11,COLUMN()-$E$2)/AQ$6&lt;Conversion!$A$5,Conversion!$B$5,IF(100*INDEX(INDIRECT($A$2),$B11,COLUMN()-$E$2)/AQ$6&lt;Conversion!$A$6,Conversion!$B$6,5)))))</f>
        <v/>
      </c>
      <c r="AR11" t="str">
        <f ca="1">IF(OR(AR$9="",$C11=""),"",IF(100*INDEX(INDIRECT($A$2),$B11,COLUMN()-$E$2)/AR$6&lt;Conversion!$A$3,Conversion!$B$3,IF(100*INDEX(INDIRECT($A$2),$B11,COLUMN()-$E$2)/AR$6&lt;Conversion!$A$4,Conversion!$B$4,IF(100*INDEX(INDIRECT($A$2),$B11,COLUMN()-$E$2)/AR$6&lt;Conversion!$A$5,Conversion!$B$5,IF(100*INDEX(INDIRECT($A$2),$B11,COLUMN()-$E$2)/AR$6&lt;Conversion!$A$6,Conversion!$B$6,5)))))</f>
        <v/>
      </c>
      <c r="AS11" t="str">
        <f ca="1">IF(OR(AS$9="",$C11=""),"",IF(100*INDEX(INDIRECT($A$2),$B11,COLUMN()-$E$2)/AS$6&lt;Conversion!$A$3,Conversion!$B$3,IF(100*INDEX(INDIRECT($A$2),$B11,COLUMN()-$E$2)/AS$6&lt;Conversion!$A$4,Conversion!$B$4,IF(100*INDEX(INDIRECT($A$2),$B11,COLUMN()-$E$2)/AS$6&lt;Conversion!$A$5,Conversion!$B$5,IF(100*INDEX(INDIRECT($A$2),$B11,COLUMN()-$E$2)/AS$6&lt;Conversion!$A$6,Conversion!$B$6,5)))))</f>
        <v/>
      </c>
      <c r="AT11" t="str">
        <f ca="1">IF(OR(AT$9="",$C11=""),"",IF(100*INDEX(INDIRECT($A$2),$B11,COLUMN()-$E$2)/AT$6&lt;Conversion!$A$3,Conversion!$B$3,IF(100*INDEX(INDIRECT($A$2),$B11,COLUMN()-$E$2)/AT$6&lt;Conversion!$A$4,Conversion!$B$4,IF(100*INDEX(INDIRECT($A$2),$B11,COLUMN()-$E$2)/AT$6&lt;Conversion!$A$5,Conversion!$B$5,IF(100*INDEX(INDIRECT($A$2),$B11,COLUMN()-$E$2)/AT$6&lt;Conversion!$A$6,Conversion!$B$6,5)))))</f>
        <v/>
      </c>
      <c r="AU11" t="str">
        <f ca="1">IF(OR(AU$9="",$C11=""),"",IF(100*INDEX(INDIRECT($A$2),$B11,COLUMN()-$E$2)/AU$6&lt;Conversion!$A$3,Conversion!$B$3,IF(100*INDEX(INDIRECT($A$2),$B11,COLUMN()-$E$2)/AU$6&lt;Conversion!$A$4,Conversion!$B$4,IF(100*INDEX(INDIRECT($A$2),$B11,COLUMN()-$E$2)/AU$6&lt;Conversion!$A$5,Conversion!$B$5,IF(100*INDEX(INDIRECT($A$2),$B11,COLUMN()-$E$2)/AU$6&lt;Conversion!$A$6,Conversion!$B$6,5)))))</f>
        <v/>
      </c>
      <c r="AV11" t="str">
        <f ca="1">IF(OR(AV$9="",$C11=""),"",IF(100*INDEX(INDIRECT($A$2),$B11,COLUMN()-$E$2)/AV$6&lt;Conversion!$A$3,Conversion!$B$3,IF(100*INDEX(INDIRECT($A$2),$B11,COLUMN()-$E$2)/AV$6&lt;Conversion!$A$4,Conversion!$B$4,IF(100*INDEX(INDIRECT($A$2),$B11,COLUMN()-$E$2)/AV$6&lt;Conversion!$A$5,Conversion!$B$5,IF(100*INDEX(INDIRECT($A$2),$B11,COLUMN()-$E$2)/AV$6&lt;Conversion!$A$6,Conversion!$B$6,5)))))</f>
        <v/>
      </c>
      <c r="AW11" t="str">
        <f ca="1">IF(OR(AW$9="",$C11=""),"",IF(100*INDEX(INDIRECT($A$2),$B11,COLUMN()-$E$2)/AW$6&lt;Conversion!$A$3,Conversion!$B$3,IF(100*INDEX(INDIRECT($A$2),$B11,COLUMN()-$E$2)/AW$6&lt;Conversion!$A$4,Conversion!$B$4,IF(100*INDEX(INDIRECT($A$2),$B11,COLUMN()-$E$2)/AW$6&lt;Conversion!$A$5,Conversion!$B$5,IF(100*INDEX(INDIRECT($A$2),$B11,COLUMN()-$E$2)/AW$6&lt;Conversion!$A$6,Conversion!$B$6,5)))))</f>
        <v/>
      </c>
      <c r="AX11" t="str">
        <f ca="1">IF(OR(AX$9="",$C11=""),"",IF(100*INDEX(INDIRECT($A$2),$B11,COLUMN()-$E$2)/AX$6&lt;Conversion!$A$3,Conversion!$B$3,IF(100*INDEX(INDIRECT($A$2),$B11,COLUMN()-$E$2)/AX$6&lt;Conversion!$A$4,Conversion!$B$4,IF(100*INDEX(INDIRECT($A$2),$B11,COLUMN()-$E$2)/AX$6&lt;Conversion!$A$5,Conversion!$B$5,IF(100*INDEX(INDIRECT($A$2),$B11,COLUMN()-$E$2)/AX$6&lt;Conversion!$A$6,Conversion!$B$6,5)))))</f>
        <v/>
      </c>
      <c r="AY11" t="str">
        <f ca="1">IF(OR(AY$9="",$C11=""),"",IF(100*INDEX(INDIRECT($A$2),$B11,COLUMN()-$E$2)/AY$6&lt;Conversion!$A$3,Conversion!$B$3,IF(100*INDEX(INDIRECT($A$2),$B11,COLUMN()-$E$2)/AY$6&lt;Conversion!$A$4,Conversion!$B$4,IF(100*INDEX(INDIRECT($A$2),$B11,COLUMN()-$E$2)/AY$6&lt;Conversion!$A$5,Conversion!$B$5,IF(100*INDEX(INDIRECT($A$2),$B11,COLUMN()-$E$2)/AY$6&lt;Conversion!$A$6,Conversion!$B$6,5)))))</f>
        <v/>
      </c>
      <c r="AZ11" t="str">
        <f ca="1">IF(OR(AZ$9="",$C11=""),"",IF(100*INDEX(INDIRECT($A$2),$B11,COLUMN()-$E$2)/AZ$6&lt;Conversion!$A$3,Conversion!$B$3,IF(100*INDEX(INDIRECT($A$2),$B11,COLUMN()-$E$2)/AZ$6&lt;Conversion!$A$4,Conversion!$B$4,IF(100*INDEX(INDIRECT($A$2),$B11,COLUMN()-$E$2)/AZ$6&lt;Conversion!$A$5,Conversion!$B$5,IF(100*INDEX(INDIRECT($A$2),$B11,COLUMN()-$E$2)/AZ$6&lt;Conversion!$A$6,Conversion!$B$6,5)))))</f>
        <v/>
      </c>
      <c r="BA11" t="str">
        <f ca="1">IF(OR(BA$9="",$C11=""),"",IF(100*INDEX(INDIRECT($A$2),$B11,COLUMN()-$E$2)/BA$6&lt;Conversion!$A$3,Conversion!$B$3,IF(100*INDEX(INDIRECT($A$2),$B11,COLUMN()-$E$2)/BA$6&lt;Conversion!$A$4,Conversion!$B$4,IF(100*INDEX(INDIRECT($A$2),$B11,COLUMN()-$E$2)/BA$6&lt;Conversion!$A$5,Conversion!$B$5,IF(100*INDEX(INDIRECT($A$2),$B11,COLUMN()-$E$2)/BA$6&lt;Conversion!$A$6,Conversion!$B$6,5)))))</f>
        <v/>
      </c>
      <c r="BB11" t="str">
        <f ca="1">IF(OR(BB$9="",$C11=""),"",IF(100*INDEX(INDIRECT($A$2),$B11,COLUMN()-$E$2)/BB$6&lt;Conversion!$A$3,Conversion!$B$3,IF(100*INDEX(INDIRECT($A$2),$B11,COLUMN()-$E$2)/BB$6&lt;Conversion!$A$4,Conversion!$B$4,IF(100*INDEX(INDIRECT($A$2),$B11,COLUMN()-$E$2)/BB$6&lt;Conversion!$A$5,Conversion!$B$5,IF(100*INDEX(INDIRECT($A$2),$B11,COLUMN()-$E$2)/BB$6&lt;Conversion!$A$6,Conversion!$B$6,5)))))</f>
        <v/>
      </c>
      <c r="BC11" t="str">
        <f ca="1">IF(OR(BC$9="",$C11=""),"",IF(100*INDEX(INDIRECT($A$2),$B11,COLUMN()-$E$2)/BC$6&lt;Conversion!$A$3,Conversion!$B$3,IF(100*INDEX(INDIRECT($A$2),$B11,COLUMN()-$E$2)/BC$6&lt;Conversion!$A$4,Conversion!$B$4,IF(100*INDEX(INDIRECT($A$2),$B11,COLUMN()-$E$2)/BC$6&lt;Conversion!$A$5,Conversion!$B$5,IF(100*INDEX(INDIRECT($A$2),$B11,COLUMN()-$E$2)/BC$6&lt;Conversion!$A$6,Conversion!$B$6,5)))))</f>
        <v/>
      </c>
    </row>
    <row r="12" spans="1:55">
      <c r="B12">
        <f t="shared" ca="1" si="0"/>
        <v>4</v>
      </c>
      <c r="C12">
        <f t="shared" ca="1" si="1"/>
        <v>41402017</v>
      </c>
      <c r="D12" t="str">
        <f ca="1">IF($C12="","",CONCATENATE(ADDRESS(ROW(),$E$2+1,1,1,"Module6"),":",ADDRESS(ROW(),$E$2+Calc1!$C$2,1,1)))</f>
        <v>Module6!$F$12:$AM$12</v>
      </c>
      <c r="E12" s="18">
        <f t="shared" ca="1" si="2"/>
        <v>1.54</v>
      </c>
      <c r="F12">
        <f ca="1">IF(OR(F$9="",$C12=""),"",IF(100*INDEX(INDIRECT($A$2),$B12,COLUMN()-$E$2)/F$6&lt;Conversion!$A$3,Conversion!$B$3,IF(100*INDEX(INDIRECT($A$2),$B12,COLUMN()-$E$2)/F$6&lt;Conversion!$A$4,Conversion!$B$4,IF(100*INDEX(INDIRECT($A$2),$B12,COLUMN()-$E$2)/F$6&lt;Conversion!$A$5,Conversion!$B$5,IF(100*INDEX(INDIRECT($A$2),$B12,COLUMN()-$E$2)/F$6&lt;Conversion!$A$6,Conversion!$B$6,5)))))</f>
        <v>1</v>
      </c>
      <c r="G12">
        <f ca="1">IF(OR(G$9="",$C12=""),"",IF(100*INDEX(INDIRECT($A$2),$B12,COLUMN()-$E$2)/G$6&lt;Conversion!$A$3,Conversion!$B$3,IF(100*INDEX(INDIRECT($A$2),$B12,COLUMN()-$E$2)/G$6&lt;Conversion!$A$4,Conversion!$B$4,IF(100*INDEX(INDIRECT($A$2),$B12,COLUMN()-$E$2)/G$6&lt;Conversion!$A$5,Conversion!$B$5,IF(100*INDEX(INDIRECT($A$2),$B12,COLUMN()-$E$2)/G$6&lt;Conversion!$A$6,Conversion!$B$6,5)))))</f>
        <v>1</v>
      </c>
      <c r="H12">
        <f ca="1">IF(OR(H$9="",$C12=""),"",IF(100*INDEX(INDIRECT($A$2),$B12,COLUMN()-$E$2)/H$6&lt;Conversion!$A$3,Conversion!$B$3,IF(100*INDEX(INDIRECT($A$2),$B12,COLUMN()-$E$2)/H$6&lt;Conversion!$A$4,Conversion!$B$4,IF(100*INDEX(INDIRECT($A$2),$B12,COLUMN()-$E$2)/H$6&lt;Conversion!$A$5,Conversion!$B$5,IF(100*INDEX(INDIRECT($A$2),$B12,COLUMN()-$E$2)/H$6&lt;Conversion!$A$6,Conversion!$B$6,5)))))</f>
        <v>1</v>
      </c>
      <c r="I12">
        <f ca="1">IF(OR(I$9="",$C12=""),"",IF(100*INDEX(INDIRECT($A$2),$B12,COLUMN()-$E$2)/I$6&lt;Conversion!$A$3,Conversion!$B$3,IF(100*INDEX(INDIRECT($A$2),$B12,COLUMN()-$E$2)/I$6&lt;Conversion!$A$4,Conversion!$B$4,IF(100*INDEX(INDIRECT($A$2),$B12,COLUMN()-$E$2)/I$6&lt;Conversion!$A$5,Conversion!$B$5,IF(100*INDEX(INDIRECT($A$2),$B12,COLUMN()-$E$2)/I$6&lt;Conversion!$A$6,Conversion!$B$6,5)))))</f>
        <v>1</v>
      </c>
      <c r="J12">
        <f ca="1">IF(OR(J$9="",$C12=""),"",IF(100*INDEX(INDIRECT($A$2),$B12,COLUMN()-$E$2)/J$6&lt;Conversion!$A$3,Conversion!$B$3,IF(100*INDEX(INDIRECT($A$2),$B12,COLUMN()-$E$2)/J$6&lt;Conversion!$A$4,Conversion!$B$4,IF(100*INDEX(INDIRECT($A$2),$B12,COLUMN()-$E$2)/J$6&lt;Conversion!$A$5,Conversion!$B$5,IF(100*INDEX(INDIRECT($A$2),$B12,COLUMN()-$E$2)/J$6&lt;Conversion!$A$6,Conversion!$B$6,5)))))</f>
        <v>1</v>
      </c>
      <c r="K12">
        <f ca="1">IF(OR(K$9="",$C12=""),"",IF(100*INDEX(INDIRECT($A$2),$B12,COLUMN()-$E$2)/K$6&lt;Conversion!$A$3,Conversion!$B$3,IF(100*INDEX(INDIRECT($A$2),$B12,COLUMN()-$E$2)/K$6&lt;Conversion!$A$4,Conversion!$B$4,IF(100*INDEX(INDIRECT($A$2),$B12,COLUMN()-$E$2)/K$6&lt;Conversion!$A$5,Conversion!$B$5,IF(100*INDEX(INDIRECT($A$2),$B12,COLUMN()-$E$2)/K$6&lt;Conversion!$A$6,Conversion!$B$6,5)))))</f>
        <v>1</v>
      </c>
      <c r="L12">
        <f ca="1">IF(OR(L$9="",$C12=""),"",IF(100*INDEX(INDIRECT($A$2),$B12,COLUMN()-$E$2)/L$6&lt;Conversion!$A$3,Conversion!$B$3,IF(100*INDEX(INDIRECT($A$2),$B12,COLUMN()-$E$2)/L$6&lt;Conversion!$A$4,Conversion!$B$4,IF(100*INDEX(INDIRECT($A$2),$B12,COLUMN()-$E$2)/L$6&lt;Conversion!$A$5,Conversion!$B$5,IF(100*INDEX(INDIRECT($A$2),$B12,COLUMN()-$E$2)/L$6&lt;Conversion!$A$6,Conversion!$B$6,5)))))</f>
        <v>1</v>
      </c>
      <c r="M12">
        <f ca="1">IF(OR(M$9="",$C12=""),"",IF(100*INDEX(INDIRECT($A$2),$B12,COLUMN()-$E$2)/M$6&lt;Conversion!$A$3,Conversion!$B$3,IF(100*INDEX(INDIRECT($A$2),$B12,COLUMN()-$E$2)/M$6&lt;Conversion!$A$4,Conversion!$B$4,IF(100*INDEX(INDIRECT($A$2),$B12,COLUMN()-$E$2)/M$6&lt;Conversion!$A$5,Conversion!$B$5,IF(100*INDEX(INDIRECT($A$2),$B12,COLUMN()-$E$2)/M$6&lt;Conversion!$A$6,Conversion!$B$6,5)))))</f>
        <v>1</v>
      </c>
      <c r="N12">
        <f ca="1">IF(OR(N$9="",$C12=""),"",IF(100*INDEX(INDIRECT($A$2),$B12,COLUMN()-$E$2)/N$6&lt;Conversion!$A$3,Conversion!$B$3,IF(100*INDEX(INDIRECT($A$2),$B12,COLUMN()-$E$2)/N$6&lt;Conversion!$A$4,Conversion!$B$4,IF(100*INDEX(INDIRECT($A$2),$B12,COLUMN()-$E$2)/N$6&lt;Conversion!$A$5,Conversion!$B$5,IF(100*INDEX(INDIRECT($A$2),$B12,COLUMN()-$E$2)/N$6&lt;Conversion!$A$6,Conversion!$B$6,5)))))</f>
        <v>1</v>
      </c>
      <c r="O12">
        <f ca="1">IF(OR(O$9="",$C12=""),"",IF(100*INDEX(INDIRECT($A$2),$B12,COLUMN()-$E$2)/O$6&lt;Conversion!$A$3,Conversion!$B$3,IF(100*INDEX(INDIRECT($A$2),$B12,COLUMN()-$E$2)/O$6&lt;Conversion!$A$4,Conversion!$B$4,IF(100*INDEX(INDIRECT($A$2),$B12,COLUMN()-$E$2)/O$6&lt;Conversion!$A$5,Conversion!$B$5,IF(100*INDEX(INDIRECT($A$2),$B12,COLUMN()-$E$2)/O$6&lt;Conversion!$A$6,Conversion!$B$6,5)))))</f>
        <v>1</v>
      </c>
      <c r="P12">
        <f ca="1">IF(OR(P$9="",$C12=""),"",IF(100*INDEX(INDIRECT($A$2),$B12,COLUMN()-$E$2)/P$6&lt;Conversion!$A$3,Conversion!$B$3,IF(100*INDEX(INDIRECT($A$2),$B12,COLUMN()-$E$2)/P$6&lt;Conversion!$A$4,Conversion!$B$4,IF(100*INDEX(INDIRECT($A$2),$B12,COLUMN()-$E$2)/P$6&lt;Conversion!$A$5,Conversion!$B$5,IF(100*INDEX(INDIRECT($A$2),$B12,COLUMN()-$E$2)/P$6&lt;Conversion!$A$6,Conversion!$B$6,5)))))</f>
        <v>1</v>
      </c>
      <c r="Q12">
        <f ca="1">IF(OR(Q$9="",$C12=""),"",IF(100*INDEX(INDIRECT($A$2),$B12,COLUMN()-$E$2)/Q$6&lt;Conversion!$A$3,Conversion!$B$3,IF(100*INDEX(INDIRECT($A$2),$B12,COLUMN()-$E$2)/Q$6&lt;Conversion!$A$4,Conversion!$B$4,IF(100*INDEX(INDIRECT($A$2),$B12,COLUMN()-$E$2)/Q$6&lt;Conversion!$A$5,Conversion!$B$5,IF(100*INDEX(INDIRECT($A$2),$B12,COLUMN()-$E$2)/Q$6&lt;Conversion!$A$6,Conversion!$B$6,5)))))</f>
        <v>1</v>
      </c>
      <c r="R12">
        <f ca="1">IF(OR(R$9="",$C12=""),"",IF(100*INDEX(INDIRECT($A$2),$B12,COLUMN()-$E$2)/R$6&lt;Conversion!$A$3,Conversion!$B$3,IF(100*INDEX(INDIRECT($A$2),$B12,COLUMN()-$E$2)/R$6&lt;Conversion!$A$4,Conversion!$B$4,IF(100*INDEX(INDIRECT($A$2),$B12,COLUMN()-$E$2)/R$6&lt;Conversion!$A$5,Conversion!$B$5,IF(100*INDEX(INDIRECT($A$2),$B12,COLUMN()-$E$2)/R$6&lt;Conversion!$A$6,Conversion!$B$6,5)))))</f>
        <v>1</v>
      </c>
      <c r="S12">
        <f ca="1">IF(OR(S$9="",$C12=""),"",IF(100*INDEX(INDIRECT($A$2),$B12,COLUMN()-$E$2)/S$6&lt;Conversion!$A$3,Conversion!$B$3,IF(100*INDEX(INDIRECT($A$2),$B12,COLUMN()-$E$2)/S$6&lt;Conversion!$A$4,Conversion!$B$4,IF(100*INDEX(INDIRECT($A$2),$B12,COLUMN()-$E$2)/S$6&lt;Conversion!$A$5,Conversion!$B$5,IF(100*INDEX(INDIRECT($A$2),$B12,COLUMN()-$E$2)/S$6&lt;Conversion!$A$6,Conversion!$B$6,5)))))</f>
        <v>1</v>
      </c>
      <c r="T12">
        <f ca="1">IF(OR(T$9="",$C12=""),"",IF(100*INDEX(INDIRECT($A$2),$B12,COLUMN()-$E$2)/T$6&lt;Conversion!$A$3,Conversion!$B$3,IF(100*INDEX(INDIRECT($A$2),$B12,COLUMN()-$E$2)/T$6&lt;Conversion!$A$4,Conversion!$B$4,IF(100*INDEX(INDIRECT($A$2),$B12,COLUMN()-$E$2)/T$6&lt;Conversion!$A$5,Conversion!$B$5,IF(100*INDEX(INDIRECT($A$2),$B12,COLUMN()-$E$2)/T$6&lt;Conversion!$A$6,Conversion!$B$6,5)))))</f>
        <v>1</v>
      </c>
      <c r="U12">
        <f ca="1">IF(OR(U$9="",$C12=""),"",IF(100*INDEX(INDIRECT($A$2),$B12,COLUMN()-$E$2)/U$6&lt;Conversion!$A$3,Conversion!$B$3,IF(100*INDEX(INDIRECT($A$2),$B12,COLUMN()-$E$2)/U$6&lt;Conversion!$A$4,Conversion!$B$4,IF(100*INDEX(INDIRECT($A$2),$B12,COLUMN()-$E$2)/U$6&lt;Conversion!$A$5,Conversion!$B$5,IF(100*INDEX(INDIRECT($A$2),$B12,COLUMN()-$E$2)/U$6&lt;Conversion!$A$6,Conversion!$B$6,5)))))</f>
        <v>1</v>
      </c>
      <c r="V12">
        <f ca="1">IF(OR(V$9="",$C12=""),"",IF(100*INDEX(INDIRECT($A$2),$B12,COLUMN()-$E$2)/V$6&lt;Conversion!$A$3,Conversion!$B$3,IF(100*INDEX(INDIRECT($A$2),$B12,COLUMN()-$E$2)/V$6&lt;Conversion!$A$4,Conversion!$B$4,IF(100*INDEX(INDIRECT($A$2),$B12,COLUMN()-$E$2)/V$6&lt;Conversion!$A$5,Conversion!$B$5,IF(100*INDEX(INDIRECT($A$2),$B12,COLUMN()-$E$2)/V$6&lt;Conversion!$A$6,Conversion!$B$6,5)))))</f>
        <v>1</v>
      </c>
      <c r="W12">
        <f ca="1">IF(OR(W$9="",$C12=""),"",IF(100*INDEX(INDIRECT($A$2),$B12,COLUMN()-$E$2)/W$6&lt;Conversion!$A$3,Conversion!$B$3,IF(100*INDEX(INDIRECT($A$2),$B12,COLUMN()-$E$2)/W$6&lt;Conversion!$A$4,Conversion!$B$4,IF(100*INDEX(INDIRECT($A$2),$B12,COLUMN()-$E$2)/W$6&lt;Conversion!$A$5,Conversion!$B$5,IF(100*INDEX(INDIRECT($A$2),$B12,COLUMN()-$E$2)/W$6&lt;Conversion!$A$6,Conversion!$B$6,5)))))</f>
        <v>1</v>
      </c>
      <c r="X12">
        <f ca="1">IF(OR(X$9="",$C12=""),"",IF(100*INDEX(INDIRECT($A$2),$B12,COLUMN()-$E$2)/X$6&lt;Conversion!$A$3,Conversion!$B$3,IF(100*INDEX(INDIRECT($A$2),$B12,COLUMN()-$E$2)/X$6&lt;Conversion!$A$4,Conversion!$B$4,IF(100*INDEX(INDIRECT($A$2),$B12,COLUMN()-$E$2)/X$6&lt;Conversion!$A$5,Conversion!$B$5,IF(100*INDEX(INDIRECT($A$2),$B12,COLUMN()-$E$2)/X$6&lt;Conversion!$A$6,Conversion!$B$6,5)))))</f>
        <v>3</v>
      </c>
      <c r="Y12">
        <f ca="1">IF(OR(Y$9="",$C12=""),"",IF(100*INDEX(INDIRECT($A$2),$B12,COLUMN()-$E$2)/Y$6&lt;Conversion!$A$3,Conversion!$B$3,IF(100*INDEX(INDIRECT($A$2),$B12,COLUMN()-$E$2)/Y$6&lt;Conversion!$A$4,Conversion!$B$4,IF(100*INDEX(INDIRECT($A$2),$B12,COLUMN()-$E$2)/Y$6&lt;Conversion!$A$5,Conversion!$B$5,IF(100*INDEX(INDIRECT($A$2),$B12,COLUMN()-$E$2)/Y$6&lt;Conversion!$A$6,Conversion!$B$6,5)))))</f>
        <v>1</v>
      </c>
      <c r="Z12">
        <f ca="1">IF(OR(Z$9="",$C12=""),"",IF(100*INDEX(INDIRECT($A$2),$B12,COLUMN()-$E$2)/Z$6&lt;Conversion!$A$3,Conversion!$B$3,IF(100*INDEX(INDIRECT($A$2),$B12,COLUMN()-$E$2)/Z$6&lt;Conversion!$A$4,Conversion!$B$4,IF(100*INDEX(INDIRECT($A$2),$B12,COLUMN()-$E$2)/Z$6&lt;Conversion!$A$5,Conversion!$B$5,IF(100*INDEX(INDIRECT($A$2),$B12,COLUMN()-$E$2)/Z$6&lt;Conversion!$A$6,Conversion!$B$6,5)))))</f>
        <v>1</v>
      </c>
      <c r="AA12">
        <f ca="1">IF(OR(AA$9="",$C12=""),"",IF(100*INDEX(INDIRECT($A$2),$B12,COLUMN()-$E$2)/AA$6&lt;Conversion!$A$3,Conversion!$B$3,IF(100*INDEX(INDIRECT($A$2),$B12,COLUMN()-$E$2)/AA$6&lt;Conversion!$A$4,Conversion!$B$4,IF(100*INDEX(INDIRECT($A$2),$B12,COLUMN()-$E$2)/AA$6&lt;Conversion!$A$5,Conversion!$B$5,IF(100*INDEX(INDIRECT($A$2),$B12,COLUMN()-$E$2)/AA$6&lt;Conversion!$A$6,Conversion!$B$6,5)))))</f>
        <v>1</v>
      </c>
      <c r="AB12">
        <f ca="1">IF(OR(AB$9="",$C12=""),"",IF(100*INDEX(INDIRECT($A$2),$B12,COLUMN()-$E$2)/AB$6&lt;Conversion!$A$3,Conversion!$B$3,IF(100*INDEX(INDIRECT($A$2),$B12,COLUMN()-$E$2)/AB$6&lt;Conversion!$A$4,Conversion!$B$4,IF(100*INDEX(INDIRECT($A$2),$B12,COLUMN()-$E$2)/AB$6&lt;Conversion!$A$5,Conversion!$B$5,IF(100*INDEX(INDIRECT($A$2),$B12,COLUMN()-$E$2)/AB$6&lt;Conversion!$A$6,Conversion!$B$6,5)))))</f>
        <v>3</v>
      </c>
      <c r="AC12">
        <f ca="1">IF(OR(AC$9="",$C12=""),"",IF(100*INDEX(INDIRECT($A$2),$B12,COLUMN()-$E$2)/AC$6&lt;Conversion!$A$3,Conversion!$B$3,IF(100*INDEX(INDIRECT($A$2),$B12,COLUMN()-$E$2)/AC$6&lt;Conversion!$A$4,Conversion!$B$4,IF(100*INDEX(INDIRECT($A$2),$B12,COLUMN()-$E$2)/AC$6&lt;Conversion!$A$5,Conversion!$B$5,IF(100*INDEX(INDIRECT($A$2),$B12,COLUMN()-$E$2)/AC$6&lt;Conversion!$A$6,Conversion!$B$6,5)))))</f>
        <v>4</v>
      </c>
      <c r="AD12">
        <f ca="1">IF(OR(AD$9="",$C12=""),"",IF(100*INDEX(INDIRECT($A$2),$B12,COLUMN()-$E$2)/AD$6&lt;Conversion!$A$3,Conversion!$B$3,IF(100*INDEX(INDIRECT($A$2),$B12,COLUMN()-$E$2)/AD$6&lt;Conversion!$A$4,Conversion!$B$4,IF(100*INDEX(INDIRECT($A$2),$B12,COLUMN()-$E$2)/AD$6&lt;Conversion!$A$5,Conversion!$B$5,IF(100*INDEX(INDIRECT($A$2),$B12,COLUMN()-$E$2)/AD$6&lt;Conversion!$A$6,Conversion!$B$6,5)))))</f>
        <v>2</v>
      </c>
      <c r="AE12">
        <f ca="1">IF(OR(AE$9="",$C12=""),"",IF(100*INDEX(INDIRECT($A$2),$B12,COLUMN()-$E$2)/AE$6&lt;Conversion!$A$3,Conversion!$B$3,IF(100*INDEX(INDIRECT($A$2),$B12,COLUMN()-$E$2)/AE$6&lt;Conversion!$A$4,Conversion!$B$4,IF(100*INDEX(INDIRECT($A$2),$B12,COLUMN()-$E$2)/AE$6&lt;Conversion!$A$5,Conversion!$B$5,IF(100*INDEX(INDIRECT($A$2),$B12,COLUMN()-$E$2)/AE$6&lt;Conversion!$A$6,Conversion!$B$6,5)))))</f>
        <v>2</v>
      </c>
      <c r="AF12">
        <f ca="1">IF(OR(AF$9="",$C12=""),"",IF(100*INDEX(INDIRECT($A$2),$B12,COLUMN()-$E$2)/AF$6&lt;Conversion!$A$3,Conversion!$B$3,IF(100*INDEX(INDIRECT($A$2),$B12,COLUMN()-$E$2)/AF$6&lt;Conversion!$A$4,Conversion!$B$4,IF(100*INDEX(INDIRECT($A$2),$B12,COLUMN()-$E$2)/AF$6&lt;Conversion!$A$5,Conversion!$B$5,IF(100*INDEX(INDIRECT($A$2),$B12,COLUMN()-$E$2)/AF$6&lt;Conversion!$A$6,Conversion!$B$6,5)))))</f>
        <v>2</v>
      </c>
      <c r="AG12">
        <f ca="1">IF(OR(AG$9="",$C12=""),"",IF(100*INDEX(INDIRECT($A$2),$B12,COLUMN()-$E$2)/AG$6&lt;Conversion!$A$3,Conversion!$B$3,IF(100*INDEX(INDIRECT($A$2),$B12,COLUMN()-$E$2)/AG$6&lt;Conversion!$A$4,Conversion!$B$4,IF(100*INDEX(INDIRECT($A$2),$B12,COLUMN()-$E$2)/AG$6&lt;Conversion!$A$5,Conversion!$B$5,IF(100*INDEX(INDIRECT($A$2),$B12,COLUMN()-$E$2)/AG$6&lt;Conversion!$A$6,Conversion!$B$6,5)))))</f>
        <v>2</v>
      </c>
      <c r="AH12">
        <f ca="1">IF(OR(AH$9="",$C12=""),"",IF(100*INDEX(INDIRECT($A$2),$B12,COLUMN()-$E$2)/AH$6&lt;Conversion!$A$3,Conversion!$B$3,IF(100*INDEX(INDIRECT($A$2),$B12,COLUMN()-$E$2)/AH$6&lt;Conversion!$A$4,Conversion!$B$4,IF(100*INDEX(INDIRECT($A$2),$B12,COLUMN()-$E$2)/AH$6&lt;Conversion!$A$5,Conversion!$B$5,IF(100*INDEX(INDIRECT($A$2),$B12,COLUMN()-$E$2)/AH$6&lt;Conversion!$A$6,Conversion!$B$6,5)))))</f>
        <v>2</v>
      </c>
      <c r="AI12">
        <f ca="1">IF(OR(AI$9="",$C12=""),"",IF(100*INDEX(INDIRECT($A$2),$B12,COLUMN()-$E$2)/AI$6&lt;Conversion!$A$3,Conversion!$B$3,IF(100*INDEX(INDIRECT($A$2),$B12,COLUMN()-$E$2)/AI$6&lt;Conversion!$A$4,Conversion!$B$4,IF(100*INDEX(INDIRECT($A$2),$B12,COLUMN()-$E$2)/AI$6&lt;Conversion!$A$5,Conversion!$B$5,IF(100*INDEX(INDIRECT($A$2),$B12,COLUMN()-$E$2)/AI$6&lt;Conversion!$A$6,Conversion!$B$6,5)))))</f>
        <v>2</v>
      </c>
      <c r="AJ12">
        <f ca="1">IF(OR(AJ$9="",$C12=""),"",IF(100*INDEX(INDIRECT($A$2),$B12,COLUMN()-$E$2)/AJ$6&lt;Conversion!$A$3,Conversion!$B$3,IF(100*INDEX(INDIRECT($A$2),$B12,COLUMN()-$E$2)/AJ$6&lt;Conversion!$A$4,Conversion!$B$4,IF(100*INDEX(INDIRECT($A$2),$B12,COLUMN()-$E$2)/AJ$6&lt;Conversion!$A$5,Conversion!$B$5,IF(100*INDEX(INDIRECT($A$2),$B12,COLUMN()-$E$2)/AJ$6&lt;Conversion!$A$6,Conversion!$B$6,5)))))</f>
        <v>1</v>
      </c>
      <c r="AK12">
        <f ca="1">IF(OR(AK$9="",$C12=""),"",IF(100*INDEX(INDIRECT($A$2),$B12,COLUMN()-$E$2)/AK$6&lt;Conversion!$A$3,Conversion!$B$3,IF(100*INDEX(INDIRECT($A$2),$B12,COLUMN()-$E$2)/AK$6&lt;Conversion!$A$4,Conversion!$B$4,IF(100*INDEX(INDIRECT($A$2),$B12,COLUMN()-$E$2)/AK$6&lt;Conversion!$A$5,Conversion!$B$5,IF(100*INDEX(INDIRECT($A$2),$B12,COLUMN()-$E$2)/AK$6&lt;Conversion!$A$6,Conversion!$B$6,5)))))</f>
        <v>1</v>
      </c>
      <c r="AL12">
        <f ca="1">IF(OR(AL$9="",$C12=""),"",IF(100*INDEX(INDIRECT($A$2),$B12,COLUMN()-$E$2)/AL$6&lt;Conversion!$A$3,Conversion!$B$3,IF(100*INDEX(INDIRECT($A$2),$B12,COLUMN()-$E$2)/AL$6&lt;Conversion!$A$4,Conversion!$B$4,IF(100*INDEX(INDIRECT($A$2),$B12,COLUMN()-$E$2)/AL$6&lt;Conversion!$A$5,Conversion!$B$5,IF(100*INDEX(INDIRECT($A$2),$B12,COLUMN()-$E$2)/AL$6&lt;Conversion!$A$6,Conversion!$B$6,5)))))</f>
        <v>1</v>
      </c>
      <c r="AM12">
        <f ca="1">IF(OR(AM$9="",$C12=""),"",IF(100*INDEX(INDIRECT($A$2),$B12,COLUMN()-$E$2)/AM$6&lt;Conversion!$A$3,Conversion!$B$3,IF(100*INDEX(INDIRECT($A$2),$B12,COLUMN()-$E$2)/AM$6&lt;Conversion!$A$4,Conversion!$B$4,IF(100*INDEX(INDIRECT($A$2),$B12,COLUMN()-$E$2)/AM$6&lt;Conversion!$A$5,Conversion!$B$5,IF(100*INDEX(INDIRECT($A$2),$B12,COLUMN()-$E$2)/AM$6&lt;Conversion!$A$6,Conversion!$B$6,5)))))</f>
        <v>1</v>
      </c>
      <c r="AN12" t="str">
        <f ca="1">IF(OR(AN$9="",$C12=""),"",IF(100*INDEX(INDIRECT($A$2),$B12,COLUMN()-$E$2)/AN$6&lt;Conversion!$A$3,Conversion!$B$3,IF(100*INDEX(INDIRECT($A$2),$B12,COLUMN()-$E$2)/AN$6&lt;Conversion!$A$4,Conversion!$B$4,IF(100*INDEX(INDIRECT($A$2),$B12,COLUMN()-$E$2)/AN$6&lt;Conversion!$A$5,Conversion!$B$5,IF(100*INDEX(INDIRECT($A$2),$B12,COLUMN()-$E$2)/AN$6&lt;Conversion!$A$6,Conversion!$B$6,5)))))</f>
        <v/>
      </c>
      <c r="AO12" t="str">
        <f ca="1">IF(OR(AO$9="",$C12=""),"",IF(100*INDEX(INDIRECT($A$2),$B12,COLUMN()-$E$2)/AO$6&lt;Conversion!$A$3,Conversion!$B$3,IF(100*INDEX(INDIRECT($A$2),$B12,COLUMN()-$E$2)/AO$6&lt;Conversion!$A$4,Conversion!$B$4,IF(100*INDEX(INDIRECT($A$2),$B12,COLUMN()-$E$2)/AO$6&lt;Conversion!$A$5,Conversion!$B$5,IF(100*INDEX(INDIRECT($A$2),$B12,COLUMN()-$E$2)/AO$6&lt;Conversion!$A$6,Conversion!$B$6,5)))))</f>
        <v/>
      </c>
      <c r="AP12" t="str">
        <f ca="1">IF(OR(AP$9="",$C12=""),"",IF(100*INDEX(INDIRECT($A$2),$B12,COLUMN()-$E$2)/AP$6&lt;Conversion!$A$3,Conversion!$B$3,IF(100*INDEX(INDIRECT($A$2),$B12,COLUMN()-$E$2)/AP$6&lt;Conversion!$A$4,Conversion!$B$4,IF(100*INDEX(INDIRECT($A$2),$B12,COLUMN()-$E$2)/AP$6&lt;Conversion!$A$5,Conversion!$B$5,IF(100*INDEX(INDIRECT($A$2),$B12,COLUMN()-$E$2)/AP$6&lt;Conversion!$A$6,Conversion!$B$6,5)))))</f>
        <v/>
      </c>
      <c r="AQ12" t="str">
        <f ca="1">IF(OR(AQ$9="",$C12=""),"",IF(100*INDEX(INDIRECT($A$2),$B12,COLUMN()-$E$2)/AQ$6&lt;Conversion!$A$3,Conversion!$B$3,IF(100*INDEX(INDIRECT($A$2),$B12,COLUMN()-$E$2)/AQ$6&lt;Conversion!$A$4,Conversion!$B$4,IF(100*INDEX(INDIRECT($A$2),$B12,COLUMN()-$E$2)/AQ$6&lt;Conversion!$A$5,Conversion!$B$5,IF(100*INDEX(INDIRECT($A$2),$B12,COLUMN()-$E$2)/AQ$6&lt;Conversion!$A$6,Conversion!$B$6,5)))))</f>
        <v/>
      </c>
      <c r="AR12" t="str">
        <f ca="1">IF(OR(AR$9="",$C12=""),"",IF(100*INDEX(INDIRECT($A$2),$B12,COLUMN()-$E$2)/AR$6&lt;Conversion!$A$3,Conversion!$B$3,IF(100*INDEX(INDIRECT($A$2),$B12,COLUMN()-$E$2)/AR$6&lt;Conversion!$A$4,Conversion!$B$4,IF(100*INDEX(INDIRECT($A$2),$B12,COLUMN()-$E$2)/AR$6&lt;Conversion!$A$5,Conversion!$B$5,IF(100*INDEX(INDIRECT($A$2),$B12,COLUMN()-$E$2)/AR$6&lt;Conversion!$A$6,Conversion!$B$6,5)))))</f>
        <v/>
      </c>
      <c r="AS12" t="str">
        <f ca="1">IF(OR(AS$9="",$C12=""),"",IF(100*INDEX(INDIRECT($A$2),$B12,COLUMN()-$E$2)/AS$6&lt;Conversion!$A$3,Conversion!$B$3,IF(100*INDEX(INDIRECT($A$2),$B12,COLUMN()-$E$2)/AS$6&lt;Conversion!$A$4,Conversion!$B$4,IF(100*INDEX(INDIRECT($A$2),$B12,COLUMN()-$E$2)/AS$6&lt;Conversion!$A$5,Conversion!$B$5,IF(100*INDEX(INDIRECT($A$2),$B12,COLUMN()-$E$2)/AS$6&lt;Conversion!$A$6,Conversion!$B$6,5)))))</f>
        <v/>
      </c>
      <c r="AT12" t="str">
        <f ca="1">IF(OR(AT$9="",$C12=""),"",IF(100*INDEX(INDIRECT($A$2),$B12,COLUMN()-$E$2)/AT$6&lt;Conversion!$A$3,Conversion!$B$3,IF(100*INDEX(INDIRECT($A$2),$B12,COLUMN()-$E$2)/AT$6&lt;Conversion!$A$4,Conversion!$B$4,IF(100*INDEX(INDIRECT($A$2),$B12,COLUMN()-$E$2)/AT$6&lt;Conversion!$A$5,Conversion!$B$5,IF(100*INDEX(INDIRECT($A$2),$B12,COLUMN()-$E$2)/AT$6&lt;Conversion!$A$6,Conversion!$B$6,5)))))</f>
        <v/>
      </c>
      <c r="AU12" t="str">
        <f ca="1">IF(OR(AU$9="",$C12=""),"",IF(100*INDEX(INDIRECT($A$2),$B12,COLUMN()-$E$2)/AU$6&lt;Conversion!$A$3,Conversion!$B$3,IF(100*INDEX(INDIRECT($A$2),$B12,COLUMN()-$E$2)/AU$6&lt;Conversion!$A$4,Conversion!$B$4,IF(100*INDEX(INDIRECT($A$2),$B12,COLUMN()-$E$2)/AU$6&lt;Conversion!$A$5,Conversion!$B$5,IF(100*INDEX(INDIRECT($A$2),$B12,COLUMN()-$E$2)/AU$6&lt;Conversion!$A$6,Conversion!$B$6,5)))))</f>
        <v/>
      </c>
      <c r="AV12" t="str">
        <f ca="1">IF(OR(AV$9="",$C12=""),"",IF(100*INDEX(INDIRECT($A$2),$B12,COLUMN()-$E$2)/AV$6&lt;Conversion!$A$3,Conversion!$B$3,IF(100*INDEX(INDIRECT($A$2),$B12,COLUMN()-$E$2)/AV$6&lt;Conversion!$A$4,Conversion!$B$4,IF(100*INDEX(INDIRECT($A$2),$B12,COLUMN()-$E$2)/AV$6&lt;Conversion!$A$5,Conversion!$B$5,IF(100*INDEX(INDIRECT($A$2),$B12,COLUMN()-$E$2)/AV$6&lt;Conversion!$A$6,Conversion!$B$6,5)))))</f>
        <v/>
      </c>
      <c r="AW12" t="str">
        <f ca="1">IF(OR(AW$9="",$C12=""),"",IF(100*INDEX(INDIRECT($A$2),$B12,COLUMN()-$E$2)/AW$6&lt;Conversion!$A$3,Conversion!$B$3,IF(100*INDEX(INDIRECT($A$2),$B12,COLUMN()-$E$2)/AW$6&lt;Conversion!$A$4,Conversion!$B$4,IF(100*INDEX(INDIRECT($A$2),$B12,COLUMN()-$E$2)/AW$6&lt;Conversion!$A$5,Conversion!$B$5,IF(100*INDEX(INDIRECT($A$2),$B12,COLUMN()-$E$2)/AW$6&lt;Conversion!$A$6,Conversion!$B$6,5)))))</f>
        <v/>
      </c>
      <c r="AX12" t="str">
        <f ca="1">IF(OR(AX$9="",$C12=""),"",IF(100*INDEX(INDIRECT($A$2),$B12,COLUMN()-$E$2)/AX$6&lt;Conversion!$A$3,Conversion!$B$3,IF(100*INDEX(INDIRECT($A$2),$B12,COLUMN()-$E$2)/AX$6&lt;Conversion!$A$4,Conversion!$B$4,IF(100*INDEX(INDIRECT($A$2),$B12,COLUMN()-$E$2)/AX$6&lt;Conversion!$A$5,Conversion!$B$5,IF(100*INDEX(INDIRECT($A$2),$B12,COLUMN()-$E$2)/AX$6&lt;Conversion!$A$6,Conversion!$B$6,5)))))</f>
        <v/>
      </c>
      <c r="AY12" t="str">
        <f ca="1">IF(OR(AY$9="",$C12=""),"",IF(100*INDEX(INDIRECT($A$2),$B12,COLUMN()-$E$2)/AY$6&lt;Conversion!$A$3,Conversion!$B$3,IF(100*INDEX(INDIRECT($A$2),$B12,COLUMN()-$E$2)/AY$6&lt;Conversion!$A$4,Conversion!$B$4,IF(100*INDEX(INDIRECT($A$2),$B12,COLUMN()-$E$2)/AY$6&lt;Conversion!$A$5,Conversion!$B$5,IF(100*INDEX(INDIRECT($A$2),$B12,COLUMN()-$E$2)/AY$6&lt;Conversion!$A$6,Conversion!$B$6,5)))))</f>
        <v/>
      </c>
      <c r="AZ12" t="str">
        <f ca="1">IF(OR(AZ$9="",$C12=""),"",IF(100*INDEX(INDIRECT($A$2),$B12,COLUMN()-$E$2)/AZ$6&lt;Conversion!$A$3,Conversion!$B$3,IF(100*INDEX(INDIRECT($A$2),$B12,COLUMN()-$E$2)/AZ$6&lt;Conversion!$A$4,Conversion!$B$4,IF(100*INDEX(INDIRECT($A$2),$B12,COLUMN()-$E$2)/AZ$6&lt;Conversion!$A$5,Conversion!$B$5,IF(100*INDEX(INDIRECT($A$2),$B12,COLUMN()-$E$2)/AZ$6&lt;Conversion!$A$6,Conversion!$B$6,5)))))</f>
        <v/>
      </c>
      <c r="BA12" t="str">
        <f ca="1">IF(OR(BA$9="",$C12=""),"",IF(100*INDEX(INDIRECT($A$2),$B12,COLUMN()-$E$2)/BA$6&lt;Conversion!$A$3,Conversion!$B$3,IF(100*INDEX(INDIRECT($A$2),$B12,COLUMN()-$E$2)/BA$6&lt;Conversion!$A$4,Conversion!$B$4,IF(100*INDEX(INDIRECT($A$2),$B12,COLUMN()-$E$2)/BA$6&lt;Conversion!$A$5,Conversion!$B$5,IF(100*INDEX(INDIRECT($A$2),$B12,COLUMN()-$E$2)/BA$6&lt;Conversion!$A$6,Conversion!$B$6,5)))))</f>
        <v/>
      </c>
      <c r="BB12" t="str">
        <f ca="1">IF(OR(BB$9="",$C12=""),"",IF(100*INDEX(INDIRECT($A$2),$B12,COLUMN()-$E$2)/BB$6&lt;Conversion!$A$3,Conversion!$B$3,IF(100*INDEX(INDIRECT($A$2),$B12,COLUMN()-$E$2)/BB$6&lt;Conversion!$A$4,Conversion!$B$4,IF(100*INDEX(INDIRECT($A$2),$B12,COLUMN()-$E$2)/BB$6&lt;Conversion!$A$5,Conversion!$B$5,IF(100*INDEX(INDIRECT($A$2),$B12,COLUMN()-$E$2)/BB$6&lt;Conversion!$A$6,Conversion!$B$6,5)))))</f>
        <v/>
      </c>
      <c r="BC12" t="str">
        <f ca="1">IF(OR(BC$9="",$C12=""),"",IF(100*INDEX(INDIRECT($A$2),$B12,COLUMN()-$E$2)/BC$6&lt;Conversion!$A$3,Conversion!$B$3,IF(100*INDEX(INDIRECT($A$2),$B12,COLUMN()-$E$2)/BC$6&lt;Conversion!$A$4,Conversion!$B$4,IF(100*INDEX(INDIRECT($A$2),$B12,COLUMN()-$E$2)/BC$6&lt;Conversion!$A$5,Conversion!$B$5,IF(100*INDEX(INDIRECT($A$2),$B12,COLUMN()-$E$2)/BC$6&lt;Conversion!$A$6,Conversion!$B$6,5)))))</f>
        <v/>
      </c>
    </row>
    <row r="13" spans="1:55">
      <c r="B13">
        <f t="shared" ca="1" si="0"/>
        <v>5</v>
      </c>
      <c r="C13">
        <f t="shared" ca="1" si="1"/>
        <v>41402019</v>
      </c>
      <c r="D13" t="str">
        <f ca="1">IF($C13="","",CONCATENATE(ADDRESS(ROW(),$E$2+1,1,1,"Module6"),":",ADDRESS(ROW(),$E$2+Calc1!$C$2,1,1)))</f>
        <v>Module6!$F$13:$AM$13</v>
      </c>
      <c r="E13" s="18">
        <f t="shared" ca="1" si="2"/>
        <v>4.3099999999999996</v>
      </c>
      <c r="F13">
        <f ca="1">IF(OR(F$9="",$C13=""),"",IF(100*INDEX(INDIRECT($A$2),$B13,COLUMN()-$E$2)/F$6&lt;Conversion!$A$3,Conversion!$B$3,IF(100*INDEX(INDIRECT($A$2),$B13,COLUMN()-$E$2)/F$6&lt;Conversion!$A$4,Conversion!$B$4,IF(100*INDEX(INDIRECT($A$2),$B13,COLUMN()-$E$2)/F$6&lt;Conversion!$A$5,Conversion!$B$5,IF(100*INDEX(INDIRECT($A$2),$B13,COLUMN()-$E$2)/F$6&lt;Conversion!$A$6,Conversion!$B$6,5)))))</f>
        <v>4</v>
      </c>
      <c r="G13">
        <f ca="1">IF(OR(G$9="",$C13=""),"",IF(100*INDEX(INDIRECT($A$2),$B13,COLUMN()-$E$2)/G$6&lt;Conversion!$A$3,Conversion!$B$3,IF(100*INDEX(INDIRECT($A$2),$B13,COLUMN()-$E$2)/G$6&lt;Conversion!$A$4,Conversion!$B$4,IF(100*INDEX(INDIRECT($A$2),$B13,COLUMN()-$E$2)/G$6&lt;Conversion!$A$5,Conversion!$B$5,IF(100*INDEX(INDIRECT($A$2),$B13,COLUMN()-$E$2)/G$6&lt;Conversion!$A$6,Conversion!$B$6,5)))))</f>
        <v>5</v>
      </c>
      <c r="H13">
        <f ca="1">IF(OR(H$9="",$C13=""),"",IF(100*INDEX(INDIRECT($A$2),$B13,COLUMN()-$E$2)/H$6&lt;Conversion!$A$3,Conversion!$B$3,IF(100*INDEX(INDIRECT($A$2),$B13,COLUMN()-$E$2)/H$6&lt;Conversion!$A$4,Conversion!$B$4,IF(100*INDEX(INDIRECT($A$2),$B13,COLUMN()-$E$2)/H$6&lt;Conversion!$A$5,Conversion!$B$5,IF(100*INDEX(INDIRECT($A$2),$B13,COLUMN()-$E$2)/H$6&lt;Conversion!$A$6,Conversion!$B$6,5)))))</f>
        <v>5</v>
      </c>
      <c r="I13">
        <f ca="1">IF(OR(I$9="",$C13=""),"",IF(100*INDEX(INDIRECT($A$2),$B13,COLUMN()-$E$2)/I$6&lt;Conversion!$A$3,Conversion!$B$3,IF(100*INDEX(INDIRECT($A$2),$B13,COLUMN()-$E$2)/I$6&lt;Conversion!$A$4,Conversion!$B$4,IF(100*INDEX(INDIRECT($A$2),$B13,COLUMN()-$E$2)/I$6&lt;Conversion!$A$5,Conversion!$B$5,IF(100*INDEX(INDIRECT($A$2),$B13,COLUMN()-$E$2)/I$6&lt;Conversion!$A$6,Conversion!$B$6,5)))))</f>
        <v>4</v>
      </c>
      <c r="J13">
        <f ca="1">IF(OR(J$9="",$C13=""),"",IF(100*INDEX(INDIRECT($A$2),$B13,COLUMN()-$E$2)/J$6&lt;Conversion!$A$3,Conversion!$B$3,IF(100*INDEX(INDIRECT($A$2),$B13,COLUMN()-$E$2)/J$6&lt;Conversion!$A$4,Conversion!$B$4,IF(100*INDEX(INDIRECT($A$2),$B13,COLUMN()-$E$2)/J$6&lt;Conversion!$A$5,Conversion!$B$5,IF(100*INDEX(INDIRECT($A$2),$B13,COLUMN()-$E$2)/J$6&lt;Conversion!$A$6,Conversion!$B$6,5)))))</f>
        <v>5</v>
      </c>
      <c r="K13">
        <f ca="1">IF(OR(K$9="",$C13=""),"",IF(100*INDEX(INDIRECT($A$2),$B13,COLUMN()-$E$2)/K$6&lt;Conversion!$A$3,Conversion!$B$3,IF(100*INDEX(INDIRECT($A$2),$B13,COLUMN()-$E$2)/K$6&lt;Conversion!$A$4,Conversion!$B$4,IF(100*INDEX(INDIRECT($A$2),$B13,COLUMN()-$E$2)/K$6&lt;Conversion!$A$5,Conversion!$B$5,IF(100*INDEX(INDIRECT($A$2),$B13,COLUMN()-$E$2)/K$6&lt;Conversion!$A$6,Conversion!$B$6,5)))))</f>
        <v>2</v>
      </c>
      <c r="L13">
        <f ca="1">IF(OR(L$9="",$C13=""),"",IF(100*INDEX(INDIRECT($A$2),$B13,COLUMN()-$E$2)/L$6&lt;Conversion!$A$3,Conversion!$B$3,IF(100*INDEX(INDIRECT($A$2),$B13,COLUMN()-$E$2)/L$6&lt;Conversion!$A$4,Conversion!$B$4,IF(100*INDEX(INDIRECT($A$2),$B13,COLUMN()-$E$2)/L$6&lt;Conversion!$A$5,Conversion!$B$5,IF(100*INDEX(INDIRECT($A$2),$B13,COLUMN()-$E$2)/L$6&lt;Conversion!$A$6,Conversion!$B$6,5)))))</f>
        <v>1</v>
      </c>
      <c r="M13">
        <f ca="1">IF(OR(M$9="",$C13=""),"",IF(100*INDEX(INDIRECT($A$2),$B13,COLUMN()-$E$2)/M$6&lt;Conversion!$A$3,Conversion!$B$3,IF(100*INDEX(INDIRECT($A$2),$B13,COLUMN()-$E$2)/M$6&lt;Conversion!$A$4,Conversion!$B$4,IF(100*INDEX(INDIRECT($A$2),$B13,COLUMN()-$E$2)/M$6&lt;Conversion!$A$5,Conversion!$B$5,IF(100*INDEX(INDIRECT($A$2),$B13,COLUMN()-$E$2)/M$6&lt;Conversion!$A$6,Conversion!$B$6,5)))))</f>
        <v>5</v>
      </c>
      <c r="N13">
        <f ca="1">IF(OR(N$9="",$C13=""),"",IF(100*INDEX(INDIRECT($A$2),$B13,COLUMN()-$E$2)/N$6&lt;Conversion!$A$3,Conversion!$B$3,IF(100*INDEX(INDIRECT($A$2),$B13,COLUMN()-$E$2)/N$6&lt;Conversion!$A$4,Conversion!$B$4,IF(100*INDEX(INDIRECT($A$2),$B13,COLUMN()-$E$2)/N$6&lt;Conversion!$A$5,Conversion!$B$5,IF(100*INDEX(INDIRECT($A$2),$B13,COLUMN()-$E$2)/N$6&lt;Conversion!$A$6,Conversion!$B$6,5)))))</f>
        <v>2</v>
      </c>
      <c r="O13">
        <f ca="1">IF(OR(O$9="",$C13=""),"",IF(100*INDEX(INDIRECT($A$2),$B13,COLUMN()-$E$2)/O$6&lt;Conversion!$A$3,Conversion!$B$3,IF(100*INDEX(INDIRECT($A$2),$B13,COLUMN()-$E$2)/O$6&lt;Conversion!$A$4,Conversion!$B$4,IF(100*INDEX(INDIRECT($A$2),$B13,COLUMN()-$E$2)/O$6&lt;Conversion!$A$5,Conversion!$B$5,IF(100*INDEX(INDIRECT($A$2),$B13,COLUMN()-$E$2)/O$6&lt;Conversion!$A$6,Conversion!$B$6,5)))))</f>
        <v>1</v>
      </c>
      <c r="P13">
        <f ca="1">IF(OR(P$9="",$C13=""),"",IF(100*INDEX(INDIRECT($A$2),$B13,COLUMN()-$E$2)/P$6&lt;Conversion!$A$3,Conversion!$B$3,IF(100*INDEX(INDIRECT($A$2),$B13,COLUMN()-$E$2)/P$6&lt;Conversion!$A$4,Conversion!$B$4,IF(100*INDEX(INDIRECT($A$2),$B13,COLUMN()-$E$2)/P$6&lt;Conversion!$A$5,Conversion!$B$5,IF(100*INDEX(INDIRECT($A$2),$B13,COLUMN()-$E$2)/P$6&lt;Conversion!$A$6,Conversion!$B$6,5)))))</f>
        <v>1</v>
      </c>
      <c r="Q13">
        <f ca="1">IF(OR(Q$9="",$C13=""),"",IF(100*INDEX(INDIRECT($A$2),$B13,COLUMN()-$E$2)/Q$6&lt;Conversion!$A$3,Conversion!$B$3,IF(100*INDEX(INDIRECT($A$2),$B13,COLUMN()-$E$2)/Q$6&lt;Conversion!$A$4,Conversion!$B$4,IF(100*INDEX(INDIRECT($A$2),$B13,COLUMN()-$E$2)/Q$6&lt;Conversion!$A$5,Conversion!$B$5,IF(100*INDEX(INDIRECT($A$2),$B13,COLUMN()-$E$2)/Q$6&lt;Conversion!$A$6,Conversion!$B$6,5)))))</f>
        <v>2</v>
      </c>
      <c r="R13">
        <f ca="1">IF(OR(R$9="",$C13=""),"",IF(100*INDEX(INDIRECT($A$2),$B13,COLUMN()-$E$2)/R$6&lt;Conversion!$A$3,Conversion!$B$3,IF(100*INDEX(INDIRECT($A$2),$B13,COLUMN()-$E$2)/R$6&lt;Conversion!$A$4,Conversion!$B$4,IF(100*INDEX(INDIRECT($A$2),$B13,COLUMN()-$E$2)/R$6&lt;Conversion!$A$5,Conversion!$B$5,IF(100*INDEX(INDIRECT($A$2),$B13,COLUMN()-$E$2)/R$6&lt;Conversion!$A$6,Conversion!$B$6,5)))))</f>
        <v>1</v>
      </c>
      <c r="S13">
        <f ca="1">IF(OR(S$9="",$C13=""),"",IF(100*INDEX(INDIRECT($A$2),$B13,COLUMN()-$E$2)/S$6&lt;Conversion!$A$3,Conversion!$B$3,IF(100*INDEX(INDIRECT($A$2),$B13,COLUMN()-$E$2)/S$6&lt;Conversion!$A$4,Conversion!$B$4,IF(100*INDEX(INDIRECT($A$2),$B13,COLUMN()-$E$2)/S$6&lt;Conversion!$A$5,Conversion!$B$5,IF(100*INDEX(INDIRECT($A$2),$B13,COLUMN()-$E$2)/S$6&lt;Conversion!$A$6,Conversion!$B$6,5)))))</f>
        <v>5</v>
      </c>
      <c r="T13">
        <f ca="1">IF(OR(T$9="",$C13=""),"",IF(100*INDEX(INDIRECT($A$2),$B13,COLUMN()-$E$2)/T$6&lt;Conversion!$A$3,Conversion!$B$3,IF(100*INDEX(INDIRECT($A$2),$B13,COLUMN()-$E$2)/T$6&lt;Conversion!$A$4,Conversion!$B$4,IF(100*INDEX(INDIRECT($A$2),$B13,COLUMN()-$E$2)/T$6&lt;Conversion!$A$5,Conversion!$B$5,IF(100*INDEX(INDIRECT($A$2),$B13,COLUMN()-$E$2)/T$6&lt;Conversion!$A$6,Conversion!$B$6,5)))))</f>
        <v>3</v>
      </c>
      <c r="U13">
        <f ca="1">IF(OR(U$9="",$C13=""),"",IF(100*INDEX(INDIRECT($A$2),$B13,COLUMN()-$E$2)/U$6&lt;Conversion!$A$3,Conversion!$B$3,IF(100*INDEX(INDIRECT($A$2),$B13,COLUMN()-$E$2)/U$6&lt;Conversion!$A$4,Conversion!$B$4,IF(100*INDEX(INDIRECT($A$2),$B13,COLUMN()-$E$2)/U$6&lt;Conversion!$A$5,Conversion!$B$5,IF(100*INDEX(INDIRECT($A$2),$B13,COLUMN()-$E$2)/U$6&lt;Conversion!$A$6,Conversion!$B$6,5)))))</f>
        <v>3</v>
      </c>
      <c r="V13">
        <f ca="1">IF(OR(V$9="",$C13=""),"",IF(100*INDEX(INDIRECT($A$2),$B13,COLUMN()-$E$2)/V$6&lt;Conversion!$A$3,Conversion!$B$3,IF(100*INDEX(INDIRECT($A$2),$B13,COLUMN()-$E$2)/V$6&lt;Conversion!$A$4,Conversion!$B$4,IF(100*INDEX(INDIRECT($A$2),$B13,COLUMN()-$E$2)/V$6&lt;Conversion!$A$5,Conversion!$B$5,IF(100*INDEX(INDIRECT($A$2),$B13,COLUMN()-$E$2)/V$6&lt;Conversion!$A$6,Conversion!$B$6,5)))))</f>
        <v>5</v>
      </c>
      <c r="W13">
        <f ca="1">IF(OR(W$9="",$C13=""),"",IF(100*INDEX(INDIRECT($A$2),$B13,COLUMN()-$E$2)/W$6&lt;Conversion!$A$3,Conversion!$B$3,IF(100*INDEX(INDIRECT($A$2),$B13,COLUMN()-$E$2)/W$6&lt;Conversion!$A$4,Conversion!$B$4,IF(100*INDEX(INDIRECT($A$2),$B13,COLUMN()-$E$2)/W$6&lt;Conversion!$A$5,Conversion!$B$5,IF(100*INDEX(INDIRECT($A$2),$B13,COLUMN()-$E$2)/W$6&lt;Conversion!$A$6,Conversion!$B$6,5)))))</f>
        <v>5</v>
      </c>
      <c r="X13">
        <f ca="1">IF(OR(X$9="",$C13=""),"",IF(100*INDEX(INDIRECT($A$2),$B13,COLUMN()-$E$2)/X$6&lt;Conversion!$A$3,Conversion!$B$3,IF(100*INDEX(INDIRECT($A$2),$B13,COLUMN()-$E$2)/X$6&lt;Conversion!$A$4,Conversion!$B$4,IF(100*INDEX(INDIRECT($A$2),$B13,COLUMN()-$E$2)/X$6&lt;Conversion!$A$5,Conversion!$B$5,IF(100*INDEX(INDIRECT($A$2),$B13,COLUMN()-$E$2)/X$6&lt;Conversion!$A$6,Conversion!$B$6,5)))))</f>
        <v>5</v>
      </c>
      <c r="Y13">
        <f ca="1">IF(OR(Y$9="",$C13=""),"",IF(100*INDEX(INDIRECT($A$2),$B13,COLUMN()-$E$2)/Y$6&lt;Conversion!$A$3,Conversion!$B$3,IF(100*INDEX(INDIRECT($A$2),$B13,COLUMN()-$E$2)/Y$6&lt;Conversion!$A$4,Conversion!$B$4,IF(100*INDEX(INDIRECT($A$2),$B13,COLUMN()-$E$2)/Y$6&lt;Conversion!$A$5,Conversion!$B$5,IF(100*INDEX(INDIRECT($A$2),$B13,COLUMN()-$E$2)/Y$6&lt;Conversion!$A$6,Conversion!$B$6,5)))))</f>
        <v>3</v>
      </c>
      <c r="Z13">
        <f ca="1">IF(OR(Z$9="",$C13=""),"",IF(100*INDEX(INDIRECT($A$2),$B13,COLUMN()-$E$2)/Z$6&lt;Conversion!$A$3,Conversion!$B$3,IF(100*INDEX(INDIRECT($A$2),$B13,COLUMN()-$E$2)/Z$6&lt;Conversion!$A$4,Conversion!$B$4,IF(100*INDEX(INDIRECT($A$2),$B13,COLUMN()-$E$2)/Z$6&lt;Conversion!$A$5,Conversion!$B$5,IF(100*INDEX(INDIRECT($A$2),$B13,COLUMN()-$E$2)/Z$6&lt;Conversion!$A$6,Conversion!$B$6,5)))))</f>
        <v>5</v>
      </c>
      <c r="AA13">
        <f ca="1">IF(OR(AA$9="",$C13=""),"",IF(100*INDEX(INDIRECT($A$2),$B13,COLUMN()-$E$2)/AA$6&lt;Conversion!$A$3,Conversion!$B$3,IF(100*INDEX(INDIRECT($A$2),$B13,COLUMN()-$E$2)/AA$6&lt;Conversion!$A$4,Conversion!$B$4,IF(100*INDEX(INDIRECT($A$2),$B13,COLUMN()-$E$2)/AA$6&lt;Conversion!$A$5,Conversion!$B$5,IF(100*INDEX(INDIRECT($A$2),$B13,COLUMN()-$E$2)/AA$6&lt;Conversion!$A$6,Conversion!$B$6,5)))))</f>
        <v>4</v>
      </c>
      <c r="AB13">
        <f ca="1">IF(OR(AB$9="",$C13=""),"",IF(100*INDEX(INDIRECT($A$2),$B13,COLUMN()-$E$2)/AB$6&lt;Conversion!$A$3,Conversion!$B$3,IF(100*INDEX(INDIRECT($A$2),$B13,COLUMN()-$E$2)/AB$6&lt;Conversion!$A$4,Conversion!$B$4,IF(100*INDEX(INDIRECT($A$2),$B13,COLUMN()-$E$2)/AB$6&lt;Conversion!$A$5,Conversion!$B$5,IF(100*INDEX(INDIRECT($A$2),$B13,COLUMN()-$E$2)/AB$6&lt;Conversion!$A$6,Conversion!$B$6,5)))))</f>
        <v>5</v>
      </c>
      <c r="AC13">
        <f ca="1">IF(OR(AC$9="",$C13=""),"",IF(100*INDEX(INDIRECT($A$2),$B13,COLUMN()-$E$2)/AC$6&lt;Conversion!$A$3,Conversion!$B$3,IF(100*INDEX(INDIRECT($A$2),$B13,COLUMN()-$E$2)/AC$6&lt;Conversion!$A$4,Conversion!$B$4,IF(100*INDEX(INDIRECT($A$2),$B13,COLUMN()-$E$2)/AC$6&lt;Conversion!$A$5,Conversion!$B$5,IF(100*INDEX(INDIRECT($A$2),$B13,COLUMN()-$E$2)/AC$6&lt;Conversion!$A$6,Conversion!$B$6,5)))))</f>
        <v>4</v>
      </c>
      <c r="AD13">
        <f ca="1">IF(OR(AD$9="",$C13=""),"",IF(100*INDEX(INDIRECT($A$2),$B13,COLUMN()-$E$2)/AD$6&lt;Conversion!$A$3,Conversion!$B$3,IF(100*INDEX(INDIRECT($A$2),$B13,COLUMN()-$E$2)/AD$6&lt;Conversion!$A$4,Conversion!$B$4,IF(100*INDEX(INDIRECT($A$2),$B13,COLUMN()-$E$2)/AD$6&lt;Conversion!$A$5,Conversion!$B$5,IF(100*INDEX(INDIRECT($A$2),$B13,COLUMN()-$E$2)/AD$6&lt;Conversion!$A$6,Conversion!$B$6,5)))))</f>
        <v>5</v>
      </c>
      <c r="AE13">
        <f ca="1">IF(OR(AE$9="",$C13=""),"",IF(100*INDEX(INDIRECT($A$2),$B13,COLUMN()-$E$2)/AE$6&lt;Conversion!$A$3,Conversion!$B$3,IF(100*INDEX(INDIRECT($A$2),$B13,COLUMN()-$E$2)/AE$6&lt;Conversion!$A$4,Conversion!$B$4,IF(100*INDEX(INDIRECT($A$2),$B13,COLUMN()-$E$2)/AE$6&lt;Conversion!$A$5,Conversion!$B$5,IF(100*INDEX(INDIRECT($A$2),$B13,COLUMN()-$E$2)/AE$6&lt;Conversion!$A$6,Conversion!$B$6,5)))))</f>
        <v>4</v>
      </c>
      <c r="AF13">
        <f ca="1">IF(OR(AF$9="",$C13=""),"",IF(100*INDEX(INDIRECT($A$2),$B13,COLUMN()-$E$2)/AF$6&lt;Conversion!$A$3,Conversion!$B$3,IF(100*INDEX(INDIRECT($A$2),$B13,COLUMN()-$E$2)/AF$6&lt;Conversion!$A$4,Conversion!$B$4,IF(100*INDEX(INDIRECT($A$2),$B13,COLUMN()-$E$2)/AF$6&lt;Conversion!$A$5,Conversion!$B$5,IF(100*INDEX(INDIRECT($A$2),$B13,COLUMN()-$E$2)/AF$6&lt;Conversion!$A$6,Conversion!$B$6,5)))))</f>
        <v>4</v>
      </c>
      <c r="AG13">
        <f ca="1">IF(OR(AG$9="",$C13=""),"",IF(100*INDEX(INDIRECT($A$2),$B13,COLUMN()-$E$2)/AG$6&lt;Conversion!$A$3,Conversion!$B$3,IF(100*INDEX(INDIRECT($A$2),$B13,COLUMN()-$E$2)/AG$6&lt;Conversion!$A$4,Conversion!$B$4,IF(100*INDEX(INDIRECT($A$2),$B13,COLUMN()-$E$2)/AG$6&lt;Conversion!$A$5,Conversion!$B$5,IF(100*INDEX(INDIRECT($A$2),$B13,COLUMN()-$E$2)/AG$6&lt;Conversion!$A$6,Conversion!$B$6,5)))))</f>
        <v>2</v>
      </c>
      <c r="AH13">
        <f ca="1">IF(OR(AH$9="",$C13=""),"",IF(100*INDEX(INDIRECT($A$2),$B13,COLUMN()-$E$2)/AH$6&lt;Conversion!$A$3,Conversion!$B$3,IF(100*INDEX(INDIRECT($A$2),$B13,COLUMN()-$E$2)/AH$6&lt;Conversion!$A$4,Conversion!$B$4,IF(100*INDEX(INDIRECT($A$2),$B13,COLUMN()-$E$2)/AH$6&lt;Conversion!$A$5,Conversion!$B$5,IF(100*INDEX(INDIRECT($A$2),$B13,COLUMN()-$E$2)/AH$6&lt;Conversion!$A$6,Conversion!$B$6,5)))))</f>
        <v>5</v>
      </c>
      <c r="AI13">
        <f ca="1">IF(OR(AI$9="",$C13=""),"",IF(100*INDEX(INDIRECT($A$2),$B13,COLUMN()-$E$2)/AI$6&lt;Conversion!$A$3,Conversion!$B$3,IF(100*INDEX(INDIRECT($A$2),$B13,COLUMN()-$E$2)/AI$6&lt;Conversion!$A$4,Conversion!$B$4,IF(100*INDEX(INDIRECT($A$2),$B13,COLUMN()-$E$2)/AI$6&lt;Conversion!$A$5,Conversion!$B$5,IF(100*INDEX(INDIRECT($A$2),$B13,COLUMN()-$E$2)/AI$6&lt;Conversion!$A$6,Conversion!$B$6,5)))))</f>
        <v>5</v>
      </c>
      <c r="AJ13">
        <f ca="1">IF(OR(AJ$9="",$C13=""),"",IF(100*INDEX(INDIRECT($A$2),$B13,COLUMN()-$E$2)/AJ$6&lt;Conversion!$A$3,Conversion!$B$3,IF(100*INDEX(INDIRECT($A$2),$B13,COLUMN()-$E$2)/AJ$6&lt;Conversion!$A$4,Conversion!$B$4,IF(100*INDEX(INDIRECT($A$2),$B13,COLUMN()-$E$2)/AJ$6&lt;Conversion!$A$5,Conversion!$B$5,IF(100*INDEX(INDIRECT($A$2),$B13,COLUMN()-$E$2)/AJ$6&lt;Conversion!$A$6,Conversion!$B$6,5)))))</f>
        <v>4</v>
      </c>
      <c r="AK13">
        <f ca="1">IF(OR(AK$9="",$C13=""),"",IF(100*INDEX(INDIRECT($A$2),$B13,COLUMN()-$E$2)/AK$6&lt;Conversion!$A$3,Conversion!$B$3,IF(100*INDEX(INDIRECT($A$2),$B13,COLUMN()-$E$2)/AK$6&lt;Conversion!$A$4,Conversion!$B$4,IF(100*INDEX(INDIRECT($A$2),$B13,COLUMN()-$E$2)/AK$6&lt;Conversion!$A$5,Conversion!$B$5,IF(100*INDEX(INDIRECT($A$2),$B13,COLUMN()-$E$2)/AK$6&lt;Conversion!$A$6,Conversion!$B$6,5)))))</f>
        <v>5</v>
      </c>
      <c r="AL13">
        <f ca="1">IF(OR(AL$9="",$C13=""),"",IF(100*INDEX(INDIRECT($A$2),$B13,COLUMN()-$E$2)/AL$6&lt;Conversion!$A$3,Conversion!$B$3,IF(100*INDEX(INDIRECT($A$2),$B13,COLUMN()-$E$2)/AL$6&lt;Conversion!$A$4,Conversion!$B$4,IF(100*INDEX(INDIRECT($A$2),$B13,COLUMN()-$E$2)/AL$6&lt;Conversion!$A$5,Conversion!$B$5,IF(100*INDEX(INDIRECT($A$2),$B13,COLUMN()-$E$2)/AL$6&lt;Conversion!$A$6,Conversion!$B$6,5)))))</f>
        <v>4</v>
      </c>
      <c r="AM13">
        <f ca="1">IF(OR(AM$9="",$C13=""),"",IF(100*INDEX(INDIRECT($A$2),$B13,COLUMN()-$E$2)/AM$6&lt;Conversion!$A$3,Conversion!$B$3,IF(100*INDEX(INDIRECT($A$2),$B13,COLUMN()-$E$2)/AM$6&lt;Conversion!$A$4,Conversion!$B$4,IF(100*INDEX(INDIRECT($A$2),$B13,COLUMN()-$E$2)/AM$6&lt;Conversion!$A$5,Conversion!$B$5,IF(100*INDEX(INDIRECT($A$2),$B13,COLUMN()-$E$2)/AM$6&lt;Conversion!$A$6,Conversion!$B$6,5)))))</f>
        <v>5</v>
      </c>
      <c r="AN13" t="str">
        <f ca="1">IF(OR(AN$9="",$C13=""),"",IF(100*INDEX(INDIRECT($A$2),$B13,COLUMN()-$E$2)/AN$6&lt;Conversion!$A$3,Conversion!$B$3,IF(100*INDEX(INDIRECT($A$2),$B13,COLUMN()-$E$2)/AN$6&lt;Conversion!$A$4,Conversion!$B$4,IF(100*INDEX(INDIRECT($A$2),$B13,COLUMN()-$E$2)/AN$6&lt;Conversion!$A$5,Conversion!$B$5,IF(100*INDEX(INDIRECT($A$2),$B13,COLUMN()-$E$2)/AN$6&lt;Conversion!$A$6,Conversion!$B$6,5)))))</f>
        <v/>
      </c>
      <c r="AO13" t="str">
        <f ca="1">IF(OR(AO$9="",$C13=""),"",IF(100*INDEX(INDIRECT($A$2),$B13,COLUMN()-$E$2)/AO$6&lt;Conversion!$A$3,Conversion!$B$3,IF(100*INDEX(INDIRECT($A$2),$B13,COLUMN()-$E$2)/AO$6&lt;Conversion!$A$4,Conversion!$B$4,IF(100*INDEX(INDIRECT($A$2),$B13,COLUMN()-$E$2)/AO$6&lt;Conversion!$A$5,Conversion!$B$5,IF(100*INDEX(INDIRECT($A$2),$B13,COLUMN()-$E$2)/AO$6&lt;Conversion!$A$6,Conversion!$B$6,5)))))</f>
        <v/>
      </c>
      <c r="AP13" t="str">
        <f ca="1">IF(OR(AP$9="",$C13=""),"",IF(100*INDEX(INDIRECT($A$2),$B13,COLUMN()-$E$2)/AP$6&lt;Conversion!$A$3,Conversion!$B$3,IF(100*INDEX(INDIRECT($A$2),$B13,COLUMN()-$E$2)/AP$6&lt;Conversion!$A$4,Conversion!$B$4,IF(100*INDEX(INDIRECT($A$2),$B13,COLUMN()-$E$2)/AP$6&lt;Conversion!$A$5,Conversion!$B$5,IF(100*INDEX(INDIRECT($A$2),$B13,COLUMN()-$E$2)/AP$6&lt;Conversion!$A$6,Conversion!$B$6,5)))))</f>
        <v/>
      </c>
      <c r="AQ13" t="str">
        <f ca="1">IF(OR(AQ$9="",$C13=""),"",IF(100*INDEX(INDIRECT($A$2),$B13,COLUMN()-$E$2)/AQ$6&lt;Conversion!$A$3,Conversion!$B$3,IF(100*INDEX(INDIRECT($A$2),$B13,COLUMN()-$E$2)/AQ$6&lt;Conversion!$A$4,Conversion!$B$4,IF(100*INDEX(INDIRECT($A$2),$B13,COLUMN()-$E$2)/AQ$6&lt;Conversion!$A$5,Conversion!$B$5,IF(100*INDEX(INDIRECT($A$2),$B13,COLUMN()-$E$2)/AQ$6&lt;Conversion!$A$6,Conversion!$B$6,5)))))</f>
        <v/>
      </c>
      <c r="AR13" t="str">
        <f ca="1">IF(OR(AR$9="",$C13=""),"",IF(100*INDEX(INDIRECT($A$2),$B13,COLUMN()-$E$2)/AR$6&lt;Conversion!$A$3,Conversion!$B$3,IF(100*INDEX(INDIRECT($A$2),$B13,COLUMN()-$E$2)/AR$6&lt;Conversion!$A$4,Conversion!$B$4,IF(100*INDEX(INDIRECT($A$2),$B13,COLUMN()-$E$2)/AR$6&lt;Conversion!$A$5,Conversion!$B$5,IF(100*INDEX(INDIRECT($A$2),$B13,COLUMN()-$E$2)/AR$6&lt;Conversion!$A$6,Conversion!$B$6,5)))))</f>
        <v/>
      </c>
      <c r="AS13" t="str">
        <f ca="1">IF(OR(AS$9="",$C13=""),"",IF(100*INDEX(INDIRECT($A$2),$B13,COLUMN()-$E$2)/AS$6&lt;Conversion!$A$3,Conversion!$B$3,IF(100*INDEX(INDIRECT($A$2),$B13,COLUMN()-$E$2)/AS$6&lt;Conversion!$A$4,Conversion!$B$4,IF(100*INDEX(INDIRECT($A$2),$B13,COLUMN()-$E$2)/AS$6&lt;Conversion!$A$5,Conversion!$B$5,IF(100*INDEX(INDIRECT($A$2),$B13,COLUMN()-$E$2)/AS$6&lt;Conversion!$A$6,Conversion!$B$6,5)))))</f>
        <v/>
      </c>
      <c r="AT13" t="str">
        <f ca="1">IF(OR(AT$9="",$C13=""),"",IF(100*INDEX(INDIRECT($A$2),$B13,COLUMN()-$E$2)/AT$6&lt;Conversion!$A$3,Conversion!$B$3,IF(100*INDEX(INDIRECT($A$2),$B13,COLUMN()-$E$2)/AT$6&lt;Conversion!$A$4,Conversion!$B$4,IF(100*INDEX(INDIRECT($A$2),$B13,COLUMN()-$E$2)/AT$6&lt;Conversion!$A$5,Conversion!$B$5,IF(100*INDEX(INDIRECT($A$2),$B13,COLUMN()-$E$2)/AT$6&lt;Conversion!$A$6,Conversion!$B$6,5)))))</f>
        <v/>
      </c>
      <c r="AU13" t="str">
        <f ca="1">IF(OR(AU$9="",$C13=""),"",IF(100*INDEX(INDIRECT($A$2),$B13,COLUMN()-$E$2)/AU$6&lt;Conversion!$A$3,Conversion!$B$3,IF(100*INDEX(INDIRECT($A$2),$B13,COLUMN()-$E$2)/AU$6&lt;Conversion!$A$4,Conversion!$B$4,IF(100*INDEX(INDIRECT($A$2),$B13,COLUMN()-$E$2)/AU$6&lt;Conversion!$A$5,Conversion!$B$5,IF(100*INDEX(INDIRECT($A$2),$B13,COLUMN()-$E$2)/AU$6&lt;Conversion!$A$6,Conversion!$B$6,5)))))</f>
        <v/>
      </c>
      <c r="AV13" t="str">
        <f ca="1">IF(OR(AV$9="",$C13=""),"",IF(100*INDEX(INDIRECT($A$2),$B13,COLUMN()-$E$2)/AV$6&lt;Conversion!$A$3,Conversion!$B$3,IF(100*INDEX(INDIRECT($A$2),$B13,COLUMN()-$E$2)/AV$6&lt;Conversion!$A$4,Conversion!$B$4,IF(100*INDEX(INDIRECT($A$2),$B13,COLUMN()-$E$2)/AV$6&lt;Conversion!$A$5,Conversion!$B$5,IF(100*INDEX(INDIRECT($A$2),$B13,COLUMN()-$E$2)/AV$6&lt;Conversion!$A$6,Conversion!$B$6,5)))))</f>
        <v/>
      </c>
      <c r="AW13" t="str">
        <f ca="1">IF(OR(AW$9="",$C13=""),"",IF(100*INDEX(INDIRECT($A$2),$B13,COLUMN()-$E$2)/AW$6&lt;Conversion!$A$3,Conversion!$B$3,IF(100*INDEX(INDIRECT($A$2),$B13,COLUMN()-$E$2)/AW$6&lt;Conversion!$A$4,Conversion!$B$4,IF(100*INDEX(INDIRECT($A$2),$B13,COLUMN()-$E$2)/AW$6&lt;Conversion!$A$5,Conversion!$B$5,IF(100*INDEX(INDIRECT($A$2),$B13,COLUMN()-$E$2)/AW$6&lt;Conversion!$A$6,Conversion!$B$6,5)))))</f>
        <v/>
      </c>
      <c r="AX13" t="str">
        <f ca="1">IF(OR(AX$9="",$C13=""),"",IF(100*INDEX(INDIRECT($A$2),$B13,COLUMN()-$E$2)/AX$6&lt;Conversion!$A$3,Conversion!$B$3,IF(100*INDEX(INDIRECT($A$2),$B13,COLUMN()-$E$2)/AX$6&lt;Conversion!$A$4,Conversion!$B$4,IF(100*INDEX(INDIRECT($A$2),$B13,COLUMN()-$E$2)/AX$6&lt;Conversion!$A$5,Conversion!$B$5,IF(100*INDEX(INDIRECT($A$2),$B13,COLUMN()-$E$2)/AX$6&lt;Conversion!$A$6,Conversion!$B$6,5)))))</f>
        <v/>
      </c>
      <c r="AY13" t="str">
        <f ca="1">IF(OR(AY$9="",$C13=""),"",IF(100*INDEX(INDIRECT($A$2),$B13,COLUMN()-$E$2)/AY$6&lt;Conversion!$A$3,Conversion!$B$3,IF(100*INDEX(INDIRECT($A$2),$B13,COLUMN()-$E$2)/AY$6&lt;Conversion!$A$4,Conversion!$B$4,IF(100*INDEX(INDIRECT($A$2),$B13,COLUMN()-$E$2)/AY$6&lt;Conversion!$A$5,Conversion!$B$5,IF(100*INDEX(INDIRECT($A$2),$B13,COLUMN()-$E$2)/AY$6&lt;Conversion!$A$6,Conversion!$B$6,5)))))</f>
        <v/>
      </c>
      <c r="AZ13" t="str">
        <f ca="1">IF(OR(AZ$9="",$C13=""),"",IF(100*INDEX(INDIRECT($A$2),$B13,COLUMN()-$E$2)/AZ$6&lt;Conversion!$A$3,Conversion!$B$3,IF(100*INDEX(INDIRECT($A$2),$B13,COLUMN()-$E$2)/AZ$6&lt;Conversion!$A$4,Conversion!$B$4,IF(100*INDEX(INDIRECT($A$2),$B13,COLUMN()-$E$2)/AZ$6&lt;Conversion!$A$5,Conversion!$B$5,IF(100*INDEX(INDIRECT($A$2),$B13,COLUMN()-$E$2)/AZ$6&lt;Conversion!$A$6,Conversion!$B$6,5)))))</f>
        <v/>
      </c>
      <c r="BA13" t="str">
        <f ca="1">IF(OR(BA$9="",$C13=""),"",IF(100*INDEX(INDIRECT($A$2),$B13,COLUMN()-$E$2)/BA$6&lt;Conversion!$A$3,Conversion!$B$3,IF(100*INDEX(INDIRECT($A$2),$B13,COLUMN()-$E$2)/BA$6&lt;Conversion!$A$4,Conversion!$B$4,IF(100*INDEX(INDIRECT($A$2),$B13,COLUMN()-$E$2)/BA$6&lt;Conversion!$A$5,Conversion!$B$5,IF(100*INDEX(INDIRECT($A$2),$B13,COLUMN()-$E$2)/BA$6&lt;Conversion!$A$6,Conversion!$B$6,5)))))</f>
        <v/>
      </c>
      <c r="BB13" t="str">
        <f ca="1">IF(OR(BB$9="",$C13=""),"",IF(100*INDEX(INDIRECT($A$2),$B13,COLUMN()-$E$2)/BB$6&lt;Conversion!$A$3,Conversion!$B$3,IF(100*INDEX(INDIRECT($A$2),$B13,COLUMN()-$E$2)/BB$6&lt;Conversion!$A$4,Conversion!$B$4,IF(100*INDEX(INDIRECT($A$2),$B13,COLUMN()-$E$2)/BB$6&lt;Conversion!$A$5,Conversion!$B$5,IF(100*INDEX(INDIRECT($A$2),$B13,COLUMN()-$E$2)/BB$6&lt;Conversion!$A$6,Conversion!$B$6,5)))))</f>
        <v/>
      </c>
      <c r="BC13" t="str">
        <f ca="1">IF(OR(BC$9="",$C13=""),"",IF(100*INDEX(INDIRECT($A$2),$B13,COLUMN()-$E$2)/BC$6&lt;Conversion!$A$3,Conversion!$B$3,IF(100*INDEX(INDIRECT($A$2),$B13,COLUMN()-$E$2)/BC$6&lt;Conversion!$A$4,Conversion!$B$4,IF(100*INDEX(INDIRECT($A$2),$B13,COLUMN()-$E$2)/BC$6&lt;Conversion!$A$5,Conversion!$B$5,IF(100*INDEX(INDIRECT($A$2),$B13,COLUMN()-$E$2)/BC$6&lt;Conversion!$A$6,Conversion!$B$6,5)))))</f>
        <v/>
      </c>
    </row>
    <row r="14" spans="1:55">
      <c r="B14">
        <f t="shared" ca="1" si="0"/>
        <v>8</v>
      </c>
      <c r="C14">
        <f t="shared" ca="1" si="1"/>
        <v>41403003</v>
      </c>
      <c r="D14" t="str">
        <f ca="1">IF($C14="","",CONCATENATE(ADDRESS(ROW(),$E$2+1,1,1,"Module6"),":",ADDRESS(ROW(),$E$2+Calc1!$C$2,1,1)))</f>
        <v>Module6!$F$14:$AM$14</v>
      </c>
      <c r="E14" s="18">
        <f t="shared" ca="1" si="2"/>
        <v>3.21</v>
      </c>
      <c r="F14">
        <f ca="1">IF(OR(F$9="",$C14=""),"",IF(100*INDEX(INDIRECT($A$2),$B14,COLUMN()-$E$2)/F$6&lt;Conversion!$A$3,Conversion!$B$3,IF(100*INDEX(INDIRECT($A$2),$B14,COLUMN()-$E$2)/F$6&lt;Conversion!$A$4,Conversion!$B$4,IF(100*INDEX(INDIRECT($A$2),$B14,COLUMN()-$E$2)/F$6&lt;Conversion!$A$5,Conversion!$B$5,IF(100*INDEX(INDIRECT($A$2),$B14,COLUMN()-$E$2)/F$6&lt;Conversion!$A$6,Conversion!$B$6,5)))))</f>
        <v>4</v>
      </c>
      <c r="G14">
        <f ca="1">IF(OR(G$9="",$C14=""),"",IF(100*INDEX(INDIRECT($A$2),$B14,COLUMN()-$E$2)/G$6&lt;Conversion!$A$3,Conversion!$B$3,IF(100*INDEX(INDIRECT($A$2),$B14,COLUMN()-$E$2)/G$6&lt;Conversion!$A$4,Conversion!$B$4,IF(100*INDEX(INDIRECT($A$2),$B14,COLUMN()-$E$2)/G$6&lt;Conversion!$A$5,Conversion!$B$5,IF(100*INDEX(INDIRECT($A$2),$B14,COLUMN()-$E$2)/G$6&lt;Conversion!$A$6,Conversion!$B$6,5)))))</f>
        <v>5</v>
      </c>
      <c r="H14">
        <f ca="1">IF(OR(H$9="",$C14=""),"",IF(100*INDEX(INDIRECT($A$2),$B14,COLUMN()-$E$2)/H$6&lt;Conversion!$A$3,Conversion!$B$3,IF(100*INDEX(INDIRECT($A$2),$B14,COLUMN()-$E$2)/H$6&lt;Conversion!$A$4,Conversion!$B$4,IF(100*INDEX(INDIRECT($A$2),$B14,COLUMN()-$E$2)/H$6&lt;Conversion!$A$5,Conversion!$B$5,IF(100*INDEX(INDIRECT($A$2),$B14,COLUMN()-$E$2)/H$6&lt;Conversion!$A$6,Conversion!$B$6,5)))))</f>
        <v>4</v>
      </c>
      <c r="I14">
        <f ca="1">IF(OR(I$9="",$C14=""),"",IF(100*INDEX(INDIRECT($A$2),$B14,COLUMN()-$E$2)/I$6&lt;Conversion!$A$3,Conversion!$B$3,IF(100*INDEX(INDIRECT($A$2),$B14,COLUMN()-$E$2)/I$6&lt;Conversion!$A$4,Conversion!$B$4,IF(100*INDEX(INDIRECT($A$2),$B14,COLUMN()-$E$2)/I$6&lt;Conversion!$A$5,Conversion!$B$5,IF(100*INDEX(INDIRECT($A$2),$B14,COLUMN()-$E$2)/I$6&lt;Conversion!$A$6,Conversion!$B$6,5)))))</f>
        <v>4</v>
      </c>
      <c r="J14">
        <f ca="1">IF(OR(J$9="",$C14=""),"",IF(100*INDEX(INDIRECT($A$2),$B14,COLUMN()-$E$2)/J$6&lt;Conversion!$A$3,Conversion!$B$3,IF(100*INDEX(INDIRECT($A$2),$B14,COLUMN()-$E$2)/J$6&lt;Conversion!$A$4,Conversion!$B$4,IF(100*INDEX(INDIRECT($A$2),$B14,COLUMN()-$E$2)/J$6&lt;Conversion!$A$5,Conversion!$B$5,IF(100*INDEX(INDIRECT($A$2),$B14,COLUMN()-$E$2)/J$6&lt;Conversion!$A$6,Conversion!$B$6,5)))))</f>
        <v>3</v>
      </c>
      <c r="K14">
        <f ca="1">IF(OR(K$9="",$C14=""),"",IF(100*INDEX(INDIRECT($A$2),$B14,COLUMN()-$E$2)/K$6&lt;Conversion!$A$3,Conversion!$B$3,IF(100*INDEX(INDIRECT($A$2),$B14,COLUMN()-$E$2)/K$6&lt;Conversion!$A$4,Conversion!$B$4,IF(100*INDEX(INDIRECT($A$2),$B14,COLUMN()-$E$2)/K$6&lt;Conversion!$A$5,Conversion!$B$5,IF(100*INDEX(INDIRECT($A$2),$B14,COLUMN()-$E$2)/K$6&lt;Conversion!$A$6,Conversion!$B$6,5)))))</f>
        <v>2</v>
      </c>
      <c r="L14">
        <f ca="1">IF(OR(L$9="",$C14=""),"",IF(100*INDEX(INDIRECT($A$2),$B14,COLUMN()-$E$2)/L$6&lt;Conversion!$A$3,Conversion!$B$3,IF(100*INDEX(INDIRECT($A$2),$B14,COLUMN()-$E$2)/L$6&lt;Conversion!$A$4,Conversion!$B$4,IF(100*INDEX(INDIRECT($A$2),$B14,COLUMN()-$E$2)/L$6&lt;Conversion!$A$5,Conversion!$B$5,IF(100*INDEX(INDIRECT($A$2),$B14,COLUMN()-$E$2)/L$6&lt;Conversion!$A$6,Conversion!$B$6,5)))))</f>
        <v>1</v>
      </c>
      <c r="M14">
        <f ca="1">IF(OR(M$9="",$C14=""),"",IF(100*INDEX(INDIRECT($A$2),$B14,COLUMN()-$E$2)/M$6&lt;Conversion!$A$3,Conversion!$B$3,IF(100*INDEX(INDIRECT($A$2),$B14,COLUMN()-$E$2)/M$6&lt;Conversion!$A$4,Conversion!$B$4,IF(100*INDEX(INDIRECT($A$2),$B14,COLUMN()-$E$2)/M$6&lt;Conversion!$A$5,Conversion!$B$5,IF(100*INDEX(INDIRECT($A$2),$B14,COLUMN()-$E$2)/M$6&lt;Conversion!$A$6,Conversion!$B$6,5)))))</f>
        <v>1</v>
      </c>
      <c r="N14">
        <f ca="1">IF(OR(N$9="",$C14=""),"",IF(100*INDEX(INDIRECT($A$2),$B14,COLUMN()-$E$2)/N$6&lt;Conversion!$A$3,Conversion!$B$3,IF(100*INDEX(INDIRECT($A$2),$B14,COLUMN()-$E$2)/N$6&lt;Conversion!$A$4,Conversion!$B$4,IF(100*INDEX(INDIRECT($A$2),$B14,COLUMN()-$E$2)/N$6&lt;Conversion!$A$5,Conversion!$B$5,IF(100*INDEX(INDIRECT($A$2),$B14,COLUMN()-$E$2)/N$6&lt;Conversion!$A$6,Conversion!$B$6,5)))))</f>
        <v>1</v>
      </c>
      <c r="O14">
        <f ca="1">IF(OR(O$9="",$C14=""),"",IF(100*INDEX(INDIRECT($A$2),$B14,COLUMN()-$E$2)/O$6&lt;Conversion!$A$3,Conversion!$B$3,IF(100*INDEX(INDIRECT($A$2),$B14,COLUMN()-$E$2)/O$6&lt;Conversion!$A$4,Conversion!$B$4,IF(100*INDEX(INDIRECT($A$2),$B14,COLUMN()-$E$2)/O$6&lt;Conversion!$A$5,Conversion!$B$5,IF(100*INDEX(INDIRECT($A$2),$B14,COLUMN()-$E$2)/O$6&lt;Conversion!$A$6,Conversion!$B$6,5)))))</f>
        <v>1</v>
      </c>
      <c r="P14">
        <f ca="1">IF(OR(P$9="",$C14=""),"",IF(100*INDEX(INDIRECT($A$2),$B14,COLUMN()-$E$2)/P$6&lt;Conversion!$A$3,Conversion!$B$3,IF(100*INDEX(INDIRECT($A$2),$B14,COLUMN()-$E$2)/P$6&lt;Conversion!$A$4,Conversion!$B$4,IF(100*INDEX(INDIRECT($A$2),$B14,COLUMN()-$E$2)/P$6&lt;Conversion!$A$5,Conversion!$B$5,IF(100*INDEX(INDIRECT($A$2),$B14,COLUMN()-$E$2)/P$6&lt;Conversion!$A$6,Conversion!$B$6,5)))))</f>
        <v>1</v>
      </c>
      <c r="Q14">
        <f ca="1">IF(OR(Q$9="",$C14=""),"",IF(100*INDEX(INDIRECT($A$2),$B14,COLUMN()-$E$2)/Q$6&lt;Conversion!$A$3,Conversion!$B$3,IF(100*INDEX(INDIRECT($A$2),$B14,COLUMN()-$E$2)/Q$6&lt;Conversion!$A$4,Conversion!$B$4,IF(100*INDEX(INDIRECT($A$2),$B14,COLUMN()-$E$2)/Q$6&lt;Conversion!$A$5,Conversion!$B$5,IF(100*INDEX(INDIRECT($A$2),$B14,COLUMN()-$E$2)/Q$6&lt;Conversion!$A$6,Conversion!$B$6,5)))))</f>
        <v>4</v>
      </c>
      <c r="R14">
        <f ca="1">IF(OR(R$9="",$C14=""),"",IF(100*INDEX(INDIRECT($A$2),$B14,COLUMN()-$E$2)/R$6&lt;Conversion!$A$3,Conversion!$B$3,IF(100*INDEX(INDIRECT($A$2),$B14,COLUMN()-$E$2)/R$6&lt;Conversion!$A$4,Conversion!$B$4,IF(100*INDEX(INDIRECT($A$2),$B14,COLUMN()-$E$2)/R$6&lt;Conversion!$A$5,Conversion!$B$5,IF(100*INDEX(INDIRECT($A$2),$B14,COLUMN()-$E$2)/R$6&lt;Conversion!$A$6,Conversion!$B$6,5)))))</f>
        <v>1</v>
      </c>
      <c r="S14">
        <f ca="1">IF(OR(S$9="",$C14=""),"",IF(100*INDEX(INDIRECT($A$2),$B14,COLUMN()-$E$2)/S$6&lt;Conversion!$A$3,Conversion!$B$3,IF(100*INDEX(INDIRECT($A$2),$B14,COLUMN()-$E$2)/S$6&lt;Conversion!$A$4,Conversion!$B$4,IF(100*INDEX(INDIRECT($A$2),$B14,COLUMN()-$E$2)/S$6&lt;Conversion!$A$5,Conversion!$B$5,IF(100*INDEX(INDIRECT($A$2),$B14,COLUMN()-$E$2)/S$6&lt;Conversion!$A$6,Conversion!$B$6,5)))))</f>
        <v>4</v>
      </c>
      <c r="T14">
        <f ca="1">IF(OR(T$9="",$C14=""),"",IF(100*INDEX(INDIRECT($A$2),$B14,COLUMN()-$E$2)/T$6&lt;Conversion!$A$3,Conversion!$B$3,IF(100*INDEX(INDIRECT($A$2),$B14,COLUMN()-$E$2)/T$6&lt;Conversion!$A$4,Conversion!$B$4,IF(100*INDEX(INDIRECT($A$2),$B14,COLUMN()-$E$2)/T$6&lt;Conversion!$A$5,Conversion!$B$5,IF(100*INDEX(INDIRECT($A$2),$B14,COLUMN()-$E$2)/T$6&lt;Conversion!$A$6,Conversion!$B$6,5)))))</f>
        <v>1</v>
      </c>
      <c r="U14">
        <f ca="1">IF(OR(U$9="",$C14=""),"",IF(100*INDEX(INDIRECT($A$2),$B14,COLUMN()-$E$2)/U$6&lt;Conversion!$A$3,Conversion!$B$3,IF(100*INDEX(INDIRECT($A$2),$B14,COLUMN()-$E$2)/U$6&lt;Conversion!$A$4,Conversion!$B$4,IF(100*INDEX(INDIRECT($A$2),$B14,COLUMN()-$E$2)/U$6&lt;Conversion!$A$5,Conversion!$B$5,IF(100*INDEX(INDIRECT($A$2),$B14,COLUMN()-$E$2)/U$6&lt;Conversion!$A$6,Conversion!$B$6,5)))))</f>
        <v>1</v>
      </c>
      <c r="V14">
        <f ca="1">IF(OR(V$9="",$C14=""),"",IF(100*INDEX(INDIRECT($A$2),$B14,COLUMN()-$E$2)/V$6&lt;Conversion!$A$3,Conversion!$B$3,IF(100*INDEX(INDIRECT($A$2),$B14,COLUMN()-$E$2)/V$6&lt;Conversion!$A$4,Conversion!$B$4,IF(100*INDEX(INDIRECT($A$2),$B14,COLUMN()-$E$2)/V$6&lt;Conversion!$A$5,Conversion!$B$5,IF(100*INDEX(INDIRECT($A$2),$B14,COLUMN()-$E$2)/V$6&lt;Conversion!$A$6,Conversion!$B$6,5)))))</f>
        <v>1</v>
      </c>
      <c r="W14">
        <f ca="1">IF(OR(W$9="",$C14=""),"",IF(100*INDEX(INDIRECT($A$2),$B14,COLUMN()-$E$2)/W$6&lt;Conversion!$A$3,Conversion!$B$3,IF(100*INDEX(INDIRECT($A$2),$B14,COLUMN()-$E$2)/W$6&lt;Conversion!$A$4,Conversion!$B$4,IF(100*INDEX(INDIRECT($A$2),$B14,COLUMN()-$E$2)/W$6&lt;Conversion!$A$5,Conversion!$B$5,IF(100*INDEX(INDIRECT($A$2),$B14,COLUMN()-$E$2)/W$6&lt;Conversion!$A$6,Conversion!$B$6,5)))))</f>
        <v>2</v>
      </c>
      <c r="X14">
        <f ca="1">IF(OR(X$9="",$C14=""),"",IF(100*INDEX(INDIRECT($A$2),$B14,COLUMN()-$E$2)/X$6&lt;Conversion!$A$3,Conversion!$B$3,IF(100*INDEX(INDIRECT($A$2),$B14,COLUMN()-$E$2)/X$6&lt;Conversion!$A$4,Conversion!$B$4,IF(100*INDEX(INDIRECT($A$2),$B14,COLUMN()-$E$2)/X$6&lt;Conversion!$A$5,Conversion!$B$5,IF(100*INDEX(INDIRECT($A$2),$B14,COLUMN()-$E$2)/X$6&lt;Conversion!$A$6,Conversion!$B$6,5)))))</f>
        <v>3</v>
      </c>
      <c r="Y14">
        <f ca="1">IF(OR(Y$9="",$C14=""),"",IF(100*INDEX(INDIRECT($A$2),$B14,COLUMN()-$E$2)/Y$6&lt;Conversion!$A$3,Conversion!$B$3,IF(100*INDEX(INDIRECT($A$2),$B14,COLUMN()-$E$2)/Y$6&lt;Conversion!$A$4,Conversion!$B$4,IF(100*INDEX(INDIRECT($A$2),$B14,COLUMN()-$E$2)/Y$6&lt;Conversion!$A$5,Conversion!$B$5,IF(100*INDEX(INDIRECT($A$2),$B14,COLUMN()-$E$2)/Y$6&lt;Conversion!$A$6,Conversion!$B$6,5)))))</f>
        <v>3</v>
      </c>
      <c r="Z14">
        <f ca="1">IF(OR(Z$9="",$C14=""),"",IF(100*INDEX(INDIRECT($A$2),$B14,COLUMN()-$E$2)/Z$6&lt;Conversion!$A$3,Conversion!$B$3,IF(100*INDEX(INDIRECT($A$2),$B14,COLUMN()-$E$2)/Z$6&lt;Conversion!$A$4,Conversion!$B$4,IF(100*INDEX(INDIRECT($A$2),$B14,COLUMN()-$E$2)/Z$6&lt;Conversion!$A$5,Conversion!$B$5,IF(100*INDEX(INDIRECT($A$2),$B14,COLUMN()-$E$2)/Z$6&lt;Conversion!$A$6,Conversion!$B$6,5)))))</f>
        <v>1</v>
      </c>
      <c r="AA14">
        <f ca="1">IF(OR(AA$9="",$C14=""),"",IF(100*INDEX(INDIRECT($A$2),$B14,COLUMN()-$E$2)/AA$6&lt;Conversion!$A$3,Conversion!$B$3,IF(100*INDEX(INDIRECT($A$2),$B14,COLUMN()-$E$2)/AA$6&lt;Conversion!$A$4,Conversion!$B$4,IF(100*INDEX(INDIRECT($A$2),$B14,COLUMN()-$E$2)/AA$6&lt;Conversion!$A$5,Conversion!$B$5,IF(100*INDEX(INDIRECT($A$2),$B14,COLUMN()-$E$2)/AA$6&lt;Conversion!$A$6,Conversion!$B$6,5)))))</f>
        <v>1</v>
      </c>
      <c r="AB14">
        <f ca="1">IF(OR(AB$9="",$C14=""),"",IF(100*INDEX(INDIRECT($A$2),$B14,COLUMN()-$E$2)/AB$6&lt;Conversion!$A$3,Conversion!$B$3,IF(100*INDEX(INDIRECT($A$2),$B14,COLUMN()-$E$2)/AB$6&lt;Conversion!$A$4,Conversion!$B$4,IF(100*INDEX(INDIRECT($A$2),$B14,COLUMN()-$E$2)/AB$6&lt;Conversion!$A$5,Conversion!$B$5,IF(100*INDEX(INDIRECT($A$2),$B14,COLUMN()-$E$2)/AB$6&lt;Conversion!$A$6,Conversion!$B$6,5)))))</f>
        <v>4</v>
      </c>
      <c r="AC14">
        <f ca="1">IF(OR(AC$9="",$C14=""),"",IF(100*INDEX(INDIRECT($A$2),$B14,COLUMN()-$E$2)/AC$6&lt;Conversion!$A$3,Conversion!$B$3,IF(100*INDEX(INDIRECT($A$2),$B14,COLUMN()-$E$2)/AC$6&lt;Conversion!$A$4,Conversion!$B$4,IF(100*INDEX(INDIRECT($A$2),$B14,COLUMN()-$E$2)/AC$6&lt;Conversion!$A$5,Conversion!$B$5,IF(100*INDEX(INDIRECT($A$2),$B14,COLUMN()-$E$2)/AC$6&lt;Conversion!$A$6,Conversion!$B$6,5)))))</f>
        <v>4</v>
      </c>
      <c r="AD14">
        <f ca="1">IF(OR(AD$9="",$C14=""),"",IF(100*INDEX(INDIRECT($A$2),$B14,COLUMN()-$E$2)/AD$6&lt;Conversion!$A$3,Conversion!$B$3,IF(100*INDEX(INDIRECT($A$2),$B14,COLUMN()-$E$2)/AD$6&lt;Conversion!$A$4,Conversion!$B$4,IF(100*INDEX(INDIRECT($A$2),$B14,COLUMN()-$E$2)/AD$6&lt;Conversion!$A$5,Conversion!$B$5,IF(100*INDEX(INDIRECT($A$2),$B14,COLUMN()-$E$2)/AD$6&lt;Conversion!$A$6,Conversion!$B$6,5)))))</f>
        <v>1</v>
      </c>
      <c r="AE14">
        <f ca="1">IF(OR(AE$9="",$C14=""),"",IF(100*INDEX(INDIRECT($A$2),$B14,COLUMN()-$E$2)/AE$6&lt;Conversion!$A$3,Conversion!$B$3,IF(100*INDEX(INDIRECT($A$2),$B14,COLUMN()-$E$2)/AE$6&lt;Conversion!$A$4,Conversion!$B$4,IF(100*INDEX(INDIRECT($A$2),$B14,COLUMN()-$E$2)/AE$6&lt;Conversion!$A$5,Conversion!$B$5,IF(100*INDEX(INDIRECT($A$2),$B14,COLUMN()-$E$2)/AE$6&lt;Conversion!$A$6,Conversion!$B$6,5)))))</f>
        <v>3</v>
      </c>
      <c r="AF14">
        <f ca="1">IF(OR(AF$9="",$C14=""),"",IF(100*INDEX(INDIRECT($A$2),$B14,COLUMN()-$E$2)/AF$6&lt;Conversion!$A$3,Conversion!$B$3,IF(100*INDEX(INDIRECT($A$2),$B14,COLUMN()-$E$2)/AF$6&lt;Conversion!$A$4,Conversion!$B$4,IF(100*INDEX(INDIRECT($A$2),$B14,COLUMN()-$E$2)/AF$6&lt;Conversion!$A$5,Conversion!$B$5,IF(100*INDEX(INDIRECT($A$2),$B14,COLUMN()-$E$2)/AF$6&lt;Conversion!$A$6,Conversion!$B$6,5)))))</f>
        <v>3</v>
      </c>
      <c r="AG14">
        <f ca="1">IF(OR(AG$9="",$C14=""),"",IF(100*INDEX(INDIRECT($A$2),$B14,COLUMN()-$E$2)/AG$6&lt;Conversion!$A$3,Conversion!$B$3,IF(100*INDEX(INDIRECT($A$2),$B14,COLUMN()-$E$2)/AG$6&lt;Conversion!$A$4,Conversion!$B$4,IF(100*INDEX(INDIRECT($A$2),$B14,COLUMN()-$E$2)/AG$6&lt;Conversion!$A$5,Conversion!$B$5,IF(100*INDEX(INDIRECT($A$2),$B14,COLUMN()-$E$2)/AG$6&lt;Conversion!$A$6,Conversion!$B$6,5)))))</f>
        <v>2</v>
      </c>
      <c r="AH14">
        <f ca="1">IF(OR(AH$9="",$C14=""),"",IF(100*INDEX(INDIRECT($A$2),$B14,COLUMN()-$E$2)/AH$6&lt;Conversion!$A$3,Conversion!$B$3,IF(100*INDEX(INDIRECT($A$2),$B14,COLUMN()-$E$2)/AH$6&lt;Conversion!$A$4,Conversion!$B$4,IF(100*INDEX(INDIRECT($A$2),$B14,COLUMN()-$E$2)/AH$6&lt;Conversion!$A$5,Conversion!$B$5,IF(100*INDEX(INDIRECT($A$2),$B14,COLUMN()-$E$2)/AH$6&lt;Conversion!$A$6,Conversion!$B$6,5)))))</f>
        <v>3</v>
      </c>
      <c r="AI14">
        <f ca="1">IF(OR(AI$9="",$C14=""),"",IF(100*INDEX(INDIRECT($A$2),$B14,COLUMN()-$E$2)/AI$6&lt;Conversion!$A$3,Conversion!$B$3,IF(100*INDEX(INDIRECT($A$2),$B14,COLUMN()-$E$2)/AI$6&lt;Conversion!$A$4,Conversion!$B$4,IF(100*INDEX(INDIRECT($A$2),$B14,COLUMN()-$E$2)/AI$6&lt;Conversion!$A$5,Conversion!$B$5,IF(100*INDEX(INDIRECT($A$2),$B14,COLUMN()-$E$2)/AI$6&lt;Conversion!$A$6,Conversion!$B$6,5)))))</f>
        <v>3</v>
      </c>
      <c r="AJ14">
        <f ca="1">IF(OR(AJ$9="",$C14=""),"",IF(100*INDEX(INDIRECT($A$2),$B14,COLUMN()-$E$2)/AJ$6&lt;Conversion!$A$3,Conversion!$B$3,IF(100*INDEX(INDIRECT($A$2),$B14,COLUMN()-$E$2)/AJ$6&lt;Conversion!$A$4,Conversion!$B$4,IF(100*INDEX(INDIRECT($A$2),$B14,COLUMN()-$E$2)/AJ$6&lt;Conversion!$A$5,Conversion!$B$5,IF(100*INDEX(INDIRECT($A$2),$B14,COLUMN()-$E$2)/AJ$6&lt;Conversion!$A$6,Conversion!$B$6,5)))))</f>
        <v>5</v>
      </c>
      <c r="AK14">
        <f ca="1">IF(OR(AK$9="",$C14=""),"",IF(100*INDEX(INDIRECT($A$2),$B14,COLUMN()-$E$2)/AK$6&lt;Conversion!$A$3,Conversion!$B$3,IF(100*INDEX(INDIRECT($A$2),$B14,COLUMN()-$E$2)/AK$6&lt;Conversion!$A$4,Conversion!$B$4,IF(100*INDEX(INDIRECT($A$2),$B14,COLUMN()-$E$2)/AK$6&lt;Conversion!$A$5,Conversion!$B$5,IF(100*INDEX(INDIRECT($A$2),$B14,COLUMN()-$E$2)/AK$6&lt;Conversion!$A$6,Conversion!$B$6,5)))))</f>
        <v>5</v>
      </c>
      <c r="AL14">
        <f ca="1">IF(OR(AL$9="",$C14=""),"",IF(100*INDEX(INDIRECT($A$2),$B14,COLUMN()-$E$2)/AL$6&lt;Conversion!$A$3,Conversion!$B$3,IF(100*INDEX(INDIRECT($A$2),$B14,COLUMN()-$E$2)/AL$6&lt;Conversion!$A$4,Conversion!$B$4,IF(100*INDEX(INDIRECT($A$2),$B14,COLUMN()-$E$2)/AL$6&lt;Conversion!$A$5,Conversion!$B$5,IF(100*INDEX(INDIRECT($A$2),$B14,COLUMN()-$E$2)/AL$6&lt;Conversion!$A$6,Conversion!$B$6,5)))))</f>
        <v>3</v>
      </c>
      <c r="AM14">
        <f ca="1">IF(OR(AM$9="",$C14=""),"",IF(100*INDEX(INDIRECT($A$2),$B14,COLUMN()-$E$2)/AM$6&lt;Conversion!$A$3,Conversion!$B$3,IF(100*INDEX(INDIRECT($A$2),$B14,COLUMN()-$E$2)/AM$6&lt;Conversion!$A$4,Conversion!$B$4,IF(100*INDEX(INDIRECT($A$2),$B14,COLUMN()-$E$2)/AM$6&lt;Conversion!$A$5,Conversion!$B$5,IF(100*INDEX(INDIRECT($A$2),$B14,COLUMN()-$E$2)/AM$6&lt;Conversion!$A$6,Conversion!$B$6,5)))))</f>
        <v>2</v>
      </c>
      <c r="AN14" t="str">
        <f ca="1">IF(OR(AN$9="",$C14=""),"",IF(100*INDEX(INDIRECT($A$2),$B14,COLUMN()-$E$2)/AN$6&lt;Conversion!$A$3,Conversion!$B$3,IF(100*INDEX(INDIRECT($A$2),$B14,COLUMN()-$E$2)/AN$6&lt;Conversion!$A$4,Conversion!$B$4,IF(100*INDEX(INDIRECT($A$2),$B14,COLUMN()-$E$2)/AN$6&lt;Conversion!$A$5,Conversion!$B$5,IF(100*INDEX(INDIRECT($A$2),$B14,COLUMN()-$E$2)/AN$6&lt;Conversion!$A$6,Conversion!$B$6,5)))))</f>
        <v/>
      </c>
      <c r="AO14" t="str">
        <f ca="1">IF(OR(AO$9="",$C14=""),"",IF(100*INDEX(INDIRECT($A$2),$B14,COLUMN()-$E$2)/AO$6&lt;Conversion!$A$3,Conversion!$B$3,IF(100*INDEX(INDIRECT($A$2),$B14,COLUMN()-$E$2)/AO$6&lt;Conversion!$A$4,Conversion!$B$4,IF(100*INDEX(INDIRECT($A$2),$B14,COLUMN()-$E$2)/AO$6&lt;Conversion!$A$5,Conversion!$B$5,IF(100*INDEX(INDIRECT($A$2),$B14,COLUMN()-$E$2)/AO$6&lt;Conversion!$A$6,Conversion!$B$6,5)))))</f>
        <v/>
      </c>
      <c r="AP14" t="str">
        <f ca="1">IF(OR(AP$9="",$C14=""),"",IF(100*INDEX(INDIRECT($A$2),$B14,COLUMN()-$E$2)/AP$6&lt;Conversion!$A$3,Conversion!$B$3,IF(100*INDEX(INDIRECT($A$2),$B14,COLUMN()-$E$2)/AP$6&lt;Conversion!$A$4,Conversion!$B$4,IF(100*INDEX(INDIRECT($A$2),$B14,COLUMN()-$E$2)/AP$6&lt;Conversion!$A$5,Conversion!$B$5,IF(100*INDEX(INDIRECT($A$2),$B14,COLUMN()-$E$2)/AP$6&lt;Conversion!$A$6,Conversion!$B$6,5)))))</f>
        <v/>
      </c>
      <c r="AQ14" t="str">
        <f ca="1">IF(OR(AQ$9="",$C14=""),"",IF(100*INDEX(INDIRECT($A$2),$B14,COLUMN()-$E$2)/AQ$6&lt;Conversion!$A$3,Conversion!$B$3,IF(100*INDEX(INDIRECT($A$2),$B14,COLUMN()-$E$2)/AQ$6&lt;Conversion!$A$4,Conversion!$B$4,IF(100*INDEX(INDIRECT($A$2),$B14,COLUMN()-$E$2)/AQ$6&lt;Conversion!$A$5,Conversion!$B$5,IF(100*INDEX(INDIRECT($A$2),$B14,COLUMN()-$E$2)/AQ$6&lt;Conversion!$A$6,Conversion!$B$6,5)))))</f>
        <v/>
      </c>
      <c r="AR14" t="str">
        <f ca="1">IF(OR(AR$9="",$C14=""),"",IF(100*INDEX(INDIRECT($A$2),$B14,COLUMN()-$E$2)/AR$6&lt;Conversion!$A$3,Conversion!$B$3,IF(100*INDEX(INDIRECT($A$2),$B14,COLUMN()-$E$2)/AR$6&lt;Conversion!$A$4,Conversion!$B$4,IF(100*INDEX(INDIRECT($A$2),$B14,COLUMN()-$E$2)/AR$6&lt;Conversion!$A$5,Conversion!$B$5,IF(100*INDEX(INDIRECT($A$2),$B14,COLUMN()-$E$2)/AR$6&lt;Conversion!$A$6,Conversion!$B$6,5)))))</f>
        <v/>
      </c>
      <c r="AS14" t="str">
        <f ca="1">IF(OR(AS$9="",$C14=""),"",IF(100*INDEX(INDIRECT($A$2),$B14,COLUMN()-$E$2)/AS$6&lt;Conversion!$A$3,Conversion!$B$3,IF(100*INDEX(INDIRECT($A$2),$B14,COLUMN()-$E$2)/AS$6&lt;Conversion!$A$4,Conversion!$B$4,IF(100*INDEX(INDIRECT($A$2),$B14,COLUMN()-$E$2)/AS$6&lt;Conversion!$A$5,Conversion!$B$5,IF(100*INDEX(INDIRECT($A$2),$B14,COLUMN()-$E$2)/AS$6&lt;Conversion!$A$6,Conversion!$B$6,5)))))</f>
        <v/>
      </c>
      <c r="AT14" t="str">
        <f ca="1">IF(OR(AT$9="",$C14=""),"",IF(100*INDEX(INDIRECT($A$2),$B14,COLUMN()-$E$2)/AT$6&lt;Conversion!$A$3,Conversion!$B$3,IF(100*INDEX(INDIRECT($A$2),$B14,COLUMN()-$E$2)/AT$6&lt;Conversion!$A$4,Conversion!$B$4,IF(100*INDEX(INDIRECT($A$2),$B14,COLUMN()-$E$2)/AT$6&lt;Conversion!$A$5,Conversion!$B$5,IF(100*INDEX(INDIRECT($A$2),$B14,COLUMN()-$E$2)/AT$6&lt;Conversion!$A$6,Conversion!$B$6,5)))))</f>
        <v/>
      </c>
      <c r="AU14" t="str">
        <f ca="1">IF(OR(AU$9="",$C14=""),"",IF(100*INDEX(INDIRECT($A$2),$B14,COLUMN()-$E$2)/AU$6&lt;Conversion!$A$3,Conversion!$B$3,IF(100*INDEX(INDIRECT($A$2),$B14,COLUMN()-$E$2)/AU$6&lt;Conversion!$A$4,Conversion!$B$4,IF(100*INDEX(INDIRECT($A$2),$B14,COLUMN()-$E$2)/AU$6&lt;Conversion!$A$5,Conversion!$B$5,IF(100*INDEX(INDIRECT($A$2),$B14,COLUMN()-$E$2)/AU$6&lt;Conversion!$A$6,Conversion!$B$6,5)))))</f>
        <v/>
      </c>
      <c r="AV14" t="str">
        <f ca="1">IF(OR(AV$9="",$C14=""),"",IF(100*INDEX(INDIRECT($A$2),$B14,COLUMN()-$E$2)/AV$6&lt;Conversion!$A$3,Conversion!$B$3,IF(100*INDEX(INDIRECT($A$2),$B14,COLUMN()-$E$2)/AV$6&lt;Conversion!$A$4,Conversion!$B$4,IF(100*INDEX(INDIRECT($A$2),$B14,COLUMN()-$E$2)/AV$6&lt;Conversion!$A$5,Conversion!$B$5,IF(100*INDEX(INDIRECT($A$2),$B14,COLUMN()-$E$2)/AV$6&lt;Conversion!$A$6,Conversion!$B$6,5)))))</f>
        <v/>
      </c>
      <c r="AW14" t="str">
        <f ca="1">IF(OR(AW$9="",$C14=""),"",IF(100*INDEX(INDIRECT($A$2),$B14,COLUMN()-$E$2)/AW$6&lt;Conversion!$A$3,Conversion!$B$3,IF(100*INDEX(INDIRECT($A$2),$B14,COLUMN()-$E$2)/AW$6&lt;Conversion!$A$4,Conversion!$B$4,IF(100*INDEX(INDIRECT($A$2),$B14,COLUMN()-$E$2)/AW$6&lt;Conversion!$A$5,Conversion!$B$5,IF(100*INDEX(INDIRECT($A$2),$B14,COLUMN()-$E$2)/AW$6&lt;Conversion!$A$6,Conversion!$B$6,5)))))</f>
        <v/>
      </c>
      <c r="AX14" t="str">
        <f ca="1">IF(OR(AX$9="",$C14=""),"",IF(100*INDEX(INDIRECT($A$2),$B14,COLUMN()-$E$2)/AX$6&lt;Conversion!$A$3,Conversion!$B$3,IF(100*INDEX(INDIRECT($A$2),$B14,COLUMN()-$E$2)/AX$6&lt;Conversion!$A$4,Conversion!$B$4,IF(100*INDEX(INDIRECT($A$2),$B14,COLUMN()-$E$2)/AX$6&lt;Conversion!$A$5,Conversion!$B$5,IF(100*INDEX(INDIRECT($A$2),$B14,COLUMN()-$E$2)/AX$6&lt;Conversion!$A$6,Conversion!$B$6,5)))))</f>
        <v/>
      </c>
      <c r="AY14" t="str">
        <f ca="1">IF(OR(AY$9="",$C14=""),"",IF(100*INDEX(INDIRECT($A$2),$B14,COLUMN()-$E$2)/AY$6&lt;Conversion!$A$3,Conversion!$B$3,IF(100*INDEX(INDIRECT($A$2),$B14,COLUMN()-$E$2)/AY$6&lt;Conversion!$A$4,Conversion!$B$4,IF(100*INDEX(INDIRECT($A$2),$B14,COLUMN()-$E$2)/AY$6&lt;Conversion!$A$5,Conversion!$B$5,IF(100*INDEX(INDIRECT($A$2),$B14,COLUMN()-$E$2)/AY$6&lt;Conversion!$A$6,Conversion!$B$6,5)))))</f>
        <v/>
      </c>
      <c r="AZ14" t="str">
        <f ca="1">IF(OR(AZ$9="",$C14=""),"",IF(100*INDEX(INDIRECT($A$2),$B14,COLUMN()-$E$2)/AZ$6&lt;Conversion!$A$3,Conversion!$B$3,IF(100*INDEX(INDIRECT($A$2),$B14,COLUMN()-$E$2)/AZ$6&lt;Conversion!$A$4,Conversion!$B$4,IF(100*INDEX(INDIRECT($A$2),$B14,COLUMN()-$E$2)/AZ$6&lt;Conversion!$A$5,Conversion!$B$5,IF(100*INDEX(INDIRECT($A$2),$B14,COLUMN()-$E$2)/AZ$6&lt;Conversion!$A$6,Conversion!$B$6,5)))))</f>
        <v/>
      </c>
      <c r="BA14" t="str">
        <f ca="1">IF(OR(BA$9="",$C14=""),"",IF(100*INDEX(INDIRECT($A$2),$B14,COLUMN()-$E$2)/BA$6&lt;Conversion!$A$3,Conversion!$B$3,IF(100*INDEX(INDIRECT($A$2),$B14,COLUMN()-$E$2)/BA$6&lt;Conversion!$A$4,Conversion!$B$4,IF(100*INDEX(INDIRECT($A$2),$B14,COLUMN()-$E$2)/BA$6&lt;Conversion!$A$5,Conversion!$B$5,IF(100*INDEX(INDIRECT($A$2),$B14,COLUMN()-$E$2)/BA$6&lt;Conversion!$A$6,Conversion!$B$6,5)))))</f>
        <v/>
      </c>
      <c r="BB14" t="str">
        <f ca="1">IF(OR(BB$9="",$C14=""),"",IF(100*INDEX(INDIRECT($A$2),$B14,COLUMN()-$E$2)/BB$6&lt;Conversion!$A$3,Conversion!$B$3,IF(100*INDEX(INDIRECT($A$2),$B14,COLUMN()-$E$2)/BB$6&lt;Conversion!$A$4,Conversion!$B$4,IF(100*INDEX(INDIRECT($A$2),$B14,COLUMN()-$E$2)/BB$6&lt;Conversion!$A$5,Conversion!$B$5,IF(100*INDEX(INDIRECT($A$2),$B14,COLUMN()-$E$2)/BB$6&lt;Conversion!$A$6,Conversion!$B$6,5)))))</f>
        <v/>
      </c>
      <c r="BC14" t="str">
        <f ca="1">IF(OR(BC$9="",$C14=""),"",IF(100*INDEX(INDIRECT($A$2),$B14,COLUMN()-$E$2)/BC$6&lt;Conversion!$A$3,Conversion!$B$3,IF(100*INDEX(INDIRECT($A$2),$B14,COLUMN()-$E$2)/BC$6&lt;Conversion!$A$4,Conversion!$B$4,IF(100*INDEX(INDIRECT($A$2),$B14,COLUMN()-$E$2)/BC$6&lt;Conversion!$A$5,Conversion!$B$5,IF(100*INDEX(INDIRECT($A$2),$B14,COLUMN()-$E$2)/BC$6&lt;Conversion!$A$6,Conversion!$B$6,5)))))</f>
        <v/>
      </c>
    </row>
    <row r="15" spans="1:55">
      <c r="B15">
        <f t="shared" ca="1" si="0"/>
        <v>9</v>
      </c>
      <c r="C15">
        <f t="shared" ca="1" si="1"/>
        <v>41403004</v>
      </c>
      <c r="D15" t="str">
        <f ca="1">IF($C15="","",CONCATENATE(ADDRESS(ROW(),$E$2+1,1,1,"Module6"),":",ADDRESS(ROW(),$E$2+Calc1!$C$2,1,1)))</f>
        <v>Module6!$F$15:$AM$15</v>
      </c>
      <c r="E15" s="18">
        <f t="shared" ca="1" si="2"/>
        <v>2.69</v>
      </c>
      <c r="F15">
        <f ca="1">IF(OR(F$9="",$C15=""),"",IF(100*INDEX(INDIRECT($A$2),$B15,COLUMN()-$E$2)/F$6&lt;Conversion!$A$3,Conversion!$B$3,IF(100*INDEX(INDIRECT($A$2),$B15,COLUMN()-$E$2)/F$6&lt;Conversion!$A$4,Conversion!$B$4,IF(100*INDEX(INDIRECT($A$2),$B15,COLUMN()-$E$2)/F$6&lt;Conversion!$A$5,Conversion!$B$5,IF(100*INDEX(INDIRECT($A$2),$B15,COLUMN()-$E$2)/F$6&lt;Conversion!$A$6,Conversion!$B$6,5)))))</f>
        <v>1</v>
      </c>
      <c r="G15">
        <f ca="1">IF(OR(G$9="",$C15=""),"",IF(100*INDEX(INDIRECT($A$2),$B15,COLUMN()-$E$2)/G$6&lt;Conversion!$A$3,Conversion!$B$3,IF(100*INDEX(INDIRECT($A$2),$B15,COLUMN()-$E$2)/G$6&lt;Conversion!$A$4,Conversion!$B$4,IF(100*INDEX(INDIRECT($A$2),$B15,COLUMN()-$E$2)/G$6&lt;Conversion!$A$5,Conversion!$B$5,IF(100*INDEX(INDIRECT($A$2),$B15,COLUMN()-$E$2)/G$6&lt;Conversion!$A$6,Conversion!$B$6,5)))))</f>
        <v>1</v>
      </c>
      <c r="H15">
        <f ca="1">IF(OR(H$9="",$C15=""),"",IF(100*INDEX(INDIRECT($A$2),$B15,COLUMN()-$E$2)/H$6&lt;Conversion!$A$3,Conversion!$B$3,IF(100*INDEX(INDIRECT($A$2),$B15,COLUMN()-$E$2)/H$6&lt;Conversion!$A$4,Conversion!$B$4,IF(100*INDEX(INDIRECT($A$2),$B15,COLUMN()-$E$2)/H$6&lt;Conversion!$A$5,Conversion!$B$5,IF(100*INDEX(INDIRECT($A$2),$B15,COLUMN()-$E$2)/H$6&lt;Conversion!$A$6,Conversion!$B$6,5)))))</f>
        <v>1</v>
      </c>
      <c r="I15">
        <f ca="1">IF(OR(I$9="",$C15=""),"",IF(100*INDEX(INDIRECT($A$2),$B15,COLUMN()-$E$2)/I$6&lt;Conversion!$A$3,Conversion!$B$3,IF(100*INDEX(INDIRECT($A$2),$B15,COLUMN()-$E$2)/I$6&lt;Conversion!$A$4,Conversion!$B$4,IF(100*INDEX(INDIRECT($A$2),$B15,COLUMN()-$E$2)/I$6&lt;Conversion!$A$5,Conversion!$B$5,IF(100*INDEX(INDIRECT($A$2),$B15,COLUMN()-$E$2)/I$6&lt;Conversion!$A$6,Conversion!$B$6,5)))))</f>
        <v>4</v>
      </c>
      <c r="J15">
        <f ca="1">IF(OR(J$9="",$C15=""),"",IF(100*INDEX(INDIRECT($A$2),$B15,COLUMN()-$E$2)/J$6&lt;Conversion!$A$3,Conversion!$B$3,IF(100*INDEX(INDIRECT($A$2),$B15,COLUMN()-$E$2)/J$6&lt;Conversion!$A$4,Conversion!$B$4,IF(100*INDEX(INDIRECT($A$2),$B15,COLUMN()-$E$2)/J$6&lt;Conversion!$A$5,Conversion!$B$5,IF(100*INDEX(INDIRECT($A$2),$B15,COLUMN()-$E$2)/J$6&lt;Conversion!$A$6,Conversion!$B$6,5)))))</f>
        <v>2</v>
      </c>
      <c r="K15">
        <f ca="1">IF(OR(K$9="",$C15=""),"",IF(100*INDEX(INDIRECT($A$2),$B15,COLUMN()-$E$2)/K$6&lt;Conversion!$A$3,Conversion!$B$3,IF(100*INDEX(INDIRECT($A$2),$B15,COLUMN()-$E$2)/K$6&lt;Conversion!$A$4,Conversion!$B$4,IF(100*INDEX(INDIRECT($A$2),$B15,COLUMN()-$E$2)/K$6&lt;Conversion!$A$5,Conversion!$B$5,IF(100*INDEX(INDIRECT($A$2),$B15,COLUMN()-$E$2)/K$6&lt;Conversion!$A$6,Conversion!$B$6,5)))))</f>
        <v>3</v>
      </c>
      <c r="L15">
        <f ca="1">IF(OR(L$9="",$C15=""),"",IF(100*INDEX(INDIRECT($A$2),$B15,COLUMN()-$E$2)/L$6&lt;Conversion!$A$3,Conversion!$B$3,IF(100*INDEX(INDIRECT($A$2),$B15,COLUMN()-$E$2)/L$6&lt;Conversion!$A$4,Conversion!$B$4,IF(100*INDEX(INDIRECT($A$2),$B15,COLUMN()-$E$2)/L$6&lt;Conversion!$A$5,Conversion!$B$5,IF(100*INDEX(INDIRECT($A$2),$B15,COLUMN()-$E$2)/L$6&lt;Conversion!$A$6,Conversion!$B$6,5)))))</f>
        <v>4</v>
      </c>
      <c r="M15">
        <f ca="1">IF(OR(M$9="",$C15=""),"",IF(100*INDEX(INDIRECT($A$2),$B15,COLUMN()-$E$2)/M$6&lt;Conversion!$A$3,Conversion!$B$3,IF(100*INDEX(INDIRECT($A$2),$B15,COLUMN()-$E$2)/M$6&lt;Conversion!$A$4,Conversion!$B$4,IF(100*INDEX(INDIRECT($A$2),$B15,COLUMN()-$E$2)/M$6&lt;Conversion!$A$5,Conversion!$B$5,IF(100*INDEX(INDIRECT($A$2),$B15,COLUMN()-$E$2)/M$6&lt;Conversion!$A$6,Conversion!$B$6,5)))))</f>
        <v>1</v>
      </c>
      <c r="N15">
        <f ca="1">IF(OR(N$9="",$C15=""),"",IF(100*INDEX(INDIRECT($A$2),$B15,COLUMN()-$E$2)/N$6&lt;Conversion!$A$3,Conversion!$B$3,IF(100*INDEX(INDIRECT($A$2),$B15,COLUMN()-$E$2)/N$6&lt;Conversion!$A$4,Conversion!$B$4,IF(100*INDEX(INDIRECT($A$2),$B15,COLUMN()-$E$2)/N$6&lt;Conversion!$A$5,Conversion!$B$5,IF(100*INDEX(INDIRECT($A$2),$B15,COLUMN()-$E$2)/N$6&lt;Conversion!$A$6,Conversion!$B$6,5)))))</f>
        <v>3</v>
      </c>
      <c r="O15">
        <f ca="1">IF(OR(O$9="",$C15=""),"",IF(100*INDEX(INDIRECT($A$2),$B15,COLUMN()-$E$2)/O$6&lt;Conversion!$A$3,Conversion!$B$3,IF(100*INDEX(INDIRECT($A$2),$B15,COLUMN()-$E$2)/O$6&lt;Conversion!$A$4,Conversion!$B$4,IF(100*INDEX(INDIRECT($A$2),$B15,COLUMN()-$E$2)/O$6&lt;Conversion!$A$5,Conversion!$B$5,IF(100*INDEX(INDIRECT($A$2),$B15,COLUMN()-$E$2)/O$6&lt;Conversion!$A$6,Conversion!$B$6,5)))))</f>
        <v>2</v>
      </c>
      <c r="P15">
        <f ca="1">IF(OR(P$9="",$C15=""),"",IF(100*INDEX(INDIRECT($A$2),$B15,COLUMN()-$E$2)/P$6&lt;Conversion!$A$3,Conversion!$B$3,IF(100*INDEX(INDIRECT($A$2),$B15,COLUMN()-$E$2)/P$6&lt;Conversion!$A$4,Conversion!$B$4,IF(100*INDEX(INDIRECT($A$2),$B15,COLUMN()-$E$2)/P$6&lt;Conversion!$A$5,Conversion!$B$5,IF(100*INDEX(INDIRECT($A$2),$B15,COLUMN()-$E$2)/P$6&lt;Conversion!$A$6,Conversion!$B$6,5)))))</f>
        <v>1</v>
      </c>
      <c r="Q15">
        <f ca="1">IF(OR(Q$9="",$C15=""),"",IF(100*INDEX(INDIRECT($A$2),$B15,COLUMN()-$E$2)/Q$6&lt;Conversion!$A$3,Conversion!$B$3,IF(100*INDEX(INDIRECT($A$2),$B15,COLUMN()-$E$2)/Q$6&lt;Conversion!$A$4,Conversion!$B$4,IF(100*INDEX(INDIRECT($A$2),$B15,COLUMN()-$E$2)/Q$6&lt;Conversion!$A$5,Conversion!$B$5,IF(100*INDEX(INDIRECT($A$2),$B15,COLUMN()-$E$2)/Q$6&lt;Conversion!$A$6,Conversion!$B$6,5)))))</f>
        <v>5</v>
      </c>
      <c r="R15">
        <f ca="1">IF(OR(R$9="",$C15=""),"",IF(100*INDEX(INDIRECT($A$2),$B15,COLUMN()-$E$2)/R$6&lt;Conversion!$A$3,Conversion!$B$3,IF(100*INDEX(INDIRECT($A$2),$B15,COLUMN()-$E$2)/R$6&lt;Conversion!$A$4,Conversion!$B$4,IF(100*INDEX(INDIRECT($A$2),$B15,COLUMN()-$E$2)/R$6&lt;Conversion!$A$5,Conversion!$B$5,IF(100*INDEX(INDIRECT($A$2),$B15,COLUMN()-$E$2)/R$6&lt;Conversion!$A$6,Conversion!$B$6,5)))))</f>
        <v>5</v>
      </c>
      <c r="S15">
        <f ca="1">IF(OR(S$9="",$C15=""),"",IF(100*INDEX(INDIRECT($A$2),$B15,COLUMN()-$E$2)/S$6&lt;Conversion!$A$3,Conversion!$B$3,IF(100*INDEX(INDIRECT($A$2),$B15,COLUMN()-$E$2)/S$6&lt;Conversion!$A$4,Conversion!$B$4,IF(100*INDEX(INDIRECT($A$2),$B15,COLUMN()-$E$2)/S$6&lt;Conversion!$A$5,Conversion!$B$5,IF(100*INDEX(INDIRECT($A$2),$B15,COLUMN()-$E$2)/S$6&lt;Conversion!$A$6,Conversion!$B$6,5)))))</f>
        <v>1</v>
      </c>
      <c r="T15">
        <f ca="1">IF(OR(T$9="",$C15=""),"",IF(100*INDEX(INDIRECT($A$2),$B15,COLUMN()-$E$2)/T$6&lt;Conversion!$A$3,Conversion!$B$3,IF(100*INDEX(INDIRECT($A$2),$B15,COLUMN()-$E$2)/T$6&lt;Conversion!$A$4,Conversion!$B$4,IF(100*INDEX(INDIRECT($A$2),$B15,COLUMN()-$E$2)/T$6&lt;Conversion!$A$5,Conversion!$B$5,IF(100*INDEX(INDIRECT($A$2),$B15,COLUMN()-$E$2)/T$6&lt;Conversion!$A$6,Conversion!$B$6,5)))))</f>
        <v>1</v>
      </c>
      <c r="U15">
        <f ca="1">IF(OR(U$9="",$C15=""),"",IF(100*INDEX(INDIRECT($A$2),$B15,COLUMN()-$E$2)/U$6&lt;Conversion!$A$3,Conversion!$B$3,IF(100*INDEX(INDIRECT($A$2),$B15,COLUMN()-$E$2)/U$6&lt;Conversion!$A$4,Conversion!$B$4,IF(100*INDEX(INDIRECT($A$2),$B15,COLUMN()-$E$2)/U$6&lt;Conversion!$A$5,Conversion!$B$5,IF(100*INDEX(INDIRECT($A$2),$B15,COLUMN()-$E$2)/U$6&lt;Conversion!$A$6,Conversion!$B$6,5)))))</f>
        <v>1</v>
      </c>
      <c r="V15">
        <f ca="1">IF(OR(V$9="",$C15=""),"",IF(100*INDEX(INDIRECT($A$2),$B15,COLUMN()-$E$2)/V$6&lt;Conversion!$A$3,Conversion!$B$3,IF(100*INDEX(INDIRECT($A$2),$B15,COLUMN()-$E$2)/V$6&lt;Conversion!$A$4,Conversion!$B$4,IF(100*INDEX(INDIRECT($A$2),$B15,COLUMN()-$E$2)/V$6&lt;Conversion!$A$5,Conversion!$B$5,IF(100*INDEX(INDIRECT($A$2),$B15,COLUMN()-$E$2)/V$6&lt;Conversion!$A$6,Conversion!$B$6,5)))))</f>
        <v>1</v>
      </c>
      <c r="W15">
        <f ca="1">IF(OR(W$9="",$C15=""),"",IF(100*INDEX(INDIRECT($A$2),$B15,COLUMN()-$E$2)/W$6&lt;Conversion!$A$3,Conversion!$B$3,IF(100*INDEX(INDIRECT($A$2),$B15,COLUMN()-$E$2)/W$6&lt;Conversion!$A$4,Conversion!$B$4,IF(100*INDEX(INDIRECT($A$2),$B15,COLUMN()-$E$2)/W$6&lt;Conversion!$A$5,Conversion!$B$5,IF(100*INDEX(INDIRECT($A$2),$B15,COLUMN()-$E$2)/W$6&lt;Conversion!$A$6,Conversion!$B$6,5)))))</f>
        <v>1</v>
      </c>
      <c r="X15">
        <f ca="1">IF(OR(X$9="",$C15=""),"",IF(100*INDEX(INDIRECT($A$2),$B15,COLUMN()-$E$2)/X$6&lt;Conversion!$A$3,Conversion!$B$3,IF(100*INDEX(INDIRECT($A$2),$B15,COLUMN()-$E$2)/X$6&lt;Conversion!$A$4,Conversion!$B$4,IF(100*INDEX(INDIRECT($A$2),$B15,COLUMN()-$E$2)/X$6&lt;Conversion!$A$5,Conversion!$B$5,IF(100*INDEX(INDIRECT($A$2),$B15,COLUMN()-$E$2)/X$6&lt;Conversion!$A$6,Conversion!$B$6,5)))))</f>
        <v>3</v>
      </c>
      <c r="Y15">
        <f ca="1">IF(OR(Y$9="",$C15=""),"",IF(100*INDEX(INDIRECT($A$2),$B15,COLUMN()-$E$2)/Y$6&lt;Conversion!$A$3,Conversion!$B$3,IF(100*INDEX(INDIRECT($A$2),$B15,COLUMN()-$E$2)/Y$6&lt;Conversion!$A$4,Conversion!$B$4,IF(100*INDEX(INDIRECT($A$2),$B15,COLUMN()-$E$2)/Y$6&lt;Conversion!$A$5,Conversion!$B$5,IF(100*INDEX(INDIRECT($A$2),$B15,COLUMN()-$E$2)/Y$6&lt;Conversion!$A$6,Conversion!$B$6,5)))))</f>
        <v>2</v>
      </c>
      <c r="Z15">
        <f ca="1">IF(OR(Z$9="",$C15=""),"",IF(100*INDEX(INDIRECT($A$2),$B15,COLUMN()-$E$2)/Z$6&lt;Conversion!$A$3,Conversion!$B$3,IF(100*INDEX(INDIRECT($A$2),$B15,COLUMN()-$E$2)/Z$6&lt;Conversion!$A$4,Conversion!$B$4,IF(100*INDEX(INDIRECT($A$2),$B15,COLUMN()-$E$2)/Z$6&lt;Conversion!$A$5,Conversion!$B$5,IF(100*INDEX(INDIRECT($A$2),$B15,COLUMN()-$E$2)/Z$6&lt;Conversion!$A$6,Conversion!$B$6,5)))))</f>
        <v>2</v>
      </c>
      <c r="AA15">
        <f ca="1">IF(OR(AA$9="",$C15=""),"",IF(100*INDEX(INDIRECT($A$2),$B15,COLUMN()-$E$2)/AA$6&lt;Conversion!$A$3,Conversion!$B$3,IF(100*INDEX(INDIRECT($A$2),$B15,COLUMN()-$E$2)/AA$6&lt;Conversion!$A$4,Conversion!$B$4,IF(100*INDEX(INDIRECT($A$2),$B15,COLUMN()-$E$2)/AA$6&lt;Conversion!$A$5,Conversion!$B$5,IF(100*INDEX(INDIRECT($A$2),$B15,COLUMN()-$E$2)/AA$6&lt;Conversion!$A$6,Conversion!$B$6,5)))))</f>
        <v>4</v>
      </c>
      <c r="AB15">
        <f ca="1">IF(OR(AB$9="",$C15=""),"",IF(100*INDEX(INDIRECT($A$2),$B15,COLUMN()-$E$2)/AB$6&lt;Conversion!$A$3,Conversion!$B$3,IF(100*INDEX(INDIRECT($A$2),$B15,COLUMN()-$E$2)/AB$6&lt;Conversion!$A$4,Conversion!$B$4,IF(100*INDEX(INDIRECT($A$2),$B15,COLUMN()-$E$2)/AB$6&lt;Conversion!$A$5,Conversion!$B$5,IF(100*INDEX(INDIRECT($A$2),$B15,COLUMN()-$E$2)/AB$6&lt;Conversion!$A$6,Conversion!$B$6,5)))))</f>
        <v>4</v>
      </c>
      <c r="AC15">
        <f ca="1">IF(OR(AC$9="",$C15=""),"",IF(100*INDEX(INDIRECT($A$2),$B15,COLUMN()-$E$2)/AC$6&lt;Conversion!$A$3,Conversion!$B$3,IF(100*INDEX(INDIRECT($A$2),$B15,COLUMN()-$E$2)/AC$6&lt;Conversion!$A$4,Conversion!$B$4,IF(100*INDEX(INDIRECT($A$2),$B15,COLUMN()-$E$2)/AC$6&lt;Conversion!$A$5,Conversion!$B$5,IF(100*INDEX(INDIRECT($A$2),$B15,COLUMN()-$E$2)/AC$6&lt;Conversion!$A$6,Conversion!$B$6,5)))))</f>
        <v>2</v>
      </c>
      <c r="AD15">
        <f ca="1">IF(OR(AD$9="",$C15=""),"",IF(100*INDEX(INDIRECT($A$2),$B15,COLUMN()-$E$2)/AD$6&lt;Conversion!$A$3,Conversion!$B$3,IF(100*INDEX(INDIRECT($A$2),$B15,COLUMN()-$E$2)/AD$6&lt;Conversion!$A$4,Conversion!$B$4,IF(100*INDEX(INDIRECT($A$2),$B15,COLUMN()-$E$2)/AD$6&lt;Conversion!$A$5,Conversion!$B$5,IF(100*INDEX(INDIRECT($A$2),$B15,COLUMN()-$E$2)/AD$6&lt;Conversion!$A$6,Conversion!$B$6,5)))))</f>
        <v>1</v>
      </c>
      <c r="AE15">
        <f ca="1">IF(OR(AE$9="",$C15=""),"",IF(100*INDEX(INDIRECT($A$2),$B15,COLUMN()-$E$2)/AE$6&lt;Conversion!$A$3,Conversion!$B$3,IF(100*INDEX(INDIRECT($A$2),$B15,COLUMN()-$E$2)/AE$6&lt;Conversion!$A$4,Conversion!$B$4,IF(100*INDEX(INDIRECT($A$2),$B15,COLUMN()-$E$2)/AE$6&lt;Conversion!$A$5,Conversion!$B$5,IF(100*INDEX(INDIRECT($A$2),$B15,COLUMN()-$E$2)/AE$6&lt;Conversion!$A$6,Conversion!$B$6,5)))))</f>
        <v>2</v>
      </c>
      <c r="AF15">
        <f ca="1">IF(OR(AF$9="",$C15=""),"",IF(100*INDEX(INDIRECT($A$2),$B15,COLUMN()-$E$2)/AF$6&lt;Conversion!$A$3,Conversion!$B$3,IF(100*INDEX(INDIRECT($A$2),$B15,COLUMN()-$E$2)/AF$6&lt;Conversion!$A$4,Conversion!$B$4,IF(100*INDEX(INDIRECT($A$2),$B15,COLUMN()-$E$2)/AF$6&lt;Conversion!$A$5,Conversion!$B$5,IF(100*INDEX(INDIRECT($A$2),$B15,COLUMN()-$E$2)/AF$6&lt;Conversion!$A$6,Conversion!$B$6,5)))))</f>
        <v>2</v>
      </c>
      <c r="AG15">
        <f ca="1">IF(OR(AG$9="",$C15=""),"",IF(100*INDEX(INDIRECT($A$2),$B15,COLUMN()-$E$2)/AG$6&lt;Conversion!$A$3,Conversion!$B$3,IF(100*INDEX(INDIRECT($A$2),$B15,COLUMN()-$E$2)/AG$6&lt;Conversion!$A$4,Conversion!$B$4,IF(100*INDEX(INDIRECT($A$2),$B15,COLUMN()-$E$2)/AG$6&lt;Conversion!$A$5,Conversion!$B$5,IF(100*INDEX(INDIRECT($A$2),$B15,COLUMN()-$E$2)/AG$6&lt;Conversion!$A$6,Conversion!$B$6,5)))))</f>
        <v>2</v>
      </c>
      <c r="AH15">
        <f ca="1">IF(OR(AH$9="",$C15=""),"",IF(100*INDEX(INDIRECT($A$2),$B15,COLUMN()-$E$2)/AH$6&lt;Conversion!$A$3,Conversion!$B$3,IF(100*INDEX(INDIRECT($A$2),$B15,COLUMN()-$E$2)/AH$6&lt;Conversion!$A$4,Conversion!$B$4,IF(100*INDEX(INDIRECT($A$2),$B15,COLUMN()-$E$2)/AH$6&lt;Conversion!$A$5,Conversion!$B$5,IF(100*INDEX(INDIRECT($A$2),$B15,COLUMN()-$E$2)/AH$6&lt;Conversion!$A$6,Conversion!$B$6,5)))))</f>
        <v>3</v>
      </c>
      <c r="AI15">
        <f ca="1">IF(OR(AI$9="",$C15=""),"",IF(100*INDEX(INDIRECT($A$2),$B15,COLUMN()-$E$2)/AI$6&lt;Conversion!$A$3,Conversion!$B$3,IF(100*INDEX(INDIRECT($A$2),$B15,COLUMN()-$E$2)/AI$6&lt;Conversion!$A$4,Conversion!$B$4,IF(100*INDEX(INDIRECT($A$2),$B15,COLUMN()-$E$2)/AI$6&lt;Conversion!$A$5,Conversion!$B$5,IF(100*INDEX(INDIRECT($A$2),$B15,COLUMN()-$E$2)/AI$6&lt;Conversion!$A$6,Conversion!$B$6,5)))))</f>
        <v>3</v>
      </c>
      <c r="AJ15">
        <f ca="1">IF(OR(AJ$9="",$C15=""),"",IF(100*INDEX(INDIRECT($A$2),$B15,COLUMN()-$E$2)/AJ$6&lt;Conversion!$A$3,Conversion!$B$3,IF(100*INDEX(INDIRECT($A$2),$B15,COLUMN()-$E$2)/AJ$6&lt;Conversion!$A$4,Conversion!$B$4,IF(100*INDEX(INDIRECT($A$2),$B15,COLUMN()-$E$2)/AJ$6&lt;Conversion!$A$5,Conversion!$B$5,IF(100*INDEX(INDIRECT($A$2),$B15,COLUMN()-$E$2)/AJ$6&lt;Conversion!$A$6,Conversion!$B$6,5)))))</f>
        <v>3</v>
      </c>
      <c r="AK15">
        <f ca="1">IF(OR(AK$9="",$C15=""),"",IF(100*INDEX(INDIRECT($A$2),$B15,COLUMN()-$E$2)/AK$6&lt;Conversion!$A$3,Conversion!$B$3,IF(100*INDEX(INDIRECT($A$2),$B15,COLUMN()-$E$2)/AK$6&lt;Conversion!$A$4,Conversion!$B$4,IF(100*INDEX(INDIRECT($A$2),$B15,COLUMN()-$E$2)/AK$6&lt;Conversion!$A$5,Conversion!$B$5,IF(100*INDEX(INDIRECT($A$2),$B15,COLUMN()-$E$2)/AK$6&lt;Conversion!$A$6,Conversion!$B$6,5)))))</f>
        <v>5</v>
      </c>
      <c r="AL15">
        <f ca="1">IF(OR(AL$9="",$C15=""),"",IF(100*INDEX(INDIRECT($A$2),$B15,COLUMN()-$E$2)/AL$6&lt;Conversion!$A$3,Conversion!$B$3,IF(100*INDEX(INDIRECT($A$2),$B15,COLUMN()-$E$2)/AL$6&lt;Conversion!$A$4,Conversion!$B$4,IF(100*INDEX(INDIRECT($A$2),$B15,COLUMN()-$E$2)/AL$6&lt;Conversion!$A$5,Conversion!$B$5,IF(100*INDEX(INDIRECT($A$2),$B15,COLUMN()-$E$2)/AL$6&lt;Conversion!$A$6,Conversion!$B$6,5)))))</f>
        <v>3</v>
      </c>
      <c r="AM15">
        <f ca="1">IF(OR(AM$9="",$C15=""),"",IF(100*INDEX(INDIRECT($A$2),$B15,COLUMN()-$E$2)/AM$6&lt;Conversion!$A$3,Conversion!$B$3,IF(100*INDEX(INDIRECT($A$2),$B15,COLUMN()-$E$2)/AM$6&lt;Conversion!$A$4,Conversion!$B$4,IF(100*INDEX(INDIRECT($A$2),$B15,COLUMN()-$E$2)/AM$6&lt;Conversion!$A$5,Conversion!$B$5,IF(100*INDEX(INDIRECT($A$2),$B15,COLUMN()-$E$2)/AM$6&lt;Conversion!$A$6,Conversion!$B$6,5)))))</f>
        <v>1</v>
      </c>
      <c r="AN15" t="str">
        <f ca="1">IF(OR(AN$9="",$C15=""),"",IF(100*INDEX(INDIRECT($A$2),$B15,COLUMN()-$E$2)/AN$6&lt;Conversion!$A$3,Conversion!$B$3,IF(100*INDEX(INDIRECT($A$2),$B15,COLUMN()-$E$2)/AN$6&lt;Conversion!$A$4,Conversion!$B$4,IF(100*INDEX(INDIRECT($A$2),$B15,COLUMN()-$E$2)/AN$6&lt;Conversion!$A$5,Conversion!$B$5,IF(100*INDEX(INDIRECT($A$2),$B15,COLUMN()-$E$2)/AN$6&lt;Conversion!$A$6,Conversion!$B$6,5)))))</f>
        <v/>
      </c>
      <c r="AO15" t="str">
        <f ca="1">IF(OR(AO$9="",$C15=""),"",IF(100*INDEX(INDIRECT($A$2),$B15,COLUMN()-$E$2)/AO$6&lt;Conversion!$A$3,Conversion!$B$3,IF(100*INDEX(INDIRECT($A$2),$B15,COLUMN()-$E$2)/AO$6&lt;Conversion!$A$4,Conversion!$B$4,IF(100*INDEX(INDIRECT($A$2),$B15,COLUMN()-$E$2)/AO$6&lt;Conversion!$A$5,Conversion!$B$5,IF(100*INDEX(INDIRECT($A$2),$B15,COLUMN()-$E$2)/AO$6&lt;Conversion!$A$6,Conversion!$B$6,5)))))</f>
        <v/>
      </c>
      <c r="AP15" t="str">
        <f ca="1">IF(OR(AP$9="",$C15=""),"",IF(100*INDEX(INDIRECT($A$2),$B15,COLUMN()-$E$2)/AP$6&lt;Conversion!$A$3,Conversion!$B$3,IF(100*INDEX(INDIRECT($A$2),$B15,COLUMN()-$E$2)/AP$6&lt;Conversion!$A$4,Conversion!$B$4,IF(100*INDEX(INDIRECT($A$2),$B15,COLUMN()-$E$2)/AP$6&lt;Conversion!$A$5,Conversion!$B$5,IF(100*INDEX(INDIRECT($A$2),$B15,COLUMN()-$E$2)/AP$6&lt;Conversion!$A$6,Conversion!$B$6,5)))))</f>
        <v/>
      </c>
      <c r="AQ15" t="str">
        <f ca="1">IF(OR(AQ$9="",$C15=""),"",IF(100*INDEX(INDIRECT($A$2),$B15,COLUMN()-$E$2)/AQ$6&lt;Conversion!$A$3,Conversion!$B$3,IF(100*INDEX(INDIRECT($A$2),$B15,COLUMN()-$E$2)/AQ$6&lt;Conversion!$A$4,Conversion!$B$4,IF(100*INDEX(INDIRECT($A$2),$B15,COLUMN()-$E$2)/AQ$6&lt;Conversion!$A$5,Conversion!$B$5,IF(100*INDEX(INDIRECT($A$2),$B15,COLUMN()-$E$2)/AQ$6&lt;Conversion!$A$6,Conversion!$B$6,5)))))</f>
        <v/>
      </c>
      <c r="AR15" t="str">
        <f ca="1">IF(OR(AR$9="",$C15=""),"",IF(100*INDEX(INDIRECT($A$2),$B15,COLUMN()-$E$2)/AR$6&lt;Conversion!$A$3,Conversion!$B$3,IF(100*INDEX(INDIRECT($A$2),$B15,COLUMN()-$E$2)/AR$6&lt;Conversion!$A$4,Conversion!$B$4,IF(100*INDEX(INDIRECT($A$2),$B15,COLUMN()-$E$2)/AR$6&lt;Conversion!$A$5,Conversion!$B$5,IF(100*INDEX(INDIRECT($A$2),$B15,COLUMN()-$E$2)/AR$6&lt;Conversion!$A$6,Conversion!$B$6,5)))))</f>
        <v/>
      </c>
      <c r="AS15" t="str">
        <f ca="1">IF(OR(AS$9="",$C15=""),"",IF(100*INDEX(INDIRECT($A$2),$B15,COLUMN()-$E$2)/AS$6&lt;Conversion!$A$3,Conversion!$B$3,IF(100*INDEX(INDIRECT($A$2),$B15,COLUMN()-$E$2)/AS$6&lt;Conversion!$A$4,Conversion!$B$4,IF(100*INDEX(INDIRECT($A$2),$B15,COLUMN()-$E$2)/AS$6&lt;Conversion!$A$5,Conversion!$B$5,IF(100*INDEX(INDIRECT($A$2),$B15,COLUMN()-$E$2)/AS$6&lt;Conversion!$A$6,Conversion!$B$6,5)))))</f>
        <v/>
      </c>
      <c r="AT15" t="str">
        <f ca="1">IF(OR(AT$9="",$C15=""),"",IF(100*INDEX(INDIRECT($A$2),$B15,COLUMN()-$E$2)/AT$6&lt;Conversion!$A$3,Conversion!$B$3,IF(100*INDEX(INDIRECT($A$2),$B15,COLUMN()-$E$2)/AT$6&lt;Conversion!$A$4,Conversion!$B$4,IF(100*INDEX(INDIRECT($A$2),$B15,COLUMN()-$E$2)/AT$6&lt;Conversion!$A$5,Conversion!$B$5,IF(100*INDEX(INDIRECT($A$2),$B15,COLUMN()-$E$2)/AT$6&lt;Conversion!$A$6,Conversion!$B$6,5)))))</f>
        <v/>
      </c>
      <c r="AU15" t="str">
        <f ca="1">IF(OR(AU$9="",$C15=""),"",IF(100*INDEX(INDIRECT($A$2),$B15,COLUMN()-$E$2)/AU$6&lt;Conversion!$A$3,Conversion!$B$3,IF(100*INDEX(INDIRECT($A$2),$B15,COLUMN()-$E$2)/AU$6&lt;Conversion!$A$4,Conversion!$B$4,IF(100*INDEX(INDIRECT($A$2),$B15,COLUMN()-$E$2)/AU$6&lt;Conversion!$A$5,Conversion!$B$5,IF(100*INDEX(INDIRECT($A$2),$B15,COLUMN()-$E$2)/AU$6&lt;Conversion!$A$6,Conversion!$B$6,5)))))</f>
        <v/>
      </c>
      <c r="AV15" t="str">
        <f ca="1">IF(OR(AV$9="",$C15=""),"",IF(100*INDEX(INDIRECT($A$2),$B15,COLUMN()-$E$2)/AV$6&lt;Conversion!$A$3,Conversion!$B$3,IF(100*INDEX(INDIRECT($A$2),$B15,COLUMN()-$E$2)/AV$6&lt;Conversion!$A$4,Conversion!$B$4,IF(100*INDEX(INDIRECT($A$2),$B15,COLUMN()-$E$2)/AV$6&lt;Conversion!$A$5,Conversion!$B$5,IF(100*INDEX(INDIRECT($A$2),$B15,COLUMN()-$E$2)/AV$6&lt;Conversion!$A$6,Conversion!$B$6,5)))))</f>
        <v/>
      </c>
      <c r="AW15" t="str">
        <f ca="1">IF(OR(AW$9="",$C15=""),"",IF(100*INDEX(INDIRECT($A$2),$B15,COLUMN()-$E$2)/AW$6&lt;Conversion!$A$3,Conversion!$B$3,IF(100*INDEX(INDIRECT($A$2),$B15,COLUMN()-$E$2)/AW$6&lt;Conversion!$A$4,Conversion!$B$4,IF(100*INDEX(INDIRECT($A$2),$B15,COLUMN()-$E$2)/AW$6&lt;Conversion!$A$5,Conversion!$B$5,IF(100*INDEX(INDIRECT($A$2),$B15,COLUMN()-$E$2)/AW$6&lt;Conversion!$A$6,Conversion!$B$6,5)))))</f>
        <v/>
      </c>
      <c r="AX15" t="str">
        <f ca="1">IF(OR(AX$9="",$C15=""),"",IF(100*INDEX(INDIRECT($A$2),$B15,COLUMN()-$E$2)/AX$6&lt;Conversion!$A$3,Conversion!$B$3,IF(100*INDEX(INDIRECT($A$2),$B15,COLUMN()-$E$2)/AX$6&lt;Conversion!$A$4,Conversion!$B$4,IF(100*INDEX(INDIRECT($A$2),$B15,COLUMN()-$E$2)/AX$6&lt;Conversion!$A$5,Conversion!$B$5,IF(100*INDEX(INDIRECT($A$2),$B15,COLUMN()-$E$2)/AX$6&lt;Conversion!$A$6,Conversion!$B$6,5)))))</f>
        <v/>
      </c>
      <c r="AY15" t="str">
        <f ca="1">IF(OR(AY$9="",$C15=""),"",IF(100*INDEX(INDIRECT($A$2),$B15,COLUMN()-$E$2)/AY$6&lt;Conversion!$A$3,Conversion!$B$3,IF(100*INDEX(INDIRECT($A$2),$B15,COLUMN()-$E$2)/AY$6&lt;Conversion!$A$4,Conversion!$B$4,IF(100*INDEX(INDIRECT($A$2),$B15,COLUMN()-$E$2)/AY$6&lt;Conversion!$A$5,Conversion!$B$5,IF(100*INDEX(INDIRECT($A$2),$B15,COLUMN()-$E$2)/AY$6&lt;Conversion!$A$6,Conversion!$B$6,5)))))</f>
        <v/>
      </c>
      <c r="AZ15" t="str">
        <f ca="1">IF(OR(AZ$9="",$C15=""),"",IF(100*INDEX(INDIRECT($A$2),$B15,COLUMN()-$E$2)/AZ$6&lt;Conversion!$A$3,Conversion!$B$3,IF(100*INDEX(INDIRECT($A$2),$B15,COLUMN()-$E$2)/AZ$6&lt;Conversion!$A$4,Conversion!$B$4,IF(100*INDEX(INDIRECT($A$2),$B15,COLUMN()-$E$2)/AZ$6&lt;Conversion!$A$5,Conversion!$B$5,IF(100*INDEX(INDIRECT($A$2),$B15,COLUMN()-$E$2)/AZ$6&lt;Conversion!$A$6,Conversion!$B$6,5)))))</f>
        <v/>
      </c>
      <c r="BA15" t="str">
        <f ca="1">IF(OR(BA$9="",$C15=""),"",IF(100*INDEX(INDIRECT($A$2),$B15,COLUMN()-$E$2)/BA$6&lt;Conversion!$A$3,Conversion!$B$3,IF(100*INDEX(INDIRECT($A$2),$B15,COLUMN()-$E$2)/BA$6&lt;Conversion!$A$4,Conversion!$B$4,IF(100*INDEX(INDIRECT($A$2),$B15,COLUMN()-$E$2)/BA$6&lt;Conversion!$A$5,Conversion!$B$5,IF(100*INDEX(INDIRECT($A$2),$B15,COLUMN()-$E$2)/BA$6&lt;Conversion!$A$6,Conversion!$B$6,5)))))</f>
        <v/>
      </c>
      <c r="BB15" t="str">
        <f ca="1">IF(OR(BB$9="",$C15=""),"",IF(100*INDEX(INDIRECT($A$2),$B15,COLUMN()-$E$2)/BB$6&lt;Conversion!$A$3,Conversion!$B$3,IF(100*INDEX(INDIRECT($A$2),$B15,COLUMN()-$E$2)/BB$6&lt;Conversion!$A$4,Conversion!$B$4,IF(100*INDEX(INDIRECT($A$2),$B15,COLUMN()-$E$2)/BB$6&lt;Conversion!$A$5,Conversion!$B$5,IF(100*INDEX(INDIRECT($A$2),$B15,COLUMN()-$E$2)/BB$6&lt;Conversion!$A$6,Conversion!$B$6,5)))))</f>
        <v/>
      </c>
      <c r="BC15" t="str">
        <f ca="1">IF(OR(BC$9="",$C15=""),"",IF(100*INDEX(INDIRECT($A$2),$B15,COLUMN()-$E$2)/BC$6&lt;Conversion!$A$3,Conversion!$B$3,IF(100*INDEX(INDIRECT($A$2),$B15,COLUMN()-$E$2)/BC$6&lt;Conversion!$A$4,Conversion!$B$4,IF(100*INDEX(INDIRECT($A$2),$B15,COLUMN()-$E$2)/BC$6&lt;Conversion!$A$5,Conversion!$B$5,IF(100*INDEX(INDIRECT($A$2),$B15,COLUMN()-$E$2)/BC$6&lt;Conversion!$A$6,Conversion!$B$6,5)))))</f>
        <v/>
      </c>
    </row>
    <row r="16" spans="1:55">
      <c r="B16">
        <f t="shared" ca="1" si="0"/>
        <v>11</v>
      </c>
      <c r="C16">
        <f t="shared" ca="1" si="1"/>
        <v>41403025</v>
      </c>
      <c r="D16" t="str">
        <f ca="1">IF($C16="","",CONCATENATE(ADDRESS(ROW(),$E$2+1,1,1,"Module6"),":",ADDRESS(ROW(),$E$2+Calc1!$C$2,1,1)))</f>
        <v>Module6!$F$16:$AM$16</v>
      </c>
      <c r="E16" s="18">
        <f t="shared" ca="1" si="2"/>
        <v>3.61</v>
      </c>
      <c r="F16">
        <f ca="1">IF(OR(F$9="",$C16=""),"",IF(100*INDEX(INDIRECT($A$2),$B16,COLUMN()-$E$2)/F$6&lt;Conversion!$A$3,Conversion!$B$3,IF(100*INDEX(INDIRECT($A$2),$B16,COLUMN()-$E$2)/F$6&lt;Conversion!$A$4,Conversion!$B$4,IF(100*INDEX(INDIRECT($A$2),$B16,COLUMN()-$E$2)/F$6&lt;Conversion!$A$5,Conversion!$B$5,IF(100*INDEX(INDIRECT($A$2),$B16,COLUMN()-$E$2)/F$6&lt;Conversion!$A$6,Conversion!$B$6,5)))))</f>
        <v>5</v>
      </c>
      <c r="G16">
        <f ca="1">IF(OR(G$9="",$C16=""),"",IF(100*INDEX(INDIRECT($A$2),$B16,COLUMN()-$E$2)/G$6&lt;Conversion!$A$3,Conversion!$B$3,IF(100*INDEX(INDIRECT($A$2),$B16,COLUMN()-$E$2)/G$6&lt;Conversion!$A$4,Conversion!$B$4,IF(100*INDEX(INDIRECT($A$2),$B16,COLUMN()-$E$2)/G$6&lt;Conversion!$A$5,Conversion!$B$5,IF(100*INDEX(INDIRECT($A$2),$B16,COLUMN()-$E$2)/G$6&lt;Conversion!$A$6,Conversion!$B$6,5)))))</f>
        <v>5</v>
      </c>
      <c r="H16">
        <f ca="1">IF(OR(H$9="",$C16=""),"",IF(100*INDEX(INDIRECT($A$2),$B16,COLUMN()-$E$2)/H$6&lt;Conversion!$A$3,Conversion!$B$3,IF(100*INDEX(INDIRECT($A$2),$B16,COLUMN()-$E$2)/H$6&lt;Conversion!$A$4,Conversion!$B$4,IF(100*INDEX(INDIRECT($A$2),$B16,COLUMN()-$E$2)/H$6&lt;Conversion!$A$5,Conversion!$B$5,IF(100*INDEX(INDIRECT($A$2),$B16,COLUMN()-$E$2)/H$6&lt;Conversion!$A$6,Conversion!$B$6,5)))))</f>
        <v>4</v>
      </c>
      <c r="I16">
        <f ca="1">IF(OR(I$9="",$C16=""),"",IF(100*INDEX(INDIRECT($A$2),$B16,COLUMN()-$E$2)/I$6&lt;Conversion!$A$3,Conversion!$B$3,IF(100*INDEX(INDIRECT($A$2),$B16,COLUMN()-$E$2)/I$6&lt;Conversion!$A$4,Conversion!$B$4,IF(100*INDEX(INDIRECT($A$2),$B16,COLUMN()-$E$2)/I$6&lt;Conversion!$A$5,Conversion!$B$5,IF(100*INDEX(INDIRECT($A$2),$B16,COLUMN()-$E$2)/I$6&lt;Conversion!$A$6,Conversion!$B$6,5)))))</f>
        <v>1</v>
      </c>
      <c r="J16">
        <f ca="1">IF(OR(J$9="",$C16=""),"",IF(100*INDEX(INDIRECT($A$2),$B16,COLUMN()-$E$2)/J$6&lt;Conversion!$A$3,Conversion!$B$3,IF(100*INDEX(INDIRECT($A$2),$B16,COLUMN()-$E$2)/J$6&lt;Conversion!$A$4,Conversion!$B$4,IF(100*INDEX(INDIRECT($A$2),$B16,COLUMN()-$E$2)/J$6&lt;Conversion!$A$5,Conversion!$B$5,IF(100*INDEX(INDIRECT($A$2),$B16,COLUMN()-$E$2)/J$6&lt;Conversion!$A$6,Conversion!$B$6,5)))))</f>
        <v>3</v>
      </c>
      <c r="K16">
        <f ca="1">IF(OR(K$9="",$C16=""),"",IF(100*INDEX(INDIRECT($A$2),$B16,COLUMN()-$E$2)/K$6&lt;Conversion!$A$3,Conversion!$B$3,IF(100*INDEX(INDIRECT($A$2),$B16,COLUMN()-$E$2)/K$6&lt;Conversion!$A$4,Conversion!$B$4,IF(100*INDEX(INDIRECT($A$2),$B16,COLUMN()-$E$2)/K$6&lt;Conversion!$A$5,Conversion!$B$5,IF(100*INDEX(INDIRECT($A$2),$B16,COLUMN()-$E$2)/K$6&lt;Conversion!$A$6,Conversion!$B$6,5)))))</f>
        <v>1</v>
      </c>
      <c r="L16">
        <f ca="1">IF(OR(L$9="",$C16=""),"",IF(100*INDEX(INDIRECT($A$2),$B16,COLUMN()-$E$2)/L$6&lt;Conversion!$A$3,Conversion!$B$3,IF(100*INDEX(INDIRECT($A$2),$B16,COLUMN()-$E$2)/L$6&lt;Conversion!$A$4,Conversion!$B$4,IF(100*INDEX(INDIRECT($A$2),$B16,COLUMN()-$E$2)/L$6&lt;Conversion!$A$5,Conversion!$B$5,IF(100*INDEX(INDIRECT($A$2),$B16,COLUMN()-$E$2)/L$6&lt;Conversion!$A$6,Conversion!$B$6,5)))))</f>
        <v>2</v>
      </c>
      <c r="M16">
        <f ca="1">IF(OR(M$9="",$C16=""),"",IF(100*INDEX(INDIRECT($A$2),$B16,COLUMN()-$E$2)/M$6&lt;Conversion!$A$3,Conversion!$B$3,IF(100*INDEX(INDIRECT($A$2),$B16,COLUMN()-$E$2)/M$6&lt;Conversion!$A$4,Conversion!$B$4,IF(100*INDEX(INDIRECT($A$2),$B16,COLUMN()-$E$2)/M$6&lt;Conversion!$A$5,Conversion!$B$5,IF(100*INDEX(INDIRECT($A$2),$B16,COLUMN()-$E$2)/M$6&lt;Conversion!$A$6,Conversion!$B$6,5)))))</f>
        <v>2</v>
      </c>
      <c r="N16">
        <f ca="1">IF(OR(N$9="",$C16=""),"",IF(100*INDEX(INDIRECT($A$2),$B16,COLUMN()-$E$2)/N$6&lt;Conversion!$A$3,Conversion!$B$3,IF(100*INDEX(INDIRECT($A$2),$B16,COLUMN()-$E$2)/N$6&lt;Conversion!$A$4,Conversion!$B$4,IF(100*INDEX(INDIRECT($A$2),$B16,COLUMN()-$E$2)/N$6&lt;Conversion!$A$5,Conversion!$B$5,IF(100*INDEX(INDIRECT($A$2),$B16,COLUMN()-$E$2)/N$6&lt;Conversion!$A$6,Conversion!$B$6,5)))))</f>
        <v>2</v>
      </c>
      <c r="O16">
        <f ca="1">IF(OR(O$9="",$C16=""),"",IF(100*INDEX(INDIRECT($A$2),$B16,COLUMN()-$E$2)/O$6&lt;Conversion!$A$3,Conversion!$B$3,IF(100*INDEX(INDIRECT($A$2),$B16,COLUMN()-$E$2)/O$6&lt;Conversion!$A$4,Conversion!$B$4,IF(100*INDEX(INDIRECT($A$2),$B16,COLUMN()-$E$2)/O$6&lt;Conversion!$A$5,Conversion!$B$5,IF(100*INDEX(INDIRECT($A$2),$B16,COLUMN()-$E$2)/O$6&lt;Conversion!$A$6,Conversion!$B$6,5)))))</f>
        <v>1</v>
      </c>
      <c r="P16">
        <f ca="1">IF(OR(P$9="",$C16=""),"",IF(100*INDEX(INDIRECT($A$2),$B16,COLUMN()-$E$2)/P$6&lt;Conversion!$A$3,Conversion!$B$3,IF(100*INDEX(INDIRECT($A$2),$B16,COLUMN()-$E$2)/P$6&lt;Conversion!$A$4,Conversion!$B$4,IF(100*INDEX(INDIRECT($A$2),$B16,COLUMN()-$E$2)/P$6&lt;Conversion!$A$5,Conversion!$B$5,IF(100*INDEX(INDIRECT($A$2),$B16,COLUMN()-$E$2)/P$6&lt;Conversion!$A$6,Conversion!$B$6,5)))))</f>
        <v>1</v>
      </c>
      <c r="Q16">
        <f ca="1">IF(OR(Q$9="",$C16=""),"",IF(100*INDEX(INDIRECT($A$2),$B16,COLUMN()-$E$2)/Q$6&lt;Conversion!$A$3,Conversion!$B$3,IF(100*INDEX(INDIRECT($A$2),$B16,COLUMN()-$E$2)/Q$6&lt;Conversion!$A$4,Conversion!$B$4,IF(100*INDEX(INDIRECT($A$2),$B16,COLUMN()-$E$2)/Q$6&lt;Conversion!$A$5,Conversion!$B$5,IF(100*INDEX(INDIRECT($A$2),$B16,COLUMN()-$E$2)/Q$6&lt;Conversion!$A$6,Conversion!$B$6,5)))))</f>
        <v>2</v>
      </c>
      <c r="R16">
        <f ca="1">IF(OR(R$9="",$C16=""),"",IF(100*INDEX(INDIRECT($A$2),$B16,COLUMN()-$E$2)/R$6&lt;Conversion!$A$3,Conversion!$B$3,IF(100*INDEX(INDIRECT($A$2),$B16,COLUMN()-$E$2)/R$6&lt;Conversion!$A$4,Conversion!$B$4,IF(100*INDEX(INDIRECT($A$2),$B16,COLUMN()-$E$2)/R$6&lt;Conversion!$A$5,Conversion!$B$5,IF(100*INDEX(INDIRECT($A$2),$B16,COLUMN()-$E$2)/R$6&lt;Conversion!$A$6,Conversion!$B$6,5)))))</f>
        <v>1</v>
      </c>
      <c r="S16">
        <f ca="1">IF(OR(S$9="",$C16=""),"",IF(100*INDEX(INDIRECT($A$2),$B16,COLUMN()-$E$2)/S$6&lt;Conversion!$A$3,Conversion!$B$3,IF(100*INDEX(INDIRECT($A$2),$B16,COLUMN()-$E$2)/S$6&lt;Conversion!$A$4,Conversion!$B$4,IF(100*INDEX(INDIRECT($A$2),$B16,COLUMN()-$E$2)/S$6&lt;Conversion!$A$5,Conversion!$B$5,IF(100*INDEX(INDIRECT($A$2),$B16,COLUMN()-$E$2)/S$6&lt;Conversion!$A$6,Conversion!$B$6,5)))))</f>
        <v>5</v>
      </c>
      <c r="T16">
        <f ca="1">IF(OR(T$9="",$C16=""),"",IF(100*INDEX(INDIRECT($A$2),$B16,COLUMN()-$E$2)/T$6&lt;Conversion!$A$3,Conversion!$B$3,IF(100*INDEX(INDIRECT($A$2),$B16,COLUMN()-$E$2)/T$6&lt;Conversion!$A$4,Conversion!$B$4,IF(100*INDEX(INDIRECT($A$2),$B16,COLUMN()-$E$2)/T$6&lt;Conversion!$A$5,Conversion!$B$5,IF(100*INDEX(INDIRECT($A$2),$B16,COLUMN()-$E$2)/T$6&lt;Conversion!$A$6,Conversion!$B$6,5)))))</f>
        <v>3</v>
      </c>
      <c r="U16">
        <f ca="1">IF(OR(U$9="",$C16=""),"",IF(100*INDEX(INDIRECT($A$2),$B16,COLUMN()-$E$2)/U$6&lt;Conversion!$A$3,Conversion!$B$3,IF(100*INDEX(INDIRECT($A$2),$B16,COLUMN()-$E$2)/U$6&lt;Conversion!$A$4,Conversion!$B$4,IF(100*INDEX(INDIRECT($A$2),$B16,COLUMN()-$E$2)/U$6&lt;Conversion!$A$5,Conversion!$B$5,IF(100*INDEX(INDIRECT($A$2),$B16,COLUMN()-$E$2)/U$6&lt;Conversion!$A$6,Conversion!$B$6,5)))))</f>
        <v>2</v>
      </c>
      <c r="V16">
        <f ca="1">IF(OR(V$9="",$C16=""),"",IF(100*INDEX(INDIRECT($A$2),$B16,COLUMN()-$E$2)/V$6&lt;Conversion!$A$3,Conversion!$B$3,IF(100*INDEX(INDIRECT($A$2),$B16,COLUMN()-$E$2)/V$6&lt;Conversion!$A$4,Conversion!$B$4,IF(100*INDEX(INDIRECT($A$2),$B16,COLUMN()-$E$2)/V$6&lt;Conversion!$A$5,Conversion!$B$5,IF(100*INDEX(INDIRECT($A$2),$B16,COLUMN()-$E$2)/V$6&lt;Conversion!$A$6,Conversion!$B$6,5)))))</f>
        <v>5</v>
      </c>
      <c r="W16">
        <f ca="1">IF(OR(W$9="",$C16=""),"",IF(100*INDEX(INDIRECT($A$2),$B16,COLUMN()-$E$2)/W$6&lt;Conversion!$A$3,Conversion!$B$3,IF(100*INDEX(INDIRECT($A$2),$B16,COLUMN()-$E$2)/W$6&lt;Conversion!$A$4,Conversion!$B$4,IF(100*INDEX(INDIRECT($A$2),$B16,COLUMN()-$E$2)/W$6&lt;Conversion!$A$5,Conversion!$B$5,IF(100*INDEX(INDIRECT($A$2),$B16,COLUMN()-$E$2)/W$6&lt;Conversion!$A$6,Conversion!$B$6,5)))))</f>
        <v>2</v>
      </c>
      <c r="X16">
        <f ca="1">IF(OR(X$9="",$C16=""),"",IF(100*INDEX(INDIRECT($A$2),$B16,COLUMN()-$E$2)/X$6&lt;Conversion!$A$3,Conversion!$B$3,IF(100*INDEX(INDIRECT($A$2),$B16,COLUMN()-$E$2)/X$6&lt;Conversion!$A$4,Conversion!$B$4,IF(100*INDEX(INDIRECT($A$2),$B16,COLUMN()-$E$2)/X$6&lt;Conversion!$A$5,Conversion!$B$5,IF(100*INDEX(INDIRECT($A$2),$B16,COLUMN()-$E$2)/X$6&lt;Conversion!$A$6,Conversion!$B$6,5)))))</f>
        <v>5</v>
      </c>
      <c r="Y16">
        <f ca="1">IF(OR(Y$9="",$C16=""),"",IF(100*INDEX(INDIRECT($A$2),$B16,COLUMN()-$E$2)/Y$6&lt;Conversion!$A$3,Conversion!$B$3,IF(100*INDEX(INDIRECT($A$2),$B16,COLUMN()-$E$2)/Y$6&lt;Conversion!$A$4,Conversion!$B$4,IF(100*INDEX(INDIRECT($A$2),$B16,COLUMN()-$E$2)/Y$6&lt;Conversion!$A$5,Conversion!$B$5,IF(100*INDEX(INDIRECT($A$2),$B16,COLUMN()-$E$2)/Y$6&lt;Conversion!$A$6,Conversion!$B$6,5)))))</f>
        <v>4</v>
      </c>
      <c r="Z16">
        <f ca="1">IF(OR(Z$9="",$C16=""),"",IF(100*INDEX(INDIRECT($A$2),$B16,COLUMN()-$E$2)/Z$6&lt;Conversion!$A$3,Conversion!$B$3,IF(100*INDEX(INDIRECT($A$2),$B16,COLUMN()-$E$2)/Z$6&lt;Conversion!$A$4,Conversion!$B$4,IF(100*INDEX(INDIRECT($A$2),$B16,COLUMN()-$E$2)/Z$6&lt;Conversion!$A$5,Conversion!$B$5,IF(100*INDEX(INDIRECT($A$2),$B16,COLUMN()-$E$2)/Z$6&lt;Conversion!$A$6,Conversion!$B$6,5)))))</f>
        <v>1</v>
      </c>
      <c r="AA16">
        <f ca="1">IF(OR(AA$9="",$C16=""),"",IF(100*INDEX(INDIRECT($A$2),$B16,COLUMN()-$E$2)/AA$6&lt;Conversion!$A$3,Conversion!$B$3,IF(100*INDEX(INDIRECT($A$2),$B16,COLUMN()-$E$2)/AA$6&lt;Conversion!$A$4,Conversion!$B$4,IF(100*INDEX(INDIRECT($A$2),$B16,COLUMN()-$E$2)/AA$6&lt;Conversion!$A$5,Conversion!$B$5,IF(100*INDEX(INDIRECT($A$2),$B16,COLUMN()-$E$2)/AA$6&lt;Conversion!$A$6,Conversion!$B$6,5)))))</f>
        <v>4</v>
      </c>
      <c r="AB16">
        <f ca="1">IF(OR(AB$9="",$C16=""),"",IF(100*INDEX(INDIRECT($A$2),$B16,COLUMN()-$E$2)/AB$6&lt;Conversion!$A$3,Conversion!$B$3,IF(100*INDEX(INDIRECT($A$2),$B16,COLUMN()-$E$2)/AB$6&lt;Conversion!$A$4,Conversion!$B$4,IF(100*INDEX(INDIRECT($A$2),$B16,COLUMN()-$E$2)/AB$6&lt;Conversion!$A$5,Conversion!$B$5,IF(100*INDEX(INDIRECT($A$2),$B16,COLUMN()-$E$2)/AB$6&lt;Conversion!$A$6,Conversion!$B$6,5)))))</f>
        <v>4</v>
      </c>
      <c r="AC16">
        <f ca="1">IF(OR(AC$9="",$C16=""),"",IF(100*INDEX(INDIRECT($A$2),$B16,COLUMN()-$E$2)/AC$6&lt;Conversion!$A$3,Conversion!$B$3,IF(100*INDEX(INDIRECT($A$2),$B16,COLUMN()-$E$2)/AC$6&lt;Conversion!$A$4,Conversion!$B$4,IF(100*INDEX(INDIRECT($A$2),$B16,COLUMN()-$E$2)/AC$6&lt;Conversion!$A$5,Conversion!$B$5,IF(100*INDEX(INDIRECT($A$2),$B16,COLUMN()-$E$2)/AC$6&lt;Conversion!$A$6,Conversion!$B$6,5)))))</f>
        <v>4</v>
      </c>
      <c r="AD16">
        <f ca="1">IF(OR(AD$9="",$C16=""),"",IF(100*INDEX(INDIRECT($A$2),$B16,COLUMN()-$E$2)/AD$6&lt;Conversion!$A$3,Conversion!$B$3,IF(100*INDEX(INDIRECT($A$2),$B16,COLUMN()-$E$2)/AD$6&lt;Conversion!$A$4,Conversion!$B$4,IF(100*INDEX(INDIRECT($A$2),$B16,COLUMN()-$E$2)/AD$6&lt;Conversion!$A$5,Conversion!$B$5,IF(100*INDEX(INDIRECT($A$2),$B16,COLUMN()-$E$2)/AD$6&lt;Conversion!$A$6,Conversion!$B$6,5)))))</f>
        <v>3</v>
      </c>
      <c r="AE16">
        <f ca="1">IF(OR(AE$9="",$C16=""),"",IF(100*INDEX(INDIRECT($A$2),$B16,COLUMN()-$E$2)/AE$6&lt;Conversion!$A$3,Conversion!$B$3,IF(100*INDEX(INDIRECT($A$2),$B16,COLUMN()-$E$2)/AE$6&lt;Conversion!$A$4,Conversion!$B$4,IF(100*INDEX(INDIRECT($A$2),$B16,COLUMN()-$E$2)/AE$6&lt;Conversion!$A$5,Conversion!$B$5,IF(100*INDEX(INDIRECT($A$2),$B16,COLUMN()-$E$2)/AE$6&lt;Conversion!$A$6,Conversion!$B$6,5)))))</f>
        <v>4</v>
      </c>
      <c r="AF16">
        <f ca="1">IF(OR(AF$9="",$C16=""),"",IF(100*INDEX(INDIRECT($A$2),$B16,COLUMN()-$E$2)/AF$6&lt;Conversion!$A$3,Conversion!$B$3,IF(100*INDEX(INDIRECT($A$2),$B16,COLUMN()-$E$2)/AF$6&lt;Conversion!$A$4,Conversion!$B$4,IF(100*INDEX(INDIRECT($A$2),$B16,COLUMN()-$E$2)/AF$6&lt;Conversion!$A$5,Conversion!$B$5,IF(100*INDEX(INDIRECT($A$2),$B16,COLUMN()-$E$2)/AF$6&lt;Conversion!$A$6,Conversion!$B$6,5)))))</f>
        <v>4</v>
      </c>
      <c r="AG16">
        <f ca="1">IF(OR(AG$9="",$C16=""),"",IF(100*INDEX(INDIRECT($A$2),$B16,COLUMN()-$E$2)/AG$6&lt;Conversion!$A$3,Conversion!$B$3,IF(100*INDEX(INDIRECT($A$2),$B16,COLUMN()-$E$2)/AG$6&lt;Conversion!$A$4,Conversion!$B$4,IF(100*INDEX(INDIRECT($A$2),$B16,COLUMN()-$E$2)/AG$6&lt;Conversion!$A$5,Conversion!$B$5,IF(100*INDEX(INDIRECT($A$2),$B16,COLUMN()-$E$2)/AG$6&lt;Conversion!$A$6,Conversion!$B$6,5)))))</f>
        <v>3</v>
      </c>
      <c r="AH16">
        <f ca="1">IF(OR(AH$9="",$C16=""),"",IF(100*INDEX(INDIRECT($A$2),$B16,COLUMN()-$E$2)/AH$6&lt;Conversion!$A$3,Conversion!$B$3,IF(100*INDEX(INDIRECT($A$2),$B16,COLUMN()-$E$2)/AH$6&lt;Conversion!$A$4,Conversion!$B$4,IF(100*INDEX(INDIRECT($A$2),$B16,COLUMN()-$E$2)/AH$6&lt;Conversion!$A$5,Conversion!$B$5,IF(100*INDEX(INDIRECT($A$2),$B16,COLUMN()-$E$2)/AH$6&lt;Conversion!$A$6,Conversion!$B$6,5)))))</f>
        <v>4</v>
      </c>
      <c r="AI16">
        <f ca="1">IF(OR(AI$9="",$C16=""),"",IF(100*INDEX(INDIRECT($A$2),$B16,COLUMN()-$E$2)/AI$6&lt;Conversion!$A$3,Conversion!$B$3,IF(100*INDEX(INDIRECT($A$2),$B16,COLUMN()-$E$2)/AI$6&lt;Conversion!$A$4,Conversion!$B$4,IF(100*INDEX(INDIRECT($A$2),$B16,COLUMN()-$E$2)/AI$6&lt;Conversion!$A$5,Conversion!$B$5,IF(100*INDEX(INDIRECT($A$2),$B16,COLUMN()-$E$2)/AI$6&lt;Conversion!$A$6,Conversion!$B$6,5)))))</f>
        <v>3</v>
      </c>
      <c r="AJ16">
        <f ca="1">IF(OR(AJ$9="",$C16=""),"",IF(100*INDEX(INDIRECT($A$2),$B16,COLUMN()-$E$2)/AJ$6&lt;Conversion!$A$3,Conversion!$B$3,IF(100*INDEX(INDIRECT($A$2),$B16,COLUMN()-$E$2)/AJ$6&lt;Conversion!$A$4,Conversion!$B$4,IF(100*INDEX(INDIRECT($A$2),$B16,COLUMN()-$E$2)/AJ$6&lt;Conversion!$A$5,Conversion!$B$5,IF(100*INDEX(INDIRECT($A$2),$B16,COLUMN()-$E$2)/AJ$6&lt;Conversion!$A$6,Conversion!$B$6,5)))))</f>
        <v>4</v>
      </c>
      <c r="AK16">
        <f ca="1">IF(OR(AK$9="",$C16=""),"",IF(100*INDEX(INDIRECT($A$2),$B16,COLUMN()-$E$2)/AK$6&lt;Conversion!$A$3,Conversion!$B$3,IF(100*INDEX(INDIRECT($A$2),$B16,COLUMN()-$E$2)/AK$6&lt;Conversion!$A$4,Conversion!$B$4,IF(100*INDEX(INDIRECT($A$2),$B16,COLUMN()-$E$2)/AK$6&lt;Conversion!$A$5,Conversion!$B$5,IF(100*INDEX(INDIRECT($A$2),$B16,COLUMN()-$E$2)/AK$6&lt;Conversion!$A$6,Conversion!$B$6,5)))))</f>
        <v>5</v>
      </c>
      <c r="AL16">
        <f ca="1">IF(OR(AL$9="",$C16=""),"",IF(100*INDEX(INDIRECT($A$2),$B16,COLUMN()-$E$2)/AL$6&lt;Conversion!$A$3,Conversion!$B$3,IF(100*INDEX(INDIRECT($A$2),$B16,COLUMN()-$E$2)/AL$6&lt;Conversion!$A$4,Conversion!$B$4,IF(100*INDEX(INDIRECT($A$2),$B16,COLUMN()-$E$2)/AL$6&lt;Conversion!$A$5,Conversion!$B$5,IF(100*INDEX(INDIRECT($A$2),$B16,COLUMN()-$E$2)/AL$6&lt;Conversion!$A$6,Conversion!$B$6,5)))))</f>
        <v>3</v>
      </c>
      <c r="AM16">
        <f ca="1">IF(OR(AM$9="",$C16=""),"",IF(100*INDEX(INDIRECT($A$2),$B16,COLUMN()-$E$2)/AM$6&lt;Conversion!$A$3,Conversion!$B$3,IF(100*INDEX(INDIRECT($A$2),$B16,COLUMN()-$E$2)/AM$6&lt;Conversion!$A$4,Conversion!$B$4,IF(100*INDEX(INDIRECT($A$2),$B16,COLUMN()-$E$2)/AM$6&lt;Conversion!$A$5,Conversion!$B$5,IF(100*INDEX(INDIRECT($A$2),$B16,COLUMN()-$E$2)/AM$6&lt;Conversion!$A$6,Conversion!$B$6,5)))))</f>
        <v>3</v>
      </c>
      <c r="AN16" t="str">
        <f ca="1">IF(OR(AN$9="",$C16=""),"",IF(100*INDEX(INDIRECT($A$2),$B16,COLUMN()-$E$2)/AN$6&lt;Conversion!$A$3,Conversion!$B$3,IF(100*INDEX(INDIRECT($A$2),$B16,COLUMN()-$E$2)/AN$6&lt;Conversion!$A$4,Conversion!$B$4,IF(100*INDEX(INDIRECT($A$2),$B16,COLUMN()-$E$2)/AN$6&lt;Conversion!$A$5,Conversion!$B$5,IF(100*INDEX(INDIRECT($A$2),$B16,COLUMN()-$E$2)/AN$6&lt;Conversion!$A$6,Conversion!$B$6,5)))))</f>
        <v/>
      </c>
      <c r="AO16" t="str">
        <f ca="1">IF(OR(AO$9="",$C16=""),"",IF(100*INDEX(INDIRECT($A$2),$B16,COLUMN()-$E$2)/AO$6&lt;Conversion!$A$3,Conversion!$B$3,IF(100*INDEX(INDIRECT($A$2),$B16,COLUMN()-$E$2)/AO$6&lt;Conversion!$A$4,Conversion!$B$4,IF(100*INDEX(INDIRECT($A$2),$B16,COLUMN()-$E$2)/AO$6&lt;Conversion!$A$5,Conversion!$B$5,IF(100*INDEX(INDIRECT($A$2),$B16,COLUMN()-$E$2)/AO$6&lt;Conversion!$A$6,Conversion!$B$6,5)))))</f>
        <v/>
      </c>
      <c r="AP16" t="str">
        <f ca="1">IF(OR(AP$9="",$C16=""),"",IF(100*INDEX(INDIRECT($A$2),$B16,COLUMN()-$E$2)/AP$6&lt;Conversion!$A$3,Conversion!$B$3,IF(100*INDEX(INDIRECT($A$2),$B16,COLUMN()-$E$2)/AP$6&lt;Conversion!$A$4,Conversion!$B$4,IF(100*INDEX(INDIRECT($A$2),$B16,COLUMN()-$E$2)/AP$6&lt;Conversion!$A$5,Conversion!$B$5,IF(100*INDEX(INDIRECT($A$2),$B16,COLUMN()-$E$2)/AP$6&lt;Conversion!$A$6,Conversion!$B$6,5)))))</f>
        <v/>
      </c>
      <c r="AQ16" t="str">
        <f ca="1">IF(OR(AQ$9="",$C16=""),"",IF(100*INDEX(INDIRECT($A$2),$B16,COLUMN()-$E$2)/AQ$6&lt;Conversion!$A$3,Conversion!$B$3,IF(100*INDEX(INDIRECT($A$2),$B16,COLUMN()-$E$2)/AQ$6&lt;Conversion!$A$4,Conversion!$B$4,IF(100*INDEX(INDIRECT($A$2),$B16,COLUMN()-$E$2)/AQ$6&lt;Conversion!$A$5,Conversion!$B$5,IF(100*INDEX(INDIRECT($A$2),$B16,COLUMN()-$E$2)/AQ$6&lt;Conversion!$A$6,Conversion!$B$6,5)))))</f>
        <v/>
      </c>
      <c r="AR16" t="str">
        <f ca="1">IF(OR(AR$9="",$C16=""),"",IF(100*INDEX(INDIRECT($A$2),$B16,COLUMN()-$E$2)/AR$6&lt;Conversion!$A$3,Conversion!$B$3,IF(100*INDEX(INDIRECT($A$2),$B16,COLUMN()-$E$2)/AR$6&lt;Conversion!$A$4,Conversion!$B$4,IF(100*INDEX(INDIRECT($A$2),$B16,COLUMN()-$E$2)/AR$6&lt;Conversion!$A$5,Conversion!$B$5,IF(100*INDEX(INDIRECT($A$2),$B16,COLUMN()-$E$2)/AR$6&lt;Conversion!$A$6,Conversion!$B$6,5)))))</f>
        <v/>
      </c>
      <c r="AS16" t="str">
        <f ca="1">IF(OR(AS$9="",$C16=""),"",IF(100*INDEX(INDIRECT($A$2),$B16,COLUMN()-$E$2)/AS$6&lt;Conversion!$A$3,Conversion!$B$3,IF(100*INDEX(INDIRECT($A$2),$B16,COLUMN()-$E$2)/AS$6&lt;Conversion!$A$4,Conversion!$B$4,IF(100*INDEX(INDIRECT($A$2),$B16,COLUMN()-$E$2)/AS$6&lt;Conversion!$A$5,Conversion!$B$5,IF(100*INDEX(INDIRECT($A$2),$B16,COLUMN()-$E$2)/AS$6&lt;Conversion!$A$6,Conversion!$B$6,5)))))</f>
        <v/>
      </c>
      <c r="AT16" t="str">
        <f ca="1">IF(OR(AT$9="",$C16=""),"",IF(100*INDEX(INDIRECT($A$2),$B16,COLUMN()-$E$2)/AT$6&lt;Conversion!$A$3,Conversion!$B$3,IF(100*INDEX(INDIRECT($A$2),$B16,COLUMN()-$E$2)/AT$6&lt;Conversion!$A$4,Conversion!$B$4,IF(100*INDEX(INDIRECT($A$2),$B16,COLUMN()-$E$2)/AT$6&lt;Conversion!$A$5,Conversion!$B$5,IF(100*INDEX(INDIRECT($A$2),$B16,COLUMN()-$E$2)/AT$6&lt;Conversion!$A$6,Conversion!$B$6,5)))))</f>
        <v/>
      </c>
      <c r="AU16" t="str">
        <f ca="1">IF(OR(AU$9="",$C16=""),"",IF(100*INDEX(INDIRECT($A$2),$B16,COLUMN()-$E$2)/AU$6&lt;Conversion!$A$3,Conversion!$B$3,IF(100*INDEX(INDIRECT($A$2),$B16,COLUMN()-$E$2)/AU$6&lt;Conversion!$A$4,Conversion!$B$4,IF(100*INDEX(INDIRECT($A$2),$B16,COLUMN()-$E$2)/AU$6&lt;Conversion!$A$5,Conversion!$B$5,IF(100*INDEX(INDIRECT($A$2),$B16,COLUMN()-$E$2)/AU$6&lt;Conversion!$A$6,Conversion!$B$6,5)))))</f>
        <v/>
      </c>
      <c r="AV16" t="str">
        <f ca="1">IF(OR(AV$9="",$C16=""),"",IF(100*INDEX(INDIRECT($A$2),$B16,COLUMN()-$E$2)/AV$6&lt;Conversion!$A$3,Conversion!$B$3,IF(100*INDEX(INDIRECT($A$2),$B16,COLUMN()-$E$2)/AV$6&lt;Conversion!$A$4,Conversion!$B$4,IF(100*INDEX(INDIRECT($A$2),$B16,COLUMN()-$E$2)/AV$6&lt;Conversion!$A$5,Conversion!$B$5,IF(100*INDEX(INDIRECT($A$2),$B16,COLUMN()-$E$2)/AV$6&lt;Conversion!$A$6,Conversion!$B$6,5)))))</f>
        <v/>
      </c>
      <c r="AW16" t="str">
        <f ca="1">IF(OR(AW$9="",$C16=""),"",IF(100*INDEX(INDIRECT($A$2),$B16,COLUMN()-$E$2)/AW$6&lt;Conversion!$A$3,Conversion!$B$3,IF(100*INDEX(INDIRECT($A$2),$B16,COLUMN()-$E$2)/AW$6&lt;Conversion!$A$4,Conversion!$B$4,IF(100*INDEX(INDIRECT($A$2),$B16,COLUMN()-$E$2)/AW$6&lt;Conversion!$A$5,Conversion!$B$5,IF(100*INDEX(INDIRECT($A$2),$B16,COLUMN()-$E$2)/AW$6&lt;Conversion!$A$6,Conversion!$B$6,5)))))</f>
        <v/>
      </c>
      <c r="AX16" t="str">
        <f ca="1">IF(OR(AX$9="",$C16=""),"",IF(100*INDEX(INDIRECT($A$2),$B16,COLUMN()-$E$2)/AX$6&lt;Conversion!$A$3,Conversion!$B$3,IF(100*INDEX(INDIRECT($A$2),$B16,COLUMN()-$E$2)/AX$6&lt;Conversion!$A$4,Conversion!$B$4,IF(100*INDEX(INDIRECT($A$2),$B16,COLUMN()-$E$2)/AX$6&lt;Conversion!$A$5,Conversion!$B$5,IF(100*INDEX(INDIRECT($A$2),$B16,COLUMN()-$E$2)/AX$6&lt;Conversion!$A$6,Conversion!$B$6,5)))))</f>
        <v/>
      </c>
      <c r="AY16" t="str">
        <f ca="1">IF(OR(AY$9="",$C16=""),"",IF(100*INDEX(INDIRECT($A$2),$B16,COLUMN()-$E$2)/AY$6&lt;Conversion!$A$3,Conversion!$B$3,IF(100*INDEX(INDIRECT($A$2),$B16,COLUMN()-$E$2)/AY$6&lt;Conversion!$A$4,Conversion!$B$4,IF(100*INDEX(INDIRECT($A$2),$B16,COLUMN()-$E$2)/AY$6&lt;Conversion!$A$5,Conversion!$B$5,IF(100*INDEX(INDIRECT($A$2),$B16,COLUMN()-$E$2)/AY$6&lt;Conversion!$A$6,Conversion!$B$6,5)))))</f>
        <v/>
      </c>
      <c r="AZ16" t="str">
        <f ca="1">IF(OR(AZ$9="",$C16=""),"",IF(100*INDEX(INDIRECT($A$2),$B16,COLUMN()-$E$2)/AZ$6&lt;Conversion!$A$3,Conversion!$B$3,IF(100*INDEX(INDIRECT($A$2),$B16,COLUMN()-$E$2)/AZ$6&lt;Conversion!$A$4,Conversion!$B$4,IF(100*INDEX(INDIRECT($A$2),$B16,COLUMN()-$E$2)/AZ$6&lt;Conversion!$A$5,Conversion!$B$5,IF(100*INDEX(INDIRECT($A$2),$B16,COLUMN()-$E$2)/AZ$6&lt;Conversion!$A$6,Conversion!$B$6,5)))))</f>
        <v/>
      </c>
      <c r="BA16" t="str">
        <f ca="1">IF(OR(BA$9="",$C16=""),"",IF(100*INDEX(INDIRECT($A$2),$B16,COLUMN()-$E$2)/BA$6&lt;Conversion!$A$3,Conversion!$B$3,IF(100*INDEX(INDIRECT($A$2),$B16,COLUMN()-$E$2)/BA$6&lt;Conversion!$A$4,Conversion!$B$4,IF(100*INDEX(INDIRECT($A$2),$B16,COLUMN()-$E$2)/BA$6&lt;Conversion!$A$5,Conversion!$B$5,IF(100*INDEX(INDIRECT($A$2),$B16,COLUMN()-$E$2)/BA$6&lt;Conversion!$A$6,Conversion!$B$6,5)))))</f>
        <v/>
      </c>
      <c r="BB16" t="str">
        <f ca="1">IF(OR(BB$9="",$C16=""),"",IF(100*INDEX(INDIRECT($A$2),$B16,COLUMN()-$E$2)/BB$6&lt;Conversion!$A$3,Conversion!$B$3,IF(100*INDEX(INDIRECT($A$2),$B16,COLUMN()-$E$2)/BB$6&lt;Conversion!$A$4,Conversion!$B$4,IF(100*INDEX(INDIRECT($A$2),$B16,COLUMN()-$E$2)/BB$6&lt;Conversion!$A$5,Conversion!$B$5,IF(100*INDEX(INDIRECT($A$2),$B16,COLUMN()-$E$2)/BB$6&lt;Conversion!$A$6,Conversion!$B$6,5)))))</f>
        <v/>
      </c>
      <c r="BC16" t="str">
        <f ca="1">IF(OR(BC$9="",$C16=""),"",IF(100*INDEX(INDIRECT($A$2),$B16,COLUMN()-$E$2)/BC$6&lt;Conversion!$A$3,Conversion!$B$3,IF(100*INDEX(INDIRECT($A$2),$B16,COLUMN()-$E$2)/BC$6&lt;Conversion!$A$4,Conversion!$B$4,IF(100*INDEX(INDIRECT($A$2),$B16,COLUMN()-$E$2)/BC$6&lt;Conversion!$A$5,Conversion!$B$5,IF(100*INDEX(INDIRECT($A$2),$B16,COLUMN()-$E$2)/BC$6&lt;Conversion!$A$6,Conversion!$B$6,5)))))</f>
        <v/>
      </c>
    </row>
    <row r="17" spans="2:55">
      <c r="B17">
        <f t="shared" ca="1" si="0"/>
        <v>12</v>
      </c>
      <c r="C17">
        <f t="shared" ca="1" si="1"/>
        <v>41403030</v>
      </c>
      <c r="D17" t="str">
        <f ca="1">IF($C17="","",CONCATENATE(ADDRESS(ROW(),$E$2+1,1,1,"Module6"),":",ADDRESS(ROW(),$E$2+Calc1!$C$2,1,1)))</f>
        <v>Module6!$F$17:$AM$17</v>
      </c>
      <c r="E17" s="18">
        <f t="shared" ca="1" si="2"/>
        <v>3.2</v>
      </c>
      <c r="F17">
        <f ca="1">IF(OR(F$9="",$C17=""),"",IF(100*INDEX(INDIRECT($A$2),$B17,COLUMN()-$E$2)/F$6&lt;Conversion!$A$3,Conversion!$B$3,IF(100*INDEX(INDIRECT($A$2),$B17,COLUMN()-$E$2)/F$6&lt;Conversion!$A$4,Conversion!$B$4,IF(100*INDEX(INDIRECT($A$2),$B17,COLUMN()-$E$2)/F$6&lt;Conversion!$A$5,Conversion!$B$5,IF(100*INDEX(INDIRECT($A$2),$B17,COLUMN()-$E$2)/F$6&lt;Conversion!$A$6,Conversion!$B$6,5)))))</f>
        <v>5</v>
      </c>
      <c r="G17">
        <f ca="1">IF(OR(G$9="",$C17=""),"",IF(100*INDEX(INDIRECT($A$2),$B17,COLUMN()-$E$2)/G$6&lt;Conversion!$A$3,Conversion!$B$3,IF(100*INDEX(INDIRECT($A$2),$B17,COLUMN()-$E$2)/G$6&lt;Conversion!$A$4,Conversion!$B$4,IF(100*INDEX(INDIRECT($A$2),$B17,COLUMN()-$E$2)/G$6&lt;Conversion!$A$5,Conversion!$B$5,IF(100*INDEX(INDIRECT($A$2),$B17,COLUMN()-$E$2)/G$6&lt;Conversion!$A$6,Conversion!$B$6,5)))))</f>
        <v>1</v>
      </c>
      <c r="H17">
        <f ca="1">IF(OR(H$9="",$C17=""),"",IF(100*INDEX(INDIRECT($A$2),$B17,COLUMN()-$E$2)/H$6&lt;Conversion!$A$3,Conversion!$B$3,IF(100*INDEX(INDIRECT($A$2),$B17,COLUMN()-$E$2)/H$6&lt;Conversion!$A$4,Conversion!$B$4,IF(100*INDEX(INDIRECT($A$2),$B17,COLUMN()-$E$2)/H$6&lt;Conversion!$A$5,Conversion!$B$5,IF(100*INDEX(INDIRECT($A$2),$B17,COLUMN()-$E$2)/H$6&lt;Conversion!$A$6,Conversion!$B$6,5)))))</f>
        <v>4</v>
      </c>
      <c r="I17">
        <f ca="1">IF(OR(I$9="",$C17=""),"",IF(100*INDEX(INDIRECT($A$2),$B17,COLUMN()-$E$2)/I$6&lt;Conversion!$A$3,Conversion!$B$3,IF(100*INDEX(INDIRECT($A$2),$B17,COLUMN()-$E$2)/I$6&lt;Conversion!$A$4,Conversion!$B$4,IF(100*INDEX(INDIRECT($A$2),$B17,COLUMN()-$E$2)/I$6&lt;Conversion!$A$5,Conversion!$B$5,IF(100*INDEX(INDIRECT($A$2),$B17,COLUMN()-$E$2)/I$6&lt;Conversion!$A$6,Conversion!$B$6,5)))))</f>
        <v>2</v>
      </c>
      <c r="J17">
        <f ca="1">IF(OR(J$9="",$C17=""),"",IF(100*INDEX(INDIRECT($A$2),$B17,COLUMN()-$E$2)/J$6&lt;Conversion!$A$3,Conversion!$B$3,IF(100*INDEX(INDIRECT($A$2),$B17,COLUMN()-$E$2)/J$6&lt;Conversion!$A$4,Conversion!$B$4,IF(100*INDEX(INDIRECT($A$2),$B17,COLUMN()-$E$2)/J$6&lt;Conversion!$A$5,Conversion!$B$5,IF(100*INDEX(INDIRECT($A$2),$B17,COLUMN()-$E$2)/J$6&lt;Conversion!$A$6,Conversion!$B$6,5)))))</f>
        <v>1</v>
      </c>
      <c r="K17">
        <f ca="1">IF(OR(K$9="",$C17=""),"",IF(100*INDEX(INDIRECT($A$2),$B17,COLUMN()-$E$2)/K$6&lt;Conversion!$A$3,Conversion!$B$3,IF(100*INDEX(INDIRECT($A$2),$B17,COLUMN()-$E$2)/K$6&lt;Conversion!$A$4,Conversion!$B$4,IF(100*INDEX(INDIRECT($A$2),$B17,COLUMN()-$E$2)/K$6&lt;Conversion!$A$5,Conversion!$B$5,IF(100*INDEX(INDIRECT($A$2),$B17,COLUMN()-$E$2)/K$6&lt;Conversion!$A$6,Conversion!$B$6,5)))))</f>
        <v>3</v>
      </c>
      <c r="L17">
        <f ca="1">IF(OR(L$9="",$C17=""),"",IF(100*INDEX(INDIRECT($A$2),$B17,COLUMN()-$E$2)/L$6&lt;Conversion!$A$3,Conversion!$B$3,IF(100*INDEX(INDIRECT($A$2),$B17,COLUMN()-$E$2)/L$6&lt;Conversion!$A$4,Conversion!$B$4,IF(100*INDEX(INDIRECT($A$2),$B17,COLUMN()-$E$2)/L$6&lt;Conversion!$A$5,Conversion!$B$5,IF(100*INDEX(INDIRECT($A$2),$B17,COLUMN()-$E$2)/L$6&lt;Conversion!$A$6,Conversion!$B$6,5)))))</f>
        <v>2</v>
      </c>
      <c r="M17">
        <f ca="1">IF(OR(M$9="",$C17=""),"",IF(100*INDEX(INDIRECT($A$2),$B17,COLUMN()-$E$2)/M$6&lt;Conversion!$A$3,Conversion!$B$3,IF(100*INDEX(INDIRECT($A$2),$B17,COLUMN()-$E$2)/M$6&lt;Conversion!$A$4,Conversion!$B$4,IF(100*INDEX(INDIRECT($A$2),$B17,COLUMN()-$E$2)/M$6&lt;Conversion!$A$5,Conversion!$B$5,IF(100*INDEX(INDIRECT($A$2),$B17,COLUMN()-$E$2)/M$6&lt;Conversion!$A$6,Conversion!$B$6,5)))))</f>
        <v>2</v>
      </c>
      <c r="N17">
        <f ca="1">IF(OR(N$9="",$C17=""),"",IF(100*INDEX(INDIRECT($A$2),$B17,COLUMN()-$E$2)/N$6&lt;Conversion!$A$3,Conversion!$B$3,IF(100*INDEX(INDIRECT($A$2),$B17,COLUMN()-$E$2)/N$6&lt;Conversion!$A$4,Conversion!$B$4,IF(100*INDEX(INDIRECT($A$2),$B17,COLUMN()-$E$2)/N$6&lt;Conversion!$A$5,Conversion!$B$5,IF(100*INDEX(INDIRECT($A$2),$B17,COLUMN()-$E$2)/N$6&lt;Conversion!$A$6,Conversion!$B$6,5)))))</f>
        <v>3</v>
      </c>
      <c r="O17">
        <f ca="1">IF(OR(O$9="",$C17=""),"",IF(100*INDEX(INDIRECT($A$2),$B17,COLUMN()-$E$2)/O$6&lt;Conversion!$A$3,Conversion!$B$3,IF(100*INDEX(INDIRECT($A$2),$B17,COLUMN()-$E$2)/O$6&lt;Conversion!$A$4,Conversion!$B$4,IF(100*INDEX(INDIRECT($A$2),$B17,COLUMN()-$E$2)/O$6&lt;Conversion!$A$5,Conversion!$B$5,IF(100*INDEX(INDIRECT($A$2),$B17,COLUMN()-$E$2)/O$6&lt;Conversion!$A$6,Conversion!$B$6,5)))))</f>
        <v>1</v>
      </c>
      <c r="P17">
        <f ca="1">IF(OR(P$9="",$C17=""),"",IF(100*INDEX(INDIRECT($A$2),$B17,COLUMN()-$E$2)/P$6&lt;Conversion!$A$3,Conversion!$B$3,IF(100*INDEX(INDIRECT($A$2),$B17,COLUMN()-$E$2)/P$6&lt;Conversion!$A$4,Conversion!$B$4,IF(100*INDEX(INDIRECT($A$2),$B17,COLUMN()-$E$2)/P$6&lt;Conversion!$A$5,Conversion!$B$5,IF(100*INDEX(INDIRECT($A$2),$B17,COLUMN()-$E$2)/P$6&lt;Conversion!$A$6,Conversion!$B$6,5)))))</f>
        <v>1</v>
      </c>
      <c r="Q17">
        <f ca="1">IF(OR(Q$9="",$C17=""),"",IF(100*INDEX(INDIRECT($A$2),$B17,COLUMN()-$E$2)/Q$6&lt;Conversion!$A$3,Conversion!$B$3,IF(100*INDEX(INDIRECT($A$2),$B17,COLUMN()-$E$2)/Q$6&lt;Conversion!$A$4,Conversion!$B$4,IF(100*INDEX(INDIRECT($A$2),$B17,COLUMN()-$E$2)/Q$6&lt;Conversion!$A$5,Conversion!$B$5,IF(100*INDEX(INDIRECT($A$2),$B17,COLUMN()-$E$2)/Q$6&lt;Conversion!$A$6,Conversion!$B$6,5)))))</f>
        <v>2</v>
      </c>
      <c r="R17">
        <f ca="1">IF(OR(R$9="",$C17=""),"",IF(100*INDEX(INDIRECT($A$2),$B17,COLUMN()-$E$2)/R$6&lt;Conversion!$A$3,Conversion!$B$3,IF(100*INDEX(INDIRECT($A$2),$B17,COLUMN()-$E$2)/R$6&lt;Conversion!$A$4,Conversion!$B$4,IF(100*INDEX(INDIRECT($A$2),$B17,COLUMN()-$E$2)/R$6&lt;Conversion!$A$5,Conversion!$B$5,IF(100*INDEX(INDIRECT($A$2),$B17,COLUMN()-$E$2)/R$6&lt;Conversion!$A$6,Conversion!$B$6,5)))))</f>
        <v>1</v>
      </c>
      <c r="S17">
        <f ca="1">IF(OR(S$9="",$C17=""),"",IF(100*INDEX(INDIRECT($A$2),$B17,COLUMN()-$E$2)/S$6&lt;Conversion!$A$3,Conversion!$B$3,IF(100*INDEX(INDIRECT($A$2),$B17,COLUMN()-$E$2)/S$6&lt;Conversion!$A$4,Conversion!$B$4,IF(100*INDEX(INDIRECT($A$2),$B17,COLUMN()-$E$2)/S$6&lt;Conversion!$A$5,Conversion!$B$5,IF(100*INDEX(INDIRECT($A$2),$B17,COLUMN()-$E$2)/S$6&lt;Conversion!$A$6,Conversion!$B$6,5)))))</f>
        <v>1</v>
      </c>
      <c r="T17">
        <f ca="1">IF(OR(T$9="",$C17=""),"",IF(100*INDEX(INDIRECT($A$2),$B17,COLUMN()-$E$2)/T$6&lt;Conversion!$A$3,Conversion!$B$3,IF(100*INDEX(INDIRECT($A$2),$B17,COLUMN()-$E$2)/T$6&lt;Conversion!$A$4,Conversion!$B$4,IF(100*INDEX(INDIRECT($A$2),$B17,COLUMN()-$E$2)/T$6&lt;Conversion!$A$5,Conversion!$B$5,IF(100*INDEX(INDIRECT($A$2),$B17,COLUMN()-$E$2)/T$6&lt;Conversion!$A$6,Conversion!$B$6,5)))))</f>
        <v>1</v>
      </c>
      <c r="U17">
        <f ca="1">IF(OR(U$9="",$C17=""),"",IF(100*INDEX(INDIRECT($A$2),$B17,COLUMN()-$E$2)/U$6&lt;Conversion!$A$3,Conversion!$B$3,IF(100*INDEX(INDIRECT($A$2),$B17,COLUMN()-$E$2)/U$6&lt;Conversion!$A$4,Conversion!$B$4,IF(100*INDEX(INDIRECT($A$2),$B17,COLUMN()-$E$2)/U$6&lt;Conversion!$A$5,Conversion!$B$5,IF(100*INDEX(INDIRECT($A$2),$B17,COLUMN()-$E$2)/U$6&lt;Conversion!$A$6,Conversion!$B$6,5)))))</f>
        <v>1</v>
      </c>
      <c r="V17">
        <f ca="1">IF(OR(V$9="",$C17=""),"",IF(100*INDEX(INDIRECT($A$2),$B17,COLUMN()-$E$2)/V$6&lt;Conversion!$A$3,Conversion!$B$3,IF(100*INDEX(INDIRECT($A$2),$B17,COLUMN()-$E$2)/V$6&lt;Conversion!$A$4,Conversion!$B$4,IF(100*INDEX(INDIRECT($A$2),$B17,COLUMN()-$E$2)/V$6&lt;Conversion!$A$5,Conversion!$B$5,IF(100*INDEX(INDIRECT($A$2),$B17,COLUMN()-$E$2)/V$6&lt;Conversion!$A$6,Conversion!$B$6,5)))))</f>
        <v>5</v>
      </c>
      <c r="W17">
        <f ca="1">IF(OR(W$9="",$C17=""),"",IF(100*INDEX(INDIRECT($A$2),$B17,COLUMN()-$E$2)/W$6&lt;Conversion!$A$3,Conversion!$B$3,IF(100*INDEX(INDIRECT($A$2),$B17,COLUMN()-$E$2)/W$6&lt;Conversion!$A$4,Conversion!$B$4,IF(100*INDEX(INDIRECT($A$2),$B17,COLUMN()-$E$2)/W$6&lt;Conversion!$A$5,Conversion!$B$5,IF(100*INDEX(INDIRECT($A$2),$B17,COLUMN()-$E$2)/W$6&lt;Conversion!$A$6,Conversion!$B$6,5)))))</f>
        <v>1</v>
      </c>
      <c r="X17">
        <f ca="1">IF(OR(X$9="",$C17=""),"",IF(100*INDEX(INDIRECT($A$2),$B17,COLUMN()-$E$2)/X$6&lt;Conversion!$A$3,Conversion!$B$3,IF(100*INDEX(INDIRECT($A$2),$B17,COLUMN()-$E$2)/X$6&lt;Conversion!$A$4,Conversion!$B$4,IF(100*INDEX(INDIRECT($A$2),$B17,COLUMN()-$E$2)/X$6&lt;Conversion!$A$5,Conversion!$B$5,IF(100*INDEX(INDIRECT($A$2),$B17,COLUMN()-$E$2)/X$6&lt;Conversion!$A$6,Conversion!$B$6,5)))))</f>
        <v>3</v>
      </c>
      <c r="Y17">
        <f ca="1">IF(OR(Y$9="",$C17=""),"",IF(100*INDEX(INDIRECT($A$2),$B17,COLUMN()-$E$2)/Y$6&lt;Conversion!$A$3,Conversion!$B$3,IF(100*INDEX(INDIRECT($A$2),$B17,COLUMN()-$E$2)/Y$6&lt;Conversion!$A$4,Conversion!$B$4,IF(100*INDEX(INDIRECT($A$2),$B17,COLUMN()-$E$2)/Y$6&lt;Conversion!$A$5,Conversion!$B$5,IF(100*INDEX(INDIRECT($A$2),$B17,COLUMN()-$E$2)/Y$6&lt;Conversion!$A$6,Conversion!$B$6,5)))))</f>
        <v>2</v>
      </c>
      <c r="Z17">
        <f ca="1">IF(OR(Z$9="",$C17=""),"",IF(100*INDEX(INDIRECT($A$2),$B17,COLUMN()-$E$2)/Z$6&lt;Conversion!$A$3,Conversion!$B$3,IF(100*INDEX(INDIRECT($A$2),$B17,COLUMN()-$E$2)/Z$6&lt;Conversion!$A$4,Conversion!$B$4,IF(100*INDEX(INDIRECT($A$2),$B17,COLUMN()-$E$2)/Z$6&lt;Conversion!$A$5,Conversion!$B$5,IF(100*INDEX(INDIRECT($A$2),$B17,COLUMN()-$E$2)/Z$6&lt;Conversion!$A$6,Conversion!$B$6,5)))))</f>
        <v>3</v>
      </c>
      <c r="AA17">
        <f ca="1">IF(OR(AA$9="",$C17=""),"",IF(100*INDEX(INDIRECT($A$2),$B17,COLUMN()-$E$2)/AA$6&lt;Conversion!$A$3,Conversion!$B$3,IF(100*INDEX(INDIRECT($A$2),$B17,COLUMN()-$E$2)/AA$6&lt;Conversion!$A$4,Conversion!$B$4,IF(100*INDEX(INDIRECT($A$2),$B17,COLUMN()-$E$2)/AA$6&lt;Conversion!$A$5,Conversion!$B$5,IF(100*INDEX(INDIRECT($A$2),$B17,COLUMN()-$E$2)/AA$6&lt;Conversion!$A$6,Conversion!$B$6,5)))))</f>
        <v>3</v>
      </c>
      <c r="AB17">
        <f ca="1">IF(OR(AB$9="",$C17=""),"",IF(100*INDEX(INDIRECT($A$2),$B17,COLUMN()-$E$2)/AB$6&lt;Conversion!$A$3,Conversion!$B$3,IF(100*INDEX(INDIRECT($A$2),$B17,COLUMN()-$E$2)/AB$6&lt;Conversion!$A$4,Conversion!$B$4,IF(100*INDEX(INDIRECT($A$2),$B17,COLUMN()-$E$2)/AB$6&lt;Conversion!$A$5,Conversion!$B$5,IF(100*INDEX(INDIRECT($A$2),$B17,COLUMN()-$E$2)/AB$6&lt;Conversion!$A$6,Conversion!$B$6,5)))))</f>
        <v>3</v>
      </c>
      <c r="AC17">
        <f ca="1">IF(OR(AC$9="",$C17=""),"",IF(100*INDEX(INDIRECT($A$2),$B17,COLUMN()-$E$2)/AC$6&lt;Conversion!$A$3,Conversion!$B$3,IF(100*INDEX(INDIRECT($A$2),$B17,COLUMN()-$E$2)/AC$6&lt;Conversion!$A$4,Conversion!$B$4,IF(100*INDEX(INDIRECT($A$2),$B17,COLUMN()-$E$2)/AC$6&lt;Conversion!$A$5,Conversion!$B$5,IF(100*INDEX(INDIRECT($A$2),$B17,COLUMN()-$E$2)/AC$6&lt;Conversion!$A$6,Conversion!$B$6,5)))))</f>
        <v>4</v>
      </c>
      <c r="AD17">
        <f ca="1">IF(OR(AD$9="",$C17=""),"",IF(100*INDEX(INDIRECT($A$2),$B17,COLUMN()-$E$2)/AD$6&lt;Conversion!$A$3,Conversion!$B$3,IF(100*INDEX(INDIRECT($A$2),$B17,COLUMN()-$E$2)/AD$6&lt;Conversion!$A$4,Conversion!$B$4,IF(100*INDEX(INDIRECT($A$2),$B17,COLUMN()-$E$2)/AD$6&lt;Conversion!$A$5,Conversion!$B$5,IF(100*INDEX(INDIRECT($A$2),$B17,COLUMN()-$E$2)/AD$6&lt;Conversion!$A$6,Conversion!$B$6,5)))))</f>
        <v>1</v>
      </c>
      <c r="AE17">
        <f ca="1">IF(OR(AE$9="",$C17=""),"",IF(100*INDEX(INDIRECT($A$2),$B17,COLUMN()-$E$2)/AE$6&lt;Conversion!$A$3,Conversion!$B$3,IF(100*INDEX(INDIRECT($A$2),$B17,COLUMN()-$E$2)/AE$6&lt;Conversion!$A$4,Conversion!$B$4,IF(100*INDEX(INDIRECT($A$2),$B17,COLUMN()-$E$2)/AE$6&lt;Conversion!$A$5,Conversion!$B$5,IF(100*INDEX(INDIRECT($A$2),$B17,COLUMN()-$E$2)/AE$6&lt;Conversion!$A$6,Conversion!$B$6,5)))))</f>
        <v>3</v>
      </c>
      <c r="AF17">
        <f ca="1">IF(OR(AF$9="",$C17=""),"",IF(100*INDEX(INDIRECT($A$2),$B17,COLUMN()-$E$2)/AF$6&lt;Conversion!$A$3,Conversion!$B$3,IF(100*INDEX(INDIRECT($A$2),$B17,COLUMN()-$E$2)/AF$6&lt;Conversion!$A$4,Conversion!$B$4,IF(100*INDEX(INDIRECT($A$2),$B17,COLUMN()-$E$2)/AF$6&lt;Conversion!$A$5,Conversion!$B$5,IF(100*INDEX(INDIRECT($A$2),$B17,COLUMN()-$E$2)/AF$6&lt;Conversion!$A$6,Conversion!$B$6,5)))))</f>
        <v>3</v>
      </c>
      <c r="AG17">
        <f ca="1">IF(OR(AG$9="",$C17=""),"",IF(100*INDEX(INDIRECT($A$2),$B17,COLUMN()-$E$2)/AG$6&lt;Conversion!$A$3,Conversion!$B$3,IF(100*INDEX(INDIRECT($A$2),$B17,COLUMN()-$E$2)/AG$6&lt;Conversion!$A$4,Conversion!$B$4,IF(100*INDEX(INDIRECT($A$2),$B17,COLUMN()-$E$2)/AG$6&lt;Conversion!$A$5,Conversion!$B$5,IF(100*INDEX(INDIRECT($A$2),$B17,COLUMN()-$E$2)/AG$6&lt;Conversion!$A$6,Conversion!$B$6,5)))))</f>
        <v>3</v>
      </c>
      <c r="AH17">
        <f ca="1">IF(OR(AH$9="",$C17=""),"",IF(100*INDEX(INDIRECT($A$2),$B17,COLUMN()-$E$2)/AH$6&lt;Conversion!$A$3,Conversion!$B$3,IF(100*INDEX(INDIRECT($A$2),$B17,COLUMN()-$E$2)/AH$6&lt;Conversion!$A$4,Conversion!$B$4,IF(100*INDEX(INDIRECT($A$2),$B17,COLUMN()-$E$2)/AH$6&lt;Conversion!$A$5,Conversion!$B$5,IF(100*INDEX(INDIRECT($A$2),$B17,COLUMN()-$E$2)/AH$6&lt;Conversion!$A$6,Conversion!$B$6,5)))))</f>
        <v>3</v>
      </c>
      <c r="AI17">
        <f ca="1">IF(OR(AI$9="",$C17=""),"",IF(100*INDEX(INDIRECT($A$2),$B17,COLUMN()-$E$2)/AI$6&lt;Conversion!$A$3,Conversion!$B$3,IF(100*INDEX(INDIRECT($A$2),$B17,COLUMN()-$E$2)/AI$6&lt;Conversion!$A$4,Conversion!$B$4,IF(100*INDEX(INDIRECT($A$2),$B17,COLUMN()-$E$2)/AI$6&lt;Conversion!$A$5,Conversion!$B$5,IF(100*INDEX(INDIRECT($A$2),$B17,COLUMN()-$E$2)/AI$6&lt;Conversion!$A$6,Conversion!$B$6,5)))))</f>
        <v>2</v>
      </c>
      <c r="AJ17">
        <f ca="1">IF(OR(AJ$9="",$C17=""),"",IF(100*INDEX(INDIRECT($A$2),$B17,COLUMN()-$E$2)/AJ$6&lt;Conversion!$A$3,Conversion!$B$3,IF(100*INDEX(INDIRECT($A$2),$B17,COLUMN()-$E$2)/AJ$6&lt;Conversion!$A$4,Conversion!$B$4,IF(100*INDEX(INDIRECT($A$2),$B17,COLUMN()-$E$2)/AJ$6&lt;Conversion!$A$5,Conversion!$B$5,IF(100*INDEX(INDIRECT($A$2),$B17,COLUMN()-$E$2)/AJ$6&lt;Conversion!$A$6,Conversion!$B$6,5)))))</f>
        <v>4</v>
      </c>
      <c r="AK17">
        <f ca="1">IF(OR(AK$9="",$C17=""),"",IF(100*INDEX(INDIRECT($A$2),$B17,COLUMN()-$E$2)/AK$6&lt;Conversion!$A$3,Conversion!$B$3,IF(100*INDEX(INDIRECT($A$2),$B17,COLUMN()-$E$2)/AK$6&lt;Conversion!$A$4,Conversion!$B$4,IF(100*INDEX(INDIRECT($A$2),$B17,COLUMN()-$E$2)/AK$6&lt;Conversion!$A$5,Conversion!$B$5,IF(100*INDEX(INDIRECT($A$2),$B17,COLUMN()-$E$2)/AK$6&lt;Conversion!$A$6,Conversion!$B$6,5)))))</f>
        <v>4</v>
      </c>
      <c r="AL17">
        <f ca="1">IF(OR(AL$9="",$C17=""),"",IF(100*INDEX(INDIRECT($A$2),$B17,COLUMN()-$E$2)/AL$6&lt;Conversion!$A$3,Conversion!$B$3,IF(100*INDEX(INDIRECT($A$2),$B17,COLUMN()-$E$2)/AL$6&lt;Conversion!$A$4,Conversion!$B$4,IF(100*INDEX(INDIRECT($A$2),$B17,COLUMN()-$E$2)/AL$6&lt;Conversion!$A$5,Conversion!$B$5,IF(100*INDEX(INDIRECT($A$2),$B17,COLUMN()-$E$2)/AL$6&lt;Conversion!$A$6,Conversion!$B$6,5)))))</f>
        <v>2</v>
      </c>
      <c r="AM17">
        <f ca="1">IF(OR(AM$9="",$C17=""),"",IF(100*INDEX(INDIRECT($A$2),$B17,COLUMN()-$E$2)/AM$6&lt;Conversion!$A$3,Conversion!$B$3,IF(100*INDEX(INDIRECT($A$2),$B17,COLUMN()-$E$2)/AM$6&lt;Conversion!$A$4,Conversion!$B$4,IF(100*INDEX(INDIRECT($A$2),$B17,COLUMN()-$E$2)/AM$6&lt;Conversion!$A$5,Conversion!$B$5,IF(100*INDEX(INDIRECT($A$2),$B17,COLUMN()-$E$2)/AM$6&lt;Conversion!$A$6,Conversion!$B$6,5)))))</f>
        <v>5</v>
      </c>
      <c r="AN17" t="str">
        <f ca="1">IF(OR(AN$9="",$C17=""),"",IF(100*INDEX(INDIRECT($A$2),$B17,COLUMN()-$E$2)/AN$6&lt;Conversion!$A$3,Conversion!$B$3,IF(100*INDEX(INDIRECT($A$2),$B17,COLUMN()-$E$2)/AN$6&lt;Conversion!$A$4,Conversion!$B$4,IF(100*INDEX(INDIRECT($A$2),$B17,COLUMN()-$E$2)/AN$6&lt;Conversion!$A$5,Conversion!$B$5,IF(100*INDEX(INDIRECT($A$2),$B17,COLUMN()-$E$2)/AN$6&lt;Conversion!$A$6,Conversion!$B$6,5)))))</f>
        <v/>
      </c>
      <c r="AO17" t="str">
        <f ca="1">IF(OR(AO$9="",$C17=""),"",IF(100*INDEX(INDIRECT($A$2),$B17,COLUMN()-$E$2)/AO$6&lt;Conversion!$A$3,Conversion!$B$3,IF(100*INDEX(INDIRECT($A$2),$B17,COLUMN()-$E$2)/AO$6&lt;Conversion!$A$4,Conversion!$B$4,IF(100*INDEX(INDIRECT($A$2),$B17,COLUMN()-$E$2)/AO$6&lt;Conversion!$A$5,Conversion!$B$5,IF(100*INDEX(INDIRECT($A$2),$B17,COLUMN()-$E$2)/AO$6&lt;Conversion!$A$6,Conversion!$B$6,5)))))</f>
        <v/>
      </c>
      <c r="AP17" t="str">
        <f ca="1">IF(OR(AP$9="",$C17=""),"",IF(100*INDEX(INDIRECT($A$2),$B17,COLUMN()-$E$2)/AP$6&lt;Conversion!$A$3,Conversion!$B$3,IF(100*INDEX(INDIRECT($A$2),$B17,COLUMN()-$E$2)/AP$6&lt;Conversion!$A$4,Conversion!$B$4,IF(100*INDEX(INDIRECT($A$2),$B17,COLUMN()-$E$2)/AP$6&lt;Conversion!$A$5,Conversion!$B$5,IF(100*INDEX(INDIRECT($A$2),$B17,COLUMN()-$E$2)/AP$6&lt;Conversion!$A$6,Conversion!$B$6,5)))))</f>
        <v/>
      </c>
      <c r="AQ17" t="str">
        <f ca="1">IF(OR(AQ$9="",$C17=""),"",IF(100*INDEX(INDIRECT($A$2),$B17,COLUMN()-$E$2)/AQ$6&lt;Conversion!$A$3,Conversion!$B$3,IF(100*INDEX(INDIRECT($A$2),$B17,COLUMN()-$E$2)/AQ$6&lt;Conversion!$A$4,Conversion!$B$4,IF(100*INDEX(INDIRECT($A$2),$B17,COLUMN()-$E$2)/AQ$6&lt;Conversion!$A$5,Conversion!$B$5,IF(100*INDEX(INDIRECT($A$2),$B17,COLUMN()-$E$2)/AQ$6&lt;Conversion!$A$6,Conversion!$B$6,5)))))</f>
        <v/>
      </c>
      <c r="AR17" t="str">
        <f ca="1">IF(OR(AR$9="",$C17=""),"",IF(100*INDEX(INDIRECT($A$2),$B17,COLUMN()-$E$2)/AR$6&lt;Conversion!$A$3,Conversion!$B$3,IF(100*INDEX(INDIRECT($A$2),$B17,COLUMN()-$E$2)/AR$6&lt;Conversion!$A$4,Conversion!$B$4,IF(100*INDEX(INDIRECT($A$2),$B17,COLUMN()-$E$2)/AR$6&lt;Conversion!$A$5,Conversion!$B$5,IF(100*INDEX(INDIRECT($A$2),$B17,COLUMN()-$E$2)/AR$6&lt;Conversion!$A$6,Conversion!$B$6,5)))))</f>
        <v/>
      </c>
      <c r="AS17" t="str">
        <f ca="1">IF(OR(AS$9="",$C17=""),"",IF(100*INDEX(INDIRECT($A$2),$B17,COLUMN()-$E$2)/AS$6&lt;Conversion!$A$3,Conversion!$B$3,IF(100*INDEX(INDIRECT($A$2),$B17,COLUMN()-$E$2)/AS$6&lt;Conversion!$A$4,Conversion!$B$4,IF(100*INDEX(INDIRECT($A$2),$B17,COLUMN()-$E$2)/AS$6&lt;Conversion!$A$5,Conversion!$B$5,IF(100*INDEX(INDIRECT($A$2),$B17,COLUMN()-$E$2)/AS$6&lt;Conversion!$A$6,Conversion!$B$6,5)))))</f>
        <v/>
      </c>
      <c r="AT17" t="str">
        <f ca="1">IF(OR(AT$9="",$C17=""),"",IF(100*INDEX(INDIRECT($A$2),$B17,COLUMN()-$E$2)/AT$6&lt;Conversion!$A$3,Conversion!$B$3,IF(100*INDEX(INDIRECT($A$2),$B17,COLUMN()-$E$2)/AT$6&lt;Conversion!$A$4,Conversion!$B$4,IF(100*INDEX(INDIRECT($A$2),$B17,COLUMN()-$E$2)/AT$6&lt;Conversion!$A$5,Conversion!$B$5,IF(100*INDEX(INDIRECT($A$2),$B17,COLUMN()-$E$2)/AT$6&lt;Conversion!$A$6,Conversion!$B$6,5)))))</f>
        <v/>
      </c>
      <c r="AU17" t="str">
        <f ca="1">IF(OR(AU$9="",$C17=""),"",IF(100*INDEX(INDIRECT($A$2),$B17,COLUMN()-$E$2)/AU$6&lt;Conversion!$A$3,Conversion!$B$3,IF(100*INDEX(INDIRECT($A$2),$B17,COLUMN()-$E$2)/AU$6&lt;Conversion!$A$4,Conversion!$B$4,IF(100*INDEX(INDIRECT($A$2),$B17,COLUMN()-$E$2)/AU$6&lt;Conversion!$A$5,Conversion!$B$5,IF(100*INDEX(INDIRECT($A$2),$B17,COLUMN()-$E$2)/AU$6&lt;Conversion!$A$6,Conversion!$B$6,5)))))</f>
        <v/>
      </c>
      <c r="AV17" t="str">
        <f ca="1">IF(OR(AV$9="",$C17=""),"",IF(100*INDEX(INDIRECT($A$2),$B17,COLUMN()-$E$2)/AV$6&lt;Conversion!$A$3,Conversion!$B$3,IF(100*INDEX(INDIRECT($A$2),$B17,COLUMN()-$E$2)/AV$6&lt;Conversion!$A$4,Conversion!$B$4,IF(100*INDEX(INDIRECT($A$2),$B17,COLUMN()-$E$2)/AV$6&lt;Conversion!$A$5,Conversion!$B$5,IF(100*INDEX(INDIRECT($A$2),$B17,COLUMN()-$E$2)/AV$6&lt;Conversion!$A$6,Conversion!$B$6,5)))))</f>
        <v/>
      </c>
      <c r="AW17" t="str">
        <f ca="1">IF(OR(AW$9="",$C17=""),"",IF(100*INDEX(INDIRECT($A$2),$B17,COLUMN()-$E$2)/AW$6&lt;Conversion!$A$3,Conversion!$B$3,IF(100*INDEX(INDIRECT($A$2),$B17,COLUMN()-$E$2)/AW$6&lt;Conversion!$A$4,Conversion!$B$4,IF(100*INDEX(INDIRECT($A$2),$B17,COLUMN()-$E$2)/AW$6&lt;Conversion!$A$5,Conversion!$B$5,IF(100*INDEX(INDIRECT($A$2),$B17,COLUMN()-$E$2)/AW$6&lt;Conversion!$A$6,Conversion!$B$6,5)))))</f>
        <v/>
      </c>
      <c r="AX17" t="str">
        <f ca="1">IF(OR(AX$9="",$C17=""),"",IF(100*INDEX(INDIRECT($A$2),$B17,COLUMN()-$E$2)/AX$6&lt;Conversion!$A$3,Conversion!$B$3,IF(100*INDEX(INDIRECT($A$2),$B17,COLUMN()-$E$2)/AX$6&lt;Conversion!$A$4,Conversion!$B$4,IF(100*INDEX(INDIRECT($A$2),$B17,COLUMN()-$E$2)/AX$6&lt;Conversion!$A$5,Conversion!$B$5,IF(100*INDEX(INDIRECT($A$2),$B17,COLUMN()-$E$2)/AX$6&lt;Conversion!$A$6,Conversion!$B$6,5)))))</f>
        <v/>
      </c>
      <c r="AY17" t="str">
        <f ca="1">IF(OR(AY$9="",$C17=""),"",IF(100*INDEX(INDIRECT($A$2),$B17,COLUMN()-$E$2)/AY$6&lt;Conversion!$A$3,Conversion!$B$3,IF(100*INDEX(INDIRECT($A$2),$B17,COLUMN()-$E$2)/AY$6&lt;Conversion!$A$4,Conversion!$B$4,IF(100*INDEX(INDIRECT($A$2),$B17,COLUMN()-$E$2)/AY$6&lt;Conversion!$A$5,Conversion!$B$5,IF(100*INDEX(INDIRECT($A$2),$B17,COLUMN()-$E$2)/AY$6&lt;Conversion!$A$6,Conversion!$B$6,5)))))</f>
        <v/>
      </c>
      <c r="AZ17" t="str">
        <f ca="1">IF(OR(AZ$9="",$C17=""),"",IF(100*INDEX(INDIRECT($A$2),$B17,COLUMN()-$E$2)/AZ$6&lt;Conversion!$A$3,Conversion!$B$3,IF(100*INDEX(INDIRECT($A$2),$B17,COLUMN()-$E$2)/AZ$6&lt;Conversion!$A$4,Conversion!$B$4,IF(100*INDEX(INDIRECT($A$2),$B17,COLUMN()-$E$2)/AZ$6&lt;Conversion!$A$5,Conversion!$B$5,IF(100*INDEX(INDIRECT($A$2),$B17,COLUMN()-$E$2)/AZ$6&lt;Conversion!$A$6,Conversion!$B$6,5)))))</f>
        <v/>
      </c>
      <c r="BA17" t="str">
        <f ca="1">IF(OR(BA$9="",$C17=""),"",IF(100*INDEX(INDIRECT($A$2),$B17,COLUMN()-$E$2)/BA$6&lt;Conversion!$A$3,Conversion!$B$3,IF(100*INDEX(INDIRECT($A$2),$B17,COLUMN()-$E$2)/BA$6&lt;Conversion!$A$4,Conversion!$B$4,IF(100*INDEX(INDIRECT($A$2),$B17,COLUMN()-$E$2)/BA$6&lt;Conversion!$A$5,Conversion!$B$5,IF(100*INDEX(INDIRECT($A$2),$B17,COLUMN()-$E$2)/BA$6&lt;Conversion!$A$6,Conversion!$B$6,5)))))</f>
        <v/>
      </c>
      <c r="BB17" t="str">
        <f ca="1">IF(OR(BB$9="",$C17=""),"",IF(100*INDEX(INDIRECT($A$2),$B17,COLUMN()-$E$2)/BB$6&lt;Conversion!$A$3,Conversion!$B$3,IF(100*INDEX(INDIRECT($A$2),$B17,COLUMN()-$E$2)/BB$6&lt;Conversion!$A$4,Conversion!$B$4,IF(100*INDEX(INDIRECT($A$2),$B17,COLUMN()-$E$2)/BB$6&lt;Conversion!$A$5,Conversion!$B$5,IF(100*INDEX(INDIRECT($A$2),$B17,COLUMN()-$E$2)/BB$6&lt;Conversion!$A$6,Conversion!$B$6,5)))))</f>
        <v/>
      </c>
      <c r="BC17" t="str">
        <f ca="1">IF(OR(BC$9="",$C17=""),"",IF(100*INDEX(INDIRECT($A$2),$B17,COLUMN()-$E$2)/BC$6&lt;Conversion!$A$3,Conversion!$B$3,IF(100*INDEX(INDIRECT($A$2),$B17,COLUMN()-$E$2)/BC$6&lt;Conversion!$A$4,Conversion!$B$4,IF(100*INDEX(INDIRECT($A$2),$B17,COLUMN()-$E$2)/BC$6&lt;Conversion!$A$5,Conversion!$B$5,IF(100*INDEX(INDIRECT($A$2),$B17,COLUMN()-$E$2)/BC$6&lt;Conversion!$A$6,Conversion!$B$6,5)))))</f>
        <v/>
      </c>
    </row>
    <row r="18" spans="2:55">
      <c r="B18">
        <f t="shared" ca="1" si="0"/>
        <v>14</v>
      </c>
      <c r="C18">
        <f t="shared" ca="1" si="1"/>
        <v>41403036</v>
      </c>
      <c r="D18" t="str">
        <f ca="1">IF($C18="","",CONCATENATE(ADDRESS(ROW(),$E$2+1,1,1,"Module6"),":",ADDRESS(ROW(),$E$2+Calc1!$C$2,1,1)))</f>
        <v>Module6!$F$18:$AM$18</v>
      </c>
      <c r="E18" s="18">
        <f t="shared" ca="1" si="2"/>
        <v>3.28</v>
      </c>
      <c r="F18">
        <f ca="1">IF(OR(F$9="",$C18=""),"",IF(100*INDEX(INDIRECT($A$2),$B18,COLUMN()-$E$2)/F$6&lt;Conversion!$A$3,Conversion!$B$3,IF(100*INDEX(INDIRECT($A$2),$B18,COLUMN()-$E$2)/F$6&lt;Conversion!$A$4,Conversion!$B$4,IF(100*INDEX(INDIRECT($A$2),$B18,COLUMN()-$E$2)/F$6&lt;Conversion!$A$5,Conversion!$B$5,IF(100*INDEX(INDIRECT($A$2),$B18,COLUMN()-$E$2)/F$6&lt;Conversion!$A$6,Conversion!$B$6,5)))))</f>
        <v>1</v>
      </c>
      <c r="G18">
        <f ca="1">IF(OR(G$9="",$C18=""),"",IF(100*INDEX(INDIRECT($A$2),$B18,COLUMN()-$E$2)/G$6&lt;Conversion!$A$3,Conversion!$B$3,IF(100*INDEX(INDIRECT($A$2),$B18,COLUMN()-$E$2)/G$6&lt;Conversion!$A$4,Conversion!$B$4,IF(100*INDEX(INDIRECT($A$2),$B18,COLUMN()-$E$2)/G$6&lt;Conversion!$A$5,Conversion!$B$5,IF(100*INDEX(INDIRECT($A$2),$B18,COLUMN()-$E$2)/G$6&lt;Conversion!$A$6,Conversion!$B$6,5)))))</f>
        <v>1</v>
      </c>
      <c r="H18">
        <f ca="1">IF(OR(H$9="",$C18=""),"",IF(100*INDEX(INDIRECT($A$2),$B18,COLUMN()-$E$2)/H$6&lt;Conversion!$A$3,Conversion!$B$3,IF(100*INDEX(INDIRECT($A$2),$B18,COLUMN()-$E$2)/H$6&lt;Conversion!$A$4,Conversion!$B$4,IF(100*INDEX(INDIRECT($A$2),$B18,COLUMN()-$E$2)/H$6&lt;Conversion!$A$5,Conversion!$B$5,IF(100*INDEX(INDIRECT($A$2),$B18,COLUMN()-$E$2)/H$6&lt;Conversion!$A$6,Conversion!$B$6,5)))))</f>
        <v>1</v>
      </c>
      <c r="I18">
        <f ca="1">IF(OR(I$9="",$C18=""),"",IF(100*INDEX(INDIRECT($A$2),$B18,COLUMN()-$E$2)/I$6&lt;Conversion!$A$3,Conversion!$B$3,IF(100*INDEX(INDIRECT($A$2),$B18,COLUMN()-$E$2)/I$6&lt;Conversion!$A$4,Conversion!$B$4,IF(100*INDEX(INDIRECT($A$2),$B18,COLUMN()-$E$2)/I$6&lt;Conversion!$A$5,Conversion!$B$5,IF(100*INDEX(INDIRECT($A$2),$B18,COLUMN()-$E$2)/I$6&lt;Conversion!$A$6,Conversion!$B$6,5)))))</f>
        <v>1</v>
      </c>
      <c r="J18">
        <f ca="1">IF(OR(J$9="",$C18=""),"",IF(100*INDEX(INDIRECT($A$2),$B18,COLUMN()-$E$2)/J$6&lt;Conversion!$A$3,Conversion!$B$3,IF(100*INDEX(INDIRECT($A$2),$B18,COLUMN()-$E$2)/J$6&lt;Conversion!$A$4,Conversion!$B$4,IF(100*INDEX(INDIRECT($A$2),$B18,COLUMN()-$E$2)/J$6&lt;Conversion!$A$5,Conversion!$B$5,IF(100*INDEX(INDIRECT($A$2),$B18,COLUMN()-$E$2)/J$6&lt;Conversion!$A$6,Conversion!$B$6,5)))))</f>
        <v>1</v>
      </c>
      <c r="K18">
        <f ca="1">IF(OR(K$9="",$C18=""),"",IF(100*INDEX(INDIRECT($A$2),$B18,COLUMN()-$E$2)/K$6&lt;Conversion!$A$3,Conversion!$B$3,IF(100*INDEX(INDIRECT($A$2),$B18,COLUMN()-$E$2)/K$6&lt;Conversion!$A$4,Conversion!$B$4,IF(100*INDEX(INDIRECT($A$2),$B18,COLUMN()-$E$2)/K$6&lt;Conversion!$A$5,Conversion!$B$5,IF(100*INDEX(INDIRECT($A$2),$B18,COLUMN()-$E$2)/K$6&lt;Conversion!$A$6,Conversion!$B$6,5)))))</f>
        <v>1</v>
      </c>
      <c r="L18">
        <f ca="1">IF(OR(L$9="",$C18=""),"",IF(100*INDEX(INDIRECT($A$2),$B18,COLUMN()-$E$2)/L$6&lt;Conversion!$A$3,Conversion!$B$3,IF(100*INDEX(INDIRECT($A$2),$B18,COLUMN()-$E$2)/L$6&lt;Conversion!$A$4,Conversion!$B$4,IF(100*INDEX(INDIRECT($A$2),$B18,COLUMN()-$E$2)/L$6&lt;Conversion!$A$5,Conversion!$B$5,IF(100*INDEX(INDIRECT($A$2),$B18,COLUMN()-$E$2)/L$6&lt;Conversion!$A$6,Conversion!$B$6,5)))))</f>
        <v>1</v>
      </c>
      <c r="M18">
        <f ca="1">IF(OR(M$9="",$C18=""),"",IF(100*INDEX(INDIRECT($A$2),$B18,COLUMN()-$E$2)/M$6&lt;Conversion!$A$3,Conversion!$B$3,IF(100*INDEX(INDIRECT($A$2),$B18,COLUMN()-$E$2)/M$6&lt;Conversion!$A$4,Conversion!$B$4,IF(100*INDEX(INDIRECT($A$2),$B18,COLUMN()-$E$2)/M$6&lt;Conversion!$A$5,Conversion!$B$5,IF(100*INDEX(INDIRECT($A$2),$B18,COLUMN()-$E$2)/M$6&lt;Conversion!$A$6,Conversion!$B$6,5)))))</f>
        <v>1</v>
      </c>
      <c r="N18">
        <f ca="1">IF(OR(N$9="",$C18=""),"",IF(100*INDEX(INDIRECT($A$2),$B18,COLUMN()-$E$2)/N$6&lt;Conversion!$A$3,Conversion!$B$3,IF(100*INDEX(INDIRECT($A$2),$B18,COLUMN()-$E$2)/N$6&lt;Conversion!$A$4,Conversion!$B$4,IF(100*INDEX(INDIRECT($A$2),$B18,COLUMN()-$E$2)/N$6&lt;Conversion!$A$5,Conversion!$B$5,IF(100*INDEX(INDIRECT($A$2),$B18,COLUMN()-$E$2)/N$6&lt;Conversion!$A$6,Conversion!$B$6,5)))))</f>
        <v>1</v>
      </c>
      <c r="O18">
        <f ca="1">IF(OR(O$9="",$C18=""),"",IF(100*INDEX(INDIRECT($A$2),$B18,COLUMN()-$E$2)/O$6&lt;Conversion!$A$3,Conversion!$B$3,IF(100*INDEX(INDIRECT($A$2),$B18,COLUMN()-$E$2)/O$6&lt;Conversion!$A$4,Conversion!$B$4,IF(100*INDEX(INDIRECT($A$2),$B18,COLUMN()-$E$2)/O$6&lt;Conversion!$A$5,Conversion!$B$5,IF(100*INDEX(INDIRECT($A$2),$B18,COLUMN()-$E$2)/O$6&lt;Conversion!$A$6,Conversion!$B$6,5)))))</f>
        <v>1</v>
      </c>
      <c r="P18">
        <f ca="1">IF(OR(P$9="",$C18=""),"",IF(100*INDEX(INDIRECT($A$2),$B18,COLUMN()-$E$2)/P$6&lt;Conversion!$A$3,Conversion!$B$3,IF(100*INDEX(INDIRECT($A$2),$B18,COLUMN()-$E$2)/P$6&lt;Conversion!$A$4,Conversion!$B$4,IF(100*INDEX(INDIRECT($A$2),$B18,COLUMN()-$E$2)/P$6&lt;Conversion!$A$5,Conversion!$B$5,IF(100*INDEX(INDIRECT($A$2),$B18,COLUMN()-$E$2)/P$6&lt;Conversion!$A$6,Conversion!$B$6,5)))))</f>
        <v>1</v>
      </c>
      <c r="Q18">
        <f ca="1">IF(OR(Q$9="",$C18=""),"",IF(100*INDEX(INDIRECT($A$2),$B18,COLUMN()-$E$2)/Q$6&lt;Conversion!$A$3,Conversion!$B$3,IF(100*INDEX(INDIRECT($A$2),$B18,COLUMN()-$E$2)/Q$6&lt;Conversion!$A$4,Conversion!$B$4,IF(100*INDEX(INDIRECT($A$2),$B18,COLUMN()-$E$2)/Q$6&lt;Conversion!$A$5,Conversion!$B$5,IF(100*INDEX(INDIRECT($A$2),$B18,COLUMN()-$E$2)/Q$6&lt;Conversion!$A$6,Conversion!$B$6,5)))))</f>
        <v>1</v>
      </c>
      <c r="R18">
        <f ca="1">IF(OR(R$9="",$C18=""),"",IF(100*INDEX(INDIRECT($A$2),$B18,COLUMN()-$E$2)/R$6&lt;Conversion!$A$3,Conversion!$B$3,IF(100*INDEX(INDIRECT($A$2),$B18,COLUMN()-$E$2)/R$6&lt;Conversion!$A$4,Conversion!$B$4,IF(100*INDEX(INDIRECT($A$2),$B18,COLUMN()-$E$2)/R$6&lt;Conversion!$A$5,Conversion!$B$5,IF(100*INDEX(INDIRECT($A$2),$B18,COLUMN()-$E$2)/R$6&lt;Conversion!$A$6,Conversion!$B$6,5)))))</f>
        <v>1</v>
      </c>
      <c r="S18">
        <f ca="1">IF(OR(S$9="",$C18=""),"",IF(100*INDEX(INDIRECT($A$2),$B18,COLUMN()-$E$2)/S$6&lt;Conversion!$A$3,Conversion!$B$3,IF(100*INDEX(INDIRECT($A$2),$B18,COLUMN()-$E$2)/S$6&lt;Conversion!$A$4,Conversion!$B$4,IF(100*INDEX(INDIRECT($A$2),$B18,COLUMN()-$E$2)/S$6&lt;Conversion!$A$5,Conversion!$B$5,IF(100*INDEX(INDIRECT($A$2),$B18,COLUMN()-$E$2)/S$6&lt;Conversion!$A$6,Conversion!$B$6,5)))))</f>
        <v>2</v>
      </c>
      <c r="T18">
        <f ca="1">IF(OR(T$9="",$C18=""),"",IF(100*INDEX(INDIRECT($A$2),$B18,COLUMN()-$E$2)/T$6&lt;Conversion!$A$3,Conversion!$B$3,IF(100*INDEX(INDIRECT($A$2),$B18,COLUMN()-$E$2)/T$6&lt;Conversion!$A$4,Conversion!$B$4,IF(100*INDEX(INDIRECT($A$2),$B18,COLUMN()-$E$2)/T$6&lt;Conversion!$A$5,Conversion!$B$5,IF(100*INDEX(INDIRECT($A$2),$B18,COLUMN()-$E$2)/T$6&lt;Conversion!$A$6,Conversion!$B$6,5)))))</f>
        <v>1</v>
      </c>
      <c r="U18">
        <f ca="1">IF(OR(U$9="",$C18=""),"",IF(100*INDEX(INDIRECT($A$2),$B18,COLUMN()-$E$2)/U$6&lt;Conversion!$A$3,Conversion!$B$3,IF(100*INDEX(INDIRECT($A$2),$B18,COLUMN()-$E$2)/U$6&lt;Conversion!$A$4,Conversion!$B$4,IF(100*INDEX(INDIRECT($A$2),$B18,COLUMN()-$E$2)/U$6&lt;Conversion!$A$5,Conversion!$B$5,IF(100*INDEX(INDIRECT($A$2),$B18,COLUMN()-$E$2)/U$6&lt;Conversion!$A$6,Conversion!$B$6,5)))))</f>
        <v>1</v>
      </c>
      <c r="V18">
        <f ca="1">IF(OR(V$9="",$C18=""),"",IF(100*INDEX(INDIRECT($A$2),$B18,COLUMN()-$E$2)/V$6&lt;Conversion!$A$3,Conversion!$B$3,IF(100*INDEX(INDIRECT($A$2),$B18,COLUMN()-$E$2)/V$6&lt;Conversion!$A$4,Conversion!$B$4,IF(100*INDEX(INDIRECT($A$2),$B18,COLUMN()-$E$2)/V$6&lt;Conversion!$A$5,Conversion!$B$5,IF(100*INDEX(INDIRECT($A$2),$B18,COLUMN()-$E$2)/V$6&lt;Conversion!$A$6,Conversion!$B$6,5)))))</f>
        <v>1</v>
      </c>
      <c r="W18">
        <f ca="1">IF(OR(W$9="",$C18=""),"",IF(100*INDEX(INDIRECT($A$2),$B18,COLUMN()-$E$2)/W$6&lt;Conversion!$A$3,Conversion!$B$3,IF(100*INDEX(INDIRECT($A$2),$B18,COLUMN()-$E$2)/W$6&lt;Conversion!$A$4,Conversion!$B$4,IF(100*INDEX(INDIRECT($A$2),$B18,COLUMN()-$E$2)/W$6&lt;Conversion!$A$5,Conversion!$B$5,IF(100*INDEX(INDIRECT($A$2),$B18,COLUMN()-$E$2)/W$6&lt;Conversion!$A$6,Conversion!$B$6,5)))))</f>
        <v>1</v>
      </c>
      <c r="X18">
        <f ca="1">IF(OR(X$9="",$C18=""),"",IF(100*INDEX(INDIRECT($A$2),$B18,COLUMN()-$E$2)/X$6&lt;Conversion!$A$3,Conversion!$B$3,IF(100*INDEX(INDIRECT($A$2),$B18,COLUMN()-$E$2)/X$6&lt;Conversion!$A$4,Conversion!$B$4,IF(100*INDEX(INDIRECT($A$2),$B18,COLUMN()-$E$2)/X$6&lt;Conversion!$A$5,Conversion!$B$5,IF(100*INDEX(INDIRECT($A$2),$B18,COLUMN()-$E$2)/X$6&lt;Conversion!$A$6,Conversion!$B$6,5)))))</f>
        <v>2</v>
      </c>
      <c r="Y18">
        <f ca="1">IF(OR(Y$9="",$C18=""),"",IF(100*INDEX(INDIRECT($A$2),$B18,COLUMN()-$E$2)/Y$6&lt;Conversion!$A$3,Conversion!$B$3,IF(100*INDEX(INDIRECT($A$2),$B18,COLUMN()-$E$2)/Y$6&lt;Conversion!$A$4,Conversion!$B$4,IF(100*INDEX(INDIRECT($A$2),$B18,COLUMN()-$E$2)/Y$6&lt;Conversion!$A$5,Conversion!$B$5,IF(100*INDEX(INDIRECT($A$2),$B18,COLUMN()-$E$2)/Y$6&lt;Conversion!$A$6,Conversion!$B$6,5)))))</f>
        <v>3</v>
      </c>
      <c r="Z18">
        <f ca="1">IF(OR(Z$9="",$C18=""),"",IF(100*INDEX(INDIRECT($A$2),$B18,COLUMN()-$E$2)/Z$6&lt;Conversion!$A$3,Conversion!$B$3,IF(100*INDEX(INDIRECT($A$2),$B18,COLUMN()-$E$2)/Z$6&lt;Conversion!$A$4,Conversion!$B$4,IF(100*INDEX(INDIRECT($A$2),$B18,COLUMN()-$E$2)/Z$6&lt;Conversion!$A$5,Conversion!$B$5,IF(100*INDEX(INDIRECT($A$2),$B18,COLUMN()-$E$2)/Z$6&lt;Conversion!$A$6,Conversion!$B$6,5)))))</f>
        <v>2</v>
      </c>
      <c r="AA18">
        <f ca="1">IF(OR(AA$9="",$C18=""),"",IF(100*INDEX(INDIRECT($A$2),$B18,COLUMN()-$E$2)/AA$6&lt;Conversion!$A$3,Conversion!$B$3,IF(100*INDEX(INDIRECT($A$2),$B18,COLUMN()-$E$2)/AA$6&lt;Conversion!$A$4,Conversion!$B$4,IF(100*INDEX(INDIRECT($A$2),$B18,COLUMN()-$E$2)/AA$6&lt;Conversion!$A$5,Conversion!$B$5,IF(100*INDEX(INDIRECT($A$2),$B18,COLUMN()-$E$2)/AA$6&lt;Conversion!$A$6,Conversion!$B$6,5)))))</f>
        <v>3</v>
      </c>
      <c r="AB18">
        <f ca="1">IF(OR(AB$9="",$C18=""),"",IF(100*INDEX(INDIRECT($A$2),$B18,COLUMN()-$E$2)/AB$6&lt;Conversion!$A$3,Conversion!$B$3,IF(100*INDEX(INDIRECT($A$2),$B18,COLUMN()-$E$2)/AB$6&lt;Conversion!$A$4,Conversion!$B$4,IF(100*INDEX(INDIRECT($A$2),$B18,COLUMN()-$E$2)/AB$6&lt;Conversion!$A$5,Conversion!$B$5,IF(100*INDEX(INDIRECT($A$2),$B18,COLUMN()-$E$2)/AB$6&lt;Conversion!$A$6,Conversion!$B$6,5)))))</f>
        <v>4</v>
      </c>
      <c r="AC18">
        <f ca="1">IF(OR(AC$9="",$C18=""),"",IF(100*INDEX(INDIRECT($A$2),$B18,COLUMN()-$E$2)/AC$6&lt;Conversion!$A$3,Conversion!$B$3,IF(100*INDEX(INDIRECT($A$2),$B18,COLUMN()-$E$2)/AC$6&lt;Conversion!$A$4,Conversion!$B$4,IF(100*INDEX(INDIRECT($A$2),$B18,COLUMN()-$E$2)/AC$6&lt;Conversion!$A$5,Conversion!$B$5,IF(100*INDEX(INDIRECT($A$2),$B18,COLUMN()-$E$2)/AC$6&lt;Conversion!$A$6,Conversion!$B$6,5)))))</f>
        <v>4</v>
      </c>
      <c r="AD18">
        <f ca="1">IF(OR(AD$9="",$C18=""),"",IF(100*INDEX(INDIRECT($A$2),$B18,COLUMN()-$E$2)/AD$6&lt;Conversion!$A$3,Conversion!$B$3,IF(100*INDEX(INDIRECT($A$2),$B18,COLUMN()-$E$2)/AD$6&lt;Conversion!$A$4,Conversion!$B$4,IF(100*INDEX(INDIRECT($A$2),$B18,COLUMN()-$E$2)/AD$6&lt;Conversion!$A$5,Conversion!$B$5,IF(100*INDEX(INDIRECT($A$2),$B18,COLUMN()-$E$2)/AD$6&lt;Conversion!$A$6,Conversion!$B$6,5)))))</f>
        <v>1</v>
      </c>
      <c r="AE18">
        <f ca="1">IF(OR(AE$9="",$C18=""),"",IF(100*INDEX(INDIRECT($A$2),$B18,COLUMN()-$E$2)/AE$6&lt;Conversion!$A$3,Conversion!$B$3,IF(100*INDEX(INDIRECT($A$2),$B18,COLUMN()-$E$2)/AE$6&lt;Conversion!$A$4,Conversion!$B$4,IF(100*INDEX(INDIRECT($A$2),$B18,COLUMN()-$E$2)/AE$6&lt;Conversion!$A$5,Conversion!$B$5,IF(100*INDEX(INDIRECT($A$2),$B18,COLUMN()-$E$2)/AE$6&lt;Conversion!$A$6,Conversion!$B$6,5)))))</f>
        <v>2</v>
      </c>
      <c r="AF18">
        <f ca="1">IF(OR(AF$9="",$C18=""),"",IF(100*INDEX(INDIRECT($A$2),$B18,COLUMN()-$E$2)/AF$6&lt;Conversion!$A$3,Conversion!$B$3,IF(100*INDEX(INDIRECT($A$2),$B18,COLUMN()-$E$2)/AF$6&lt;Conversion!$A$4,Conversion!$B$4,IF(100*INDEX(INDIRECT($A$2),$B18,COLUMN()-$E$2)/AF$6&lt;Conversion!$A$5,Conversion!$B$5,IF(100*INDEX(INDIRECT($A$2),$B18,COLUMN()-$E$2)/AF$6&lt;Conversion!$A$6,Conversion!$B$6,5)))))</f>
        <v>4</v>
      </c>
      <c r="AG18">
        <f ca="1">IF(OR(AG$9="",$C18=""),"",IF(100*INDEX(INDIRECT($A$2),$B18,COLUMN()-$E$2)/AG$6&lt;Conversion!$A$3,Conversion!$B$3,IF(100*INDEX(INDIRECT($A$2),$B18,COLUMN()-$E$2)/AG$6&lt;Conversion!$A$4,Conversion!$B$4,IF(100*INDEX(INDIRECT($A$2),$B18,COLUMN()-$E$2)/AG$6&lt;Conversion!$A$5,Conversion!$B$5,IF(100*INDEX(INDIRECT($A$2),$B18,COLUMN()-$E$2)/AG$6&lt;Conversion!$A$6,Conversion!$B$6,5)))))</f>
        <v>3</v>
      </c>
      <c r="AH18">
        <f ca="1">IF(OR(AH$9="",$C18=""),"",IF(100*INDEX(INDIRECT($A$2),$B18,COLUMN()-$E$2)/AH$6&lt;Conversion!$A$3,Conversion!$B$3,IF(100*INDEX(INDIRECT($A$2),$B18,COLUMN()-$E$2)/AH$6&lt;Conversion!$A$4,Conversion!$B$4,IF(100*INDEX(INDIRECT($A$2),$B18,COLUMN()-$E$2)/AH$6&lt;Conversion!$A$5,Conversion!$B$5,IF(100*INDEX(INDIRECT($A$2),$B18,COLUMN()-$E$2)/AH$6&lt;Conversion!$A$6,Conversion!$B$6,5)))))</f>
        <v>2</v>
      </c>
      <c r="AI18">
        <f ca="1">IF(OR(AI$9="",$C18=""),"",IF(100*INDEX(INDIRECT($A$2),$B18,COLUMN()-$E$2)/AI$6&lt;Conversion!$A$3,Conversion!$B$3,IF(100*INDEX(INDIRECT($A$2),$B18,COLUMN()-$E$2)/AI$6&lt;Conversion!$A$4,Conversion!$B$4,IF(100*INDEX(INDIRECT($A$2),$B18,COLUMN()-$E$2)/AI$6&lt;Conversion!$A$5,Conversion!$B$5,IF(100*INDEX(INDIRECT($A$2),$B18,COLUMN()-$E$2)/AI$6&lt;Conversion!$A$6,Conversion!$B$6,5)))))</f>
        <v>3</v>
      </c>
      <c r="AJ18">
        <f ca="1">IF(OR(AJ$9="",$C18=""),"",IF(100*INDEX(INDIRECT($A$2),$B18,COLUMN()-$E$2)/AJ$6&lt;Conversion!$A$3,Conversion!$B$3,IF(100*INDEX(INDIRECT($A$2),$B18,COLUMN()-$E$2)/AJ$6&lt;Conversion!$A$4,Conversion!$B$4,IF(100*INDEX(INDIRECT($A$2),$B18,COLUMN()-$E$2)/AJ$6&lt;Conversion!$A$5,Conversion!$B$5,IF(100*INDEX(INDIRECT($A$2),$B18,COLUMN()-$E$2)/AJ$6&lt;Conversion!$A$6,Conversion!$B$6,5)))))</f>
        <v>4</v>
      </c>
      <c r="AK18">
        <f ca="1">IF(OR(AK$9="",$C18=""),"",IF(100*INDEX(INDIRECT($A$2),$B18,COLUMN()-$E$2)/AK$6&lt;Conversion!$A$3,Conversion!$B$3,IF(100*INDEX(INDIRECT($A$2),$B18,COLUMN()-$E$2)/AK$6&lt;Conversion!$A$4,Conversion!$B$4,IF(100*INDEX(INDIRECT($A$2),$B18,COLUMN()-$E$2)/AK$6&lt;Conversion!$A$5,Conversion!$B$5,IF(100*INDEX(INDIRECT($A$2),$B18,COLUMN()-$E$2)/AK$6&lt;Conversion!$A$6,Conversion!$B$6,5)))))</f>
        <v>4</v>
      </c>
      <c r="AL18">
        <f ca="1">IF(OR(AL$9="",$C18=""),"",IF(100*INDEX(INDIRECT($A$2),$B18,COLUMN()-$E$2)/AL$6&lt;Conversion!$A$3,Conversion!$B$3,IF(100*INDEX(INDIRECT($A$2),$B18,COLUMN()-$E$2)/AL$6&lt;Conversion!$A$4,Conversion!$B$4,IF(100*INDEX(INDIRECT($A$2),$B18,COLUMN()-$E$2)/AL$6&lt;Conversion!$A$5,Conversion!$B$5,IF(100*INDEX(INDIRECT($A$2),$B18,COLUMN()-$E$2)/AL$6&lt;Conversion!$A$6,Conversion!$B$6,5)))))</f>
        <v>3</v>
      </c>
      <c r="AM18">
        <f ca="1">IF(OR(AM$9="",$C18=""),"",IF(100*INDEX(INDIRECT($A$2),$B18,COLUMN()-$E$2)/AM$6&lt;Conversion!$A$3,Conversion!$B$3,IF(100*INDEX(INDIRECT($A$2),$B18,COLUMN()-$E$2)/AM$6&lt;Conversion!$A$4,Conversion!$B$4,IF(100*INDEX(INDIRECT($A$2),$B18,COLUMN()-$E$2)/AM$6&lt;Conversion!$A$5,Conversion!$B$5,IF(100*INDEX(INDIRECT($A$2),$B18,COLUMN()-$E$2)/AM$6&lt;Conversion!$A$6,Conversion!$B$6,5)))))</f>
        <v>5</v>
      </c>
      <c r="AN18" t="str">
        <f ca="1">IF(OR(AN$9="",$C18=""),"",IF(100*INDEX(INDIRECT($A$2),$B18,COLUMN()-$E$2)/AN$6&lt;Conversion!$A$3,Conversion!$B$3,IF(100*INDEX(INDIRECT($A$2),$B18,COLUMN()-$E$2)/AN$6&lt;Conversion!$A$4,Conversion!$B$4,IF(100*INDEX(INDIRECT($A$2),$B18,COLUMN()-$E$2)/AN$6&lt;Conversion!$A$5,Conversion!$B$5,IF(100*INDEX(INDIRECT($A$2),$B18,COLUMN()-$E$2)/AN$6&lt;Conversion!$A$6,Conversion!$B$6,5)))))</f>
        <v/>
      </c>
      <c r="AO18" t="str">
        <f ca="1">IF(OR(AO$9="",$C18=""),"",IF(100*INDEX(INDIRECT($A$2),$B18,COLUMN()-$E$2)/AO$6&lt;Conversion!$A$3,Conversion!$B$3,IF(100*INDEX(INDIRECT($A$2),$B18,COLUMN()-$E$2)/AO$6&lt;Conversion!$A$4,Conversion!$B$4,IF(100*INDEX(INDIRECT($A$2),$B18,COLUMN()-$E$2)/AO$6&lt;Conversion!$A$5,Conversion!$B$5,IF(100*INDEX(INDIRECT($A$2),$B18,COLUMN()-$E$2)/AO$6&lt;Conversion!$A$6,Conversion!$B$6,5)))))</f>
        <v/>
      </c>
      <c r="AP18" t="str">
        <f ca="1">IF(OR(AP$9="",$C18=""),"",IF(100*INDEX(INDIRECT($A$2),$B18,COLUMN()-$E$2)/AP$6&lt;Conversion!$A$3,Conversion!$B$3,IF(100*INDEX(INDIRECT($A$2),$B18,COLUMN()-$E$2)/AP$6&lt;Conversion!$A$4,Conversion!$B$4,IF(100*INDEX(INDIRECT($A$2),$B18,COLUMN()-$E$2)/AP$6&lt;Conversion!$A$5,Conversion!$B$5,IF(100*INDEX(INDIRECT($A$2),$B18,COLUMN()-$E$2)/AP$6&lt;Conversion!$A$6,Conversion!$B$6,5)))))</f>
        <v/>
      </c>
      <c r="AQ18" t="str">
        <f ca="1">IF(OR(AQ$9="",$C18=""),"",IF(100*INDEX(INDIRECT($A$2),$B18,COLUMN()-$E$2)/AQ$6&lt;Conversion!$A$3,Conversion!$B$3,IF(100*INDEX(INDIRECT($A$2),$B18,COLUMN()-$E$2)/AQ$6&lt;Conversion!$A$4,Conversion!$B$4,IF(100*INDEX(INDIRECT($A$2),$B18,COLUMN()-$E$2)/AQ$6&lt;Conversion!$A$5,Conversion!$B$5,IF(100*INDEX(INDIRECT($A$2),$B18,COLUMN()-$E$2)/AQ$6&lt;Conversion!$A$6,Conversion!$B$6,5)))))</f>
        <v/>
      </c>
      <c r="AR18" t="str">
        <f ca="1">IF(OR(AR$9="",$C18=""),"",IF(100*INDEX(INDIRECT($A$2),$B18,COLUMN()-$E$2)/AR$6&lt;Conversion!$A$3,Conversion!$B$3,IF(100*INDEX(INDIRECT($A$2),$B18,COLUMN()-$E$2)/AR$6&lt;Conversion!$A$4,Conversion!$B$4,IF(100*INDEX(INDIRECT($A$2),$B18,COLUMN()-$E$2)/AR$6&lt;Conversion!$A$5,Conversion!$B$5,IF(100*INDEX(INDIRECT($A$2),$B18,COLUMN()-$E$2)/AR$6&lt;Conversion!$A$6,Conversion!$B$6,5)))))</f>
        <v/>
      </c>
      <c r="AS18" t="str">
        <f ca="1">IF(OR(AS$9="",$C18=""),"",IF(100*INDEX(INDIRECT($A$2),$B18,COLUMN()-$E$2)/AS$6&lt;Conversion!$A$3,Conversion!$B$3,IF(100*INDEX(INDIRECT($A$2),$B18,COLUMN()-$E$2)/AS$6&lt;Conversion!$A$4,Conversion!$B$4,IF(100*INDEX(INDIRECT($A$2),$B18,COLUMN()-$E$2)/AS$6&lt;Conversion!$A$5,Conversion!$B$5,IF(100*INDEX(INDIRECT($A$2),$B18,COLUMN()-$E$2)/AS$6&lt;Conversion!$A$6,Conversion!$B$6,5)))))</f>
        <v/>
      </c>
      <c r="AT18" t="str">
        <f ca="1">IF(OR(AT$9="",$C18=""),"",IF(100*INDEX(INDIRECT($A$2),$B18,COLUMN()-$E$2)/AT$6&lt;Conversion!$A$3,Conversion!$B$3,IF(100*INDEX(INDIRECT($A$2),$B18,COLUMN()-$E$2)/AT$6&lt;Conversion!$A$4,Conversion!$B$4,IF(100*INDEX(INDIRECT($A$2),$B18,COLUMN()-$E$2)/AT$6&lt;Conversion!$A$5,Conversion!$B$5,IF(100*INDEX(INDIRECT($A$2),$B18,COLUMN()-$E$2)/AT$6&lt;Conversion!$A$6,Conversion!$B$6,5)))))</f>
        <v/>
      </c>
      <c r="AU18" t="str">
        <f ca="1">IF(OR(AU$9="",$C18=""),"",IF(100*INDEX(INDIRECT($A$2),$B18,COLUMN()-$E$2)/AU$6&lt;Conversion!$A$3,Conversion!$B$3,IF(100*INDEX(INDIRECT($A$2),$B18,COLUMN()-$E$2)/AU$6&lt;Conversion!$A$4,Conversion!$B$4,IF(100*INDEX(INDIRECT($A$2),$B18,COLUMN()-$E$2)/AU$6&lt;Conversion!$A$5,Conversion!$B$5,IF(100*INDEX(INDIRECT($A$2),$B18,COLUMN()-$E$2)/AU$6&lt;Conversion!$A$6,Conversion!$B$6,5)))))</f>
        <v/>
      </c>
      <c r="AV18" t="str">
        <f ca="1">IF(OR(AV$9="",$C18=""),"",IF(100*INDEX(INDIRECT($A$2),$B18,COLUMN()-$E$2)/AV$6&lt;Conversion!$A$3,Conversion!$B$3,IF(100*INDEX(INDIRECT($A$2),$B18,COLUMN()-$E$2)/AV$6&lt;Conversion!$A$4,Conversion!$B$4,IF(100*INDEX(INDIRECT($A$2),$B18,COLUMN()-$E$2)/AV$6&lt;Conversion!$A$5,Conversion!$B$5,IF(100*INDEX(INDIRECT($A$2),$B18,COLUMN()-$E$2)/AV$6&lt;Conversion!$A$6,Conversion!$B$6,5)))))</f>
        <v/>
      </c>
      <c r="AW18" t="str">
        <f ca="1">IF(OR(AW$9="",$C18=""),"",IF(100*INDEX(INDIRECT($A$2),$B18,COLUMN()-$E$2)/AW$6&lt;Conversion!$A$3,Conversion!$B$3,IF(100*INDEX(INDIRECT($A$2),$B18,COLUMN()-$E$2)/AW$6&lt;Conversion!$A$4,Conversion!$B$4,IF(100*INDEX(INDIRECT($A$2),$B18,COLUMN()-$E$2)/AW$6&lt;Conversion!$A$5,Conversion!$B$5,IF(100*INDEX(INDIRECT($A$2),$B18,COLUMN()-$E$2)/AW$6&lt;Conversion!$A$6,Conversion!$B$6,5)))))</f>
        <v/>
      </c>
      <c r="AX18" t="str">
        <f ca="1">IF(OR(AX$9="",$C18=""),"",IF(100*INDEX(INDIRECT($A$2),$B18,COLUMN()-$E$2)/AX$6&lt;Conversion!$A$3,Conversion!$B$3,IF(100*INDEX(INDIRECT($A$2),$B18,COLUMN()-$E$2)/AX$6&lt;Conversion!$A$4,Conversion!$B$4,IF(100*INDEX(INDIRECT($A$2),$B18,COLUMN()-$E$2)/AX$6&lt;Conversion!$A$5,Conversion!$B$5,IF(100*INDEX(INDIRECT($A$2),$B18,COLUMN()-$E$2)/AX$6&lt;Conversion!$A$6,Conversion!$B$6,5)))))</f>
        <v/>
      </c>
      <c r="AY18" t="str">
        <f ca="1">IF(OR(AY$9="",$C18=""),"",IF(100*INDEX(INDIRECT($A$2),$B18,COLUMN()-$E$2)/AY$6&lt;Conversion!$A$3,Conversion!$B$3,IF(100*INDEX(INDIRECT($A$2),$B18,COLUMN()-$E$2)/AY$6&lt;Conversion!$A$4,Conversion!$B$4,IF(100*INDEX(INDIRECT($A$2),$B18,COLUMN()-$E$2)/AY$6&lt;Conversion!$A$5,Conversion!$B$5,IF(100*INDEX(INDIRECT($A$2),$B18,COLUMN()-$E$2)/AY$6&lt;Conversion!$A$6,Conversion!$B$6,5)))))</f>
        <v/>
      </c>
      <c r="AZ18" t="str">
        <f ca="1">IF(OR(AZ$9="",$C18=""),"",IF(100*INDEX(INDIRECT($A$2),$B18,COLUMN()-$E$2)/AZ$6&lt;Conversion!$A$3,Conversion!$B$3,IF(100*INDEX(INDIRECT($A$2),$B18,COLUMN()-$E$2)/AZ$6&lt;Conversion!$A$4,Conversion!$B$4,IF(100*INDEX(INDIRECT($A$2),$B18,COLUMN()-$E$2)/AZ$6&lt;Conversion!$A$5,Conversion!$B$5,IF(100*INDEX(INDIRECT($A$2),$B18,COLUMN()-$E$2)/AZ$6&lt;Conversion!$A$6,Conversion!$B$6,5)))))</f>
        <v/>
      </c>
      <c r="BA18" t="str">
        <f ca="1">IF(OR(BA$9="",$C18=""),"",IF(100*INDEX(INDIRECT($A$2),$B18,COLUMN()-$E$2)/BA$6&lt;Conversion!$A$3,Conversion!$B$3,IF(100*INDEX(INDIRECT($A$2),$B18,COLUMN()-$E$2)/BA$6&lt;Conversion!$A$4,Conversion!$B$4,IF(100*INDEX(INDIRECT($A$2),$B18,COLUMN()-$E$2)/BA$6&lt;Conversion!$A$5,Conversion!$B$5,IF(100*INDEX(INDIRECT($A$2),$B18,COLUMN()-$E$2)/BA$6&lt;Conversion!$A$6,Conversion!$B$6,5)))))</f>
        <v/>
      </c>
      <c r="BB18" t="str">
        <f ca="1">IF(OR(BB$9="",$C18=""),"",IF(100*INDEX(INDIRECT($A$2),$B18,COLUMN()-$E$2)/BB$6&lt;Conversion!$A$3,Conversion!$B$3,IF(100*INDEX(INDIRECT($A$2),$B18,COLUMN()-$E$2)/BB$6&lt;Conversion!$A$4,Conversion!$B$4,IF(100*INDEX(INDIRECT($A$2),$B18,COLUMN()-$E$2)/BB$6&lt;Conversion!$A$5,Conversion!$B$5,IF(100*INDEX(INDIRECT($A$2),$B18,COLUMN()-$E$2)/BB$6&lt;Conversion!$A$6,Conversion!$B$6,5)))))</f>
        <v/>
      </c>
      <c r="BC18" t="str">
        <f ca="1">IF(OR(BC$9="",$C18=""),"",IF(100*INDEX(INDIRECT($A$2),$B18,COLUMN()-$E$2)/BC$6&lt;Conversion!$A$3,Conversion!$B$3,IF(100*INDEX(INDIRECT($A$2),$B18,COLUMN()-$E$2)/BC$6&lt;Conversion!$A$4,Conversion!$B$4,IF(100*INDEX(INDIRECT($A$2),$B18,COLUMN()-$E$2)/BC$6&lt;Conversion!$A$5,Conversion!$B$5,IF(100*INDEX(INDIRECT($A$2),$B18,COLUMN()-$E$2)/BC$6&lt;Conversion!$A$6,Conversion!$B$6,5)))))</f>
        <v/>
      </c>
    </row>
    <row r="19" spans="2:55">
      <c r="B19">
        <f t="shared" ca="1" si="0"/>
        <v>15</v>
      </c>
      <c r="C19">
        <f t="shared" ca="1" si="1"/>
        <v>41403043</v>
      </c>
      <c r="D19" t="str">
        <f ca="1">IF($C19="","",CONCATENATE(ADDRESS(ROW(),$E$2+1,1,1,"Module6"),":",ADDRESS(ROW(),$E$2+Calc1!$C$2,1,1)))</f>
        <v>Module6!$F$19:$AM$19</v>
      </c>
      <c r="E19" s="18">
        <f t="shared" ca="1" si="2"/>
        <v>3.82</v>
      </c>
      <c r="F19">
        <f ca="1">IF(OR(F$9="",$C19=""),"",IF(100*INDEX(INDIRECT($A$2),$B19,COLUMN()-$E$2)/F$6&lt;Conversion!$A$3,Conversion!$B$3,IF(100*INDEX(INDIRECT($A$2),$B19,COLUMN()-$E$2)/F$6&lt;Conversion!$A$4,Conversion!$B$4,IF(100*INDEX(INDIRECT($A$2),$B19,COLUMN()-$E$2)/F$6&lt;Conversion!$A$5,Conversion!$B$5,IF(100*INDEX(INDIRECT($A$2),$B19,COLUMN()-$E$2)/F$6&lt;Conversion!$A$6,Conversion!$B$6,5)))))</f>
        <v>4</v>
      </c>
      <c r="G19">
        <f ca="1">IF(OR(G$9="",$C19=""),"",IF(100*INDEX(INDIRECT($A$2),$B19,COLUMN()-$E$2)/G$6&lt;Conversion!$A$3,Conversion!$B$3,IF(100*INDEX(INDIRECT($A$2),$B19,COLUMN()-$E$2)/G$6&lt;Conversion!$A$4,Conversion!$B$4,IF(100*INDEX(INDIRECT($A$2),$B19,COLUMN()-$E$2)/G$6&lt;Conversion!$A$5,Conversion!$B$5,IF(100*INDEX(INDIRECT($A$2),$B19,COLUMN()-$E$2)/G$6&lt;Conversion!$A$6,Conversion!$B$6,5)))))</f>
        <v>5</v>
      </c>
      <c r="H19">
        <f ca="1">IF(OR(H$9="",$C19=""),"",IF(100*INDEX(INDIRECT($A$2),$B19,COLUMN()-$E$2)/H$6&lt;Conversion!$A$3,Conversion!$B$3,IF(100*INDEX(INDIRECT($A$2),$B19,COLUMN()-$E$2)/H$6&lt;Conversion!$A$4,Conversion!$B$4,IF(100*INDEX(INDIRECT($A$2),$B19,COLUMN()-$E$2)/H$6&lt;Conversion!$A$5,Conversion!$B$5,IF(100*INDEX(INDIRECT($A$2),$B19,COLUMN()-$E$2)/H$6&lt;Conversion!$A$6,Conversion!$B$6,5)))))</f>
        <v>4</v>
      </c>
      <c r="I19">
        <f ca="1">IF(OR(I$9="",$C19=""),"",IF(100*INDEX(INDIRECT($A$2),$B19,COLUMN()-$E$2)/I$6&lt;Conversion!$A$3,Conversion!$B$3,IF(100*INDEX(INDIRECT($A$2),$B19,COLUMN()-$E$2)/I$6&lt;Conversion!$A$4,Conversion!$B$4,IF(100*INDEX(INDIRECT($A$2),$B19,COLUMN()-$E$2)/I$6&lt;Conversion!$A$5,Conversion!$B$5,IF(100*INDEX(INDIRECT($A$2),$B19,COLUMN()-$E$2)/I$6&lt;Conversion!$A$6,Conversion!$B$6,5)))))</f>
        <v>4</v>
      </c>
      <c r="J19">
        <f ca="1">IF(OR(J$9="",$C19=""),"",IF(100*INDEX(INDIRECT($A$2),$B19,COLUMN()-$E$2)/J$6&lt;Conversion!$A$3,Conversion!$B$3,IF(100*INDEX(INDIRECT($A$2),$B19,COLUMN()-$E$2)/J$6&lt;Conversion!$A$4,Conversion!$B$4,IF(100*INDEX(INDIRECT($A$2),$B19,COLUMN()-$E$2)/J$6&lt;Conversion!$A$5,Conversion!$B$5,IF(100*INDEX(INDIRECT($A$2),$B19,COLUMN()-$E$2)/J$6&lt;Conversion!$A$6,Conversion!$B$6,5)))))</f>
        <v>3</v>
      </c>
      <c r="K19">
        <f ca="1">IF(OR(K$9="",$C19=""),"",IF(100*INDEX(INDIRECT($A$2),$B19,COLUMN()-$E$2)/K$6&lt;Conversion!$A$3,Conversion!$B$3,IF(100*INDEX(INDIRECT($A$2),$B19,COLUMN()-$E$2)/K$6&lt;Conversion!$A$4,Conversion!$B$4,IF(100*INDEX(INDIRECT($A$2),$B19,COLUMN()-$E$2)/K$6&lt;Conversion!$A$5,Conversion!$B$5,IF(100*INDEX(INDIRECT($A$2),$B19,COLUMN()-$E$2)/K$6&lt;Conversion!$A$6,Conversion!$B$6,5)))))</f>
        <v>3</v>
      </c>
      <c r="L19">
        <f ca="1">IF(OR(L$9="",$C19=""),"",IF(100*INDEX(INDIRECT($A$2),$B19,COLUMN()-$E$2)/L$6&lt;Conversion!$A$3,Conversion!$B$3,IF(100*INDEX(INDIRECT($A$2),$B19,COLUMN()-$E$2)/L$6&lt;Conversion!$A$4,Conversion!$B$4,IF(100*INDEX(INDIRECT($A$2),$B19,COLUMN()-$E$2)/L$6&lt;Conversion!$A$5,Conversion!$B$5,IF(100*INDEX(INDIRECT($A$2),$B19,COLUMN()-$E$2)/L$6&lt;Conversion!$A$6,Conversion!$B$6,5)))))</f>
        <v>1</v>
      </c>
      <c r="M19">
        <f ca="1">IF(OR(M$9="",$C19=""),"",IF(100*INDEX(INDIRECT($A$2),$B19,COLUMN()-$E$2)/M$6&lt;Conversion!$A$3,Conversion!$B$3,IF(100*INDEX(INDIRECT($A$2),$B19,COLUMN()-$E$2)/M$6&lt;Conversion!$A$4,Conversion!$B$4,IF(100*INDEX(INDIRECT($A$2),$B19,COLUMN()-$E$2)/M$6&lt;Conversion!$A$5,Conversion!$B$5,IF(100*INDEX(INDIRECT($A$2),$B19,COLUMN()-$E$2)/M$6&lt;Conversion!$A$6,Conversion!$B$6,5)))))</f>
        <v>4</v>
      </c>
      <c r="N19">
        <f ca="1">IF(OR(N$9="",$C19=""),"",IF(100*INDEX(INDIRECT($A$2),$B19,COLUMN()-$E$2)/N$6&lt;Conversion!$A$3,Conversion!$B$3,IF(100*INDEX(INDIRECT($A$2),$B19,COLUMN()-$E$2)/N$6&lt;Conversion!$A$4,Conversion!$B$4,IF(100*INDEX(INDIRECT($A$2),$B19,COLUMN()-$E$2)/N$6&lt;Conversion!$A$5,Conversion!$B$5,IF(100*INDEX(INDIRECT($A$2),$B19,COLUMN()-$E$2)/N$6&lt;Conversion!$A$6,Conversion!$B$6,5)))))</f>
        <v>2</v>
      </c>
      <c r="O19">
        <f ca="1">IF(OR(O$9="",$C19=""),"",IF(100*INDEX(INDIRECT($A$2),$B19,COLUMN()-$E$2)/O$6&lt;Conversion!$A$3,Conversion!$B$3,IF(100*INDEX(INDIRECT($A$2),$B19,COLUMN()-$E$2)/O$6&lt;Conversion!$A$4,Conversion!$B$4,IF(100*INDEX(INDIRECT($A$2),$B19,COLUMN()-$E$2)/O$6&lt;Conversion!$A$5,Conversion!$B$5,IF(100*INDEX(INDIRECT($A$2),$B19,COLUMN()-$E$2)/O$6&lt;Conversion!$A$6,Conversion!$B$6,5)))))</f>
        <v>1</v>
      </c>
      <c r="P19">
        <f ca="1">IF(OR(P$9="",$C19=""),"",IF(100*INDEX(INDIRECT($A$2),$B19,COLUMN()-$E$2)/P$6&lt;Conversion!$A$3,Conversion!$B$3,IF(100*INDEX(INDIRECT($A$2),$B19,COLUMN()-$E$2)/P$6&lt;Conversion!$A$4,Conversion!$B$4,IF(100*INDEX(INDIRECT($A$2),$B19,COLUMN()-$E$2)/P$6&lt;Conversion!$A$5,Conversion!$B$5,IF(100*INDEX(INDIRECT($A$2),$B19,COLUMN()-$E$2)/P$6&lt;Conversion!$A$6,Conversion!$B$6,5)))))</f>
        <v>3</v>
      </c>
      <c r="Q19">
        <f ca="1">IF(OR(Q$9="",$C19=""),"",IF(100*INDEX(INDIRECT($A$2),$B19,COLUMN()-$E$2)/Q$6&lt;Conversion!$A$3,Conversion!$B$3,IF(100*INDEX(INDIRECT($A$2),$B19,COLUMN()-$E$2)/Q$6&lt;Conversion!$A$4,Conversion!$B$4,IF(100*INDEX(INDIRECT($A$2),$B19,COLUMN()-$E$2)/Q$6&lt;Conversion!$A$5,Conversion!$B$5,IF(100*INDEX(INDIRECT($A$2),$B19,COLUMN()-$E$2)/Q$6&lt;Conversion!$A$6,Conversion!$B$6,5)))))</f>
        <v>5</v>
      </c>
      <c r="R19">
        <f ca="1">IF(OR(R$9="",$C19=""),"",IF(100*INDEX(INDIRECT($A$2),$B19,COLUMN()-$E$2)/R$6&lt;Conversion!$A$3,Conversion!$B$3,IF(100*INDEX(INDIRECT($A$2),$B19,COLUMN()-$E$2)/R$6&lt;Conversion!$A$4,Conversion!$B$4,IF(100*INDEX(INDIRECT($A$2),$B19,COLUMN()-$E$2)/R$6&lt;Conversion!$A$5,Conversion!$B$5,IF(100*INDEX(INDIRECT($A$2),$B19,COLUMN()-$E$2)/R$6&lt;Conversion!$A$6,Conversion!$B$6,5)))))</f>
        <v>1</v>
      </c>
      <c r="S19">
        <f ca="1">IF(OR(S$9="",$C19=""),"",IF(100*INDEX(INDIRECT($A$2),$B19,COLUMN()-$E$2)/S$6&lt;Conversion!$A$3,Conversion!$B$3,IF(100*INDEX(INDIRECT($A$2),$B19,COLUMN()-$E$2)/S$6&lt;Conversion!$A$4,Conversion!$B$4,IF(100*INDEX(INDIRECT($A$2),$B19,COLUMN()-$E$2)/S$6&lt;Conversion!$A$5,Conversion!$B$5,IF(100*INDEX(INDIRECT($A$2),$B19,COLUMN()-$E$2)/S$6&lt;Conversion!$A$6,Conversion!$B$6,5)))))</f>
        <v>4</v>
      </c>
      <c r="T19">
        <f ca="1">IF(OR(T$9="",$C19=""),"",IF(100*INDEX(INDIRECT($A$2),$B19,COLUMN()-$E$2)/T$6&lt;Conversion!$A$3,Conversion!$B$3,IF(100*INDEX(INDIRECT($A$2),$B19,COLUMN()-$E$2)/T$6&lt;Conversion!$A$4,Conversion!$B$4,IF(100*INDEX(INDIRECT($A$2),$B19,COLUMN()-$E$2)/T$6&lt;Conversion!$A$5,Conversion!$B$5,IF(100*INDEX(INDIRECT($A$2),$B19,COLUMN()-$E$2)/T$6&lt;Conversion!$A$6,Conversion!$B$6,5)))))</f>
        <v>1</v>
      </c>
      <c r="U19">
        <f ca="1">IF(OR(U$9="",$C19=""),"",IF(100*INDEX(INDIRECT($A$2),$B19,COLUMN()-$E$2)/U$6&lt;Conversion!$A$3,Conversion!$B$3,IF(100*INDEX(INDIRECT($A$2),$B19,COLUMN()-$E$2)/U$6&lt;Conversion!$A$4,Conversion!$B$4,IF(100*INDEX(INDIRECT($A$2),$B19,COLUMN()-$E$2)/U$6&lt;Conversion!$A$5,Conversion!$B$5,IF(100*INDEX(INDIRECT($A$2),$B19,COLUMN()-$E$2)/U$6&lt;Conversion!$A$6,Conversion!$B$6,5)))))</f>
        <v>1</v>
      </c>
      <c r="V19">
        <f ca="1">IF(OR(V$9="",$C19=""),"",IF(100*INDEX(INDIRECT($A$2),$B19,COLUMN()-$E$2)/V$6&lt;Conversion!$A$3,Conversion!$B$3,IF(100*INDEX(INDIRECT($A$2),$B19,COLUMN()-$E$2)/V$6&lt;Conversion!$A$4,Conversion!$B$4,IF(100*INDEX(INDIRECT($A$2),$B19,COLUMN()-$E$2)/V$6&lt;Conversion!$A$5,Conversion!$B$5,IF(100*INDEX(INDIRECT($A$2),$B19,COLUMN()-$E$2)/V$6&lt;Conversion!$A$6,Conversion!$B$6,5)))))</f>
        <v>3</v>
      </c>
      <c r="W19">
        <f ca="1">IF(OR(W$9="",$C19=""),"",IF(100*INDEX(INDIRECT($A$2),$B19,COLUMN()-$E$2)/W$6&lt;Conversion!$A$3,Conversion!$B$3,IF(100*INDEX(INDIRECT($A$2),$B19,COLUMN()-$E$2)/W$6&lt;Conversion!$A$4,Conversion!$B$4,IF(100*INDEX(INDIRECT($A$2),$B19,COLUMN()-$E$2)/W$6&lt;Conversion!$A$5,Conversion!$B$5,IF(100*INDEX(INDIRECT($A$2),$B19,COLUMN()-$E$2)/W$6&lt;Conversion!$A$6,Conversion!$B$6,5)))))</f>
        <v>1</v>
      </c>
      <c r="X19">
        <f ca="1">IF(OR(X$9="",$C19=""),"",IF(100*INDEX(INDIRECT($A$2),$B19,COLUMN()-$E$2)/X$6&lt;Conversion!$A$3,Conversion!$B$3,IF(100*INDEX(INDIRECT($A$2),$B19,COLUMN()-$E$2)/X$6&lt;Conversion!$A$4,Conversion!$B$4,IF(100*INDEX(INDIRECT($A$2),$B19,COLUMN()-$E$2)/X$6&lt;Conversion!$A$5,Conversion!$B$5,IF(100*INDEX(INDIRECT($A$2),$B19,COLUMN()-$E$2)/X$6&lt;Conversion!$A$6,Conversion!$B$6,5)))))</f>
        <v>4</v>
      </c>
      <c r="Y19">
        <f ca="1">IF(OR(Y$9="",$C19=""),"",IF(100*INDEX(INDIRECT($A$2),$B19,COLUMN()-$E$2)/Y$6&lt;Conversion!$A$3,Conversion!$B$3,IF(100*INDEX(INDIRECT($A$2),$B19,COLUMN()-$E$2)/Y$6&lt;Conversion!$A$4,Conversion!$B$4,IF(100*INDEX(INDIRECT($A$2),$B19,COLUMN()-$E$2)/Y$6&lt;Conversion!$A$5,Conversion!$B$5,IF(100*INDEX(INDIRECT($A$2),$B19,COLUMN()-$E$2)/Y$6&lt;Conversion!$A$6,Conversion!$B$6,5)))))</f>
        <v>5</v>
      </c>
      <c r="Z19">
        <f ca="1">IF(OR(Z$9="",$C19=""),"",IF(100*INDEX(INDIRECT($A$2),$B19,COLUMN()-$E$2)/Z$6&lt;Conversion!$A$3,Conversion!$B$3,IF(100*INDEX(INDIRECT($A$2),$B19,COLUMN()-$E$2)/Z$6&lt;Conversion!$A$4,Conversion!$B$4,IF(100*INDEX(INDIRECT($A$2),$B19,COLUMN()-$E$2)/Z$6&lt;Conversion!$A$5,Conversion!$B$5,IF(100*INDEX(INDIRECT($A$2),$B19,COLUMN()-$E$2)/Z$6&lt;Conversion!$A$6,Conversion!$B$6,5)))))</f>
        <v>5</v>
      </c>
      <c r="AA19">
        <f ca="1">IF(OR(AA$9="",$C19=""),"",IF(100*INDEX(INDIRECT($A$2),$B19,COLUMN()-$E$2)/AA$6&lt;Conversion!$A$3,Conversion!$B$3,IF(100*INDEX(INDIRECT($A$2),$B19,COLUMN()-$E$2)/AA$6&lt;Conversion!$A$4,Conversion!$B$4,IF(100*INDEX(INDIRECT($A$2),$B19,COLUMN()-$E$2)/AA$6&lt;Conversion!$A$5,Conversion!$B$5,IF(100*INDEX(INDIRECT($A$2),$B19,COLUMN()-$E$2)/AA$6&lt;Conversion!$A$6,Conversion!$B$6,5)))))</f>
        <v>2</v>
      </c>
      <c r="AB19">
        <f ca="1">IF(OR(AB$9="",$C19=""),"",IF(100*INDEX(INDIRECT($A$2),$B19,COLUMN()-$E$2)/AB$6&lt;Conversion!$A$3,Conversion!$B$3,IF(100*INDEX(INDIRECT($A$2),$B19,COLUMN()-$E$2)/AB$6&lt;Conversion!$A$4,Conversion!$B$4,IF(100*INDEX(INDIRECT($A$2),$B19,COLUMN()-$E$2)/AB$6&lt;Conversion!$A$5,Conversion!$B$5,IF(100*INDEX(INDIRECT($A$2),$B19,COLUMN()-$E$2)/AB$6&lt;Conversion!$A$6,Conversion!$B$6,5)))))</f>
        <v>5</v>
      </c>
      <c r="AC19">
        <f ca="1">IF(OR(AC$9="",$C19=""),"",IF(100*INDEX(INDIRECT($A$2),$B19,COLUMN()-$E$2)/AC$6&lt;Conversion!$A$3,Conversion!$B$3,IF(100*INDEX(INDIRECT($A$2),$B19,COLUMN()-$E$2)/AC$6&lt;Conversion!$A$4,Conversion!$B$4,IF(100*INDEX(INDIRECT($A$2),$B19,COLUMN()-$E$2)/AC$6&lt;Conversion!$A$5,Conversion!$B$5,IF(100*INDEX(INDIRECT($A$2),$B19,COLUMN()-$E$2)/AC$6&lt;Conversion!$A$6,Conversion!$B$6,5)))))</f>
        <v>4</v>
      </c>
      <c r="AD19">
        <f ca="1">IF(OR(AD$9="",$C19=""),"",IF(100*INDEX(INDIRECT($A$2),$B19,COLUMN()-$E$2)/AD$6&lt;Conversion!$A$3,Conversion!$B$3,IF(100*INDEX(INDIRECT($A$2),$B19,COLUMN()-$E$2)/AD$6&lt;Conversion!$A$4,Conversion!$B$4,IF(100*INDEX(INDIRECT($A$2),$B19,COLUMN()-$E$2)/AD$6&lt;Conversion!$A$5,Conversion!$B$5,IF(100*INDEX(INDIRECT($A$2),$B19,COLUMN()-$E$2)/AD$6&lt;Conversion!$A$6,Conversion!$B$6,5)))))</f>
        <v>2</v>
      </c>
      <c r="AE19">
        <f ca="1">IF(OR(AE$9="",$C19=""),"",IF(100*INDEX(INDIRECT($A$2),$B19,COLUMN()-$E$2)/AE$6&lt;Conversion!$A$3,Conversion!$B$3,IF(100*INDEX(INDIRECT($A$2),$B19,COLUMN()-$E$2)/AE$6&lt;Conversion!$A$4,Conversion!$B$4,IF(100*INDEX(INDIRECT($A$2),$B19,COLUMN()-$E$2)/AE$6&lt;Conversion!$A$5,Conversion!$B$5,IF(100*INDEX(INDIRECT($A$2),$B19,COLUMN()-$E$2)/AE$6&lt;Conversion!$A$6,Conversion!$B$6,5)))))</f>
        <v>4</v>
      </c>
      <c r="AF19">
        <f ca="1">IF(OR(AF$9="",$C19=""),"",IF(100*INDEX(INDIRECT($A$2),$B19,COLUMN()-$E$2)/AF$6&lt;Conversion!$A$3,Conversion!$B$3,IF(100*INDEX(INDIRECT($A$2),$B19,COLUMN()-$E$2)/AF$6&lt;Conversion!$A$4,Conversion!$B$4,IF(100*INDEX(INDIRECT($A$2),$B19,COLUMN()-$E$2)/AF$6&lt;Conversion!$A$5,Conversion!$B$5,IF(100*INDEX(INDIRECT($A$2),$B19,COLUMN()-$E$2)/AF$6&lt;Conversion!$A$6,Conversion!$B$6,5)))))</f>
        <v>5</v>
      </c>
      <c r="AG19">
        <f ca="1">IF(OR(AG$9="",$C19=""),"",IF(100*INDEX(INDIRECT($A$2),$B19,COLUMN()-$E$2)/AG$6&lt;Conversion!$A$3,Conversion!$B$3,IF(100*INDEX(INDIRECT($A$2),$B19,COLUMN()-$E$2)/AG$6&lt;Conversion!$A$4,Conversion!$B$4,IF(100*INDEX(INDIRECT($A$2),$B19,COLUMN()-$E$2)/AG$6&lt;Conversion!$A$5,Conversion!$B$5,IF(100*INDEX(INDIRECT($A$2),$B19,COLUMN()-$E$2)/AG$6&lt;Conversion!$A$6,Conversion!$B$6,5)))))</f>
        <v>2</v>
      </c>
      <c r="AH19">
        <f ca="1">IF(OR(AH$9="",$C19=""),"",IF(100*INDEX(INDIRECT($A$2),$B19,COLUMN()-$E$2)/AH$6&lt;Conversion!$A$3,Conversion!$B$3,IF(100*INDEX(INDIRECT($A$2),$B19,COLUMN()-$E$2)/AH$6&lt;Conversion!$A$4,Conversion!$B$4,IF(100*INDEX(INDIRECT($A$2),$B19,COLUMN()-$E$2)/AH$6&lt;Conversion!$A$5,Conversion!$B$5,IF(100*INDEX(INDIRECT($A$2),$B19,COLUMN()-$E$2)/AH$6&lt;Conversion!$A$6,Conversion!$B$6,5)))))</f>
        <v>4</v>
      </c>
      <c r="AI19">
        <f ca="1">IF(OR(AI$9="",$C19=""),"",IF(100*INDEX(INDIRECT($A$2),$B19,COLUMN()-$E$2)/AI$6&lt;Conversion!$A$3,Conversion!$B$3,IF(100*INDEX(INDIRECT($A$2),$B19,COLUMN()-$E$2)/AI$6&lt;Conversion!$A$4,Conversion!$B$4,IF(100*INDEX(INDIRECT($A$2),$B19,COLUMN()-$E$2)/AI$6&lt;Conversion!$A$5,Conversion!$B$5,IF(100*INDEX(INDIRECT($A$2),$B19,COLUMN()-$E$2)/AI$6&lt;Conversion!$A$6,Conversion!$B$6,5)))))</f>
        <v>4</v>
      </c>
      <c r="AJ19">
        <f ca="1">IF(OR(AJ$9="",$C19=""),"",IF(100*INDEX(INDIRECT($A$2),$B19,COLUMN()-$E$2)/AJ$6&lt;Conversion!$A$3,Conversion!$B$3,IF(100*INDEX(INDIRECT($A$2),$B19,COLUMN()-$E$2)/AJ$6&lt;Conversion!$A$4,Conversion!$B$4,IF(100*INDEX(INDIRECT($A$2),$B19,COLUMN()-$E$2)/AJ$6&lt;Conversion!$A$5,Conversion!$B$5,IF(100*INDEX(INDIRECT($A$2),$B19,COLUMN()-$E$2)/AJ$6&lt;Conversion!$A$6,Conversion!$B$6,5)))))</f>
        <v>3</v>
      </c>
      <c r="AK19">
        <f ca="1">IF(OR(AK$9="",$C19=""),"",IF(100*INDEX(INDIRECT($A$2),$B19,COLUMN()-$E$2)/AK$6&lt;Conversion!$A$3,Conversion!$B$3,IF(100*INDEX(INDIRECT($A$2),$B19,COLUMN()-$E$2)/AK$6&lt;Conversion!$A$4,Conversion!$B$4,IF(100*INDEX(INDIRECT($A$2),$B19,COLUMN()-$E$2)/AK$6&lt;Conversion!$A$5,Conversion!$B$5,IF(100*INDEX(INDIRECT($A$2),$B19,COLUMN()-$E$2)/AK$6&lt;Conversion!$A$6,Conversion!$B$6,5)))))</f>
        <v>4</v>
      </c>
      <c r="AL19">
        <f ca="1">IF(OR(AL$9="",$C19=""),"",IF(100*INDEX(INDIRECT($A$2),$B19,COLUMN()-$E$2)/AL$6&lt;Conversion!$A$3,Conversion!$B$3,IF(100*INDEX(INDIRECT($A$2),$B19,COLUMN()-$E$2)/AL$6&lt;Conversion!$A$4,Conversion!$B$4,IF(100*INDEX(INDIRECT($A$2),$B19,COLUMN()-$E$2)/AL$6&lt;Conversion!$A$5,Conversion!$B$5,IF(100*INDEX(INDIRECT($A$2),$B19,COLUMN()-$E$2)/AL$6&lt;Conversion!$A$6,Conversion!$B$6,5)))))</f>
        <v>4</v>
      </c>
      <c r="AM19">
        <f ca="1">IF(OR(AM$9="",$C19=""),"",IF(100*INDEX(INDIRECT($A$2),$B19,COLUMN()-$E$2)/AM$6&lt;Conversion!$A$3,Conversion!$B$3,IF(100*INDEX(INDIRECT($A$2),$B19,COLUMN()-$E$2)/AM$6&lt;Conversion!$A$4,Conversion!$B$4,IF(100*INDEX(INDIRECT($A$2),$B19,COLUMN()-$E$2)/AM$6&lt;Conversion!$A$5,Conversion!$B$5,IF(100*INDEX(INDIRECT($A$2),$B19,COLUMN()-$E$2)/AM$6&lt;Conversion!$A$6,Conversion!$B$6,5)))))</f>
        <v>5</v>
      </c>
      <c r="AN19" t="str">
        <f ca="1">IF(OR(AN$9="",$C19=""),"",IF(100*INDEX(INDIRECT($A$2),$B19,COLUMN()-$E$2)/AN$6&lt;Conversion!$A$3,Conversion!$B$3,IF(100*INDEX(INDIRECT($A$2),$B19,COLUMN()-$E$2)/AN$6&lt;Conversion!$A$4,Conversion!$B$4,IF(100*INDEX(INDIRECT($A$2),$B19,COLUMN()-$E$2)/AN$6&lt;Conversion!$A$5,Conversion!$B$5,IF(100*INDEX(INDIRECT($A$2),$B19,COLUMN()-$E$2)/AN$6&lt;Conversion!$A$6,Conversion!$B$6,5)))))</f>
        <v/>
      </c>
      <c r="AO19" t="str">
        <f ca="1">IF(OR(AO$9="",$C19=""),"",IF(100*INDEX(INDIRECT($A$2),$B19,COLUMN()-$E$2)/AO$6&lt;Conversion!$A$3,Conversion!$B$3,IF(100*INDEX(INDIRECT($A$2),$B19,COLUMN()-$E$2)/AO$6&lt;Conversion!$A$4,Conversion!$B$4,IF(100*INDEX(INDIRECT($A$2),$B19,COLUMN()-$E$2)/AO$6&lt;Conversion!$A$5,Conversion!$B$5,IF(100*INDEX(INDIRECT($A$2),$B19,COLUMN()-$E$2)/AO$6&lt;Conversion!$A$6,Conversion!$B$6,5)))))</f>
        <v/>
      </c>
      <c r="AP19" t="str">
        <f ca="1">IF(OR(AP$9="",$C19=""),"",IF(100*INDEX(INDIRECT($A$2),$B19,COLUMN()-$E$2)/AP$6&lt;Conversion!$A$3,Conversion!$B$3,IF(100*INDEX(INDIRECT($A$2),$B19,COLUMN()-$E$2)/AP$6&lt;Conversion!$A$4,Conversion!$B$4,IF(100*INDEX(INDIRECT($A$2),$B19,COLUMN()-$E$2)/AP$6&lt;Conversion!$A$5,Conversion!$B$5,IF(100*INDEX(INDIRECT($A$2),$B19,COLUMN()-$E$2)/AP$6&lt;Conversion!$A$6,Conversion!$B$6,5)))))</f>
        <v/>
      </c>
      <c r="AQ19" t="str">
        <f ca="1">IF(OR(AQ$9="",$C19=""),"",IF(100*INDEX(INDIRECT($A$2),$B19,COLUMN()-$E$2)/AQ$6&lt;Conversion!$A$3,Conversion!$B$3,IF(100*INDEX(INDIRECT($A$2),$B19,COLUMN()-$E$2)/AQ$6&lt;Conversion!$A$4,Conversion!$B$4,IF(100*INDEX(INDIRECT($A$2),$B19,COLUMN()-$E$2)/AQ$6&lt;Conversion!$A$5,Conversion!$B$5,IF(100*INDEX(INDIRECT($A$2),$B19,COLUMN()-$E$2)/AQ$6&lt;Conversion!$A$6,Conversion!$B$6,5)))))</f>
        <v/>
      </c>
      <c r="AR19" t="str">
        <f ca="1">IF(OR(AR$9="",$C19=""),"",IF(100*INDEX(INDIRECT($A$2),$B19,COLUMN()-$E$2)/AR$6&lt;Conversion!$A$3,Conversion!$B$3,IF(100*INDEX(INDIRECT($A$2),$B19,COLUMN()-$E$2)/AR$6&lt;Conversion!$A$4,Conversion!$B$4,IF(100*INDEX(INDIRECT($A$2),$B19,COLUMN()-$E$2)/AR$6&lt;Conversion!$A$5,Conversion!$B$5,IF(100*INDEX(INDIRECT($A$2),$B19,COLUMN()-$E$2)/AR$6&lt;Conversion!$A$6,Conversion!$B$6,5)))))</f>
        <v/>
      </c>
      <c r="AS19" t="str">
        <f ca="1">IF(OR(AS$9="",$C19=""),"",IF(100*INDEX(INDIRECT($A$2),$B19,COLUMN()-$E$2)/AS$6&lt;Conversion!$A$3,Conversion!$B$3,IF(100*INDEX(INDIRECT($A$2),$B19,COLUMN()-$E$2)/AS$6&lt;Conversion!$A$4,Conversion!$B$4,IF(100*INDEX(INDIRECT($A$2),$B19,COLUMN()-$E$2)/AS$6&lt;Conversion!$A$5,Conversion!$B$5,IF(100*INDEX(INDIRECT($A$2),$B19,COLUMN()-$E$2)/AS$6&lt;Conversion!$A$6,Conversion!$B$6,5)))))</f>
        <v/>
      </c>
      <c r="AT19" t="str">
        <f ca="1">IF(OR(AT$9="",$C19=""),"",IF(100*INDEX(INDIRECT($A$2),$B19,COLUMN()-$E$2)/AT$6&lt;Conversion!$A$3,Conversion!$B$3,IF(100*INDEX(INDIRECT($A$2),$B19,COLUMN()-$E$2)/AT$6&lt;Conversion!$A$4,Conversion!$B$4,IF(100*INDEX(INDIRECT($A$2),$B19,COLUMN()-$E$2)/AT$6&lt;Conversion!$A$5,Conversion!$B$5,IF(100*INDEX(INDIRECT($A$2),$B19,COLUMN()-$E$2)/AT$6&lt;Conversion!$A$6,Conversion!$B$6,5)))))</f>
        <v/>
      </c>
      <c r="AU19" t="str">
        <f ca="1">IF(OR(AU$9="",$C19=""),"",IF(100*INDEX(INDIRECT($A$2),$B19,COLUMN()-$E$2)/AU$6&lt;Conversion!$A$3,Conversion!$B$3,IF(100*INDEX(INDIRECT($A$2),$B19,COLUMN()-$E$2)/AU$6&lt;Conversion!$A$4,Conversion!$B$4,IF(100*INDEX(INDIRECT($A$2),$B19,COLUMN()-$E$2)/AU$6&lt;Conversion!$A$5,Conversion!$B$5,IF(100*INDEX(INDIRECT($A$2),$B19,COLUMN()-$E$2)/AU$6&lt;Conversion!$A$6,Conversion!$B$6,5)))))</f>
        <v/>
      </c>
      <c r="AV19" t="str">
        <f ca="1">IF(OR(AV$9="",$C19=""),"",IF(100*INDEX(INDIRECT($A$2),$B19,COLUMN()-$E$2)/AV$6&lt;Conversion!$A$3,Conversion!$B$3,IF(100*INDEX(INDIRECT($A$2),$B19,COLUMN()-$E$2)/AV$6&lt;Conversion!$A$4,Conversion!$B$4,IF(100*INDEX(INDIRECT($A$2),$B19,COLUMN()-$E$2)/AV$6&lt;Conversion!$A$5,Conversion!$B$5,IF(100*INDEX(INDIRECT($A$2),$B19,COLUMN()-$E$2)/AV$6&lt;Conversion!$A$6,Conversion!$B$6,5)))))</f>
        <v/>
      </c>
      <c r="AW19" t="str">
        <f ca="1">IF(OR(AW$9="",$C19=""),"",IF(100*INDEX(INDIRECT($A$2),$B19,COLUMN()-$E$2)/AW$6&lt;Conversion!$A$3,Conversion!$B$3,IF(100*INDEX(INDIRECT($A$2),$B19,COLUMN()-$E$2)/AW$6&lt;Conversion!$A$4,Conversion!$B$4,IF(100*INDEX(INDIRECT($A$2),$B19,COLUMN()-$E$2)/AW$6&lt;Conversion!$A$5,Conversion!$B$5,IF(100*INDEX(INDIRECT($A$2),$B19,COLUMN()-$E$2)/AW$6&lt;Conversion!$A$6,Conversion!$B$6,5)))))</f>
        <v/>
      </c>
      <c r="AX19" t="str">
        <f ca="1">IF(OR(AX$9="",$C19=""),"",IF(100*INDEX(INDIRECT($A$2),$B19,COLUMN()-$E$2)/AX$6&lt;Conversion!$A$3,Conversion!$B$3,IF(100*INDEX(INDIRECT($A$2),$B19,COLUMN()-$E$2)/AX$6&lt;Conversion!$A$4,Conversion!$B$4,IF(100*INDEX(INDIRECT($A$2),$B19,COLUMN()-$E$2)/AX$6&lt;Conversion!$A$5,Conversion!$B$5,IF(100*INDEX(INDIRECT($A$2),$B19,COLUMN()-$E$2)/AX$6&lt;Conversion!$A$6,Conversion!$B$6,5)))))</f>
        <v/>
      </c>
      <c r="AY19" t="str">
        <f ca="1">IF(OR(AY$9="",$C19=""),"",IF(100*INDEX(INDIRECT($A$2),$B19,COLUMN()-$E$2)/AY$6&lt;Conversion!$A$3,Conversion!$B$3,IF(100*INDEX(INDIRECT($A$2),$B19,COLUMN()-$E$2)/AY$6&lt;Conversion!$A$4,Conversion!$B$4,IF(100*INDEX(INDIRECT($A$2),$B19,COLUMN()-$E$2)/AY$6&lt;Conversion!$A$5,Conversion!$B$5,IF(100*INDEX(INDIRECT($A$2),$B19,COLUMN()-$E$2)/AY$6&lt;Conversion!$A$6,Conversion!$B$6,5)))))</f>
        <v/>
      </c>
      <c r="AZ19" t="str">
        <f ca="1">IF(OR(AZ$9="",$C19=""),"",IF(100*INDEX(INDIRECT($A$2),$B19,COLUMN()-$E$2)/AZ$6&lt;Conversion!$A$3,Conversion!$B$3,IF(100*INDEX(INDIRECT($A$2),$B19,COLUMN()-$E$2)/AZ$6&lt;Conversion!$A$4,Conversion!$B$4,IF(100*INDEX(INDIRECT($A$2),$B19,COLUMN()-$E$2)/AZ$6&lt;Conversion!$A$5,Conversion!$B$5,IF(100*INDEX(INDIRECT($A$2),$B19,COLUMN()-$E$2)/AZ$6&lt;Conversion!$A$6,Conversion!$B$6,5)))))</f>
        <v/>
      </c>
      <c r="BA19" t="str">
        <f ca="1">IF(OR(BA$9="",$C19=""),"",IF(100*INDEX(INDIRECT($A$2),$B19,COLUMN()-$E$2)/BA$6&lt;Conversion!$A$3,Conversion!$B$3,IF(100*INDEX(INDIRECT($A$2),$B19,COLUMN()-$E$2)/BA$6&lt;Conversion!$A$4,Conversion!$B$4,IF(100*INDEX(INDIRECT($A$2),$B19,COLUMN()-$E$2)/BA$6&lt;Conversion!$A$5,Conversion!$B$5,IF(100*INDEX(INDIRECT($A$2),$B19,COLUMN()-$E$2)/BA$6&lt;Conversion!$A$6,Conversion!$B$6,5)))))</f>
        <v/>
      </c>
      <c r="BB19" t="str">
        <f ca="1">IF(OR(BB$9="",$C19=""),"",IF(100*INDEX(INDIRECT($A$2),$B19,COLUMN()-$E$2)/BB$6&lt;Conversion!$A$3,Conversion!$B$3,IF(100*INDEX(INDIRECT($A$2),$B19,COLUMN()-$E$2)/BB$6&lt;Conversion!$A$4,Conversion!$B$4,IF(100*INDEX(INDIRECT($A$2),$B19,COLUMN()-$E$2)/BB$6&lt;Conversion!$A$5,Conversion!$B$5,IF(100*INDEX(INDIRECT($A$2),$B19,COLUMN()-$E$2)/BB$6&lt;Conversion!$A$6,Conversion!$B$6,5)))))</f>
        <v/>
      </c>
      <c r="BC19" t="str">
        <f ca="1">IF(OR(BC$9="",$C19=""),"",IF(100*INDEX(INDIRECT($A$2),$B19,COLUMN()-$E$2)/BC$6&lt;Conversion!$A$3,Conversion!$B$3,IF(100*INDEX(INDIRECT($A$2),$B19,COLUMN()-$E$2)/BC$6&lt;Conversion!$A$4,Conversion!$B$4,IF(100*INDEX(INDIRECT($A$2),$B19,COLUMN()-$E$2)/BC$6&lt;Conversion!$A$5,Conversion!$B$5,IF(100*INDEX(INDIRECT($A$2),$B19,COLUMN()-$E$2)/BC$6&lt;Conversion!$A$6,Conversion!$B$6,5)))))</f>
        <v/>
      </c>
    </row>
    <row r="20" spans="2:55">
      <c r="B20">
        <f ca="1">MATCH(ROW()-$A$9,INDIRECT($A$1),0)</f>
        <v>18</v>
      </c>
      <c r="C20">
        <f t="shared" ca="1" si="1"/>
        <v>41403049</v>
      </c>
      <c r="D20" t="str">
        <f ca="1">IF($C20="","",CONCATENATE(ADDRESS(ROW(),$E$2+1,1,1,"Module6"),":",ADDRESS(ROW(),$E$2+Calc1!$C$2,1,1)))</f>
        <v>Module6!$F$20:$AM$20</v>
      </c>
      <c r="E20" s="18">
        <f t="shared" ca="1" si="2"/>
        <v>3.88</v>
      </c>
      <c r="F20">
        <f ca="1">IF(OR(F$9="",$C20=""),"",IF(100*INDEX(INDIRECT($A$2),$B20,COLUMN()-$E$2)/F$6&lt;Conversion!$A$3,Conversion!$B$3,IF(100*INDEX(INDIRECT($A$2),$B20,COLUMN()-$E$2)/F$6&lt;Conversion!$A$4,Conversion!$B$4,IF(100*INDEX(INDIRECT($A$2),$B20,COLUMN()-$E$2)/F$6&lt;Conversion!$A$5,Conversion!$B$5,IF(100*INDEX(INDIRECT($A$2),$B20,COLUMN()-$E$2)/F$6&lt;Conversion!$A$6,Conversion!$B$6,5)))))</f>
        <v>1</v>
      </c>
      <c r="G20">
        <f ca="1">IF(OR(G$9="",$C20=""),"",IF(100*INDEX(INDIRECT($A$2),$B20,COLUMN()-$E$2)/G$6&lt;Conversion!$A$3,Conversion!$B$3,IF(100*INDEX(INDIRECT($A$2),$B20,COLUMN()-$E$2)/G$6&lt;Conversion!$A$4,Conversion!$B$4,IF(100*INDEX(INDIRECT($A$2),$B20,COLUMN()-$E$2)/G$6&lt;Conversion!$A$5,Conversion!$B$5,IF(100*INDEX(INDIRECT($A$2),$B20,COLUMN()-$E$2)/G$6&lt;Conversion!$A$6,Conversion!$B$6,5)))))</f>
        <v>1</v>
      </c>
      <c r="H20">
        <f ca="1">IF(OR(H$9="",$C20=""),"",IF(100*INDEX(INDIRECT($A$2),$B20,COLUMN()-$E$2)/H$6&lt;Conversion!$A$3,Conversion!$B$3,IF(100*INDEX(INDIRECT($A$2),$B20,COLUMN()-$E$2)/H$6&lt;Conversion!$A$4,Conversion!$B$4,IF(100*INDEX(INDIRECT($A$2),$B20,COLUMN()-$E$2)/H$6&lt;Conversion!$A$5,Conversion!$B$5,IF(100*INDEX(INDIRECT($A$2),$B20,COLUMN()-$E$2)/H$6&lt;Conversion!$A$6,Conversion!$B$6,5)))))</f>
        <v>1</v>
      </c>
      <c r="I20">
        <f ca="1">IF(OR(I$9="",$C20=""),"",IF(100*INDEX(INDIRECT($A$2),$B20,COLUMN()-$E$2)/I$6&lt;Conversion!$A$3,Conversion!$B$3,IF(100*INDEX(INDIRECT($A$2),$B20,COLUMN()-$E$2)/I$6&lt;Conversion!$A$4,Conversion!$B$4,IF(100*INDEX(INDIRECT($A$2),$B20,COLUMN()-$E$2)/I$6&lt;Conversion!$A$5,Conversion!$B$5,IF(100*INDEX(INDIRECT($A$2),$B20,COLUMN()-$E$2)/I$6&lt;Conversion!$A$6,Conversion!$B$6,5)))))</f>
        <v>2</v>
      </c>
      <c r="J20">
        <f ca="1">IF(OR(J$9="",$C20=""),"",IF(100*INDEX(INDIRECT($A$2),$B20,COLUMN()-$E$2)/J$6&lt;Conversion!$A$3,Conversion!$B$3,IF(100*INDEX(INDIRECT($A$2),$B20,COLUMN()-$E$2)/J$6&lt;Conversion!$A$4,Conversion!$B$4,IF(100*INDEX(INDIRECT($A$2),$B20,COLUMN()-$E$2)/J$6&lt;Conversion!$A$5,Conversion!$B$5,IF(100*INDEX(INDIRECT($A$2),$B20,COLUMN()-$E$2)/J$6&lt;Conversion!$A$6,Conversion!$B$6,5)))))</f>
        <v>5</v>
      </c>
      <c r="K20">
        <f ca="1">IF(OR(K$9="",$C20=""),"",IF(100*INDEX(INDIRECT($A$2),$B20,COLUMN()-$E$2)/K$6&lt;Conversion!$A$3,Conversion!$B$3,IF(100*INDEX(INDIRECT($A$2),$B20,COLUMN()-$E$2)/K$6&lt;Conversion!$A$4,Conversion!$B$4,IF(100*INDEX(INDIRECT($A$2),$B20,COLUMN()-$E$2)/K$6&lt;Conversion!$A$5,Conversion!$B$5,IF(100*INDEX(INDIRECT($A$2),$B20,COLUMN()-$E$2)/K$6&lt;Conversion!$A$6,Conversion!$B$6,5)))))</f>
        <v>2</v>
      </c>
      <c r="L20">
        <f ca="1">IF(OR(L$9="",$C20=""),"",IF(100*INDEX(INDIRECT($A$2),$B20,COLUMN()-$E$2)/L$6&lt;Conversion!$A$3,Conversion!$B$3,IF(100*INDEX(INDIRECT($A$2),$B20,COLUMN()-$E$2)/L$6&lt;Conversion!$A$4,Conversion!$B$4,IF(100*INDEX(INDIRECT($A$2),$B20,COLUMN()-$E$2)/L$6&lt;Conversion!$A$5,Conversion!$B$5,IF(100*INDEX(INDIRECT($A$2),$B20,COLUMN()-$E$2)/L$6&lt;Conversion!$A$6,Conversion!$B$6,5)))))</f>
        <v>2</v>
      </c>
      <c r="M20">
        <f ca="1">IF(OR(M$9="",$C20=""),"",IF(100*INDEX(INDIRECT($A$2),$B20,COLUMN()-$E$2)/M$6&lt;Conversion!$A$3,Conversion!$B$3,IF(100*INDEX(INDIRECT($A$2),$B20,COLUMN()-$E$2)/M$6&lt;Conversion!$A$4,Conversion!$B$4,IF(100*INDEX(INDIRECT($A$2),$B20,COLUMN()-$E$2)/M$6&lt;Conversion!$A$5,Conversion!$B$5,IF(100*INDEX(INDIRECT($A$2),$B20,COLUMN()-$E$2)/M$6&lt;Conversion!$A$6,Conversion!$B$6,5)))))</f>
        <v>4</v>
      </c>
      <c r="N20">
        <f ca="1">IF(OR(N$9="",$C20=""),"",IF(100*INDEX(INDIRECT($A$2),$B20,COLUMN()-$E$2)/N$6&lt;Conversion!$A$3,Conversion!$B$3,IF(100*INDEX(INDIRECT($A$2),$B20,COLUMN()-$E$2)/N$6&lt;Conversion!$A$4,Conversion!$B$4,IF(100*INDEX(INDIRECT($A$2),$B20,COLUMN()-$E$2)/N$6&lt;Conversion!$A$5,Conversion!$B$5,IF(100*INDEX(INDIRECT($A$2),$B20,COLUMN()-$E$2)/N$6&lt;Conversion!$A$6,Conversion!$B$6,5)))))</f>
        <v>3</v>
      </c>
      <c r="O20">
        <f ca="1">IF(OR(O$9="",$C20=""),"",IF(100*INDEX(INDIRECT($A$2),$B20,COLUMN()-$E$2)/O$6&lt;Conversion!$A$3,Conversion!$B$3,IF(100*INDEX(INDIRECT($A$2),$B20,COLUMN()-$E$2)/O$6&lt;Conversion!$A$4,Conversion!$B$4,IF(100*INDEX(INDIRECT($A$2),$B20,COLUMN()-$E$2)/O$6&lt;Conversion!$A$5,Conversion!$B$5,IF(100*INDEX(INDIRECT($A$2),$B20,COLUMN()-$E$2)/O$6&lt;Conversion!$A$6,Conversion!$B$6,5)))))</f>
        <v>5</v>
      </c>
      <c r="P20">
        <f ca="1">IF(OR(P$9="",$C20=""),"",IF(100*INDEX(INDIRECT($A$2),$B20,COLUMN()-$E$2)/P$6&lt;Conversion!$A$3,Conversion!$B$3,IF(100*INDEX(INDIRECT($A$2),$B20,COLUMN()-$E$2)/P$6&lt;Conversion!$A$4,Conversion!$B$4,IF(100*INDEX(INDIRECT($A$2),$B20,COLUMN()-$E$2)/P$6&lt;Conversion!$A$5,Conversion!$B$5,IF(100*INDEX(INDIRECT($A$2),$B20,COLUMN()-$E$2)/P$6&lt;Conversion!$A$6,Conversion!$B$6,5)))))</f>
        <v>1</v>
      </c>
      <c r="Q20">
        <f ca="1">IF(OR(Q$9="",$C20=""),"",IF(100*INDEX(INDIRECT($A$2),$B20,COLUMN()-$E$2)/Q$6&lt;Conversion!$A$3,Conversion!$B$3,IF(100*INDEX(INDIRECT($A$2),$B20,COLUMN()-$E$2)/Q$6&lt;Conversion!$A$4,Conversion!$B$4,IF(100*INDEX(INDIRECT($A$2),$B20,COLUMN()-$E$2)/Q$6&lt;Conversion!$A$5,Conversion!$B$5,IF(100*INDEX(INDIRECT($A$2),$B20,COLUMN()-$E$2)/Q$6&lt;Conversion!$A$6,Conversion!$B$6,5)))))</f>
        <v>1</v>
      </c>
      <c r="R20">
        <f ca="1">IF(OR(R$9="",$C20=""),"",IF(100*INDEX(INDIRECT($A$2),$B20,COLUMN()-$E$2)/R$6&lt;Conversion!$A$3,Conversion!$B$3,IF(100*INDEX(INDIRECT($A$2),$B20,COLUMN()-$E$2)/R$6&lt;Conversion!$A$4,Conversion!$B$4,IF(100*INDEX(INDIRECT($A$2),$B20,COLUMN()-$E$2)/R$6&lt;Conversion!$A$5,Conversion!$B$5,IF(100*INDEX(INDIRECT($A$2),$B20,COLUMN()-$E$2)/R$6&lt;Conversion!$A$6,Conversion!$B$6,5)))))</f>
        <v>1</v>
      </c>
      <c r="S20">
        <f ca="1">IF(OR(S$9="",$C20=""),"",IF(100*INDEX(INDIRECT($A$2),$B20,COLUMN()-$E$2)/S$6&lt;Conversion!$A$3,Conversion!$B$3,IF(100*INDEX(INDIRECT($A$2),$B20,COLUMN()-$E$2)/S$6&lt;Conversion!$A$4,Conversion!$B$4,IF(100*INDEX(INDIRECT($A$2),$B20,COLUMN()-$E$2)/S$6&lt;Conversion!$A$5,Conversion!$B$5,IF(100*INDEX(INDIRECT($A$2),$B20,COLUMN()-$E$2)/S$6&lt;Conversion!$A$6,Conversion!$B$6,5)))))</f>
        <v>1</v>
      </c>
      <c r="T20">
        <f ca="1">IF(OR(T$9="",$C20=""),"",IF(100*INDEX(INDIRECT($A$2),$B20,COLUMN()-$E$2)/T$6&lt;Conversion!$A$3,Conversion!$B$3,IF(100*INDEX(INDIRECT($A$2),$B20,COLUMN()-$E$2)/T$6&lt;Conversion!$A$4,Conversion!$B$4,IF(100*INDEX(INDIRECT($A$2),$B20,COLUMN()-$E$2)/T$6&lt;Conversion!$A$5,Conversion!$B$5,IF(100*INDEX(INDIRECT($A$2),$B20,COLUMN()-$E$2)/T$6&lt;Conversion!$A$6,Conversion!$B$6,5)))))</f>
        <v>1</v>
      </c>
      <c r="U20">
        <f ca="1">IF(OR(U$9="",$C20=""),"",IF(100*INDEX(INDIRECT($A$2),$B20,COLUMN()-$E$2)/U$6&lt;Conversion!$A$3,Conversion!$B$3,IF(100*INDEX(INDIRECT($A$2),$B20,COLUMN()-$E$2)/U$6&lt;Conversion!$A$4,Conversion!$B$4,IF(100*INDEX(INDIRECT($A$2),$B20,COLUMN()-$E$2)/U$6&lt;Conversion!$A$5,Conversion!$B$5,IF(100*INDEX(INDIRECT($A$2),$B20,COLUMN()-$E$2)/U$6&lt;Conversion!$A$6,Conversion!$B$6,5)))))</f>
        <v>4</v>
      </c>
      <c r="V20">
        <f ca="1">IF(OR(V$9="",$C20=""),"",IF(100*INDEX(INDIRECT($A$2),$B20,COLUMN()-$E$2)/V$6&lt;Conversion!$A$3,Conversion!$B$3,IF(100*INDEX(INDIRECT($A$2),$B20,COLUMN()-$E$2)/V$6&lt;Conversion!$A$4,Conversion!$B$4,IF(100*INDEX(INDIRECT($A$2),$B20,COLUMN()-$E$2)/V$6&lt;Conversion!$A$5,Conversion!$B$5,IF(100*INDEX(INDIRECT($A$2),$B20,COLUMN()-$E$2)/V$6&lt;Conversion!$A$6,Conversion!$B$6,5)))))</f>
        <v>1</v>
      </c>
      <c r="W20">
        <f ca="1">IF(OR(W$9="",$C20=""),"",IF(100*INDEX(INDIRECT($A$2),$B20,COLUMN()-$E$2)/W$6&lt;Conversion!$A$3,Conversion!$B$3,IF(100*INDEX(INDIRECT($A$2),$B20,COLUMN()-$E$2)/W$6&lt;Conversion!$A$4,Conversion!$B$4,IF(100*INDEX(INDIRECT($A$2),$B20,COLUMN()-$E$2)/W$6&lt;Conversion!$A$5,Conversion!$B$5,IF(100*INDEX(INDIRECT($A$2),$B20,COLUMN()-$E$2)/W$6&lt;Conversion!$A$6,Conversion!$B$6,5)))))</f>
        <v>2</v>
      </c>
      <c r="X20">
        <f ca="1">IF(OR(X$9="",$C20=""),"",IF(100*INDEX(INDIRECT($A$2),$B20,COLUMN()-$E$2)/X$6&lt;Conversion!$A$3,Conversion!$B$3,IF(100*INDEX(INDIRECT($A$2),$B20,COLUMN()-$E$2)/X$6&lt;Conversion!$A$4,Conversion!$B$4,IF(100*INDEX(INDIRECT($A$2),$B20,COLUMN()-$E$2)/X$6&lt;Conversion!$A$5,Conversion!$B$5,IF(100*INDEX(INDIRECT($A$2),$B20,COLUMN()-$E$2)/X$6&lt;Conversion!$A$6,Conversion!$B$6,5)))))</f>
        <v>5</v>
      </c>
      <c r="Y20">
        <f ca="1">IF(OR(Y$9="",$C20=""),"",IF(100*INDEX(INDIRECT($A$2),$B20,COLUMN()-$E$2)/Y$6&lt;Conversion!$A$3,Conversion!$B$3,IF(100*INDEX(INDIRECT($A$2),$B20,COLUMN()-$E$2)/Y$6&lt;Conversion!$A$4,Conversion!$B$4,IF(100*INDEX(INDIRECT($A$2),$B20,COLUMN()-$E$2)/Y$6&lt;Conversion!$A$5,Conversion!$B$5,IF(100*INDEX(INDIRECT($A$2),$B20,COLUMN()-$E$2)/Y$6&lt;Conversion!$A$6,Conversion!$B$6,5)))))</f>
        <v>3</v>
      </c>
      <c r="Z20">
        <f ca="1">IF(OR(Z$9="",$C20=""),"",IF(100*INDEX(INDIRECT($A$2),$B20,COLUMN()-$E$2)/Z$6&lt;Conversion!$A$3,Conversion!$B$3,IF(100*INDEX(INDIRECT($A$2),$B20,COLUMN()-$E$2)/Z$6&lt;Conversion!$A$4,Conversion!$B$4,IF(100*INDEX(INDIRECT($A$2),$B20,COLUMN()-$E$2)/Z$6&lt;Conversion!$A$5,Conversion!$B$5,IF(100*INDEX(INDIRECT($A$2),$B20,COLUMN()-$E$2)/Z$6&lt;Conversion!$A$6,Conversion!$B$6,5)))))</f>
        <v>1</v>
      </c>
      <c r="AA20">
        <f ca="1">IF(OR(AA$9="",$C20=""),"",IF(100*INDEX(INDIRECT($A$2),$B20,COLUMN()-$E$2)/AA$6&lt;Conversion!$A$3,Conversion!$B$3,IF(100*INDEX(INDIRECT($A$2),$B20,COLUMN()-$E$2)/AA$6&lt;Conversion!$A$4,Conversion!$B$4,IF(100*INDEX(INDIRECT($A$2),$B20,COLUMN()-$E$2)/AA$6&lt;Conversion!$A$5,Conversion!$B$5,IF(100*INDEX(INDIRECT($A$2),$B20,COLUMN()-$E$2)/AA$6&lt;Conversion!$A$6,Conversion!$B$6,5)))))</f>
        <v>4</v>
      </c>
      <c r="AB20">
        <f ca="1">IF(OR(AB$9="",$C20=""),"",IF(100*INDEX(INDIRECT($A$2),$B20,COLUMN()-$E$2)/AB$6&lt;Conversion!$A$3,Conversion!$B$3,IF(100*INDEX(INDIRECT($A$2),$B20,COLUMN()-$E$2)/AB$6&lt;Conversion!$A$4,Conversion!$B$4,IF(100*INDEX(INDIRECT($A$2),$B20,COLUMN()-$E$2)/AB$6&lt;Conversion!$A$5,Conversion!$B$5,IF(100*INDEX(INDIRECT($A$2),$B20,COLUMN()-$E$2)/AB$6&lt;Conversion!$A$6,Conversion!$B$6,5)))))</f>
        <v>5</v>
      </c>
      <c r="AC20">
        <f ca="1">IF(OR(AC$9="",$C20=""),"",IF(100*INDEX(INDIRECT($A$2),$B20,COLUMN()-$E$2)/AC$6&lt;Conversion!$A$3,Conversion!$B$3,IF(100*INDEX(INDIRECT($A$2),$B20,COLUMN()-$E$2)/AC$6&lt;Conversion!$A$4,Conversion!$B$4,IF(100*INDEX(INDIRECT($A$2),$B20,COLUMN()-$E$2)/AC$6&lt;Conversion!$A$5,Conversion!$B$5,IF(100*INDEX(INDIRECT($A$2),$B20,COLUMN()-$E$2)/AC$6&lt;Conversion!$A$6,Conversion!$B$6,5)))))</f>
        <v>5</v>
      </c>
      <c r="AD20">
        <f ca="1">IF(OR(AD$9="",$C20=""),"",IF(100*INDEX(INDIRECT($A$2),$B20,COLUMN()-$E$2)/AD$6&lt;Conversion!$A$3,Conversion!$B$3,IF(100*INDEX(INDIRECT($A$2),$B20,COLUMN()-$E$2)/AD$6&lt;Conversion!$A$4,Conversion!$B$4,IF(100*INDEX(INDIRECT($A$2),$B20,COLUMN()-$E$2)/AD$6&lt;Conversion!$A$5,Conversion!$B$5,IF(100*INDEX(INDIRECT($A$2),$B20,COLUMN()-$E$2)/AD$6&lt;Conversion!$A$6,Conversion!$B$6,5)))))</f>
        <v>5</v>
      </c>
      <c r="AE20">
        <f ca="1">IF(OR(AE$9="",$C20=""),"",IF(100*INDEX(INDIRECT($A$2),$B20,COLUMN()-$E$2)/AE$6&lt;Conversion!$A$3,Conversion!$B$3,IF(100*INDEX(INDIRECT($A$2),$B20,COLUMN()-$E$2)/AE$6&lt;Conversion!$A$4,Conversion!$B$4,IF(100*INDEX(INDIRECT($A$2),$B20,COLUMN()-$E$2)/AE$6&lt;Conversion!$A$5,Conversion!$B$5,IF(100*INDEX(INDIRECT($A$2),$B20,COLUMN()-$E$2)/AE$6&lt;Conversion!$A$6,Conversion!$B$6,5)))))</f>
        <v>5</v>
      </c>
      <c r="AF20">
        <f ca="1">IF(OR(AF$9="",$C20=""),"",IF(100*INDEX(INDIRECT($A$2),$B20,COLUMN()-$E$2)/AF$6&lt;Conversion!$A$3,Conversion!$B$3,IF(100*INDEX(INDIRECT($A$2),$B20,COLUMN()-$E$2)/AF$6&lt;Conversion!$A$4,Conversion!$B$4,IF(100*INDEX(INDIRECT($A$2),$B20,COLUMN()-$E$2)/AF$6&lt;Conversion!$A$5,Conversion!$B$5,IF(100*INDEX(INDIRECT($A$2),$B20,COLUMN()-$E$2)/AF$6&lt;Conversion!$A$6,Conversion!$B$6,5)))))</f>
        <v>5</v>
      </c>
      <c r="AG20">
        <f ca="1">IF(OR(AG$9="",$C20=""),"",IF(100*INDEX(INDIRECT($A$2),$B20,COLUMN()-$E$2)/AG$6&lt;Conversion!$A$3,Conversion!$B$3,IF(100*INDEX(INDIRECT($A$2),$B20,COLUMN()-$E$2)/AG$6&lt;Conversion!$A$4,Conversion!$B$4,IF(100*INDEX(INDIRECT($A$2),$B20,COLUMN()-$E$2)/AG$6&lt;Conversion!$A$5,Conversion!$B$5,IF(100*INDEX(INDIRECT($A$2),$B20,COLUMN()-$E$2)/AG$6&lt;Conversion!$A$6,Conversion!$B$6,5)))))</f>
        <v>3</v>
      </c>
      <c r="AH20">
        <f ca="1">IF(OR(AH$9="",$C20=""),"",IF(100*INDEX(INDIRECT($A$2),$B20,COLUMN()-$E$2)/AH$6&lt;Conversion!$A$3,Conversion!$B$3,IF(100*INDEX(INDIRECT($A$2),$B20,COLUMN()-$E$2)/AH$6&lt;Conversion!$A$4,Conversion!$B$4,IF(100*INDEX(INDIRECT($A$2),$B20,COLUMN()-$E$2)/AH$6&lt;Conversion!$A$5,Conversion!$B$5,IF(100*INDEX(INDIRECT($A$2),$B20,COLUMN()-$E$2)/AH$6&lt;Conversion!$A$6,Conversion!$B$6,5)))))</f>
        <v>5</v>
      </c>
      <c r="AI20">
        <f ca="1">IF(OR(AI$9="",$C20=""),"",IF(100*INDEX(INDIRECT($A$2),$B20,COLUMN()-$E$2)/AI$6&lt;Conversion!$A$3,Conversion!$B$3,IF(100*INDEX(INDIRECT($A$2),$B20,COLUMN()-$E$2)/AI$6&lt;Conversion!$A$4,Conversion!$B$4,IF(100*INDEX(INDIRECT($A$2),$B20,COLUMN()-$E$2)/AI$6&lt;Conversion!$A$5,Conversion!$B$5,IF(100*INDEX(INDIRECT($A$2),$B20,COLUMN()-$E$2)/AI$6&lt;Conversion!$A$6,Conversion!$B$6,5)))))</f>
        <v>3</v>
      </c>
      <c r="AJ20">
        <f ca="1">IF(OR(AJ$9="",$C20=""),"",IF(100*INDEX(INDIRECT($A$2),$B20,COLUMN()-$E$2)/AJ$6&lt;Conversion!$A$3,Conversion!$B$3,IF(100*INDEX(INDIRECT($A$2),$B20,COLUMN()-$E$2)/AJ$6&lt;Conversion!$A$4,Conversion!$B$4,IF(100*INDEX(INDIRECT($A$2),$B20,COLUMN()-$E$2)/AJ$6&lt;Conversion!$A$5,Conversion!$B$5,IF(100*INDEX(INDIRECT($A$2),$B20,COLUMN()-$E$2)/AJ$6&lt;Conversion!$A$6,Conversion!$B$6,5)))))</f>
        <v>4</v>
      </c>
      <c r="AK20">
        <f ca="1">IF(OR(AK$9="",$C20=""),"",IF(100*INDEX(INDIRECT($A$2),$B20,COLUMN()-$E$2)/AK$6&lt;Conversion!$A$3,Conversion!$B$3,IF(100*INDEX(INDIRECT($A$2),$B20,COLUMN()-$E$2)/AK$6&lt;Conversion!$A$4,Conversion!$B$4,IF(100*INDEX(INDIRECT($A$2),$B20,COLUMN()-$E$2)/AK$6&lt;Conversion!$A$5,Conversion!$B$5,IF(100*INDEX(INDIRECT($A$2),$B20,COLUMN()-$E$2)/AK$6&lt;Conversion!$A$6,Conversion!$B$6,5)))))</f>
        <v>5</v>
      </c>
      <c r="AL20">
        <f ca="1">IF(OR(AL$9="",$C20=""),"",IF(100*INDEX(INDIRECT($A$2),$B20,COLUMN()-$E$2)/AL$6&lt;Conversion!$A$3,Conversion!$B$3,IF(100*INDEX(INDIRECT($A$2),$B20,COLUMN()-$E$2)/AL$6&lt;Conversion!$A$4,Conversion!$B$4,IF(100*INDEX(INDIRECT($A$2),$B20,COLUMN()-$E$2)/AL$6&lt;Conversion!$A$5,Conversion!$B$5,IF(100*INDEX(INDIRECT($A$2),$B20,COLUMN()-$E$2)/AL$6&lt;Conversion!$A$6,Conversion!$B$6,5)))))</f>
        <v>2</v>
      </c>
      <c r="AM20">
        <f ca="1">IF(OR(AM$9="",$C20=""),"",IF(100*INDEX(INDIRECT($A$2),$B20,COLUMN()-$E$2)/AM$6&lt;Conversion!$A$3,Conversion!$B$3,IF(100*INDEX(INDIRECT($A$2),$B20,COLUMN()-$E$2)/AM$6&lt;Conversion!$A$4,Conversion!$B$4,IF(100*INDEX(INDIRECT($A$2),$B20,COLUMN()-$E$2)/AM$6&lt;Conversion!$A$5,Conversion!$B$5,IF(100*INDEX(INDIRECT($A$2),$B20,COLUMN()-$E$2)/AM$6&lt;Conversion!$A$6,Conversion!$B$6,5)))))</f>
        <v>4</v>
      </c>
      <c r="AN20" t="str">
        <f ca="1">IF(OR(AN$9="",$C20=""),"",IF(100*INDEX(INDIRECT($A$2),$B20,COLUMN()-$E$2)/AN$6&lt;Conversion!$A$3,Conversion!$B$3,IF(100*INDEX(INDIRECT($A$2),$B20,COLUMN()-$E$2)/AN$6&lt;Conversion!$A$4,Conversion!$B$4,IF(100*INDEX(INDIRECT($A$2),$B20,COLUMN()-$E$2)/AN$6&lt;Conversion!$A$5,Conversion!$B$5,IF(100*INDEX(INDIRECT($A$2),$B20,COLUMN()-$E$2)/AN$6&lt;Conversion!$A$6,Conversion!$B$6,5)))))</f>
        <v/>
      </c>
      <c r="AO20" t="str">
        <f ca="1">IF(OR(AO$9="",$C20=""),"",IF(100*INDEX(INDIRECT($A$2),$B20,COLUMN()-$E$2)/AO$6&lt;Conversion!$A$3,Conversion!$B$3,IF(100*INDEX(INDIRECT($A$2),$B20,COLUMN()-$E$2)/AO$6&lt;Conversion!$A$4,Conversion!$B$4,IF(100*INDEX(INDIRECT($A$2),$B20,COLUMN()-$E$2)/AO$6&lt;Conversion!$A$5,Conversion!$B$5,IF(100*INDEX(INDIRECT($A$2),$B20,COLUMN()-$E$2)/AO$6&lt;Conversion!$A$6,Conversion!$B$6,5)))))</f>
        <v/>
      </c>
      <c r="AP20" t="str">
        <f ca="1">IF(OR(AP$9="",$C20=""),"",IF(100*INDEX(INDIRECT($A$2),$B20,COLUMN()-$E$2)/AP$6&lt;Conversion!$A$3,Conversion!$B$3,IF(100*INDEX(INDIRECT($A$2),$B20,COLUMN()-$E$2)/AP$6&lt;Conversion!$A$4,Conversion!$B$4,IF(100*INDEX(INDIRECT($A$2),$B20,COLUMN()-$E$2)/AP$6&lt;Conversion!$A$5,Conversion!$B$5,IF(100*INDEX(INDIRECT($A$2),$B20,COLUMN()-$E$2)/AP$6&lt;Conversion!$A$6,Conversion!$B$6,5)))))</f>
        <v/>
      </c>
      <c r="AQ20" t="str">
        <f ca="1">IF(OR(AQ$9="",$C20=""),"",IF(100*INDEX(INDIRECT($A$2),$B20,COLUMN()-$E$2)/AQ$6&lt;Conversion!$A$3,Conversion!$B$3,IF(100*INDEX(INDIRECT($A$2),$B20,COLUMN()-$E$2)/AQ$6&lt;Conversion!$A$4,Conversion!$B$4,IF(100*INDEX(INDIRECT($A$2),$B20,COLUMN()-$E$2)/AQ$6&lt;Conversion!$A$5,Conversion!$B$5,IF(100*INDEX(INDIRECT($A$2),$B20,COLUMN()-$E$2)/AQ$6&lt;Conversion!$A$6,Conversion!$B$6,5)))))</f>
        <v/>
      </c>
      <c r="AR20" t="str">
        <f ca="1">IF(OR(AR$9="",$C20=""),"",IF(100*INDEX(INDIRECT($A$2),$B20,COLUMN()-$E$2)/AR$6&lt;Conversion!$A$3,Conversion!$B$3,IF(100*INDEX(INDIRECT($A$2),$B20,COLUMN()-$E$2)/AR$6&lt;Conversion!$A$4,Conversion!$B$4,IF(100*INDEX(INDIRECT($A$2),$B20,COLUMN()-$E$2)/AR$6&lt;Conversion!$A$5,Conversion!$B$5,IF(100*INDEX(INDIRECT($A$2),$B20,COLUMN()-$E$2)/AR$6&lt;Conversion!$A$6,Conversion!$B$6,5)))))</f>
        <v/>
      </c>
      <c r="AS20" t="str">
        <f ca="1">IF(OR(AS$9="",$C20=""),"",IF(100*INDEX(INDIRECT($A$2),$B20,COLUMN()-$E$2)/AS$6&lt;Conversion!$A$3,Conversion!$B$3,IF(100*INDEX(INDIRECT($A$2),$B20,COLUMN()-$E$2)/AS$6&lt;Conversion!$A$4,Conversion!$B$4,IF(100*INDEX(INDIRECT($A$2),$B20,COLUMN()-$E$2)/AS$6&lt;Conversion!$A$5,Conversion!$B$5,IF(100*INDEX(INDIRECT($A$2),$B20,COLUMN()-$E$2)/AS$6&lt;Conversion!$A$6,Conversion!$B$6,5)))))</f>
        <v/>
      </c>
      <c r="AT20" t="str">
        <f ca="1">IF(OR(AT$9="",$C20=""),"",IF(100*INDEX(INDIRECT($A$2),$B20,COLUMN()-$E$2)/AT$6&lt;Conversion!$A$3,Conversion!$B$3,IF(100*INDEX(INDIRECT($A$2),$B20,COLUMN()-$E$2)/AT$6&lt;Conversion!$A$4,Conversion!$B$4,IF(100*INDEX(INDIRECT($A$2),$B20,COLUMN()-$E$2)/AT$6&lt;Conversion!$A$5,Conversion!$B$5,IF(100*INDEX(INDIRECT($A$2),$B20,COLUMN()-$E$2)/AT$6&lt;Conversion!$A$6,Conversion!$B$6,5)))))</f>
        <v/>
      </c>
      <c r="AU20" t="str">
        <f ca="1">IF(OR(AU$9="",$C20=""),"",IF(100*INDEX(INDIRECT($A$2),$B20,COLUMN()-$E$2)/AU$6&lt;Conversion!$A$3,Conversion!$B$3,IF(100*INDEX(INDIRECT($A$2),$B20,COLUMN()-$E$2)/AU$6&lt;Conversion!$A$4,Conversion!$B$4,IF(100*INDEX(INDIRECT($A$2),$B20,COLUMN()-$E$2)/AU$6&lt;Conversion!$A$5,Conversion!$B$5,IF(100*INDEX(INDIRECT($A$2),$B20,COLUMN()-$E$2)/AU$6&lt;Conversion!$A$6,Conversion!$B$6,5)))))</f>
        <v/>
      </c>
      <c r="AV20" t="str">
        <f ca="1">IF(OR(AV$9="",$C20=""),"",IF(100*INDEX(INDIRECT($A$2),$B20,COLUMN()-$E$2)/AV$6&lt;Conversion!$A$3,Conversion!$B$3,IF(100*INDEX(INDIRECT($A$2),$B20,COLUMN()-$E$2)/AV$6&lt;Conversion!$A$4,Conversion!$B$4,IF(100*INDEX(INDIRECT($A$2),$B20,COLUMN()-$E$2)/AV$6&lt;Conversion!$A$5,Conversion!$B$5,IF(100*INDEX(INDIRECT($A$2),$B20,COLUMN()-$E$2)/AV$6&lt;Conversion!$A$6,Conversion!$B$6,5)))))</f>
        <v/>
      </c>
      <c r="AW20" t="str">
        <f ca="1">IF(OR(AW$9="",$C20=""),"",IF(100*INDEX(INDIRECT($A$2),$B20,COLUMN()-$E$2)/AW$6&lt;Conversion!$A$3,Conversion!$B$3,IF(100*INDEX(INDIRECT($A$2),$B20,COLUMN()-$E$2)/AW$6&lt;Conversion!$A$4,Conversion!$B$4,IF(100*INDEX(INDIRECT($A$2),$B20,COLUMN()-$E$2)/AW$6&lt;Conversion!$A$5,Conversion!$B$5,IF(100*INDEX(INDIRECT($A$2),$B20,COLUMN()-$E$2)/AW$6&lt;Conversion!$A$6,Conversion!$B$6,5)))))</f>
        <v/>
      </c>
      <c r="AX20" t="str">
        <f ca="1">IF(OR(AX$9="",$C20=""),"",IF(100*INDEX(INDIRECT($A$2),$B20,COLUMN()-$E$2)/AX$6&lt;Conversion!$A$3,Conversion!$B$3,IF(100*INDEX(INDIRECT($A$2),$B20,COLUMN()-$E$2)/AX$6&lt;Conversion!$A$4,Conversion!$B$4,IF(100*INDEX(INDIRECT($A$2),$B20,COLUMN()-$E$2)/AX$6&lt;Conversion!$A$5,Conversion!$B$5,IF(100*INDEX(INDIRECT($A$2),$B20,COLUMN()-$E$2)/AX$6&lt;Conversion!$A$6,Conversion!$B$6,5)))))</f>
        <v/>
      </c>
      <c r="AY20" t="str">
        <f ca="1">IF(OR(AY$9="",$C20=""),"",IF(100*INDEX(INDIRECT($A$2),$B20,COLUMN()-$E$2)/AY$6&lt;Conversion!$A$3,Conversion!$B$3,IF(100*INDEX(INDIRECT($A$2),$B20,COLUMN()-$E$2)/AY$6&lt;Conversion!$A$4,Conversion!$B$4,IF(100*INDEX(INDIRECT($A$2),$B20,COLUMN()-$E$2)/AY$6&lt;Conversion!$A$5,Conversion!$B$5,IF(100*INDEX(INDIRECT($A$2),$B20,COLUMN()-$E$2)/AY$6&lt;Conversion!$A$6,Conversion!$B$6,5)))))</f>
        <v/>
      </c>
      <c r="AZ20" t="str">
        <f ca="1">IF(OR(AZ$9="",$C20=""),"",IF(100*INDEX(INDIRECT($A$2),$B20,COLUMN()-$E$2)/AZ$6&lt;Conversion!$A$3,Conversion!$B$3,IF(100*INDEX(INDIRECT($A$2),$B20,COLUMN()-$E$2)/AZ$6&lt;Conversion!$A$4,Conversion!$B$4,IF(100*INDEX(INDIRECT($A$2),$B20,COLUMN()-$E$2)/AZ$6&lt;Conversion!$A$5,Conversion!$B$5,IF(100*INDEX(INDIRECT($A$2),$B20,COLUMN()-$E$2)/AZ$6&lt;Conversion!$A$6,Conversion!$B$6,5)))))</f>
        <v/>
      </c>
      <c r="BA20" t="str">
        <f ca="1">IF(OR(BA$9="",$C20=""),"",IF(100*INDEX(INDIRECT($A$2),$B20,COLUMN()-$E$2)/BA$6&lt;Conversion!$A$3,Conversion!$B$3,IF(100*INDEX(INDIRECT($A$2),$B20,COLUMN()-$E$2)/BA$6&lt;Conversion!$A$4,Conversion!$B$4,IF(100*INDEX(INDIRECT($A$2),$B20,COLUMN()-$E$2)/BA$6&lt;Conversion!$A$5,Conversion!$B$5,IF(100*INDEX(INDIRECT($A$2),$B20,COLUMN()-$E$2)/BA$6&lt;Conversion!$A$6,Conversion!$B$6,5)))))</f>
        <v/>
      </c>
      <c r="BB20" t="str">
        <f ca="1">IF(OR(BB$9="",$C20=""),"",IF(100*INDEX(INDIRECT($A$2),$B20,COLUMN()-$E$2)/BB$6&lt;Conversion!$A$3,Conversion!$B$3,IF(100*INDEX(INDIRECT($A$2),$B20,COLUMN()-$E$2)/BB$6&lt;Conversion!$A$4,Conversion!$B$4,IF(100*INDEX(INDIRECT($A$2),$B20,COLUMN()-$E$2)/BB$6&lt;Conversion!$A$5,Conversion!$B$5,IF(100*INDEX(INDIRECT($A$2),$B20,COLUMN()-$E$2)/BB$6&lt;Conversion!$A$6,Conversion!$B$6,5)))))</f>
        <v/>
      </c>
      <c r="BC20" t="str">
        <f ca="1">IF(OR(BC$9="",$C20=""),"",IF(100*INDEX(INDIRECT($A$2),$B20,COLUMN()-$E$2)/BC$6&lt;Conversion!$A$3,Conversion!$B$3,IF(100*INDEX(INDIRECT($A$2),$B20,COLUMN()-$E$2)/BC$6&lt;Conversion!$A$4,Conversion!$B$4,IF(100*INDEX(INDIRECT($A$2),$B20,COLUMN()-$E$2)/BC$6&lt;Conversion!$A$5,Conversion!$B$5,IF(100*INDEX(INDIRECT($A$2),$B20,COLUMN()-$E$2)/BC$6&lt;Conversion!$A$6,Conversion!$B$6,5)))))</f>
        <v/>
      </c>
    </row>
    <row r="21" spans="2:55">
      <c r="B21">
        <f t="shared" ca="1" si="0"/>
        <v>19</v>
      </c>
      <c r="C21">
        <f t="shared" ca="1" si="1"/>
        <v>41403051</v>
      </c>
      <c r="D21" t="str">
        <f ca="1">IF($C21="","",CONCATENATE(ADDRESS(ROW(),$E$2+1,1,1,"Module6"),":",ADDRESS(ROW(),$E$2+Calc1!$C$2,1,1)))</f>
        <v>Module6!$F$21:$AM$21</v>
      </c>
      <c r="E21" s="18">
        <f t="shared" ca="1" si="2"/>
        <v>2.61</v>
      </c>
      <c r="F21">
        <f ca="1">IF(OR(F$9="",$C21=""),"",IF(100*INDEX(INDIRECT($A$2),$B21,COLUMN()-$E$2)/F$6&lt;Conversion!$A$3,Conversion!$B$3,IF(100*INDEX(INDIRECT($A$2),$B21,COLUMN()-$E$2)/F$6&lt;Conversion!$A$4,Conversion!$B$4,IF(100*INDEX(INDIRECT($A$2),$B21,COLUMN()-$E$2)/F$6&lt;Conversion!$A$5,Conversion!$B$5,IF(100*INDEX(INDIRECT($A$2),$B21,COLUMN()-$E$2)/F$6&lt;Conversion!$A$6,Conversion!$B$6,5)))))</f>
        <v>5</v>
      </c>
      <c r="G21">
        <f ca="1">IF(OR(G$9="",$C21=""),"",IF(100*INDEX(INDIRECT($A$2),$B21,COLUMN()-$E$2)/G$6&lt;Conversion!$A$3,Conversion!$B$3,IF(100*INDEX(INDIRECT($A$2),$B21,COLUMN()-$E$2)/G$6&lt;Conversion!$A$4,Conversion!$B$4,IF(100*INDEX(INDIRECT($A$2),$B21,COLUMN()-$E$2)/G$6&lt;Conversion!$A$5,Conversion!$B$5,IF(100*INDEX(INDIRECT($A$2),$B21,COLUMN()-$E$2)/G$6&lt;Conversion!$A$6,Conversion!$B$6,5)))))</f>
        <v>5</v>
      </c>
      <c r="H21">
        <f ca="1">IF(OR(H$9="",$C21=""),"",IF(100*INDEX(INDIRECT($A$2),$B21,COLUMN()-$E$2)/H$6&lt;Conversion!$A$3,Conversion!$B$3,IF(100*INDEX(INDIRECT($A$2),$B21,COLUMN()-$E$2)/H$6&lt;Conversion!$A$4,Conversion!$B$4,IF(100*INDEX(INDIRECT($A$2),$B21,COLUMN()-$E$2)/H$6&lt;Conversion!$A$5,Conversion!$B$5,IF(100*INDEX(INDIRECT($A$2),$B21,COLUMN()-$E$2)/H$6&lt;Conversion!$A$6,Conversion!$B$6,5)))))</f>
        <v>4</v>
      </c>
      <c r="I21">
        <f ca="1">IF(OR(I$9="",$C21=""),"",IF(100*INDEX(INDIRECT($A$2),$B21,COLUMN()-$E$2)/I$6&lt;Conversion!$A$3,Conversion!$B$3,IF(100*INDEX(INDIRECT($A$2),$B21,COLUMN()-$E$2)/I$6&lt;Conversion!$A$4,Conversion!$B$4,IF(100*INDEX(INDIRECT($A$2),$B21,COLUMN()-$E$2)/I$6&lt;Conversion!$A$5,Conversion!$B$5,IF(100*INDEX(INDIRECT($A$2),$B21,COLUMN()-$E$2)/I$6&lt;Conversion!$A$6,Conversion!$B$6,5)))))</f>
        <v>1</v>
      </c>
      <c r="J21">
        <f ca="1">IF(OR(J$9="",$C21=""),"",IF(100*INDEX(INDIRECT($A$2),$B21,COLUMN()-$E$2)/J$6&lt;Conversion!$A$3,Conversion!$B$3,IF(100*INDEX(INDIRECT($A$2),$B21,COLUMN()-$E$2)/J$6&lt;Conversion!$A$4,Conversion!$B$4,IF(100*INDEX(INDIRECT($A$2),$B21,COLUMN()-$E$2)/J$6&lt;Conversion!$A$5,Conversion!$B$5,IF(100*INDEX(INDIRECT($A$2),$B21,COLUMN()-$E$2)/J$6&lt;Conversion!$A$6,Conversion!$B$6,5)))))</f>
        <v>2</v>
      </c>
      <c r="K21">
        <f ca="1">IF(OR(K$9="",$C21=""),"",IF(100*INDEX(INDIRECT($A$2),$B21,COLUMN()-$E$2)/K$6&lt;Conversion!$A$3,Conversion!$B$3,IF(100*INDEX(INDIRECT($A$2),$B21,COLUMN()-$E$2)/K$6&lt;Conversion!$A$4,Conversion!$B$4,IF(100*INDEX(INDIRECT($A$2),$B21,COLUMN()-$E$2)/K$6&lt;Conversion!$A$5,Conversion!$B$5,IF(100*INDEX(INDIRECT($A$2),$B21,COLUMN()-$E$2)/K$6&lt;Conversion!$A$6,Conversion!$B$6,5)))))</f>
        <v>2</v>
      </c>
      <c r="L21">
        <f ca="1">IF(OR(L$9="",$C21=""),"",IF(100*INDEX(INDIRECT($A$2),$B21,COLUMN()-$E$2)/L$6&lt;Conversion!$A$3,Conversion!$B$3,IF(100*INDEX(INDIRECT($A$2),$B21,COLUMN()-$E$2)/L$6&lt;Conversion!$A$4,Conversion!$B$4,IF(100*INDEX(INDIRECT($A$2),$B21,COLUMN()-$E$2)/L$6&lt;Conversion!$A$5,Conversion!$B$5,IF(100*INDEX(INDIRECT($A$2),$B21,COLUMN()-$E$2)/L$6&lt;Conversion!$A$6,Conversion!$B$6,5)))))</f>
        <v>2</v>
      </c>
      <c r="M21">
        <f ca="1">IF(OR(M$9="",$C21=""),"",IF(100*INDEX(INDIRECT($A$2),$B21,COLUMN()-$E$2)/M$6&lt;Conversion!$A$3,Conversion!$B$3,IF(100*INDEX(INDIRECT($A$2),$B21,COLUMN()-$E$2)/M$6&lt;Conversion!$A$4,Conversion!$B$4,IF(100*INDEX(INDIRECT($A$2),$B21,COLUMN()-$E$2)/M$6&lt;Conversion!$A$5,Conversion!$B$5,IF(100*INDEX(INDIRECT($A$2),$B21,COLUMN()-$E$2)/M$6&lt;Conversion!$A$6,Conversion!$B$6,5)))))</f>
        <v>5</v>
      </c>
      <c r="N21">
        <f ca="1">IF(OR(N$9="",$C21=""),"",IF(100*INDEX(INDIRECT($A$2),$B21,COLUMN()-$E$2)/N$6&lt;Conversion!$A$3,Conversion!$B$3,IF(100*INDEX(INDIRECT($A$2),$B21,COLUMN()-$E$2)/N$6&lt;Conversion!$A$4,Conversion!$B$4,IF(100*INDEX(INDIRECT($A$2),$B21,COLUMN()-$E$2)/N$6&lt;Conversion!$A$5,Conversion!$B$5,IF(100*INDEX(INDIRECT($A$2),$B21,COLUMN()-$E$2)/N$6&lt;Conversion!$A$6,Conversion!$B$6,5)))))</f>
        <v>3</v>
      </c>
      <c r="O21">
        <f ca="1">IF(OR(O$9="",$C21=""),"",IF(100*INDEX(INDIRECT($A$2),$B21,COLUMN()-$E$2)/O$6&lt;Conversion!$A$3,Conversion!$B$3,IF(100*INDEX(INDIRECT($A$2),$B21,COLUMN()-$E$2)/O$6&lt;Conversion!$A$4,Conversion!$B$4,IF(100*INDEX(INDIRECT($A$2),$B21,COLUMN()-$E$2)/O$6&lt;Conversion!$A$5,Conversion!$B$5,IF(100*INDEX(INDIRECT($A$2),$B21,COLUMN()-$E$2)/O$6&lt;Conversion!$A$6,Conversion!$B$6,5)))))</f>
        <v>4</v>
      </c>
      <c r="P21">
        <f ca="1">IF(OR(P$9="",$C21=""),"",IF(100*INDEX(INDIRECT($A$2),$B21,COLUMN()-$E$2)/P$6&lt;Conversion!$A$3,Conversion!$B$3,IF(100*INDEX(INDIRECT($A$2),$B21,COLUMN()-$E$2)/P$6&lt;Conversion!$A$4,Conversion!$B$4,IF(100*INDEX(INDIRECT($A$2),$B21,COLUMN()-$E$2)/P$6&lt;Conversion!$A$5,Conversion!$B$5,IF(100*INDEX(INDIRECT($A$2),$B21,COLUMN()-$E$2)/P$6&lt;Conversion!$A$6,Conversion!$B$6,5)))))</f>
        <v>1</v>
      </c>
      <c r="Q21">
        <f ca="1">IF(OR(Q$9="",$C21=""),"",IF(100*INDEX(INDIRECT($A$2),$B21,COLUMN()-$E$2)/Q$6&lt;Conversion!$A$3,Conversion!$B$3,IF(100*INDEX(INDIRECT($A$2),$B21,COLUMN()-$E$2)/Q$6&lt;Conversion!$A$4,Conversion!$B$4,IF(100*INDEX(INDIRECT($A$2),$B21,COLUMN()-$E$2)/Q$6&lt;Conversion!$A$5,Conversion!$B$5,IF(100*INDEX(INDIRECT($A$2),$B21,COLUMN()-$E$2)/Q$6&lt;Conversion!$A$6,Conversion!$B$6,5)))))</f>
        <v>3</v>
      </c>
      <c r="R21">
        <f ca="1">IF(OR(R$9="",$C21=""),"",IF(100*INDEX(INDIRECT($A$2),$B21,COLUMN()-$E$2)/R$6&lt;Conversion!$A$3,Conversion!$B$3,IF(100*INDEX(INDIRECT($A$2),$B21,COLUMN()-$E$2)/R$6&lt;Conversion!$A$4,Conversion!$B$4,IF(100*INDEX(INDIRECT($A$2),$B21,COLUMN()-$E$2)/R$6&lt;Conversion!$A$5,Conversion!$B$5,IF(100*INDEX(INDIRECT($A$2),$B21,COLUMN()-$E$2)/R$6&lt;Conversion!$A$6,Conversion!$B$6,5)))))</f>
        <v>1</v>
      </c>
      <c r="S21">
        <f ca="1">IF(OR(S$9="",$C21=""),"",IF(100*INDEX(INDIRECT($A$2),$B21,COLUMN()-$E$2)/S$6&lt;Conversion!$A$3,Conversion!$B$3,IF(100*INDEX(INDIRECT($A$2),$B21,COLUMN()-$E$2)/S$6&lt;Conversion!$A$4,Conversion!$B$4,IF(100*INDEX(INDIRECT($A$2),$B21,COLUMN()-$E$2)/S$6&lt;Conversion!$A$5,Conversion!$B$5,IF(100*INDEX(INDIRECT($A$2),$B21,COLUMN()-$E$2)/S$6&lt;Conversion!$A$6,Conversion!$B$6,5)))))</f>
        <v>1</v>
      </c>
      <c r="T21">
        <f ca="1">IF(OR(T$9="",$C21=""),"",IF(100*INDEX(INDIRECT($A$2),$B21,COLUMN()-$E$2)/T$6&lt;Conversion!$A$3,Conversion!$B$3,IF(100*INDEX(INDIRECT($A$2),$B21,COLUMN()-$E$2)/T$6&lt;Conversion!$A$4,Conversion!$B$4,IF(100*INDEX(INDIRECT($A$2),$B21,COLUMN()-$E$2)/T$6&lt;Conversion!$A$5,Conversion!$B$5,IF(100*INDEX(INDIRECT($A$2),$B21,COLUMN()-$E$2)/T$6&lt;Conversion!$A$6,Conversion!$B$6,5)))))</f>
        <v>1</v>
      </c>
      <c r="U21">
        <f ca="1">IF(OR(U$9="",$C21=""),"",IF(100*INDEX(INDIRECT($A$2),$B21,COLUMN()-$E$2)/U$6&lt;Conversion!$A$3,Conversion!$B$3,IF(100*INDEX(INDIRECT($A$2),$B21,COLUMN()-$E$2)/U$6&lt;Conversion!$A$4,Conversion!$B$4,IF(100*INDEX(INDIRECT($A$2),$B21,COLUMN()-$E$2)/U$6&lt;Conversion!$A$5,Conversion!$B$5,IF(100*INDEX(INDIRECT($A$2),$B21,COLUMN()-$E$2)/U$6&lt;Conversion!$A$6,Conversion!$B$6,5)))))</f>
        <v>2</v>
      </c>
      <c r="V21">
        <f ca="1">IF(OR(V$9="",$C21=""),"",IF(100*INDEX(INDIRECT($A$2),$B21,COLUMN()-$E$2)/V$6&lt;Conversion!$A$3,Conversion!$B$3,IF(100*INDEX(INDIRECT($A$2),$B21,COLUMN()-$E$2)/V$6&lt;Conversion!$A$4,Conversion!$B$4,IF(100*INDEX(INDIRECT($A$2),$B21,COLUMN()-$E$2)/V$6&lt;Conversion!$A$5,Conversion!$B$5,IF(100*INDEX(INDIRECT($A$2),$B21,COLUMN()-$E$2)/V$6&lt;Conversion!$A$6,Conversion!$B$6,5)))))</f>
        <v>3</v>
      </c>
      <c r="W21">
        <f ca="1">IF(OR(W$9="",$C21=""),"",IF(100*INDEX(INDIRECT($A$2),$B21,COLUMN()-$E$2)/W$6&lt;Conversion!$A$3,Conversion!$B$3,IF(100*INDEX(INDIRECT($A$2),$B21,COLUMN()-$E$2)/W$6&lt;Conversion!$A$4,Conversion!$B$4,IF(100*INDEX(INDIRECT($A$2),$B21,COLUMN()-$E$2)/W$6&lt;Conversion!$A$5,Conversion!$B$5,IF(100*INDEX(INDIRECT($A$2),$B21,COLUMN()-$E$2)/W$6&lt;Conversion!$A$6,Conversion!$B$6,5)))))</f>
        <v>1</v>
      </c>
      <c r="X21">
        <f ca="1">IF(OR(X$9="",$C21=""),"",IF(100*INDEX(INDIRECT($A$2),$B21,COLUMN()-$E$2)/X$6&lt;Conversion!$A$3,Conversion!$B$3,IF(100*INDEX(INDIRECT($A$2),$B21,COLUMN()-$E$2)/X$6&lt;Conversion!$A$4,Conversion!$B$4,IF(100*INDEX(INDIRECT($A$2),$B21,COLUMN()-$E$2)/X$6&lt;Conversion!$A$5,Conversion!$B$5,IF(100*INDEX(INDIRECT($A$2),$B21,COLUMN()-$E$2)/X$6&lt;Conversion!$A$6,Conversion!$B$6,5)))))</f>
        <v>4</v>
      </c>
      <c r="Y21">
        <f ca="1">IF(OR(Y$9="",$C21=""),"",IF(100*INDEX(INDIRECT($A$2),$B21,COLUMN()-$E$2)/Y$6&lt;Conversion!$A$3,Conversion!$B$3,IF(100*INDEX(INDIRECT($A$2),$B21,COLUMN()-$E$2)/Y$6&lt;Conversion!$A$4,Conversion!$B$4,IF(100*INDEX(INDIRECT($A$2),$B21,COLUMN()-$E$2)/Y$6&lt;Conversion!$A$5,Conversion!$B$5,IF(100*INDEX(INDIRECT($A$2),$B21,COLUMN()-$E$2)/Y$6&lt;Conversion!$A$6,Conversion!$B$6,5)))))</f>
        <v>3</v>
      </c>
      <c r="Z21">
        <f ca="1">IF(OR(Z$9="",$C21=""),"",IF(100*INDEX(INDIRECT($A$2),$B21,COLUMN()-$E$2)/Z$6&lt;Conversion!$A$3,Conversion!$B$3,IF(100*INDEX(INDIRECT($A$2),$B21,COLUMN()-$E$2)/Z$6&lt;Conversion!$A$4,Conversion!$B$4,IF(100*INDEX(INDIRECT($A$2),$B21,COLUMN()-$E$2)/Z$6&lt;Conversion!$A$5,Conversion!$B$5,IF(100*INDEX(INDIRECT($A$2),$B21,COLUMN()-$E$2)/Z$6&lt;Conversion!$A$6,Conversion!$B$6,5)))))</f>
        <v>2</v>
      </c>
      <c r="AA21">
        <f ca="1">IF(OR(AA$9="",$C21=""),"",IF(100*INDEX(INDIRECT($A$2),$B21,COLUMN()-$E$2)/AA$6&lt;Conversion!$A$3,Conversion!$B$3,IF(100*INDEX(INDIRECT($A$2),$B21,COLUMN()-$E$2)/AA$6&lt;Conversion!$A$4,Conversion!$B$4,IF(100*INDEX(INDIRECT($A$2),$B21,COLUMN()-$E$2)/AA$6&lt;Conversion!$A$5,Conversion!$B$5,IF(100*INDEX(INDIRECT($A$2),$B21,COLUMN()-$E$2)/AA$6&lt;Conversion!$A$6,Conversion!$B$6,5)))))</f>
        <v>2</v>
      </c>
      <c r="AB21">
        <f ca="1">IF(OR(AB$9="",$C21=""),"",IF(100*INDEX(INDIRECT($A$2),$B21,COLUMN()-$E$2)/AB$6&lt;Conversion!$A$3,Conversion!$B$3,IF(100*INDEX(INDIRECT($A$2),$B21,COLUMN()-$E$2)/AB$6&lt;Conversion!$A$4,Conversion!$B$4,IF(100*INDEX(INDIRECT($A$2),$B21,COLUMN()-$E$2)/AB$6&lt;Conversion!$A$5,Conversion!$B$5,IF(100*INDEX(INDIRECT($A$2),$B21,COLUMN()-$E$2)/AB$6&lt;Conversion!$A$6,Conversion!$B$6,5)))))</f>
        <v>3</v>
      </c>
      <c r="AC21">
        <f ca="1">IF(OR(AC$9="",$C21=""),"",IF(100*INDEX(INDIRECT($A$2),$B21,COLUMN()-$E$2)/AC$6&lt;Conversion!$A$3,Conversion!$B$3,IF(100*INDEX(INDIRECT($A$2),$B21,COLUMN()-$E$2)/AC$6&lt;Conversion!$A$4,Conversion!$B$4,IF(100*INDEX(INDIRECT($A$2),$B21,COLUMN()-$E$2)/AC$6&lt;Conversion!$A$5,Conversion!$B$5,IF(100*INDEX(INDIRECT($A$2),$B21,COLUMN()-$E$2)/AC$6&lt;Conversion!$A$6,Conversion!$B$6,5)))))</f>
        <v>3</v>
      </c>
      <c r="AD21">
        <f ca="1">IF(OR(AD$9="",$C21=""),"",IF(100*INDEX(INDIRECT($A$2),$B21,COLUMN()-$E$2)/AD$6&lt;Conversion!$A$3,Conversion!$B$3,IF(100*INDEX(INDIRECT($A$2),$B21,COLUMN()-$E$2)/AD$6&lt;Conversion!$A$4,Conversion!$B$4,IF(100*INDEX(INDIRECT($A$2),$B21,COLUMN()-$E$2)/AD$6&lt;Conversion!$A$5,Conversion!$B$5,IF(100*INDEX(INDIRECT($A$2),$B21,COLUMN()-$E$2)/AD$6&lt;Conversion!$A$6,Conversion!$B$6,5)))))</f>
        <v>1</v>
      </c>
      <c r="AE21">
        <f ca="1">IF(OR(AE$9="",$C21=""),"",IF(100*INDEX(INDIRECT($A$2),$B21,COLUMN()-$E$2)/AE$6&lt;Conversion!$A$3,Conversion!$B$3,IF(100*INDEX(INDIRECT($A$2),$B21,COLUMN()-$E$2)/AE$6&lt;Conversion!$A$4,Conversion!$B$4,IF(100*INDEX(INDIRECT($A$2),$B21,COLUMN()-$E$2)/AE$6&lt;Conversion!$A$5,Conversion!$B$5,IF(100*INDEX(INDIRECT($A$2),$B21,COLUMN()-$E$2)/AE$6&lt;Conversion!$A$6,Conversion!$B$6,5)))))</f>
        <v>3</v>
      </c>
      <c r="AF21">
        <f ca="1">IF(OR(AF$9="",$C21=""),"",IF(100*INDEX(INDIRECT($A$2),$B21,COLUMN()-$E$2)/AF$6&lt;Conversion!$A$3,Conversion!$B$3,IF(100*INDEX(INDIRECT($A$2),$B21,COLUMN()-$E$2)/AF$6&lt;Conversion!$A$4,Conversion!$B$4,IF(100*INDEX(INDIRECT($A$2),$B21,COLUMN()-$E$2)/AF$6&lt;Conversion!$A$5,Conversion!$B$5,IF(100*INDEX(INDIRECT($A$2),$B21,COLUMN()-$E$2)/AF$6&lt;Conversion!$A$6,Conversion!$B$6,5)))))</f>
        <v>4</v>
      </c>
      <c r="AG21">
        <f ca="1">IF(OR(AG$9="",$C21=""),"",IF(100*INDEX(INDIRECT($A$2),$B21,COLUMN()-$E$2)/AG$6&lt;Conversion!$A$3,Conversion!$B$3,IF(100*INDEX(INDIRECT($A$2),$B21,COLUMN()-$E$2)/AG$6&lt;Conversion!$A$4,Conversion!$B$4,IF(100*INDEX(INDIRECT($A$2),$B21,COLUMN()-$E$2)/AG$6&lt;Conversion!$A$5,Conversion!$B$5,IF(100*INDEX(INDIRECT($A$2),$B21,COLUMN()-$E$2)/AG$6&lt;Conversion!$A$6,Conversion!$B$6,5)))))</f>
        <v>3</v>
      </c>
      <c r="AH21">
        <f ca="1">IF(OR(AH$9="",$C21=""),"",IF(100*INDEX(INDIRECT($A$2),$B21,COLUMN()-$E$2)/AH$6&lt;Conversion!$A$3,Conversion!$B$3,IF(100*INDEX(INDIRECT($A$2),$B21,COLUMN()-$E$2)/AH$6&lt;Conversion!$A$4,Conversion!$B$4,IF(100*INDEX(INDIRECT($A$2),$B21,COLUMN()-$E$2)/AH$6&lt;Conversion!$A$5,Conversion!$B$5,IF(100*INDEX(INDIRECT($A$2),$B21,COLUMN()-$E$2)/AH$6&lt;Conversion!$A$6,Conversion!$B$6,5)))))</f>
        <v>2</v>
      </c>
      <c r="AI21">
        <f ca="1">IF(OR(AI$9="",$C21=""),"",IF(100*INDEX(INDIRECT($A$2),$B21,COLUMN()-$E$2)/AI$6&lt;Conversion!$A$3,Conversion!$B$3,IF(100*INDEX(INDIRECT($A$2),$B21,COLUMN()-$E$2)/AI$6&lt;Conversion!$A$4,Conversion!$B$4,IF(100*INDEX(INDIRECT($A$2),$B21,COLUMN()-$E$2)/AI$6&lt;Conversion!$A$5,Conversion!$B$5,IF(100*INDEX(INDIRECT($A$2),$B21,COLUMN()-$E$2)/AI$6&lt;Conversion!$A$6,Conversion!$B$6,5)))))</f>
        <v>3</v>
      </c>
      <c r="AJ21">
        <f ca="1">IF(OR(AJ$9="",$C21=""),"",IF(100*INDEX(INDIRECT($A$2),$B21,COLUMN()-$E$2)/AJ$6&lt;Conversion!$A$3,Conversion!$B$3,IF(100*INDEX(INDIRECT($A$2),$B21,COLUMN()-$E$2)/AJ$6&lt;Conversion!$A$4,Conversion!$B$4,IF(100*INDEX(INDIRECT($A$2),$B21,COLUMN()-$E$2)/AJ$6&lt;Conversion!$A$5,Conversion!$B$5,IF(100*INDEX(INDIRECT($A$2),$B21,COLUMN()-$E$2)/AJ$6&lt;Conversion!$A$6,Conversion!$B$6,5)))))</f>
        <v>3</v>
      </c>
      <c r="AK21">
        <f ca="1">IF(OR(AK$9="",$C21=""),"",IF(100*INDEX(INDIRECT($A$2),$B21,COLUMN()-$E$2)/AK$6&lt;Conversion!$A$3,Conversion!$B$3,IF(100*INDEX(INDIRECT($A$2),$B21,COLUMN()-$E$2)/AK$6&lt;Conversion!$A$4,Conversion!$B$4,IF(100*INDEX(INDIRECT($A$2),$B21,COLUMN()-$E$2)/AK$6&lt;Conversion!$A$5,Conversion!$B$5,IF(100*INDEX(INDIRECT($A$2),$B21,COLUMN()-$E$2)/AK$6&lt;Conversion!$A$6,Conversion!$B$6,5)))))</f>
        <v>2</v>
      </c>
      <c r="AL21">
        <f ca="1">IF(OR(AL$9="",$C21=""),"",IF(100*INDEX(INDIRECT($A$2),$B21,COLUMN()-$E$2)/AL$6&lt;Conversion!$A$3,Conversion!$B$3,IF(100*INDEX(INDIRECT($A$2),$B21,COLUMN()-$E$2)/AL$6&lt;Conversion!$A$4,Conversion!$B$4,IF(100*INDEX(INDIRECT($A$2),$B21,COLUMN()-$E$2)/AL$6&lt;Conversion!$A$5,Conversion!$B$5,IF(100*INDEX(INDIRECT($A$2),$B21,COLUMN()-$E$2)/AL$6&lt;Conversion!$A$6,Conversion!$B$6,5)))))</f>
        <v>1</v>
      </c>
      <c r="AM21">
        <f ca="1">IF(OR(AM$9="",$C21=""),"",IF(100*INDEX(INDIRECT($A$2),$B21,COLUMN()-$E$2)/AM$6&lt;Conversion!$A$3,Conversion!$B$3,IF(100*INDEX(INDIRECT($A$2),$B21,COLUMN()-$E$2)/AM$6&lt;Conversion!$A$4,Conversion!$B$4,IF(100*INDEX(INDIRECT($A$2),$B21,COLUMN()-$E$2)/AM$6&lt;Conversion!$A$5,Conversion!$B$5,IF(100*INDEX(INDIRECT($A$2),$B21,COLUMN()-$E$2)/AM$6&lt;Conversion!$A$6,Conversion!$B$6,5)))))</f>
        <v>4</v>
      </c>
      <c r="AN21" t="str">
        <f ca="1">IF(OR(AN$9="",$C21=""),"",IF(100*INDEX(INDIRECT($A$2),$B21,COLUMN()-$E$2)/AN$6&lt;Conversion!$A$3,Conversion!$B$3,IF(100*INDEX(INDIRECT($A$2),$B21,COLUMN()-$E$2)/AN$6&lt;Conversion!$A$4,Conversion!$B$4,IF(100*INDEX(INDIRECT($A$2),$B21,COLUMN()-$E$2)/AN$6&lt;Conversion!$A$5,Conversion!$B$5,IF(100*INDEX(INDIRECT($A$2),$B21,COLUMN()-$E$2)/AN$6&lt;Conversion!$A$6,Conversion!$B$6,5)))))</f>
        <v/>
      </c>
      <c r="AO21" t="str">
        <f ca="1">IF(OR(AO$9="",$C21=""),"",IF(100*INDEX(INDIRECT($A$2),$B21,COLUMN()-$E$2)/AO$6&lt;Conversion!$A$3,Conversion!$B$3,IF(100*INDEX(INDIRECT($A$2),$B21,COLUMN()-$E$2)/AO$6&lt;Conversion!$A$4,Conversion!$B$4,IF(100*INDEX(INDIRECT($A$2),$B21,COLUMN()-$E$2)/AO$6&lt;Conversion!$A$5,Conversion!$B$5,IF(100*INDEX(INDIRECT($A$2),$B21,COLUMN()-$E$2)/AO$6&lt;Conversion!$A$6,Conversion!$B$6,5)))))</f>
        <v/>
      </c>
      <c r="AP21" t="str">
        <f ca="1">IF(OR(AP$9="",$C21=""),"",IF(100*INDEX(INDIRECT($A$2),$B21,COLUMN()-$E$2)/AP$6&lt;Conversion!$A$3,Conversion!$B$3,IF(100*INDEX(INDIRECT($A$2),$B21,COLUMN()-$E$2)/AP$6&lt;Conversion!$A$4,Conversion!$B$4,IF(100*INDEX(INDIRECT($A$2),$B21,COLUMN()-$E$2)/AP$6&lt;Conversion!$A$5,Conversion!$B$5,IF(100*INDEX(INDIRECT($A$2),$B21,COLUMN()-$E$2)/AP$6&lt;Conversion!$A$6,Conversion!$B$6,5)))))</f>
        <v/>
      </c>
      <c r="AQ21" t="str">
        <f ca="1">IF(OR(AQ$9="",$C21=""),"",IF(100*INDEX(INDIRECT($A$2),$B21,COLUMN()-$E$2)/AQ$6&lt;Conversion!$A$3,Conversion!$B$3,IF(100*INDEX(INDIRECT($A$2),$B21,COLUMN()-$E$2)/AQ$6&lt;Conversion!$A$4,Conversion!$B$4,IF(100*INDEX(INDIRECT($A$2),$B21,COLUMN()-$E$2)/AQ$6&lt;Conversion!$A$5,Conversion!$B$5,IF(100*INDEX(INDIRECT($A$2),$B21,COLUMN()-$E$2)/AQ$6&lt;Conversion!$A$6,Conversion!$B$6,5)))))</f>
        <v/>
      </c>
      <c r="AR21" t="str">
        <f ca="1">IF(OR(AR$9="",$C21=""),"",IF(100*INDEX(INDIRECT($A$2),$B21,COLUMN()-$E$2)/AR$6&lt;Conversion!$A$3,Conversion!$B$3,IF(100*INDEX(INDIRECT($A$2),$B21,COLUMN()-$E$2)/AR$6&lt;Conversion!$A$4,Conversion!$B$4,IF(100*INDEX(INDIRECT($A$2),$B21,COLUMN()-$E$2)/AR$6&lt;Conversion!$A$5,Conversion!$B$5,IF(100*INDEX(INDIRECT($A$2),$B21,COLUMN()-$E$2)/AR$6&lt;Conversion!$A$6,Conversion!$B$6,5)))))</f>
        <v/>
      </c>
      <c r="AS21" t="str">
        <f ca="1">IF(OR(AS$9="",$C21=""),"",IF(100*INDEX(INDIRECT($A$2),$B21,COLUMN()-$E$2)/AS$6&lt;Conversion!$A$3,Conversion!$B$3,IF(100*INDEX(INDIRECT($A$2),$B21,COLUMN()-$E$2)/AS$6&lt;Conversion!$A$4,Conversion!$B$4,IF(100*INDEX(INDIRECT($A$2),$B21,COLUMN()-$E$2)/AS$6&lt;Conversion!$A$5,Conversion!$B$5,IF(100*INDEX(INDIRECT($A$2),$B21,COLUMN()-$E$2)/AS$6&lt;Conversion!$A$6,Conversion!$B$6,5)))))</f>
        <v/>
      </c>
      <c r="AT21" t="str">
        <f ca="1">IF(OR(AT$9="",$C21=""),"",IF(100*INDEX(INDIRECT($A$2),$B21,COLUMN()-$E$2)/AT$6&lt;Conversion!$A$3,Conversion!$B$3,IF(100*INDEX(INDIRECT($A$2),$B21,COLUMN()-$E$2)/AT$6&lt;Conversion!$A$4,Conversion!$B$4,IF(100*INDEX(INDIRECT($A$2),$B21,COLUMN()-$E$2)/AT$6&lt;Conversion!$A$5,Conversion!$B$5,IF(100*INDEX(INDIRECT($A$2),$B21,COLUMN()-$E$2)/AT$6&lt;Conversion!$A$6,Conversion!$B$6,5)))))</f>
        <v/>
      </c>
      <c r="AU21" t="str">
        <f ca="1">IF(OR(AU$9="",$C21=""),"",IF(100*INDEX(INDIRECT($A$2),$B21,COLUMN()-$E$2)/AU$6&lt;Conversion!$A$3,Conversion!$B$3,IF(100*INDEX(INDIRECT($A$2),$B21,COLUMN()-$E$2)/AU$6&lt;Conversion!$A$4,Conversion!$B$4,IF(100*INDEX(INDIRECT($A$2),$B21,COLUMN()-$E$2)/AU$6&lt;Conversion!$A$5,Conversion!$B$5,IF(100*INDEX(INDIRECT($A$2),$B21,COLUMN()-$E$2)/AU$6&lt;Conversion!$A$6,Conversion!$B$6,5)))))</f>
        <v/>
      </c>
      <c r="AV21" t="str">
        <f ca="1">IF(OR(AV$9="",$C21=""),"",IF(100*INDEX(INDIRECT($A$2),$B21,COLUMN()-$E$2)/AV$6&lt;Conversion!$A$3,Conversion!$B$3,IF(100*INDEX(INDIRECT($A$2),$B21,COLUMN()-$E$2)/AV$6&lt;Conversion!$A$4,Conversion!$B$4,IF(100*INDEX(INDIRECT($A$2),$B21,COLUMN()-$E$2)/AV$6&lt;Conversion!$A$5,Conversion!$B$5,IF(100*INDEX(INDIRECT($A$2),$B21,COLUMN()-$E$2)/AV$6&lt;Conversion!$A$6,Conversion!$B$6,5)))))</f>
        <v/>
      </c>
      <c r="AW21" t="str">
        <f ca="1">IF(OR(AW$9="",$C21=""),"",IF(100*INDEX(INDIRECT($A$2),$B21,COLUMN()-$E$2)/AW$6&lt;Conversion!$A$3,Conversion!$B$3,IF(100*INDEX(INDIRECT($A$2),$B21,COLUMN()-$E$2)/AW$6&lt;Conversion!$A$4,Conversion!$B$4,IF(100*INDEX(INDIRECT($A$2),$B21,COLUMN()-$E$2)/AW$6&lt;Conversion!$A$5,Conversion!$B$5,IF(100*INDEX(INDIRECT($A$2),$B21,COLUMN()-$E$2)/AW$6&lt;Conversion!$A$6,Conversion!$B$6,5)))))</f>
        <v/>
      </c>
      <c r="AX21" t="str">
        <f ca="1">IF(OR(AX$9="",$C21=""),"",IF(100*INDEX(INDIRECT($A$2),$B21,COLUMN()-$E$2)/AX$6&lt;Conversion!$A$3,Conversion!$B$3,IF(100*INDEX(INDIRECT($A$2),$B21,COLUMN()-$E$2)/AX$6&lt;Conversion!$A$4,Conversion!$B$4,IF(100*INDEX(INDIRECT($A$2),$B21,COLUMN()-$E$2)/AX$6&lt;Conversion!$A$5,Conversion!$B$5,IF(100*INDEX(INDIRECT($A$2),$B21,COLUMN()-$E$2)/AX$6&lt;Conversion!$A$6,Conversion!$B$6,5)))))</f>
        <v/>
      </c>
      <c r="AY21" t="str">
        <f ca="1">IF(OR(AY$9="",$C21=""),"",IF(100*INDEX(INDIRECT($A$2),$B21,COLUMN()-$E$2)/AY$6&lt;Conversion!$A$3,Conversion!$B$3,IF(100*INDEX(INDIRECT($A$2),$B21,COLUMN()-$E$2)/AY$6&lt;Conversion!$A$4,Conversion!$B$4,IF(100*INDEX(INDIRECT($A$2),$B21,COLUMN()-$E$2)/AY$6&lt;Conversion!$A$5,Conversion!$B$5,IF(100*INDEX(INDIRECT($A$2),$B21,COLUMN()-$E$2)/AY$6&lt;Conversion!$A$6,Conversion!$B$6,5)))))</f>
        <v/>
      </c>
      <c r="AZ21" t="str">
        <f ca="1">IF(OR(AZ$9="",$C21=""),"",IF(100*INDEX(INDIRECT($A$2),$B21,COLUMN()-$E$2)/AZ$6&lt;Conversion!$A$3,Conversion!$B$3,IF(100*INDEX(INDIRECT($A$2),$B21,COLUMN()-$E$2)/AZ$6&lt;Conversion!$A$4,Conversion!$B$4,IF(100*INDEX(INDIRECT($A$2),$B21,COLUMN()-$E$2)/AZ$6&lt;Conversion!$A$5,Conversion!$B$5,IF(100*INDEX(INDIRECT($A$2),$B21,COLUMN()-$E$2)/AZ$6&lt;Conversion!$A$6,Conversion!$B$6,5)))))</f>
        <v/>
      </c>
      <c r="BA21" t="str">
        <f ca="1">IF(OR(BA$9="",$C21=""),"",IF(100*INDEX(INDIRECT($A$2),$B21,COLUMN()-$E$2)/BA$6&lt;Conversion!$A$3,Conversion!$B$3,IF(100*INDEX(INDIRECT($A$2),$B21,COLUMN()-$E$2)/BA$6&lt;Conversion!$A$4,Conversion!$B$4,IF(100*INDEX(INDIRECT($A$2),$B21,COLUMN()-$E$2)/BA$6&lt;Conversion!$A$5,Conversion!$B$5,IF(100*INDEX(INDIRECT($A$2),$B21,COLUMN()-$E$2)/BA$6&lt;Conversion!$A$6,Conversion!$B$6,5)))))</f>
        <v/>
      </c>
      <c r="BB21" t="str">
        <f ca="1">IF(OR(BB$9="",$C21=""),"",IF(100*INDEX(INDIRECT($A$2),$B21,COLUMN()-$E$2)/BB$6&lt;Conversion!$A$3,Conversion!$B$3,IF(100*INDEX(INDIRECT($A$2),$B21,COLUMN()-$E$2)/BB$6&lt;Conversion!$A$4,Conversion!$B$4,IF(100*INDEX(INDIRECT($A$2),$B21,COLUMN()-$E$2)/BB$6&lt;Conversion!$A$5,Conversion!$B$5,IF(100*INDEX(INDIRECT($A$2),$B21,COLUMN()-$E$2)/BB$6&lt;Conversion!$A$6,Conversion!$B$6,5)))))</f>
        <v/>
      </c>
      <c r="BC21" t="str">
        <f ca="1">IF(OR(BC$9="",$C21=""),"",IF(100*INDEX(INDIRECT($A$2),$B21,COLUMN()-$E$2)/BC$6&lt;Conversion!$A$3,Conversion!$B$3,IF(100*INDEX(INDIRECT($A$2),$B21,COLUMN()-$E$2)/BC$6&lt;Conversion!$A$4,Conversion!$B$4,IF(100*INDEX(INDIRECT($A$2),$B21,COLUMN()-$E$2)/BC$6&lt;Conversion!$A$5,Conversion!$B$5,IF(100*INDEX(INDIRECT($A$2),$B21,COLUMN()-$E$2)/BC$6&lt;Conversion!$A$6,Conversion!$B$6,5)))))</f>
        <v/>
      </c>
    </row>
    <row r="22" spans="2:55">
      <c r="B22">
        <f t="shared" ca="1" si="0"/>
        <v>23</v>
      </c>
      <c r="C22">
        <f t="shared" ca="1" si="1"/>
        <v>41405010</v>
      </c>
      <c r="D22" t="str">
        <f ca="1">IF($C22="","",CONCATENATE(ADDRESS(ROW(),$E$2+1,1,1,"Module6"),":",ADDRESS(ROW(),$E$2+Calc1!$C$2,1,1)))</f>
        <v>Module6!$F$22:$AM$22</v>
      </c>
      <c r="E22" s="18">
        <f t="shared" ca="1" si="2"/>
        <v>3.51</v>
      </c>
      <c r="F22">
        <f ca="1">IF(OR(F$9="",$C22=""),"",IF(100*INDEX(INDIRECT($A$2),$B22,COLUMN()-$E$2)/F$6&lt;Conversion!$A$3,Conversion!$B$3,IF(100*INDEX(INDIRECT($A$2),$B22,COLUMN()-$E$2)/F$6&lt;Conversion!$A$4,Conversion!$B$4,IF(100*INDEX(INDIRECT($A$2),$B22,COLUMN()-$E$2)/F$6&lt;Conversion!$A$5,Conversion!$B$5,IF(100*INDEX(INDIRECT($A$2),$B22,COLUMN()-$E$2)/F$6&lt;Conversion!$A$6,Conversion!$B$6,5)))))</f>
        <v>2</v>
      </c>
      <c r="G22">
        <f ca="1">IF(OR(G$9="",$C22=""),"",IF(100*INDEX(INDIRECT($A$2),$B22,COLUMN()-$E$2)/G$6&lt;Conversion!$A$3,Conversion!$B$3,IF(100*INDEX(INDIRECT($A$2),$B22,COLUMN()-$E$2)/G$6&lt;Conversion!$A$4,Conversion!$B$4,IF(100*INDEX(INDIRECT($A$2),$B22,COLUMN()-$E$2)/G$6&lt;Conversion!$A$5,Conversion!$B$5,IF(100*INDEX(INDIRECT($A$2),$B22,COLUMN()-$E$2)/G$6&lt;Conversion!$A$6,Conversion!$B$6,5)))))</f>
        <v>5</v>
      </c>
      <c r="H22">
        <f ca="1">IF(OR(H$9="",$C22=""),"",IF(100*INDEX(INDIRECT($A$2),$B22,COLUMN()-$E$2)/H$6&lt;Conversion!$A$3,Conversion!$B$3,IF(100*INDEX(INDIRECT($A$2),$B22,COLUMN()-$E$2)/H$6&lt;Conversion!$A$4,Conversion!$B$4,IF(100*INDEX(INDIRECT($A$2),$B22,COLUMN()-$E$2)/H$6&lt;Conversion!$A$5,Conversion!$B$5,IF(100*INDEX(INDIRECT($A$2),$B22,COLUMN()-$E$2)/H$6&lt;Conversion!$A$6,Conversion!$B$6,5)))))</f>
        <v>5</v>
      </c>
      <c r="I22">
        <f ca="1">IF(OR(I$9="",$C22=""),"",IF(100*INDEX(INDIRECT($A$2),$B22,COLUMN()-$E$2)/I$6&lt;Conversion!$A$3,Conversion!$B$3,IF(100*INDEX(INDIRECT($A$2),$B22,COLUMN()-$E$2)/I$6&lt;Conversion!$A$4,Conversion!$B$4,IF(100*INDEX(INDIRECT($A$2),$B22,COLUMN()-$E$2)/I$6&lt;Conversion!$A$5,Conversion!$B$5,IF(100*INDEX(INDIRECT($A$2),$B22,COLUMN()-$E$2)/I$6&lt;Conversion!$A$6,Conversion!$B$6,5)))))</f>
        <v>5</v>
      </c>
      <c r="J22">
        <f ca="1">IF(OR(J$9="",$C22=""),"",IF(100*INDEX(INDIRECT($A$2),$B22,COLUMN()-$E$2)/J$6&lt;Conversion!$A$3,Conversion!$B$3,IF(100*INDEX(INDIRECT($A$2),$B22,COLUMN()-$E$2)/J$6&lt;Conversion!$A$4,Conversion!$B$4,IF(100*INDEX(INDIRECT($A$2),$B22,COLUMN()-$E$2)/J$6&lt;Conversion!$A$5,Conversion!$B$5,IF(100*INDEX(INDIRECT($A$2),$B22,COLUMN()-$E$2)/J$6&lt;Conversion!$A$6,Conversion!$B$6,5)))))</f>
        <v>5</v>
      </c>
      <c r="K22">
        <f ca="1">IF(OR(K$9="",$C22=""),"",IF(100*INDEX(INDIRECT($A$2),$B22,COLUMN()-$E$2)/K$6&lt;Conversion!$A$3,Conversion!$B$3,IF(100*INDEX(INDIRECT($A$2),$B22,COLUMN()-$E$2)/K$6&lt;Conversion!$A$4,Conversion!$B$4,IF(100*INDEX(INDIRECT($A$2),$B22,COLUMN()-$E$2)/K$6&lt;Conversion!$A$5,Conversion!$B$5,IF(100*INDEX(INDIRECT($A$2),$B22,COLUMN()-$E$2)/K$6&lt;Conversion!$A$6,Conversion!$B$6,5)))))</f>
        <v>3</v>
      </c>
      <c r="L22">
        <f ca="1">IF(OR(L$9="",$C22=""),"",IF(100*INDEX(INDIRECT($A$2),$B22,COLUMN()-$E$2)/L$6&lt;Conversion!$A$3,Conversion!$B$3,IF(100*INDEX(INDIRECT($A$2),$B22,COLUMN()-$E$2)/L$6&lt;Conversion!$A$4,Conversion!$B$4,IF(100*INDEX(INDIRECT($A$2),$B22,COLUMN()-$E$2)/L$6&lt;Conversion!$A$5,Conversion!$B$5,IF(100*INDEX(INDIRECT($A$2),$B22,COLUMN()-$E$2)/L$6&lt;Conversion!$A$6,Conversion!$B$6,5)))))</f>
        <v>1</v>
      </c>
      <c r="M22">
        <f ca="1">IF(OR(M$9="",$C22=""),"",IF(100*INDEX(INDIRECT($A$2),$B22,COLUMN()-$E$2)/M$6&lt;Conversion!$A$3,Conversion!$B$3,IF(100*INDEX(INDIRECT($A$2),$B22,COLUMN()-$E$2)/M$6&lt;Conversion!$A$4,Conversion!$B$4,IF(100*INDEX(INDIRECT($A$2),$B22,COLUMN()-$E$2)/M$6&lt;Conversion!$A$5,Conversion!$B$5,IF(100*INDEX(INDIRECT($A$2),$B22,COLUMN()-$E$2)/M$6&lt;Conversion!$A$6,Conversion!$B$6,5)))))</f>
        <v>1</v>
      </c>
      <c r="N22">
        <f ca="1">IF(OR(N$9="",$C22=""),"",IF(100*INDEX(INDIRECT($A$2),$B22,COLUMN()-$E$2)/N$6&lt;Conversion!$A$3,Conversion!$B$3,IF(100*INDEX(INDIRECT($A$2),$B22,COLUMN()-$E$2)/N$6&lt;Conversion!$A$4,Conversion!$B$4,IF(100*INDEX(INDIRECT($A$2),$B22,COLUMN()-$E$2)/N$6&lt;Conversion!$A$5,Conversion!$B$5,IF(100*INDEX(INDIRECT($A$2),$B22,COLUMN()-$E$2)/N$6&lt;Conversion!$A$6,Conversion!$B$6,5)))))</f>
        <v>4</v>
      </c>
      <c r="O22">
        <f ca="1">IF(OR(O$9="",$C22=""),"",IF(100*INDEX(INDIRECT($A$2),$B22,COLUMN()-$E$2)/O$6&lt;Conversion!$A$3,Conversion!$B$3,IF(100*INDEX(INDIRECT($A$2),$B22,COLUMN()-$E$2)/O$6&lt;Conversion!$A$4,Conversion!$B$4,IF(100*INDEX(INDIRECT($A$2),$B22,COLUMN()-$E$2)/O$6&lt;Conversion!$A$5,Conversion!$B$5,IF(100*INDEX(INDIRECT($A$2),$B22,COLUMN()-$E$2)/O$6&lt;Conversion!$A$6,Conversion!$B$6,5)))))</f>
        <v>3</v>
      </c>
      <c r="P22">
        <f ca="1">IF(OR(P$9="",$C22=""),"",IF(100*INDEX(INDIRECT($A$2),$B22,COLUMN()-$E$2)/P$6&lt;Conversion!$A$3,Conversion!$B$3,IF(100*INDEX(INDIRECT($A$2),$B22,COLUMN()-$E$2)/P$6&lt;Conversion!$A$4,Conversion!$B$4,IF(100*INDEX(INDIRECT($A$2),$B22,COLUMN()-$E$2)/P$6&lt;Conversion!$A$5,Conversion!$B$5,IF(100*INDEX(INDIRECT($A$2),$B22,COLUMN()-$E$2)/P$6&lt;Conversion!$A$6,Conversion!$B$6,5)))))</f>
        <v>5</v>
      </c>
      <c r="Q22">
        <f ca="1">IF(OR(Q$9="",$C22=""),"",IF(100*INDEX(INDIRECT($A$2),$B22,COLUMN()-$E$2)/Q$6&lt;Conversion!$A$3,Conversion!$B$3,IF(100*INDEX(INDIRECT($A$2),$B22,COLUMN()-$E$2)/Q$6&lt;Conversion!$A$4,Conversion!$B$4,IF(100*INDEX(INDIRECT($A$2),$B22,COLUMN()-$E$2)/Q$6&lt;Conversion!$A$5,Conversion!$B$5,IF(100*INDEX(INDIRECT($A$2),$B22,COLUMN()-$E$2)/Q$6&lt;Conversion!$A$6,Conversion!$B$6,5)))))</f>
        <v>3</v>
      </c>
      <c r="R22">
        <f ca="1">IF(OR(R$9="",$C22=""),"",IF(100*INDEX(INDIRECT($A$2),$B22,COLUMN()-$E$2)/R$6&lt;Conversion!$A$3,Conversion!$B$3,IF(100*INDEX(INDIRECT($A$2),$B22,COLUMN()-$E$2)/R$6&lt;Conversion!$A$4,Conversion!$B$4,IF(100*INDEX(INDIRECT($A$2),$B22,COLUMN()-$E$2)/R$6&lt;Conversion!$A$5,Conversion!$B$5,IF(100*INDEX(INDIRECT($A$2),$B22,COLUMN()-$E$2)/R$6&lt;Conversion!$A$6,Conversion!$B$6,5)))))</f>
        <v>1</v>
      </c>
      <c r="S22">
        <f ca="1">IF(OR(S$9="",$C22=""),"",IF(100*INDEX(INDIRECT($A$2),$B22,COLUMN()-$E$2)/S$6&lt;Conversion!$A$3,Conversion!$B$3,IF(100*INDEX(INDIRECT($A$2),$B22,COLUMN()-$E$2)/S$6&lt;Conversion!$A$4,Conversion!$B$4,IF(100*INDEX(INDIRECT($A$2),$B22,COLUMN()-$E$2)/S$6&lt;Conversion!$A$5,Conversion!$B$5,IF(100*INDEX(INDIRECT($A$2),$B22,COLUMN()-$E$2)/S$6&lt;Conversion!$A$6,Conversion!$B$6,5)))))</f>
        <v>4</v>
      </c>
      <c r="T22">
        <f ca="1">IF(OR(T$9="",$C22=""),"",IF(100*INDEX(INDIRECT($A$2),$B22,COLUMN()-$E$2)/T$6&lt;Conversion!$A$3,Conversion!$B$3,IF(100*INDEX(INDIRECT($A$2),$B22,COLUMN()-$E$2)/T$6&lt;Conversion!$A$4,Conversion!$B$4,IF(100*INDEX(INDIRECT($A$2),$B22,COLUMN()-$E$2)/T$6&lt;Conversion!$A$5,Conversion!$B$5,IF(100*INDEX(INDIRECT($A$2),$B22,COLUMN()-$E$2)/T$6&lt;Conversion!$A$6,Conversion!$B$6,5)))))</f>
        <v>1</v>
      </c>
      <c r="U22">
        <f ca="1">IF(OR(U$9="",$C22=""),"",IF(100*INDEX(INDIRECT($A$2),$B22,COLUMN()-$E$2)/U$6&lt;Conversion!$A$3,Conversion!$B$3,IF(100*INDEX(INDIRECT($A$2),$B22,COLUMN()-$E$2)/U$6&lt;Conversion!$A$4,Conversion!$B$4,IF(100*INDEX(INDIRECT($A$2),$B22,COLUMN()-$E$2)/U$6&lt;Conversion!$A$5,Conversion!$B$5,IF(100*INDEX(INDIRECT($A$2),$B22,COLUMN()-$E$2)/U$6&lt;Conversion!$A$6,Conversion!$B$6,5)))))</f>
        <v>1</v>
      </c>
      <c r="V22">
        <f ca="1">IF(OR(V$9="",$C22=""),"",IF(100*INDEX(INDIRECT($A$2),$B22,COLUMN()-$E$2)/V$6&lt;Conversion!$A$3,Conversion!$B$3,IF(100*INDEX(INDIRECT($A$2),$B22,COLUMN()-$E$2)/V$6&lt;Conversion!$A$4,Conversion!$B$4,IF(100*INDEX(INDIRECT($A$2),$B22,COLUMN()-$E$2)/V$6&lt;Conversion!$A$5,Conversion!$B$5,IF(100*INDEX(INDIRECT($A$2),$B22,COLUMN()-$E$2)/V$6&lt;Conversion!$A$6,Conversion!$B$6,5)))))</f>
        <v>3</v>
      </c>
      <c r="W22">
        <f ca="1">IF(OR(W$9="",$C22=""),"",IF(100*INDEX(INDIRECT($A$2),$B22,COLUMN()-$E$2)/W$6&lt;Conversion!$A$3,Conversion!$B$3,IF(100*INDEX(INDIRECT($A$2),$B22,COLUMN()-$E$2)/W$6&lt;Conversion!$A$4,Conversion!$B$4,IF(100*INDEX(INDIRECT($A$2),$B22,COLUMN()-$E$2)/W$6&lt;Conversion!$A$5,Conversion!$B$5,IF(100*INDEX(INDIRECT($A$2),$B22,COLUMN()-$E$2)/W$6&lt;Conversion!$A$6,Conversion!$B$6,5)))))</f>
        <v>1</v>
      </c>
      <c r="X22">
        <f ca="1">IF(OR(X$9="",$C22=""),"",IF(100*INDEX(INDIRECT($A$2),$B22,COLUMN()-$E$2)/X$6&lt;Conversion!$A$3,Conversion!$B$3,IF(100*INDEX(INDIRECT($A$2),$B22,COLUMN()-$E$2)/X$6&lt;Conversion!$A$4,Conversion!$B$4,IF(100*INDEX(INDIRECT($A$2),$B22,COLUMN()-$E$2)/X$6&lt;Conversion!$A$5,Conversion!$B$5,IF(100*INDEX(INDIRECT($A$2),$B22,COLUMN()-$E$2)/X$6&lt;Conversion!$A$6,Conversion!$B$6,5)))))</f>
        <v>1</v>
      </c>
      <c r="Y22">
        <f ca="1">IF(OR(Y$9="",$C22=""),"",IF(100*INDEX(INDIRECT($A$2),$B22,COLUMN()-$E$2)/Y$6&lt;Conversion!$A$3,Conversion!$B$3,IF(100*INDEX(INDIRECT($A$2),$B22,COLUMN()-$E$2)/Y$6&lt;Conversion!$A$4,Conversion!$B$4,IF(100*INDEX(INDIRECT($A$2),$B22,COLUMN()-$E$2)/Y$6&lt;Conversion!$A$5,Conversion!$B$5,IF(100*INDEX(INDIRECT($A$2),$B22,COLUMN()-$E$2)/Y$6&lt;Conversion!$A$6,Conversion!$B$6,5)))))</f>
        <v>1</v>
      </c>
      <c r="Z22">
        <f ca="1">IF(OR(Z$9="",$C22=""),"",IF(100*INDEX(INDIRECT($A$2),$B22,COLUMN()-$E$2)/Z$6&lt;Conversion!$A$3,Conversion!$B$3,IF(100*INDEX(INDIRECT($A$2),$B22,COLUMN()-$E$2)/Z$6&lt;Conversion!$A$4,Conversion!$B$4,IF(100*INDEX(INDIRECT($A$2),$B22,COLUMN()-$E$2)/Z$6&lt;Conversion!$A$5,Conversion!$B$5,IF(100*INDEX(INDIRECT($A$2),$B22,COLUMN()-$E$2)/Z$6&lt;Conversion!$A$6,Conversion!$B$6,5)))))</f>
        <v>4</v>
      </c>
      <c r="AA22">
        <f ca="1">IF(OR(AA$9="",$C22=""),"",IF(100*INDEX(INDIRECT($A$2),$B22,COLUMN()-$E$2)/AA$6&lt;Conversion!$A$3,Conversion!$B$3,IF(100*INDEX(INDIRECT($A$2),$B22,COLUMN()-$E$2)/AA$6&lt;Conversion!$A$4,Conversion!$B$4,IF(100*INDEX(INDIRECT($A$2),$B22,COLUMN()-$E$2)/AA$6&lt;Conversion!$A$5,Conversion!$B$5,IF(100*INDEX(INDIRECT($A$2),$B22,COLUMN()-$E$2)/AA$6&lt;Conversion!$A$6,Conversion!$B$6,5)))))</f>
        <v>1</v>
      </c>
      <c r="AB22">
        <f ca="1">IF(OR(AB$9="",$C22=""),"",IF(100*INDEX(INDIRECT($A$2),$B22,COLUMN()-$E$2)/AB$6&lt;Conversion!$A$3,Conversion!$B$3,IF(100*INDEX(INDIRECT($A$2),$B22,COLUMN()-$E$2)/AB$6&lt;Conversion!$A$4,Conversion!$B$4,IF(100*INDEX(INDIRECT($A$2),$B22,COLUMN()-$E$2)/AB$6&lt;Conversion!$A$5,Conversion!$B$5,IF(100*INDEX(INDIRECT($A$2),$B22,COLUMN()-$E$2)/AB$6&lt;Conversion!$A$6,Conversion!$B$6,5)))))</f>
        <v>5</v>
      </c>
      <c r="AC22">
        <f ca="1">IF(OR(AC$9="",$C22=""),"",IF(100*INDEX(INDIRECT($A$2),$B22,COLUMN()-$E$2)/AC$6&lt;Conversion!$A$3,Conversion!$B$3,IF(100*INDEX(INDIRECT($A$2),$B22,COLUMN()-$E$2)/AC$6&lt;Conversion!$A$4,Conversion!$B$4,IF(100*INDEX(INDIRECT($A$2),$B22,COLUMN()-$E$2)/AC$6&lt;Conversion!$A$5,Conversion!$B$5,IF(100*INDEX(INDIRECT($A$2),$B22,COLUMN()-$E$2)/AC$6&lt;Conversion!$A$6,Conversion!$B$6,5)))))</f>
        <v>5</v>
      </c>
      <c r="AD22">
        <f ca="1">IF(OR(AD$9="",$C22=""),"",IF(100*INDEX(INDIRECT($A$2),$B22,COLUMN()-$E$2)/AD$6&lt;Conversion!$A$3,Conversion!$B$3,IF(100*INDEX(INDIRECT($A$2),$B22,COLUMN()-$E$2)/AD$6&lt;Conversion!$A$4,Conversion!$B$4,IF(100*INDEX(INDIRECT($A$2),$B22,COLUMN()-$E$2)/AD$6&lt;Conversion!$A$5,Conversion!$B$5,IF(100*INDEX(INDIRECT($A$2),$B22,COLUMN()-$E$2)/AD$6&lt;Conversion!$A$6,Conversion!$B$6,5)))))</f>
        <v>2</v>
      </c>
      <c r="AE22">
        <f ca="1">IF(OR(AE$9="",$C22=""),"",IF(100*INDEX(INDIRECT($A$2),$B22,COLUMN()-$E$2)/AE$6&lt;Conversion!$A$3,Conversion!$B$3,IF(100*INDEX(INDIRECT($A$2),$B22,COLUMN()-$E$2)/AE$6&lt;Conversion!$A$4,Conversion!$B$4,IF(100*INDEX(INDIRECT($A$2),$B22,COLUMN()-$E$2)/AE$6&lt;Conversion!$A$5,Conversion!$B$5,IF(100*INDEX(INDIRECT($A$2),$B22,COLUMN()-$E$2)/AE$6&lt;Conversion!$A$6,Conversion!$B$6,5)))))</f>
        <v>2</v>
      </c>
      <c r="AF22">
        <f ca="1">IF(OR(AF$9="",$C22=""),"",IF(100*INDEX(INDIRECT($A$2),$B22,COLUMN()-$E$2)/AF$6&lt;Conversion!$A$3,Conversion!$B$3,IF(100*INDEX(INDIRECT($A$2),$B22,COLUMN()-$E$2)/AF$6&lt;Conversion!$A$4,Conversion!$B$4,IF(100*INDEX(INDIRECT($A$2),$B22,COLUMN()-$E$2)/AF$6&lt;Conversion!$A$5,Conversion!$B$5,IF(100*INDEX(INDIRECT($A$2),$B22,COLUMN()-$E$2)/AF$6&lt;Conversion!$A$6,Conversion!$B$6,5)))))</f>
        <v>3</v>
      </c>
      <c r="AG22">
        <f ca="1">IF(OR(AG$9="",$C22=""),"",IF(100*INDEX(INDIRECT($A$2),$B22,COLUMN()-$E$2)/AG$6&lt;Conversion!$A$3,Conversion!$B$3,IF(100*INDEX(INDIRECT($A$2),$B22,COLUMN()-$E$2)/AG$6&lt;Conversion!$A$4,Conversion!$B$4,IF(100*INDEX(INDIRECT($A$2),$B22,COLUMN()-$E$2)/AG$6&lt;Conversion!$A$5,Conversion!$B$5,IF(100*INDEX(INDIRECT($A$2),$B22,COLUMN()-$E$2)/AG$6&lt;Conversion!$A$6,Conversion!$B$6,5)))))</f>
        <v>3</v>
      </c>
      <c r="AH22">
        <f ca="1">IF(OR(AH$9="",$C22=""),"",IF(100*INDEX(INDIRECT($A$2),$B22,COLUMN()-$E$2)/AH$6&lt;Conversion!$A$3,Conversion!$B$3,IF(100*INDEX(INDIRECT($A$2),$B22,COLUMN()-$E$2)/AH$6&lt;Conversion!$A$4,Conversion!$B$4,IF(100*INDEX(INDIRECT($A$2),$B22,COLUMN()-$E$2)/AH$6&lt;Conversion!$A$5,Conversion!$B$5,IF(100*INDEX(INDIRECT($A$2),$B22,COLUMN()-$E$2)/AH$6&lt;Conversion!$A$6,Conversion!$B$6,5)))))</f>
        <v>3</v>
      </c>
      <c r="AI22">
        <f ca="1">IF(OR(AI$9="",$C22=""),"",IF(100*INDEX(INDIRECT($A$2),$B22,COLUMN()-$E$2)/AI$6&lt;Conversion!$A$3,Conversion!$B$3,IF(100*INDEX(INDIRECT($A$2),$B22,COLUMN()-$E$2)/AI$6&lt;Conversion!$A$4,Conversion!$B$4,IF(100*INDEX(INDIRECT($A$2),$B22,COLUMN()-$E$2)/AI$6&lt;Conversion!$A$5,Conversion!$B$5,IF(100*INDEX(INDIRECT($A$2),$B22,COLUMN()-$E$2)/AI$6&lt;Conversion!$A$6,Conversion!$B$6,5)))))</f>
        <v>3</v>
      </c>
      <c r="AJ22">
        <f ca="1">IF(OR(AJ$9="",$C22=""),"",IF(100*INDEX(INDIRECT($A$2),$B22,COLUMN()-$E$2)/AJ$6&lt;Conversion!$A$3,Conversion!$B$3,IF(100*INDEX(INDIRECT($A$2),$B22,COLUMN()-$E$2)/AJ$6&lt;Conversion!$A$4,Conversion!$B$4,IF(100*INDEX(INDIRECT($A$2),$B22,COLUMN()-$E$2)/AJ$6&lt;Conversion!$A$5,Conversion!$B$5,IF(100*INDEX(INDIRECT($A$2),$B22,COLUMN()-$E$2)/AJ$6&lt;Conversion!$A$6,Conversion!$B$6,5)))))</f>
        <v>5</v>
      </c>
      <c r="AK22">
        <f ca="1">IF(OR(AK$9="",$C22=""),"",IF(100*INDEX(INDIRECT($A$2),$B22,COLUMN()-$E$2)/AK$6&lt;Conversion!$A$3,Conversion!$B$3,IF(100*INDEX(INDIRECT($A$2),$B22,COLUMN()-$E$2)/AK$6&lt;Conversion!$A$4,Conversion!$B$4,IF(100*INDEX(INDIRECT($A$2),$B22,COLUMN()-$E$2)/AK$6&lt;Conversion!$A$5,Conversion!$B$5,IF(100*INDEX(INDIRECT($A$2),$B22,COLUMN()-$E$2)/AK$6&lt;Conversion!$A$6,Conversion!$B$6,5)))))</f>
        <v>5</v>
      </c>
      <c r="AL22">
        <f ca="1">IF(OR(AL$9="",$C22=""),"",IF(100*INDEX(INDIRECT($A$2),$B22,COLUMN()-$E$2)/AL$6&lt;Conversion!$A$3,Conversion!$B$3,IF(100*INDEX(INDIRECT($A$2),$B22,COLUMN()-$E$2)/AL$6&lt;Conversion!$A$4,Conversion!$B$4,IF(100*INDEX(INDIRECT($A$2),$B22,COLUMN()-$E$2)/AL$6&lt;Conversion!$A$5,Conversion!$B$5,IF(100*INDEX(INDIRECT($A$2),$B22,COLUMN()-$E$2)/AL$6&lt;Conversion!$A$6,Conversion!$B$6,5)))))</f>
        <v>5</v>
      </c>
      <c r="AM22">
        <f ca="1">IF(OR(AM$9="",$C22=""),"",IF(100*INDEX(INDIRECT($A$2),$B22,COLUMN()-$E$2)/AM$6&lt;Conversion!$A$3,Conversion!$B$3,IF(100*INDEX(INDIRECT($A$2),$B22,COLUMN()-$E$2)/AM$6&lt;Conversion!$A$4,Conversion!$B$4,IF(100*INDEX(INDIRECT($A$2),$B22,COLUMN()-$E$2)/AM$6&lt;Conversion!$A$5,Conversion!$B$5,IF(100*INDEX(INDIRECT($A$2),$B22,COLUMN()-$E$2)/AM$6&lt;Conversion!$A$6,Conversion!$B$6,5)))))</f>
        <v>1</v>
      </c>
      <c r="AN22" t="str">
        <f ca="1">IF(OR(AN$9="",$C22=""),"",IF(100*INDEX(INDIRECT($A$2),$B22,COLUMN()-$E$2)/AN$6&lt;Conversion!$A$3,Conversion!$B$3,IF(100*INDEX(INDIRECT($A$2),$B22,COLUMN()-$E$2)/AN$6&lt;Conversion!$A$4,Conversion!$B$4,IF(100*INDEX(INDIRECT($A$2),$B22,COLUMN()-$E$2)/AN$6&lt;Conversion!$A$5,Conversion!$B$5,IF(100*INDEX(INDIRECT($A$2),$B22,COLUMN()-$E$2)/AN$6&lt;Conversion!$A$6,Conversion!$B$6,5)))))</f>
        <v/>
      </c>
      <c r="AO22" t="str">
        <f ca="1">IF(OR(AO$9="",$C22=""),"",IF(100*INDEX(INDIRECT($A$2),$B22,COLUMN()-$E$2)/AO$6&lt;Conversion!$A$3,Conversion!$B$3,IF(100*INDEX(INDIRECT($A$2),$B22,COLUMN()-$E$2)/AO$6&lt;Conversion!$A$4,Conversion!$B$4,IF(100*INDEX(INDIRECT($A$2),$B22,COLUMN()-$E$2)/AO$6&lt;Conversion!$A$5,Conversion!$B$5,IF(100*INDEX(INDIRECT($A$2),$B22,COLUMN()-$E$2)/AO$6&lt;Conversion!$A$6,Conversion!$B$6,5)))))</f>
        <v/>
      </c>
      <c r="AP22" t="str">
        <f ca="1">IF(OR(AP$9="",$C22=""),"",IF(100*INDEX(INDIRECT($A$2),$B22,COLUMN()-$E$2)/AP$6&lt;Conversion!$A$3,Conversion!$B$3,IF(100*INDEX(INDIRECT($A$2),$B22,COLUMN()-$E$2)/AP$6&lt;Conversion!$A$4,Conversion!$B$4,IF(100*INDEX(INDIRECT($A$2),$B22,COLUMN()-$E$2)/AP$6&lt;Conversion!$A$5,Conversion!$B$5,IF(100*INDEX(INDIRECT($A$2),$B22,COLUMN()-$E$2)/AP$6&lt;Conversion!$A$6,Conversion!$B$6,5)))))</f>
        <v/>
      </c>
      <c r="AQ22" t="str">
        <f ca="1">IF(OR(AQ$9="",$C22=""),"",IF(100*INDEX(INDIRECT($A$2),$B22,COLUMN()-$E$2)/AQ$6&lt;Conversion!$A$3,Conversion!$B$3,IF(100*INDEX(INDIRECT($A$2),$B22,COLUMN()-$E$2)/AQ$6&lt;Conversion!$A$4,Conversion!$B$4,IF(100*INDEX(INDIRECT($A$2),$B22,COLUMN()-$E$2)/AQ$6&lt;Conversion!$A$5,Conversion!$B$5,IF(100*INDEX(INDIRECT($A$2),$B22,COLUMN()-$E$2)/AQ$6&lt;Conversion!$A$6,Conversion!$B$6,5)))))</f>
        <v/>
      </c>
      <c r="AR22" t="str">
        <f ca="1">IF(OR(AR$9="",$C22=""),"",IF(100*INDEX(INDIRECT($A$2),$B22,COLUMN()-$E$2)/AR$6&lt;Conversion!$A$3,Conversion!$B$3,IF(100*INDEX(INDIRECT($A$2),$B22,COLUMN()-$E$2)/AR$6&lt;Conversion!$A$4,Conversion!$B$4,IF(100*INDEX(INDIRECT($A$2),$B22,COLUMN()-$E$2)/AR$6&lt;Conversion!$A$5,Conversion!$B$5,IF(100*INDEX(INDIRECT($A$2),$B22,COLUMN()-$E$2)/AR$6&lt;Conversion!$A$6,Conversion!$B$6,5)))))</f>
        <v/>
      </c>
      <c r="AS22" t="str">
        <f ca="1">IF(OR(AS$9="",$C22=""),"",IF(100*INDEX(INDIRECT($A$2),$B22,COLUMN()-$E$2)/AS$6&lt;Conversion!$A$3,Conversion!$B$3,IF(100*INDEX(INDIRECT($A$2),$B22,COLUMN()-$E$2)/AS$6&lt;Conversion!$A$4,Conversion!$B$4,IF(100*INDEX(INDIRECT($A$2),$B22,COLUMN()-$E$2)/AS$6&lt;Conversion!$A$5,Conversion!$B$5,IF(100*INDEX(INDIRECT($A$2),$B22,COLUMN()-$E$2)/AS$6&lt;Conversion!$A$6,Conversion!$B$6,5)))))</f>
        <v/>
      </c>
      <c r="AT22" t="str">
        <f ca="1">IF(OR(AT$9="",$C22=""),"",IF(100*INDEX(INDIRECT($A$2),$B22,COLUMN()-$E$2)/AT$6&lt;Conversion!$A$3,Conversion!$B$3,IF(100*INDEX(INDIRECT($A$2),$B22,COLUMN()-$E$2)/AT$6&lt;Conversion!$A$4,Conversion!$B$4,IF(100*INDEX(INDIRECT($A$2),$B22,COLUMN()-$E$2)/AT$6&lt;Conversion!$A$5,Conversion!$B$5,IF(100*INDEX(INDIRECT($A$2),$B22,COLUMN()-$E$2)/AT$6&lt;Conversion!$A$6,Conversion!$B$6,5)))))</f>
        <v/>
      </c>
      <c r="AU22" t="str">
        <f ca="1">IF(OR(AU$9="",$C22=""),"",IF(100*INDEX(INDIRECT($A$2),$B22,COLUMN()-$E$2)/AU$6&lt;Conversion!$A$3,Conversion!$B$3,IF(100*INDEX(INDIRECT($A$2),$B22,COLUMN()-$E$2)/AU$6&lt;Conversion!$A$4,Conversion!$B$4,IF(100*INDEX(INDIRECT($A$2),$B22,COLUMN()-$E$2)/AU$6&lt;Conversion!$A$5,Conversion!$B$5,IF(100*INDEX(INDIRECT($A$2),$B22,COLUMN()-$E$2)/AU$6&lt;Conversion!$A$6,Conversion!$B$6,5)))))</f>
        <v/>
      </c>
      <c r="AV22" t="str">
        <f ca="1">IF(OR(AV$9="",$C22=""),"",IF(100*INDEX(INDIRECT($A$2),$B22,COLUMN()-$E$2)/AV$6&lt;Conversion!$A$3,Conversion!$B$3,IF(100*INDEX(INDIRECT($A$2),$B22,COLUMN()-$E$2)/AV$6&lt;Conversion!$A$4,Conversion!$B$4,IF(100*INDEX(INDIRECT($A$2),$B22,COLUMN()-$E$2)/AV$6&lt;Conversion!$A$5,Conversion!$B$5,IF(100*INDEX(INDIRECT($A$2),$B22,COLUMN()-$E$2)/AV$6&lt;Conversion!$A$6,Conversion!$B$6,5)))))</f>
        <v/>
      </c>
      <c r="AW22" t="str">
        <f ca="1">IF(OR(AW$9="",$C22=""),"",IF(100*INDEX(INDIRECT($A$2),$B22,COLUMN()-$E$2)/AW$6&lt;Conversion!$A$3,Conversion!$B$3,IF(100*INDEX(INDIRECT($A$2),$B22,COLUMN()-$E$2)/AW$6&lt;Conversion!$A$4,Conversion!$B$4,IF(100*INDEX(INDIRECT($A$2),$B22,COLUMN()-$E$2)/AW$6&lt;Conversion!$A$5,Conversion!$B$5,IF(100*INDEX(INDIRECT($A$2),$B22,COLUMN()-$E$2)/AW$6&lt;Conversion!$A$6,Conversion!$B$6,5)))))</f>
        <v/>
      </c>
      <c r="AX22" t="str">
        <f ca="1">IF(OR(AX$9="",$C22=""),"",IF(100*INDEX(INDIRECT($A$2),$B22,COLUMN()-$E$2)/AX$6&lt;Conversion!$A$3,Conversion!$B$3,IF(100*INDEX(INDIRECT($A$2),$B22,COLUMN()-$E$2)/AX$6&lt;Conversion!$A$4,Conversion!$B$4,IF(100*INDEX(INDIRECT($A$2),$B22,COLUMN()-$E$2)/AX$6&lt;Conversion!$A$5,Conversion!$B$5,IF(100*INDEX(INDIRECT($A$2),$B22,COLUMN()-$E$2)/AX$6&lt;Conversion!$A$6,Conversion!$B$6,5)))))</f>
        <v/>
      </c>
      <c r="AY22" t="str">
        <f ca="1">IF(OR(AY$9="",$C22=""),"",IF(100*INDEX(INDIRECT($A$2),$B22,COLUMN()-$E$2)/AY$6&lt;Conversion!$A$3,Conversion!$B$3,IF(100*INDEX(INDIRECT($A$2),$B22,COLUMN()-$E$2)/AY$6&lt;Conversion!$A$4,Conversion!$B$4,IF(100*INDEX(INDIRECT($A$2),$B22,COLUMN()-$E$2)/AY$6&lt;Conversion!$A$5,Conversion!$B$5,IF(100*INDEX(INDIRECT($A$2),$B22,COLUMN()-$E$2)/AY$6&lt;Conversion!$A$6,Conversion!$B$6,5)))))</f>
        <v/>
      </c>
      <c r="AZ22" t="str">
        <f ca="1">IF(OR(AZ$9="",$C22=""),"",IF(100*INDEX(INDIRECT($A$2),$B22,COLUMN()-$E$2)/AZ$6&lt;Conversion!$A$3,Conversion!$B$3,IF(100*INDEX(INDIRECT($A$2),$B22,COLUMN()-$E$2)/AZ$6&lt;Conversion!$A$4,Conversion!$B$4,IF(100*INDEX(INDIRECT($A$2),$B22,COLUMN()-$E$2)/AZ$6&lt;Conversion!$A$5,Conversion!$B$5,IF(100*INDEX(INDIRECT($A$2),$B22,COLUMN()-$E$2)/AZ$6&lt;Conversion!$A$6,Conversion!$B$6,5)))))</f>
        <v/>
      </c>
      <c r="BA22" t="str">
        <f ca="1">IF(OR(BA$9="",$C22=""),"",IF(100*INDEX(INDIRECT($A$2),$B22,COLUMN()-$E$2)/BA$6&lt;Conversion!$A$3,Conversion!$B$3,IF(100*INDEX(INDIRECT($A$2),$B22,COLUMN()-$E$2)/BA$6&lt;Conversion!$A$4,Conversion!$B$4,IF(100*INDEX(INDIRECT($A$2),$B22,COLUMN()-$E$2)/BA$6&lt;Conversion!$A$5,Conversion!$B$5,IF(100*INDEX(INDIRECT($A$2),$B22,COLUMN()-$E$2)/BA$6&lt;Conversion!$A$6,Conversion!$B$6,5)))))</f>
        <v/>
      </c>
      <c r="BB22" t="str">
        <f ca="1">IF(OR(BB$9="",$C22=""),"",IF(100*INDEX(INDIRECT($A$2),$B22,COLUMN()-$E$2)/BB$6&lt;Conversion!$A$3,Conversion!$B$3,IF(100*INDEX(INDIRECT($A$2),$B22,COLUMN()-$E$2)/BB$6&lt;Conversion!$A$4,Conversion!$B$4,IF(100*INDEX(INDIRECT($A$2),$B22,COLUMN()-$E$2)/BB$6&lt;Conversion!$A$5,Conversion!$B$5,IF(100*INDEX(INDIRECT($A$2),$B22,COLUMN()-$E$2)/BB$6&lt;Conversion!$A$6,Conversion!$B$6,5)))))</f>
        <v/>
      </c>
      <c r="BC22" t="str">
        <f ca="1">IF(OR(BC$9="",$C22=""),"",IF(100*INDEX(INDIRECT($A$2),$B22,COLUMN()-$E$2)/BC$6&lt;Conversion!$A$3,Conversion!$B$3,IF(100*INDEX(INDIRECT($A$2),$B22,COLUMN()-$E$2)/BC$6&lt;Conversion!$A$4,Conversion!$B$4,IF(100*INDEX(INDIRECT($A$2),$B22,COLUMN()-$E$2)/BC$6&lt;Conversion!$A$5,Conversion!$B$5,IF(100*INDEX(INDIRECT($A$2),$B22,COLUMN()-$E$2)/BC$6&lt;Conversion!$A$6,Conversion!$B$6,5)))))</f>
        <v/>
      </c>
    </row>
    <row r="23" spans="2:55">
      <c r="B23" t="e">
        <f t="shared" ca="1" si="0"/>
        <v>#N/A</v>
      </c>
      <c r="C23" t="str">
        <f t="shared" ca="1" si="1"/>
        <v/>
      </c>
      <c r="D23" t="str">
        <f ca="1">IF($C23="","",CONCATENATE(ADDRESS(ROW(),$E$2+1,1,1,"Module6"),":",ADDRESS(ROW(),$E$2+Calc1!$C$2,1,1)))</f>
        <v/>
      </c>
      <c r="E23" s="18" t="str">
        <f t="shared" ca="1" si="2"/>
        <v/>
      </c>
      <c r="F23" t="str">
        <f ca="1">IF(OR(F$9="",$C23=""),"",IF(100*INDEX(INDIRECT($A$2),$B23,COLUMN()-$E$2)/F$6&lt;Conversion!$A$3,Conversion!$B$3,IF(100*INDEX(INDIRECT($A$2),$B23,COLUMN()-$E$2)/F$6&lt;Conversion!$A$4,Conversion!$B$4,IF(100*INDEX(INDIRECT($A$2),$B23,COLUMN()-$E$2)/F$6&lt;Conversion!$A$5,Conversion!$B$5,IF(100*INDEX(INDIRECT($A$2),$B23,COLUMN()-$E$2)/F$6&lt;Conversion!$A$6,Conversion!$B$6,5)))))</f>
        <v/>
      </c>
      <c r="G23" t="str">
        <f ca="1">IF(OR(G$9="",$C23=""),"",IF(100*INDEX(INDIRECT($A$2),$B23,COLUMN()-$E$2)/G$6&lt;Conversion!$A$3,Conversion!$B$3,IF(100*INDEX(INDIRECT($A$2),$B23,COLUMN()-$E$2)/G$6&lt;Conversion!$A$4,Conversion!$B$4,IF(100*INDEX(INDIRECT($A$2),$B23,COLUMN()-$E$2)/G$6&lt;Conversion!$A$5,Conversion!$B$5,IF(100*INDEX(INDIRECT($A$2),$B23,COLUMN()-$E$2)/G$6&lt;Conversion!$A$6,Conversion!$B$6,5)))))</f>
        <v/>
      </c>
      <c r="H23" t="str">
        <f ca="1">IF(OR(H$9="",$C23=""),"",IF(100*INDEX(INDIRECT($A$2),$B23,COLUMN()-$E$2)/H$6&lt;Conversion!$A$3,Conversion!$B$3,IF(100*INDEX(INDIRECT($A$2),$B23,COLUMN()-$E$2)/H$6&lt;Conversion!$A$4,Conversion!$B$4,IF(100*INDEX(INDIRECT($A$2),$B23,COLUMN()-$E$2)/H$6&lt;Conversion!$A$5,Conversion!$B$5,IF(100*INDEX(INDIRECT($A$2),$B23,COLUMN()-$E$2)/H$6&lt;Conversion!$A$6,Conversion!$B$6,5)))))</f>
        <v/>
      </c>
      <c r="I23" t="str">
        <f ca="1">IF(OR(I$9="",$C23=""),"",IF(100*INDEX(INDIRECT($A$2),$B23,COLUMN()-$E$2)/I$6&lt;Conversion!$A$3,Conversion!$B$3,IF(100*INDEX(INDIRECT($A$2),$B23,COLUMN()-$E$2)/I$6&lt;Conversion!$A$4,Conversion!$B$4,IF(100*INDEX(INDIRECT($A$2),$B23,COLUMN()-$E$2)/I$6&lt;Conversion!$A$5,Conversion!$B$5,IF(100*INDEX(INDIRECT($A$2),$B23,COLUMN()-$E$2)/I$6&lt;Conversion!$A$6,Conversion!$B$6,5)))))</f>
        <v/>
      </c>
      <c r="J23" t="str">
        <f ca="1">IF(OR(J$9="",$C23=""),"",IF(100*INDEX(INDIRECT($A$2),$B23,COLUMN()-$E$2)/J$6&lt;Conversion!$A$3,Conversion!$B$3,IF(100*INDEX(INDIRECT($A$2),$B23,COLUMN()-$E$2)/J$6&lt;Conversion!$A$4,Conversion!$B$4,IF(100*INDEX(INDIRECT($A$2),$B23,COLUMN()-$E$2)/J$6&lt;Conversion!$A$5,Conversion!$B$5,IF(100*INDEX(INDIRECT($A$2),$B23,COLUMN()-$E$2)/J$6&lt;Conversion!$A$6,Conversion!$B$6,5)))))</f>
        <v/>
      </c>
      <c r="K23" t="str">
        <f ca="1">IF(OR(K$9="",$C23=""),"",IF(100*INDEX(INDIRECT($A$2),$B23,COLUMN()-$E$2)/K$6&lt;Conversion!$A$3,Conversion!$B$3,IF(100*INDEX(INDIRECT($A$2),$B23,COLUMN()-$E$2)/K$6&lt;Conversion!$A$4,Conversion!$B$4,IF(100*INDEX(INDIRECT($A$2),$B23,COLUMN()-$E$2)/K$6&lt;Conversion!$A$5,Conversion!$B$5,IF(100*INDEX(INDIRECT($A$2),$B23,COLUMN()-$E$2)/K$6&lt;Conversion!$A$6,Conversion!$B$6,5)))))</f>
        <v/>
      </c>
      <c r="L23" t="str">
        <f ca="1">IF(OR(L$9="",$C23=""),"",IF(100*INDEX(INDIRECT($A$2),$B23,COLUMN()-$E$2)/L$6&lt;Conversion!$A$3,Conversion!$B$3,IF(100*INDEX(INDIRECT($A$2),$B23,COLUMN()-$E$2)/L$6&lt;Conversion!$A$4,Conversion!$B$4,IF(100*INDEX(INDIRECT($A$2),$B23,COLUMN()-$E$2)/L$6&lt;Conversion!$A$5,Conversion!$B$5,IF(100*INDEX(INDIRECT($A$2),$B23,COLUMN()-$E$2)/L$6&lt;Conversion!$A$6,Conversion!$B$6,5)))))</f>
        <v/>
      </c>
      <c r="M23" t="str">
        <f ca="1">IF(OR(M$9="",$C23=""),"",IF(100*INDEX(INDIRECT($A$2),$B23,COLUMN()-$E$2)/M$6&lt;Conversion!$A$3,Conversion!$B$3,IF(100*INDEX(INDIRECT($A$2),$B23,COLUMN()-$E$2)/M$6&lt;Conversion!$A$4,Conversion!$B$4,IF(100*INDEX(INDIRECT($A$2),$B23,COLUMN()-$E$2)/M$6&lt;Conversion!$A$5,Conversion!$B$5,IF(100*INDEX(INDIRECT($A$2),$B23,COLUMN()-$E$2)/M$6&lt;Conversion!$A$6,Conversion!$B$6,5)))))</f>
        <v/>
      </c>
      <c r="N23" t="str">
        <f ca="1">IF(OR(N$9="",$C23=""),"",IF(100*INDEX(INDIRECT($A$2),$B23,COLUMN()-$E$2)/N$6&lt;Conversion!$A$3,Conversion!$B$3,IF(100*INDEX(INDIRECT($A$2),$B23,COLUMN()-$E$2)/N$6&lt;Conversion!$A$4,Conversion!$B$4,IF(100*INDEX(INDIRECT($A$2),$B23,COLUMN()-$E$2)/N$6&lt;Conversion!$A$5,Conversion!$B$5,IF(100*INDEX(INDIRECT($A$2),$B23,COLUMN()-$E$2)/N$6&lt;Conversion!$A$6,Conversion!$B$6,5)))))</f>
        <v/>
      </c>
      <c r="O23" t="str">
        <f ca="1">IF(OR(O$9="",$C23=""),"",IF(100*INDEX(INDIRECT($A$2),$B23,COLUMN()-$E$2)/O$6&lt;Conversion!$A$3,Conversion!$B$3,IF(100*INDEX(INDIRECT($A$2),$B23,COLUMN()-$E$2)/O$6&lt;Conversion!$A$4,Conversion!$B$4,IF(100*INDEX(INDIRECT($A$2),$B23,COLUMN()-$E$2)/O$6&lt;Conversion!$A$5,Conversion!$B$5,IF(100*INDEX(INDIRECT($A$2),$B23,COLUMN()-$E$2)/O$6&lt;Conversion!$A$6,Conversion!$B$6,5)))))</f>
        <v/>
      </c>
      <c r="P23" t="str">
        <f ca="1">IF(OR(P$9="",$C23=""),"",IF(100*INDEX(INDIRECT($A$2),$B23,COLUMN()-$E$2)/P$6&lt;Conversion!$A$3,Conversion!$B$3,IF(100*INDEX(INDIRECT($A$2),$B23,COLUMN()-$E$2)/P$6&lt;Conversion!$A$4,Conversion!$B$4,IF(100*INDEX(INDIRECT($A$2),$B23,COLUMN()-$E$2)/P$6&lt;Conversion!$A$5,Conversion!$B$5,IF(100*INDEX(INDIRECT($A$2),$B23,COLUMN()-$E$2)/P$6&lt;Conversion!$A$6,Conversion!$B$6,5)))))</f>
        <v/>
      </c>
      <c r="Q23" t="str">
        <f ca="1">IF(OR(Q$9="",$C23=""),"",IF(100*INDEX(INDIRECT($A$2),$B23,COLUMN()-$E$2)/Q$6&lt;Conversion!$A$3,Conversion!$B$3,IF(100*INDEX(INDIRECT($A$2),$B23,COLUMN()-$E$2)/Q$6&lt;Conversion!$A$4,Conversion!$B$4,IF(100*INDEX(INDIRECT($A$2),$B23,COLUMN()-$E$2)/Q$6&lt;Conversion!$A$5,Conversion!$B$5,IF(100*INDEX(INDIRECT($A$2),$B23,COLUMN()-$E$2)/Q$6&lt;Conversion!$A$6,Conversion!$B$6,5)))))</f>
        <v/>
      </c>
      <c r="R23" t="str">
        <f ca="1">IF(OR(R$9="",$C23=""),"",IF(100*INDEX(INDIRECT($A$2),$B23,COLUMN()-$E$2)/R$6&lt;Conversion!$A$3,Conversion!$B$3,IF(100*INDEX(INDIRECT($A$2),$B23,COLUMN()-$E$2)/R$6&lt;Conversion!$A$4,Conversion!$B$4,IF(100*INDEX(INDIRECT($A$2),$B23,COLUMN()-$E$2)/R$6&lt;Conversion!$A$5,Conversion!$B$5,IF(100*INDEX(INDIRECT($A$2),$B23,COLUMN()-$E$2)/R$6&lt;Conversion!$A$6,Conversion!$B$6,5)))))</f>
        <v/>
      </c>
      <c r="S23" t="str">
        <f ca="1">IF(OR(S$9="",$C23=""),"",IF(100*INDEX(INDIRECT($A$2),$B23,COLUMN()-$E$2)/S$6&lt;Conversion!$A$3,Conversion!$B$3,IF(100*INDEX(INDIRECT($A$2),$B23,COLUMN()-$E$2)/S$6&lt;Conversion!$A$4,Conversion!$B$4,IF(100*INDEX(INDIRECT($A$2),$B23,COLUMN()-$E$2)/S$6&lt;Conversion!$A$5,Conversion!$B$5,IF(100*INDEX(INDIRECT($A$2),$B23,COLUMN()-$E$2)/S$6&lt;Conversion!$A$6,Conversion!$B$6,5)))))</f>
        <v/>
      </c>
      <c r="T23" t="str">
        <f ca="1">IF(OR(T$9="",$C23=""),"",IF(100*INDEX(INDIRECT($A$2),$B23,COLUMN()-$E$2)/T$6&lt;Conversion!$A$3,Conversion!$B$3,IF(100*INDEX(INDIRECT($A$2),$B23,COLUMN()-$E$2)/T$6&lt;Conversion!$A$4,Conversion!$B$4,IF(100*INDEX(INDIRECT($A$2),$B23,COLUMN()-$E$2)/T$6&lt;Conversion!$A$5,Conversion!$B$5,IF(100*INDEX(INDIRECT($A$2),$B23,COLUMN()-$E$2)/T$6&lt;Conversion!$A$6,Conversion!$B$6,5)))))</f>
        <v/>
      </c>
      <c r="U23" t="str">
        <f ca="1">IF(OR(U$9="",$C23=""),"",IF(100*INDEX(INDIRECT($A$2),$B23,COLUMN()-$E$2)/U$6&lt;Conversion!$A$3,Conversion!$B$3,IF(100*INDEX(INDIRECT($A$2),$B23,COLUMN()-$E$2)/U$6&lt;Conversion!$A$4,Conversion!$B$4,IF(100*INDEX(INDIRECT($A$2),$B23,COLUMN()-$E$2)/U$6&lt;Conversion!$A$5,Conversion!$B$5,IF(100*INDEX(INDIRECT($A$2),$B23,COLUMN()-$E$2)/U$6&lt;Conversion!$A$6,Conversion!$B$6,5)))))</f>
        <v/>
      </c>
      <c r="V23" t="str">
        <f ca="1">IF(OR(V$9="",$C23=""),"",IF(100*INDEX(INDIRECT($A$2),$B23,COLUMN()-$E$2)/V$6&lt;Conversion!$A$3,Conversion!$B$3,IF(100*INDEX(INDIRECT($A$2),$B23,COLUMN()-$E$2)/V$6&lt;Conversion!$A$4,Conversion!$B$4,IF(100*INDEX(INDIRECT($A$2),$B23,COLUMN()-$E$2)/V$6&lt;Conversion!$A$5,Conversion!$B$5,IF(100*INDEX(INDIRECT($A$2),$B23,COLUMN()-$E$2)/V$6&lt;Conversion!$A$6,Conversion!$B$6,5)))))</f>
        <v/>
      </c>
      <c r="W23" t="str">
        <f ca="1">IF(OR(W$9="",$C23=""),"",IF(100*INDEX(INDIRECT($A$2),$B23,COLUMN()-$E$2)/W$6&lt;Conversion!$A$3,Conversion!$B$3,IF(100*INDEX(INDIRECT($A$2),$B23,COLUMN()-$E$2)/W$6&lt;Conversion!$A$4,Conversion!$B$4,IF(100*INDEX(INDIRECT($A$2),$B23,COLUMN()-$E$2)/W$6&lt;Conversion!$A$5,Conversion!$B$5,IF(100*INDEX(INDIRECT($A$2),$B23,COLUMN()-$E$2)/W$6&lt;Conversion!$A$6,Conversion!$B$6,5)))))</f>
        <v/>
      </c>
      <c r="X23" t="str">
        <f ca="1">IF(OR(X$9="",$C23=""),"",IF(100*INDEX(INDIRECT($A$2),$B23,COLUMN()-$E$2)/X$6&lt;Conversion!$A$3,Conversion!$B$3,IF(100*INDEX(INDIRECT($A$2),$B23,COLUMN()-$E$2)/X$6&lt;Conversion!$A$4,Conversion!$B$4,IF(100*INDEX(INDIRECT($A$2),$B23,COLUMN()-$E$2)/X$6&lt;Conversion!$A$5,Conversion!$B$5,IF(100*INDEX(INDIRECT($A$2),$B23,COLUMN()-$E$2)/X$6&lt;Conversion!$A$6,Conversion!$B$6,5)))))</f>
        <v/>
      </c>
      <c r="Y23" t="str">
        <f ca="1">IF(OR(Y$9="",$C23=""),"",IF(100*INDEX(INDIRECT($A$2),$B23,COLUMN()-$E$2)/Y$6&lt;Conversion!$A$3,Conversion!$B$3,IF(100*INDEX(INDIRECT($A$2),$B23,COLUMN()-$E$2)/Y$6&lt;Conversion!$A$4,Conversion!$B$4,IF(100*INDEX(INDIRECT($A$2),$B23,COLUMN()-$E$2)/Y$6&lt;Conversion!$A$5,Conversion!$B$5,IF(100*INDEX(INDIRECT($A$2),$B23,COLUMN()-$E$2)/Y$6&lt;Conversion!$A$6,Conversion!$B$6,5)))))</f>
        <v/>
      </c>
      <c r="Z23" t="str">
        <f ca="1">IF(OR(Z$9="",$C23=""),"",IF(100*INDEX(INDIRECT($A$2),$B23,COLUMN()-$E$2)/Z$6&lt;Conversion!$A$3,Conversion!$B$3,IF(100*INDEX(INDIRECT($A$2),$B23,COLUMN()-$E$2)/Z$6&lt;Conversion!$A$4,Conversion!$B$4,IF(100*INDEX(INDIRECT($A$2),$B23,COLUMN()-$E$2)/Z$6&lt;Conversion!$A$5,Conversion!$B$5,IF(100*INDEX(INDIRECT($A$2),$B23,COLUMN()-$E$2)/Z$6&lt;Conversion!$A$6,Conversion!$B$6,5)))))</f>
        <v/>
      </c>
      <c r="AA23" t="str">
        <f ca="1">IF(OR(AA$9="",$C23=""),"",IF(100*INDEX(INDIRECT($A$2),$B23,COLUMN()-$E$2)/AA$6&lt;Conversion!$A$3,Conversion!$B$3,IF(100*INDEX(INDIRECT($A$2),$B23,COLUMN()-$E$2)/AA$6&lt;Conversion!$A$4,Conversion!$B$4,IF(100*INDEX(INDIRECT($A$2),$B23,COLUMN()-$E$2)/AA$6&lt;Conversion!$A$5,Conversion!$B$5,IF(100*INDEX(INDIRECT($A$2),$B23,COLUMN()-$E$2)/AA$6&lt;Conversion!$A$6,Conversion!$B$6,5)))))</f>
        <v/>
      </c>
      <c r="AB23" t="str">
        <f ca="1">IF(OR(AB$9="",$C23=""),"",IF(100*INDEX(INDIRECT($A$2),$B23,COLUMN()-$E$2)/AB$6&lt;Conversion!$A$3,Conversion!$B$3,IF(100*INDEX(INDIRECT($A$2),$B23,COLUMN()-$E$2)/AB$6&lt;Conversion!$A$4,Conversion!$B$4,IF(100*INDEX(INDIRECT($A$2),$B23,COLUMN()-$E$2)/AB$6&lt;Conversion!$A$5,Conversion!$B$5,IF(100*INDEX(INDIRECT($A$2),$B23,COLUMN()-$E$2)/AB$6&lt;Conversion!$A$6,Conversion!$B$6,5)))))</f>
        <v/>
      </c>
      <c r="AC23" t="str">
        <f ca="1">IF(OR(AC$9="",$C23=""),"",IF(100*INDEX(INDIRECT($A$2),$B23,COLUMN()-$E$2)/AC$6&lt;Conversion!$A$3,Conversion!$B$3,IF(100*INDEX(INDIRECT($A$2),$B23,COLUMN()-$E$2)/AC$6&lt;Conversion!$A$4,Conversion!$B$4,IF(100*INDEX(INDIRECT($A$2),$B23,COLUMN()-$E$2)/AC$6&lt;Conversion!$A$5,Conversion!$B$5,IF(100*INDEX(INDIRECT($A$2),$B23,COLUMN()-$E$2)/AC$6&lt;Conversion!$A$6,Conversion!$B$6,5)))))</f>
        <v/>
      </c>
      <c r="AD23" t="str">
        <f ca="1">IF(OR(AD$9="",$C23=""),"",IF(100*INDEX(INDIRECT($A$2),$B23,COLUMN()-$E$2)/AD$6&lt;Conversion!$A$3,Conversion!$B$3,IF(100*INDEX(INDIRECT($A$2),$B23,COLUMN()-$E$2)/AD$6&lt;Conversion!$A$4,Conversion!$B$4,IF(100*INDEX(INDIRECT($A$2),$B23,COLUMN()-$E$2)/AD$6&lt;Conversion!$A$5,Conversion!$B$5,IF(100*INDEX(INDIRECT($A$2),$B23,COLUMN()-$E$2)/AD$6&lt;Conversion!$A$6,Conversion!$B$6,5)))))</f>
        <v/>
      </c>
      <c r="AE23" t="str">
        <f ca="1">IF(OR(AE$9="",$C23=""),"",IF(100*INDEX(INDIRECT($A$2),$B23,COLUMN()-$E$2)/AE$6&lt;Conversion!$A$3,Conversion!$B$3,IF(100*INDEX(INDIRECT($A$2),$B23,COLUMN()-$E$2)/AE$6&lt;Conversion!$A$4,Conversion!$B$4,IF(100*INDEX(INDIRECT($A$2),$B23,COLUMN()-$E$2)/AE$6&lt;Conversion!$A$5,Conversion!$B$5,IF(100*INDEX(INDIRECT($A$2),$B23,COLUMN()-$E$2)/AE$6&lt;Conversion!$A$6,Conversion!$B$6,5)))))</f>
        <v/>
      </c>
      <c r="AF23" t="str">
        <f ca="1">IF(OR(AF$9="",$C23=""),"",IF(100*INDEX(INDIRECT($A$2),$B23,COLUMN()-$E$2)/AF$6&lt;Conversion!$A$3,Conversion!$B$3,IF(100*INDEX(INDIRECT($A$2),$B23,COLUMN()-$E$2)/AF$6&lt;Conversion!$A$4,Conversion!$B$4,IF(100*INDEX(INDIRECT($A$2),$B23,COLUMN()-$E$2)/AF$6&lt;Conversion!$A$5,Conversion!$B$5,IF(100*INDEX(INDIRECT($A$2),$B23,COLUMN()-$E$2)/AF$6&lt;Conversion!$A$6,Conversion!$B$6,5)))))</f>
        <v/>
      </c>
      <c r="AG23" t="str">
        <f ca="1">IF(OR(AG$9="",$C23=""),"",IF(100*INDEX(INDIRECT($A$2),$B23,COLUMN()-$E$2)/AG$6&lt;Conversion!$A$3,Conversion!$B$3,IF(100*INDEX(INDIRECT($A$2),$B23,COLUMN()-$E$2)/AG$6&lt;Conversion!$A$4,Conversion!$B$4,IF(100*INDEX(INDIRECT($A$2),$B23,COLUMN()-$E$2)/AG$6&lt;Conversion!$A$5,Conversion!$B$5,IF(100*INDEX(INDIRECT($A$2),$B23,COLUMN()-$E$2)/AG$6&lt;Conversion!$A$6,Conversion!$B$6,5)))))</f>
        <v/>
      </c>
      <c r="AH23" t="str">
        <f ca="1">IF(OR(AH$9="",$C23=""),"",IF(100*INDEX(INDIRECT($A$2),$B23,COLUMN()-$E$2)/AH$6&lt;Conversion!$A$3,Conversion!$B$3,IF(100*INDEX(INDIRECT($A$2),$B23,COLUMN()-$E$2)/AH$6&lt;Conversion!$A$4,Conversion!$B$4,IF(100*INDEX(INDIRECT($A$2),$B23,COLUMN()-$E$2)/AH$6&lt;Conversion!$A$5,Conversion!$B$5,IF(100*INDEX(INDIRECT($A$2),$B23,COLUMN()-$E$2)/AH$6&lt;Conversion!$A$6,Conversion!$B$6,5)))))</f>
        <v/>
      </c>
      <c r="AI23" t="str">
        <f ca="1">IF(OR(AI$9="",$C23=""),"",IF(100*INDEX(INDIRECT($A$2),$B23,COLUMN()-$E$2)/AI$6&lt;Conversion!$A$3,Conversion!$B$3,IF(100*INDEX(INDIRECT($A$2),$B23,COLUMN()-$E$2)/AI$6&lt;Conversion!$A$4,Conversion!$B$4,IF(100*INDEX(INDIRECT($A$2),$B23,COLUMN()-$E$2)/AI$6&lt;Conversion!$A$5,Conversion!$B$5,IF(100*INDEX(INDIRECT($A$2),$B23,COLUMN()-$E$2)/AI$6&lt;Conversion!$A$6,Conversion!$B$6,5)))))</f>
        <v/>
      </c>
      <c r="AJ23" t="str">
        <f ca="1">IF(OR(AJ$9="",$C23=""),"",IF(100*INDEX(INDIRECT($A$2),$B23,COLUMN()-$E$2)/AJ$6&lt;Conversion!$A$3,Conversion!$B$3,IF(100*INDEX(INDIRECT($A$2),$B23,COLUMN()-$E$2)/AJ$6&lt;Conversion!$A$4,Conversion!$B$4,IF(100*INDEX(INDIRECT($A$2),$B23,COLUMN()-$E$2)/AJ$6&lt;Conversion!$A$5,Conversion!$B$5,IF(100*INDEX(INDIRECT($A$2),$B23,COLUMN()-$E$2)/AJ$6&lt;Conversion!$A$6,Conversion!$B$6,5)))))</f>
        <v/>
      </c>
      <c r="AK23" t="str">
        <f ca="1">IF(OR(AK$9="",$C23=""),"",IF(100*INDEX(INDIRECT($A$2),$B23,COLUMN()-$E$2)/AK$6&lt;Conversion!$A$3,Conversion!$B$3,IF(100*INDEX(INDIRECT($A$2),$B23,COLUMN()-$E$2)/AK$6&lt;Conversion!$A$4,Conversion!$B$4,IF(100*INDEX(INDIRECT($A$2),$B23,COLUMN()-$E$2)/AK$6&lt;Conversion!$A$5,Conversion!$B$5,IF(100*INDEX(INDIRECT($A$2),$B23,COLUMN()-$E$2)/AK$6&lt;Conversion!$A$6,Conversion!$B$6,5)))))</f>
        <v/>
      </c>
      <c r="AL23" t="str">
        <f ca="1">IF(OR(AL$9="",$C23=""),"",IF(100*INDEX(INDIRECT($A$2),$B23,COLUMN()-$E$2)/AL$6&lt;Conversion!$A$3,Conversion!$B$3,IF(100*INDEX(INDIRECT($A$2),$B23,COLUMN()-$E$2)/AL$6&lt;Conversion!$A$4,Conversion!$B$4,IF(100*INDEX(INDIRECT($A$2),$B23,COLUMN()-$E$2)/AL$6&lt;Conversion!$A$5,Conversion!$B$5,IF(100*INDEX(INDIRECT($A$2),$B23,COLUMN()-$E$2)/AL$6&lt;Conversion!$A$6,Conversion!$B$6,5)))))</f>
        <v/>
      </c>
      <c r="AM23" t="str">
        <f ca="1">IF(OR(AM$9="",$C23=""),"",IF(100*INDEX(INDIRECT($A$2),$B23,COLUMN()-$E$2)/AM$6&lt;Conversion!$A$3,Conversion!$B$3,IF(100*INDEX(INDIRECT($A$2),$B23,COLUMN()-$E$2)/AM$6&lt;Conversion!$A$4,Conversion!$B$4,IF(100*INDEX(INDIRECT($A$2),$B23,COLUMN()-$E$2)/AM$6&lt;Conversion!$A$5,Conversion!$B$5,IF(100*INDEX(INDIRECT($A$2),$B23,COLUMN()-$E$2)/AM$6&lt;Conversion!$A$6,Conversion!$B$6,5)))))</f>
        <v/>
      </c>
      <c r="AN23" t="str">
        <f ca="1">IF(OR(AN$9="",$C23=""),"",IF(100*INDEX(INDIRECT($A$2),$B23,COLUMN()-$E$2)/AN$6&lt;Conversion!$A$3,Conversion!$B$3,IF(100*INDEX(INDIRECT($A$2),$B23,COLUMN()-$E$2)/AN$6&lt;Conversion!$A$4,Conversion!$B$4,IF(100*INDEX(INDIRECT($A$2),$B23,COLUMN()-$E$2)/AN$6&lt;Conversion!$A$5,Conversion!$B$5,IF(100*INDEX(INDIRECT($A$2),$B23,COLUMN()-$E$2)/AN$6&lt;Conversion!$A$6,Conversion!$B$6,5)))))</f>
        <v/>
      </c>
      <c r="AO23" t="str">
        <f ca="1">IF(OR(AO$9="",$C23=""),"",IF(100*INDEX(INDIRECT($A$2),$B23,COLUMN()-$E$2)/AO$6&lt;Conversion!$A$3,Conversion!$B$3,IF(100*INDEX(INDIRECT($A$2),$B23,COLUMN()-$E$2)/AO$6&lt;Conversion!$A$4,Conversion!$B$4,IF(100*INDEX(INDIRECT($A$2),$B23,COLUMN()-$E$2)/AO$6&lt;Conversion!$A$5,Conversion!$B$5,IF(100*INDEX(INDIRECT($A$2),$B23,COLUMN()-$E$2)/AO$6&lt;Conversion!$A$6,Conversion!$B$6,5)))))</f>
        <v/>
      </c>
      <c r="AP23" t="str">
        <f ca="1">IF(OR(AP$9="",$C23=""),"",IF(100*INDEX(INDIRECT($A$2),$B23,COLUMN()-$E$2)/AP$6&lt;Conversion!$A$3,Conversion!$B$3,IF(100*INDEX(INDIRECT($A$2),$B23,COLUMN()-$E$2)/AP$6&lt;Conversion!$A$4,Conversion!$B$4,IF(100*INDEX(INDIRECT($A$2),$B23,COLUMN()-$E$2)/AP$6&lt;Conversion!$A$5,Conversion!$B$5,IF(100*INDEX(INDIRECT($A$2),$B23,COLUMN()-$E$2)/AP$6&lt;Conversion!$A$6,Conversion!$B$6,5)))))</f>
        <v/>
      </c>
      <c r="AQ23" t="str">
        <f ca="1">IF(OR(AQ$9="",$C23=""),"",IF(100*INDEX(INDIRECT($A$2),$B23,COLUMN()-$E$2)/AQ$6&lt;Conversion!$A$3,Conversion!$B$3,IF(100*INDEX(INDIRECT($A$2),$B23,COLUMN()-$E$2)/AQ$6&lt;Conversion!$A$4,Conversion!$B$4,IF(100*INDEX(INDIRECT($A$2),$B23,COLUMN()-$E$2)/AQ$6&lt;Conversion!$A$5,Conversion!$B$5,IF(100*INDEX(INDIRECT($A$2),$B23,COLUMN()-$E$2)/AQ$6&lt;Conversion!$A$6,Conversion!$B$6,5)))))</f>
        <v/>
      </c>
      <c r="AR23" t="str">
        <f ca="1">IF(OR(AR$9="",$C23=""),"",IF(100*INDEX(INDIRECT($A$2),$B23,COLUMN()-$E$2)/AR$6&lt;Conversion!$A$3,Conversion!$B$3,IF(100*INDEX(INDIRECT($A$2),$B23,COLUMN()-$E$2)/AR$6&lt;Conversion!$A$4,Conversion!$B$4,IF(100*INDEX(INDIRECT($A$2),$B23,COLUMN()-$E$2)/AR$6&lt;Conversion!$A$5,Conversion!$B$5,IF(100*INDEX(INDIRECT($A$2),$B23,COLUMN()-$E$2)/AR$6&lt;Conversion!$A$6,Conversion!$B$6,5)))))</f>
        <v/>
      </c>
      <c r="AS23" t="str">
        <f ca="1">IF(OR(AS$9="",$C23=""),"",IF(100*INDEX(INDIRECT($A$2),$B23,COLUMN()-$E$2)/AS$6&lt;Conversion!$A$3,Conversion!$B$3,IF(100*INDEX(INDIRECT($A$2),$B23,COLUMN()-$E$2)/AS$6&lt;Conversion!$A$4,Conversion!$B$4,IF(100*INDEX(INDIRECT($A$2),$B23,COLUMN()-$E$2)/AS$6&lt;Conversion!$A$5,Conversion!$B$5,IF(100*INDEX(INDIRECT($A$2),$B23,COLUMN()-$E$2)/AS$6&lt;Conversion!$A$6,Conversion!$B$6,5)))))</f>
        <v/>
      </c>
      <c r="AT23" t="str">
        <f ca="1">IF(OR(AT$9="",$C23=""),"",IF(100*INDEX(INDIRECT($A$2),$B23,COLUMN()-$E$2)/AT$6&lt;Conversion!$A$3,Conversion!$B$3,IF(100*INDEX(INDIRECT($A$2),$B23,COLUMN()-$E$2)/AT$6&lt;Conversion!$A$4,Conversion!$B$4,IF(100*INDEX(INDIRECT($A$2),$B23,COLUMN()-$E$2)/AT$6&lt;Conversion!$A$5,Conversion!$B$5,IF(100*INDEX(INDIRECT($A$2),$B23,COLUMN()-$E$2)/AT$6&lt;Conversion!$A$6,Conversion!$B$6,5)))))</f>
        <v/>
      </c>
      <c r="AU23" t="str">
        <f ca="1">IF(OR(AU$9="",$C23=""),"",IF(100*INDEX(INDIRECT($A$2),$B23,COLUMN()-$E$2)/AU$6&lt;Conversion!$A$3,Conversion!$B$3,IF(100*INDEX(INDIRECT($A$2),$B23,COLUMN()-$E$2)/AU$6&lt;Conversion!$A$4,Conversion!$B$4,IF(100*INDEX(INDIRECT($A$2),$B23,COLUMN()-$E$2)/AU$6&lt;Conversion!$A$5,Conversion!$B$5,IF(100*INDEX(INDIRECT($A$2),$B23,COLUMN()-$E$2)/AU$6&lt;Conversion!$A$6,Conversion!$B$6,5)))))</f>
        <v/>
      </c>
      <c r="AV23" t="str">
        <f ca="1">IF(OR(AV$9="",$C23=""),"",IF(100*INDEX(INDIRECT($A$2),$B23,COLUMN()-$E$2)/AV$6&lt;Conversion!$A$3,Conversion!$B$3,IF(100*INDEX(INDIRECT($A$2),$B23,COLUMN()-$E$2)/AV$6&lt;Conversion!$A$4,Conversion!$B$4,IF(100*INDEX(INDIRECT($A$2),$B23,COLUMN()-$E$2)/AV$6&lt;Conversion!$A$5,Conversion!$B$5,IF(100*INDEX(INDIRECT($A$2),$B23,COLUMN()-$E$2)/AV$6&lt;Conversion!$A$6,Conversion!$B$6,5)))))</f>
        <v/>
      </c>
      <c r="AW23" t="str">
        <f ca="1">IF(OR(AW$9="",$C23=""),"",IF(100*INDEX(INDIRECT($A$2),$B23,COLUMN()-$E$2)/AW$6&lt;Conversion!$A$3,Conversion!$B$3,IF(100*INDEX(INDIRECT($A$2),$B23,COLUMN()-$E$2)/AW$6&lt;Conversion!$A$4,Conversion!$B$4,IF(100*INDEX(INDIRECT($A$2),$B23,COLUMN()-$E$2)/AW$6&lt;Conversion!$A$5,Conversion!$B$5,IF(100*INDEX(INDIRECT($A$2),$B23,COLUMN()-$E$2)/AW$6&lt;Conversion!$A$6,Conversion!$B$6,5)))))</f>
        <v/>
      </c>
      <c r="AX23" t="str">
        <f ca="1">IF(OR(AX$9="",$C23=""),"",IF(100*INDEX(INDIRECT($A$2),$B23,COLUMN()-$E$2)/AX$6&lt;Conversion!$A$3,Conversion!$B$3,IF(100*INDEX(INDIRECT($A$2),$B23,COLUMN()-$E$2)/AX$6&lt;Conversion!$A$4,Conversion!$B$4,IF(100*INDEX(INDIRECT($A$2),$B23,COLUMN()-$E$2)/AX$6&lt;Conversion!$A$5,Conversion!$B$5,IF(100*INDEX(INDIRECT($A$2),$B23,COLUMN()-$E$2)/AX$6&lt;Conversion!$A$6,Conversion!$B$6,5)))))</f>
        <v/>
      </c>
      <c r="AY23" t="str">
        <f ca="1">IF(OR(AY$9="",$C23=""),"",IF(100*INDEX(INDIRECT($A$2),$B23,COLUMN()-$E$2)/AY$6&lt;Conversion!$A$3,Conversion!$B$3,IF(100*INDEX(INDIRECT($A$2),$B23,COLUMN()-$E$2)/AY$6&lt;Conversion!$A$4,Conversion!$B$4,IF(100*INDEX(INDIRECT($A$2),$B23,COLUMN()-$E$2)/AY$6&lt;Conversion!$A$5,Conversion!$B$5,IF(100*INDEX(INDIRECT($A$2),$B23,COLUMN()-$E$2)/AY$6&lt;Conversion!$A$6,Conversion!$B$6,5)))))</f>
        <v/>
      </c>
      <c r="AZ23" t="str">
        <f ca="1">IF(OR(AZ$9="",$C23=""),"",IF(100*INDEX(INDIRECT($A$2),$B23,COLUMN()-$E$2)/AZ$6&lt;Conversion!$A$3,Conversion!$B$3,IF(100*INDEX(INDIRECT($A$2),$B23,COLUMN()-$E$2)/AZ$6&lt;Conversion!$A$4,Conversion!$B$4,IF(100*INDEX(INDIRECT($A$2),$B23,COLUMN()-$E$2)/AZ$6&lt;Conversion!$A$5,Conversion!$B$5,IF(100*INDEX(INDIRECT($A$2),$B23,COLUMN()-$E$2)/AZ$6&lt;Conversion!$A$6,Conversion!$B$6,5)))))</f>
        <v/>
      </c>
      <c r="BA23" t="str">
        <f ca="1">IF(OR(BA$9="",$C23=""),"",IF(100*INDEX(INDIRECT($A$2),$B23,COLUMN()-$E$2)/BA$6&lt;Conversion!$A$3,Conversion!$B$3,IF(100*INDEX(INDIRECT($A$2),$B23,COLUMN()-$E$2)/BA$6&lt;Conversion!$A$4,Conversion!$B$4,IF(100*INDEX(INDIRECT($A$2),$B23,COLUMN()-$E$2)/BA$6&lt;Conversion!$A$5,Conversion!$B$5,IF(100*INDEX(INDIRECT($A$2),$B23,COLUMN()-$E$2)/BA$6&lt;Conversion!$A$6,Conversion!$B$6,5)))))</f>
        <v/>
      </c>
      <c r="BB23" t="str">
        <f ca="1">IF(OR(BB$9="",$C23=""),"",IF(100*INDEX(INDIRECT($A$2),$B23,COLUMN()-$E$2)/BB$6&lt;Conversion!$A$3,Conversion!$B$3,IF(100*INDEX(INDIRECT($A$2),$B23,COLUMN()-$E$2)/BB$6&lt;Conversion!$A$4,Conversion!$B$4,IF(100*INDEX(INDIRECT($A$2),$B23,COLUMN()-$E$2)/BB$6&lt;Conversion!$A$5,Conversion!$B$5,IF(100*INDEX(INDIRECT($A$2),$B23,COLUMN()-$E$2)/BB$6&lt;Conversion!$A$6,Conversion!$B$6,5)))))</f>
        <v/>
      </c>
      <c r="BC23" t="str">
        <f ca="1">IF(OR(BC$9="",$C23=""),"",IF(100*INDEX(INDIRECT($A$2),$B23,COLUMN()-$E$2)/BC$6&lt;Conversion!$A$3,Conversion!$B$3,IF(100*INDEX(INDIRECT($A$2),$B23,COLUMN()-$E$2)/BC$6&lt;Conversion!$A$4,Conversion!$B$4,IF(100*INDEX(INDIRECT($A$2),$B23,COLUMN()-$E$2)/BC$6&lt;Conversion!$A$5,Conversion!$B$5,IF(100*INDEX(INDIRECT($A$2),$B23,COLUMN()-$E$2)/BC$6&lt;Conversion!$A$6,Conversion!$B$6,5)))))</f>
        <v/>
      </c>
    </row>
    <row r="24" spans="2:55">
      <c r="B24" t="e">
        <f t="shared" ca="1" si="0"/>
        <v>#N/A</v>
      </c>
      <c r="C24" t="str">
        <f t="shared" ca="1" si="1"/>
        <v/>
      </c>
      <c r="D24" t="str">
        <f ca="1">IF($C24="","",CONCATENATE(ADDRESS(ROW(),$E$2+1,1,1,"Module6"),":",ADDRESS(ROW(),$E$2+Calc1!$C$2,1,1)))</f>
        <v/>
      </c>
      <c r="E24" s="18" t="str">
        <f t="shared" ca="1" si="2"/>
        <v/>
      </c>
      <c r="F24" t="str">
        <f ca="1">IF(OR(F$9="",$C24=""),"",IF(100*INDEX(INDIRECT($A$2),$B24,COLUMN()-$E$2)/F$6&lt;Conversion!$A$3,Conversion!$B$3,IF(100*INDEX(INDIRECT($A$2),$B24,COLUMN()-$E$2)/F$6&lt;Conversion!$A$4,Conversion!$B$4,IF(100*INDEX(INDIRECT($A$2),$B24,COLUMN()-$E$2)/F$6&lt;Conversion!$A$5,Conversion!$B$5,IF(100*INDEX(INDIRECT($A$2),$B24,COLUMN()-$E$2)/F$6&lt;Conversion!$A$6,Conversion!$B$6,5)))))</f>
        <v/>
      </c>
      <c r="G24" t="str">
        <f ca="1">IF(OR(G$9="",$C24=""),"",IF(100*INDEX(INDIRECT($A$2),$B24,COLUMN()-$E$2)/G$6&lt;Conversion!$A$3,Conversion!$B$3,IF(100*INDEX(INDIRECT($A$2),$B24,COLUMN()-$E$2)/G$6&lt;Conversion!$A$4,Conversion!$B$4,IF(100*INDEX(INDIRECT($A$2),$B24,COLUMN()-$E$2)/G$6&lt;Conversion!$A$5,Conversion!$B$5,IF(100*INDEX(INDIRECT($A$2),$B24,COLUMN()-$E$2)/G$6&lt;Conversion!$A$6,Conversion!$B$6,5)))))</f>
        <v/>
      </c>
      <c r="H24" t="str">
        <f ca="1">IF(OR(H$9="",$C24=""),"",IF(100*INDEX(INDIRECT($A$2),$B24,COLUMN()-$E$2)/H$6&lt;Conversion!$A$3,Conversion!$B$3,IF(100*INDEX(INDIRECT($A$2),$B24,COLUMN()-$E$2)/H$6&lt;Conversion!$A$4,Conversion!$B$4,IF(100*INDEX(INDIRECT($A$2),$B24,COLUMN()-$E$2)/H$6&lt;Conversion!$A$5,Conversion!$B$5,IF(100*INDEX(INDIRECT($A$2),$B24,COLUMN()-$E$2)/H$6&lt;Conversion!$A$6,Conversion!$B$6,5)))))</f>
        <v/>
      </c>
      <c r="I24" t="str">
        <f ca="1">IF(OR(I$9="",$C24=""),"",IF(100*INDEX(INDIRECT($A$2),$B24,COLUMN()-$E$2)/I$6&lt;Conversion!$A$3,Conversion!$B$3,IF(100*INDEX(INDIRECT($A$2),$B24,COLUMN()-$E$2)/I$6&lt;Conversion!$A$4,Conversion!$B$4,IF(100*INDEX(INDIRECT($A$2),$B24,COLUMN()-$E$2)/I$6&lt;Conversion!$A$5,Conversion!$B$5,IF(100*INDEX(INDIRECT($A$2),$B24,COLUMN()-$E$2)/I$6&lt;Conversion!$A$6,Conversion!$B$6,5)))))</f>
        <v/>
      </c>
      <c r="J24" t="str">
        <f ca="1">IF(OR(J$9="",$C24=""),"",IF(100*INDEX(INDIRECT($A$2),$B24,COLUMN()-$E$2)/J$6&lt;Conversion!$A$3,Conversion!$B$3,IF(100*INDEX(INDIRECT($A$2),$B24,COLUMN()-$E$2)/J$6&lt;Conversion!$A$4,Conversion!$B$4,IF(100*INDEX(INDIRECT($A$2),$B24,COLUMN()-$E$2)/J$6&lt;Conversion!$A$5,Conversion!$B$5,IF(100*INDEX(INDIRECT($A$2),$B24,COLUMN()-$E$2)/J$6&lt;Conversion!$A$6,Conversion!$B$6,5)))))</f>
        <v/>
      </c>
      <c r="K24" t="str">
        <f ca="1">IF(OR(K$9="",$C24=""),"",IF(100*INDEX(INDIRECT($A$2),$B24,COLUMN()-$E$2)/K$6&lt;Conversion!$A$3,Conversion!$B$3,IF(100*INDEX(INDIRECT($A$2),$B24,COLUMN()-$E$2)/K$6&lt;Conversion!$A$4,Conversion!$B$4,IF(100*INDEX(INDIRECT($A$2),$B24,COLUMN()-$E$2)/K$6&lt;Conversion!$A$5,Conversion!$B$5,IF(100*INDEX(INDIRECT($A$2),$B24,COLUMN()-$E$2)/K$6&lt;Conversion!$A$6,Conversion!$B$6,5)))))</f>
        <v/>
      </c>
      <c r="L24" t="str">
        <f ca="1">IF(OR(L$9="",$C24=""),"",IF(100*INDEX(INDIRECT($A$2),$B24,COLUMN()-$E$2)/L$6&lt;Conversion!$A$3,Conversion!$B$3,IF(100*INDEX(INDIRECT($A$2),$B24,COLUMN()-$E$2)/L$6&lt;Conversion!$A$4,Conversion!$B$4,IF(100*INDEX(INDIRECT($A$2),$B24,COLUMN()-$E$2)/L$6&lt;Conversion!$A$5,Conversion!$B$5,IF(100*INDEX(INDIRECT($A$2),$B24,COLUMN()-$E$2)/L$6&lt;Conversion!$A$6,Conversion!$B$6,5)))))</f>
        <v/>
      </c>
      <c r="M24" t="str">
        <f ca="1">IF(OR(M$9="",$C24=""),"",IF(100*INDEX(INDIRECT($A$2),$B24,COLUMN()-$E$2)/M$6&lt;Conversion!$A$3,Conversion!$B$3,IF(100*INDEX(INDIRECT($A$2),$B24,COLUMN()-$E$2)/M$6&lt;Conversion!$A$4,Conversion!$B$4,IF(100*INDEX(INDIRECT($A$2),$B24,COLUMN()-$E$2)/M$6&lt;Conversion!$A$5,Conversion!$B$5,IF(100*INDEX(INDIRECT($A$2),$B24,COLUMN()-$E$2)/M$6&lt;Conversion!$A$6,Conversion!$B$6,5)))))</f>
        <v/>
      </c>
      <c r="N24" t="str">
        <f ca="1">IF(OR(N$9="",$C24=""),"",IF(100*INDEX(INDIRECT($A$2),$B24,COLUMN()-$E$2)/N$6&lt;Conversion!$A$3,Conversion!$B$3,IF(100*INDEX(INDIRECT($A$2),$B24,COLUMN()-$E$2)/N$6&lt;Conversion!$A$4,Conversion!$B$4,IF(100*INDEX(INDIRECT($A$2),$B24,COLUMN()-$E$2)/N$6&lt;Conversion!$A$5,Conversion!$B$5,IF(100*INDEX(INDIRECT($A$2),$B24,COLUMN()-$E$2)/N$6&lt;Conversion!$A$6,Conversion!$B$6,5)))))</f>
        <v/>
      </c>
      <c r="O24" t="str">
        <f ca="1">IF(OR(O$9="",$C24=""),"",IF(100*INDEX(INDIRECT($A$2),$B24,COLUMN()-$E$2)/O$6&lt;Conversion!$A$3,Conversion!$B$3,IF(100*INDEX(INDIRECT($A$2),$B24,COLUMN()-$E$2)/O$6&lt;Conversion!$A$4,Conversion!$B$4,IF(100*INDEX(INDIRECT($A$2),$B24,COLUMN()-$E$2)/O$6&lt;Conversion!$A$5,Conversion!$B$5,IF(100*INDEX(INDIRECT($A$2),$B24,COLUMN()-$E$2)/O$6&lt;Conversion!$A$6,Conversion!$B$6,5)))))</f>
        <v/>
      </c>
      <c r="P24" t="str">
        <f ca="1">IF(OR(P$9="",$C24=""),"",IF(100*INDEX(INDIRECT($A$2),$B24,COLUMN()-$E$2)/P$6&lt;Conversion!$A$3,Conversion!$B$3,IF(100*INDEX(INDIRECT($A$2),$B24,COLUMN()-$E$2)/P$6&lt;Conversion!$A$4,Conversion!$B$4,IF(100*INDEX(INDIRECT($A$2),$B24,COLUMN()-$E$2)/P$6&lt;Conversion!$A$5,Conversion!$B$5,IF(100*INDEX(INDIRECT($A$2),$B24,COLUMN()-$E$2)/P$6&lt;Conversion!$A$6,Conversion!$B$6,5)))))</f>
        <v/>
      </c>
      <c r="Q24" t="str">
        <f ca="1">IF(OR(Q$9="",$C24=""),"",IF(100*INDEX(INDIRECT($A$2),$B24,COLUMN()-$E$2)/Q$6&lt;Conversion!$A$3,Conversion!$B$3,IF(100*INDEX(INDIRECT($A$2),$B24,COLUMN()-$E$2)/Q$6&lt;Conversion!$A$4,Conversion!$B$4,IF(100*INDEX(INDIRECT($A$2),$B24,COLUMN()-$E$2)/Q$6&lt;Conversion!$A$5,Conversion!$B$5,IF(100*INDEX(INDIRECT($A$2),$B24,COLUMN()-$E$2)/Q$6&lt;Conversion!$A$6,Conversion!$B$6,5)))))</f>
        <v/>
      </c>
      <c r="R24" t="str">
        <f ca="1">IF(OR(R$9="",$C24=""),"",IF(100*INDEX(INDIRECT($A$2),$B24,COLUMN()-$E$2)/R$6&lt;Conversion!$A$3,Conversion!$B$3,IF(100*INDEX(INDIRECT($A$2),$B24,COLUMN()-$E$2)/R$6&lt;Conversion!$A$4,Conversion!$B$4,IF(100*INDEX(INDIRECT($A$2),$B24,COLUMN()-$E$2)/R$6&lt;Conversion!$A$5,Conversion!$B$5,IF(100*INDEX(INDIRECT($A$2),$B24,COLUMN()-$E$2)/R$6&lt;Conversion!$A$6,Conversion!$B$6,5)))))</f>
        <v/>
      </c>
      <c r="S24" t="str">
        <f ca="1">IF(OR(S$9="",$C24=""),"",IF(100*INDEX(INDIRECT($A$2),$B24,COLUMN()-$E$2)/S$6&lt;Conversion!$A$3,Conversion!$B$3,IF(100*INDEX(INDIRECT($A$2),$B24,COLUMN()-$E$2)/S$6&lt;Conversion!$A$4,Conversion!$B$4,IF(100*INDEX(INDIRECT($A$2),$B24,COLUMN()-$E$2)/S$6&lt;Conversion!$A$5,Conversion!$B$5,IF(100*INDEX(INDIRECT($A$2),$B24,COLUMN()-$E$2)/S$6&lt;Conversion!$A$6,Conversion!$B$6,5)))))</f>
        <v/>
      </c>
      <c r="T24" t="str">
        <f ca="1">IF(OR(T$9="",$C24=""),"",IF(100*INDEX(INDIRECT($A$2),$B24,COLUMN()-$E$2)/T$6&lt;Conversion!$A$3,Conversion!$B$3,IF(100*INDEX(INDIRECT($A$2),$B24,COLUMN()-$E$2)/T$6&lt;Conversion!$A$4,Conversion!$B$4,IF(100*INDEX(INDIRECT($A$2),$B24,COLUMN()-$E$2)/T$6&lt;Conversion!$A$5,Conversion!$B$5,IF(100*INDEX(INDIRECT($A$2),$B24,COLUMN()-$E$2)/T$6&lt;Conversion!$A$6,Conversion!$B$6,5)))))</f>
        <v/>
      </c>
      <c r="U24" t="str">
        <f ca="1">IF(OR(U$9="",$C24=""),"",IF(100*INDEX(INDIRECT($A$2),$B24,COLUMN()-$E$2)/U$6&lt;Conversion!$A$3,Conversion!$B$3,IF(100*INDEX(INDIRECT($A$2),$B24,COLUMN()-$E$2)/U$6&lt;Conversion!$A$4,Conversion!$B$4,IF(100*INDEX(INDIRECT($A$2),$B24,COLUMN()-$E$2)/U$6&lt;Conversion!$A$5,Conversion!$B$5,IF(100*INDEX(INDIRECT($A$2),$B24,COLUMN()-$E$2)/U$6&lt;Conversion!$A$6,Conversion!$B$6,5)))))</f>
        <v/>
      </c>
      <c r="V24" t="str">
        <f ca="1">IF(OR(V$9="",$C24=""),"",IF(100*INDEX(INDIRECT($A$2),$B24,COLUMN()-$E$2)/V$6&lt;Conversion!$A$3,Conversion!$B$3,IF(100*INDEX(INDIRECT($A$2),$B24,COLUMN()-$E$2)/V$6&lt;Conversion!$A$4,Conversion!$B$4,IF(100*INDEX(INDIRECT($A$2),$B24,COLUMN()-$E$2)/V$6&lt;Conversion!$A$5,Conversion!$B$5,IF(100*INDEX(INDIRECT($A$2),$B24,COLUMN()-$E$2)/V$6&lt;Conversion!$A$6,Conversion!$B$6,5)))))</f>
        <v/>
      </c>
      <c r="W24" t="str">
        <f ca="1">IF(OR(W$9="",$C24=""),"",IF(100*INDEX(INDIRECT($A$2),$B24,COLUMN()-$E$2)/W$6&lt;Conversion!$A$3,Conversion!$B$3,IF(100*INDEX(INDIRECT($A$2),$B24,COLUMN()-$E$2)/W$6&lt;Conversion!$A$4,Conversion!$B$4,IF(100*INDEX(INDIRECT($A$2),$B24,COLUMN()-$E$2)/W$6&lt;Conversion!$A$5,Conversion!$B$5,IF(100*INDEX(INDIRECT($A$2),$B24,COLUMN()-$E$2)/W$6&lt;Conversion!$A$6,Conversion!$B$6,5)))))</f>
        <v/>
      </c>
      <c r="X24" t="str">
        <f ca="1">IF(OR(X$9="",$C24=""),"",IF(100*INDEX(INDIRECT($A$2),$B24,COLUMN()-$E$2)/X$6&lt;Conversion!$A$3,Conversion!$B$3,IF(100*INDEX(INDIRECT($A$2),$B24,COLUMN()-$E$2)/X$6&lt;Conversion!$A$4,Conversion!$B$4,IF(100*INDEX(INDIRECT($A$2),$B24,COLUMN()-$E$2)/X$6&lt;Conversion!$A$5,Conversion!$B$5,IF(100*INDEX(INDIRECT($A$2),$B24,COLUMN()-$E$2)/X$6&lt;Conversion!$A$6,Conversion!$B$6,5)))))</f>
        <v/>
      </c>
      <c r="Y24" t="str">
        <f ca="1">IF(OR(Y$9="",$C24=""),"",IF(100*INDEX(INDIRECT($A$2),$B24,COLUMN()-$E$2)/Y$6&lt;Conversion!$A$3,Conversion!$B$3,IF(100*INDEX(INDIRECT($A$2),$B24,COLUMN()-$E$2)/Y$6&lt;Conversion!$A$4,Conversion!$B$4,IF(100*INDEX(INDIRECT($A$2),$B24,COLUMN()-$E$2)/Y$6&lt;Conversion!$A$5,Conversion!$B$5,IF(100*INDEX(INDIRECT($A$2),$B24,COLUMN()-$E$2)/Y$6&lt;Conversion!$A$6,Conversion!$B$6,5)))))</f>
        <v/>
      </c>
      <c r="Z24" t="str">
        <f ca="1">IF(OR(Z$9="",$C24=""),"",IF(100*INDEX(INDIRECT($A$2),$B24,COLUMN()-$E$2)/Z$6&lt;Conversion!$A$3,Conversion!$B$3,IF(100*INDEX(INDIRECT($A$2),$B24,COLUMN()-$E$2)/Z$6&lt;Conversion!$A$4,Conversion!$B$4,IF(100*INDEX(INDIRECT($A$2),$B24,COLUMN()-$E$2)/Z$6&lt;Conversion!$A$5,Conversion!$B$5,IF(100*INDEX(INDIRECT($A$2),$B24,COLUMN()-$E$2)/Z$6&lt;Conversion!$A$6,Conversion!$B$6,5)))))</f>
        <v/>
      </c>
      <c r="AA24" t="str">
        <f ca="1">IF(OR(AA$9="",$C24=""),"",IF(100*INDEX(INDIRECT($A$2),$B24,COLUMN()-$E$2)/AA$6&lt;Conversion!$A$3,Conversion!$B$3,IF(100*INDEX(INDIRECT($A$2),$B24,COLUMN()-$E$2)/AA$6&lt;Conversion!$A$4,Conversion!$B$4,IF(100*INDEX(INDIRECT($A$2),$B24,COLUMN()-$E$2)/AA$6&lt;Conversion!$A$5,Conversion!$B$5,IF(100*INDEX(INDIRECT($A$2),$B24,COLUMN()-$E$2)/AA$6&lt;Conversion!$A$6,Conversion!$B$6,5)))))</f>
        <v/>
      </c>
      <c r="AB24" t="str">
        <f ca="1">IF(OR(AB$9="",$C24=""),"",IF(100*INDEX(INDIRECT($A$2),$B24,COLUMN()-$E$2)/AB$6&lt;Conversion!$A$3,Conversion!$B$3,IF(100*INDEX(INDIRECT($A$2),$B24,COLUMN()-$E$2)/AB$6&lt;Conversion!$A$4,Conversion!$B$4,IF(100*INDEX(INDIRECT($A$2),$B24,COLUMN()-$E$2)/AB$6&lt;Conversion!$A$5,Conversion!$B$5,IF(100*INDEX(INDIRECT($A$2),$B24,COLUMN()-$E$2)/AB$6&lt;Conversion!$A$6,Conversion!$B$6,5)))))</f>
        <v/>
      </c>
      <c r="AC24" t="str">
        <f ca="1">IF(OR(AC$9="",$C24=""),"",IF(100*INDEX(INDIRECT($A$2),$B24,COLUMN()-$E$2)/AC$6&lt;Conversion!$A$3,Conversion!$B$3,IF(100*INDEX(INDIRECT($A$2),$B24,COLUMN()-$E$2)/AC$6&lt;Conversion!$A$4,Conversion!$B$4,IF(100*INDEX(INDIRECT($A$2),$B24,COLUMN()-$E$2)/AC$6&lt;Conversion!$A$5,Conversion!$B$5,IF(100*INDEX(INDIRECT($A$2),$B24,COLUMN()-$E$2)/AC$6&lt;Conversion!$A$6,Conversion!$B$6,5)))))</f>
        <v/>
      </c>
      <c r="AD24" t="str">
        <f ca="1">IF(OR(AD$9="",$C24=""),"",IF(100*INDEX(INDIRECT($A$2),$B24,COLUMN()-$E$2)/AD$6&lt;Conversion!$A$3,Conversion!$B$3,IF(100*INDEX(INDIRECT($A$2),$B24,COLUMN()-$E$2)/AD$6&lt;Conversion!$A$4,Conversion!$B$4,IF(100*INDEX(INDIRECT($A$2),$B24,COLUMN()-$E$2)/AD$6&lt;Conversion!$A$5,Conversion!$B$5,IF(100*INDEX(INDIRECT($A$2),$B24,COLUMN()-$E$2)/AD$6&lt;Conversion!$A$6,Conversion!$B$6,5)))))</f>
        <v/>
      </c>
      <c r="AE24" t="str">
        <f ca="1">IF(OR(AE$9="",$C24=""),"",IF(100*INDEX(INDIRECT($A$2),$B24,COLUMN()-$E$2)/AE$6&lt;Conversion!$A$3,Conversion!$B$3,IF(100*INDEX(INDIRECT($A$2),$B24,COLUMN()-$E$2)/AE$6&lt;Conversion!$A$4,Conversion!$B$4,IF(100*INDEX(INDIRECT($A$2),$B24,COLUMN()-$E$2)/AE$6&lt;Conversion!$A$5,Conversion!$B$5,IF(100*INDEX(INDIRECT($A$2),$B24,COLUMN()-$E$2)/AE$6&lt;Conversion!$A$6,Conversion!$B$6,5)))))</f>
        <v/>
      </c>
      <c r="AF24" t="str">
        <f ca="1">IF(OR(AF$9="",$C24=""),"",IF(100*INDEX(INDIRECT($A$2),$B24,COLUMN()-$E$2)/AF$6&lt;Conversion!$A$3,Conversion!$B$3,IF(100*INDEX(INDIRECT($A$2),$B24,COLUMN()-$E$2)/AF$6&lt;Conversion!$A$4,Conversion!$B$4,IF(100*INDEX(INDIRECT($A$2),$B24,COLUMN()-$E$2)/AF$6&lt;Conversion!$A$5,Conversion!$B$5,IF(100*INDEX(INDIRECT($A$2),$B24,COLUMN()-$E$2)/AF$6&lt;Conversion!$A$6,Conversion!$B$6,5)))))</f>
        <v/>
      </c>
      <c r="AG24" t="str">
        <f ca="1">IF(OR(AG$9="",$C24=""),"",IF(100*INDEX(INDIRECT($A$2),$B24,COLUMN()-$E$2)/AG$6&lt;Conversion!$A$3,Conversion!$B$3,IF(100*INDEX(INDIRECT($A$2),$B24,COLUMN()-$E$2)/AG$6&lt;Conversion!$A$4,Conversion!$B$4,IF(100*INDEX(INDIRECT($A$2),$B24,COLUMN()-$E$2)/AG$6&lt;Conversion!$A$5,Conversion!$B$5,IF(100*INDEX(INDIRECT($A$2),$B24,COLUMN()-$E$2)/AG$6&lt;Conversion!$A$6,Conversion!$B$6,5)))))</f>
        <v/>
      </c>
      <c r="AH24" t="str">
        <f ca="1">IF(OR(AH$9="",$C24=""),"",IF(100*INDEX(INDIRECT($A$2),$B24,COLUMN()-$E$2)/AH$6&lt;Conversion!$A$3,Conversion!$B$3,IF(100*INDEX(INDIRECT($A$2),$B24,COLUMN()-$E$2)/AH$6&lt;Conversion!$A$4,Conversion!$B$4,IF(100*INDEX(INDIRECT($A$2),$B24,COLUMN()-$E$2)/AH$6&lt;Conversion!$A$5,Conversion!$B$5,IF(100*INDEX(INDIRECT($A$2),$B24,COLUMN()-$E$2)/AH$6&lt;Conversion!$A$6,Conversion!$B$6,5)))))</f>
        <v/>
      </c>
      <c r="AI24" t="str">
        <f ca="1">IF(OR(AI$9="",$C24=""),"",IF(100*INDEX(INDIRECT($A$2),$B24,COLUMN()-$E$2)/AI$6&lt;Conversion!$A$3,Conversion!$B$3,IF(100*INDEX(INDIRECT($A$2),$B24,COLUMN()-$E$2)/AI$6&lt;Conversion!$A$4,Conversion!$B$4,IF(100*INDEX(INDIRECT($A$2),$B24,COLUMN()-$E$2)/AI$6&lt;Conversion!$A$5,Conversion!$B$5,IF(100*INDEX(INDIRECT($A$2),$B24,COLUMN()-$E$2)/AI$6&lt;Conversion!$A$6,Conversion!$B$6,5)))))</f>
        <v/>
      </c>
      <c r="AJ24" t="str">
        <f ca="1">IF(OR(AJ$9="",$C24=""),"",IF(100*INDEX(INDIRECT($A$2),$B24,COLUMN()-$E$2)/AJ$6&lt;Conversion!$A$3,Conversion!$B$3,IF(100*INDEX(INDIRECT($A$2),$B24,COLUMN()-$E$2)/AJ$6&lt;Conversion!$A$4,Conversion!$B$4,IF(100*INDEX(INDIRECT($A$2),$B24,COLUMN()-$E$2)/AJ$6&lt;Conversion!$A$5,Conversion!$B$5,IF(100*INDEX(INDIRECT($A$2),$B24,COLUMN()-$E$2)/AJ$6&lt;Conversion!$A$6,Conversion!$B$6,5)))))</f>
        <v/>
      </c>
      <c r="AK24" t="str">
        <f ca="1">IF(OR(AK$9="",$C24=""),"",IF(100*INDEX(INDIRECT($A$2),$B24,COLUMN()-$E$2)/AK$6&lt;Conversion!$A$3,Conversion!$B$3,IF(100*INDEX(INDIRECT($A$2),$B24,COLUMN()-$E$2)/AK$6&lt;Conversion!$A$4,Conversion!$B$4,IF(100*INDEX(INDIRECT($A$2),$B24,COLUMN()-$E$2)/AK$6&lt;Conversion!$A$5,Conversion!$B$5,IF(100*INDEX(INDIRECT($A$2),$B24,COLUMN()-$E$2)/AK$6&lt;Conversion!$A$6,Conversion!$B$6,5)))))</f>
        <v/>
      </c>
      <c r="AL24" t="str">
        <f ca="1">IF(OR(AL$9="",$C24=""),"",IF(100*INDEX(INDIRECT($A$2),$B24,COLUMN()-$E$2)/AL$6&lt;Conversion!$A$3,Conversion!$B$3,IF(100*INDEX(INDIRECT($A$2),$B24,COLUMN()-$E$2)/AL$6&lt;Conversion!$A$4,Conversion!$B$4,IF(100*INDEX(INDIRECT($A$2),$B24,COLUMN()-$E$2)/AL$6&lt;Conversion!$A$5,Conversion!$B$5,IF(100*INDEX(INDIRECT($A$2),$B24,COLUMN()-$E$2)/AL$6&lt;Conversion!$A$6,Conversion!$B$6,5)))))</f>
        <v/>
      </c>
      <c r="AM24" t="str">
        <f ca="1">IF(OR(AM$9="",$C24=""),"",IF(100*INDEX(INDIRECT($A$2),$B24,COLUMN()-$E$2)/AM$6&lt;Conversion!$A$3,Conversion!$B$3,IF(100*INDEX(INDIRECT($A$2),$B24,COLUMN()-$E$2)/AM$6&lt;Conversion!$A$4,Conversion!$B$4,IF(100*INDEX(INDIRECT($A$2),$B24,COLUMN()-$E$2)/AM$6&lt;Conversion!$A$5,Conversion!$B$5,IF(100*INDEX(INDIRECT($A$2),$B24,COLUMN()-$E$2)/AM$6&lt;Conversion!$A$6,Conversion!$B$6,5)))))</f>
        <v/>
      </c>
      <c r="AN24" t="str">
        <f ca="1">IF(OR(AN$9="",$C24=""),"",IF(100*INDEX(INDIRECT($A$2),$B24,COLUMN()-$E$2)/AN$6&lt;Conversion!$A$3,Conversion!$B$3,IF(100*INDEX(INDIRECT($A$2),$B24,COLUMN()-$E$2)/AN$6&lt;Conversion!$A$4,Conversion!$B$4,IF(100*INDEX(INDIRECT($A$2),$B24,COLUMN()-$E$2)/AN$6&lt;Conversion!$A$5,Conversion!$B$5,IF(100*INDEX(INDIRECT($A$2),$B24,COLUMN()-$E$2)/AN$6&lt;Conversion!$A$6,Conversion!$B$6,5)))))</f>
        <v/>
      </c>
      <c r="AO24" t="str">
        <f ca="1">IF(OR(AO$9="",$C24=""),"",IF(100*INDEX(INDIRECT($A$2),$B24,COLUMN()-$E$2)/AO$6&lt;Conversion!$A$3,Conversion!$B$3,IF(100*INDEX(INDIRECT($A$2),$B24,COLUMN()-$E$2)/AO$6&lt;Conversion!$A$4,Conversion!$B$4,IF(100*INDEX(INDIRECT($A$2),$B24,COLUMN()-$E$2)/AO$6&lt;Conversion!$A$5,Conversion!$B$5,IF(100*INDEX(INDIRECT($A$2),$B24,COLUMN()-$E$2)/AO$6&lt;Conversion!$A$6,Conversion!$B$6,5)))))</f>
        <v/>
      </c>
      <c r="AP24" t="str">
        <f ca="1">IF(OR(AP$9="",$C24=""),"",IF(100*INDEX(INDIRECT($A$2),$B24,COLUMN()-$E$2)/AP$6&lt;Conversion!$A$3,Conversion!$B$3,IF(100*INDEX(INDIRECT($A$2),$B24,COLUMN()-$E$2)/AP$6&lt;Conversion!$A$4,Conversion!$B$4,IF(100*INDEX(INDIRECT($A$2),$B24,COLUMN()-$E$2)/AP$6&lt;Conversion!$A$5,Conversion!$B$5,IF(100*INDEX(INDIRECT($A$2),$B24,COLUMN()-$E$2)/AP$6&lt;Conversion!$A$6,Conversion!$B$6,5)))))</f>
        <v/>
      </c>
      <c r="AQ24" t="str">
        <f ca="1">IF(OR(AQ$9="",$C24=""),"",IF(100*INDEX(INDIRECT($A$2),$B24,COLUMN()-$E$2)/AQ$6&lt;Conversion!$A$3,Conversion!$B$3,IF(100*INDEX(INDIRECT($A$2),$B24,COLUMN()-$E$2)/AQ$6&lt;Conversion!$A$4,Conversion!$B$4,IF(100*INDEX(INDIRECT($A$2),$B24,COLUMN()-$E$2)/AQ$6&lt;Conversion!$A$5,Conversion!$B$5,IF(100*INDEX(INDIRECT($A$2),$B24,COLUMN()-$E$2)/AQ$6&lt;Conversion!$A$6,Conversion!$B$6,5)))))</f>
        <v/>
      </c>
      <c r="AR24" t="str">
        <f ca="1">IF(OR(AR$9="",$C24=""),"",IF(100*INDEX(INDIRECT($A$2),$B24,COLUMN()-$E$2)/AR$6&lt;Conversion!$A$3,Conversion!$B$3,IF(100*INDEX(INDIRECT($A$2),$B24,COLUMN()-$E$2)/AR$6&lt;Conversion!$A$4,Conversion!$B$4,IF(100*INDEX(INDIRECT($A$2),$B24,COLUMN()-$E$2)/AR$6&lt;Conversion!$A$5,Conversion!$B$5,IF(100*INDEX(INDIRECT($A$2),$B24,COLUMN()-$E$2)/AR$6&lt;Conversion!$A$6,Conversion!$B$6,5)))))</f>
        <v/>
      </c>
      <c r="AS24" t="str">
        <f ca="1">IF(OR(AS$9="",$C24=""),"",IF(100*INDEX(INDIRECT($A$2),$B24,COLUMN()-$E$2)/AS$6&lt;Conversion!$A$3,Conversion!$B$3,IF(100*INDEX(INDIRECT($A$2),$B24,COLUMN()-$E$2)/AS$6&lt;Conversion!$A$4,Conversion!$B$4,IF(100*INDEX(INDIRECT($A$2),$B24,COLUMN()-$E$2)/AS$6&lt;Conversion!$A$5,Conversion!$B$5,IF(100*INDEX(INDIRECT($A$2),$B24,COLUMN()-$E$2)/AS$6&lt;Conversion!$A$6,Conversion!$B$6,5)))))</f>
        <v/>
      </c>
      <c r="AT24" t="str">
        <f ca="1">IF(OR(AT$9="",$C24=""),"",IF(100*INDEX(INDIRECT($A$2),$B24,COLUMN()-$E$2)/AT$6&lt;Conversion!$A$3,Conversion!$B$3,IF(100*INDEX(INDIRECT($A$2),$B24,COLUMN()-$E$2)/AT$6&lt;Conversion!$A$4,Conversion!$B$4,IF(100*INDEX(INDIRECT($A$2),$B24,COLUMN()-$E$2)/AT$6&lt;Conversion!$A$5,Conversion!$B$5,IF(100*INDEX(INDIRECT($A$2),$B24,COLUMN()-$E$2)/AT$6&lt;Conversion!$A$6,Conversion!$B$6,5)))))</f>
        <v/>
      </c>
      <c r="AU24" t="str">
        <f ca="1">IF(OR(AU$9="",$C24=""),"",IF(100*INDEX(INDIRECT($A$2),$B24,COLUMN()-$E$2)/AU$6&lt;Conversion!$A$3,Conversion!$B$3,IF(100*INDEX(INDIRECT($A$2),$B24,COLUMN()-$E$2)/AU$6&lt;Conversion!$A$4,Conversion!$B$4,IF(100*INDEX(INDIRECT($A$2),$B24,COLUMN()-$E$2)/AU$6&lt;Conversion!$A$5,Conversion!$B$5,IF(100*INDEX(INDIRECT($A$2),$B24,COLUMN()-$E$2)/AU$6&lt;Conversion!$A$6,Conversion!$B$6,5)))))</f>
        <v/>
      </c>
      <c r="AV24" t="str">
        <f ca="1">IF(OR(AV$9="",$C24=""),"",IF(100*INDEX(INDIRECT($A$2),$B24,COLUMN()-$E$2)/AV$6&lt;Conversion!$A$3,Conversion!$B$3,IF(100*INDEX(INDIRECT($A$2),$B24,COLUMN()-$E$2)/AV$6&lt;Conversion!$A$4,Conversion!$B$4,IF(100*INDEX(INDIRECT($A$2),$B24,COLUMN()-$E$2)/AV$6&lt;Conversion!$A$5,Conversion!$B$5,IF(100*INDEX(INDIRECT($A$2),$B24,COLUMN()-$E$2)/AV$6&lt;Conversion!$A$6,Conversion!$B$6,5)))))</f>
        <v/>
      </c>
      <c r="AW24" t="str">
        <f ca="1">IF(OR(AW$9="",$C24=""),"",IF(100*INDEX(INDIRECT($A$2),$B24,COLUMN()-$E$2)/AW$6&lt;Conversion!$A$3,Conversion!$B$3,IF(100*INDEX(INDIRECT($A$2),$B24,COLUMN()-$E$2)/AW$6&lt;Conversion!$A$4,Conversion!$B$4,IF(100*INDEX(INDIRECT($A$2),$B24,COLUMN()-$E$2)/AW$6&lt;Conversion!$A$5,Conversion!$B$5,IF(100*INDEX(INDIRECT($A$2),$B24,COLUMN()-$E$2)/AW$6&lt;Conversion!$A$6,Conversion!$B$6,5)))))</f>
        <v/>
      </c>
      <c r="AX24" t="str">
        <f ca="1">IF(OR(AX$9="",$C24=""),"",IF(100*INDEX(INDIRECT($A$2),$B24,COLUMN()-$E$2)/AX$6&lt;Conversion!$A$3,Conversion!$B$3,IF(100*INDEX(INDIRECT($A$2),$B24,COLUMN()-$E$2)/AX$6&lt;Conversion!$A$4,Conversion!$B$4,IF(100*INDEX(INDIRECT($A$2),$B24,COLUMN()-$E$2)/AX$6&lt;Conversion!$A$5,Conversion!$B$5,IF(100*INDEX(INDIRECT($A$2),$B24,COLUMN()-$E$2)/AX$6&lt;Conversion!$A$6,Conversion!$B$6,5)))))</f>
        <v/>
      </c>
      <c r="AY24" t="str">
        <f ca="1">IF(OR(AY$9="",$C24=""),"",IF(100*INDEX(INDIRECT($A$2),$B24,COLUMN()-$E$2)/AY$6&lt;Conversion!$A$3,Conversion!$B$3,IF(100*INDEX(INDIRECT($A$2),$B24,COLUMN()-$E$2)/AY$6&lt;Conversion!$A$4,Conversion!$B$4,IF(100*INDEX(INDIRECT($A$2),$B24,COLUMN()-$E$2)/AY$6&lt;Conversion!$A$5,Conversion!$B$5,IF(100*INDEX(INDIRECT($A$2),$B24,COLUMN()-$E$2)/AY$6&lt;Conversion!$A$6,Conversion!$B$6,5)))))</f>
        <v/>
      </c>
      <c r="AZ24" t="str">
        <f ca="1">IF(OR(AZ$9="",$C24=""),"",IF(100*INDEX(INDIRECT($A$2),$B24,COLUMN()-$E$2)/AZ$6&lt;Conversion!$A$3,Conversion!$B$3,IF(100*INDEX(INDIRECT($A$2),$B24,COLUMN()-$E$2)/AZ$6&lt;Conversion!$A$4,Conversion!$B$4,IF(100*INDEX(INDIRECT($A$2),$B24,COLUMN()-$E$2)/AZ$6&lt;Conversion!$A$5,Conversion!$B$5,IF(100*INDEX(INDIRECT($A$2),$B24,COLUMN()-$E$2)/AZ$6&lt;Conversion!$A$6,Conversion!$B$6,5)))))</f>
        <v/>
      </c>
      <c r="BA24" t="str">
        <f ca="1">IF(OR(BA$9="",$C24=""),"",IF(100*INDEX(INDIRECT($A$2),$B24,COLUMN()-$E$2)/BA$6&lt;Conversion!$A$3,Conversion!$B$3,IF(100*INDEX(INDIRECT($A$2),$B24,COLUMN()-$E$2)/BA$6&lt;Conversion!$A$4,Conversion!$B$4,IF(100*INDEX(INDIRECT($A$2),$B24,COLUMN()-$E$2)/BA$6&lt;Conversion!$A$5,Conversion!$B$5,IF(100*INDEX(INDIRECT($A$2),$B24,COLUMN()-$E$2)/BA$6&lt;Conversion!$A$6,Conversion!$B$6,5)))))</f>
        <v/>
      </c>
      <c r="BB24" t="str">
        <f ca="1">IF(OR(BB$9="",$C24=""),"",IF(100*INDEX(INDIRECT($A$2),$B24,COLUMN()-$E$2)/BB$6&lt;Conversion!$A$3,Conversion!$B$3,IF(100*INDEX(INDIRECT($A$2),$B24,COLUMN()-$E$2)/BB$6&lt;Conversion!$A$4,Conversion!$B$4,IF(100*INDEX(INDIRECT($A$2),$B24,COLUMN()-$E$2)/BB$6&lt;Conversion!$A$5,Conversion!$B$5,IF(100*INDEX(INDIRECT($A$2),$B24,COLUMN()-$E$2)/BB$6&lt;Conversion!$A$6,Conversion!$B$6,5)))))</f>
        <v/>
      </c>
      <c r="BC24" t="str">
        <f ca="1">IF(OR(BC$9="",$C24=""),"",IF(100*INDEX(INDIRECT($A$2),$B24,COLUMN()-$E$2)/BC$6&lt;Conversion!$A$3,Conversion!$B$3,IF(100*INDEX(INDIRECT($A$2),$B24,COLUMN()-$E$2)/BC$6&lt;Conversion!$A$4,Conversion!$B$4,IF(100*INDEX(INDIRECT($A$2),$B24,COLUMN()-$E$2)/BC$6&lt;Conversion!$A$5,Conversion!$B$5,IF(100*INDEX(INDIRECT($A$2),$B24,COLUMN()-$E$2)/BC$6&lt;Conversion!$A$6,Conversion!$B$6,5)))))</f>
        <v/>
      </c>
    </row>
    <row r="25" spans="2:55">
      <c r="B25" t="e">
        <f t="shared" ca="1" si="0"/>
        <v>#N/A</v>
      </c>
      <c r="C25" t="str">
        <f t="shared" ca="1" si="1"/>
        <v/>
      </c>
      <c r="D25" t="str">
        <f ca="1">IF($C25="","",CONCATENATE(ADDRESS(ROW(),$E$2+1,1,1,"Module6"),":",ADDRESS(ROW(),$E$2+Calc1!$C$2,1,1)))</f>
        <v/>
      </c>
      <c r="E25" s="18" t="str">
        <f t="shared" ca="1" si="2"/>
        <v/>
      </c>
      <c r="F25" t="str">
        <f ca="1">IF(OR(F$9="",$C25=""),"",IF(100*INDEX(INDIRECT($A$2),$B25,COLUMN()-$E$2)/F$6&lt;Conversion!$A$3,Conversion!$B$3,IF(100*INDEX(INDIRECT($A$2),$B25,COLUMN()-$E$2)/F$6&lt;Conversion!$A$4,Conversion!$B$4,IF(100*INDEX(INDIRECT($A$2),$B25,COLUMN()-$E$2)/F$6&lt;Conversion!$A$5,Conversion!$B$5,IF(100*INDEX(INDIRECT($A$2),$B25,COLUMN()-$E$2)/F$6&lt;Conversion!$A$6,Conversion!$B$6,5)))))</f>
        <v/>
      </c>
      <c r="G25" t="str">
        <f ca="1">IF(OR(G$9="",$C25=""),"",IF(100*INDEX(INDIRECT($A$2),$B25,COLUMN()-$E$2)/G$6&lt;Conversion!$A$3,Conversion!$B$3,IF(100*INDEX(INDIRECT($A$2),$B25,COLUMN()-$E$2)/G$6&lt;Conversion!$A$4,Conversion!$B$4,IF(100*INDEX(INDIRECT($A$2),$B25,COLUMN()-$E$2)/G$6&lt;Conversion!$A$5,Conversion!$B$5,IF(100*INDEX(INDIRECT($A$2),$B25,COLUMN()-$E$2)/G$6&lt;Conversion!$A$6,Conversion!$B$6,5)))))</f>
        <v/>
      </c>
      <c r="H25" t="str">
        <f ca="1">IF(OR(H$9="",$C25=""),"",IF(100*INDEX(INDIRECT($A$2),$B25,COLUMN()-$E$2)/H$6&lt;Conversion!$A$3,Conversion!$B$3,IF(100*INDEX(INDIRECT($A$2),$B25,COLUMN()-$E$2)/H$6&lt;Conversion!$A$4,Conversion!$B$4,IF(100*INDEX(INDIRECT($A$2),$B25,COLUMN()-$E$2)/H$6&lt;Conversion!$A$5,Conversion!$B$5,IF(100*INDEX(INDIRECT($A$2),$B25,COLUMN()-$E$2)/H$6&lt;Conversion!$A$6,Conversion!$B$6,5)))))</f>
        <v/>
      </c>
      <c r="I25" t="str">
        <f ca="1">IF(OR(I$9="",$C25=""),"",IF(100*INDEX(INDIRECT($A$2),$B25,COLUMN()-$E$2)/I$6&lt;Conversion!$A$3,Conversion!$B$3,IF(100*INDEX(INDIRECT($A$2),$B25,COLUMN()-$E$2)/I$6&lt;Conversion!$A$4,Conversion!$B$4,IF(100*INDEX(INDIRECT($A$2),$B25,COLUMN()-$E$2)/I$6&lt;Conversion!$A$5,Conversion!$B$5,IF(100*INDEX(INDIRECT($A$2),$B25,COLUMN()-$E$2)/I$6&lt;Conversion!$A$6,Conversion!$B$6,5)))))</f>
        <v/>
      </c>
      <c r="J25" t="str">
        <f ca="1">IF(OR(J$9="",$C25=""),"",IF(100*INDEX(INDIRECT($A$2),$B25,COLUMN()-$E$2)/J$6&lt;Conversion!$A$3,Conversion!$B$3,IF(100*INDEX(INDIRECT($A$2),$B25,COLUMN()-$E$2)/J$6&lt;Conversion!$A$4,Conversion!$B$4,IF(100*INDEX(INDIRECT($A$2),$B25,COLUMN()-$E$2)/J$6&lt;Conversion!$A$5,Conversion!$B$5,IF(100*INDEX(INDIRECT($A$2),$B25,COLUMN()-$E$2)/J$6&lt;Conversion!$A$6,Conversion!$B$6,5)))))</f>
        <v/>
      </c>
      <c r="K25" t="str">
        <f ca="1">IF(OR(K$9="",$C25=""),"",IF(100*INDEX(INDIRECT($A$2),$B25,COLUMN()-$E$2)/K$6&lt;Conversion!$A$3,Conversion!$B$3,IF(100*INDEX(INDIRECT($A$2),$B25,COLUMN()-$E$2)/K$6&lt;Conversion!$A$4,Conversion!$B$4,IF(100*INDEX(INDIRECT($A$2),$B25,COLUMN()-$E$2)/K$6&lt;Conversion!$A$5,Conversion!$B$5,IF(100*INDEX(INDIRECT($A$2),$B25,COLUMN()-$E$2)/K$6&lt;Conversion!$A$6,Conversion!$B$6,5)))))</f>
        <v/>
      </c>
      <c r="L25" t="str">
        <f ca="1">IF(OR(L$9="",$C25=""),"",IF(100*INDEX(INDIRECT($A$2),$B25,COLUMN()-$E$2)/L$6&lt;Conversion!$A$3,Conversion!$B$3,IF(100*INDEX(INDIRECT($A$2),$B25,COLUMN()-$E$2)/L$6&lt;Conversion!$A$4,Conversion!$B$4,IF(100*INDEX(INDIRECT($A$2),$B25,COLUMN()-$E$2)/L$6&lt;Conversion!$A$5,Conversion!$B$5,IF(100*INDEX(INDIRECT($A$2),$B25,COLUMN()-$E$2)/L$6&lt;Conversion!$A$6,Conversion!$B$6,5)))))</f>
        <v/>
      </c>
      <c r="M25" t="str">
        <f ca="1">IF(OR(M$9="",$C25=""),"",IF(100*INDEX(INDIRECT($A$2),$B25,COLUMN()-$E$2)/M$6&lt;Conversion!$A$3,Conversion!$B$3,IF(100*INDEX(INDIRECT($A$2),$B25,COLUMN()-$E$2)/M$6&lt;Conversion!$A$4,Conversion!$B$4,IF(100*INDEX(INDIRECT($A$2),$B25,COLUMN()-$E$2)/M$6&lt;Conversion!$A$5,Conversion!$B$5,IF(100*INDEX(INDIRECT($A$2),$B25,COLUMN()-$E$2)/M$6&lt;Conversion!$A$6,Conversion!$B$6,5)))))</f>
        <v/>
      </c>
      <c r="N25" t="str">
        <f ca="1">IF(OR(N$9="",$C25=""),"",IF(100*INDEX(INDIRECT($A$2),$B25,COLUMN()-$E$2)/N$6&lt;Conversion!$A$3,Conversion!$B$3,IF(100*INDEX(INDIRECT($A$2),$B25,COLUMN()-$E$2)/N$6&lt;Conversion!$A$4,Conversion!$B$4,IF(100*INDEX(INDIRECT($A$2),$B25,COLUMN()-$E$2)/N$6&lt;Conversion!$A$5,Conversion!$B$5,IF(100*INDEX(INDIRECT($A$2),$B25,COLUMN()-$E$2)/N$6&lt;Conversion!$A$6,Conversion!$B$6,5)))))</f>
        <v/>
      </c>
      <c r="O25" t="str">
        <f ca="1">IF(OR(O$9="",$C25=""),"",IF(100*INDEX(INDIRECT($A$2),$B25,COLUMN()-$E$2)/O$6&lt;Conversion!$A$3,Conversion!$B$3,IF(100*INDEX(INDIRECT($A$2),$B25,COLUMN()-$E$2)/O$6&lt;Conversion!$A$4,Conversion!$B$4,IF(100*INDEX(INDIRECT($A$2),$B25,COLUMN()-$E$2)/O$6&lt;Conversion!$A$5,Conversion!$B$5,IF(100*INDEX(INDIRECT($A$2),$B25,COLUMN()-$E$2)/O$6&lt;Conversion!$A$6,Conversion!$B$6,5)))))</f>
        <v/>
      </c>
      <c r="P25" t="str">
        <f ca="1">IF(OR(P$9="",$C25=""),"",IF(100*INDEX(INDIRECT($A$2),$B25,COLUMN()-$E$2)/P$6&lt;Conversion!$A$3,Conversion!$B$3,IF(100*INDEX(INDIRECT($A$2),$B25,COLUMN()-$E$2)/P$6&lt;Conversion!$A$4,Conversion!$B$4,IF(100*INDEX(INDIRECT($A$2),$B25,COLUMN()-$E$2)/P$6&lt;Conversion!$A$5,Conversion!$B$5,IF(100*INDEX(INDIRECT($A$2),$B25,COLUMN()-$E$2)/P$6&lt;Conversion!$A$6,Conversion!$B$6,5)))))</f>
        <v/>
      </c>
      <c r="Q25" t="str">
        <f ca="1">IF(OR(Q$9="",$C25=""),"",IF(100*INDEX(INDIRECT($A$2),$B25,COLUMN()-$E$2)/Q$6&lt;Conversion!$A$3,Conversion!$B$3,IF(100*INDEX(INDIRECT($A$2),$B25,COLUMN()-$E$2)/Q$6&lt;Conversion!$A$4,Conversion!$B$4,IF(100*INDEX(INDIRECT($A$2),$B25,COLUMN()-$E$2)/Q$6&lt;Conversion!$A$5,Conversion!$B$5,IF(100*INDEX(INDIRECT($A$2),$B25,COLUMN()-$E$2)/Q$6&lt;Conversion!$A$6,Conversion!$B$6,5)))))</f>
        <v/>
      </c>
      <c r="R25" t="str">
        <f ca="1">IF(OR(R$9="",$C25=""),"",IF(100*INDEX(INDIRECT($A$2),$B25,COLUMN()-$E$2)/R$6&lt;Conversion!$A$3,Conversion!$B$3,IF(100*INDEX(INDIRECT($A$2),$B25,COLUMN()-$E$2)/R$6&lt;Conversion!$A$4,Conversion!$B$4,IF(100*INDEX(INDIRECT($A$2),$B25,COLUMN()-$E$2)/R$6&lt;Conversion!$A$5,Conversion!$B$5,IF(100*INDEX(INDIRECT($A$2),$B25,COLUMN()-$E$2)/R$6&lt;Conversion!$A$6,Conversion!$B$6,5)))))</f>
        <v/>
      </c>
      <c r="S25" t="str">
        <f ca="1">IF(OR(S$9="",$C25=""),"",IF(100*INDEX(INDIRECT($A$2),$B25,COLUMN()-$E$2)/S$6&lt;Conversion!$A$3,Conversion!$B$3,IF(100*INDEX(INDIRECT($A$2),$B25,COLUMN()-$E$2)/S$6&lt;Conversion!$A$4,Conversion!$B$4,IF(100*INDEX(INDIRECT($A$2),$B25,COLUMN()-$E$2)/S$6&lt;Conversion!$A$5,Conversion!$B$5,IF(100*INDEX(INDIRECT($A$2),$B25,COLUMN()-$E$2)/S$6&lt;Conversion!$A$6,Conversion!$B$6,5)))))</f>
        <v/>
      </c>
      <c r="T25" t="str">
        <f ca="1">IF(OR(T$9="",$C25=""),"",IF(100*INDEX(INDIRECT($A$2),$B25,COLUMN()-$E$2)/T$6&lt;Conversion!$A$3,Conversion!$B$3,IF(100*INDEX(INDIRECT($A$2),$B25,COLUMN()-$E$2)/T$6&lt;Conversion!$A$4,Conversion!$B$4,IF(100*INDEX(INDIRECT($A$2),$B25,COLUMN()-$E$2)/T$6&lt;Conversion!$A$5,Conversion!$B$5,IF(100*INDEX(INDIRECT($A$2),$B25,COLUMN()-$E$2)/T$6&lt;Conversion!$A$6,Conversion!$B$6,5)))))</f>
        <v/>
      </c>
      <c r="U25" t="str">
        <f ca="1">IF(OR(U$9="",$C25=""),"",IF(100*INDEX(INDIRECT($A$2),$B25,COLUMN()-$E$2)/U$6&lt;Conversion!$A$3,Conversion!$B$3,IF(100*INDEX(INDIRECT($A$2),$B25,COLUMN()-$E$2)/U$6&lt;Conversion!$A$4,Conversion!$B$4,IF(100*INDEX(INDIRECT($A$2),$B25,COLUMN()-$E$2)/U$6&lt;Conversion!$A$5,Conversion!$B$5,IF(100*INDEX(INDIRECT($A$2),$B25,COLUMN()-$E$2)/U$6&lt;Conversion!$A$6,Conversion!$B$6,5)))))</f>
        <v/>
      </c>
      <c r="V25" t="str">
        <f ca="1">IF(OR(V$9="",$C25=""),"",IF(100*INDEX(INDIRECT($A$2),$B25,COLUMN()-$E$2)/V$6&lt;Conversion!$A$3,Conversion!$B$3,IF(100*INDEX(INDIRECT($A$2),$B25,COLUMN()-$E$2)/V$6&lt;Conversion!$A$4,Conversion!$B$4,IF(100*INDEX(INDIRECT($A$2),$B25,COLUMN()-$E$2)/V$6&lt;Conversion!$A$5,Conversion!$B$5,IF(100*INDEX(INDIRECT($A$2),$B25,COLUMN()-$E$2)/V$6&lt;Conversion!$A$6,Conversion!$B$6,5)))))</f>
        <v/>
      </c>
      <c r="W25" t="str">
        <f ca="1">IF(OR(W$9="",$C25=""),"",IF(100*INDEX(INDIRECT($A$2),$B25,COLUMN()-$E$2)/W$6&lt;Conversion!$A$3,Conversion!$B$3,IF(100*INDEX(INDIRECT($A$2),$B25,COLUMN()-$E$2)/W$6&lt;Conversion!$A$4,Conversion!$B$4,IF(100*INDEX(INDIRECT($A$2),$B25,COLUMN()-$E$2)/W$6&lt;Conversion!$A$5,Conversion!$B$5,IF(100*INDEX(INDIRECT($A$2),$B25,COLUMN()-$E$2)/W$6&lt;Conversion!$A$6,Conversion!$B$6,5)))))</f>
        <v/>
      </c>
      <c r="X25" t="str">
        <f ca="1">IF(OR(X$9="",$C25=""),"",IF(100*INDEX(INDIRECT($A$2),$B25,COLUMN()-$E$2)/X$6&lt;Conversion!$A$3,Conversion!$B$3,IF(100*INDEX(INDIRECT($A$2),$B25,COLUMN()-$E$2)/X$6&lt;Conversion!$A$4,Conversion!$B$4,IF(100*INDEX(INDIRECT($A$2),$B25,COLUMN()-$E$2)/X$6&lt;Conversion!$A$5,Conversion!$B$5,IF(100*INDEX(INDIRECT($A$2),$B25,COLUMN()-$E$2)/X$6&lt;Conversion!$A$6,Conversion!$B$6,5)))))</f>
        <v/>
      </c>
      <c r="Y25" t="str">
        <f ca="1">IF(OR(Y$9="",$C25=""),"",IF(100*INDEX(INDIRECT($A$2),$B25,COLUMN()-$E$2)/Y$6&lt;Conversion!$A$3,Conversion!$B$3,IF(100*INDEX(INDIRECT($A$2),$B25,COLUMN()-$E$2)/Y$6&lt;Conversion!$A$4,Conversion!$B$4,IF(100*INDEX(INDIRECT($A$2),$B25,COLUMN()-$E$2)/Y$6&lt;Conversion!$A$5,Conversion!$B$5,IF(100*INDEX(INDIRECT($A$2),$B25,COLUMN()-$E$2)/Y$6&lt;Conversion!$A$6,Conversion!$B$6,5)))))</f>
        <v/>
      </c>
      <c r="Z25" t="str">
        <f ca="1">IF(OR(Z$9="",$C25=""),"",IF(100*INDEX(INDIRECT($A$2),$B25,COLUMN()-$E$2)/Z$6&lt;Conversion!$A$3,Conversion!$B$3,IF(100*INDEX(INDIRECT($A$2),$B25,COLUMN()-$E$2)/Z$6&lt;Conversion!$A$4,Conversion!$B$4,IF(100*INDEX(INDIRECT($A$2),$B25,COLUMN()-$E$2)/Z$6&lt;Conversion!$A$5,Conversion!$B$5,IF(100*INDEX(INDIRECT($A$2),$B25,COLUMN()-$E$2)/Z$6&lt;Conversion!$A$6,Conversion!$B$6,5)))))</f>
        <v/>
      </c>
      <c r="AA25" t="str">
        <f ca="1">IF(OR(AA$9="",$C25=""),"",IF(100*INDEX(INDIRECT($A$2),$B25,COLUMN()-$E$2)/AA$6&lt;Conversion!$A$3,Conversion!$B$3,IF(100*INDEX(INDIRECT($A$2),$B25,COLUMN()-$E$2)/AA$6&lt;Conversion!$A$4,Conversion!$B$4,IF(100*INDEX(INDIRECT($A$2),$B25,COLUMN()-$E$2)/AA$6&lt;Conversion!$A$5,Conversion!$B$5,IF(100*INDEX(INDIRECT($A$2),$B25,COLUMN()-$E$2)/AA$6&lt;Conversion!$A$6,Conversion!$B$6,5)))))</f>
        <v/>
      </c>
      <c r="AB25" t="str">
        <f ca="1">IF(OR(AB$9="",$C25=""),"",IF(100*INDEX(INDIRECT($A$2),$B25,COLUMN()-$E$2)/AB$6&lt;Conversion!$A$3,Conversion!$B$3,IF(100*INDEX(INDIRECT($A$2),$B25,COLUMN()-$E$2)/AB$6&lt;Conversion!$A$4,Conversion!$B$4,IF(100*INDEX(INDIRECT($A$2),$B25,COLUMN()-$E$2)/AB$6&lt;Conversion!$A$5,Conversion!$B$5,IF(100*INDEX(INDIRECT($A$2),$B25,COLUMN()-$E$2)/AB$6&lt;Conversion!$A$6,Conversion!$B$6,5)))))</f>
        <v/>
      </c>
      <c r="AC25" t="str">
        <f ca="1">IF(OR(AC$9="",$C25=""),"",IF(100*INDEX(INDIRECT($A$2),$B25,COLUMN()-$E$2)/AC$6&lt;Conversion!$A$3,Conversion!$B$3,IF(100*INDEX(INDIRECT($A$2),$B25,COLUMN()-$E$2)/AC$6&lt;Conversion!$A$4,Conversion!$B$4,IF(100*INDEX(INDIRECT($A$2),$B25,COLUMN()-$E$2)/AC$6&lt;Conversion!$A$5,Conversion!$B$5,IF(100*INDEX(INDIRECT($A$2),$B25,COLUMN()-$E$2)/AC$6&lt;Conversion!$A$6,Conversion!$B$6,5)))))</f>
        <v/>
      </c>
      <c r="AD25" t="str">
        <f ca="1">IF(OR(AD$9="",$C25=""),"",IF(100*INDEX(INDIRECT($A$2),$B25,COLUMN()-$E$2)/AD$6&lt;Conversion!$A$3,Conversion!$B$3,IF(100*INDEX(INDIRECT($A$2),$B25,COLUMN()-$E$2)/AD$6&lt;Conversion!$A$4,Conversion!$B$4,IF(100*INDEX(INDIRECT($A$2),$B25,COLUMN()-$E$2)/AD$6&lt;Conversion!$A$5,Conversion!$B$5,IF(100*INDEX(INDIRECT($A$2),$B25,COLUMN()-$E$2)/AD$6&lt;Conversion!$A$6,Conversion!$B$6,5)))))</f>
        <v/>
      </c>
      <c r="AE25" t="str">
        <f ca="1">IF(OR(AE$9="",$C25=""),"",IF(100*INDEX(INDIRECT($A$2),$B25,COLUMN()-$E$2)/AE$6&lt;Conversion!$A$3,Conversion!$B$3,IF(100*INDEX(INDIRECT($A$2),$B25,COLUMN()-$E$2)/AE$6&lt;Conversion!$A$4,Conversion!$B$4,IF(100*INDEX(INDIRECT($A$2),$B25,COLUMN()-$E$2)/AE$6&lt;Conversion!$A$5,Conversion!$B$5,IF(100*INDEX(INDIRECT($A$2),$B25,COLUMN()-$E$2)/AE$6&lt;Conversion!$A$6,Conversion!$B$6,5)))))</f>
        <v/>
      </c>
      <c r="AF25" t="str">
        <f ca="1">IF(OR(AF$9="",$C25=""),"",IF(100*INDEX(INDIRECT($A$2),$B25,COLUMN()-$E$2)/AF$6&lt;Conversion!$A$3,Conversion!$B$3,IF(100*INDEX(INDIRECT($A$2),$B25,COLUMN()-$E$2)/AF$6&lt;Conversion!$A$4,Conversion!$B$4,IF(100*INDEX(INDIRECT($A$2),$B25,COLUMN()-$E$2)/AF$6&lt;Conversion!$A$5,Conversion!$B$5,IF(100*INDEX(INDIRECT($A$2),$B25,COLUMN()-$E$2)/AF$6&lt;Conversion!$A$6,Conversion!$B$6,5)))))</f>
        <v/>
      </c>
      <c r="AG25" t="str">
        <f ca="1">IF(OR(AG$9="",$C25=""),"",IF(100*INDEX(INDIRECT($A$2),$B25,COLUMN()-$E$2)/AG$6&lt;Conversion!$A$3,Conversion!$B$3,IF(100*INDEX(INDIRECT($A$2),$B25,COLUMN()-$E$2)/AG$6&lt;Conversion!$A$4,Conversion!$B$4,IF(100*INDEX(INDIRECT($A$2),$B25,COLUMN()-$E$2)/AG$6&lt;Conversion!$A$5,Conversion!$B$5,IF(100*INDEX(INDIRECT($A$2),$B25,COLUMN()-$E$2)/AG$6&lt;Conversion!$A$6,Conversion!$B$6,5)))))</f>
        <v/>
      </c>
      <c r="AH25" t="str">
        <f ca="1">IF(OR(AH$9="",$C25=""),"",IF(100*INDEX(INDIRECT($A$2),$B25,COLUMN()-$E$2)/AH$6&lt;Conversion!$A$3,Conversion!$B$3,IF(100*INDEX(INDIRECT($A$2),$B25,COLUMN()-$E$2)/AH$6&lt;Conversion!$A$4,Conversion!$B$4,IF(100*INDEX(INDIRECT($A$2),$B25,COLUMN()-$E$2)/AH$6&lt;Conversion!$A$5,Conversion!$B$5,IF(100*INDEX(INDIRECT($A$2),$B25,COLUMN()-$E$2)/AH$6&lt;Conversion!$A$6,Conversion!$B$6,5)))))</f>
        <v/>
      </c>
      <c r="AI25" t="str">
        <f ca="1">IF(OR(AI$9="",$C25=""),"",IF(100*INDEX(INDIRECT($A$2),$B25,COLUMN()-$E$2)/AI$6&lt;Conversion!$A$3,Conversion!$B$3,IF(100*INDEX(INDIRECT($A$2),$B25,COLUMN()-$E$2)/AI$6&lt;Conversion!$A$4,Conversion!$B$4,IF(100*INDEX(INDIRECT($A$2),$B25,COLUMN()-$E$2)/AI$6&lt;Conversion!$A$5,Conversion!$B$5,IF(100*INDEX(INDIRECT($A$2),$B25,COLUMN()-$E$2)/AI$6&lt;Conversion!$A$6,Conversion!$B$6,5)))))</f>
        <v/>
      </c>
      <c r="AJ25" t="str">
        <f ca="1">IF(OR(AJ$9="",$C25=""),"",IF(100*INDEX(INDIRECT($A$2),$B25,COLUMN()-$E$2)/AJ$6&lt;Conversion!$A$3,Conversion!$B$3,IF(100*INDEX(INDIRECT($A$2),$B25,COLUMN()-$E$2)/AJ$6&lt;Conversion!$A$4,Conversion!$B$4,IF(100*INDEX(INDIRECT($A$2),$B25,COLUMN()-$E$2)/AJ$6&lt;Conversion!$A$5,Conversion!$B$5,IF(100*INDEX(INDIRECT($A$2),$B25,COLUMN()-$E$2)/AJ$6&lt;Conversion!$A$6,Conversion!$B$6,5)))))</f>
        <v/>
      </c>
      <c r="AK25" t="str">
        <f ca="1">IF(OR(AK$9="",$C25=""),"",IF(100*INDEX(INDIRECT($A$2),$B25,COLUMN()-$E$2)/AK$6&lt;Conversion!$A$3,Conversion!$B$3,IF(100*INDEX(INDIRECT($A$2),$B25,COLUMN()-$E$2)/AK$6&lt;Conversion!$A$4,Conversion!$B$4,IF(100*INDEX(INDIRECT($A$2),$B25,COLUMN()-$E$2)/AK$6&lt;Conversion!$A$5,Conversion!$B$5,IF(100*INDEX(INDIRECT($A$2),$B25,COLUMN()-$E$2)/AK$6&lt;Conversion!$A$6,Conversion!$B$6,5)))))</f>
        <v/>
      </c>
      <c r="AL25" t="str">
        <f ca="1">IF(OR(AL$9="",$C25=""),"",IF(100*INDEX(INDIRECT($A$2),$B25,COLUMN()-$E$2)/AL$6&lt;Conversion!$A$3,Conversion!$B$3,IF(100*INDEX(INDIRECT($A$2),$B25,COLUMN()-$E$2)/AL$6&lt;Conversion!$A$4,Conversion!$B$4,IF(100*INDEX(INDIRECT($A$2),$B25,COLUMN()-$E$2)/AL$6&lt;Conversion!$A$5,Conversion!$B$5,IF(100*INDEX(INDIRECT($A$2),$B25,COLUMN()-$E$2)/AL$6&lt;Conversion!$A$6,Conversion!$B$6,5)))))</f>
        <v/>
      </c>
      <c r="AM25" t="str">
        <f ca="1">IF(OR(AM$9="",$C25=""),"",IF(100*INDEX(INDIRECT($A$2),$B25,COLUMN()-$E$2)/AM$6&lt;Conversion!$A$3,Conversion!$B$3,IF(100*INDEX(INDIRECT($A$2),$B25,COLUMN()-$E$2)/AM$6&lt;Conversion!$A$4,Conversion!$B$4,IF(100*INDEX(INDIRECT($A$2),$B25,COLUMN()-$E$2)/AM$6&lt;Conversion!$A$5,Conversion!$B$5,IF(100*INDEX(INDIRECT($A$2),$B25,COLUMN()-$E$2)/AM$6&lt;Conversion!$A$6,Conversion!$B$6,5)))))</f>
        <v/>
      </c>
      <c r="AN25" t="str">
        <f ca="1">IF(OR(AN$9="",$C25=""),"",IF(100*INDEX(INDIRECT($A$2),$B25,COLUMN()-$E$2)/AN$6&lt;Conversion!$A$3,Conversion!$B$3,IF(100*INDEX(INDIRECT($A$2),$B25,COLUMN()-$E$2)/AN$6&lt;Conversion!$A$4,Conversion!$B$4,IF(100*INDEX(INDIRECT($A$2),$B25,COLUMN()-$E$2)/AN$6&lt;Conversion!$A$5,Conversion!$B$5,IF(100*INDEX(INDIRECT($A$2),$B25,COLUMN()-$E$2)/AN$6&lt;Conversion!$A$6,Conversion!$B$6,5)))))</f>
        <v/>
      </c>
      <c r="AO25" t="str">
        <f ca="1">IF(OR(AO$9="",$C25=""),"",IF(100*INDEX(INDIRECT($A$2),$B25,COLUMN()-$E$2)/AO$6&lt;Conversion!$A$3,Conversion!$B$3,IF(100*INDEX(INDIRECT($A$2),$B25,COLUMN()-$E$2)/AO$6&lt;Conversion!$A$4,Conversion!$B$4,IF(100*INDEX(INDIRECT($A$2),$B25,COLUMN()-$E$2)/AO$6&lt;Conversion!$A$5,Conversion!$B$5,IF(100*INDEX(INDIRECT($A$2),$B25,COLUMN()-$E$2)/AO$6&lt;Conversion!$A$6,Conversion!$B$6,5)))))</f>
        <v/>
      </c>
      <c r="AP25" t="str">
        <f ca="1">IF(OR(AP$9="",$C25=""),"",IF(100*INDEX(INDIRECT($A$2),$B25,COLUMN()-$E$2)/AP$6&lt;Conversion!$A$3,Conversion!$B$3,IF(100*INDEX(INDIRECT($A$2),$B25,COLUMN()-$E$2)/AP$6&lt;Conversion!$A$4,Conversion!$B$4,IF(100*INDEX(INDIRECT($A$2),$B25,COLUMN()-$E$2)/AP$6&lt;Conversion!$A$5,Conversion!$B$5,IF(100*INDEX(INDIRECT($A$2),$B25,COLUMN()-$E$2)/AP$6&lt;Conversion!$A$6,Conversion!$B$6,5)))))</f>
        <v/>
      </c>
      <c r="AQ25" t="str">
        <f ca="1">IF(OR(AQ$9="",$C25=""),"",IF(100*INDEX(INDIRECT($A$2),$B25,COLUMN()-$E$2)/AQ$6&lt;Conversion!$A$3,Conversion!$B$3,IF(100*INDEX(INDIRECT($A$2),$B25,COLUMN()-$E$2)/AQ$6&lt;Conversion!$A$4,Conversion!$B$4,IF(100*INDEX(INDIRECT($A$2),$B25,COLUMN()-$E$2)/AQ$6&lt;Conversion!$A$5,Conversion!$B$5,IF(100*INDEX(INDIRECT($A$2),$B25,COLUMN()-$E$2)/AQ$6&lt;Conversion!$A$6,Conversion!$B$6,5)))))</f>
        <v/>
      </c>
      <c r="AR25" t="str">
        <f ca="1">IF(OR(AR$9="",$C25=""),"",IF(100*INDEX(INDIRECT($A$2),$B25,COLUMN()-$E$2)/AR$6&lt;Conversion!$A$3,Conversion!$B$3,IF(100*INDEX(INDIRECT($A$2),$B25,COLUMN()-$E$2)/AR$6&lt;Conversion!$A$4,Conversion!$B$4,IF(100*INDEX(INDIRECT($A$2),$B25,COLUMN()-$E$2)/AR$6&lt;Conversion!$A$5,Conversion!$B$5,IF(100*INDEX(INDIRECT($A$2),$B25,COLUMN()-$E$2)/AR$6&lt;Conversion!$A$6,Conversion!$B$6,5)))))</f>
        <v/>
      </c>
      <c r="AS25" t="str">
        <f ca="1">IF(OR(AS$9="",$C25=""),"",IF(100*INDEX(INDIRECT($A$2),$B25,COLUMN()-$E$2)/AS$6&lt;Conversion!$A$3,Conversion!$B$3,IF(100*INDEX(INDIRECT($A$2),$B25,COLUMN()-$E$2)/AS$6&lt;Conversion!$A$4,Conversion!$B$4,IF(100*INDEX(INDIRECT($A$2),$B25,COLUMN()-$E$2)/AS$6&lt;Conversion!$A$5,Conversion!$B$5,IF(100*INDEX(INDIRECT($A$2),$B25,COLUMN()-$E$2)/AS$6&lt;Conversion!$A$6,Conversion!$B$6,5)))))</f>
        <v/>
      </c>
      <c r="AT25" t="str">
        <f ca="1">IF(OR(AT$9="",$C25=""),"",IF(100*INDEX(INDIRECT($A$2),$B25,COLUMN()-$E$2)/AT$6&lt;Conversion!$A$3,Conversion!$B$3,IF(100*INDEX(INDIRECT($A$2),$B25,COLUMN()-$E$2)/AT$6&lt;Conversion!$A$4,Conversion!$B$4,IF(100*INDEX(INDIRECT($A$2),$B25,COLUMN()-$E$2)/AT$6&lt;Conversion!$A$5,Conversion!$B$5,IF(100*INDEX(INDIRECT($A$2),$B25,COLUMN()-$E$2)/AT$6&lt;Conversion!$A$6,Conversion!$B$6,5)))))</f>
        <v/>
      </c>
      <c r="AU25" t="str">
        <f ca="1">IF(OR(AU$9="",$C25=""),"",IF(100*INDEX(INDIRECT($A$2),$B25,COLUMN()-$E$2)/AU$6&lt;Conversion!$A$3,Conversion!$B$3,IF(100*INDEX(INDIRECT($A$2),$B25,COLUMN()-$E$2)/AU$6&lt;Conversion!$A$4,Conversion!$B$4,IF(100*INDEX(INDIRECT($A$2),$B25,COLUMN()-$E$2)/AU$6&lt;Conversion!$A$5,Conversion!$B$5,IF(100*INDEX(INDIRECT($A$2),$B25,COLUMN()-$E$2)/AU$6&lt;Conversion!$A$6,Conversion!$B$6,5)))))</f>
        <v/>
      </c>
      <c r="AV25" t="str">
        <f ca="1">IF(OR(AV$9="",$C25=""),"",IF(100*INDEX(INDIRECT($A$2),$B25,COLUMN()-$E$2)/AV$6&lt;Conversion!$A$3,Conversion!$B$3,IF(100*INDEX(INDIRECT($A$2),$B25,COLUMN()-$E$2)/AV$6&lt;Conversion!$A$4,Conversion!$B$4,IF(100*INDEX(INDIRECT($A$2),$B25,COLUMN()-$E$2)/AV$6&lt;Conversion!$A$5,Conversion!$B$5,IF(100*INDEX(INDIRECT($A$2),$B25,COLUMN()-$E$2)/AV$6&lt;Conversion!$A$6,Conversion!$B$6,5)))))</f>
        <v/>
      </c>
      <c r="AW25" t="str">
        <f ca="1">IF(OR(AW$9="",$C25=""),"",IF(100*INDEX(INDIRECT($A$2),$B25,COLUMN()-$E$2)/AW$6&lt;Conversion!$A$3,Conversion!$B$3,IF(100*INDEX(INDIRECT($A$2),$B25,COLUMN()-$E$2)/AW$6&lt;Conversion!$A$4,Conversion!$B$4,IF(100*INDEX(INDIRECT($A$2),$B25,COLUMN()-$E$2)/AW$6&lt;Conversion!$A$5,Conversion!$B$5,IF(100*INDEX(INDIRECT($A$2),$B25,COLUMN()-$E$2)/AW$6&lt;Conversion!$A$6,Conversion!$B$6,5)))))</f>
        <v/>
      </c>
      <c r="AX25" t="str">
        <f ca="1">IF(OR(AX$9="",$C25=""),"",IF(100*INDEX(INDIRECT($A$2),$B25,COLUMN()-$E$2)/AX$6&lt;Conversion!$A$3,Conversion!$B$3,IF(100*INDEX(INDIRECT($A$2),$B25,COLUMN()-$E$2)/AX$6&lt;Conversion!$A$4,Conversion!$B$4,IF(100*INDEX(INDIRECT($A$2),$B25,COLUMN()-$E$2)/AX$6&lt;Conversion!$A$5,Conversion!$B$5,IF(100*INDEX(INDIRECT($A$2),$B25,COLUMN()-$E$2)/AX$6&lt;Conversion!$A$6,Conversion!$B$6,5)))))</f>
        <v/>
      </c>
      <c r="AY25" t="str">
        <f ca="1">IF(OR(AY$9="",$C25=""),"",IF(100*INDEX(INDIRECT($A$2),$B25,COLUMN()-$E$2)/AY$6&lt;Conversion!$A$3,Conversion!$B$3,IF(100*INDEX(INDIRECT($A$2),$B25,COLUMN()-$E$2)/AY$6&lt;Conversion!$A$4,Conversion!$B$4,IF(100*INDEX(INDIRECT($A$2),$B25,COLUMN()-$E$2)/AY$6&lt;Conversion!$A$5,Conversion!$B$5,IF(100*INDEX(INDIRECT($A$2),$B25,COLUMN()-$E$2)/AY$6&lt;Conversion!$A$6,Conversion!$B$6,5)))))</f>
        <v/>
      </c>
      <c r="AZ25" t="str">
        <f ca="1">IF(OR(AZ$9="",$C25=""),"",IF(100*INDEX(INDIRECT($A$2),$B25,COLUMN()-$E$2)/AZ$6&lt;Conversion!$A$3,Conversion!$B$3,IF(100*INDEX(INDIRECT($A$2),$B25,COLUMN()-$E$2)/AZ$6&lt;Conversion!$A$4,Conversion!$B$4,IF(100*INDEX(INDIRECT($A$2),$B25,COLUMN()-$E$2)/AZ$6&lt;Conversion!$A$5,Conversion!$B$5,IF(100*INDEX(INDIRECT($A$2),$B25,COLUMN()-$E$2)/AZ$6&lt;Conversion!$A$6,Conversion!$B$6,5)))))</f>
        <v/>
      </c>
      <c r="BA25" t="str">
        <f ca="1">IF(OR(BA$9="",$C25=""),"",IF(100*INDEX(INDIRECT($A$2),$B25,COLUMN()-$E$2)/BA$6&lt;Conversion!$A$3,Conversion!$B$3,IF(100*INDEX(INDIRECT($A$2),$B25,COLUMN()-$E$2)/BA$6&lt;Conversion!$A$4,Conversion!$B$4,IF(100*INDEX(INDIRECT($A$2),$B25,COLUMN()-$E$2)/BA$6&lt;Conversion!$A$5,Conversion!$B$5,IF(100*INDEX(INDIRECT($A$2),$B25,COLUMN()-$E$2)/BA$6&lt;Conversion!$A$6,Conversion!$B$6,5)))))</f>
        <v/>
      </c>
      <c r="BB25" t="str">
        <f ca="1">IF(OR(BB$9="",$C25=""),"",IF(100*INDEX(INDIRECT($A$2),$B25,COLUMN()-$E$2)/BB$6&lt;Conversion!$A$3,Conversion!$B$3,IF(100*INDEX(INDIRECT($A$2),$B25,COLUMN()-$E$2)/BB$6&lt;Conversion!$A$4,Conversion!$B$4,IF(100*INDEX(INDIRECT($A$2),$B25,COLUMN()-$E$2)/BB$6&lt;Conversion!$A$5,Conversion!$B$5,IF(100*INDEX(INDIRECT($A$2),$B25,COLUMN()-$E$2)/BB$6&lt;Conversion!$A$6,Conversion!$B$6,5)))))</f>
        <v/>
      </c>
      <c r="BC25" t="str">
        <f ca="1">IF(OR(BC$9="",$C25=""),"",IF(100*INDEX(INDIRECT($A$2),$B25,COLUMN()-$E$2)/BC$6&lt;Conversion!$A$3,Conversion!$B$3,IF(100*INDEX(INDIRECT($A$2),$B25,COLUMN()-$E$2)/BC$6&lt;Conversion!$A$4,Conversion!$B$4,IF(100*INDEX(INDIRECT($A$2),$B25,COLUMN()-$E$2)/BC$6&lt;Conversion!$A$5,Conversion!$B$5,IF(100*INDEX(INDIRECT($A$2),$B25,COLUMN()-$E$2)/BC$6&lt;Conversion!$A$6,Conversion!$B$6,5)))))</f>
        <v/>
      </c>
    </row>
    <row r="26" spans="2:55">
      <c r="B26" t="e">
        <f t="shared" ca="1" si="0"/>
        <v>#N/A</v>
      </c>
      <c r="C26" t="str">
        <f t="shared" ca="1" si="1"/>
        <v/>
      </c>
      <c r="D26" t="str">
        <f ca="1">IF($C26="","",CONCATENATE(ADDRESS(ROW(),$E$2+1,1,1,"Module6"),":",ADDRESS(ROW(),$E$2+Calc1!$C$2,1,1)))</f>
        <v/>
      </c>
      <c r="E26" s="18" t="str">
        <f t="shared" ca="1" si="2"/>
        <v/>
      </c>
      <c r="F26" t="str">
        <f ca="1">IF(OR(F$9="",$C26=""),"",IF(100*INDEX(INDIRECT($A$2),$B26,COLUMN()-$E$2)/F$6&lt;Conversion!$A$3,Conversion!$B$3,IF(100*INDEX(INDIRECT($A$2),$B26,COLUMN()-$E$2)/F$6&lt;Conversion!$A$4,Conversion!$B$4,IF(100*INDEX(INDIRECT($A$2),$B26,COLUMN()-$E$2)/F$6&lt;Conversion!$A$5,Conversion!$B$5,IF(100*INDEX(INDIRECT($A$2),$B26,COLUMN()-$E$2)/F$6&lt;Conversion!$A$6,Conversion!$B$6,5)))))</f>
        <v/>
      </c>
      <c r="G26" t="str">
        <f ca="1">IF(OR(G$9="",$C26=""),"",IF(100*INDEX(INDIRECT($A$2),$B26,COLUMN()-$E$2)/G$6&lt;Conversion!$A$3,Conversion!$B$3,IF(100*INDEX(INDIRECT($A$2),$B26,COLUMN()-$E$2)/G$6&lt;Conversion!$A$4,Conversion!$B$4,IF(100*INDEX(INDIRECT($A$2),$B26,COLUMN()-$E$2)/G$6&lt;Conversion!$A$5,Conversion!$B$5,IF(100*INDEX(INDIRECT($A$2),$B26,COLUMN()-$E$2)/G$6&lt;Conversion!$A$6,Conversion!$B$6,5)))))</f>
        <v/>
      </c>
      <c r="H26" t="str">
        <f ca="1">IF(OR(H$9="",$C26=""),"",IF(100*INDEX(INDIRECT($A$2),$B26,COLUMN()-$E$2)/H$6&lt;Conversion!$A$3,Conversion!$B$3,IF(100*INDEX(INDIRECT($A$2),$B26,COLUMN()-$E$2)/H$6&lt;Conversion!$A$4,Conversion!$B$4,IF(100*INDEX(INDIRECT($A$2),$B26,COLUMN()-$E$2)/H$6&lt;Conversion!$A$5,Conversion!$B$5,IF(100*INDEX(INDIRECT($A$2),$B26,COLUMN()-$E$2)/H$6&lt;Conversion!$A$6,Conversion!$B$6,5)))))</f>
        <v/>
      </c>
      <c r="I26" t="str">
        <f ca="1">IF(OR(I$9="",$C26=""),"",IF(100*INDEX(INDIRECT($A$2),$B26,COLUMN()-$E$2)/I$6&lt;Conversion!$A$3,Conversion!$B$3,IF(100*INDEX(INDIRECT($A$2),$B26,COLUMN()-$E$2)/I$6&lt;Conversion!$A$4,Conversion!$B$4,IF(100*INDEX(INDIRECT($A$2),$B26,COLUMN()-$E$2)/I$6&lt;Conversion!$A$5,Conversion!$B$5,IF(100*INDEX(INDIRECT($A$2),$B26,COLUMN()-$E$2)/I$6&lt;Conversion!$A$6,Conversion!$B$6,5)))))</f>
        <v/>
      </c>
      <c r="J26" t="str">
        <f ca="1">IF(OR(J$9="",$C26=""),"",IF(100*INDEX(INDIRECT($A$2),$B26,COLUMN()-$E$2)/J$6&lt;Conversion!$A$3,Conversion!$B$3,IF(100*INDEX(INDIRECT($A$2),$B26,COLUMN()-$E$2)/J$6&lt;Conversion!$A$4,Conversion!$B$4,IF(100*INDEX(INDIRECT($A$2),$B26,COLUMN()-$E$2)/J$6&lt;Conversion!$A$5,Conversion!$B$5,IF(100*INDEX(INDIRECT($A$2),$B26,COLUMN()-$E$2)/J$6&lt;Conversion!$A$6,Conversion!$B$6,5)))))</f>
        <v/>
      </c>
      <c r="K26" t="str">
        <f ca="1">IF(OR(K$9="",$C26=""),"",IF(100*INDEX(INDIRECT($A$2),$B26,COLUMN()-$E$2)/K$6&lt;Conversion!$A$3,Conversion!$B$3,IF(100*INDEX(INDIRECT($A$2),$B26,COLUMN()-$E$2)/K$6&lt;Conversion!$A$4,Conversion!$B$4,IF(100*INDEX(INDIRECT($A$2),$B26,COLUMN()-$E$2)/K$6&lt;Conversion!$A$5,Conversion!$B$5,IF(100*INDEX(INDIRECT($A$2),$B26,COLUMN()-$E$2)/K$6&lt;Conversion!$A$6,Conversion!$B$6,5)))))</f>
        <v/>
      </c>
      <c r="L26" t="str">
        <f ca="1">IF(OR(L$9="",$C26=""),"",IF(100*INDEX(INDIRECT($A$2),$B26,COLUMN()-$E$2)/L$6&lt;Conversion!$A$3,Conversion!$B$3,IF(100*INDEX(INDIRECT($A$2),$B26,COLUMN()-$E$2)/L$6&lt;Conversion!$A$4,Conversion!$B$4,IF(100*INDEX(INDIRECT($A$2),$B26,COLUMN()-$E$2)/L$6&lt;Conversion!$A$5,Conversion!$B$5,IF(100*INDEX(INDIRECT($A$2),$B26,COLUMN()-$E$2)/L$6&lt;Conversion!$A$6,Conversion!$B$6,5)))))</f>
        <v/>
      </c>
      <c r="M26" t="str">
        <f ca="1">IF(OR(M$9="",$C26=""),"",IF(100*INDEX(INDIRECT($A$2),$B26,COLUMN()-$E$2)/M$6&lt;Conversion!$A$3,Conversion!$B$3,IF(100*INDEX(INDIRECT($A$2),$B26,COLUMN()-$E$2)/M$6&lt;Conversion!$A$4,Conversion!$B$4,IF(100*INDEX(INDIRECT($A$2),$B26,COLUMN()-$E$2)/M$6&lt;Conversion!$A$5,Conversion!$B$5,IF(100*INDEX(INDIRECT($A$2),$B26,COLUMN()-$E$2)/M$6&lt;Conversion!$A$6,Conversion!$B$6,5)))))</f>
        <v/>
      </c>
      <c r="N26" t="str">
        <f ca="1">IF(OR(N$9="",$C26=""),"",IF(100*INDEX(INDIRECT($A$2),$B26,COLUMN()-$E$2)/N$6&lt;Conversion!$A$3,Conversion!$B$3,IF(100*INDEX(INDIRECT($A$2),$B26,COLUMN()-$E$2)/N$6&lt;Conversion!$A$4,Conversion!$B$4,IF(100*INDEX(INDIRECT($A$2),$B26,COLUMN()-$E$2)/N$6&lt;Conversion!$A$5,Conversion!$B$5,IF(100*INDEX(INDIRECT($A$2),$B26,COLUMN()-$E$2)/N$6&lt;Conversion!$A$6,Conversion!$B$6,5)))))</f>
        <v/>
      </c>
      <c r="O26" t="str">
        <f ca="1">IF(OR(O$9="",$C26=""),"",IF(100*INDEX(INDIRECT($A$2),$B26,COLUMN()-$E$2)/O$6&lt;Conversion!$A$3,Conversion!$B$3,IF(100*INDEX(INDIRECT($A$2),$B26,COLUMN()-$E$2)/O$6&lt;Conversion!$A$4,Conversion!$B$4,IF(100*INDEX(INDIRECT($A$2),$B26,COLUMN()-$E$2)/O$6&lt;Conversion!$A$5,Conversion!$B$5,IF(100*INDEX(INDIRECT($A$2),$B26,COLUMN()-$E$2)/O$6&lt;Conversion!$A$6,Conversion!$B$6,5)))))</f>
        <v/>
      </c>
      <c r="P26" t="str">
        <f ca="1">IF(OR(P$9="",$C26=""),"",IF(100*INDEX(INDIRECT($A$2),$B26,COLUMN()-$E$2)/P$6&lt;Conversion!$A$3,Conversion!$B$3,IF(100*INDEX(INDIRECT($A$2),$B26,COLUMN()-$E$2)/P$6&lt;Conversion!$A$4,Conversion!$B$4,IF(100*INDEX(INDIRECT($A$2),$B26,COLUMN()-$E$2)/P$6&lt;Conversion!$A$5,Conversion!$B$5,IF(100*INDEX(INDIRECT($A$2),$B26,COLUMN()-$E$2)/P$6&lt;Conversion!$A$6,Conversion!$B$6,5)))))</f>
        <v/>
      </c>
      <c r="Q26" t="str">
        <f ca="1">IF(OR(Q$9="",$C26=""),"",IF(100*INDEX(INDIRECT($A$2),$B26,COLUMN()-$E$2)/Q$6&lt;Conversion!$A$3,Conversion!$B$3,IF(100*INDEX(INDIRECT($A$2),$B26,COLUMN()-$E$2)/Q$6&lt;Conversion!$A$4,Conversion!$B$4,IF(100*INDEX(INDIRECT($A$2),$B26,COLUMN()-$E$2)/Q$6&lt;Conversion!$A$5,Conversion!$B$5,IF(100*INDEX(INDIRECT($A$2),$B26,COLUMN()-$E$2)/Q$6&lt;Conversion!$A$6,Conversion!$B$6,5)))))</f>
        <v/>
      </c>
      <c r="R26" t="str">
        <f ca="1">IF(OR(R$9="",$C26=""),"",IF(100*INDEX(INDIRECT($A$2),$B26,COLUMN()-$E$2)/R$6&lt;Conversion!$A$3,Conversion!$B$3,IF(100*INDEX(INDIRECT($A$2),$B26,COLUMN()-$E$2)/R$6&lt;Conversion!$A$4,Conversion!$B$4,IF(100*INDEX(INDIRECT($A$2),$B26,COLUMN()-$E$2)/R$6&lt;Conversion!$A$5,Conversion!$B$5,IF(100*INDEX(INDIRECT($A$2),$B26,COLUMN()-$E$2)/R$6&lt;Conversion!$A$6,Conversion!$B$6,5)))))</f>
        <v/>
      </c>
      <c r="S26" t="str">
        <f ca="1">IF(OR(S$9="",$C26=""),"",IF(100*INDEX(INDIRECT($A$2),$B26,COLUMN()-$E$2)/S$6&lt;Conversion!$A$3,Conversion!$B$3,IF(100*INDEX(INDIRECT($A$2),$B26,COLUMN()-$E$2)/S$6&lt;Conversion!$A$4,Conversion!$B$4,IF(100*INDEX(INDIRECT($A$2),$B26,COLUMN()-$E$2)/S$6&lt;Conversion!$A$5,Conversion!$B$5,IF(100*INDEX(INDIRECT($A$2),$B26,COLUMN()-$E$2)/S$6&lt;Conversion!$A$6,Conversion!$B$6,5)))))</f>
        <v/>
      </c>
      <c r="T26" t="str">
        <f ca="1">IF(OR(T$9="",$C26=""),"",IF(100*INDEX(INDIRECT($A$2),$B26,COLUMN()-$E$2)/T$6&lt;Conversion!$A$3,Conversion!$B$3,IF(100*INDEX(INDIRECT($A$2),$B26,COLUMN()-$E$2)/T$6&lt;Conversion!$A$4,Conversion!$B$4,IF(100*INDEX(INDIRECT($A$2),$B26,COLUMN()-$E$2)/T$6&lt;Conversion!$A$5,Conversion!$B$5,IF(100*INDEX(INDIRECT($A$2),$B26,COLUMN()-$E$2)/T$6&lt;Conversion!$A$6,Conversion!$B$6,5)))))</f>
        <v/>
      </c>
      <c r="U26" t="str">
        <f ca="1">IF(OR(U$9="",$C26=""),"",IF(100*INDEX(INDIRECT($A$2),$B26,COLUMN()-$E$2)/U$6&lt;Conversion!$A$3,Conversion!$B$3,IF(100*INDEX(INDIRECT($A$2),$B26,COLUMN()-$E$2)/U$6&lt;Conversion!$A$4,Conversion!$B$4,IF(100*INDEX(INDIRECT($A$2),$B26,COLUMN()-$E$2)/U$6&lt;Conversion!$A$5,Conversion!$B$5,IF(100*INDEX(INDIRECT($A$2),$B26,COLUMN()-$E$2)/U$6&lt;Conversion!$A$6,Conversion!$B$6,5)))))</f>
        <v/>
      </c>
      <c r="V26" t="str">
        <f ca="1">IF(OR(V$9="",$C26=""),"",IF(100*INDEX(INDIRECT($A$2),$B26,COLUMN()-$E$2)/V$6&lt;Conversion!$A$3,Conversion!$B$3,IF(100*INDEX(INDIRECT($A$2),$B26,COLUMN()-$E$2)/V$6&lt;Conversion!$A$4,Conversion!$B$4,IF(100*INDEX(INDIRECT($A$2),$B26,COLUMN()-$E$2)/V$6&lt;Conversion!$A$5,Conversion!$B$5,IF(100*INDEX(INDIRECT($A$2),$B26,COLUMN()-$E$2)/V$6&lt;Conversion!$A$6,Conversion!$B$6,5)))))</f>
        <v/>
      </c>
      <c r="W26" t="str">
        <f ca="1">IF(OR(W$9="",$C26=""),"",IF(100*INDEX(INDIRECT($A$2),$B26,COLUMN()-$E$2)/W$6&lt;Conversion!$A$3,Conversion!$B$3,IF(100*INDEX(INDIRECT($A$2),$B26,COLUMN()-$E$2)/W$6&lt;Conversion!$A$4,Conversion!$B$4,IF(100*INDEX(INDIRECT($A$2),$B26,COLUMN()-$E$2)/W$6&lt;Conversion!$A$5,Conversion!$B$5,IF(100*INDEX(INDIRECT($A$2),$B26,COLUMN()-$E$2)/W$6&lt;Conversion!$A$6,Conversion!$B$6,5)))))</f>
        <v/>
      </c>
      <c r="X26" t="str">
        <f ca="1">IF(OR(X$9="",$C26=""),"",IF(100*INDEX(INDIRECT($A$2),$B26,COLUMN()-$E$2)/X$6&lt;Conversion!$A$3,Conversion!$B$3,IF(100*INDEX(INDIRECT($A$2),$B26,COLUMN()-$E$2)/X$6&lt;Conversion!$A$4,Conversion!$B$4,IF(100*INDEX(INDIRECT($A$2),$B26,COLUMN()-$E$2)/X$6&lt;Conversion!$A$5,Conversion!$B$5,IF(100*INDEX(INDIRECT($A$2),$B26,COLUMN()-$E$2)/X$6&lt;Conversion!$A$6,Conversion!$B$6,5)))))</f>
        <v/>
      </c>
      <c r="Y26" t="str">
        <f ca="1">IF(OR(Y$9="",$C26=""),"",IF(100*INDEX(INDIRECT($A$2),$B26,COLUMN()-$E$2)/Y$6&lt;Conversion!$A$3,Conversion!$B$3,IF(100*INDEX(INDIRECT($A$2),$B26,COLUMN()-$E$2)/Y$6&lt;Conversion!$A$4,Conversion!$B$4,IF(100*INDEX(INDIRECT($A$2),$B26,COLUMN()-$E$2)/Y$6&lt;Conversion!$A$5,Conversion!$B$5,IF(100*INDEX(INDIRECT($A$2),$B26,COLUMN()-$E$2)/Y$6&lt;Conversion!$A$6,Conversion!$B$6,5)))))</f>
        <v/>
      </c>
      <c r="Z26" t="str">
        <f ca="1">IF(OR(Z$9="",$C26=""),"",IF(100*INDEX(INDIRECT($A$2),$B26,COLUMN()-$E$2)/Z$6&lt;Conversion!$A$3,Conversion!$B$3,IF(100*INDEX(INDIRECT($A$2),$B26,COLUMN()-$E$2)/Z$6&lt;Conversion!$A$4,Conversion!$B$4,IF(100*INDEX(INDIRECT($A$2),$B26,COLUMN()-$E$2)/Z$6&lt;Conversion!$A$5,Conversion!$B$5,IF(100*INDEX(INDIRECT($A$2),$B26,COLUMN()-$E$2)/Z$6&lt;Conversion!$A$6,Conversion!$B$6,5)))))</f>
        <v/>
      </c>
      <c r="AA26" t="str">
        <f ca="1">IF(OR(AA$9="",$C26=""),"",IF(100*INDEX(INDIRECT($A$2),$B26,COLUMN()-$E$2)/AA$6&lt;Conversion!$A$3,Conversion!$B$3,IF(100*INDEX(INDIRECT($A$2),$B26,COLUMN()-$E$2)/AA$6&lt;Conversion!$A$4,Conversion!$B$4,IF(100*INDEX(INDIRECT($A$2),$B26,COLUMN()-$E$2)/AA$6&lt;Conversion!$A$5,Conversion!$B$5,IF(100*INDEX(INDIRECT($A$2),$B26,COLUMN()-$E$2)/AA$6&lt;Conversion!$A$6,Conversion!$B$6,5)))))</f>
        <v/>
      </c>
      <c r="AB26" t="str">
        <f ca="1">IF(OR(AB$9="",$C26=""),"",IF(100*INDEX(INDIRECT($A$2),$B26,COLUMN()-$E$2)/AB$6&lt;Conversion!$A$3,Conversion!$B$3,IF(100*INDEX(INDIRECT($A$2),$B26,COLUMN()-$E$2)/AB$6&lt;Conversion!$A$4,Conversion!$B$4,IF(100*INDEX(INDIRECT($A$2),$B26,COLUMN()-$E$2)/AB$6&lt;Conversion!$A$5,Conversion!$B$5,IF(100*INDEX(INDIRECT($A$2),$B26,COLUMN()-$E$2)/AB$6&lt;Conversion!$A$6,Conversion!$B$6,5)))))</f>
        <v/>
      </c>
      <c r="AC26" t="str">
        <f ca="1">IF(OR(AC$9="",$C26=""),"",IF(100*INDEX(INDIRECT($A$2),$B26,COLUMN()-$E$2)/AC$6&lt;Conversion!$A$3,Conversion!$B$3,IF(100*INDEX(INDIRECT($A$2),$B26,COLUMN()-$E$2)/AC$6&lt;Conversion!$A$4,Conversion!$B$4,IF(100*INDEX(INDIRECT($A$2),$B26,COLUMN()-$E$2)/AC$6&lt;Conversion!$A$5,Conversion!$B$5,IF(100*INDEX(INDIRECT($A$2),$B26,COLUMN()-$E$2)/AC$6&lt;Conversion!$A$6,Conversion!$B$6,5)))))</f>
        <v/>
      </c>
      <c r="AD26" t="str">
        <f ca="1">IF(OR(AD$9="",$C26=""),"",IF(100*INDEX(INDIRECT($A$2),$B26,COLUMN()-$E$2)/AD$6&lt;Conversion!$A$3,Conversion!$B$3,IF(100*INDEX(INDIRECT($A$2),$B26,COLUMN()-$E$2)/AD$6&lt;Conversion!$A$4,Conversion!$B$4,IF(100*INDEX(INDIRECT($A$2),$B26,COLUMN()-$E$2)/AD$6&lt;Conversion!$A$5,Conversion!$B$5,IF(100*INDEX(INDIRECT($A$2),$B26,COLUMN()-$E$2)/AD$6&lt;Conversion!$A$6,Conversion!$B$6,5)))))</f>
        <v/>
      </c>
      <c r="AE26" t="str">
        <f ca="1">IF(OR(AE$9="",$C26=""),"",IF(100*INDEX(INDIRECT($A$2),$B26,COLUMN()-$E$2)/AE$6&lt;Conversion!$A$3,Conversion!$B$3,IF(100*INDEX(INDIRECT($A$2),$B26,COLUMN()-$E$2)/AE$6&lt;Conversion!$A$4,Conversion!$B$4,IF(100*INDEX(INDIRECT($A$2),$B26,COLUMN()-$E$2)/AE$6&lt;Conversion!$A$5,Conversion!$B$5,IF(100*INDEX(INDIRECT($A$2),$B26,COLUMN()-$E$2)/AE$6&lt;Conversion!$A$6,Conversion!$B$6,5)))))</f>
        <v/>
      </c>
      <c r="AF26" t="str">
        <f ca="1">IF(OR(AF$9="",$C26=""),"",IF(100*INDEX(INDIRECT($A$2),$B26,COLUMN()-$E$2)/AF$6&lt;Conversion!$A$3,Conversion!$B$3,IF(100*INDEX(INDIRECT($A$2),$B26,COLUMN()-$E$2)/AF$6&lt;Conversion!$A$4,Conversion!$B$4,IF(100*INDEX(INDIRECT($A$2),$B26,COLUMN()-$E$2)/AF$6&lt;Conversion!$A$5,Conversion!$B$5,IF(100*INDEX(INDIRECT($A$2),$B26,COLUMN()-$E$2)/AF$6&lt;Conversion!$A$6,Conversion!$B$6,5)))))</f>
        <v/>
      </c>
      <c r="AG26" t="str">
        <f ca="1">IF(OR(AG$9="",$C26=""),"",IF(100*INDEX(INDIRECT($A$2),$B26,COLUMN()-$E$2)/AG$6&lt;Conversion!$A$3,Conversion!$B$3,IF(100*INDEX(INDIRECT($A$2),$B26,COLUMN()-$E$2)/AG$6&lt;Conversion!$A$4,Conversion!$B$4,IF(100*INDEX(INDIRECT($A$2),$B26,COLUMN()-$E$2)/AG$6&lt;Conversion!$A$5,Conversion!$B$5,IF(100*INDEX(INDIRECT($A$2),$B26,COLUMN()-$E$2)/AG$6&lt;Conversion!$A$6,Conversion!$B$6,5)))))</f>
        <v/>
      </c>
      <c r="AH26" t="str">
        <f ca="1">IF(OR(AH$9="",$C26=""),"",IF(100*INDEX(INDIRECT($A$2),$B26,COLUMN()-$E$2)/AH$6&lt;Conversion!$A$3,Conversion!$B$3,IF(100*INDEX(INDIRECT($A$2),$B26,COLUMN()-$E$2)/AH$6&lt;Conversion!$A$4,Conversion!$B$4,IF(100*INDEX(INDIRECT($A$2),$B26,COLUMN()-$E$2)/AH$6&lt;Conversion!$A$5,Conversion!$B$5,IF(100*INDEX(INDIRECT($A$2),$B26,COLUMN()-$E$2)/AH$6&lt;Conversion!$A$6,Conversion!$B$6,5)))))</f>
        <v/>
      </c>
      <c r="AI26" t="str">
        <f ca="1">IF(OR(AI$9="",$C26=""),"",IF(100*INDEX(INDIRECT($A$2),$B26,COLUMN()-$E$2)/AI$6&lt;Conversion!$A$3,Conversion!$B$3,IF(100*INDEX(INDIRECT($A$2),$B26,COLUMN()-$E$2)/AI$6&lt;Conversion!$A$4,Conversion!$B$4,IF(100*INDEX(INDIRECT($A$2),$B26,COLUMN()-$E$2)/AI$6&lt;Conversion!$A$5,Conversion!$B$5,IF(100*INDEX(INDIRECT($A$2),$B26,COLUMN()-$E$2)/AI$6&lt;Conversion!$A$6,Conversion!$B$6,5)))))</f>
        <v/>
      </c>
      <c r="AJ26" t="str">
        <f ca="1">IF(OR(AJ$9="",$C26=""),"",IF(100*INDEX(INDIRECT($A$2),$B26,COLUMN()-$E$2)/AJ$6&lt;Conversion!$A$3,Conversion!$B$3,IF(100*INDEX(INDIRECT($A$2),$B26,COLUMN()-$E$2)/AJ$6&lt;Conversion!$A$4,Conversion!$B$4,IF(100*INDEX(INDIRECT($A$2),$B26,COLUMN()-$E$2)/AJ$6&lt;Conversion!$A$5,Conversion!$B$5,IF(100*INDEX(INDIRECT($A$2),$B26,COLUMN()-$E$2)/AJ$6&lt;Conversion!$A$6,Conversion!$B$6,5)))))</f>
        <v/>
      </c>
      <c r="AK26" t="str">
        <f ca="1">IF(OR(AK$9="",$C26=""),"",IF(100*INDEX(INDIRECT($A$2),$B26,COLUMN()-$E$2)/AK$6&lt;Conversion!$A$3,Conversion!$B$3,IF(100*INDEX(INDIRECT($A$2),$B26,COLUMN()-$E$2)/AK$6&lt;Conversion!$A$4,Conversion!$B$4,IF(100*INDEX(INDIRECT($A$2),$B26,COLUMN()-$E$2)/AK$6&lt;Conversion!$A$5,Conversion!$B$5,IF(100*INDEX(INDIRECT($A$2),$B26,COLUMN()-$E$2)/AK$6&lt;Conversion!$A$6,Conversion!$B$6,5)))))</f>
        <v/>
      </c>
      <c r="AL26" t="str">
        <f ca="1">IF(OR(AL$9="",$C26=""),"",IF(100*INDEX(INDIRECT($A$2),$B26,COLUMN()-$E$2)/AL$6&lt;Conversion!$A$3,Conversion!$B$3,IF(100*INDEX(INDIRECT($A$2),$B26,COLUMN()-$E$2)/AL$6&lt;Conversion!$A$4,Conversion!$B$4,IF(100*INDEX(INDIRECT($A$2),$B26,COLUMN()-$E$2)/AL$6&lt;Conversion!$A$5,Conversion!$B$5,IF(100*INDEX(INDIRECT($A$2),$B26,COLUMN()-$E$2)/AL$6&lt;Conversion!$A$6,Conversion!$B$6,5)))))</f>
        <v/>
      </c>
      <c r="AM26" t="str">
        <f ca="1">IF(OR(AM$9="",$C26=""),"",IF(100*INDEX(INDIRECT($A$2),$B26,COLUMN()-$E$2)/AM$6&lt;Conversion!$A$3,Conversion!$B$3,IF(100*INDEX(INDIRECT($A$2),$B26,COLUMN()-$E$2)/AM$6&lt;Conversion!$A$4,Conversion!$B$4,IF(100*INDEX(INDIRECT($A$2),$B26,COLUMN()-$E$2)/AM$6&lt;Conversion!$A$5,Conversion!$B$5,IF(100*INDEX(INDIRECT($A$2),$B26,COLUMN()-$E$2)/AM$6&lt;Conversion!$A$6,Conversion!$B$6,5)))))</f>
        <v/>
      </c>
      <c r="AN26" t="str">
        <f ca="1">IF(OR(AN$9="",$C26=""),"",IF(100*INDEX(INDIRECT($A$2),$B26,COLUMN()-$E$2)/AN$6&lt;Conversion!$A$3,Conversion!$B$3,IF(100*INDEX(INDIRECT($A$2),$B26,COLUMN()-$E$2)/AN$6&lt;Conversion!$A$4,Conversion!$B$4,IF(100*INDEX(INDIRECT($A$2),$B26,COLUMN()-$E$2)/AN$6&lt;Conversion!$A$5,Conversion!$B$5,IF(100*INDEX(INDIRECT($A$2),$B26,COLUMN()-$E$2)/AN$6&lt;Conversion!$A$6,Conversion!$B$6,5)))))</f>
        <v/>
      </c>
      <c r="AO26" t="str">
        <f ca="1">IF(OR(AO$9="",$C26=""),"",IF(100*INDEX(INDIRECT($A$2),$B26,COLUMN()-$E$2)/AO$6&lt;Conversion!$A$3,Conversion!$B$3,IF(100*INDEX(INDIRECT($A$2),$B26,COLUMN()-$E$2)/AO$6&lt;Conversion!$A$4,Conversion!$B$4,IF(100*INDEX(INDIRECT($A$2),$B26,COLUMN()-$E$2)/AO$6&lt;Conversion!$A$5,Conversion!$B$5,IF(100*INDEX(INDIRECT($A$2),$B26,COLUMN()-$E$2)/AO$6&lt;Conversion!$A$6,Conversion!$B$6,5)))))</f>
        <v/>
      </c>
      <c r="AP26" t="str">
        <f ca="1">IF(OR(AP$9="",$C26=""),"",IF(100*INDEX(INDIRECT($A$2),$B26,COLUMN()-$E$2)/AP$6&lt;Conversion!$A$3,Conversion!$B$3,IF(100*INDEX(INDIRECT($A$2),$B26,COLUMN()-$E$2)/AP$6&lt;Conversion!$A$4,Conversion!$B$4,IF(100*INDEX(INDIRECT($A$2),$B26,COLUMN()-$E$2)/AP$6&lt;Conversion!$A$5,Conversion!$B$5,IF(100*INDEX(INDIRECT($A$2),$B26,COLUMN()-$E$2)/AP$6&lt;Conversion!$A$6,Conversion!$B$6,5)))))</f>
        <v/>
      </c>
      <c r="AQ26" t="str">
        <f ca="1">IF(OR(AQ$9="",$C26=""),"",IF(100*INDEX(INDIRECT($A$2),$B26,COLUMN()-$E$2)/AQ$6&lt;Conversion!$A$3,Conversion!$B$3,IF(100*INDEX(INDIRECT($A$2),$B26,COLUMN()-$E$2)/AQ$6&lt;Conversion!$A$4,Conversion!$B$4,IF(100*INDEX(INDIRECT($A$2),$B26,COLUMN()-$E$2)/AQ$6&lt;Conversion!$A$5,Conversion!$B$5,IF(100*INDEX(INDIRECT($A$2),$B26,COLUMN()-$E$2)/AQ$6&lt;Conversion!$A$6,Conversion!$B$6,5)))))</f>
        <v/>
      </c>
      <c r="AR26" t="str">
        <f ca="1">IF(OR(AR$9="",$C26=""),"",IF(100*INDEX(INDIRECT($A$2),$B26,COLUMN()-$E$2)/AR$6&lt;Conversion!$A$3,Conversion!$B$3,IF(100*INDEX(INDIRECT($A$2),$B26,COLUMN()-$E$2)/AR$6&lt;Conversion!$A$4,Conversion!$B$4,IF(100*INDEX(INDIRECT($A$2),$B26,COLUMN()-$E$2)/AR$6&lt;Conversion!$A$5,Conversion!$B$5,IF(100*INDEX(INDIRECT($A$2),$B26,COLUMN()-$E$2)/AR$6&lt;Conversion!$A$6,Conversion!$B$6,5)))))</f>
        <v/>
      </c>
      <c r="AS26" t="str">
        <f ca="1">IF(OR(AS$9="",$C26=""),"",IF(100*INDEX(INDIRECT($A$2),$B26,COLUMN()-$E$2)/AS$6&lt;Conversion!$A$3,Conversion!$B$3,IF(100*INDEX(INDIRECT($A$2),$B26,COLUMN()-$E$2)/AS$6&lt;Conversion!$A$4,Conversion!$B$4,IF(100*INDEX(INDIRECT($A$2),$B26,COLUMN()-$E$2)/AS$6&lt;Conversion!$A$5,Conversion!$B$5,IF(100*INDEX(INDIRECT($A$2),$B26,COLUMN()-$E$2)/AS$6&lt;Conversion!$A$6,Conversion!$B$6,5)))))</f>
        <v/>
      </c>
      <c r="AT26" t="str">
        <f ca="1">IF(OR(AT$9="",$C26=""),"",IF(100*INDEX(INDIRECT($A$2),$B26,COLUMN()-$E$2)/AT$6&lt;Conversion!$A$3,Conversion!$B$3,IF(100*INDEX(INDIRECT($A$2),$B26,COLUMN()-$E$2)/AT$6&lt;Conversion!$A$4,Conversion!$B$4,IF(100*INDEX(INDIRECT($A$2),$B26,COLUMN()-$E$2)/AT$6&lt;Conversion!$A$5,Conversion!$B$5,IF(100*INDEX(INDIRECT($A$2),$B26,COLUMN()-$E$2)/AT$6&lt;Conversion!$A$6,Conversion!$B$6,5)))))</f>
        <v/>
      </c>
      <c r="AU26" t="str">
        <f ca="1">IF(OR(AU$9="",$C26=""),"",IF(100*INDEX(INDIRECT($A$2),$B26,COLUMN()-$E$2)/AU$6&lt;Conversion!$A$3,Conversion!$B$3,IF(100*INDEX(INDIRECT($A$2),$B26,COLUMN()-$E$2)/AU$6&lt;Conversion!$A$4,Conversion!$B$4,IF(100*INDEX(INDIRECT($A$2),$B26,COLUMN()-$E$2)/AU$6&lt;Conversion!$A$5,Conversion!$B$5,IF(100*INDEX(INDIRECT($A$2),$B26,COLUMN()-$E$2)/AU$6&lt;Conversion!$A$6,Conversion!$B$6,5)))))</f>
        <v/>
      </c>
      <c r="AV26" t="str">
        <f ca="1">IF(OR(AV$9="",$C26=""),"",IF(100*INDEX(INDIRECT($A$2),$B26,COLUMN()-$E$2)/AV$6&lt;Conversion!$A$3,Conversion!$B$3,IF(100*INDEX(INDIRECT($A$2),$B26,COLUMN()-$E$2)/AV$6&lt;Conversion!$A$4,Conversion!$B$4,IF(100*INDEX(INDIRECT($A$2),$B26,COLUMN()-$E$2)/AV$6&lt;Conversion!$A$5,Conversion!$B$5,IF(100*INDEX(INDIRECT($A$2),$B26,COLUMN()-$E$2)/AV$6&lt;Conversion!$A$6,Conversion!$B$6,5)))))</f>
        <v/>
      </c>
      <c r="AW26" t="str">
        <f ca="1">IF(OR(AW$9="",$C26=""),"",IF(100*INDEX(INDIRECT($A$2),$B26,COLUMN()-$E$2)/AW$6&lt;Conversion!$A$3,Conversion!$B$3,IF(100*INDEX(INDIRECT($A$2),$B26,COLUMN()-$E$2)/AW$6&lt;Conversion!$A$4,Conversion!$B$4,IF(100*INDEX(INDIRECT($A$2),$B26,COLUMN()-$E$2)/AW$6&lt;Conversion!$A$5,Conversion!$B$5,IF(100*INDEX(INDIRECT($A$2),$B26,COLUMN()-$E$2)/AW$6&lt;Conversion!$A$6,Conversion!$B$6,5)))))</f>
        <v/>
      </c>
      <c r="AX26" t="str">
        <f ca="1">IF(OR(AX$9="",$C26=""),"",IF(100*INDEX(INDIRECT($A$2),$B26,COLUMN()-$E$2)/AX$6&lt;Conversion!$A$3,Conversion!$B$3,IF(100*INDEX(INDIRECT($A$2),$B26,COLUMN()-$E$2)/AX$6&lt;Conversion!$A$4,Conversion!$B$4,IF(100*INDEX(INDIRECT($A$2),$B26,COLUMN()-$E$2)/AX$6&lt;Conversion!$A$5,Conversion!$B$5,IF(100*INDEX(INDIRECT($A$2),$B26,COLUMN()-$E$2)/AX$6&lt;Conversion!$A$6,Conversion!$B$6,5)))))</f>
        <v/>
      </c>
      <c r="AY26" t="str">
        <f ca="1">IF(OR(AY$9="",$C26=""),"",IF(100*INDEX(INDIRECT($A$2),$B26,COLUMN()-$E$2)/AY$6&lt;Conversion!$A$3,Conversion!$B$3,IF(100*INDEX(INDIRECT($A$2),$B26,COLUMN()-$E$2)/AY$6&lt;Conversion!$A$4,Conversion!$B$4,IF(100*INDEX(INDIRECT($A$2),$B26,COLUMN()-$E$2)/AY$6&lt;Conversion!$A$5,Conversion!$B$5,IF(100*INDEX(INDIRECT($A$2),$B26,COLUMN()-$E$2)/AY$6&lt;Conversion!$A$6,Conversion!$B$6,5)))))</f>
        <v/>
      </c>
      <c r="AZ26" t="str">
        <f ca="1">IF(OR(AZ$9="",$C26=""),"",IF(100*INDEX(INDIRECT($A$2),$B26,COLUMN()-$E$2)/AZ$6&lt;Conversion!$A$3,Conversion!$B$3,IF(100*INDEX(INDIRECT($A$2),$B26,COLUMN()-$E$2)/AZ$6&lt;Conversion!$A$4,Conversion!$B$4,IF(100*INDEX(INDIRECT($A$2),$B26,COLUMN()-$E$2)/AZ$6&lt;Conversion!$A$5,Conversion!$B$5,IF(100*INDEX(INDIRECT($A$2),$B26,COLUMN()-$E$2)/AZ$6&lt;Conversion!$A$6,Conversion!$B$6,5)))))</f>
        <v/>
      </c>
      <c r="BA26" t="str">
        <f ca="1">IF(OR(BA$9="",$C26=""),"",IF(100*INDEX(INDIRECT($A$2),$B26,COLUMN()-$E$2)/BA$6&lt;Conversion!$A$3,Conversion!$B$3,IF(100*INDEX(INDIRECT($A$2),$B26,COLUMN()-$E$2)/BA$6&lt;Conversion!$A$4,Conversion!$B$4,IF(100*INDEX(INDIRECT($A$2),$B26,COLUMN()-$E$2)/BA$6&lt;Conversion!$A$5,Conversion!$B$5,IF(100*INDEX(INDIRECT($A$2),$B26,COLUMN()-$E$2)/BA$6&lt;Conversion!$A$6,Conversion!$B$6,5)))))</f>
        <v/>
      </c>
      <c r="BB26" t="str">
        <f ca="1">IF(OR(BB$9="",$C26=""),"",IF(100*INDEX(INDIRECT($A$2),$B26,COLUMN()-$E$2)/BB$6&lt;Conversion!$A$3,Conversion!$B$3,IF(100*INDEX(INDIRECT($A$2),$B26,COLUMN()-$E$2)/BB$6&lt;Conversion!$A$4,Conversion!$B$4,IF(100*INDEX(INDIRECT($A$2),$B26,COLUMN()-$E$2)/BB$6&lt;Conversion!$A$5,Conversion!$B$5,IF(100*INDEX(INDIRECT($A$2),$B26,COLUMN()-$E$2)/BB$6&lt;Conversion!$A$6,Conversion!$B$6,5)))))</f>
        <v/>
      </c>
      <c r="BC26" t="str">
        <f ca="1">IF(OR(BC$9="",$C26=""),"",IF(100*INDEX(INDIRECT($A$2),$B26,COLUMN()-$E$2)/BC$6&lt;Conversion!$A$3,Conversion!$B$3,IF(100*INDEX(INDIRECT($A$2),$B26,COLUMN()-$E$2)/BC$6&lt;Conversion!$A$4,Conversion!$B$4,IF(100*INDEX(INDIRECT($A$2),$B26,COLUMN()-$E$2)/BC$6&lt;Conversion!$A$5,Conversion!$B$5,IF(100*INDEX(INDIRECT($A$2),$B26,COLUMN()-$E$2)/BC$6&lt;Conversion!$A$6,Conversion!$B$6,5)))))</f>
        <v/>
      </c>
    </row>
    <row r="27" spans="2:55">
      <c r="B27" t="e">
        <f t="shared" ca="1" si="0"/>
        <v>#N/A</v>
      </c>
      <c r="C27" t="str">
        <f t="shared" ca="1" si="1"/>
        <v/>
      </c>
      <c r="D27" t="str">
        <f ca="1">IF($C27="","",CONCATENATE(ADDRESS(ROW(),$E$2+1,1,1,"Module6"),":",ADDRESS(ROW(),$E$2+Calc1!$C$2,1,1)))</f>
        <v/>
      </c>
      <c r="E27" s="18" t="str">
        <f t="shared" ca="1" si="2"/>
        <v/>
      </c>
      <c r="F27" t="str">
        <f ca="1">IF(OR(F$9="",$C27=""),"",IF(100*INDEX(INDIRECT($A$2),$B27,COLUMN()-$E$2)/F$6&lt;Conversion!$A$3,Conversion!$B$3,IF(100*INDEX(INDIRECT($A$2),$B27,COLUMN()-$E$2)/F$6&lt;Conversion!$A$4,Conversion!$B$4,IF(100*INDEX(INDIRECT($A$2),$B27,COLUMN()-$E$2)/F$6&lt;Conversion!$A$5,Conversion!$B$5,IF(100*INDEX(INDIRECT($A$2),$B27,COLUMN()-$E$2)/F$6&lt;Conversion!$A$6,Conversion!$B$6,5)))))</f>
        <v/>
      </c>
      <c r="G27" t="str">
        <f ca="1">IF(OR(G$9="",$C27=""),"",IF(100*INDEX(INDIRECT($A$2),$B27,COLUMN()-$E$2)/G$6&lt;Conversion!$A$3,Conversion!$B$3,IF(100*INDEX(INDIRECT($A$2),$B27,COLUMN()-$E$2)/G$6&lt;Conversion!$A$4,Conversion!$B$4,IF(100*INDEX(INDIRECT($A$2),$B27,COLUMN()-$E$2)/G$6&lt;Conversion!$A$5,Conversion!$B$5,IF(100*INDEX(INDIRECT($A$2),$B27,COLUMN()-$E$2)/G$6&lt;Conversion!$A$6,Conversion!$B$6,5)))))</f>
        <v/>
      </c>
      <c r="H27" t="str">
        <f ca="1">IF(OR(H$9="",$C27=""),"",IF(100*INDEX(INDIRECT($A$2),$B27,COLUMN()-$E$2)/H$6&lt;Conversion!$A$3,Conversion!$B$3,IF(100*INDEX(INDIRECT($A$2),$B27,COLUMN()-$E$2)/H$6&lt;Conversion!$A$4,Conversion!$B$4,IF(100*INDEX(INDIRECT($A$2),$B27,COLUMN()-$E$2)/H$6&lt;Conversion!$A$5,Conversion!$B$5,IF(100*INDEX(INDIRECT($A$2),$B27,COLUMN()-$E$2)/H$6&lt;Conversion!$A$6,Conversion!$B$6,5)))))</f>
        <v/>
      </c>
      <c r="I27" t="str">
        <f ca="1">IF(OR(I$9="",$C27=""),"",IF(100*INDEX(INDIRECT($A$2),$B27,COLUMN()-$E$2)/I$6&lt;Conversion!$A$3,Conversion!$B$3,IF(100*INDEX(INDIRECT($A$2),$B27,COLUMN()-$E$2)/I$6&lt;Conversion!$A$4,Conversion!$B$4,IF(100*INDEX(INDIRECT($A$2),$B27,COLUMN()-$E$2)/I$6&lt;Conversion!$A$5,Conversion!$B$5,IF(100*INDEX(INDIRECT($A$2),$B27,COLUMN()-$E$2)/I$6&lt;Conversion!$A$6,Conversion!$B$6,5)))))</f>
        <v/>
      </c>
      <c r="J27" t="str">
        <f ca="1">IF(OR(J$9="",$C27=""),"",IF(100*INDEX(INDIRECT($A$2),$B27,COLUMN()-$E$2)/J$6&lt;Conversion!$A$3,Conversion!$B$3,IF(100*INDEX(INDIRECT($A$2),$B27,COLUMN()-$E$2)/J$6&lt;Conversion!$A$4,Conversion!$B$4,IF(100*INDEX(INDIRECT($A$2),$B27,COLUMN()-$E$2)/J$6&lt;Conversion!$A$5,Conversion!$B$5,IF(100*INDEX(INDIRECT($A$2),$B27,COLUMN()-$E$2)/J$6&lt;Conversion!$A$6,Conversion!$B$6,5)))))</f>
        <v/>
      </c>
      <c r="K27" t="str">
        <f ca="1">IF(OR(K$9="",$C27=""),"",IF(100*INDEX(INDIRECT($A$2),$B27,COLUMN()-$E$2)/K$6&lt;Conversion!$A$3,Conversion!$B$3,IF(100*INDEX(INDIRECT($A$2),$B27,COLUMN()-$E$2)/K$6&lt;Conversion!$A$4,Conversion!$B$4,IF(100*INDEX(INDIRECT($A$2),$B27,COLUMN()-$E$2)/K$6&lt;Conversion!$A$5,Conversion!$B$5,IF(100*INDEX(INDIRECT($A$2),$B27,COLUMN()-$E$2)/K$6&lt;Conversion!$A$6,Conversion!$B$6,5)))))</f>
        <v/>
      </c>
      <c r="L27" t="str">
        <f ca="1">IF(OR(L$9="",$C27=""),"",IF(100*INDEX(INDIRECT($A$2),$B27,COLUMN()-$E$2)/L$6&lt;Conversion!$A$3,Conversion!$B$3,IF(100*INDEX(INDIRECT($A$2),$B27,COLUMN()-$E$2)/L$6&lt;Conversion!$A$4,Conversion!$B$4,IF(100*INDEX(INDIRECT($A$2),$B27,COLUMN()-$E$2)/L$6&lt;Conversion!$A$5,Conversion!$B$5,IF(100*INDEX(INDIRECT($A$2),$B27,COLUMN()-$E$2)/L$6&lt;Conversion!$A$6,Conversion!$B$6,5)))))</f>
        <v/>
      </c>
      <c r="M27" t="str">
        <f ca="1">IF(OR(M$9="",$C27=""),"",IF(100*INDEX(INDIRECT($A$2),$B27,COLUMN()-$E$2)/M$6&lt;Conversion!$A$3,Conversion!$B$3,IF(100*INDEX(INDIRECT($A$2),$B27,COLUMN()-$E$2)/M$6&lt;Conversion!$A$4,Conversion!$B$4,IF(100*INDEX(INDIRECT($A$2),$B27,COLUMN()-$E$2)/M$6&lt;Conversion!$A$5,Conversion!$B$5,IF(100*INDEX(INDIRECT($A$2),$B27,COLUMN()-$E$2)/M$6&lt;Conversion!$A$6,Conversion!$B$6,5)))))</f>
        <v/>
      </c>
      <c r="N27" t="str">
        <f ca="1">IF(OR(N$9="",$C27=""),"",IF(100*INDEX(INDIRECT($A$2),$B27,COLUMN()-$E$2)/N$6&lt;Conversion!$A$3,Conversion!$B$3,IF(100*INDEX(INDIRECT($A$2),$B27,COLUMN()-$E$2)/N$6&lt;Conversion!$A$4,Conversion!$B$4,IF(100*INDEX(INDIRECT($A$2),$B27,COLUMN()-$E$2)/N$6&lt;Conversion!$A$5,Conversion!$B$5,IF(100*INDEX(INDIRECT($A$2),$B27,COLUMN()-$E$2)/N$6&lt;Conversion!$A$6,Conversion!$B$6,5)))))</f>
        <v/>
      </c>
      <c r="O27" t="str">
        <f ca="1">IF(OR(O$9="",$C27=""),"",IF(100*INDEX(INDIRECT($A$2),$B27,COLUMN()-$E$2)/O$6&lt;Conversion!$A$3,Conversion!$B$3,IF(100*INDEX(INDIRECT($A$2),$B27,COLUMN()-$E$2)/O$6&lt;Conversion!$A$4,Conversion!$B$4,IF(100*INDEX(INDIRECT($A$2),$B27,COLUMN()-$E$2)/O$6&lt;Conversion!$A$5,Conversion!$B$5,IF(100*INDEX(INDIRECT($A$2),$B27,COLUMN()-$E$2)/O$6&lt;Conversion!$A$6,Conversion!$B$6,5)))))</f>
        <v/>
      </c>
      <c r="P27" t="str">
        <f ca="1">IF(OR(P$9="",$C27=""),"",IF(100*INDEX(INDIRECT($A$2),$B27,COLUMN()-$E$2)/P$6&lt;Conversion!$A$3,Conversion!$B$3,IF(100*INDEX(INDIRECT($A$2),$B27,COLUMN()-$E$2)/P$6&lt;Conversion!$A$4,Conversion!$B$4,IF(100*INDEX(INDIRECT($A$2),$B27,COLUMN()-$E$2)/P$6&lt;Conversion!$A$5,Conversion!$B$5,IF(100*INDEX(INDIRECT($A$2),$B27,COLUMN()-$E$2)/P$6&lt;Conversion!$A$6,Conversion!$B$6,5)))))</f>
        <v/>
      </c>
      <c r="Q27" t="str">
        <f ca="1">IF(OR(Q$9="",$C27=""),"",IF(100*INDEX(INDIRECT($A$2),$B27,COLUMN()-$E$2)/Q$6&lt;Conversion!$A$3,Conversion!$B$3,IF(100*INDEX(INDIRECT($A$2),$B27,COLUMN()-$E$2)/Q$6&lt;Conversion!$A$4,Conversion!$B$4,IF(100*INDEX(INDIRECT($A$2),$B27,COLUMN()-$E$2)/Q$6&lt;Conversion!$A$5,Conversion!$B$5,IF(100*INDEX(INDIRECT($A$2),$B27,COLUMN()-$E$2)/Q$6&lt;Conversion!$A$6,Conversion!$B$6,5)))))</f>
        <v/>
      </c>
      <c r="R27" t="str">
        <f ca="1">IF(OR(R$9="",$C27=""),"",IF(100*INDEX(INDIRECT($A$2),$B27,COLUMN()-$E$2)/R$6&lt;Conversion!$A$3,Conversion!$B$3,IF(100*INDEX(INDIRECT($A$2),$B27,COLUMN()-$E$2)/R$6&lt;Conversion!$A$4,Conversion!$B$4,IF(100*INDEX(INDIRECT($A$2),$B27,COLUMN()-$E$2)/R$6&lt;Conversion!$A$5,Conversion!$B$5,IF(100*INDEX(INDIRECT($A$2),$B27,COLUMN()-$E$2)/R$6&lt;Conversion!$A$6,Conversion!$B$6,5)))))</f>
        <v/>
      </c>
      <c r="S27" t="str">
        <f ca="1">IF(OR(S$9="",$C27=""),"",IF(100*INDEX(INDIRECT($A$2),$B27,COLUMN()-$E$2)/S$6&lt;Conversion!$A$3,Conversion!$B$3,IF(100*INDEX(INDIRECT($A$2),$B27,COLUMN()-$E$2)/S$6&lt;Conversion!$A$4,Conversion!$B$4,IF(100*INDEX(INDIRECT($A$2),$B27,COLUMN()-$E$2)/S$6&lt;Conversion!$A$5,Conversion!$B$5,IF(100*INDEX(INDIRECT($A$2),$B27,COLUMN()-$E$2)/S$6&lt;Conversion!$A$6,Conversion!$B$6,5)))))</f>
        <v/>
      </c>
      <c r="T27" t="str">
        <f ca="1">IF(OR(T$9="",$C27=""),"",IF(100*INDEX(INDIRECT($A$2),$B27,COLUMN()-$E$2)/T$6&lt;Conversion!$A$3,Conversion!$B$3,IF(100*INDEX(INDIRECT($A$2),$B27,COLUMN()-$E$2)/T$6&lt;Conversion!$A$4,Conversion!$B$4,IF(100*INDEX(INDIRECT($A$2),$B27,COLUMN()-$E$2)/T$6&lt;Conversion!$A$5,Conversion!$B$5,IF(100*INDEX(INDIRECT($A$2),$B27,COLUMN()-$E$2)/T$6&lt;Conversion!$A$6,Conversion!$B$6,5)))))</f>
        <v/>
      </c>
      <c r="U27" t="str">
        <f ca="1">IF(OR(U$9="",$C27=""),"",IF(100*INDEX(INDIRECT($A$2),$B27,COLUMN()-$E$2)/U$6&lt;Conversion!$A$3,Conversion!$B$3,IF(100*INDEX(INDIRECT($A$2),$B27,COLUMN()-$E$2)/U$6&lt;Conversion!$A$4,Conversion!$B$4,IF(100*INDEX(INDIRECT($A$2),$B27,COLUMN()-$E$2)/U$6&lt;Conversion!$A$5,Conversion!$B$5,IF(100*INDEX(INDIRECT($A$2),$B27,COLUMN()-$E$2)/U$6&lt;Conversion!$A$6,Conversion!$B$6,5)))))</f>
        <v/>
      </c>
      <c r="V27" t="str">
        <f ca="1">IF(OR(V$9="",$C27=""),"",IF(100*INDEX(INDIRECT($A$2),$B27,COLUMN()-$E$2)/V$6&lt;Conversion!$A$3,Conversion!$B$3,IF(100*INDEX(INDIRECT($A$2),$B27,COLUMN()-$E$2)/V$6&lt;Conversion!$A$4,Conversion!$B$4,IF(100*INDEX(INDIRECT($A$2),$B27,COLUMN()-$E$2)/V$6&lt;Conversion!$A$5,Conversion!$B$5,IF(100*INDEX(INDIRECT($A$2),$B27,COLUMN()-$E$2)/V$6&lt;Conversion!$A$6,Conversion!$B$6,5)))))</f>
        <v/>
      </c>
      <c r="W27" t="str">
        <f ca="1">IF(OR(W$9="",$C27=""),"",IF(100*INDEX(INDIRECT($A$2),$B27,COLUMN()-$E$2)/W$6&lt;Conversion!$A$3,Conversion!$B$3,IF(100*INDEX(INDIRECT($A$2),$B27,COLUMN()-$E$2)/W$6&lt;Conversion!$A$4,Conversion!$B$4,IF(100*INDEX(INDIRECT($A$2),$B27,COLUMN()-$E$2)/W$6&lt;Conversion!$A$5,Conversion!$B$5,IF(100*INDEX(INDIRECT($A$2),$B27,COLUMN()-$E$2)/W$6&lt;Conversion!$A$6,Conversion!$B$6,5)))))</f>
        <v/>
      </c>
      <c r="X27" t="str">
        <f ca="1">IF(OR(X$9="",$C27=""),"",IF(100*INDEX(INDIRECT($A$2),$B27,COLUMN()-$E$2)/X$6&lt;Conversion!$A$3,Conversion!$B$3,IF(100*INDEX(INDIRECT($A$2),$B27,COLUMN()-$E$2)/X$6&lt;Conversion!$A$4,Conversion!$B$4,IF(100*INDEX(INDIRECT($A$2),$B27,COLUMN()-$E$2)/X$6&lt;Conversion!$A$5,Conversion!$B$5,IF(100*INDEX(INDIRECT($A$2),$B27,COLUMN()-$E$2)/X$6&lt;Conversion!$A$6,Conversion!$B$6,5)))))</f>
        <v/>
      </c>
      <c r="Y27" t="str">
        <f ca="1">IF(OR(Y$9="",$C27=""),"",IF(100*INDEX(INDIRECT($A$2),$B27,COLUMN()-$E$2)/Y$6&lt;Conversion!$A$3,Conversion!$B$3,IF(100*INDEX(INDIRECT($A$2),$B27,COLUMN()-$E$2)/Y$6&lt;Conversion!$A$4,Conversion!$B$4,IF(100*INDEX(INDIRECT($A$2),$B27,COLUMN()-$E$2)/Y$6&lt;Conversion!$A$5,Conversion!$B$5,IF(100*INDEX(INDIRECT($A$2),$B27,COLUMN()-$E$2)/Y$6&lt;Conversion!$A$6,Conversion!$B$6,5)))))</f>
        <v/>
      </c>
      <c r="Z27" t="str">
        <f ca="1">IF(OR(Z$9="",$C27=""),"",IF(100*INDEX(INDIRECT($A$2),$B27,COLUMN()-$E$2)/Z$6&lt;Conversion!$A$3,Conversion!$B$3,IF(100*INDEX(INDIRECT($A$2),$B27,COLUMN()-$E$2)/Z$6&lt;Conversion!$A$4,Conversion!$B$4,IF(100*INDEX(INDIRECT($A$2),$B27,COLUMN()-$E$2)/Z$6&lt;Conversion!$A$5,Conversion!$B$5,IF(100*INDEX(INDIRECT($A$2),$B27,COLUMN()-$E$2)/Z$6&lt;Conversion!$A$6,Conversion!$B$6,5)))))</f>
        <v/>
      </c>
      <c r="AA27" t="str">
        <f ca="1">IF(OR(AA$9="",$C27=""),"",IF(100*INDEX(INDIRECT($A$2),$B27,COLUMN()-$E$2)/AA$6&lt;Conversion!$A$3,Conversion!$B$3,IF(100*INDEX(INDIRECT($A$2),$B27,COLUMN()-$E$2)/AA$6&lt;Conversion!$A$4,Conversion!$B$4,IF(100*INDEX(INDIRECT($A$2),$B27,COLUMN()-$E$2)/AA$6&lt;Conversion!$A$5,Conversion!$B$5,IF(100*INDEX(INDIRECT($A$2),$B27,COLUMN()-$E$2)/AA$6&lt;Conversion!$A$6,Conversion!$B$6,5)))))</f>
        <v/>
      </c>
      <c r="AB27" t="str">
        <f ca="1">IF(OR(AB$9="",$C27=""),"",IF(100*INDEX(INDIRECT($A$2),$B27,COLUMN()-$E$2)/AB$6&lt;Conversion!$A$3,Conversion!$B$3,IF(100*INDEX(INDIRECT($A$2),$B27,COLUMN()-$E$2)/AB$6&lt;Conversion!$A$4,Conversion!$B$4,IF(100*INDEX(INDIRECT($A$2),$B27,COLUMN()-$E$2)/AB$6&lt;Conversion!$A$5,Conversion!$B$5,IF(100*INDEX(INDIRECT($A$2),$B27,COLUMN()-$E$2)/AB$6&lt;Conversion!$A$6,Conversion!$B$6,5)))))</f>
        <v/>
      </c>
      <c r="AC27" t="str">
        <f ca="1">IF(OR(AC$9="",$C27=""),"",IF(100*INDEX(INDIRECT($A$2),$B27,COLUMN()-$E$2)/AC$6&lt;Conversion!$A$3,Conversion!$B$3,IF(100*INDEX(INDIRECT($A$2),$B27,COLUMN()-$E$2)/AC$6&lt;Conversion!$A$4,Conversion!$B$4,IF(100*INDEX(INDIRECT($A$2),$B27,COLUMN()-$E$2)/AC$6&lt;Conversion!$A$5,Conversion!$B$5,IF(100*INDEX(INDIRECT($A$2),$B27,COLUMN()-$E$2)/AC$6&lt;Conversion!$A$6,Conversion!$B$6,5)))))</f>
        <v/>
      </c>
      <c r="AD27" t="str">
        <f ca="1">IF(OR(AD$9="",$C27=""),"",IF(100*INDEX(INDIRECT($A$2),$B27,COLUMN()-$E$2)/AD$6&lt;Conversion!$A$3,Conversion!$B$3,IF(100*INDEX(INDIRECT($A$2),$B27,COLUMN()-$E$2)/AD$6&lt;Conversion!$A$4,Conversion!$B$4,IF(100*INDEX(INDIRECT($A$2),$B27,COLUMN()-$E$2)/AD$6&lt;Conversion!$A$5,Conversion!$B$5,IF(100*INDEX(INDIRECT($A$2),$B27,COLUMN()-$E$2)/AD$6&lt;Conversion!$A$6,Conversion!$B$6,5)))))</f>
        <v/>
      </c>
      <c r="AE27" t="str">
        <f ca="1">IF(OR(AE$9="",$C27=""),"",IF(100*INDEX(INDIRECT($A$2),$B27,COLUMN()-$E$2)/AE$6&lt;Conversion!$A$3,Conversion!$B$3,IF(100*INDEX(INDIRECT($A$2),$B27,COLUMN()-$E$2)/AE$6&lt;Conversion!$A$4,Conversion!$B$4,IF(100*INDEX(INDIRECT($A$2),$B27,COLUMN()-$E$2)/AE$6&lt;Conversion!$A$5,Conversion!$B$5,IF(100*INDEX(INDIRECT($A$2),$B27,COLUMN()-$E$2)/AE$6&lt;Conversion!$A$6,Conversion!$B$6,5)))))</f>
        <v/>
      </c>
      <c r="AF27" t="str">
        <f ca="1">IF(OR(AF$9="",$C27=""),"",IF(100*INDEX(INDIRECT($A$2),$B27,COLUMN()-$E$2)/AF$6&lt;Conversion!$A$3,Conversion!$B$3,IF(100*INDEX(INDIRECT($A$2),$B27,COLUMN()-$E$2)/AF$6&lt;Conversion!$A$4,Conversion!$B$4,IF(100*INDEX(INDIRECT($A$2),$B27,COLUMN()-$E$2)/AF$6&lt;Conversion!$A$5,Conversion!$B$5,IF(100*INDEX(INDIRECT($A$2),$B27,COLUMN()-$E$2)/AF$6&lt;Conversion!$A$6,Conversion!$B$6,5)))))</f>
        <v/>
      </c>
      <c r="AG27" t="str">
        <f ca="1">IF(OR(AG$9="",$C27=""),"",IF(100*INDEX(INDIRECT($A$2),$B27,COLUMN()-$E$2)/AG$6&lt;Conversion!$A$3,Conversion!$B$3,IF(100*INDEX(INDIRECT($A$2),$B27,COLUMN()-$E$2)/AG$6&lt;Conversion!$A$4,Conversion!$B$4,IF(100*INDEX(INDIRECT($A$2),$B27,COLUMN()-$E$2)/AG$6&lt;Conversion!$A$5,Conversion!$B$5,IF(100*INDEX(INDIRECT($A$2),$B27,COLUMN()-$E$2)/AG$6&lt;Conversion!$A$6,Conversion!$B$6,5)))))</f>
        <v/>
      </c>
      <c r="AH27" t="str">
        <f ca="1">IF(OR(AH$9="",$C27=""),"",IF(100*INDEX(INDIRECT($A$2),$B27,COLUMN()-$E$2)/AH$6&lt;Conversion!$A$3,Conversion!$B$3,IF(100*INDEX(INDIRECT($A$2),$B27,COLUMN()-$E$2)/AH$6&lt;Conversion!$A$4,Conversion!$B$4,IF(100*INDEX(INDIRECT($A$2),$B27,COLUMN()-$E$2)/AH$6&lt;Conversion!$A$5,Conversion!$B$5,IF(100*INDEX(INDIRECT($A$2),$B27,COLUMN()-$E$2)/AH$6&lt;Conversion!$A$6,Conversion!$B$6,5)))))</f>
        <v/>
      </c>
      <c r="AI27" t="str">
        <f ca="1">IF(OR(AI$9="",$C27=""),"",IF(100*INDEX(INDIRECT($A$2),$B27,COLUMN()-$E$2)/AI$6&lt;Conversion!$A$3,Conversion!$B$3,IF(100*INDEX(INDIRECT($A$2),$B27,COLUMN()-$E$2)/AI$6&lt;Conversion!$A$4,Conversion!$B$4,IF(100*INDEX(INDIRECT($A$2),$B27,COLUMN()-$E$2)/AI$6&lt;Conversion!$A$5,Conversion!$B$5,IF(100*INDEX(INDIRECT($A$2),$B27,COLUMN()-$E$2)/AI$6&lt;Conversion!$A$6,Conversion!$B$6,5)))))</f>
        <v/>
      </c>
      <c r="AJ27" t="str">
        <f ca="1">IF(OR(AJ$9="",$C27=""),"",IF(100*INDEX(INDIRECT($A$2),$B27,COLUMN()-$E$2)/AJ$6&lt;Conversion!$A$3,Conversion!$B$3,IF(100*INDEX(INDIRECT($A$2),$B27,COLUMN()-$E$2)/AJ$6&lt;Conversion!$A$4,Conversion!$B$4,IF(100*INDEX(INDIRECT($A$2),$B27,COLUMN()-$E$2)/AJ$6&lt;Conversion!$A$5,Conversion!$B$5,IF(100*INDEX(INDIRECT($A$2),$B27,COLUMN()-$E$2)/AJ$6&lt;Conversion!$A$6,Conversion!$B$6,5)))))</f>
        <v/>
      </c>
      <c r="AK27" t="str">
        <f ca="1">IF(OR(AK$9="",$C27=""),"",IF(100*INDEX(INDIRECT($A$2),$B27,COLUMN()-$E$2)/AK$6&lt;Conversion!$A$3,Conversion!$B$3,IF(100*INDEX(INDIRECT($A$2),$B27,COLUMN()-$E$2)/AK$6&lt;Conversion!$A$4,Conversion!$B$4,IF(100*INDEX(INDIRECT($A$2),$B27,COLUMN()-$E$2)/AK$6&lt;Conversion!$A$5,Conversion!$B$5,IF(100*INDEX(INDIRECT($A$2),$B27,COLUMN()-$E$2)/AK$6&lt;Conversion!$A$6,Conversion!$B$6,5)))))</f>
        <v/>
      </c>
      <c r="AL27" t="str">
        <f ca="1">IF(OR(AL$9="",$C27=""),"",IF(100*INDEX(INDIRECT($A$2),$B27,COLUMN()-$E$2)/AL$6&lt;Conversion!$A$3,Conversion!$B$3,IF(100*INDEX(INDIRECT($A$2),$B27,COLUMN()-$E$2)/AL$6&lt;Conversion!$A$4,Conversion!$B$4,IF(100*INDEX(INDIRECT($A$2),$B27,COLUMN()-$E$2)/AL$6&lt;Conversion!$A$5,Conversion!$B$5,IF(100*INDEX(INDIRECT($A$2),$B27,COLUMN()-$E$2)/AL$6&lt;Conversion!$A$6,Conversion!$B$6,5)))))</f>
        <v/>
      </c>
      <c r="AM27" t="str">
        <f ca="1">IF(OR(AM$9="",$C27=""),"",IF(100*INDEX(INDIRECT($A$2),$B27,COLUMN()-$E$2)/AM$6&lt;Conversion!$A$3,Conversion!$B$3,IF(100*INDEX(INDIRECT($A$2),$B27,COLUMN()-$E$2)/AM$6&lt;Conversion!$A$4,Conversion!$B$4,IF(100*INDEX(INDIRECT($A$2),$B27,COLUMN()-$E$2)/AM$6&lt;Conversion!$A$5,Conversion!$B$5,IF(100*INDEX(INDIRECT($A$2),$B27,COLUMN()-$E$2)/AM$6&lt;Conversion!$A$6,Conversion!$B$6,5)))))</f>
        <v/>
      </c>
      <c r="AN27" t="str">
        <f ca="1">IF(OR(AN$9="",$C27=""),"",IF(100*INDEX(INDIRECT($A$2),$B27,COLUMN()-$E$2)/AN$6&lt;Conversion!$A$3,Conversion!$B$3,IF(100*INDEX(INDIRECT($A$2),$B27,COLUMN()-$E$2)/AN$6&lt;Conversion!$A$4,Conversion!$B$4,IF(100*INDEX(INDIRECT($A$2),$B27,COLUMN()-$E$2)/AN$6&lt;Conversion!$A$5,Conversion!$B$5,IF(100*INDEX(INDIRECT($A$2),$B27,COLUMN()-$E$2)/AN$6&lt;Conversion!$A$6,Conversion!$B$6,5)))))</f>
        <v/>
      </c>
      <c r="AO27" t="str">
        <f ca="1">IF(OR(AO$9="",$C27=""),"",IF(100*INDEX(INDIRECT($A$2),$B27,COLUMN()-$E$2)/AO$6&lt;Conversion!$A$3,Conversion!$B$3,IF(100*INDEX(INDIRECT($A$2),$B27,COLUMN()-$E$2)/AO$6&lt;Conversion!$A$4,Conversion!$B$4,IF(100*INDEX(INDIRECT($A$2),$B27,COLUMN()-$E$2)/AO$6&lt;Conversion!$A$5,Conversion!$B$5,IF(100*INDEX(INDIRECT($A$2),$B27,COLUMN()-$E$2)/AO$6&lt;Conversion!$A$6,Conversion!$B$6,5)))))</f>
        <v/>
      </c>
      <c r="AP27" t="str">
        <f ca="1">IF(OR(AP$9="",$C27=""),"",IF(100*INDEX(INDIRECT($A$2),$B27,COLUMN()-$E$2)/AP$6&lt;Conversion!$A$3,Conversion!$B$3,IF(100*INDEX(INDIRECT($A$2),$B27,COLUMN()-$E$2)/AP$6&lt;Conversion!$A$4,Conversion!$B$4,IF(100*INDEX(INDIRECT($A$2),$B27,COLUMN()-$E$2)/AP$6&lt;Conversion!$A$5,Conversion!$B$5,IF(100*INDEX(INDIRECT($A$2),$B27,COLUMN()-$E$2)/AP$6&lt;Conversion!$A$6,Conversion!$B$6,5)))))</f>
        <v/>
      </c>
      <c r="AQ27" t="str">
        <f ca="1">IF(OR(AQ$9="",$C27=""),"",IF(100*INDEX(INDIRECT($A$2),$B27,COLUMN()-$E$2)/AQ$6&lt;Conversion!$A$3,Conversion!$B$3,IF(100*INDEX(INDIRECT($A$2),$B27,COLUMN()-$E$2)/AQ$6&lt;Conversion!$A$4,Conversion!$B$4,IF(100*INDEX(INDIRECT($A$2),$B27,COLUMN()-$E$2)/AQ$6&lt;Conversion!$A$5,Conversion!$B$5,IF(100*INDEX(INDIRECT($A$2),$B27,COLUMN()-$E$2)/AQ$6&lt;Conversion!$A$6,Conversion!$B$6,5)))))</f>
        <v/>
      </c>
      <c r="AR27" t="str">
        <f ca="1">IF(OR(AR$9="",$C27=""),"",IF(100*INDEX(INDIRECT($A$2),$B27,COLUMN()-$E$2)/AR$6&lt;Conversion!$A$3,Conversion!$B$3,IF(100*INDEX(INDIRECT($A$2),$B27,COLUMN()-$E$2)/AR$6&lt;Conversion!$A$4,Conversion!$B$4,IF(100*INDEX(INDIRECT($A$2),$B27,COLUMN()-$E$2)/AR$6&lt;Conversion!$A$5,Conversion!$B$5,IF(100*INDEX(INDIRECT($A$2),$B27,COLUMN()-$E$2)/AR$6&lt;Conversion!$A$6,Conversion!$B$6,5)))))</f>
        <v/>
      </c>
      <c r="AS27" t="str">
        <f ca="1">IF(OR(AS$9="",$C27=""),"",IF(100*INDEX(INDIRECT($A$2),$B27,COLUMN()-$E$2)/AS$6&lt;Conversion!$A$3,Conversion!$B$3,IF(100*INDEX(INDIRECT($A$2),$B27,COLUMN()-$E$2)/AS$6&lt;Conversion!$A$4,Conversion!$B$4,IF(100*INDEX(INDIRECT($A$2),$B27,COLUMN()-$E$2)/AS$6&lt;Conversion!$A$5,Conversion!$B$5,IF(100*INDEX(INDIRECT($A$2),$B27,COLUMN()-$E$2)/AS$6&lt;Conversion!$A$6,Conversion!$B$6,5)))))</f>
        <v/>
      </c>
      <c r="AT27" t="str">
        <f ca="1">IF(OR(AT$9="",$C27=""),"",IF(100*INDEX(INDIRECT($A$2),$B27,COLUMN()-$E$2)/AT$6&lt;Conversion!$A$3,Conversion!$B$3,IF(100*INDEX(INDIRECT($A$2),$B27,COLUMN()-$E$2)/AT$6&lt;Conversion!$A$4,Conversion!$B$4,IF(100*INDEX(INDIRECT($A$2),$B27,COLUMN()-$E$2)/AT$6&lt;Conversion!$A$5,Conversion!$B$5,IF(100*INDEX(INDIRECT($A$2),$B27,COLUMN()-$E$2)/AT$6&lt;Conversion!$A$6,Conversion!$B$6,5)))))</f>
        <v/>
      </c>
      <c r="AU27" t="str">
        <f ca="1">IF(OR(AU$9="",$C27=""),"",IF(100*INDEX(INDIRECT($A$2),$B27,COLUMN()-$E$2)/AU$6&lt;Conversion!$A$3,Conversion!$B$3,IF(100*INDEX(INDIRECT($A$2),$B27,COLUMN()-$E$2)/AU$6&lt;Conversion!$A$4,Conversion!$B$4,IF(100*INDEX(INDIRECT($A$2),$B27,COLUMN()-$E$2)/AU$6&lt;Conversion!$A$5,Conversion!$B$5,IF(100*INDEX(INDIRECT($A$2),$B27,COLUMN()-$E$2)/AU$6&lt;Conversion!$A$6,Conversion!$B$6,5)))))</f>
        <v/>
      </c>
      <c r="AV27" t="str">
        <f ca="1">IF(OR(AV$9="",$C27=""),"",IF(100*INDEX(INDIRECT($A$2),$B27,COLUMN()-$E$2)/AV$6&lt;Conversion!$A$3,Conversion!$B$3,IF(100*INDEX(INDIRECT($A$2),$B27,COLUMN()-$E$2)/AV$6&lt;Conversion!$A$4,Conversion!$B$4,IF(100*INDEX(INDIRECT($A$2),$B27,COLUMN()-$E$2)/AV$6&lt;Conversion!$A$5,Conversion!$B$5,IF(100*INDEX(INDIRECT($A$2),$B27,COLUMN()-$E$2)/AV$6&lt;Conversion!$A$6,Conversion!$B$6,5)))))</f>
        <v/>
      </c>
      <c r="AW27" t="str">
        <f ca="1">IF(OR(AW$9="",$C27=""),"",IF(100*INDEX(INDIRECT($A$2),$B27,COLUMN()-$E$2)/AW$6&lt;Conversion!$A$3,Conversion!$B$3,IF(100*INDEX(INDIRECT($A$2),$B27,COLUMN()-$E$2)/AW$6&lt;Conversion!$A$4,Conversion!$B$4,IF(100*INDEX(INDIRECT($A$2),$B27,COLUMN()-$E$2)/AW$6&lt;Conversion!$A$5,Conversion!$B$5,IF(100*INDEX(INDIRECT($A$2),$B27,COLUMN()-$E$2)/AW$6&lt;Conversion!$A$6,Conversion!$B$6,5)))))</f>
        <v/>
      </c>
      <c r="AX27" t="str">
        <f ca="1">IF(OR(AX$9="",$C27=""),"",IF(100*INDEX(INDIRECT($A$2),$B27,COLUMN()-$E$2)/AX$6&lt;Conversion!$A$3,Conversion!$B$3,IF(100*INDEX(INDIRECT($A$2),$B27,COLUMN()-$E$2)/AX$6&lt;Conversion!$A$4,Conversion!$B$4,IF(100*INDEX(INDIRECT($A$2),$B27,COLUMN()-$E$2)/AX$6&lt;Conversion!$A$5,Conversion!$B$5,IF(100*INDEX(INDIRECT($A$2),$B27,COLUMN()-$E$2)/AX$6&lt;Conversion!$A$6,Conversion!$B$6,5)))))</f>
        <v/>
      </c>
      <c r="AY27" t="str">
        <f ca="1">IF(OR(AY$9="",$C27=""),"",IF(100*INDEX(INDIRECT($A$2),$B27,COLUMN()-$E$2)/AY$6&lt;Conversion!$A$3,Conversion!$B$3,IF(100*INDEX(INDIRECT($A$2),$B27,COLUMN()-$E$2)/AY$6&lt;Conversion!$A$4,Conversion!$B$4,IF(100*INDEX(INDIRECT($A$2),$B27,COLUMN()-$E$2)/AY$6&lt;Conversion!$A$5,Conversion!$B$5,IF(100*INDEX(INDIRECT($A$2),$B27,COLUMN()-$E$2)/AY$6&lt;Conversion!$A$6,Conversion!$B$6,5)))))</f>
        <v/>
      </c>
      <c r="AZ27" t="str">
        <f ca="1">IF(OR(AZ$9="",$C27=""),"",IF(100*INDEX(INDIRECT($A$2),$B27,COLUMN()-$E$2)/AZ$6&lt;Conversion!$A$3,Conversion!$B$3,IF(100*INDEX(INDIRECT($A$2),$B27,COLUMN()-$E$2)/AZ$6&lt;Conversion!$A$4,Conversion!$B$4,IF(100*INDEX(INDIRECT($A$2),$B27,COLUMN()-$E$2)/AZ$6&lt;Conversion!$A$5,Conversion!$B$5,IF(100*INDEX(INDIRECT($A$2),$B27,COLUMN()-$E$2)/AZ$6&lt;Conversion!$A$6,Conversion!$B$6,5)))))</f>
        <v/>
      </c>
      <c r="BA27" t="str">
        <f ca="1">IF(OR(BA$9="",$C27=""),"",IF(100*INDEX(INDIRECT($A$2),$B27,COLUMN()-$E$2)/BA$6&lt;Conversion!$A$3,Conversion!$B$3,IF(100*INDEX(INDIRECT($A$2),$B27,COLUMN()-$E$2)/BA$6&lt;Conversion!$A$4,Conversion!$B$4,IF(100*INDEX(INDIRECT($A$2),$B27,COLUMN()-$E$2)/BA$6&lt;Conversion!$A$5,Conversion!$B$5,IF(100*INDEX(INDIRECT($A$2),$B27,COLUMN()-$E$2)/BA$6&lt;Conversion!$A$6,Conversion!$B$6,5)))))</f>
        <v/>
      </c>
      <c r="BB27" t="str">
        <f ca="1">IF(OR(BB$9="",$C27=""),"",IF(100*INDEX(INDIRECT($A$2),$B27,COLUMN()-$E$2)/BB$6&lt;Conversion!$A$3,Conversion!$B$3,IF(100*INDEX(INDIRECT($A$2),$B27,COLUMN()-$E$2)/BB$6&lt;Conversion!$A$4,Conversion!$B$4,IF(100*INDEX(INDIRECT($A$2),$B27,COLUMN()-$E$2)/BB$6&lt;Conversion!$A$5,Conversion!$B$5,IF(100*INDEX(INDIRECT($A$2),$B27,COLUMN()-$E$2)/BB$6&lt;Conversion!$A$6,Conversion!$B$6,5)))))</f>
        <v/>
      </c>
      <c r="BC27" t="str">
        <f ca="1">IF(OR(BC$9="",$C27=""),"",IF(100*INDEX(INDIRECT($A$2),$B27,COLUMN()-$E$2)/BC$6&lt;Conversion!$A$3,Conversion!$B$3,IF(100*INDEX(INDIRECT($A$2),$B27,COLUMN()-$E$2)/BC$6&lt;Conversion!$A$4,Conversion!$B$4,IF(100*INDEX(INDIRECT($A$2),$B27,COLUMN()-$E$2)/BC$6&lt;Conversion!$A$5,Conversion!$B$5,IF(100*INDEX(INDIRECT($A$2),$B27,COLUMN()-$E$2)/BC$6&lt;Conversion!$A$6,Conversion!$B$6,5)))))</f>
        <v/>
      </c>
    </row>
    <row r="28" spans="2:55">
      <c r="B28" t="e">
        <f t="shared" ca="1" si="0"/>
        <v>#N/A</v>
      </c>
      <c r="C28" t="str">
        <f t="shared" ca="1" si="1"/>
        <v/>
      </c>
      <c r="D28" t="str">
        <f ca="1">IF($C28="","",CONCATENATE(ADDRESS(ROW(),$E$2+1,1,1,"Module6"),":",ADDRESS(ROW(),$E$2+Calc1!$C$2,1,1)))</f>
        <v/>
      </c>
      <c r="E28" s="18" t="str">
        <f t="shared" ca="1" si="2"/>
        <v/>
      </c>
      <c r="F28" t="str">
        <f ca="1">IF(OR(F$9="",$C28=""),"",IF(100*INDEX(INDIRECT($A$2),$B28,COLUMN()-$E$2)/F$6&lt;Conversion!$A$3,Conversion!$B$3,IF(100*INDEX(INDIRECT($A$2),$B28,COLUMN()-$E$2)/F$6&lt;Conversion!$A$4,Conversion!$B$4,IF(100*INDEX(INDIRECT($A$2),$B28,COLUMN()-$E$2)/F$6&lt;Conversion!$A$5,Conversion!$B$5,IF(100*INDEX(INDIRECT($A$2),$B28,COLUMN()-$E$2)/F$6&lt;Conversion!$A$6,Conversion!$B$6,5)))))</f>
        <v/>
      </c>
      <c r="G28" t="str">
        <f ca="1">IF(OR(G$9="",$C28=""),"",IF(100*INDEX(INDIRECT($A$2),$B28,COLUMN()-$E$2)/G$6&lt;Conversion!$A$3,Conversion!$B$3,IF(100*INDEX(INDIRECT($A$2),$B28,COLUMN()-$E$2)/G$6&lt;Conversion!$A$4,Conversion!$B$4,IF(100*INDEX(INDIRECT($A$2),$B28,COLUMN()-$E$2)/G$6&lt;Conversion!$A$5,Conversion!$B$5,IF(100*INDEX(INDIRECT($A$2),$B28,COLUMN()-$E$2)/G$6&lt;Conversion!$A$6,Conversion!$B$6,5)))))</f>
        <v/>
      </c>
      <c r="H28" t="str">
        <f ca="1">IF(OR(H$9="",$C28=""),"",IF(100*INDEX(INDIRECT($A$2),$B28,COLUMN()-$E$2)/H$6&lt;Conversion!$A$3,Conversion!$B$3,IF(100*INDEX(INDIRECT($A$2),$B28,COLUMN()-$E$2)/H$6&lt;Conversion!$A$4,Conversion!$B$4,IF(100*INDEX(INDIRECT($A$2),$B28,COLUMN()-$E$2)/H$6&lt;Conversion!$A$5,Conversion!$B$5,IF(100*INDEX(INDIRECT($A$2),$B28,COLUMN()-$E$2)/H$6&lt;Conversion!$A$6,Conversion!$B$6,5)))))</f>
        <v/>
      </c>
      <c r="I28" t="str">
        <f ca="1">IF(OR(I$9="",$C28=""),"",IF(100*INDEX(INDIRECT($A$2),$B28,COLUMN()-$E$2)/I$6&lt;Conversion!$A$3,Conversion!$B$3,IF(100*INDEX(INDIRECT($A$2),$B28,COLUMN()-$E$2)/I$6&lt;Conversion!$A$4,Conversion!$B$4,IF(100*INDEX(INDIRECT($A$2),$B28,COLUMN()-$E$2)/I$6&lt;Conversion!$A$5,Conversion!$B$5,IF(100*INDEX(INDIRECT($A$2),$B28,COLUMN()-$E$2)/I$6&lt;Conversion!$A$6,Conversion!$B$6,5)))))</f>
        <v/>
      </c>
      <c r="J28" t="str">
        <f ca="1">IF(OR(J$9="",$C28=""),"",IF(100*INDEX(INDIRECT($A$2),$B28,COLUMN()-$E$2)/J$6&lt;Conversion!$A$3,Conversion!$B$3,IF(100*INDEX(INDIRECT($A$2),$B28,COLUMN()-$E$2)/J$6&lt;Conversion!$A$4,Conversion!$B$4,IF(100*INDEX(INDIRECT($A$2),$B28,COLUMN()-$E$2)/J$6&lt;Conversion!$A$5,Conversion!$B$5,IF(100*INDEX(INDIRECT($A$2),$B28,COLUMN()-$E$2)/J$6&lt;Conversion!$A$6,Conversion!$B$6,5)))))</f>
        <v/>
      </c>
      <c r="K28" t="str">
        <f ca="1">IF(OR(K$9="",$C28=""),"",IF(100*INDEX(INDIRECT($A$2),$B28,COLUMN()-$E$2)/K$6&lt;Conversion!$A$3,Conversion!$B$3,IF(100*INDEX(INDIRECT($A$2),$B28,COLUMN()-$E$2)/K$6&lt;Conversion!$A$4,Conversion!$B$4,IF(100*INDEX(INDIRECT($A$2),$B28,COLUMN()-$E$2)/K$6&lt;Conversion!$A$5,Conversion!$B$5,IF(100*INDEX(INDIRECT($A$2),$B28,COLUMN()-$E$2)/K$6&lt;Conversion!$A$6,Conversion!$B$6,5)))))</f>
        <v/>
      </c>
      <c r="L28" t="str">
        <f ca="1">IF(OR(L$9="",$C28=""),"",IF(100*INDEX(INDIRECT($A$2),$B28,COLUMN()-$E$2)/L$6&lt;Conversion!$A$3,Conversion!$B$3,IF(100*INDEX(INDIRECT($A$2),$B28,COLUMN()-$E$2)/L$6&lt;Conversion!$A$4,Conversion!$B$4,IF(100*INDEX(INDIRECT($A$2),$B28,COLUMN()-$E$2)/L$6&lt;Conversion!$A$5,Conversion!$B$5,IF(100*INDEX(INDIRECT($A$2),$B28,COLUMN()-$E$2)/L$6&lt;Conversion!$A$6,Conversion!$B$6,5)))))</f>
        <v/>
      </c>
      <c r="M28" t="str">
        <f ca="1">IF(OR(M$9="",$C28=""),"",IF(100*INDEX(INDIRECT($A$2),$B28,COLUMN()-$E$2)/M$6&lt;Conversion!$A$3,Conversion!$B$3,IF(100*INDEX(INDIRECT($A$2),$B28,COLUMN()-$E$2)/M$6&lt;Conversion!$A$4,Conversion!$B$4,IF(100*INDEX(INDIRECT($A$2),$B28,COLUMN()-$E$2)/M$6&lt;Conversion!$A$5,Conversion!$B$5,IF(100*INDEX(INDIRECT($A$2),$B28,COLUMN()-$E$2)/M$6&lt;Conversion!$A$6,Conversion!$B$6,5)))))</f>
        <v/>
      </c>
      <c r="N28" t="str">
        <f ca="1">IF(OR(N$9="",$C28=""),"",IF(100*INDEX(INDIRECT($A$2),$B28,COLUMN()-$E$2)/N$6&lt;Conversion!$A$3,Conversion!$B$3,IF(100*INDEX(INDIRECT($A$2),$B28,COLUMN()-$E$2)/N$6&lt;Conversion!$A$4,Conversion!$B$4,IF(100*INDEX(INDIRECT($A$2),$B28,COLUMN()-$E$2)/N$6&lt;Conversion!$A$5,Conversion!$B$5,IF(100*INDEX(INDIRECT($A$2),$B28,COLUMN()-$E$2)/N$6&lt;Conversion!$A$6,Conversion!$B$6,5)))))</f>
        <v/>
      </c>
      <c r="O28" t="str">
        <f ca="1">IF(OR(O$9="",$C28=""),"",IF(100*INDEX(INDIRECT($A$2),$B28,COLUMN()-$E$2)/O$6&lt;Conversion!$A$3,Conversion!$B$3,IF(100*INDEX(INDIRECT($A$2),$B28,COLUMN()-$E$2)/O$6&lt;Conversion!$A$4,Conversion!$B$4,IF(100*INDEX(INDIRECT($A$2),$B28,COLUMN()-$E$2)/O$6&lt;Conversion!$A$5,Conversion!$B$5,IF(100*INDEX(INDIRECT($A$2),$B28,COLUMN()-$E$2)/O$6&lt;Conversion!$A$6,Conversion!$B$6,5)))))</f>
        <v/>
      </c>
      <c r="P28" t="str">
        <f ca="1">IF(OR(P$9="",$C28=""),"",IF(100*INDEX(INDIRECT($A$2),$B28,COLUMN()-$E$2)/P$6&lt;Conversion!$A$3,Conversion!$B$3,IF(100*INDEX(INDIRECT($A$2),$B28,COLUMN()-$E$2)/P$6&lt;Conversion!$A$4,Conversion!$B$4,IF(100*INDEX(INDIRECT($A$2),$B28,COLUMN()-$E$2)/P$6&lt;Conversion!$A$5,Conversion!$B$5,IF(100*INDEX(INDIRECT($A$2),$B28,COLUMN()-$E$2)/P$6&lt;Conversion!$A$6,Conversion!$B$6,5)))))</f>
        <v/>
      </c>
      <c r="Q28" t="str">
        <f ca="1">IF(OR(Q$9="",$C28=""),"",IF(100*INDEX(INDIRECT($A$2),$B28,COLUMN()-$E$2)/Q$6&lt;Conversion!$A$3,Conversion!$B$3,IF(100*INDEX(INDIRECT($A$2),$B28,COLUMN()-$E$2)/Q$6&lt;Conversion!$A$4,Conversion!$B$4,IF(100*INDEX(INDIRECT($A$2),$B28,COLUMN()-$E$2)/Q$6&lt;Conversion!$A$5,Conversion!$B$5,IF(100*INDEX(INDIRECT($A$2),$B28,COLUMN()-$E$2)/Q$6&lt;Conversion!$A$6,Conversion!$B$6,5)))))</f>
        <v/>
      </c>
      <c r="R28" t="str">
        <f ca="1">IF(OR(R$9="",$C28=""),"",IF(100*INDEX(INDIRECT($A$2),$B28,COLUMN()-$E$2)/R$6&lt;Conversion!$A$3,Conversion!$B$3,IF(100*INDEX(INDIRECT($A$2),$B28,COLUMN()-$E$2)/R$6&lt;Conversion!$A$4,Conversion!$B$4,IF(100*INDEX(INDIRECT($A$2),$B28,COLUMN()-$E$2)/R$6&lt;Conversion!$A$5,Conversion!$B$5,IF(100*INDEX(INDIRECT($A$2),$B28,COLUMN()-$E$2)/R$6&lt;Conversion!$A$6,Conversion!$B$6,5)))))</f>
        <v/>
      </c>
      <c r="S28" t="str">
        <f ca="1">IF(OR(S$9="",$C28=""),"",IF(100*INDEX(INDIRECT($A$2),$B28,COLUMN()-$E$2)/S$6&lt;Conversion!$A$3,Conversion!$B$3,IF(100*INDEX(INDIRECT($A$2),$B28,COLUMN()-$E$2)/S$6&lt;Conversion!$A$4,Conversion!$B$4,IF(100*INDEX(INDIRECT($A$2),$B28,COLUMN()-$E$2)/S$6&lt;Conversion!$A$5,Conversion!$B$5,IF(100*INDEX(INDIRECT($A$2),$B28,COLUMN()-$E$2)/S$6&lt;Conversion!$A$6,Conversion!$B$6,5)))))</f>
        <v/>
      </c>
      <c r="T28" t="str">
        <f ca="1">IF(OR(T$9="",$C28=""),"",IF(100*INDEX(INDIRECT($A$2),$B28,COLUMN()-$E$2)/T$6&lt;Conversion!$A$3,Conversion!$B$3,IF(100*INDEX(INDIRECT($A$2),$B28,COLUMN()-$E$2)/T$6&lt;Conversion!$A$4,Conversion!$B$4,IF(100*INDEX(INDIRECT($A$2),$B28,COLUMN()-$E$2)/T$6&lt;Conversion!$A$5,Conversion!$B$5,IF(100*INDEX(INDIRECT($A$2),$B28,COLUMN()-$E$2)/T$6&lt;Conversion!$A$6,Conversion!$B$6,5)))))</f>
        <v/>
      </c>
      <c r="U28" t="str">
        <f ca="1">IF(OR(U$9="",$C28=""),"",IF(100*INDEX(INDIRECT($A$2),$B28,COLUMN()-$E$2)/U$6&lt;Conversion!$A$3,Conversion!$B$3,IF(100*INDEX(INDIRECT($A$2),$B28,COLUMN()-$E$2)/U$6&lt;Conversion!$A$4,Conversion!$B$4,IF(100*INDEX(INDIRECT($A$2),$B28,COLUMN()-$E$2)/U$6&lt;Conversion!$A$5,Conversion!$B$5,IF(100*INDEX(INDIRECT($A$2),$B28,COLUMN()-$E$2)/U$6&lt;Conversion!$A$6,Conversion!$B$6,5)))))</f>
        <v/>
      </c>
      <c r="V28" t="str">
        <f ca="1">IF(OR(V$9="",$C28=""),"",IF(100*INDEX(INDIRECT($A$2),$B28,COLUMN()-$E$2)/V$6&lt;Conversion!$A$3,Conversion!$B$3,IF(100*INDEX(INDIRECT($A$2),$B28,COLUMN()-$E$2)/V$6&lt;Conversion!$A$4,Conversion!$B$4,IF(100*INDEX(INDIRECT($A$2),$B28,COLUMN()-$E$2)/V$6&lt;Conversion!$A$5,Conversion!$B$5,IF(100*INDEX(INDIRECT($A$2),$B28,COLUMN()-$E$2)/V$6&lt;Conversion!$A$6,Conversion!$B$6,5)))))</f>
        <v/>
      </c>
      <c r="W28" t="str">
        <f ca="1">IF(OR(W$9="",$C28=""),"",IF(100*INDEX(INDIRECT($A$2),$B28,COLUMN()-$E$2)/W$6&lt;Conversion!$A$3,Conversion!$B$3,IF(100*INDEX(INDIRECT($A$2),$B28,COLUMN()-$E$2)/W$6&lt;Conversion!$A$4,Conversion!$B$4,IF(100*INDEX(INDIRECT($A$2),$B28,COLUMN()-$E$2)/W$6&lt;Conversion!$A$5,Conversion!$B$5,IF(100*INDEX(INDIRECT($A$2),$B28,COLUMN()-$E$2)/W$6&lt;Conversion!$A$6,Conversion!$B$6,5)))))</f>
        <v/>
      </c>
      <c r="X28" t="str">
        <f ca="1">IF(OR(X$9="",$C28=""),"",IF(100*INDEX(INDIRECT($A$2),$B28,COLUMN()-$E$2)/X$6&lt;Conversion!$A$3,Conversion!$B$3,IF(100*INDEX(INDIRECT($A$2),$B28,COLUMN()-$E$2)/X$6&lt;Conversion!$A$4,Conversion!$B$4,IF(100*INDEX(INDIRECT($A$2),$B28,COLUMN()-$E$2)/X$6&lt;Conversion!$A$5,Conversion!$B$5,IF(100*INDEX(INDIRECT($A$2),$B28,COLUMN()-$E$2)/X$6&lt;Conversion!$A$6,Conversion!$B$6,5)))))</f>
        <v/>
      </c>
      <c r="Y28" t="str">
        <f ca="1">IF(OR(Y$9="",$C28=""),"",IF(100*INDEX(INDIRECT($A$2),$B28,COLUMN()-$E$2)/Y$6&lt;Conversion!$A$3,Conversion!$B$3,IF(100*INDEX(INDIRECT($A$2),$B28,COLUMN()-$E$2)/Y$6&lt;Conversion!$A$4,Conversion!$B$4,IF(100*INDEX(INDIRECT($A$2),$B28,COLUMN()-$E$2)/Y$6&lt;Conversion!$A$5,Conversion!$B$5,IF(100*INDEX(INDIRECT($A$2),$B28,COLUMN()-$E$2)/Y$6&lt;Conversion!$A$6,Conversion!$B$6,5)))))</f>
        <v/>
      </c>
      <c r="Z28" t="str">
        <f ca="1">IF(OR(Z$9="",$C28=""),"",IF(100*INDEX(INDIRECT($A$2),$B28,COLUMN()-$E$2)/Z$6&lt;Conversion!$A$3,Conversion!$B$3,IF(100*INDEX(INDIRECT($A$2),$B28,COLUMN()-$E$2)/Z$6&lt;Conversion!$A$4,Conversion!$B$4,IF(100*INDEX(INDIRECT($A$2),$B28,COLUMN()-$E$2)/Z$6&lt;Conversion!$A$5,Conversion!$B$5,IF(100*INDEX(INDIRECT($A$2),$B28,COLUMN()-$E$2)/Z$6&lt;Conversion!$A$6,Conversion!$B$6,5)))))</f>
        <v/>
      </c>
      <c r="AA28" t="str">
        <f ca="1">IF(OR(AA$9="",$C28=""),"",IF(100*INDEX(INDIRECT($A$2),$B28,COLUMN()-$E$2)/AA$6&lt;Conversion!$A$3,Conversion!$B$3,IF(100*INDEX(INDIRECT($A$2),$B28,COLUMN()-$E$2)/AA$6&lt;Conversion!$A$4,Conversion!$B$4,IF(100*INDEX(INDIRECT($A$2),$B28,COLUMN()-$E$2)/AA$6&lt;Conversion!$A$5,Conversion!$B$5,IF(100*INDEX(INDIRECT($A$2),$B28,COLUMN()-$E$2)/AA$6&lt;Conversion!$A$6,Conversion!$B$6,5)))))</f>
        <v/>
      </c>
      <c r="AB28" t="str">
        <f ca="1">IF(OR(AB$9="",$C28=""),"",IF(100*INDEX(INDIRECT($A$2),$B28,COLUMN()-$E$2)/AB$6&lt;Conversion!$A$3,Conversion!$B$3,IF(100*INDEX(INDIRECT($A$2),$B28,COLUMN()-$E$2)/AB$6&lt;Conversion!$A$4,Conversion!$B$4,IF(100*INDEX(INDIRECT($A$2),$B28,COLUMN()-$E$2)/AB$6&lt;Conversion!$A$5,Conversion!$B$5,IF(100*INDEX(INDIRECT($A$2),$B28,COLUMN()-$E$2)/AB$6&lt;Conversion!$A$6,Conversion!$B$6,5)))))</f>
        <v/>
      </c>
      <c r="AC28" t="str">
        <f ca="1">IF(OR(AC$9="",$C28=""),"",IF(100*INDEX(INDIRECT($A$2),$B28,COLUMN()-$E$2)/AC$6&lt;Conversion!$A$3,Conversion!$B$3,IF(100*INDEX(INDIRECT($A$2),$B28,COLUMN()-$E$2)/AC$6&lt;Conversion!$A$4,Conversion!$B$4,IF(100*INDEX(INDIRECT($A$2),$B28,COLUMN()-$E$2)/AC$6&lt;Conversion!$A$5,Conversion!$B$5,IF(100*INDEX(INDIRECT($A$2),$B28,COLUMN()-$E$2)/AC$6&lt;Conversion!$A$6,Conversion!$B$6,5)))))</f>
        <v/>
      </c>
      <c r="AD28" t="str">
        <f ca="1">IF(OR(AD$9="",$C28=""),"",IF(100*INDEX(INDIRECT($A$2),$B28,COLUMN()-$E$2)/AD$6&lt;Conversion!$A$3,Conversion!$B$3,IF(100*INDEX(INDIRECT($A$2),$B28,COLUMN()-$E$2)/AD$6&lt;Conversion!$A$4,Conversion!$B$4,IF(100*INDEX(INDIRECT($A$2),$B28,COLUMN()-$E$2)/AD$6&lt;Conversion!$A$5,Conversion!$B$5,IF(100*INDEX(INDIRECT($A$2),$B28,COLUMN()-$E$2)/AD$6&lt;Conversion!$A$6,Conversion!$B$6,5)))))</f>
        <v/>
      </c>
      <c r="AE28" t="str">
        <f ca="1">IF(OR(AE$9="",$C28=""),"",IF(100*INDEX(INDIRECT($A$2),$B28,COLUMN()-$E$2)/AE$6&lt;Conversion!$A$3,Conversion!$B$3,IF(100*INDEX(INDIRECT($A$2),$B28,COLUMN()-$E$2)/AE$6&lt;Conversion!$A$4,Conversion!$B$4,IF(100*INDEX(INDIRECT($A$2),$B28,COLUMN()-$E$2)/AE$6&lt;Conversion!$A$5,Conversion!$B$5,IF(100*INDEX(INDIRECT($A$2),$B28,COLUMN()-$E$2)/AE$6&lt;Conversion!$A$6,Conversion!$B$6,5)))))</f>
        <v/>
      </c>
      <c r="AF28" t="str">
        <f ca="1">IF(OR(AF$9="",$C28=""),"",IF(100*INDEX(INDIRECT($A$2),$B28,COLUMN()-$E$2)/AF$6&lt;Conversion!$A$3,Conversion!$B$3,IF(100*INDEX(INDIRECT($A$2),$B28,COLUMN()-$E$2)/AF$6&lt;Conversion!$A$4,Conversion!$B$4,IF(100*INDEX(INDIRECT($A$2),$B28,COLUMN()-$E$2)/AF$6&lt;Conversion!$A$5,Conversion!$B$5,IF(100*INDEX(INDIRECT($A$2),$B28,COLUMN()-$E$2)/AF$6&lt;Conversion!$A$6,Conversion!$B$6,5)))))</f>
        <v/>
      </c>
      <c r="AG28" t="str">
        <f ca="1">IF(OR(AG$9="",$C28=""),"",IF(100*INDEX(INDIRECT($A$2),$B28,COLUMN()-$E$2)/AG$6&lt;Conversion!$A$3,Conversion!$B$3,IF(100*INDEX(INDIRECT($A$2),$B28,COLUMN()-$E$2)/AG$6&lt;Conversion!$A$4,Conversion!$B$4,IF(100*INDEX(INDIRECT($A$2),$B28,COLUMN()-$E$2)/AG$6&lt;Conversion!$A$5,Conversion!$B$5,IF(100*INDEX(INDIRECT($A$2),$B28,COLUMN()-$E$2)/AG$6&lt;Conversion!$A$6,Conversion!$B$6,5)))))</f>
        <v/>
      </c>
      <c r="AH28" t="str">
        <f ca="1">IF(OR(AH$9="",$C28=""),"",IF(100*INDEX(INDIRECT($A$2),$B28,COLUMN()-$E$2)/AH$6&lt;Conversion!$A$3,Conversion!$B$3,IF(100*INDEX(INDIRECT($A$2),$B28,COLUMN()-$E$2)/AH$6&lt;Conversion!$A$4,Conversion!$B$4,IF(100*INDEX(INDIRECT($A$2),$B28,COLUMN()-$E$2)/AH$6&lt;Conversion!$A$5,Conversion!$B$5,IF(100*INDEX(INDIRECT($A$2),$B28,COLUMN()-$E$2)/AH$6&lt;Conversion!$A$6,Conversion!$B$6,5)))))</f>
        <v/>
      </c>
      <c r="AI28" t="str">
        <f ca="1">IF(OR(AI$9="",$C28=""),"",IF(100*INDEX(INDIRECT($A$2),$B28,COLUMN()-$E$2)/AI$6&lt;Conversion!$A$3,Conversion!$B$3,IF(100*INDEX(INDIRECT($A$2),$B28,COLUMN()-$E$2)/AI$6&lt;Conversion!$A$4,Conversion!$B$4,IF(100*INDEX(INDIRECT($A$2),$B28,COLUMN()-$E$2)/AI$6&lt;Conversion!$A$5,Conversion!$B$5,IF(100*INDEX(INDIRECT($A$2),$B28,COLUMN()-$E$2)/AI$6&lt;Conversion!$A$6,Conversion!$B$6,5)))))</f>
        <v/>
      </c>
      <c r="AJ28" t="str">
        <f ca="1">IF(OR(AJ$9="",$C28=""),"",IF(100*INDEX(INDIRECT($A$2),$B28,COLUMN()-$E$2)/AJ$6&lt;Conversion!$A$3,Conversion!$B$3,IF(100*INDEX(INDIRECT($A$2),$B28,COLUMN()-$E$2)/AJ$6&lt;Conversion!$A$4,Conversion!$B$4,IF(100*INDEX(INDIRECT($A$2),$B28,COLUMN()-$E$2)/AJ$6&lt;Conversion!$A$5,Conversion!$B$5,IF(100*INDEX(INDIRECT($A$2),$B28,COLUMN()-$E$2)/AJ$6&lt;Conversion!$A$6,Conversion!$B$6,5)))))</f>
        <v/>
      </c>
      <c r="AK28" t="str">
        <f ca="1">IF(OR(AK$9="",$C28=""),"",IF(100*INDEX(INDIRECT($A$2),$B28,COLUMN()-$E$2)/AK$6&lt;Conversion!$A$3,Conversion!$B$3,IF(100*INDEX(INDIRECT($A$2),$B28,COLUMN()-$E$2)/AK$6&lt;Conversion!$A$4,Conversion!$B$4,IF(100*INDEX(INDIRECT($A$2),$B28,COLUMN()-$E$2)/AK$6&lt;Conversion!$A$5,Conversion!$B$5,IF(100*INDEX(INDIRECT($A$2),$B28,COLUMN()-$E$2)/AK$6&lt;Conversion!$A$6,Conversion!$B$6,5)))))</f>
        <v/>
      </c>
      <c r="AL28" t="str">
        <f ca="1">IF(OR(AL$9="",$C28=""),"",IF(100*INDEX(INDIRECT($A$2),$B28,COLUMN()-$E$2)/AL$6&lt;Conversion!$A$3,Conversion!$B$3,IF(100*INDEX(INDIRECT($A$2),$B28,COLUMN()-$E$2)/AL$6&lt;Conversion!$A$4,Conversion!$B$4,IF(100*INDEX(INDIRECT($A$2),$B28,COLUMN()-$E$2)/AL$6&lt;Conversion!$A$5,Conversion!$B$5,IF(100*INDEX(INDIRECT($A$2),$B28,COLUMN()-$E$2)/AL$6&lt;Conversion!$A$6,Conversion!$B$6,5)))))</f>
        <v/>
      </c>
      <c r="AM28" t="str">
        <f ca="1">IF(OR(AM$9="",$C28=""),"",IF(100*INDEX(INDIRECT($A$2),$B28,COLUMN()-$E$2)/AM$6&lt;Conversion!$A$3,Conversion!$B$3,IF(100*INDEX(INDIRECT($A$2),$B28,COLUMN()-$E$2)/AM$6&lt;Conversion!$A$4,Conversion!$B$4,IF(100*INDEX(INDIRECT($A$2),$B28,COLUMN()-$E$2)/AM$6&lt;Conversion!$A$5,Conversion!$B$5,IF(100*INDEX(INDIRECT($A$2),$B28,COLUMN()-$E$2)/AM$6&lt;Conversion!$A$6,Conversion!$B$6,5)))))</f>
        <v/>
      </c>
      <c r="AN28" t="str">
        <f ca="1">IF(OR(AN$9="",$C28=""),"",IF(100*INDEX(INDIRECT($A$2),$B28,COLUMN()-$E$2)/AN$6&lt;Conversion!$A$3,Conversion!$B$3,IF(100*INDEX(INDIRECT($A$2),$B28,COLUMN()-$E$2)/AN$6&lt;Conversion!$A$4,Conversion!$B$4,IF(100*INDEX(INDIRECT($A$2),$B28,COLUMN()-$E$2)/AN$6&lt;Conversion!$A$5,Conversion!$B$5,IF(100*INDEX(INDIRECT($A$2),$B28,COLUMN()-$E$2)/AN$6&lt;Conversion!$A$6,Conversion!$B$6,5)))))</f>
        <v/>
      </c>
      <c r="AO28" t="str">
        <f ca="1">IF(OR(AO$9="",$C28=""),"",IF(100*INDEX(INDIRECT($A$2),$B28,COLUMN()-$E$2)/AO$6&lt;Conversion!$A$3,Conversion!$B$3,IF(100*INDEX(INDIRECT($A$2),$B28,COLUMN()-$E$2)/AO$6&lt;Conversion!$A$4,Conversion!$B$4,IF(100*INDEX(INDIRECT($A$2),$B28,COLUMN()-$E$2)/AO$6&lt;Conversion!$A$5,Conversion!$B$5,IF(100*INDEX(INDIRECT($A$2),$B28,COLUMN()-$E$2)/AO$6&lt;Conversion!$A$6,Conversion!$B$6,5)))))</f>
        <v/>
      </c>
      <c r="AP28" t="str">
        <f ca="1">IF(OR(AP$9="",$C28=""),"",IF(100*INDEX(INDIRECT($A$2),$B28,COLUMN()-$E$2)/AP$6&lt;Conversion!$A$3,Conversion!$B$3,IF(100*INDEX(INDIRECT($A$2),$B28,COLUMN()-$E$2)/AP$6&lt;Conversion!$A$4,Conversion!$B$4,IF(100*INDEX(INDIRECT($A$2),$B28,COLUMN()-$E$2)/AP$6&lt;Conversion!$A$5,Conversion!$B$5,IF(100*INDEX(INDIRECT($A$2),$B28,COLUMN()-$E$2)/AP$6&lt;Conversion!$A$6,Conversion!$B$6,5)))))</f>
        <v/>
      </c>
      <c r="AQ28" t="str">
        <f ca="1">IF(OR(AQ$9="",$C28=""),"",IF(100*INDEX(INDIRECT($A$2),$B28,COLUMN()-$E$2)/AQ$6&lt;Conversion!$A$3,Conversion!$B$3,IF(100*INDEX(INDIRECT($A$2),$B28,COLUMN()-$E$2)/AQ$6&lt;Conversion!$A$4,Conversion!$B$4,IF(100*INDEX(INDIRECT($A$2),$B28,COLUMN()-$E$2)/AQ$6&lt;Conversion!$A$5,Conversion!$B$5,IF(100*INDEX(INDIRECT($A$2),$B28,COLUMN()-$E$2)/AQ$6&lt;Conversion!$A$6,Conversion!$B$6,5)))))</f>
        <v/>
      </c>
      <c r="AR28" t="str">
        <f ca="1">IF(OR(AR$9="",$C28=""),"",IF(100*INDEX(INDIRECT($A$2),$B28,COLUMN()-$E$2)/AR$6&lt;Conversion!$A$3,Conversion!$B$3,IF(100*INDEX(INDIRECT($A$2),$B28,COLUMN()-$E$2)/AR$6&lt;Conversion!$A$4,Conversion!$B$4,IF(100*INDEX(INDIRECT($A$2),$B28,COLUMN()-$E$2)/AR$6&lt;Conversion!$A$5,Conversion!$B$5,IF(100*INDEX(INDIRECT($A$2),$B28,COLUMN()-$E$2)/AR$6&lt;Conversion!$A$6,Conversion!$B$6,5)))))</f>
        <v/>
      </c>
      <c r="AS28" t="str">
        <f ca="1">IF(OR(AS$9="",$C28=""),"",IF(100*INDEX(INDIRECT($A$2),$B28,COLUMN()-$E$2)/AS$6&lt;Conversion!$A$3,Conversion!$B$3,IF(100*INDEX(INDIRECT($A$2),$B28,COLUMN()-$E$2)/AS$6&lt;Conversion!$A$4,Conversion!$B$4,IF(100*INDEX(INDIRECT($A$2),$B28,COLUMN()-$E$2)/AS$6&lt;Conversion!$A$5,Conversion!$B$5,IF(100*INDEX(INDIRECT($A$2),$B28,COLUMN()-$E$2)/AS$6&lt;Conversion!$A$6,Conversion!$B$6,5)))))</f>
        <v/>
      </c>
      <c r="AT28" t="str">
        <f ca="1">IF(OR(AT$9="",$C28=""),"",IF(100*INDEX(INDIRECT($A$2),$B28,COLUMN()-$E$2)/AT$6&lt;Conversion!$A$3,Conversion!$B$3,IF(100*INDEX(INDIRECT($A$2),$B28,COLUMN()-$E$2)/AT$6&lt;Conversion!$A$4,Conversion!$B$4,IF(100*INDEX(INDIRECT($A$2),$B28,COLUMN()-$E$2)/AT$6&lt;Conversion!$A$5,Conversion!$B$5,IF(100*INDEX(INDIRECT($A$2),$B28,COLUMN()-$E$2)/AT$6&lt;Conversion!$A$6,Conversion!$B$6,5)))))</f>
        <v/>
      </c>
      <c r="AU28" t="str">
        <f ca="1">IF(OR(AU$9="",$C28=""),"",IF(100*INDEX(INDIRECT($A$2),$B28,COLUMN()-$E$2)/AU$6&lt;Conversion!$A$3,Conversion!$B$3,IF(100*INDEX(INDIRECT($A$2),$B28,COLUMN()-$E$2)/AU$6&lt;Conversion!$A$4,Conversion!$B$4,IF(100*INDEX(INDIRECT($A$2),$B28,COLUMN()-$E$2)/AU$6&lt;Conversion!$A$5,Conversion!$B$5,IF(100*INDEX(INDIRECT($A$2),$B28,COLUMN()-$E$2)/AU$6&lt;Conversion!$A$6,Conversion!$B$6,5)))))</f>
        <v/>
      </c>
      <c r="AV28" t="str">
        <f ca="1">IF(OR(AV$9="",$C28=""),"",IF(100*INDEX(INDIRECT($A$2),$B28,COLUMN()-$E$2)/AV$6&lt;Conversion!$A$3,Conversion!$B$3,IF(100*INDEX(INDIRECT($A$2),$B28,COLUMN()-$E$2)/AV$6&lt;Conversion!$A$4,Conversion!$B$4,IF(100*INDEX(INDIRECT($A$2),$B28,COLUMN()-$E$2)/AV$6&lt;Conversion!$A$5,Conversion!$B$5,IF(100*INDEX(INDIRECT($A$2),$B28,COLUMN()-$E$2)/AV$6&lt;Conversion!$A$6,Conversion!$B$6,5)))))</f>
        <v/>
      </c>
      <c r="AW28" t="str">
        <f ca="1">IF(OR(AW$9="",$C28=""),"",IF(100*INDEX(INDIRECT($A$2),$B28,COLUMN()-$E$2)/AW$6&lt;Conversion!$A$3,Conversion!$B$3,IF(100*INDEX(INDIRECT($A$2),$B28,COLUMN()-$E$2)/AW$6&lt;Conversion!$A$4,Conversion!$B$4,IF(100*INDEX(INDIRECT($A$2),$B28,COLUMN()-$E$2)/AW$6&lt;Conversion!$A$5,Conversion!$B$5,IF(100*INDEX(INDIRECT($A$2),$B28,COLUMN()-$E$2)/AW$6&lt;Conversion!$A$6,Conversion!$B$6,5)))))</f>
        <v/>
      </c>
      <c r="AX28" t="str">
        <f ca="1">IF(OR(AX$9="",$C28=""),"",IF(100*INDEX(INDIRECT($A$2),$B28,COLUMN()-$E$2)/AX$6&lt;Conversion!$A$3,Conversion!$B$3,IF(100*INDEX(INDIRECT($A$2),$B28,COLUMN()-$E$2)/AX$6&lt;Conversion!$A$4,Conversion!$B$4,IF(100*INDEX(INDIRECT($A$2),$B28,COLUMN()-$E$2)/AX$6&lt;Conversion!$A$5,Conversion!$B$5,IF(100*INDEX(INDIRECT($A$2),$B28,COLUMN()-$E$2)/AX$6&lt;Conversion!$A$6,Conversion!$B$6,5)))))</f>
        <v/>
      </c>
      <c r="AY28" t="str">
        <f ca="1">IF(OR(AY$9="",$C28=""),"",IF(100*INDEX(INDIRECT($A$2),$B28,COLUMN()-$E$2)/AY$6&lt;Conversion!$A$3,Conversion!$B$3,IF(100*INDEX(INDIRECT($A$2),$B28,COLUMN()-$E$2)/AY$6&lt;Conversion!$A$4,Conversion!$B$4,IF(100*INDEX(INDIRECT($A$2),$B28,COLUMN()-$E$2)/AY$6&lt;Conversion!$A$5,Conversion!$B$5,IF(100*INDEX(INDIRECT($A$2),$B28,COLUMN()-$E$2)/AY$6&lt;Conversion!$A$6,Conversion!$B$6,5)))))</f>
        <v/>
      </c>
      <c r="AZ28" t="str">
        <f ca="1">IF(OR(AZ$9="",$C28=""),"",IF(100*INDEX(INDIRECT($A$2),$B28,COLUMN()-$E$2)/AZ$6&lt;Conversion!$A$3,Conversion!$B$3,IF(100*INDEX(INDIRECT($A$2),$B28,COLUMN()-$E$2)/AZ$6&lt;Conversion!$A$4,Conversion!$B$4,IF(100*INDEX(INDIRECT($A$2),$B28,COLUMN()-$E$2)/AZ$6&lt;Conversion!$A$5,Conversion!$B$5,IF(100*INDEX(INDIRECT($A$2),$B28,COLUMN()-$E$2)/AZ$6&lt;Conversion!$A$6,Conversion!$B$6,5)))))</f>
        <v/>
      </c>
      <c r="BA28" t="str">
        <f ca="1">IF(OR(BA$9="",$C28=""),"",IF(100*INDEX(INDIRECT($A$2),$B28,COLUMN()-$E$2)/BA$6&lt;Conversion!$A$3,Conversion!$B$3,IF(100*INDEX(INDIRECT($A$2),$B28,COLUMN()-$E$2)/BA$6&lt;Conversion!$A$4,Conversion!$B$4,IF(100*INDEX(INDIRECT($A$2),$B28,COLUMN()-$E$2)/BA$6&lt;Conversion!$A$5,Conversion!$B$5,IF(100*INDEX(INDIRECT($A$2),$B28,COLUMN()-$E$2)/BA$6&lt;Conversion!$A$6,Conversion!$B$6,5)))))</f>
        <v/>
      </c>
      <c r="BB28" t="str">
        <f ca="1">IF(OR(BB$9="",$C28=""),"",IF(100*INDEX(INDIRECT($A$2),$B28,COLUMN()-$E$2)/BB$6&lt;Conversion!$A$3,Conversion!$B$3,IF(100*INDEX(INDIRECT($A$2),$B28,COLUMN()-$E$2)/BB$6&lt;Conversion!$A$4,Conversion!$B$4,IF(100*INDEX(INDIRECT($A$2),$B28,COLUMN()-$E$2)/BB$6&lt;Conversion!$A$5,Conversion!$B$5,IF(100*INDEX(INDIRECT($A$2),$B28,COLUMN()-$E$2)/BB$6&lt;Conversion!$A$6,Conversion!$B$6,5)))))</f>
        <v/>
      </c>
      <c r="BC28" t="str">
        <f ca="1">IF(OR(BC$9="",$C28=""),"",IF(100*INDEX(INDIRECT($A$2),$B28,COLUMN()-$E$2)/BC$6&lt;Conversion!$A$3,Conversion!$B$3,IF(100*INDEX(INDIRECT($A$2),$B28,COLUMN()-$E$2)/BC$6&lt;Conversion!$A$4,Conversion!$B$4,IF(100*INDEX(INDIRECT($A$2),$B28,COLUMN()-$E$2)/BC$6&lt;Conversion!$A$5,Conversion!$B$5,IF(100*INDEX(INDIRECT($A$2),$B28,COLUMN()-$E$2)/BC$6&lt;Conversion!$A$6,Conversion!$B$6,5)))))</f>
        <v/>
      </c>
    </row>
    <row r="29" spans="2:55">
      <c r="B29" t="e">
        <f t="shared" ca="1" si="0"/>
        <v>#N/A</v>
      </c>
      <c r="C29" t="str">
        <f t="shared" ca="1" si="1"/>
        <v/>
      </c>
      <c r="D29" t="str">
        <f ca="1">IF($C29="","",CONCATENATE(ADDRESS(ROW(),$E$2+1,1,1,"Module6"),":",ADDRESS(ROW(),$E$2+Calc1!$C$2,1,1)))</f>
        <v/>
      </c>
      <c r="E29" s="18" t="str">
        <f t="shared" ca="1" si="2"/>
        <v/>
      </c>
      <c r="F29" t="str">
        <f ca="1">IF(OR(F$9="",$C29=""),"",IF(100*INDEX(INDIRECT($A$2),$B29,COLUMN()-$E$2)/F$6&lt;Conversion!$A$3,Conversion!$B$3,IF(100*INDEX(INDIRECT($A$2),$B29,COLUMN()-$E$2)/F$6&lt;Conversion!$A$4,Conversion!$B$4,IF(100*INDEX(INDIRECT($A$2),$B29,COLUMN()-$E$2)/F$6&lt;Conversion!$A$5,Conversion!$B$5,IF(100*INDEX(INDIRECT($A$2),$B29,COLUMN()-$E$2)/F$6&lt;Conversion!$A$6,Conversion!$B$6,5)))))</f>
        <v/>
      </c>
      <c r="G29" t="str">
        <f ca="1">IF(OR(G$9="",$C29=""),"",IF(100*INDEX(INDIRECT($A$2),$B29,COLUMN()-$E$2)/G$6&lt;Conversion!$A$3,Conversion!$B$3,IF(100*INDEX(INDIRECT($A$2),$B29,COLUMN()-$E$2)/G$6&lt;Conversion!$A$4,Conversion!$B$4,IF(100*INDEX(INDIRECT($A$2),$B29,COLUMN()-$E$2)/G$6&lt;Conversion!$A$5,Conversion!$B$5,IF(100*INDEX(INDIRECT($A$2),$B29,COLUMN()-$E$2)/G$6&lt;Conversion!$A$6,Conversion!$B$6,5)))))</f>
        <v/>
      </c>
      <c r="H29" t="str">
        <f ca="1">IF(OR(H$9="",$C29=""),"",IF(100*INDEX(INDIRECT($A$2),$B29,COLUMN()-$E$2)/H$6&lt;Conversion!$A$3,Conversion!$B$3,IF(100*INDEX(INDIRECT($A$2),$B29,COLUMN()-$E$2)/H$6&lt;Conversion!$A$4,Conversion!$B$4,IF(100*INDEX(INDIRECT($A$2),$B29,COLUMN()-$E$2)/H$6&lt;Conversion!$A$5,Conversion!$B$5,IF(100*INDEX(INDIRECT($A$2),$B29,COLUMN()-$E$2)/H$6&lt;Conversion!$A$6,Conversion!$B$6,5)))))</f>
        <v/>
      </c>
      <c r="I29" t="str">
        <f ca="1">IF(OR(I$9="",$C29=""),"",IF(100*INDEX(INDIRECT($A$2),$B29,COLUMN()-$E$2)/I$6&lt;Conversion!$A$3,Conversion!$B$3,IF(100*INDEX(INDIRECT($A$2),$B29,COLUMN()-$E$2)/I$6&lt;Conversion!$A$4,Conversion!$B$4,IF(100*INDEX(INDIRECT($A$2),$B29,COLUMN()-$E$2)/I$6&lt;Conversion!$A$5,Conversion!$B$5,IF(100*INDEX(INDIRECT($A$2),$B29,COLUMN()-$E$2)/I$6&lt;Conversion!$A$6,Conversion!$B$6,5)))))</f>
        <v/>
      </c>
      <c r="J29" t="str">
        <f ca="1">IF(OR(J$9="",$C29=""),"",IF(100*INDEX(INDIRECT($A$2),$B29,COLUMN()-$E$2)/J$6&lt;Conversion!$A$3,Conversion!$B$3,IF(100*INDEX(INDIRECT($A$2),$B29,COLUMN()-$E$2)/J$6&lt;Conversion!$A$4,Conversion!$B$4,IF(100*INDEX(INDIRECT($A$2),$B29,COLUMN()-$E$2)/J$6&lt;Conversion!$A$5,Conversion!$B$5,IF(100*INDEX(INDIRECT($A$2),$B29,COLUMN()-$E$2)/J$6&lt;Conversion!$A$6,Conversion!$B$6,5)))))</f>
        <v/>
      </c>
      <c r="K29" t="str">
        <f ca="1">IF(OR(K$9="",$C29=""),"",IF(100*INDEX(INDIRECT($A$2),$B29,COLUMN()-$E$2)/K$6&lt;Conversion!$A$3,Conversion!$B$3,IF(100*INDEX(INDIRECT($A$2),$B29,COLUMN()-$E$2)/K$6&lt;Conversion!$A$4,Conversion!$B$4,IF(100*INDEX(INDIRECT($A$2),$B29,COLUMN()-$E$2)/K$6&lt;Conversion!$A$5,Conversion!$B$5,IF(100*INDEX(INDIRECT($A$2),$B29,COLUMN()-$E$2)/K$6&lt;Conversion!$A$6,Conversion!$B$6,5)))))</f>
        <v/>
      </c>
      <c r="L29" t="str">
        <f ca="1">IF(OR(L$9="",$C29=""),"",IF(100*INDEX(INDIRECT($A$2),$B29,COLUMN()-$E$2)/L$6&lt;Conversion!$A$3,Conversion!$B$3,IF(100*INDEX(INDIRECT($A$2),$B29,COLUMN()-$E$2)/L$6&lt;Conversion!$A$4,Conversion!$B$4,IF(100*INDEX(INDIRECT($A$2),$B29,COLUMN()-$E$2)/L$6&lt;Conversion!$A$5,Conversion!$B$5,IF(100*INDEX(INDIRECT($A$2),$B29,COLUMN()-$E$2)/L$6&lt;Conversion!$A$6,Conversion!$B$6,5)))))</f>
        <v/>
      </c>
      <c r="M29" t="str">
        <f ca="1">IF(OR(M$9="",$C29=""),"",IF(100*INDEX(INDIRECT($A$2),$B29,COLUMN()-$E$2)/M$6&lt;Conversion!$A$3,Conversion!$B$3,IF(100*INDEX(INDIRECT($A$2),$B29,COLUMN()-$E$2)/M$6&lt;Conversion!$A$4,Conversion!$B$4,IF(100*INDEX(INDIRECT($A$2),$B29,COLUMN()-$E$2)/M$6&lt;Conversion!$A$5,Conversion!$B$5,IF(100*INDEX(INDIRECT($A$2),$B29,COLUMN()-$E$2)/M$6&lt;Conversion!$A$6,Conversion!$B$6,5)))))</f>
        <v/>
      </c>
      <c r="N29" t="str">
        <f ca="1">IF(OR(N$9="",$C29=""),"",IF(100*INDEX(INDIRECT($A$2),$B29,COLUMN()-$E$2)/N$6&lt;Conversion!$A$3,Conversion!$B$3,IF(100*INDEX(INDIRECT($A$2),$B29,COLUMN()-$E$2)/N$6&lt;Conversion!$A$4,Conversion!$B$4,IF(100*INDEX(INDIRECT($A$2),$B29,COLUMN()-$E$2)/N$6&lt;Conversion!$A$5,Conversion!$B$5,IF(100*INDEX(INDIRECT($A$2),$B29,COLUMN()-$E$2)/N$6&lt;Conversion!$A$6,Conversion!$B$6,5)))))</f>
        <v/>
      </c>
      <c r="O29" t="str">
        <f ca="1">IF(OR(O$9="",$C29=""),"",IF(100*INDEX(INDIRECT($A$2),$B29,COLUMN()-$E$2)/O$6&lt;Conversion!$A$3,Conversion!$B$3,IF(100*INDEX(INDIRECT($A$2),$B29,COLUMN()-$E$2)/O$6&lt;Conversion!$A$4,Conversion!$B$4,IF(100*INDEX(INDIRECT($A$2),$B29,COLUMN()-$E$2)/O$6&lt;Conversion!$A$5,Conversion!$B$5,IF(100*INDEX(INDIRECT($A$2),$B29,COLUMN()-$E$2)/O$6&lt;Conversion!$A$6,Conversion!$B$6,5)))))</f>
        <v/>
      </c>
      <c r="P29" t="str">
        <f ca="1">IF(OR(P$9="",$C29=""),"",IF(100*INDEX(INDIRECT($A$2),$B29,COLUMN()-$E$2)/P$6&lt;Conversion!$A$3,Conversion!$B$3,IF(100*INDEX(INDIRECT($A$2),$B29,COLUMN()-$E$2)/P$6&lt;Conversion!$A$4,Conversion!$B$4,IF(100*INDEX(INDIRECT($A$2),$B29,COLUMN()-$E$2)/P$6&lt;Conversion!$A$5,Conversion!$B$5,IF(100*INDEX(INDIRECT($A$2),$B29,COLUMN()-$E$2)/P$6&lt;Conversion!$A$6,Conversion!$B$6,5)))))</f>
        <v/>
      </c>
      <c r="Q29" t="str">
        <f ca="1">IF(OR(Q$9="",$C29=""),"",IF(100*INDEX(INDIRECT($A$2),$B29,COLUMN()-$E$2)/Q$6&lt;Conversion!$A$3,Conversion!$B$3,IF(100*INDEX(INDIRECT($A$2),$B29,COLUMN()-$E$2)/Q$6&lt;Conversion!$A$4,Conversion!$B$4,IF(100*INDEX(INDIRECT($A$2),$B29,COLUMN()-$E$2)/Q$6&lt;Conversion!$A$5,Conversion!$B$5,IF(100*INDEX(INDIRECT($A$2),$B29,COLUMN()-$E$2)/Q$6&lt;Conversion!$A$6,Conversion!$B$6,5)))))</f>
        <v/>
      </c>
      <c r="R29" t="str">
        <f ca="1">IF(OR(R$9="",$C29=""),"",IF(100*INDEX(INDIRECT($A$2),$B29,COLUMN()-$E$2)/R$6&lt;Conversion!$A$3,Conversion!$B$3,IF(100*INDEX(INDIRECT($A$2),$B29,COLUMN()-$E$2)/R$6&lt;Conversion!$A$4,Conversion!$B$4,IF(100*INDEX(INDIRECT($A$2),$B29,COLUMN()-$E$2)/R$6&lt;Conversion!$A$5,Conversion!$B$5,IF(100*INDEX(INDIRECT($A$2),$B29,COLUMN()-$E$2)/R$6&lt;Conversion!$A$6,Conversion!$B$6,5)))))</f>
        <v/>
      </c>
      <c r="S29" t="str">
        <f ca="1">IF(OR(S$9="",$C29=""),"",IF(100*INDEX(INDIRECT($A$2),$B29,COLUMN()-$E$2)/S$6&lt;Conversion!$A$3,Conversion!$B$3,IF(100*INDEX(INDIRECT($A$2),$B29,COLUMN()-$E$2)/S$6&lt;Conversion!$A$4,Conversion!$B$4,IF(100*INDEX(INDIRECT($A$2),$B29,COLUMN()-$E$2)/S$6&lt;Conversion!$A$5,Conversion!$B$5,IF(100*INDEX(INDIRECT($A$2),$B29,COLUMN()-$E$2)/S$6&lt;Conversion!$A$6,Conversion!$B$6,5)))))</f>
        <v/>
      </c>
      <c r="T29" t="str">
        <f ca="1">IF(OR(T$9="",$C29=""),"",IF(100*INDEX(INDIRECT($A$2),$B29,COLUMN()-$E$2)/T$6&lt;Conversion!$A$3,Conversion!$B$3,IF(100*INDEX(INDIRECT($A$2),$B29,COLUMN()-$E$2)/T$6&lt;Conversion!$A$4,Conversion!$B$4,IF(100*INDEX(INDIRECT($A$2),$B29,COLUMN()-$E$2)/T$6&lt;Conversion!$A$5,Conversion!$B$5,IF(100*INDEX(INDIRECT($A$2),$B29,COLUMN()-$E$2)/T$6&lt;Conversion!$A$6,Conversion!$B$6,5)))))</f>
        <v/>
      </c>
      <c r="U29" t="str">
        <f ca="1">IF(OR(U$9="",$C29=""),"",IF(100*INDEX(INDIRECT($A$2),$B29,COLUMN()-$E$2)/U$6&lt;Conversion!$A$3,Conversion!$B$3,IF(100*INDEX(INDIRECT($A$2),$B29,COLUMN()-$E$2)/U$6&lt;Conversion!$A$4,Conversion!$B$4,IF(100*INDEX(INDIRECT($A$2),$B29,COLUMN()-$E$2)/U$6&lt;Conversion!$A$5,Conversion!$B$5,IF(100*INDEX(INDIRECT($A$2),$B29,COLUMN()-$E$2)/U$6&lt;Conversion!$A$6,Conversion!$B$6,5)))))</f>
        <v/>
      </c>
      <c r="V29" t="str">
        <f ca="1">IF(OR(V$9="",$C29=""),"",IF(100*INDEX(INDIRECT($A$2),$B29,COLUMN()-$E$2)/V$6&lt;Conversion!$A$3,Conversion!$B$3,IF(100*INDEX(INDIRECT($A$2),$B29,COLUMN()-$E$2)/V$6&lt;Conversion!$A$4,Conversion!$B$4,IF(100*INDEX(INDIRECT($A$2),$B29,COLUMN()-$E$2)/V$6&lt;Conversion!$A$5,Conversion!$B$5,IF(100*INDEX(INDIRECT($A$2),$B29,COLUMN()-$E$2)/V$6&lt;Conversion!$A$6,Conversion!$B$6,5)))))</f>
        <v/>
      </c>
      <c r="W29" t="str">
        <f ca="1">IF(OR(W$9="",$C29=""),"",IF(100*INDEX(INDIRECT($A$2),$B29,COLUMN()-$E$2)/W$6&lt;Conversion!$A$3,Conversion!$B$3,IF(100*INDEX(INDIRECT($A$2),$B29,COLUMN()-$E$2)/W$6&lt;Conversion!$A$4,Conversion!$B$4,IF(100*INDEX(INDIRECT($A$2),$B29,COLUMN()-$E$2)/W$6&lt;Conversion!$A$5,Conversion!$B$5,IF(100*INDEX(INDIRECT($A$2),$B29,COLUMN()-$E$2)/W$6&lt;Conversion!$A$6,Conversion!$B$6,5)))))</f>
        <v/>
      </c>
      <c r="X29" t="str">
        <f ca="1">IF(OR(X$9="",$C29=""),"",IF(100*INDEX(INDIRECT($A$2),$B29,COLUMN()-$E$2)/X$6&lt;Conversion!$A$3,Conversion!$B$3,IF(100*INDEX(INDIRECT($A$2),$B29,COLUMN()-$E$2)/X$6&lt;Conversion!$A$4,Conversion!$B$4,IF(100*INDEX(INDIRECT($A$2),$B29,COLUMN()-$E$2)/X$6&lt;Conversion!$A$5,Conversion!$B$5,IF(100*INDEX(INDIRECT($A$2),$B29,COLUMN()-$E$2)/X$6&lt;Conversion!$A$6,Conversion!$B$6,5)))))</f>
        <v/>
      </c>
      <c r="Y29" t="str">
        <f ca="1">IF(OR(Y$9="",$C29=""),"",IF(100*INDEX(INDIRECT($A$2),$B29,COLUMN()-$E$2)/Y$6&lt;Conversion!$A$3,Conversion!$B$3,IF(100*INDEX(INDIRECT($A$2),$B29,COLUMN()-$E$2)/Y$6&lt;Conversion!$A$4,Conversion!$B$4,IF(100*INDEX(INDIRECT($A$2),$B29,COLUMN()-$E$2)/Y$6&lt;Conversion!$A$5,Conversion!$B$5,IF(100*INDEX(INDIRECT($A$2),$B29,COLUMN()-$E$2)/Y$6&lt;Conversion!$A$6,Conversion!$B$6,5)))))</f>
        <v/>
      </c>
      <c r="Z29" t="str">
        <f ca="1">IF(OR(Z$9="",$C29=""),"",IF(100*INDEX(INDIRECT($A$2),$B29,COLUMN()-$E$2)/Z$6&lt;Conversion!$A$3,Conversion!$B$3,IF(100*INDEX(INDIRECT($A$2),$B29,COLUMN()-$E$2)/Z$6&lt;Conversion!$A$4,Conversion!$B$4,IF(100*INDEX(INDIRECT($A$2),$B29,COLUMN()-$E$2)/Z$6&lt;Conversion!$A$5,Conversion!$B$5,IF(100*INDEX(INDIRECT($A$2),$B29,COLUMN()-$E$2)/Z$6&lt;Conversion!$A$6,Conversion!$B$6,5)))))</f>
        <v/>
      </c>
      <c r="AA29" t="str">
        <f ca="1">IF(OR(AA$9="",$C29=""),"",IF(100*INDEX(INDIRECT($A$2),$B29,COLUMN()-$E$2)/AA$6&lt;Conversion!$A$3,Conversion!$B$3,IF(100*INDEX(INDIRECT($A$2),$B29,COLUMN()-$E$2)/AA$6&lt;Conversion!$A$4,Conversion!$B$4,IF(100*INDEX(INDIRECT($A$2),$B29,COLUMN()-$E$2)/AA$6&lt;Conversion!$A$5,Conversion!$B$5,IF(100*INDEX(INDIRECT($A$2),$B29,COLUMN()-$E$2)/AA$6&lt;Conversion!$A$6,Conversion!$B$6,5)))))</f>
        <v/>
      </c>
      <c r="AB29" t="str">
        <f ca="1">IF(OR(AB$9="",$C29=""),"",IF(100*INDEX(INDIRECT($A$2),$B29,COLUMN()-$E$2)/AB$6&lt;Conversion!$A$3,Conversion!$B$3,IF(100*INDEX(INDIRECT($A$2),$B29,COLUMN()-$E$2)/AB$6&lt;Conversion!$A$4,Conversion!$B$4,IF(100*INDEX(INDIRECT($A$2),$B29,COLUMN()-$E$2)/AB$6&lt;Conversion!$A$5,Conversion!$B$5,IF(100*INDEX(INDIRECT($A$2),$B29,COLUMN()-$E$2)/AB$6&lt;Conversion!$A$6,Conversion!$B$6,5)))))</f>
        <v/>
      </c>
      <c r="AC29" t="str">
        <f ca="1">IF(OR(AC$9="",$C29=""),"",IF(100*INDEX(INDIRECT($A$2),$B29,COLUMN()-$E$2)/AC$6&lt;Conversion!$A$3,Conversion!$B$3,IF(100*INDEX(INDIRECT($A$2),$B29,COLUMN()-$E$2)/AC$6&lt;Conversion!$A$4,Conversion!$B$4,IF(100*INDEX(INDIRECT($A$2),$B29,COLUMN()-$E$2)/AC$6&lt;Conversion!$A$5,Conversion!$B$5,IF(100*INDEX(INDIRECT($A$2),$B29,COLUMN()-$E$2)/AC$6&lt;Conversion!$A$6,Conversion!$B$6,5)))))</f>
        <v/>
      </c>
      <c r="AD29" t="str">
        <f ca="1">IF(OR(AD$9="",$C29=""),"",IF(100*INDEX(INDIRECT($A$2),$B29,COLUMN()-$E$2)/AD$6&lt;Conversion!$A$3,Conversion!$B$3,IF(100*INDEX(INDIRECT($A$2),$B29,COLUMN()-$E$2)/AD$6&lt;Conversion!$A$4,Conversion!$B$4,IF(100*INDEX(INDIRECT($A$2),$B29,COLUMN()-$E$2)/AD$6&lt;Conversion!$A$5,Conversion!$B$5,IF(100*INDEX(INDIRECT($A$2),$B29,COLUMN()-$E$2)/AD$6&lt;Conversion!$A$6,Conversion!$B$6,5)))))</f>
        <v/>
      </c>
      <c r="AE29" t="str">
        <f ca="1">IF(OR(AE$9="",$C29=""),"",IF(100*INDEX(INDIRECT($A$2),$B29,COLUMN()-$E$2)/AE$6&lt;Conversion!$A$3,Conversion!$B$3,IF(100*INDEX(INDIRECT($A$2),$B29,COLUMN()-$E$2)/AE$6&lt;Conversion!$A$4,Conversion!$B$4,IF(100*INDEX(INDIRECT($A$2),$B29,COLUMN()-$E$2)/AE$6&lt;Conversion!$A$5,Conversion!$B$5,IF(100*INDEX(INDIRECT($A$2),$B29,COLUMN()-$E$2)/AE$6&lt;Conversion!$A$6,Conversion!$B$6,5)))))</f>
        <v/>
      </c>
      <c r="AF29" t="str">
        <f ca="1">IF(OR(AF$9="",$C29=""),"",IF(100*INDEX(INDIRECT($A$2),$B29,COLUMN()-$E$2)/AF$6&lt;Conversion!$A$3,Conversion!$B$3,IF(100*INDEX(INDIRECT($A$2),$B29,COLUMN()-$E$2)/AF$6&lt;Conversion!$A$4,Conversion!$B$4,IF(100*INDEX(INDIRECT($A$2),$B29,COLUMN()-$E$2)/AF$6&lt;Conversion!$A$5,Conversion!$B$5,IF(100*INDEX(INDIRECT($A$2),$B29,COLUMN()-$E$2)/AF$6&lt;Conversion!$A$6,Conversion!$B$6,5)))))</f>
        <v/>
      </c>
      <c r="AG29" t="str">
        <f ca="1">IF(OR(AG$9="",$C29=""),"",IF(100*INDEX(INDIRECT($A$2),$B29,COLUMN()-$E$2)/AG$6&lt;Conversion!$A$3,Conversion!$B$3,IF(100*INDEX(INDIRECT($A$2),$B29,COLUMN()-$E$2)/AG$6&lt;Conversion!$A$4,Conversion!$B$4,IF(100*INDEX(INDIRECT($A$2),$B29,COLUMN()-$E$2)/AG$6&lt;Conversion!$A$5,Conversion!$B$5,IF(100*INDEX(INDIRECT($A$2),$B29,COLUMN()-$E$2)/AG$6&lt;Conversion!$A$6,Conversion!$B$6,5)))))</f>
        <v/>
      </c>
      <c r="AH29" t="str">
        <f ca="1">IF(OR(AH$9="",$C29=""),"",IF(100*INDEX(INDIRECT($A$2),$B29,COLUMN()-$E$2)/AH$6&lt;Conversion!$A$3,Conversion!$B$3,IF(100*INDEX(INDIRECT($A$2),$B29,COLUMN()-$E$2)/AH$6&lt;Conversion!$A$4,Conversion!$B$4,IF(100*INDEX(INDIRECT($A$2),$B29,COLUMN()-$E$2)/AH$6&lt;Conversion!$A$5,Conversion!$B$5,IF(100*INDEX(INDIRECT($A$2),$B29,COLUMN()-$E$2)/AH$6&lt;Conversion!$A$6,Conversion!$B$6,5)))))</f>
        <v/>
      </c>
      <c r="AI29" t="str">
        <f ca="1">IF(OR(AI$9="",$C29=""),"",IF(100*INDEX(INDIRECT($A$2),$B29,COLUMN()-$E$2)/AI$6&lt;Conversion!$A$3,Conversion!$B$3,IF(100*INDEX(INDIRECT($A$2),$B29,COLUMN()-$E$2)/AI$6&lt;Conversion!$A$4,Conversion!$B$4,IF(100*INDEX(INDIRECT($A$2),$B29,COLUMN()-$E$2)/AI$6&lt;Conversion!$A$5,Conversion!$B$5,IF(100*INDEX(INDIRECT($A$2),$B29,COLUMN()-$E$2)/AI$6&lt;Conversion!$A$6,Conversion!$B$6,5)))))</f>
        <v/>
      </c>
      <c r="AJ29" t="str">
        <f ca="1">IF(OR(AJ$9="",$C29=""),"",IF(100*INDEX(INDIRECT($A$2),$B29,COLUMN()-$E$2)/AJ$6&lt;Conversion!$A$3,Conversion!$B$3,IF(100*INDEX(INDIRECT($A$2),$B29,COLUMN()-$E$2)/AJ$6&lt;Conversion!$A$4,Conversion!$B$4,IF(100*INDEX(INDIRECT($A$2),$B29,COLUMN()-$E$2)/AJ$6&lt;Conversion!$A$5,Conversion!$B$5,IF(100*INDEX(INDIRECT($A$2),$B29,COLUMN()-$E$2)/AJ$6&lt;Conversion!$A$6,Conversion!$B$6,5)))))</f>
        <v/>
      </c>
      <c r="AK29" t="str">
        <f ca="1">IF(OR(AK$9="",$C29=""),"",IF(100*INDEX(INDIRECT($A$2),$B29,COLUMN()-$E$2)/AK$6&lt;Conversion!$A$3,Conversion!$B$3,IF(100*INDEX(INDIRECT($A$2),$B29,COLUMN()-$E$2)/AK$6&lt;Conversion!$A$4,Conversion!$B$4,IF(100*INDEX(INDIRECT($A$2),$B29,COLUMN()-$E$2)/AK$6&lt;Conversion!$A$5,Conversion!$B$5,IF(100*INDEX(INDIRECT($A$2),$B29,COLUMN()-$E$2)/AK$6&lt;Conversion!$A$6,Conversion!$B$6,5)))))</f>
        <v/>
      </c>
      <c r="AL29" t="str">
        <f ca="1">IF(OR(AL$9="",$C29=""),"",IF(100*INDEX(INDIRECT($A$2),$B29,COLUMN()-$E$2)/AL$6&lt;Conversion!$A$3,Conversion!$B$3,IF(100*INDEX(INDIRECT($A$2),$B29,COLUMN()-$E$2)/AL$6&lt;Conversion!$A$4,Conversion!$B$4,IF(100*INDEX(INDIRECT($A$2),$B29,COLUMN()-$E$2)/AL$6&lt;Conversion!$A$5,Conversion!$B$5,IF(100*INDEX(INDIRECT($A$2),$B29,COLUMN()-$E$2)/AL$6&lt;Conversion!$A$6,Conversion!$B$6,5)))))</f>
        <v/>
      </c>
      <c r="AM29" t="str">
        <f ca="1">IF(OR(AM$9="",$C29=""),"",IF(100*INDEX(INDIRECT($A$2),$B29,COLUMN()-$E$2)/AM$6&lt;Conversion!$A$3,Conversion!$B$3,IF(100*INDEX(INDIRECT($A$2),$B29,COLUMN()-$E$2)/AM$6&lt;Conversion!$A$4,Conversion!$B$4,IF(100*INDEX(INDIRECT($A$2),$B29,COLUMN()-$E$2)/AM$6&lt;Conversion!$A$5,Conversion!$B$5,IF(100*INDEX(INDIRECT($A$2),$B29,COLUMN()-$E$2)/AM$6&lt;Conversion!$A$6,Conversion!$B$6,5)))))</f>
        <v/>
      </c>
      <c r="AN29" t="str">
        <f ca="1">IF(OR(AN$9="",$C29=""),"",IF(100*INDEX(INDIRECT($A$2),$B29,COLUMN()-$E$2)/AN$6&lt;Conversion!$A$3,Conversion!$B$3,IF(100*INDEX(INDIRECT($A$2),$B29,COLUMN()-$E$2)/AN$6&lt;Conversion!$A$4,Conversion!$B$4,IF(100*INDEX(INDIRECT($A$2),$B29,COLUMN()-$E$2)/AN$6&lt;Conversion!$A$5,Conversion!$B$5,IF(100*INDEX(INDIRECT($A$2),$B29,COLUMN()-$E$2)/AN$6&lt;Conversion!$A$6,Conversion!$B$6,5)))))</f>
        <v/>
      </c>
      <c r="AO29" t="str">
        <f ca="1">IF(OR(AO$9="",$C29=""),"",IF(100*INDEX(INDIRECT($A$2),$B29,COLUMN()-$E$2)/AO$6&lt;Conversion!$A$3,Conversion!$B$3,IF(100*INDEX(INDIRECT($A$2),$B29,COLUMN()-$E$2)/AO$6&lt;Conversion!$A$4,Conversion!$B$4,IF(100*INDEX(INDIRECT($A$2),$B29,COLUMN()-$E$2)/AO$6&lt;Conversion!$A$5,Conversion!$B$5,IF(100*INDEX(INDIRECT($A$2),$B29,COLUMN()-$E$2)/AO$6&lt;Conversion!$A$6,Conversion!$B$6,5)))))</f>
        <v/>
      </c>
      <c r="AP29" t="str">
        <f ca="1">IF(OR(AP$9="",$C29=""),"",IF(100*INDEX(INDIRECT($A$2),$B29,COLUMN()-$E$2)/AP$6&lt;Conversion!$A$3,Conversion!$B$3,IF(100*INDEX(INDIRECT($A$2),$B29,COLUMN()-$E$2)/AP$6&lt;Conversion!$A$4,Conversion!$B$4,IF(100*INDEX(INDIRECT($A$2),$B29,COLUMN()-$E$2)/AP$6&lt;Conversion!$A$5,Conversion!$B$5,IF(100*INDEX(INDIRECT($A$2),$B29,COLUMN()-$E$2)/AP$6&lt;Conversion!$A$6,Conversion!$B$6,5)))))</f>
        <v/>
      </c>
      <c r="AQ29" t="str">
        <f ca="1">IF(OR(AQ$9="",$C29=""),"",IF(100*INDEX(INDIRECT($A$2),$B29,COLUMN()-$E$2)/AQ$6&lt;Conversion!$A$3,Conversion!$B$3,IF(100*INDEX(INDIRECT($A$2),$B29,COLUMN()-$E$2)/AQ$6&lt;Conversion!$A$4,Conversion!$B$4,IF(100*INDEX(INDIRECT($A$2),$B29,COLUMN()-$E$2)/AQ$6&lt;Conversion!$A$5,Conversion!$B$5,IF(100*INDEX(INDIRECT($A$2),$B29,COLUMN()-$E$2)/AQ$6&lt;Conversion!$A$6,Conversion!$B$6,5)))))</f>
        <v/>
      </c>
      <c r="AR29" t="str">
        <f ca="1">IF(OR(AR$9="",$C29=""),"",IF(100*INDEX(INDIRECT($A$2),$B29,COLUMN()-$E$2)/AR$6&lt;Conversion!$A$3,Conversion!$B$3,IF(100*INDEX(INDIRECT($A$2),$B29,COLUMN()-$E$2)/AR$6&lt;Conversion!$A$4,Conversion!$B$4,IF(100*INDEX(INDIRECT($A$2),$B29,COLUMN()-$E$2)/AR$6&lt;Conversion!$A$5,Conversion!$B$5,IF(100*INDEX(INDIRECT($A$2),$B29,COLUMN()-$E$2)/AR$6&lt;Conversion!$A$6,Conversion!$B$6,5)))))</f>
        <v/>
      </c>
      <c r="AS29" t="str">
        <f ca="1">IF(OR(AS$9="",$C29=""),"",IF(100*INDEX(INDIRECT($A$2),$B29,COLUMN()-$E$2)/AS$6&lt;Conversion!$A$3,Conversion!$B$3,IF(100*INDEX(INDIRECT($A$2),$B29,COLUMN()-$E$2)/AS$6&lt;Conversion!$A$4,Conversion!$B$4,IF(100*INDEX(INDIRECT($A$2),$B29,COLUMN()-$E$2)/AS$6&lt;Conversion!$A$5,Conversion!$B$5,IF(100*INDEX(INDIRECT($A$2),$B29,COLUMN()-$E$2)/AS$6&lt;Conversion!$A$6,Conversion!$B$6,5)))))</f>
        <v/>
      </c>
      <c r="AT29" t="str">
        <f ca="1">IF(OR(AT$9="",$C29=""),"",IF(100*INDEX(INDIRECT($A$2),$B29,COLUMN()-$E$2)/AT$6&lt;Conversion!$A$3,Conversion!$B$3,IF(100*INDEX(INDIRECT($A$2),$B29,COLUMN()-$E$2)/AT$6&lt;Conversion!$A$4,Conversion!$B$4,IF(100*INDEX(INDIRECT($A$2),$B29,COLUMN()-$E$2)/AT$6&lt;Conversion!$A$5,Conversion!$B$5,IF(100*INDEX(INDIRECT($A$2),$B29,COLUMN()-$E$2)/AT$6&lt;Conversion!$A$6,Conversion!$B$6,5)))))</f>
        <v/>
      </c>
      <c r="AU29" t="str">
        <f ca="1">IF(OR(AU$9="",$C29=""),"",IF(100*INDEX(INDIRECT($A$2),$B29,COLUMN()-$E$2)/AU$6&lt;Conversion!$A$3,Conversion!$B$3,IF(100*INDEX(INDIRECT($A$2),$B29,COLUMN()-$E$2)/AU$6&lt;Conversion!$A$4,Conversion!$B$4,IF(100*INDEX(INDIRECT($A$2),$B29,COLUMN()-$E$2)/AU$6&lt;Conversion!$A$5,Conversion!$B$5,IF(100*INDEX(INDIRECT($A$2),$B29,COLUMN()-$E$2)/AU$6&lt;Conversion!$A$6,Conversion!$B$6,5)))))</f>
        <v/>
      </c>
      <c r="AV29" t="str">
        <f ca="1">IF(OR(AV$9="",$C29=""),"",IF(100*INDEX(INDIRECT($A$2),$B29,COLUMN()-$E$2)/AV$6&lt;Conversion!$A$3,Conversion!$B$3,IF(100*INDEX(INDIRECT($A$2),$B29,COLUMN()-$E$2)/AV$6&lt;Conversion!$A$4,Conversion!$B$4,IF(100*INDEX(INDIRECT($A$2),$B29,COLUMN()-$E$2)/AV$6&lt;Conversion!$A$5,Conversion!$B$5,IF(100*INDEX(INDIRECT($A$2),$B29,COLUMN()-$E$2)/AV$6&lt;Conversion!$A$6,Conversion!$B$6,5)))))</f>
        <v/>
      </c>
      <c r="AW29" t="str">
        <f ca="1">IF(OR(AW$9="",$C29=""),"",IF(100*INDEX(INDIRECT($A$2),$B29,COLUMN()-$E$2)/AW$6&lt;Conversion!$A$3,Conversion!$B$3,IF(100*INDEX(INDIRECT($A$2),$B29,COLUMN()-$E$2)/AW$6&lt;Conversion!$A$4,Conversion!$B$4,IF(100*INDEX(INDIRECT($A$2),$B29,COLUMN()-$E$2)/AW$6&lt;Conversion!$A$5,Conversion!$B$5,IF(100*INDEX(INDIRECT($A$2),$B29,COLUMN()-$E$2)/AW$6&lt;Conversion!$A$6,Conversion!$B$6,5)))))</f>
        <v/>
      </c>
      <c r="AX29" t="str">
        <f ca="1">IF(OR(AX$9="",$C29=""),"",IF(100*INDEX(INDIRECT($A$2),$B29,COLUMN()-$E$2)/AX$6&lt;Conversion!$A$3,Conversion!$B$3,IF(100*INDEX(INDIRECT($A$2),$B29,COLUMN()-$E$2)/AX$6&lt;Conversion!$A$4,Conversion!$B$4,IF(100*INDEX(INDIRECT($A$2),$B29,COLUMN()-$E$2)/AX$6&lt;Conversion!$A$5,Conversion!$B$5,IF(100*INDEX(INDIRECT($A$2),$B29,COLUMN()-$E$2)/AX$6&lt;Conversion!$A$6,Conversion!$B$6,5)))))</f>
        <v/>
      </c>
      <c r="AY29" t="str">
        <f ca="1">IF(OR(AY$9="",$C29=""),"",IF(100*INDEX(INDIRECT($A$2),$B29,COLUMN()-$E$2)/AY$6&lt;Conversion!$A$3,Conversion!$B$3,IF(100*INDEX(INDIRECT($A$2),$B29,COLUMN()-$E$2)/AY$6&lt;Conversion!$A$4,Conversion!$B$4,IF(100*INDEX(INDIRECT($A$2),$B29,COLUMN()-$E$2)/AY$6&lt;Conversion!$A$5,Conversion!$B$5,IF(100*INDEX(INDIRECT($A$2),$B29,COLUMN()-$E$2)/AY$6&lt;Conversion!$A$6,Conversion!$B$6,5)))))</f>
        <v/>
      </c>
      <c r="AZ29" t="str">
        <f ca="1">IF(OR(AZ$9="",$C29=""),"",IF(100*INDEX(INDIRECT($A$2),$B29,COLUMN()-$E$2)/AZ$6&lt;Conversion!$A$3,Conversion!$B$3,IF(100*INDEX(INDIRECT($A$2),$B29,COLUMN()-$E$2)/AZ$6&lt;Conversion!$A$4,Conversion!$B$4,IF(100*INDEX(INDIRECT($A$2),$B29,COLUMN()-$E$2)/AZ$6&lt;Conversion!$A$5,Conversion!$B$5,IF(100*INDEX(INDIRECT($A$2),$B29,COLUMN()-$E$2)/AZ$6&lt;Conversion!$A$6,Conversion!$B$6,5)))))</f>
        <v/>
      </c>
      <c r="BA29" t="str">
        <f ca="1">IF(OR(BA$9="",$C29=""),"",IF(100*INDEX(INDIRECT($A$2),$B29,COLUMN()-$E$2)/BA$6&lt;Conversion!$A$3,Conversion!$B$3,IF(100*INDEX(INDIRECT($A$2),$B29,COLUMN()-$E$2)/BA$6&lt;Conversion!$A$4,Conversion!$B$4,IF(100*INDEX(INDIRECT($A$2),$B29,COLUMN()-$E$2)/BA$6&lt;Conversion!$A$5,Conversion!$B$5,IF(100*INDEX(INDIRECT($A$2),$B29,COLUMN()-$E$2)/BA$6&lt;Conversion!$A$6,Conversion!$B$6,5)))))</f>
        <v/>
      </c>
      <c r="BB29" t="str">
        <f ca="1">IF(OR(BB$9="",$C29=""),"",IF(100*INDEX(INDIRECT($A$2),$B29,COLUMN()-$E$2)/BB$6&lt;Conversion!$A$3,Conversion!$B$3,IF(100*INDEX(INDIRECT($A$2),$B29,COLUMN()-$E$2)/BB$6&lt;Conversion!$A$4,Conversion!$B$4,IF(100*INDEX(INDIRECT($A$2),$B29,COLUMN()-$E$2)/BB$6&lt;Conversion!$A$5,Conversion!$B$5,IF(100*INDEX(INDIRECT($A$2),$B29,COLUMN()-$E$2)/BB$6&lt;Conversion!$A$6,Conversion!$B$6,5)))))</f>
        <v/>
      </c>
      <c r="BC29" t="str">
        <f ca="1">IF(OR(BC$9="",$C29=""),"",IF(100*INDEX(INDIRECT($A$2),$B29,COLUMN()-$E$2)/BC$6&lt;Conversion!$A$3,Conversion!$B$3,IF(100*INDEX(INDIRECT($A$2),$B29,COLUMN()-$E$2)/BC$6&lt;Conversion!$A$4,Conversion!$B$4,IF(100*INDEX(INDIRECT($A$2),$B29,COLUMN()-$E$2)/BC$6&lt;Conversion!$A$5,Conversion!$B$5,IF(100*INDEX(INDIRECT($A$2),$B29,COLUMN()-$E$2)/BC$6&lt;Conversion!$A$6,Conversion!$B$6,5)))))</f>
        <v/>
      </c>
    </row>
    <row r="30" spans="2:55">
      <c r="B30" t="e">
        <f t="shared" ca="1" si="0"/>
        <v>#N/A</v>
      </c>
      <c r="C30" t="str">
        <f t="shared" ca="1" si="1"/>
        <v/>
      </c>
      <c r="D30" t="str">
        <f ca="1">IF($C30="","",CONCATENATE(ADDRESS(ROW(),$E$2+1,1,1,"Module6"),":",ADDRESS(ROW(),$E$2+Calc1!$C$2,1,1)))</f>
        <v/>
      </c>
      <c r="E30" s="18" t="str">
        <f t="shared" ca="1" si="2"/>
        <v/>
      </c>
      <c r="F30" t="str">
        <f ca="1">IF(OR(F$9="",$C30=""),"",IF(100*INDEX(INDIRECT($A$2),$B30,COLUMN()-$E$2)/F$6&lt;Conversion!$A$3,Conversion!$B$3,IF(100*INDEX(INDIRECT($A$2),$B30,COLUMN()-$E$2)/F$6&lt;Conversion!$A$4,Conversion!$B$4,IF(100*INDEX(INDIRECT($A$2),$B30,COLUMN()-$E$2)/F$6&lt;Conversion!$A$5,Conversion!$B$5,IF(100*INDEX(INDIRECT($A$2),$B30,COLUMN()-$E$2)/F$6&lt;Conversion!$A$6,Conversion!$B$6,5)))))</f>
        <v/>
      </c>
      <c r="G30" t="str">
        <f ca="1">IF(OR(G$9="",$C30=""),"",IF(100*INDEX(INDIRECT($A$2),$B30,COLUMN()-$E$2)/G$6&lt;Conversion!$A$3,Conversion!$B$3,IF(100*INDEX(INDIRECT($A$2),$B30,COLUMN()-$E$2)/G$6&lt;Conversion!$A$4,Conversion!$B$4,IF(100*INDEX(INDIRECT($A$2),$B30,COLUMN()-$E$2)/G$6&lt;Conversion!$A$5,Conversion!$B$5,IF(100*INDEX(INDIRECT($A$2),$B30,COLUMN()-$E$2)/G$6&lt;Conversion!$A$6,Conversion!$B$6,5)))))</f>
        <v/>
      </c>
      <c r="H30" t="str">
        <f ca="1">IF(OR(H$9="",$C30=""),"",IF(100*INDEX(INDIRECT($A$2),$B30,COLUMN()-$E$2)/H$6&lt;Conversion!$A$3,Conversion!$B$3,IF(100*INDEX(INDIRECT($A$2),$B30,COLUMN()-$E$2)/H$6&lt;Conversion!$A$4,Conversion!$B$4,IF(100*INDEX(INDIRECT($A$2),$B30,COLUMN()-$E$2)/H$6&lt;Conversion!$A$5,Conversion!$B$5,IF(100*INDEX(INDIRECT($A$2),$B30,COLUMN()-$E$2)/H$6&lt;Conversion!$A$6,Conversion!$B$6,5)))))</f>
        <v/>
      </c>
      <c r="I30" t="str">
        <f ca="1">IF(OR(I$9="",$C30=""),"",IF(100*INDEX(INDIRECT($A$2),$B30,COLUMN()-$E$2)/I$6&lt;Conversion!$A$3,Conversion!$B$3,IF(100*INDEX(INDIRECT($A$2),$B30,COLUMN()-$E$2)/I$6&lt;Conversion!$A$4,Conversion!$B$4,IF(100*INDEX(INDIRECT($A$2),$B30,COLUMN()-$E$2)/I$6&lt;Conversion!$A$5,Conversion!$B$5,IF(100*INDEX(INDIRECT($A$2),$B30,COLUMN()-$E$2)/I$6&lt;Conversion!$A$6,Conversion!$B$6,5)))))</f>
        <v/>
      </c>
      <c r="J30" t="str">
        <f ca="1">IF(OR(J$9="",$C30=""),"",IF(100*INDEX(INDIRECT($A$2),$B30,COLUMN()-$E$2)/J$6&lt;Conversion!$A$3,Conversion!$B$3,IF(100*INDEX(INDIRECT($A$2),$B30,COLUMN()-$E$2)/J$6&lt;Conversion!$A$4,Conversion!$B$4,IF(100*INDEX(INDIRECT($A$2),$B30,COLUMN()-$E$2)/J$6&lt;Conversion!$A$5,Conversion!$B$5,IF(100*INDEX(INDIRECT($A$2),$B30,COLUMN()-$E$2)/J$6&lt;Conversion!$A$6,Conversion!$B$6,5)))))</f>
        <v/>
      </c>
      <c r="K30" t="str">
        <f ca="1">IF(OR(K$9="",$C30=""),"",IF(100*INDEX(INDIRECT($A$2),$B30,COLUMN()-$E$2)/K$6&lt;Conversion!$A$3,Conversion!$B$3,IF(100*INDEX(INDIRECT($A$2),$B30,COLUMN()-$E$2)/K$6&lt;Conversion!$A$4,Conversion!$B$4,IF(100*INDEX(INDIRECT($A$2),$B30,COLUMN()-$E$2)/K$6&lt;Conversion!$A$5,Conversion!$B$5,IF(100*INDEX(INDIRECT($A$2),$B30,COLUMN()-$E$2)/K$6&lt;Conversion!$A$6,Conversion!$B$6,5)))))</f>
        <v/>
      </c>
      <c r="L30" t="str">
        <f ca="1">IF(OR(L$9="",$C30=""),"",IF(100*INDEX(INDIRECT($A$2),$B30,COLUMN()-$E$2)/L$6&lt;Conversion!$A$3,Conversion!$B$3,IF(100*INDEX(INDIRECT($A$2),$B30,COLUMN()-$E$2)/L$6&lt;Conversion!$A$4,Conversion!$B$4,IF(100*INDEX(INDIRECT($A$2),$B30,COLUMN()-$E$2)/L$6&lt;Conversion!$A$5,Conversion!$B$5,IF(100*INDEX(INDIRECT($A$2),$B30,COLUMN()-$E$2)/L$6&lt;Conversion!$A$6,Conversion!$B$6,5)))))</f>
        <v/>
      </c>
      <c r="M30" t="str">
        <f ca="1">IF(OR(M$9="",$C30=""),"",IF(100*INDEX(INDIRECT($A$2),$B30,COLUMN()-$E$2)/M$6&lt;Conversion!$A$3,Conversion!$B$3,IF(100*INDEX(INDIRECT($A$2),$B30,COLUMN()-$E$2)/M$6&lt;Conversion!$A$4,Conversion!$B$4,IF(100*INDEX(INDIRECT($A$2),$B30,COLUMN()-$E$2)/M$6&lt;Conversion!$A$5,Conversion!$B$5,IF(100*INDEX(INDIRECT($A$2),$B30,COLUMN()-$E$2)/M$6&lt;Conversion!$A$6,Conversion!$B$6,5)))))</f>
        <v/>
      </c>
      <c r="N30" t="str">
        <f ca="1">IF(OR(N$9="",$C30=""),"",IF(100*INDEX(INDIRECT($A$2),$B30,COLUMN()-$E$2)/N$6&lt;Conversion!$A$3,Conversion!$B$3,IF(100*INDEX(INDIRECT($A$2),$B30,COLUMN()-$E$2)/N$6&lt;Conversion!$A$4,Conversion!$B$4,IF(100*INDEX(INDIRECT($A$2),$B30,COLUMN()-$E$2)/N$6&lt;Conversion!$A$5,Conversion!$B$5,IF(100*INDEX(INDIRECT($A$2),$B30,COLUMN()-$E$2)/N$6&lt;Conversion!$A$6,Conversion!$B$6,5)))))</f>
        <v/>
      </c>
      <c r="O30" t="str">
        <f ca="1">IF(OR(O$9="",$C30=""),"",IF(100*INDEX(INDIRECT($A$2),$B30,COLUMN()-$E$2)/O$6&lt;Conversion!$A$3,Conversion!$B$3,IF(100*INDEX(INDIRECT($A$2),$B30,COLUMN()-$E$2)/O$6&lt;Conversion!$A$4,Conversion!$B$4,IF(100*INDEX(INDIRECT($A$2),$B30,COLUMN()-$E$2)/O$6&lt;Conversion!$A$5,Conversion!$B$5,IF(100*INDEX(INDIRECT($A$2),$B30,COLUMN()-$E$2)/O$6&lt;Conversion!$A$6,Conversion!$B$6,5)))))</f>
        <v/>
      </c>
      <c r="P30" t="str">
        <f ca="1">IF(OR(P$9="",$C30=""),"",IF(100*INDEX(INDIRECT($A$2),$B30,COLUMN()-$E$2)/P$6&lt;Conversion!$A$3,Conversion!$B$3,IF(100*INDEX(INDIRECT($A$2),$B30,COLUMN()-$E$2)/P$6&lt;Conversion!$A$4,Conversion!$B$4,IF(100*INDEX(INDIRECT($A$2),$B30,COLUMN()-$E$2)/P$6&lt;Conversion!$A$5,Conversion!$B$5,IF(100*INDEX(INDIRECT($A$2),$B30,COLUMN()-$E$2)/P$6&lt;Conversion!$A$6,Conversion!$B$6,5)))))</f>
        <v/>
      </c>
      <c r="Q30" t="str">
        <f ca="1">IF(OR(Q$9="",$C30=""),"",IF(100*INDEX(INDIRECT($A$2),$B30,COLUMN()-$E$2)/Q$6&lt;Conversion!$A$3,Conversion!$B$3,IF(100*INDEX(INDIRECT($A$2),$B30,COLUMN()-$E$2)/Q$6&lt;Conversion!$A$4,Conversion!$B$4,IF(100*INDEX(INDIRECT($A$2),$B30,COLUMN()-$E$2)/Q$6&lt;Conversion!$A$5,Conversion!$B$5,IF(100*INDEX(INDIRECT($A$2),$B30,COLUMN()-$E$2)/Q$6&lt;Conversion!$A$6,Conversion!$B$6,5)))))</f>
        <v/>
      </c>
      <c r="R30" t="str">
        <f ca="1">IF(OR(R$9="",$C30=""),"",IF(100*INDEX(INDIRECT($A$2),$B30,COLUMN()-$E$2)/R$6&lt;Conversion!$A$3,Conversion!$B$3,IF(100*INDEX(INDIRECT($A$2),$B30,COLUMN()-$E$2)/R$6&lt;Conversion!$A$4,Conversion!$B$4,IF(100*INDEX(INDIRECT($A$2),$B30,COLUMN()-$E$2)/R$6&lt;Conversion!$A$5,Conversion!$B$5,IF(100*INDEX(INDIRECT($A$2),$B30,COLUMN()-$E$2)/R$6&lt;Conversion!$A$6,Conversion!$B$6,5)))))</f>
        <v/>
      </c>
      <c r="S30" t="str">
        <f ca="1">IF(OR(S$9="",$C30=""),"",IF(100*INDEX(INDIRECT($A$2),$B30,COLUMN()-$E$2)/S$6&lt;Conversion!$A$3,Conversion!$B$3,IF(100*INDEX(INDIRECT($A$2),$B30,COLUMN()-$E$2)/S$6&lt;Conversion!$A$4,Conversion!$B$4,IF(100*INDEX(INDIRECT($A$2),$B30,COLUMN()-$E$2)/S$6&lt;Conversion!$A$5,Conversion!$B$5,IF(100*INDEX(INDIRECT($A$2),$B30,COLUMN()-$E$2)/S$6&lt;Conversion!$A$6,Conversion!$B$6,5)))))</f>
        <v/>
      </c>
      <c r="T30" t="str">
        <f ca="1">IF(OR(T$9="",$C30=""),"",IF(100*INDEX(INDIRECT($A$2),$B30,COLUMN()-$E$2)/T$6&lt;Conversion!$A$3,Conversion!$B$3,IF(100*INDEX(INDIRECT($A$2),$B30,COLUMN()-$E$2)/T$6&lt;Conversion!$A$4,Conversion!$B$4,IF(100*INDEX(INDIRECT($A$2),$B30,COLUMN()-$E$2)/T$6&lt;Conversion!$A$5,Conversion!$B$5,IF(100*INDEX(INDIRECT($A$2),$B30,COLUMN()-$E$2)/T$6&lt;Conversion!$A$6,Conversion!$B$6,5)))))</f>
        <v/>
      </c>
      <c r="U30" t="str">
        <f ca="1">IF(OR(U$9="",$C30=""),"",IF(100*INDEX(INDIRECT($A$2),$B30,COLUMN()-$E$2)/U$6&lt;Conversion!$A$3,Conversion!$B$3,IF(100*INDEX(INDIRECT($A$2),$B30,COLUMN()-$E$2)/U$6&lt;Conversion!$A$4,Conversion!$B$4,IF(100*INDEX(INDIRECT($A$2),$B30,COLUMN()-$E$2)/U$6&lt;Conversion!$A$5,Conversion!$B$5,IF(100*INDEX(INDIRECT($A$2),$B30,COLUMN()-$E$2)/U$6&lt;Conversion!$A$6,Conversion!$B$6,5)))))</f>
        <v/>
      </c>
      <c r="V30" t="str">
        <f ca="1">IF(OR(V$9="",$C30=""),"",IF(100*INDEX(INDIRECT($A$2),$B30,COLUMN()-$E$2)/V$6&lt;Conversion!$A$3,Conversion!$B$3,IF(100*INDEX(INDIRECT($A$2),$B30,COLUMN()-$E$2)/V$6&lt;Conversion!$A$4,Conversion!$B$4,IF(100*INDEX(INDIRECT($A$2),$B30,COLUMN()-$E$2)/V$6&lt;Conversion!$A$5,Conversion!$B$5,IF(100*INDEX(INDIRECT($A$2),$B30,COLUMN()-$E$2)/V$6&lt;Conversion!$A$6,Conversion!$B$6,5)))))</f>
        <v/>
      </c>
      <c r="W30" t="str">
        <f ca="1">IF(OR(W$9="",$C30=""),"",IF(100*INDEX(INDIRECT($A$2),$B30,COLUMN()-$E$2)/W$6&lt;Conversion!$A$3,Conversion!$B$3,IF(100*INDEX(INDIRECT($A$2),$B30,COLUMN()-$E$2)/W$6&lt;Conversion!$A$4,Conversion!$B$4,IF(100*INDEX(INDIRECT($A$2),$B30,COLUMN()-$E$2)/W$6&lt;Conversion!$A$5,Conversion!$B$5,IF(100*INDEX(INDIRECT($A$2),$B30,COLUMN()-$E$2)/W$6&lt;Conversion!$A$6,Conversion!$B$6,5)))))</f>
        <v/>
      </c>
      <c r="X30" t="str">
        <f ca="1">IF(OR(X$9="",$C30=""),"",IF(100*INDEX(INDIRECT($A$2),$B30,COLUMN()-$E$2)/X$6&lt;Conversion!$A$3,Conversion!$B$3,IF(100*INDEX(INDIRECT($A$2),$B30,COLUMN()-$E$2)/X$6&lt;Conversion!$A$4,Conversion!$B$4,IF(100*INDEX(INDIRECT($A$2),$B30,COLUMN()-$E$2)/X$6&lt;Conversion!$A$5,Conversion!$B$5,IF(100*INDEX(INDIRECT($A$2),$B30,COLUMN()-$E$2)/X$6&lt;Conversion!$A$6,Conversion!$B$6,5)))))</f>
        <v/>
      </c>
      <c r="Y30" t="str">
        <f ca="1">IF(OR(Y$9="",$C30=""),"",IF(100*INDEX(INDIRECT($A$2),$B30,COLUMN()-$E$2)/Y$6&lt;Conversion!$A$3,Conversion!$B$3,IF(100*INDEX(INDIRECT($A$2),$B30,COLUMN()-$E$2)/Y$6&lt;Conversion!$A$4,Conversion!$B$4,IF(100*INDEX(INDIRECT($A$2),$B30,COLUMN()-$E$2)/Y$6&lt;Conversion!$A$5,Conversion!$B$5,IF(100*INDEX(INDIRECT($A$2),$B30,COLUMN()-$E$2)/Y$6&lt;Conversion!$A$6,Conversion!$B$6,5)))))</f>
        <v/>
      </c>
      <c r="Z30" t="str">
        <f ca="1">IF(OR(Z$9="",$C30=""),"",IF(100*INDEX(INDIRECT($A$2),$B30,COLUMN()-$E$2)/Z$6&lt;Conversion!$A$3,Conversion!$B$3,IF(100*INDEX(INDIRECT($A$2),$B30,COLUMN()-$E$2)/Z$6&lt;Conversion!$A$4,Conversion!$B$4,IF(100*INDEX(INDIRECT($A$2),$B30,COLUMN()-$E$2)/Z$6&lt;Conversion!$A$5,Conversion!$B$5,IF(100*INDEX(INDIRECT($A$2),$B30,COLUMN()-$E$2)/Z$6&lt;Conversion!$A$6,Conversion!$B$6,5)))))</f>
        <v/>
      </c>
      <c r="AA30" t="str">
        <f ca="1">IF(OR(AA$9="",$C30=""),"",IF(100*INDEX(INDIRECT($A$2),$B30,COLUMN()-$E$2)/AA$6&lt;Conversion!$A$3,Conversion!$B$3,IF(100*INDEX(INDIRECT($A$2),$B30,COLUMN()-$E$2)/AA$6&lt;Conversion!$A$4,Conversion!$B$4,IF(100*INDEX(INDIRECT($A$2),$B30,COLUMN()-$E$2)/AA$6&lt;Conversion!$A$5,Conversion!$B$5,IF(100*INDEX(INDIRECT($A$2),$B30,COLUMN()-$E$2)/AA$6&lt;Conversion!$A$6,Conversion!$B$6,5)))))</f>
        <v/>
      </c>
      <c r="AB30" t="str">
        <f ca="1">IF(OR(AB$9="",$C30=""),"",IF(100*INDEX(INDIRECT($A$2),$B30,COLUMN()-$E$2)/AB$6&lt;Conversion!$A$3,Conversion!$B$3,IF(100*INDEX(INDIRECT($A$2),$B30,COLUMN()-$E$2)/AB$6&lt;Conversion!$A$4,Conversion!$B$4,IF(100*INDEX(INDIRECT($A$2),$B30,COLUMN()-$E$2)/AB$6&lt;Conversion!$A$5,Conversion!$B$5,IF(100*INDEX(INDIRECT($A$2),$B30,COLUMN()-$E$2)/AB$6&lt;Conversion!$A$6,Conversion!$B$6,5)))))</f>
        <v/>
      </c>
      <c r="AC30" t="str">
        <f ca="1">IF(OR(AC$9="",$C30=""),"",IF(100*INDEX(INDIRECT($A$2),$B30,COLUMN()-$E$2)/AC$6&lt;Conversion!$A$3,Conversion!$B$3,IF(100*INDEX(INDIRECT($A$2),$B30,COLUMN()-$E$2)/AC$6&lt;Conversion!$A$4,Conversion!$B$4,IF(100*INDEX(INDIRECT($A$2),$B30,COLUMN()-$E$2)/AC$6&lt;Conversion!$A$5,Conversion!$B$5,IF(100*INDEX(INDIRECT($A$2),$B30,COLUMN()-$E$2)/AC$6&lt;Conversion!$A$6,Conversion!$B$6,5)))))</f>
        <v/>
      </c>
      <c r="AD30" t="str">
        <f ca="1">IF(OR(AD$9="",$C30=""),"",IF(100*INDEX(INDIRECT($A$2),$B30,COLUMN()-$E$2)/AD$6&lt;Conversion!$A$3,Conversion!$B$3,IF(100*INDEX(INDIRECT($A$2),$B30,COLUMN()-$E$2)/AD$6&lt;Conversion!$A$4,Conversion!$B$4,IF(100*INDEX(INDIRECT($A$2),$B30,COLUMN()-$E$2)/AD$6&lt;Conversion!$A$5,Conversion!$B$5,IF(100*INDEX(INDIRECT($A$2),$B30,COLUMN()-$E$2)/AD$6&lt;Conversion!$A$6,Conversion!$B$6,5)))))</f>
        <v/>
      </c>
      <c r="AE30" t="str">
        <f ca="1">IF(OR(AE$9="",$C30=""),"",IF(100*INDEX(INDIRECT($A$2),$B30,COLUMN()-$E$2)/AE$6&lt;Conversion!$A$3,Conversion!$B$3,IF(100*INDEX(INDIRECT($A$2),$B30,COLUMN()-$E$2)/AE$6&lt;Conversion!$A$4,Conversion!$B$4,IF(100*INDEX(INDIRECT($A$2),$B30,COLUMN()-$E$2)/AE$6&lt;Conversion!$A$5,Conversion!$B$5,IF(100*INDEX(INDIRECT($A$2),$B30,COLUMN()-$E$2)/AE$6&lt;Conversion!$A$6,Conversion!$B$6,5)))))</f>
        <v/>
      </c>
      <c r="AF30" t="str">
        <f ca="1">IF(OR(AF$9="",$C30=""),"",IF(100*INDEX(INDIRECT($A$2),$B30,COLUMN()-$E$2)/AF$6&lt;Conversion!$A$3,Conversion!$B$3,IF(100*INDEX(INDIRECT($A$2),$B30,COLUMN()-$E$2)/AF$6&lt;Conversion!$A$4,Conversion!$B$4,IF(100*INDEX(INDIRECT($A$2),$B30,COLUMN()-$E$2)/AF$6&lt;Conversion!$A$5,Conversion!$B$5,IF(100*INDEX(INDIRECT($A$2),$B30,COLUMN()-$E$2)/AF$6&lt;Conversion!$A$6,Conversion!$B$6,5)))))</f>
        <v/>
      </c>
      <c r="AG30" t="str">
        <f ca="1">IF(OR(AG$9="",$C30=""),"",IF(100*INDEX(INDIRECT($A$2),$B30,COLUMN()-$E$2)/AG$6&lt;Conversion!$A$3,Conversion!$B$3,IF(100*INDEX(INDIRECT($A$2),$B30,COLUMN()-$E$2)/AG$6&lt;Conversion!$A$4,Conversion!$B$4,IF(100*INDEX(INDIRECT($A$2),$B30,COLUMN()-$E$2)/AG$6&lt;Conversion!$A$5,Conversion!$B$5,IF(100*INDEX(INDIRECT($A$2),$B30,COLUMN()-$E$2)/AG$6&lt;Conversion!$A$6,Conversion!$B$6,5)))))</f>
        <v/>
      </c>
      <c r="AH30" t="str">
        <f ca="1">IF(OR(AH$9="",$C30=""),"",IF(100*INDEX(INDIRECT($A$2),$B30,COLUMN()-$E$2)/AH$6&lt;Conversion!$A$3,Conversion!$B$3,IF(100*INDEX(INDIRECT($A$2),$B30,COLUMN()-$E$2)/AH$6&lt;Conversion!$A$4,Conversion!$B$4,IF(100*INDEX(INDIRECT($A$2),$B30,COLUMN()-$E$2)/AH$6&lt;Conversion!$A$5,Conversion!$B$5,IF(100*INDEX(INDIRECT($A$2),$B30,COLUMN()-$E$2)/AH$6&lt;Conversion!$A$6,Conversion!$B$6,5)))))</f>
        <v/>
      </c>
      <c r="AI30" t="str">
        <f ca="1">IF(OR(AI$9="",$C30=""),"",IF(100*INDEX(INDIRECT($A$2),$B30,COLUMN()-$E$2)/AI$6&lt;Conversion!$A$3,Conversion!$B$3,IF(100*INDEX(INDIRECT($A$2),$B30,COLUMN()-$E$2)/AI$6&lt;Conversion!$A$4,Conversion!$B$4,IF(100*INDEX(INDIRECT($A$2),$B30,COLUMN()-$E$2)/AI$6&lt;Conversion!$A$5,Conversion!$B$5,IF(100*INDEX(INDIRECT($A$2),$B30,COLUMN()-$E$2)/AI$6&lt;Conversion!$A$6,Conversion!$B$6,5)))))</f>
        <v/>
      </c>
      <c r="AJ30" t="str">
        <f ca="1">IF(OR(AJ$9="",$C30=""),"",IF(100*INDEX(INDIRECT($A$2),$B30,COLUMN()-$E$2)/AJ$6&lt;Conversion!$A$3,Conversion!$B$3,IF(100*INDEX(INDIRECT($A$2),$B30,COLUMN()-$E$2)/AJ$6&lt;Conversion!$A$4,Conversion!$B$4,IF(100*INDEX(INDIRECT($A$2),$B30,COLUMN()-$E$2)/AJ$6&lt;Conversion!$A$5,Conversion!$B$5,IF(100*INDEX(INDIRECT($A$2),$B30,COLUMN()-$E$2)/AJ$6&lt;Conversion!$A$6,Conversion!$B$6,5)))))</f>
        <v/>
      </c>
      <c r="AK30" t="str">
        <f ca="1">IF(OR(AK$9="",$C30=""),"",IF(100*INDEX(INDIRECT($A$2),$B30,COLUMN()-$E$2)/AK$6&lt;Conversion!$A$3,Conversion!$B$3,IF(100*INDEX(INDIRECT($A$2),$B30,COLUMN()-$E$2)/AK$6&lt;Conversion!$A$4,Conversion!$B$4,IF(100*INDEX(INDIRECT($A$2),$B30,COLUMN()-$E$2)/AK$6&lt;Conversion!$A$5,Conversion!$B$5,IF(100*INDEX(INDIRECT($A$2),$B30,COLUMN()-$E$2)/AK$6&lt;Conversion!$A$6,Conversion!$B$6,5)))))</f>
        <v/>
      </c>
      <c r="AL30" t="str">
        <f ca="1">IF(OR(AL$9="",$C30=""),"",IF(100*INDEX(INDIRECT($A$2),$B30,COLUMN()-$E$2)/AL$6&lt;Conversion!$A$3,Conversion!$B$3,IF(100*INDEX(INDIRECT($A$2),$B30,COLUMN()-$E$2)/AL$6&lt;Conversion!$A$4,Conversion!$B$4,IF(100*INDEX(INDIRECT($A$2),$B30,COLUMN()-$E$2)/AL$6&lt;Conversion!$A$5,Conversion!$B$5,IF(100*INDEX(INDIRECT($A$2),$B30,COLUMN()-$E$2)/AL$6&lt;Conversion!$A$6,Conversion!$B$6,5)))))</f>
        <v/>
      </c>
      <c r="AM30" t="str">
        <f ca="1">IF(OR(AM$9="",$C30=""),"",IF(100*INDEX(INDIRECT($A$2),$B30,COLUMN()-$E$2)/AM$6&lt;Conversion!$A$3,Conversion!$B$3,IF(100*INDEX(INDIRECT($A$2),$B30,COLUMN()-$E$2)/AM$6&lt;Conversion!$A$4,Conversion!$B$4,IF(100*INDEX(INDIRECT($A$2),$B30,COLUMN()-$E$2)/AM$6&lt;Conversion!$A$5,Conversion!$B$5,IF(100*INDEX(INDIRECT($A$2),$B30,COLUMN()-$E$2)/AM$6&lt;Conversion!$A$6,Conversion!$B$6,5)))))</f>
        <v/>
      </c>
      <c r="AN30" t="str">
        <f ca="1">IF(OR(AN$9="",$C30=""),"",IF(100*INDEX(INDIRECT($A$2),$B30,COLUMN()-$E$2)/AN$6&lt;Conversion!$A$3,Conversion!$B$3,IF(100*INDEX(INDIRECT($A$2),$B30,COLUMN()-$E$2)/AN$6&lt;Conversion!$A$4,Conversion!$B$4,IF(100*INDEX(INDIRECT($A$2),$B30,COLUMN()-$E$2)/AN$6&lt;Conversion!$A$5,Conversion!$B$5,IF(100*INDEX(INDIRECT($A$2),$B30,COLUMN()-$E$2)/AN$6&lt;Conversion!$A$6,Conversion!$B$6,5)))))</f>
        <v/>
      </c>
      <c r="AO30" t="str">
        <f ca="1">IF(OR(AO$9="",$C30=""),"",IF(100*INDEX(INDIRECT($A$2),$B30,COLUMN()-$E$2)/AO$6&lt;Conversion!$A$3,Conversion!$B$3,IF(100*INDEX(INDIRECT($A$2),$B30,COLUMN()-$E$2)/AO$6&lt;Conversion!$A$4,Conversion!$B$4,IF(100*INDEX(INDIRECT($A$2),$B30,COLUMN()-$E$2)/AO$6&lt;Conversion!$A$5,Conversion!$B$5,IF(100*INDEX(INDIRECT($A$2),$B30,COLUMN()-$E$2)/AO$6&lt;Conversion!$A$6,Conversion!$B$6,5)))))</f>
        <v/>
      </c>
      <c r="AP30" t="str">
        <f ca="1">IF(OR(AP$9="",$C30=""),"",IF(100*INDEX(INDIRECT($A$2),$B30,COLUMN()-$E$2)/AP$6&lt;Conversion!$A$3,Conversion!$B$3,IF(100*INDEX(INDIRECT($A$2),$B30,COLUMN()-$E$2)/AP$6&lt;Conversion!$A$4,Conversion!$B$4,IF(100*INDEX(INDIRECT($A$2),$B30,COLUMN()-$E$2)/AP$6&lt;Conversion!$A$5,Conversion!$B$5,IF(100*INDEX(INDIRECT($A$2),$B30,COLUMN()-$E$2)/AP$6&lt;Conversion!$A$6,Conversion!$B$6,5)))))</f>
        <v/>
      </c>
      <c r="AQ30" t="str">
        <f ca="1">IF(OR(AQ$9="",$C30=""),"",IF(100*INDEX(INDIRECT($A$2),$B30,COLUMN()-$E$2)/AQ$6&lt;Conversion!$A$3,Conversion!$B$3,IF(100*INDEX(INDIRECT($A$2),$B30,COLUMN()-$E$2)/AQ$6&lt;Conversion!$A$4,Conversion!$B$4,IF(100*INDEX(INDIRECT($A$2),$B30,COLUMN()-$E$2)/AQ$6&lt;Conversion!$A$5,Conversion!$B$5,IF(100*INDEX(INDIRECT($A$2),$B30,COLUMN()-$E$2)/AQ$6&lt;Conversion!$A$6,Conversion!$B$6,5)))))</f>
        <v/>
      </c>
      <c r="AR30" t="str">
        <f ca="1">IF(OR(AR$9="",$C30=""),"",IF(100*INDEX(INDIRECT($A$2),$B30,COLUMN()-$E$2)/AR$6&lt;Conversion!$A$3,Conversion!$B$3,IF(100*INDEX(INDIRECT($A$2),$B30,COLUMN()-$E$2)/AR$6&lt;Conversion!$A$4,Conversion!$B$4,IF(100*INDEX(INDIRECT($A$2),$B30,COLUMN()-$E$2)/AR$6&lt;Conversion!$A$5,Conversion!$B$5,IF(100*INDEX(INDIRECT($A$2),$B30,COLUMN()-$E$2)/AR$6&lt;Conversion!$A$6,Conversion!$B$6,5)))))</f>
        <v/>
      </c>
      <c r="AS30" t="str">
        <f ca="1">IF(OR(AS$9="",$C30=""),"",IF(100*INDEX(INDIRECT($A$2),$B30,COLUMN()-$E$2)/AS$6&lt;Conversion!$A$3,Conversion!$B$3,IF(100*INDEX(INDIRECT($A$2),$B30,COLUMN()-$E$2)/AS$6&lt;Conversion!$A$4,Conversion!$B$4,IF(100*INDEX(INDIRECT($A$2),$B30,COLUMN()-$E$2)/AS$6&lt;Conversion!$A$5,Conversion!$B$5,IF(100*INDEX(INDIRECT($A$2),$B30,COLUMN()-$E$2)/AS$6&lt;Conversion!$A$6,Conversion!$B$6,5)))))</f>
        <v/>
      </c>
      <c r="AT30" t="str">
        <f ca="1">IF(OR(AT$9="",$C30=""),"",IF(100*INDEX(INDIRECT($A$2),$B30,COLUMN()-$E$2)/AT$6&lt;Conversion!$A$3,Conversion!$B$3,IF(100*INDEX(INDIRECT($A$2),$B30,COLUMN()-$E$2)/AT$6&lt;Conversion!$A$4,Conversion!$B$4,IF(100*INDEX(INDIRECT($A$2),$B30,COLUMN()-$E$2)/AT$6&lt;Conversion!$A$5,Conversion!$B$5,IF(100*INDEX(INDIRECT($A$2),$B30,COLUMN()-$E$2)/AT$6&lt;Conversion!$A$6,Conversion!$B$6,5)))))</f>
        <v/>
      </c>
      <c r="AU30" t="str">
        <f ca="1">IF(OR(AU$9="",$C30=""),"",IF(100*INDEX(INDIRECT($A$2),$B30,COLUMN()-$E$2)/AU$6&lt;Conversion!$A$3,Conversion!$B$3,IF(100*INDEX(INDIRECT($A$2),$B30,COLUMN()-$E$2)/AU$6&lt;Conversion!$A$4,Conversion!$B$4,IF(100*INDEX(INDIRECT($A$2),$B30,COLUMN()-$E$2)/AU$6&lt;Conversion!$A$5,Conversion!$B$5,IF(100*INDEX(INDIRECT($A$2),$B30,COLUMN()-$E$2)/AU$6&lt;Conversion!$A$6,Conversion!$B$6,5)))))</f>
        <v/>
      </c>
      <c r="AV30" t="str">
        <f ca="1">IF(OR(AV$9="",$C30=""),"",IF(100*INDEX(INDIRECT($A$2),$B30,COLUMN()-$E$2)/AV$6&lt;Conversion!$A$3,Conversion!$B$3,IF(100*INDEX(INDIRECT($A$2),$B30,COLUMN()-$E$2)/AV$6&lt;Conversion!$A$4,Conversion!$B$4,IF(100*INDEX(INDIRECT($A$2),$B30,COLUMN()-$E$2)/AV$6&lt;Conversion!$A$5,Conversion!$B$5,IF(100*INDEX(INDIRECT($A$2),$B30,COLUMN()-$E$2)/AV$6&lt;Conversion!$A$6,Conversion!$B$6,5)))))</f>
        <v/>
      </c>
      <c r="AW30" t="str">
        <f ca="1">IF(OR(AW$9="",$C30=""),"",IF(100*INDEX(INDIRECT($A$2),$B30,COLUMN()-$E$2)/AW$6&lt;Conversion!$A$3,Conversion!$B$3,IF(100*INDEX(INDIRECT($A$2),$B30,COLUMN()-$E$2)/AW$6&lt;Conversion!$A$4,Conversion!$B$4,IF(100*INDEX(INDIRECT($A$2),$B30,COLUMN()-$E$2)/AW$6&lt;Conversion!$A$5,Conversion!$B$5,IF(100*INDEX(INDIRECT($A$2),$B30,COLUMN()-$E$2)/AW$6&lt;Conversion!$A$6,Conversion!$B$6,5)))))</f>
        <v/>
      </c>
      <c r="AX30" t="str">
        <f ca="1">IF(OR(AX$9="",$C30=""),"",IF(100*INDEX(INDIRECT($A$2),$B30,COLUMN()-$E$2)/AX$6&lt;Conversion!$A$3,Conversion!$B$3,IF(100*INDEX(INDIRECT($A$2),$B30,COLUMN()-$E$2)/AX$6&lt;Conversion!$A$4,Conversion!$B$4,IF(100*INDEX(INDIRECT($A$2),$B30,COLUMN()-$E$2)/AX$6&lt;Conversion!$A$5,Conversion!$B$5,IF(100*INDEX(INDIRECT($A$2),$B30,COLUMN()-$E$2)/AX$6&lt;Conversion!$A$6,Conversion!$B$6,5)))))</f>
        <v/>
      </c>
      <c r="AY30" t="str">
        <f ca="1">IF(OR(AY$9="",$C30=""),"",IF(100*INDEX(INDIRECT($A$2),$B30,COLUMN()-$E$2)/AY$6&lt;Conversion!$A$3,Conversion!$B$3,IF(100*INDEX(INDIRECT($A$2),$B30,COLUMN()-$E$2)/AY$6&lt;Conversion!$A$4,Conversion!$B$4,IF(100*INDEX(INDIRECT($A$2),$B30,COLUMN()-$E$2)/AY$6&lt;Conversion!$A$5,Conversion!$B$5,IF(100*INDEX(INDIRECT($A$2),$B30,COLUMN()-$E$2)/AY$6&lt;Conversion!$A$6,Conversion!$B$6,5)))))</f>
        <v/>
      </c>
      <c r="AZ30" t="str">
        <f ca="1">IF(OR(AZ$9="",$C30=""),"",IF(100*INDEX(INDIRECT($A$2),$B30,COLUMN()-$E$2)/AZ$6&lt;Conversion!$A$3,Conversion!$B$3,IF(100*INDEX(INDIRECT($A$2),$B30,COLUMN()-$E$2)/AZ$6&lt;Conversion!$A$4,Conversion!$B$4,IF(100*INDEX(INDIRECT($A$2),$B30,COLUMN()-$E$2)/AZ$6&lt;Conversion!$A$5,Conversion!$B$5,IF(100*INDEX(INDIRECT($A$2),$B30,COLUMN()-$E$2)/AZ$6&lt;Conversion!$A$6,Conversion!$B$6,5)))))</f>
        <v/>
      </c>
      <c r="BA30" t="str">
        <f ca="1">IF(OR(BA$9="",$C30=""),"",IF(100*INDEX(INDIRECT($A$2),$B30,COLUMN()-$E$2)/BA$6&lt;Conversion!$A$3,Conversion!$B$3,IF(100*INDEX(INDIRECT($A$2),$B30,COLUMN()-$E$2)/BA$6&lt;Conversion!$A$4,Conversion!$B$4,IF(100*INDEX(INDIRECT($A$2),$B30,COLUMN()-$E$2)/BA$6&lt;Conversion!$A$5,Conversion!$B$5,IF(100*INDEX(INDIRECT($A$2),$B30,COLUMN()-$E$2)/BA$6&lt;Conversion!$A$6,Conversion!$B$6,5)))))</f>
        <v/>
      </c>
      <c r="BB30" t="str">
        <f ca="1">IF(OR(BB$9="",$C30=""),"",IF(100*INDEX(INDIRECT($A$2),$B30,COLUMN()-$E$2)/BB$6&lt;Conversion!$A$3,Conversion!$B$3,IF(100*INDEX(INDIRECT($A$2),$B30,COLUMN()-$E$2)/BB$6&lt;Conversion!$A$4,Conversion!$B$4,IF(100*INDEX(INDIRECT($A$2),$B30,COLUMN()-$E$2)/BB$6&lt;Conversion!$A$5,Conversion!$B$5,IF(100*INDEX(INDIRECT($A$2),$B30,COLUMN()-$E$2)/BB$6&lt;Conversion!$A$6,Conversion!$B$6,5)))))</f>
        <v/>
      </c>
      <c r="BC30" t="str">
        <f ca="1">IF(OR(BC$9="",$C30=""),"",IF(100*INDEX(INDIRECT($A$2),$B30,COLUMN()-$E$2)/BC$6&lt;Conversion!$A$3,Conversion!$B$3,IF(100*INDEX(INDIRECT($A$2),$B30,COLUMN()-$E$2)/BC$6&lt;Conversion!$A$4,Conversion!$B$4,IF(100*INDEX(INDIRECT($A$2),$B30,COLUMN()-$E$2)/BC$6&lt;Conversion!$A$5,Conversion!$B$5,IF(100*INDEX(INDIRECT($A$2),$B30,COLUMN()-$E$2)/BC$6&lt;Conversion!$A$6,Conversion!$B$6,5)))))</f>
        <v/>
      </c>
    </row>
    <row r="31" spans="2:55">
      <c r="B31" t="e">
        <f t="shared" ca="1" si="0"/>
        <v>#N/A</v>
      </c>
      <c r="C31" t="str">
        <f t="shared" ca="1" si="1"/>
        <v/>
      </c>
      <c r="D31" t="str">
        <f ca="1">IF($C31="","",CONCATENATE(ADDRESS(ROW(),$E$2+1,1,1,"Module6"),":",ADDRESS(ROW(),$E$2+Calc1!$C$2,1,1)))</f>
        <v/>
      </c>
      <c r="E31" s="18" t="str">
        <f t="shared" ca="1" si="2"/>
        <v/>
      </c>
      <c r="F31" t="str">
        <f ca="1">IF(OR(F$9="",$C31=""),"",IF(100*INDEX(INDIRECT($A$2),$B31,COLUMN()-$E$2)/F$6&lt;Conversion!$A$3,Conversion!$B$3,IF(100*INDEX(INDIRECT($A$2),$B31,COLUMN()-$E$2)/F$6&lt;Conversion!$A$4,Conversion!$B$4,IF(100*INDEX(INDIRECT($A$2),$B31,COLUMN()-$E$2)/F$6&lt;Conversion!$A$5,Conversion!$B$5,IF(100*INDEX(INDIRECT($A$2),$B31,COLUMN()-$E$2)/F$6&lt;Conversion!$A$6,Conversion!$B$6,5)))))</f>
        <v/>
      </c>
      <c r="G31" t="str">
        <f ca="1">IF(OR(G$9="",$C31=""),"",IF(100*INDEX(INDIRECT($A$2),$B31,COLUMN()-$E$2)/G$6&lt;Conversion!$A$3,Conversion!$B$3,IF(100*INDEX(INDIRECT($A$2),$B31,COLUMN()-$E$2)/G$6&lt;Conversion!$A$4,Conversion!$B$4,IF(100*INDEX(INDIRECT($A$2),$B31,COLUMN()-$E$2)/G$6&lt;Conversion!$A$5,Conversion!$B$5,IF(100*INDEX(INDIRECT($A$2),$B31,COLUMN()-$E$2)/G$6&lt;Conversion!$A$6,Conversion!$B$6,5)))))</f>
        <v/>
      </c>
      <c r="H31" t="str">
        <f ca="1">IF(OR(H$9="",$C31=""),"",IF(100*INDEX(INDIRECT($A$2),$B31,COLUMN()-$E$2)/H$6&lt;Conversion!$A$3,Conversion!$B$3,IF(100*INDEX(INDIRECT($A$2),$B31,COLUMN()-$E$2)/H$6&lt;Conversion!$A$4,Conversion!$B$4,IF(100*INDEX(INDIRECT($A$2),$B31,COLUMN()-$E$2)/H$6&lt;Conversion!$A$5,Conversion!$B$5,IF(100*INDEX(INDIRECT($A$2),$B31,COLUMN()-$E$2)/H$6&lt;Conversion!$A$6,Conversion!$B$6,5)))))</f>
        <v/>
      </c>
      <c r="I31" t="str">
        <f ca="1">IF(OR(I$9="",$C31=""),"",IF(100*INDEX(INDIRECT($A$2),$B31,COLUMN()-$E$2)/I$6&lt;Conversion!$A$3,Conversion!$B$3,IF(100*INDEX(INDIRECT($A$2),$B31,COLUMN()-$E$2)/I$6&lt;Conversion!$A$4,Conversion!$B$4,IF(100*INDEX(INDIRECT($A$2),$B31,COLUMN()-$E$2)/I$6&lt;Conversion!$A$5,Conversion!$B$5,IF(100*INDEX(INDIRECT($A$2),$B31,COLUMN()-$E$2)/I$6&lt;Conversion!$A$6,Conversion!$B$6,5)))))</f>
        <v/>
      </c>
      <c r="J31" t="str">
        <f ca="1">IF(OR(J$9="",$C31=""),"",IF(100*INDEX(INDIRECT($A$2),$B31,COLUMN()-$E$2)/J$6&lt;Conversion!$A$3,Conversion!$B$3,IF(100*INDEX(INDIRECT($A$2),$B31,COLUMN()-$E$2)/J$6&lt;Conversion!$A$4,Conversion!$B$4,IF(100*INDEX(INDIRECT($A$2),$B31,COLUMN()-$E$2)/J$6&lt;Conversion!$A$5,Conversion!$B$5,IF(100*INDEX(INDIRECT($A$2),$B31,COLUMN()-$E$2)/J$6&lt;Conversion!$A$6,Conversion!$B$6,5)))))</f>
        <v/>
      </c>
      <c r="K31" t="str">
        <f ca="1">IF(OR(K$9="",$C31=""),"",IF(100*INDEX(INDIRECT($A$2),$B31,COLUMN()-$E$2)/K$6&lt;Conversion!$A$3,Conversion!$B$3,IF(100*INDEX(INDIRECT($A$2),$B31,COLUMN()-$E$2)/K$6&lt;Conversion!$A$4,Conversion!$B$4,IF(100*INDEX(INDIRECT($A$2),$B31,COLUMN()-$E$2)/K$6&lt;Conversion!$A$5,Conversion!$B$5,IF(100*INDEX(INDIRECT($A$2),$B31,COLUMN()-$E$2)/K$6&lt;Conversion!$A$6,Conversion!$B$6,5)))))</f>
        <v/>
      </c>
      <c r="L31" t="str">
        <f ca="1">IF(OR(L$9="",$C31=""),"",IF(100*INDEX(INDIRECT($A$2),$B31,COLUMN()-$E$2)/L$6&lt;Conversion!$A$3,Conversion!$B$3,IF(100*INDEX(INDIRECT($A$2),$B31,COLUMN()-$E$2)/L$6&lt;Conversion!$A$4,Conversion!$B$4,IF(100*INDEX(INDIRECT($A$2),$B31,COLUMN()-$E$2)/L$6&lt;Conversion!$A$5,Conversion!$B$5,IF(100*INDEX(INDIRECT($A$2),$B31,COLUMN()-$E$2)/L$6&lt;Conversion!$A$6,Conversion!$B$6,5)))))</f>
        <v/>
      </c>
      <c r="M31" t="str">
        <f ca="1">IF(OR(M$9="",$C31=""),"",IF(100*INDEX(INDIRECT($A$2),$B31,COLUMN()-$E$2)/M$6&lt;Conversion!$A$3,Conversion!$B$3,IF(100*INDEX(INDIRECT($A$2),$B31,COLUMN()-$E$2)/M$6&lt;Conversion!$A$4,Conversion!$B$4,IF(100*INDEX(INDIRECT($A$2),$B31,COLUMN()-$E$2)/M$6&lt;Conversion!$A$5,Conversion!$B$5,IF(100*INDEX(INDIRECT($A$2),$B31,COLUMN()-$E$2)/M$6&lt;Conversion!$A$6,Conversion!$B$6,5)))))</f>
        <v/>
      </c>
      <c r="N31" t="str">
        <f ca="1">IF(OR(N$9="",$C31=""),"",IF(100*INDEX(INDIRECT($A$2),$B31,COLUMN()-$E$2)/N$6&lt;Conversion!$A$3,Conversion!$B$3,IF(100*INDEX(INDIRECT($A$2),$B31,COLUMN()-$E$2)/N$6&lt;Conversion!$A$4,Conversion!$B$4,IF(100*INDEX(INDIRECT($A$2),$B31,COLUMN()-$E$2)/N$6&lt;Conversion!$A$5,Conversion!$B$5,IF(100*INDEX(INDIRECT($A$2),$B31,COLUMN()-$E$2)/N$6&lt;Conversion!$A$6,Conversion!$B$6,5)))))</f>
        <v/>
      </c>
      <c r="O31" t="str">
        <f ca="1">IF(OR(O$9="",$C31=""),"",IF(100*INDEX(INDIRECT($A$2),$B31,COLUMN()-$E$2)/O$6&lt;Conversion!$A$3,Conversion!$B$3,IF(100*INDEX(INDIRECT($A$2),$B31,COLUMN()-$E$2)/O$6&lt;Conversion!$A$4,Conversion!$B$4,IF(100*INDEX(INDIRECT($A$2),$B31,COLUMN()-$E$2)/O$6&lt;Conversion!$A$5,Conversion!$B$5,IF(100*INDEX(INDIRECT($A$2),$B31,COLUMN()-$E$2)/O$6&lt;Conversion!$A$6,Conversion!$B$6,5)))))</f>
        <v/>
      </c>
      <c r="P31" t="str">
        <f ca="1">IF(OR(P$9="",$C31=""),"",IF(100*INDEX(INDIRECT($A$2),$B31,COLUMN()-$E$2)/P$6&lt;Conversion!$A$3,Conversion!$B$3,IF(100*INDEX(INDIRECT($A$2),$B31,COLUMN()-$E$2)/P$6&lt;Conversion!$A$4,Conversion!$B$4,IF(100*INDEX(INDIRECT($A$2),$B31,COLUMN()-$E$2)/P$6&lt;Conversion!$A$5,Conversion!$B$5,IF(100*INDEX(INDIRECT($A$2),$B31,COLUMN()-$E$2)/P$6&lt;Conversion!$A$6,Conversion!$B$6,5)))))</f>
        <v/>
      </c>
      <c r="Q31" t="str">
        <f ca="1">IF(OR(Q$9="",$C31=""),"",IF(100*INDEX(INDIRECT($A$2),$B31,COLUMN()-$E$2)/Q$6&lt;Conversion!$A$3,Conversion!$B$3,IF(100*INDEX(INDIRECT($A$2),$B31,COLUMN()-$E$2)/Q$6&lt;Conversion!$A$4,Conversion!$B$4,IF(100*INDEX(INDIRECT($A$2),$B31,COLUMN()-$E$2)/Q$6&lt;Conversion!$A$5,Conversion!$B$5,IF(100*INDEX(INDIRECT($A$2),$B31,COLUMN()-$E$2)/Q$6&lt;Conversion!$A$6,Conversion!$B$6,5)))))</f>
        <v/>
      </c>
      <c r="R31" t="str">
        <f ca="1">IF(OR(R$9="",$C31=""),"",IF(100*INDEX(INDIRECT($A$2),$B31,COLUMN()-$E$2)/R$6&lt;Conversion!$A$3,Conversion!$B$3,IF(100*INDEX(INDIRECT($A$2),$B31,COLUMN()-$E$2)/R$6&lt;Conversion!$A$4,Conversion!$B$4,IF(100*INDEX(INDIRECT($A$2),$B31,COLUMN()-$E$2)/R$6&lt;Conversion!$A$5,Conversion!$B$5,IF(100*INDEX(INDIRECT($A$2),$B31,COLUMN()-$E$2)/R$6&lt;Conversion!$A$6,Conversion!$B$6,5)))))</f>
        <v/>
      </c>
      <c r="S31" t="str">
        <f ca="1">IF(OR(S$9="",$C31=""),"",IF(100*INDEX(INDIRECT($A$2),$B31,COLUMN()-$E$2)/S$6&lt;Conversion!$A$3,Conversion!$B$3,IF(100*INDEX(INDIRECT($A$2),$B31,COLUMN()-$E$2)/S$6&lt;Conversion!$A$4,Conversion!$B$4,IF(100*INDEX(INDIRECT($A$2),$B31,COLUMN()-$E$2)/S$6&lt;Conversion!$A$5,Conversion!$B$5,IF(100*INDEX(INDIRECT($A$2),$B31,COLUMN()-$E$2)/S$6&lt;Conversion!$A$6,Conversion!$B$6,5)))))</f>
        <v/>
      </c>
      <c r="T31" t="str">
        <f ca="1">IF(OR(T$9="",$C31=""),"",IF(100*INDEX(INDIRECT($A$2),$B31,COLUMN()-$E$2)/T$6&lt;Conversion!$A$3,Conversion!$B$3,IF(100*INDEX(INDIRECT($A$2),$B31,COLUMN()-$E$2)/T$6&lt;Conversion!$A$4,Conversion!$B$4,IF(100*INDEX(INDIRECT($A$2),$B31,COLUMN()-$E$2)/T$6&lt;Conversion!$A$5,Conversion!$B$5,IF(100*INDEX(INDIRECT($A$2),$B31,COLUMN()-$E$2)/T$6&lt;Conversion!$A$6,Conversion!$B$6,5)))))</f>
        <v/>
      </c>
      <c r="U31" t="str">
        <f ca="1">IF(OR(U$9="",$C31=""),"",IF(100*INDEX(INDIRECT($A$2),$B31,COLUMN()-$E$2)/U$6&lt;Conversion!$A$3,Conversion!$B$3,IF(100*INDEX(INDIRECT($A$2),$B31,COLUMN()-$E$2)/U$6&lt;Conversion!$A$4,Conversion!$B$4,IF(100*INDEX(INDIRECT($A$2),$B31,COLUMN()-$E$2)/U$6&lt;Conversion!$A$5,Conversion!$B$5,IF(100*INDEX(INDIRECT($A$2),$B31,COLUMN()-$E$2)/U$6&lt;Conversion!$A$6,Conversion!$B$6,5)))))</f>
        <v/>
      </c>
      <c r="V31" t="str">
        <f ca="1">IF(OR(V$9="",$C31=""),"",IF(100*INDEX(INDIRECT($A$2),$B31,COLUMN()-$E$2)/V$6&lt;Conversion!$A$3,Conversion!$B$3,IF(100*INDEX(INDIRECT($A$2),$B31,COLUMN()-$E$2)/V$6&lt;Conversion!$A$4,Conversion!$B$4,IF(100*INDEX(INDIRECT($A$2),$B31,COLUMN()-$E$2)/V$6&lt;Conversion!$A$5,Conversion!$B$5,IF(100*INDEX(INDIRECT($A$2),$B31,COLUMN()-$E$2)/V$6&lt;Conversion!$A$6,Conversion!$B$6,5)))))</f>
        <v/>
      </c>
      <c r="W31" t="str">
        <f ca="1">IF(OR(W$9="",$C31=""),"",IF(100*INDEX(INDIRECT($A$2),$B31,COLUMN()-$E$2)/W$6&lt;Conversion!$A$3,Conversion!$B$3,IF(100*INDEX(INDIRECT($A$2),$B31,COLUMN()-$E$2)/W$6&lt;Conversion!$A$4,Conversion!$B$4,IF(100*INDEX(INDIRECT($A$2),$B31,COLUMN()-$E$2)/W$6&lt;Conversion!$A$5,Conversion!$B$5,IF(100*INDEX(INDIRECT($A$2),$B31,COLUMN()-$E$2)/W$6&lt;Conversion!$A$6,Conversion!$B$6,5)))))</f>
        <v/>
      </c>
      <c r="X31" t="str">
        <f ca="1">IF(OR(X$9="",$C31=""),"",IF(100*INDEX(INDIRECT($A$2),$B31,COLUMN()-$E$2)/X$6&lt;Conversion!$A$3,Conversion!$B$3,IF(100*INDEX(INDIRECT($A$2),$B31,COLUMN()-$E$2)/X$6&lt;Conversion!$A$4,Conversion!$B$4,IF(100*INDEX(INDIRECT($A$2),$B31,COLUMN()-$E$2)/X$6&lt;Conversion!$A$5,Conversion!$B$5,IF(100*INDEX(INDIRECT($A$2),$B31,COLUMN()-$E$2)/X$6&lt;Conversion!$A$6,Conversion!$B$6,5)))))</f>
        <v/>
      </c>
      <c r="Y31" t="str">
        <f ca="1">IF(OR(Y$9="",$C31=""),"",IF(100*INDEX(INDIRECT($A$2),$B31,COLUMN()-$E$2)/Y$6&lt;Conversion!$A$3,Conversion!$B$3,IF(100*INDEX(INDIRECT($A$2),$B31,COLUMN()-$E$2)/Y$6&lt;Conversion!$A$4,Conversion!$B$4,IF(100*INDEX(INDIRECT($A$2),$B31,COLUMN()-$E$2)/Y$6&lt;Conversion!$A$5,Conversion!$B$5,IF(100*INDEX(INDIRECT($A$2),$B31,COLUMN()-$E$2)/Y$6&lt;Conversion!$A$6,Conversion!$B$6,5)))))</f>
        <v/>
      </c>
      <c r="Z31" t="str">
        <f ca="1">IF(OR(Z$9="",$C31=""),"",IF(100*INDEX(INDIRECT($A$2),$B31,COLUMN()-$E$2)/Z$6&lt;Conversion!$A$3,Conversion!$B$3,IF(100*INDEX(INDIRECT($A$2),$B31,COLUMN()-$E$2)/Z$6&lt;Conversion!$A$4,Conversion!$B$4,IF(100*INDEX(INDIRECT($A$2),$B31,COLUMN()-$E$2)/Z$6&lt;Conversion!$A$5,Conversion!$B$5,IF(100*INDEX(INDIRECT($A$2),$B31,COLUMN()-$E$2)/Z$6&lt;Conversion!$A$6,Conversion!$B$6,5)))))</f>
        <v/>
      </c>
      <c r="AA31" t="str">
        <f ca="1">IF(OR(AA$9="",$C31=""),"",IF(100*INDEX(INDIRECT($A$2),$B31,COLUMN()-$E$2)/AA$6&lt;Conversion!$A$3,Conversion!$B$3,IF(100*INDEX(INDIRECT($A$2),$B31,COLUMN()-$E$2)/AA$6&lt;Conversion!$A$4,Conversion!$B$4,IF(100*INDEX(INDIRECT($A$2),$B31,COLUMN()-$E$2)/AA$6&lt;Conversion!$A$5,Conversion!$B$5,IF(100*INDEX(INDIRECT($A$2),$B31,COLUMN()-$E$2)/AA$6&lt;Conversion!$A$6,Conversion!$B$6,5)))))</f>
        <v/>
      </c>
      <c r="AB31" t="str">
        <f ca="1">IF(OR(AB$9="",$C31=""),"",IF(100*INDEX(INDIRECT($A$2),$B31,COLUMN()-$E$2)/AB$6&lt;Conversion!$A$3,Conversion!$B$3,IF(100*INDEX(INDIRECT($A$2),$B31,COLUMN()-$E$2)/AB$6&lt;Conversion!$A$4,Conversion!$B$4,IF(100*INDEX(INDIRECT($A$2),$B31,COLUMN()-$E$2)/AB$6&lt;Conversion!$A$5,Conversion!$B$5,IF(100*INDEX(INDIRECT($A$2),$B31,COLUMN()-$E$2)/AB$6&lt;Conversion!$A$6,Conversion!$B$6,5)))))</f>
        <v/>
      </c>
      <c r="AC31" t="str">
        <f ca="1">IF(OR(AC$9="",$C31=""),"",IF(100*INDEX(INDIRECT($A$2),$B31,COLUMN()-$E$2)/AC$6&lt;Conversion!$A$3,Conversion!$B$3,IF(100*INDEX(INDIRECT($A$2),$B31,COLUMN()-$E$2)/AC$6&lt;Conversion!$A$4,Conversion!$B$4,IF(100*INDEX(INDIRECT($A$2),$B31,COLUMN()-$E$2)/AC$6&lt;Conversion!$A$5,Conversion!$B$5,IF(100*INDEX(INDIRECT($A$2),$B31,COLUMN()-$E$2)/AC$6&lt;Conversion!$A$6,Conversion!$B$6,5)))))</f>
        <v/>
      </c>
      <c r="AD31" t="str">
        <f ca="1">IF(OR(AD$9="",$C31=""),"",IF(100*INDEX(INDIRECT($A$2),$B31,COLUMN()-$E$2)/AD$6&lt;Conversion!$A$3,Conversion!$B$3,IF(100*INDEX(INDIRECT($A$2),$B31,COLUMN()-$E$2)/AD$6&lt;Conversion!$A$4,Conversion!$B$4,IF(100*INDEX(INDIRECT($A$2),$B31,COLUMN()-$E$2)/AD$6&lt;Conversion!$A$5,Conversion!$B$5,IF(100*INDEX(INDIRECT($A$2),$B31,COLUMN()-$E$2)/AD$6&lt;Conversion!$A$6,Conversion!$B$6,5)))))</f>
        <v/>
      </c>
      <c r="AE31" t="str">
        <f ca="1">IF(OR(AE$9="",$C31=""),"",IF(100*INDEX(INDIRECT($A$2),$B31,COLUMN()-$E$2)/AE$6&lt;Conversion!$A$3,Conversion!$B$3,IF(100*INDEX(INDIRECT($A$2),$B31,COLUMN()-$E$2)/AE$6&lt;Conversion!$A$4,Conversion!$B$4,IF(100*INDEX(INDIRECT($A$2),$B31,COLUMN()-$E$2)/AE$6&lt;Conversion!$A$5,Conversion!$B$5,IF(100*INDEX(INDIRECT($A$2),$B31,COLUMN()-$E$2)/AE$6&lt;Conversion!$A$6,Conversion!$B$6,5)))))</f>
        <v/>
      </c>
      <c r="AF31" t="str">
        <f ca="1">IF(OR(AF$9="",$C31=""),"",IF(100*INDEX(INDIRECT($A$2),$B31,COLUMN()-$E$2)/AF$6&lt;Conversion!$A$3,Conversion!$B$3,IF(100*INDEX(INDIRECT($A$2),$B31,COLUMN()-$E$2)/AF$6&lt;Conversion!$A$4,Conversion!$B$4,IF(100*INDEX(INDIRECT($A$2),$B31,COLUMN()-$E$2)/AF$6&lt;Conversion!$A$5,Conversion!$B$5,IF(100*INDEX(INDIRECT($A$2),$B31,COLUMN()-$E$2)/AF$6&lt;Conversion!$A$6,Conversion!$B$6,5)))))</f>
        <v/>
      </c>
      <c r="AG31" t="str">
        <f ca="1">IF(OR(AG$9="",$C31=""),"",IF(100*INDEX(INDIRECT($A$2),$B31,COLUMN()-$E$2)/AG$6&lt;Conversion!$A$3,Conversion!$B$3,IF(100*INDEX(INDIRECT($A$2),$B31,COLUMN()-$E$2)/AG$6&lt;Conversion!$A$4,Conversion!$B$4,IF(100*INDEX(INDIRECT($A$2),$B31,COLUMN()-$E$2)/AG$6&lt;Conversion!$A$5,Conversion!$B$5,IF(100*INDEX(INDIRECT($A$2),$B31,COLUMN()-$E$2)/AG$6&lt;Conversion!$A$6,Conversion!$B$6,5)))))</f>
        <v/>
      </c>
      <c r="AH31" t="str">
        <f ca="1">IF(OR(AH$9="",$C31=""),"",IF(100*INDEX(INDIRECT($A$2),$B31,COLUMN()-$E$2)/AH$6&lt;Conversion!$A$3,Conversion!$B$3,IF(100*INDEX(INDIRECT($A$2),$B31,COLUMN()-$E$2)/AH$6&lt;Conversion!$A$4,Conversion!$B$4,IF(100*INDEX(INDIRECT($A$2),$B31,COLUMN()-$E$2)/AH$6&lt;Conversion!$A$5,Conversion!$B$5,IF(100*INDEX(INDIRECT($A$2),$B31,COLUMN()-$E$2)/AH$6&lt;Conversion!$A$6,Conversion!$B$6,5)))))</f>
        <v/>
      </c>
      <c r="AI31" t="str">
        <f ca="1">IF(OR(AI$9="",$C31=""),"",IF(100*INDEX(INDIRECT($A$2),$B31,COLUMN()-$E$2)/AI$6&lt;Conversion!$A$3,Conversion!$B$3,IF(100*INDEX(INDIRECT($A$2),$B31,COLUMN()-$E$2)/AI$6&lt;Conversion!$A$4,Conversion!$B$4,IF(100*INDEX(INDIRECT($A$2),$B31,COLUMN()-$E$2)/AI$6&lt;Conversion!$A$5,Conversion!$B$5,IF(100*INDEX(INDIRECT($A$2),$B31,COLUMN()-$E$2)/AI$6&lt;Conversion!$A$6,Conversion!$B$6,5)))))</f>
        <v/>
      </c>
      <c r="AJ31" t="str">
        <f ca="1">IF(OR(AJ$9="",$C31=""),"",IF(100*INDEX(INDIRECT($A$2),$B31,COLUMN()-$E$2)/AJ$6&lt;Conversion!$A$3,Conversion!$B$3,IF(100*INDEX(INDIRECT($A$2),$B31,COLUMN()-$E$2)/AJ$6&lt;Conversion!$A$4,Conversion!$B$4,IF(100*INDEX(INDIRECT($A$2),$B31,COLUMN()-$E$2)/AJ$6&lt;Conversion!$A$5,Conversion!$B$5,IF(100*INDEX(INDIRECT($A$2),$B31,COLUMN()-$E$2)/AJ$6&lt;Conversion!$A$6,Conversion!$B$6,5)))))</f>
        <v/>
      </c>
      <c r="AK31" t="str">
        <f ca="1">IF(OR(AK$9="",$C31=""),"",IF(100*INDEX(INDIRECT($A$2),$B31,COLUMN()-$E$2)/AK$6&lt;Conversion!$A$3,Conversion!$B$3,IF(100*INDEX(INDIRECT($A$2),$B31,COLUMN()-$E$2)/AK$6&lt;Conversion!$A$4,Conversion!$B$4,IF(100*INDEX(INDIRECT($A$2),$B31,COLUMN()-$E$2)/AK$6&lt;Conversion!$A$5,Conversion!$B$5,IF(100*INDEX(INDIRECT($A$2),$B31,COLUMN()-$E$2)/AK$6&lt;Conversion!$A$6,Conversion!$B$6,5)))))</f>
        <v/>
      </c>
      <c r="AL31" t="str">
        <f ca="1">IF(OR(AL$9="",$C31=""),"",IF(100*INDEX(INDIRECT($A$2),$B31,COLUMN()-$E$2)/AL$6&lt;Conversion!$A$3,Conversion!$B$3,IF(100*INDEX(INDIRECT($A$2),$B31,COLUMN()-$E$2)/AL$6&lt;Conversion!$A$4,Conversion!$B$4,IF(100*INDEX(INDIRECT($A$2),$B31,COLUMN()-$E$2)/AL$6&lt;Conversion!$A$5,Conversion!$B$5,IF(100*INDEX(INDIRECT($A$2),$B31,COLUMN()-$E$2)/AL$6&lt;Conversion!$A$6,Conversion!$B$6,5)))))</f>
        <v/>
      </c>
      <c r="AM31" t="str">
        <f ca="1">IF(OR(AM$9="",$C31=""),"",IF(100*INDEX(INDIRECT($A$2),$B31,COLUMN()-$E$2)/AM$6&lt;Conversion!$A$3,Conversion!$B$3,IF(100*INDEX(INDIRECT($A$2),$B31,COLUMN()-$E$2)/AM$6&lt;Conversion!$A$4,Conversion!$B$4,IF(100*INDEX(INDIRECT($A$2),$B31,COLUMN()-$E$2)/AM$6&lt;Conversion!$A$5,Conversion!$B$5,IF(100*INDEX(INDIRECT($A$2),$B31,COLUMN()-$E$2)/AM$6&lt;Conversion!$A$6,Conversion!$B$6,5)))))</f>
        <v/>
      </c>
      <c r="AN31" t="str">
        <f ca="1">IF(OR(AN$9="",$C31=""),"",IF(100*INDEX(INDIRECT($A$2),$B31,COLUMN()-$E$2)/AN$6&lt;Conversion!$A$3,Conversion!$B$3,IF(100*INDEX(INDIRECT($A$2),$B31,COLUMN()-$E$2)/AN$6&lt;Conversion!$A$4,Conversion!$B$4,IF(100*INDEX(INDIRECT($A$2),$B31,COLUMN()-$E$2)/AN$6&lt;Conversion!$A$5,Conversion!$B$5,IF(100*INDEX(INDIRECT($A$2),$B31,COLUMN()-$E$2)/AN$6&lt;Conversion!$A$6,Conversion!$B$6,5)))))</f>
        <v/>
      </c>
      <c r="AO31" t="str">
        <f ca="1">IF(OR(AO$9="",$C31=""),"",IF(100*INDEX(INDIRECT($A$2),$B31,COLUMN()-$E$2)/AO$6&lt;Conversion!$A$3,Conversion!$B$3,IF(100*INDEX(INDIRECT($A$2),$B31,COLUMN()-$E$2)/AO$6&lt;Conversion!$A$4,Conversion!$B$4,IF(100*INDEX(INDIRECT($A$2),$B31,COLUMN()-$E$2)/AO$6&lt;Conversion!$A$5,Conversion!$B$5,IF(100*INDEX(INDIRECT($A$2),$B31,COLUMN()-$E$2)/AO$6&lt;Conversion!$A$6,Conversion!$B$6,5)))))</f>
        <v/>
      </c>
      <c r="AP31" t="str">
        <f ca="1">IF(OR(AP$9="",$C31=""),"",IF(100*INDEX(INDIRECT($A$2),$B31,COLUMN()-$E$2)/AP$6&lt;Conversion!$A$3,Conversion!$B$3,IF(100*INDEX(INDIRECT($A$2),$B31,COLUMN()-$E$2)/AP$6&lt;Conversion!$A$4,Conversion!$B$4,IF(100*INDEX(INDIRECT($A$2),$B31,COLUMN()-$E$2)/AP$6&lt;Conversion!$A$5,Conversion!$B$5,IF(100*INDEX(INDIRECT($A$2),$B31,COLUMN()-$E$2)/AP$6&lt;Conversion!$A$6,Conversion!$B$6,5)))))</f>
        <v/>
      </c>
      <c r="AQ31" t="str">
        <f ca="1">IF(OR(AQ$9="",$C31=""),"",IF(100*INDEX(INDIRECT($A$2),$B31,COLUMN()-$E$2)/AQ$6&lt;Conversion!$A$3,Conversion!$B$3,IF(100*INDEX(INDIRECT($A$2),$B31,COLUMN()-$E$2)/AQ$6&lt;Conversion!$A$4,Conversion!$B$4,IF(100*INDEX(INDIRECT($A$2),$B31,COLUMN()-$E$2)/AQ$6&lt;Conversion!$A$5,Conversion!$B$5,IF(100*INDEX(INDIRECT($A$2),$B31,COLUMN()-$E$2)/AQ$6&lt;Conversion!$A$6,Conversion!$B$6,5)))))</f>
        <v/>
      </c>
      <c r="AR31" t="str">
        <f ca="1">IF(OR(AR$9="",$C31=""),"",IF(100*INDEX(INDIRECT($A$2),$B31,COLUMN()-$E$2)/AR$6&lt;Conversion!$A$3,Conversion!$B$3,IF(100*INDEX(INDIRECT($A$2),$B31,COLUMN()-$E$2)/AR$6&lt;Conversion!$A$4,Conversion!$B$4,IF(100*INDEX(INDIRECT($A$2),$B31,COLUMN()-$E$2)/AR$6&lt;Conversion!$A$5,Conversion!$B$5,IF(100*INDEX(INDIRECT($A$2),$B31,COLUMN()-$E$2)/AR$6&lt;Conversion!$A$6,Conversion!$B$6,5)))))</f>
        <v/>
      </c>
      <c r="AS31" t="str">
        <f ca="1">IF(OR(AS$9="",$C31=""),"",IF(100*INDEX(INDIRECT($A$2),$B31,COLUMN()-$E$2)/AS$6&lt;Conversion!$A$3,Conversion!$B$3,IF(100*INDEX(INDIRECT($A$2),$B31,COLUMN()-$E$2)/AS$6&lt;Conversion!$A$4,Conversion!$B$4,IF(100*INDEX(INDIRECT($A$2),$B31,COLUMN()-$E$2)/AS$6&lt;Conversion!$A$5,Conversion!$B$5,IF(100*INDEX(INDIRECT($A$2),$B31,COLUMN()-$E$2)/AS$6&lt;Conversion!$A$6,Conversion!$B$6,5)))))</f>
        <v/>
      </c>
      <c r="AT31" t="str">
        <f ca="1">IF(OR(AT$9="",$C31=""),"",IF(100*INDEX(INDIRECT($A$2),$B31,COLUMN()-$E$2)/AT$6&lt;Conversion!$A$3,Conversion!$B$3,IF(100*INDEX(INDIRECT($A$2),$B31,COLUMN()-$E$2)/AT$6&lt;Conversion!$A$4,Conversion!$B$4,IF(100*INDEX(INDIRECT($A$2),$B31,COLUMN()-$E$2)/AT$6&lt;Conversion!$A$5,Conversion!$B$5,IF(100*INDEX(INDIRECT($A$2),$B31,COLUMN()-$E$2)/AT$6&lt;Conversion!$A$6,Conversion!$B$6,5)))))</f>
        <v/>
      </c>
      <c r="AU31" t="str">
        <f ca="1">IF(OR(AU$9="",$C31=""),"",IF(100*INDEX(INDIRECT($A$2),$B31,COLUMN()-$E$2)/AU$6&lt;Conversion!$A$3,Conversion!$B$3,IF(100*INDEX(INDIRECT($A$2),$B31,COLUMN()-$E$2)/AU$6&lt;Conversion!$A$4,Conversion!$B$4,IF(100*INDEX(INDIRECT($A$2),$B31,COLUMN()-$E$2)/AU$6&lt;Conversion!$A$5,Conversion!$B$5,IF(100*INDEX(INDIRECT($A$2),$B31,COLUMN()-$E$2)/AU$6&lt;Conversion!$A$6,Conversion!$B$6,5)))))</f>
        <v/>
      </c>
      <c r="AV31" t="str">
        <f ca="1">IF(OR(AV$9="",$C31=""),"",IF(100*INDEX(INDIRECT($A$2),$B31,COLUMN()-$E$2)/AV$6&lt;Conversion!$A$3,Conversion!$B$3,IF(100*INDEX(INDIRECT($A$2),$B31,COLUMN()-$E$2)/AV$6&lt;Conversion!$A$4,Conversion!$B$4,IF(100*INDEX(INDIRECT($A$2),$B31,COLUMN()-$E$2)/AV$6&lt;Conversion!$A$5,Conversion!$B$5,IF(100*INDEX(INDIRECT($A$2),$B31,COLUMN()-$E$2)/AV$6&lt;Conversion!$A$6,Conversion!$B$6,5)))))</f>
        <v/>
      </c>
      <c r="AW31" t="str">
        <f ca="1">IF(OR(AW$9="",$C31=""),"",IF(100*INDEX(INDIRECT($A$2),$B31,COLUMN()-$E$2)/AW$6&lt;Conversion!$A$3,Conversion!$B$3,IF(100*INDEX(INDIRECT($A$2),$B31,COLUMN()-$E$2)/AW$6&lt;Conversion!$A$4,Conversion!$B$4,IF(100*INDEX(INDIRECT($A$2),$B31,COLUMN()-$E$2)/AW$6&lt;Conversion!$A$5,Conversion!$B$5,IF(100*INDEX(INDIRECT($A$2),$B31,COLUMN()-$E$2)/AW$6&lt;Conversion!$A$6,Conversion!$B$6,5)))))</f>
        <v/>
      </c>
      <c r="AX31" t="str">
        <f ca="1">IF(OR(AX$9="",$C31=""),"",IF(100*INDEX(INDIRECT($A$2),$B31,COLUMN()-$E$2)/AX$6&lt;Conversion!$A$3,Conversion!$B$3,IF(100*INDEX(INDIRECT($A$2),$B31,COLUMN()-$E$2)/AX$6&lt;Conversion!$A$4,Conversion!$B$4,IF(100*INDEX(INDIRECT($A$2),$B31,COLUMN()-$E$2)/AX$6&lt;Conversion!$A$5,Conversion!$B$5,IF(100*INDEX(INDIRECT($A$2),$B31,COLUMN()-$E$2)/AX$6&lt;Conversion!$A$6,Conversion!$B$6,5)))))</f>
        <v/>
      </c>
      <c r="AY31" t="str">
        <f ca="1">IF(OR(AY$9="",$C31=""),"",IF(100*INDEX(INDIRECT($A$2),$B31,COLUMN()-$E$2)/AY$6&lt;Conversion!$A$3,Conversion!$B$3,IF(100*INDEX(INDIRECT($A$2),$B31,COLUMN()-$E$2)/AY$6&lt;Conversion!$A$4,Conversion!$B$4,IF(100*INDEX(INDIRECT($A$2),$B31,COLUMN()-$E$2)/AY$6&lt;Conversion!$A$5,Conversion!$B$5,IF(100*INDEX(INDIRECT($A$2),$B31,COLUMN()-$E$2)/AY$6&lt;Conversion!$A$6,Conversion!$B$6,5)))))</f>
        <v/>
      </c>
      <c r="AZ31" t="str">
        <f ca="1">IF(OR(AZ$9="",$C31=""),"",IF(100*INDEX(INDIRECT($A$2),$B31,COLUMN()-$E$2)/AZ$6&lt;Conversion!$A$3,Conversion!$B$3,IF(100*INDEX(INDIRECT($A$2),$B31,COLUMN()-$E$2)/AZ$6&lt;Conversion!$A$4,Conversion!$B$4,IF(100*INDEX(INDIRECT($A$2),$B31,COLUMN()-$E$2)/AZ$6&lt;Conversion!$A$5,Conversion!$B$5,IF(100*INDEX(INDIRECT($A$2),$B31,COLUMN()-$E$2)/AZ$6&lt;Conversion!$A$6,Conversion!$B$6,5)))))</f>
        <v/>
      </c>
      <c r="BA31" t="str">
        <f ca="1">IF(OR(BA$9="",$C31=""),"",IF(100*INDEX(INDIRECT($A$2),$B31,COLUMN()-$E$2)/BA$6&lt;Conversion!$A$3,Conversion!$B$3,IF(100*INDEX(INDIRECT($A$2),$B31,COLUMN()-$E$2)/BA$6&lt;Conversion!$A$4,Conversion!$B$4,IF(100*INDEX(INDIRECT($A$2),$B31,COLUMN()-$E$2)/BA$6&lt;Conversion!$A$5,Conversion!$B$5,IF(100*INDEX(INDIRECT($A$2),$B31,COLUMN()-$E$2)/BA$6&lt;Conversion!$A$6,Conversion!$B$6,5)))))</f>
        <v/>
      </c>
      <c r="BB31" t="str">
        <f ca="1">IF(OR(BB$9="",$C31=""),"",IF(100*INDEX(INDIRECT($A$2),$B31,COLUMN()-$E$2)/BB$6&lt;Conversion!$A$3,Conversion!$B$3,IF(100*INDEX(INDIRECT($A$2),$B31,COLUMN()-$E$2)/BB$6&lt;Conversion!$A$4,Conversion!$B$4,IF(100*INDEX(INDIRECT($A$2),$B31,COLUMN()-$E$2)/BB$6&lt;Conversion!$A$5,Conversion!$B$5,IF(100*INDEX(INDIRECT($A$2),$B31,COLUMN()-$E$2)/BB$6&lt;Conversion!$A$6,Conversion!$B$6,5)))))</f>
        <v/>
      </c>
      <c r="BC31" t="str">
        <f ca="1">IF(OR(BC$9="",$C31=""),"",IF(100*INDEX(INDIRECT($A$2),$B31,COLUMN()-$E$2)/BC$6&lt;Conversion!$A$3,Conversion!$B$3,IF(100*INDEX(INDIRECT($A$2),$B31,COLUMN()-$E$2)/BC$6&lt;Conversion!$A$4,Conversion!$B$4,IF(100*INDEX(INDIRECT($A$2),$B31,COLUMN()-$E$2)/BC$6&lt;Conversion!$A$5,Conversion!$B$5,IF(100*INDEX(INDIRECT($A$2),$B31,COLUMN()-$E$2)/BC$6&lt;Conversion!$A$6,Conversion!$B$6,5)))))</f>
        <v/>
      </c>
    </row>
    <row r="32" spans="2:55">
      <c r="B32" t="e">
        <f t="shared" ca="1" si="0"/>
        <v>#N/A</v>
      </c>
      <c r="C32" t="str">
        <f t="shared" ca="1" si="1"/>
        <v/>
      </c>
      <c r="D32" t="str">
        <f ca="1">IF($C32="","",CONCATENATE(ADDRESS(ROW(),$E$2+1,1,1,"Module6"),":",ADDRESS(ROW(),$E$2+Calc1!$C$2,1,1)))</f>
        <v/>
      </c>
      <c r="E32" s="18" t="str">
        <f t="shared" ca="1" si="2"/>
        <v/>
      </c>
      <c r="F32" t="str">
        <f ca="1">IF(OR(F$9="",$C32=""),"",IF(100*INDEX(INDIRECT($A$2),$B32,COLUMN()-$E$2)/F$6&lt;Conversion!$A$3,Conversion!$B$3,IF(100*INDEX(INDIRECT($A$2),$B32,COLUMN()-$E$2)/F$6&lt;Conversion!$A$4,Conversion!$B$4,IF(100*INDEX(INDIRECT($A$2),$B32,COLUMN()-$E$2)/F$6&lt;Conversion!$A$5,Conversion!$B$5,IF(100*INDEX(INDIRECT($A$2),$B32,COLUMN()-$E$2)/F$6&lt;Conversion!$A$6,Conversion!$B$6,5)))))</f>
        <v/>
      </c>
      <c r="G32" t="str">
        <f ca="1">IF(OR(G$9="",$C32=""),"",IF(100*INDEX(INDIRECT($A$2),$B32,COLUMN()-$E$2)/G$6&lt;Conversion!$A$3,Conversion!$B$3,IF(100*INDEX(INDIRECT($A$2),$B32,COLUMN()-$E$2)/G$6&lt;Conversion!$A$4,Conversion!$B$4,IF(100*INDEX(INDIRECT($A$2),$B32,COLUMN()-$E$2)/G$6&lt;Conversion!$A$5,Conversion!$B$5,IF(100*INDEX(INDIRECT($A$2),$B32,COLUMN()-$E$2)/G$6&lt;Conversion!$A$6,Conversion!$B$6,5)))))</f>
        <v/>
      </c>
      <c r="H32" t="str">
        <f ca="1">IF(OR(H$9="",$C32=""),"",IF(100*INDEX(INDIRECT($A$2),$B32,COLUMN()-$E$2)/H$6&lt;Conversion!$A$3,Conversion!$B$3,IF(100*INDEX(INDIRECT($A$2),$B32,COLUMN()-$E$2)/H$6&lt;Conversion!$A$4,Conversion!$B$4,IF(100*INDEX(INDIRECT($A$2),$B32,COLUMN()-$E$2)/H$6&lt;Conversion!$A$5,Conversion!$B$5,IF(100*INDEX(INDIRECT($A$2),$B32,COLUMN()-$E$2)/H$6&lt;Conversion!$A$6,Conversion!$B$6,5)))))</f>
        <v/>
      </c>
      <c r="I32" t="str">
        <f ca="1">IF(OR(I$9="",$C32=""),"",IF(100*INDEX(INDIRECT($A$2),$B32,COLUMN()-$E$2)/I$6&lt;Conversion!$A$3,Conversion!$B$3,IF(100*INDEX(INDIRECT($A$2),$B32,COLUMN()-$E$2)/I$6&lt;Conversion!$A$4,Conversion!$B$4,IF(100*INDEX(INDIRECT($A$2),$B32,COLUMN()-$E$2)/I$6&lt;Conversion!$A$5,Conversion!$B$5,IF(100*INDEX(INDIRECT($A$2),$B32,COLUMN()-$E$2)/I$6&lt;Conversion!$A$6,Conversion!$B$6,5)))))</f>
        <v/>
      </c>
      <c r="J32" t="str">
        <f ca="1">IF(OR(J$9="",$C32=""),"",IF(100*INDEX(INDIRECT($A$2),$B32,COLUMN()-$E$2)/J$6&lt;Conversion!$A$3,Conversion!$B$3,IF(100*INDEX(INDIRECT($A$2),$B32,COLUMN()-$E$2)/J$6&lt;Conversion!$A$4,Conversion!$B$4,IF(100*INDEX(INDIRECT($A$2),$B32,COLUMN()-$E$2)/J$6&lt;Conversion!$A$5,Conversion!$B$5,IF(100*INDEX(INDIRECT($A$2),$B32,COLUMN()-$E$2)/J$6&lt;Conversion!$A$6,Conversion!$B$6,5)))))</f>
        <v/>
      </c>
      <c r="K32" t="str">
        <f ca="1">IF(OR(K$9="",$C32=""),"",IF(100*INDEX(INDIRECT($A$2),$B32,COLUMN()-$E$2)/K$6&lt;Conversion!$A$3,Conversion!$B$3,IF(100*INDEX(INDIRECT($A$2),$B32,COLUMN()-$E$2)/K$6&lt;Conversion!$A$4,Conversion!$B$4,IF(100*INDEX(INDIRECT($A$2),$B32,COLUMN()-$E$2)/K$6&lt;Conversion!$A$5,Conversion!$B$5,IF(100*INDEX(INDIRECT($A$2),$B32,COLUMN()-$E$2)/K$6&lt;Conversion!$A$6,Conversion!$B$6,5)))))</f>
        <v/>
      </c>
      <c r="L32" t="str">
        <f ca="1">IF(OR(L$9="",$C32=""),"",IF(100*INDEX(INDIRECT($A$2),$B32,COLUMN()-$E$2)/L$6&lt;Conversion!$A$3,Conversion!$B$3,IF(100*INDEX(INDIRECT($A$2),$B32,COLUMN()-$E$2)/L$6&lt;Conversion!$A$4,Conversion!$B$4,IF(100*INDEX(INDIRECT($A$2),$B32,COLUMN()-$E$2)/L$6&lt;Conversion!$A$5,Conversion!$B$5,IF(100*INDEX(INDIRECT($A$2),$B32,COLUMN()-$E$2)/L$6&lt;Conversion!$A$6,Conversion!$B$6,5)))))</f>
        <v/>
      </c>
      <c r="M32" t="str">
        <f ca="1">IF(OR(M$9="",$C32=""),"",IF(100*INDEX(INDIRECT($A$2),$B32,COLUMN()-$E$2)/M$6&lt;Conversion!$A$3,Conversion!$B$3,IF(100*INDEX(INDIRECT($A$2),$B32,COLUMN()-$E$2)/M$6&lt;Conversion!$A$4,Conversion!$B$4,IF(100*INDEX(INDIRECT($A$2),$B32,COLUMN()-$E$2)/M$6&lt;Conversion!$A$5,Conversion!$B$5,IF(100*INDEX(INDIRECT($A$2),$B32,COLUMN()-$E$2)/M$6&lt;Conversion!$A$6,Conversion!$B$6,5)))))</f>
        <v/>
      </c>
      <c r="N32" t="str">
        <f ca="1">IF(OR(N$9="",$C32=""),"",IF(100*INDEX(INDIRECT($A$2),$B32,COLUMN()-$E$2)/N$6&lt;Conversion!$A$3,Conversion!$B$3,IF(100*INDEX(INDIRECT($A$2),$B32,COLUMN()-$E$2)/N$6&lt;Conversion!$A$4,Conversion!$B$4,IF(100*INDEX(INDIRECT($A$2),$B32,COLUMN()-$E$2)/N$6&lt;Conversion!$A$5,Conversion!$B$5,IF(100*INDEX(INDIRECT($A$2),$B32,COLUMN()-$E$2)/N$6&lt;Conversion!$A$6,Conversion!$B$6,5)))))</f>
        <v/>
      </c>
      <c r="O32" t="str">
        <f ca="1">IF(OR(O$9="",$C32=""),"",IF(100*INDEX(INDIRECT($A$2),$B32,COLUMN()-$E$2)/O$6&lt;Conversion!$A$3,Conversion!$B$3,IF(100*INDEX(INDIRECT($A$2),$B32,COLUMN()-$E$2)/O$6&lt;Conversion!$A$4,Conversion!$B$4,IF(100*INDEX(INDIRECT($A$2),$B32,COLUMN()-$E$2)/O$6&lt;Conversion!$A$5,Conversion!$B$5,IF(100*INDEX(INDIRECT($A$2),$B32,COLUMN()-$E$2)/O$6&lt;Conversion!$A$6,Conversion!$B$6,5)))))</f>
        <v/>
      </c>
      <c r="P32" t="str">
        <f ca="1">IF(OR(P$9="",$C32=""),"",IF(100*INDEX(INDIRECT($A$2),$B32,COLUMN()-$E$2)/P$6&lt;Conversion!$A$3,Conversion!$B$3,IF(100*INDEX(INDIRECT($A$2),$B32,COLUMN()-$E$2)/P$6&lt;Conversion!$A$4,Conversion!$B$4,IF(100*INDEX(INDIRECT($A$2),$B32,COLUMN()-$E$2)/P$6&lt;Conversion!$A$5,Conversion!$B$5,IF(100*INDEX(INDIRECT($A$2),$B32,COLUMN()-$E$2)/P$6&lt;Conversion!$A$6,Conversion!$B$6,5)))))</f>
        <v/>
      </c>
      <c r="Q32" t="str">
        <f ca="1">IF(OR(Q$9="",$C32=""),"",IF(100*INDEX(INDIRECT($A$2),$B32,COLUMN()-$E$2)/Q$6&lt;Conversion!$A$3,Conversion!$B$3,IF(100*INDEX(INDIRECT($A$2),$B32,COLUMN()-$E$2)/Q$6&lt;Conversion!$A$4,Conversion!$B$4,IF(100*INDEX(INDIRECT($A$2),$B32,COLUMN()-$E$2)/Q$6&lt;Conversion!$A$5,Conversion!$B$5,IF(100*INDEX(INDIRECT($A$2),$B32,COLUMN()-$E$2)/Q$6&lt;Conversion!$A$6,Conversion!$B$6,5)))))</f>
        <v/>
      </c>
      <c r="R32" t="str">
        <f ca="1">IF(OR(R$9="",$C32=""),"",IF(100*INDEX(INDIRECT($A$2),$B32,COLUMN()-$E$2)/R$6&lt;Conversion!$A$3,Conversion!$B$3,IF(100*INDEX(INDIRECT($A$2),$B32,COLUMN()-$E$2)/R$6&lt;Conversion!$A$4,Conversion!$B$4,IF(100*INDEX(INDIRECT($A$2),$B32,COLUMN()-$E$2)/R$6&lt;Conversion!$A$5,Conversion!$B$5,IF(100*INDEX(INDIRECT($A$2),$B32,COLUMN()-$E$2)/R$6&lt;Conversion!$A$6,Conversion!$B$6,5)))))</f>
        <v/>
      </c>
      <c r="S32" t="str">
        <f ca="1">IF(OR(S$9="",$C32=""),"",IF(100*INDEX(INDIRECT($A$2),$B32,COLUMN()-$E$2)/S$6&lt;Conversion!$A$3,Conversion!$B$3,IF(100*INDEX(INDIRECT($A$2),$B32,COLUMN()-$E$2)/S$6&lt;Conversion!$A$4,Conversion!$B$4,IF(100*INDEX(INDIRECT($A$2),$B32,COLUMN()-$E$2)/S$6&lt;Conversion!$A$5,Conversion!$B$5,IF(100*INDEX(INDIRECT($A$2),$B32,COLUMN()-$E$2)/S$6&lt;Conversion!$A$6,Conversion!$B$6,5)))))</f>
        <v/>
      </c>
      <c r="T32" t="str">
        <f ca="1">IF(OR(T$9="",$C32=""),"",IF(100*INDEX(INDIRECT($A$2),$B32,COLUMN()-$E$2)/T$6&lt;Conversion!$A$3,Conversion!$B$3,IF(100*INDEX(INDIRECT($A$2),$B32,COLUMN()-$E$2)/T$6&lt;Conversion!$A$4,Conversion!$B$4,IF(100*INDEX(INDIRECT($A$2),$B32,COLUMN()-$E$2)/T$6&lt;Conversion!$A$5,Conversion!$B$5,IF(100*INDEX(INDIRECT($A$2),$B32,COLUMN()-$E$2)/T$6&lt;Conversion!$A$6,Conversion!$B$6,5)))))</f>
        <v/>
      </c>
      <c r="U32" t="str">
        <f ca="1">IF(OR(U$9="",$C32=""),"",IF(100*INDEX(INDIRECT($A$2),$B32,COLUMN()-$E$2)/U$6&lt;Conversion!$A$3,Conversion!$B$3,IF(100*INDEX(INDIRECT($A$2),$B32,COLUMN()-$E$2)/U$6&lt;Conversion!$A$4,Conversion!$B$4,IF(100*INDEX(INDIRECT($A$2),$B32,COLUMN()-$E$2)/U$6&lt;Conversion!$A$5,Conversion!$B$5,IF(100*INDEX(INDIRECT($A$2),$B32,COLUMN()-$E$2)/U$6&lt;Conversion!$A$6,Conversion!$B$6,5)))))</f>
        <v/>
      </c>
      <c r="V32" t="str">
        <f ca="1">IF(OR(V$9="",$C32=""),"",IF(100*INDEX(INDIRECT($A$2),$B32,COLUMN()-$E$2)/V$6&lt;Conversion!$A$3,Conversion!$B$3,IF(100*INDEX(INDIRECT($A$2),$B32,COLUMN()-$E$2)/V$6&lt;Conversion!$A$4,Conversion!$B$4,IF(100*INDEX(INDIRECT($A$2),$B32,COLUMN()-$E$2)/V$6&lt;Conversion!$A$5,Conversion!$B$5,IF(100*INDEX(INDIRECT($A$2),$B32,COLUMN()-$E$2)/V$6&lt;Conversion!$A$6,Conversion!$B$6,5)))))</f>
        <v/>
      </c>
      <c r="W32" t="str">
        <f ca="1">IF(OR(W$9="",$C32=""),"",IF(100*INDEX(INDIRECT($A$2),$B32,COLUMN()-$E$2)/W$6&lt;Conversion!$A$3,Conversion!$B$3,IF(100*INDEX(INDIRECT($A$2),$B32,COLUMN()-$E$2)/W$6&lt;Conversion!$A$4,Conversion!$B$4,IF(100*INDEX(INDIRECT($A$2),$B32,COLUMN()-$E$2)/W$6&lt;Conversion!$A$5,Conversion!$B$5,IF(100*INDEX(INDIRECT($A$2),$B32,COLUMN()-$E$2)/W$6&lt;Conversion!$A$6,Conversion!$B$6,5)))))</f>
        <v/>
      </c>
      <c r="X32" t="str">
        <f ca="1">IF(OR(X$9="",$C32=""),"",IF(100*INDEX(INDIRECT($A$2),$B32,COLUMN()-$E$2)/X$6&lt;Conversion!$A$3,Conversion!$B$3,IF(100*INDEX(INDIRECT($A$2),$B32,COLUMN()-$E$2)/X$6&lt;Conversion!$A$4,Conversion!$B$4,IF(100*INDEX(INDIRECT($A$2),$B32,COLUMN()-$E$2)/X$6&lt;Conversion!$A$5,Conversion!$B$5,IF(100*INDEX(INDIRECT($A$2),$B32,COLUMN()-$E$2)/X$6&lt;Conversion!$A$6,Conversion!$B$6,5)))))</f>
        <v/>
      </c>
      <c r="Y32" t="str">
        <f ca="1">IF(OR(Y$9="",$C32=""),"",IF(100*INDEX(INDIRECT($A$2),$B32,COLUMN()-$E$2)/Y$6&lt;Conversion!$A$3,Conversion!$B$3,IF(100*INDEX(INDIRECT($A$2),$B32,COLUMN()-$E$2)/Y$6&lt;Conversion!$A$4,Conversion!$B$4,IF(100*INDEX(INDIRECT($A$2),$B32,COLUMN()-$E$2)/Y$6&lt;Conversion!$A$5,Conversion!$B$5,IF(100*INDEX(INDIRECT($A$2),$B32,COLUMN()-$E$2)/Y$6&lt;Conversion!$A$6,Conversion!$B$6,5)))))</f>
        <v/>
      </c>
      <c r="Z32" t="str">
        <f ca="1">IF(OR(Z$9="",$C32=""),"",IF(100*INDEX(INDIRECT($A$2),$B32,COLUMN()-$E$2)/Z$6&lt;Conversion!$A$3,Conversion!$B$3,IF(100*INDEX(INDIRECT($A$2),$B32,COLUMN()-$E$2)/Z$6&lt;Conversion!$A$4,Conversion!$B$4,IF(100*INDEX(INDIRECT($A$2),$B32,COLUMN()-$E$2)/Z$6&lt;Conversion!$A$5,Conversion!$B$5,IF(100*INDEX(INDIRECT($A$2),$B32,COLUMN()-$E$2)/Z$6&lt;Conversion!$A$6,Conversion!$B$6,5)))))</f>
        <v/>
      </c>
      <c r="AA32" t="str">
        <f ca="1">IF(OR(AA$9="",$C32=""),"",IF(100*INDEX(INDIRECT($A$2),$B32,COLUMN()-$E$2)/AA$6&lt;Conversion!$A$3,Conversion!$B$3,IF(100*INDEX(INDIRECT($A$2),$B32,COLUMN()-$E$2)/AA$6&lt;Conversion!$A$4,Conversion!$B$4,IF(100*INDEX(INDIRECT($A$2),$B32,COLUMN()-$E$2)/AA$6&lt;Conversion!$A$5,Conversion!$B$5,IF(100*INDEX(INDIRECT($A$2),$B32,COLUMN()-$E$2)/AA$6&lt;Conversion!$A$6,Conversion!$B$6,5)))))</f>
        <v/>
      </c>
      <c r="AB32" t="str">
        <f ca="1">IF(OR(AB$9="",$C32=""),"",IF(100*INDEX(INDIRECT($A$2),$B32,COLUMN()-$E$2)/AB$6&lt;Conversion!$A$3,Conversion!$B$3,IF(100*INDEX(INDIRECT($A$2),$B32,COLUMN()-$E$2)/AB$6&lt;Conversion!$A$4,Conversion!$B$4,IF(100*INDEX(INDIRECT($A$2),$B32,COLUMN()-$E$2)/AB$6&lt;Conversion!$A$5,Conversion!$B$5,IF(100*INDEX(INDIRECT($A$2),$B32,COLUMN()-$E$2)/AB$6&lt;Conversion!$A$6,Conversion!$B$6,5)))))</f>
        <v/>
      </c>
      <c r="AC32" t="str">
        <f ca="1">IF(OR(AC$9="",$C32=""),"",IF(100*INDEX(INDIRECT($A$2),$B32,COLUMN()-$E$2)/AC$6&lt;Conversion!$A$3,Conversion!$B$3,IF(100*INDEX(INDIRECT($A$2),$B32,COLUMN()-$E$2)/AC$6&lt;Conversion!$A$4,Conversion!$B$4,IF(100*INDEX(INDIRECT($A$2),$B32,COLUMN()-$E$2)/AC$6&lt;Conversion!$A$5,Conversion!$B$5,IF(100*INDEX(INDIRECT($A$2),$B32,COLUMN()-$E$2)/AC$6&lt;Conversion!$A$6,Conversion!$B$6,5)))))</f>
        <v/>
      </c>
      <c r="AD32" t="str">
        <f ca="1">IF(OR(AD$9="",$C32=""),"",IF(100*INDEX(INDIRECT($A$2),$B32,COLUMN()-$E$2)/AD$6&lt;Conversion!$A$3,Conversion!$B$3,IF(100*INDEX(INDIRECT($A$2),$B32,COLUMN()-$E$2)/AD$6&lt;Conversion!$A$4,Conversion!$B$4,IF(100*INDEX(INDIRECT($A$2),$B32,COLUMN()-$E$2)/AD$6&lt;Conversion!$A$5,Conversion!$B$5,IF(100*INDEX(INDIRECT($A$2),$B32,COLUMN()-$E$2)/AD$6&lt;Conversion!$A$6,Conversion!$B$6,5)))))</f>
        <v/>
      </c>
      <c r="AE32" t="str">
        <f ca="1">IF(OR(AE$9="",$C32=""),"",IF(100*INDEX(INDIRECT($A$2),$B32,COLUMN()-$E$2)/AE$6&lt;Conversion!$A$3,Conversion!$B$3,IF(100*INDEX(INDIRECT($A$2),$B32,COLUMN()-$E$2)/AE$6&lt;Conversion!$A$4,Conversion!$B$4,IF(100*INDEX(INDIRECT($A$2),$B32,COLUMN()-$E$2)/AE$6&lt;Conversion!$A$5,Conversion!$B$5,IF(100*INDEX(INDIRECT($A$2),$B32,COLUMN()-$E$2)/AE$6&lt;Conversion!$A$6,Conversion!$B$6,5)))))</f>
        <v/>
      </c>
      <c r="AF32" t="str">
        <f ca="1">IF(OR(AF$9="",$C32=""),"",IF(100*INDEX(INDIRECT($A$2),$B32,COLUMN()-$E$2)/AF$6&lt;Conversion!$A$3,Conversion!$B$3,IF(100*INDEX(INDIRECT($A$2),$B32,COLUMN()-$E$2)/AF$6&lt;Conversion!$A$4,Conversion!$B$4,IF(100*INDEX(INDIRECT($A$2),$B32,COLUMN()-$E$2)/AF$6&lt;Conversion!$A$5,Conversion!$B$5,IF(100*INDEX(INDIRECT($A$2),$B32,COLUMN()-$E$2)/AF$6&lt;Conversion!$A$6,Conversion!$B$6,5)))))</f>
        <v/>
      </c>
      <c r="AG32" t="str">
        <f ca="1">IF(OR(AG$9="",$C32=""),"",IF(100*INDEX(INDIRECT($A$2),$B32,COLUMN()-$E$2)/AG$6&lt;Conversion!$A$3,Conversion!$B$3,IF(100*INDEX(INDIRECT($A$2),$B32,COLUMN()-$E$2)/AG$6&lt;Conversion!$A$4,Conversion!$B$4,IF(100*INDEX(INDIRECT($A$2),$B32,COLUMN()-$E$2)/AG$6&lt;Conversion!$A$5,Conversion!$B$5,IF(100*INDEX(INDIRECT($A$2),$B32,COLUMN()-$E$2)/AG$6&lt;Conversion!$A$6,Conversion!$B$6,5)))))</f>
        <v/>
      </c>
      <c r="AH32" t="str">
        <f ca="1">IF(OR(AH$9="",$C32=""),"",IF(100*INDEX(INDIRECT($A$2),$B32,COLUMN()-$E$2)/AH$6&lt;Conversion!$A$3,Conversion!$B$3,IF(100*INDEX(INDIRECT($A$2),$B32,COLUMN()-$E$2)/AH$6&lt;Conversion!$A$4,Conversion!$B$4,IF(100*INDEX(INDIRECT($A$2),$B32,COLUMN()-$E$2)/AH$6&lt;Conversion!$A$5,Conversion!$B$5,IF(100*INDEX(INDIRECT($A$2),$B32,COLUMN()-$E$2)/AH$6&lt;Conversion!$A$6,Conversion!$B$6,5)))))</f>
        <v/>
      </c>
      <c r="AI32" t="str">
        <f ca="1">IF(OR(AI$9="",$C32=""),"",IF(100*INDEX(INDIRECT($A$2),$B32,COLUMN()-$E$2)/AI$6&lt;Conversion!$A$3,Conversion!$B$3,IF(100*INDEX(INDIRECT($A$2),$B32,COLUMN()-$E$2)/AI$6&lt;Conversion!$A$4,Conversion!$B$4,IF(100*INDEX(INDIRECT($A$2),$B32,COLUMN()-$E$2)/AI$6&lt;Conversion!$A$5,Conversion!$B$5,IF(100*INDEX(INDIRECT($A$2),$B32,COLUMN()-$E$2)/AI$6&lt;Conversion!$A$6,Conversion!$B$6,5)))))</f>
        <v/>
      </c>
      <c r="AJ32" t="str">
        <f ca="1">IF(OR(AJ$9="",$C32=""),"",IF(100*INDEX(INDIRECT($A$2),$B32,COLUMN()-$E$2)/AJ$6&lt;Conversion!$A$3,Conversion!$B$3,IF(100*INDEX(INDIRECT($A$2),$B32,COLUMN()-$E$2)/AJ$6&lt;Conversion!$A$4,Conversion!$B$4,IF(100*INDEX(INDIRECT($A$2),$B32,COLUMN()-$E$2)/AJ$6&lt;Conversion!$A$5,Conversion!$B$5,IF(100*INDEX(INDIRECT($A$2),$B32,COLUMN()-$E$2)/AJ$6&lt;Conversion!$A$6,Conversion!$B$6,5)))))</f>
        <v/>
      </c>
      <c r="AK32" t="str">
        <f ca="1">IF(OR(AK$9="",$C32=""),"",IF(100*INDEX(INDIRECT($A$2),$B32,COLUMN()-$E$2)/AK$6&lt;Conversion!$A$3,Conversion!$B$3,IF(100*INDEX(INDIRECT($A$2),$B32,COLUMN()-$E$2)/AK$6&lt;Conversion!$A$4,Conversion!$B$4,IF(100*INDEX(INDIRECT($A$2),$B32,COLUMN()-$E$2)/AK$6&lt;Conversion!$A$5,Conversion!$B$5,IF(100*INDEX(INDIRECT($A$2),$B32,COLUMN()-$E$2)/AK$6&lt;Conversion!$A$6,Conversion!$B$6,5)))))</f>
        <v/>
      </c>
      <c r="AL32" t="str">
        <f ca="1">IF(OR(AL$9="",$C32=""),"",IF(100*INDEX(INDIRECT($A$2),$B32,COLUMN()-$E$2)/AL$6&lt;Conversion!$A$3,Conversion!$B$3,IF(100*INDEX(INDIRECT($A$2),$B32,COLUMN()-$E$2)/AL$6&lt;Conversion!$A$4,Conversion!$B$4,IF(100*INDEX(INDIRECT($A$2),$B32,COLUMN()-$E$2)/AL$6&lt;Conversion!$A$5,Conversion!$B$5,IF(100*INDEX(INDIRECT($A$2),$B32,COLUMN()-$E$2)/AL$6&lt;Conversion!$A$6,Conversion!$B$6,5)))))</f>
        <v/>
      </c>
      <c r="AM32" t="str">
        <f ca="1">IF(OR(AM$9="",$C32=""),"",IF(100*INDEX(INDIRECT($A$2),$B32,COLUMN()-$E$2)/AM$6&lt;Conversion!$A$3,Conversion!$B$3,IF(100*INDEX(INDIRECT($A$2),$B32,COLUMN()-$E$2)/AM$6&lt;Conversion!$A$4,Conversion!$B$4,IF(100*INDEX(INDIRECT($A$2),$B32,COLUMN()-$E$2)/AM$6&lt;Conversion!$A$5,Conversion!$B$5,IF(100*INDEX(INDIRECT($A$2),$B32,COLUMN()-$E$2)/AM$6&lt;Conversion!$A$6,Conversion!$B$6,5)))))</f>
        <v/>
      </c>
      <c r="AN32" t="str">
        <f ca="1">IF(OR(AN$9="",$C32=""),"",IF(100*INDEX(INDIRECT($A$2),$B32,COLUMN()-$E$2)/AN$6&lt;Conversion!$A$3,Conversion!$B$3,IF(100*INDEX(INDIRECT($A$2),$B32,COLUMN()-$E$2)/AN$6&lt;Conversion!$A$4,Conversion!$B$4,IF(100*INDEX(INDIRECT($A$2),$B32,COLUMN()-$E$2)/AN$6&lt;Conversion!$A$5,Conversion!$B$5,IF(100*INDEX(INDIRECT($A$2),$B32,COLUMN()-$E$2)/AN$6&lt;Conversion!$A$6,Conversion!$B$6,5)))))</f>
        <v/>
      </c>
      <c r="AO32" t="str">
        <f ca="1">IF(OR(AO$9="",$C32=""),"",IF(100*INDEX(INDIRECT($A$2),$B32,COLUMN()-$E$2)/AO$6&lt;Conversion!$A$3,Conversion!$B$3,IF(100*INDEX(INDIRECT($A$2),$B32,COLUMN()-$E$2)/AO$6&lt;Conversion!$A$4,Conversion!$B$4,IF(100*INDEX(INDIRECT($A$2),$B32,COLUMN()-$E$2)/AO$6&lt;Conversion!$A$5,Conversion!$B$5,IF(100*INDEX(INDIRECT($A$2),$B32,COLUMN()-$E$2)/AO$6&lt;Conversion!$A$6,Conversion!$B$6,5)))))</f>
        <v/>
      </c>
      <c r="AP32" t="str">
        <f ca="1">IF(OR(AP$9="",$C32=""),"",IF(100*INDEX(INDIRECT($A$2),$B32,COLUMN()-$E$2)/AP$6&lt;Conversion!$A$3,Conversion!$B$3,IF(100*INDEX(INDIRECT($A$2),$B32,COLUMN()-$E$2)/AP$6&lt;Conversion!$A$4,Conversion!$B$4,IF(100*INDEX(INDIRECT($A$2),$B32,COLUMN()-$E$2)/AP$6&lt;Conversion!$A$5,Conversion!$B$5,IF(100*INDEX(INDIRECT($A$2),$B32,COLUMN()-$E$2)/AP$6&lt;Conversion!$A$6,Conversion!$B$6,5)))))</f>
        <v/>
      </c>
      <c r="AQ32" t="str">
        <f ca="1">IF(OR(AQ$9="",$C32=""),"",IF(100*INDEX(INDIRECT($A$2),$B32,COLUMN()-$E$2)/AQ$6&lt;Conversion!$A$3,Conversion!$B$3,IF(100*INDEX(INDIRECT($A$2),$B32,COLUMN()-$E$2)/AQ$6&lt;Conversion!$A$4,Conversion!$B$4,IF(100*INDEX(INDIRECT($A$2),$B32,COLUMN()-$E$2)/AQ$6&lt;Conversion!$A$5,Conversion!$B$5,IF(100*INDEX(INDIRECT($A$2),$B32,COLUMN()-$E$2)/AQ$6&lt;Conversion!$A$6,Conversion!$B$6,5)))))</f>
        <v/>
      </c>
      <c r="AR32" t="str">
        <f ca="1">IF(OR(AR$9="",$C32=""),"",IF(100*INDEX(INDIRECT($A$2),$B32,COLUMN()-$E$2)/AR$6&lt;Conversion!$A$3,Conversion!$B$3,IF(100*INDEX(INDIRECT($A$2),$B32,COLUMN()-$E$2)/AR$6&lt;Conversion!$A$4,Conversion!$B$4,IF(100*INDEX(INDIRECT($A$2),$B32,COLUMN()-$E$2)/AR$6&lt;Conversion!$A$5,Conversion!$B$5,IF(100*INDEX(INDIRECT($A$2),$B32,COLUMN()-$E$2)/AR$6&lt;Conversion!$A$6,Conversion!$B$6,5)))))</f>
        <v/>
      </c>
      <c r="AS32" t="str">
        <f ca="1">IF(OR(AS$9="",$C32=""),"",IF(100*INDEX(INDIRECT($A$2),$B32,COLUMN()-$E$2)/AS$6&lt;Conversion!$A$3,Conversion!$B$3,IF(100*INDEX(INDIRECT($A$2),$B32,COLUMN()-$E$2)/AS$6&lt;Conversion!$A$4,Conversion!$B$4,IF(100*INDEX(INDIRECT($A$2),$B32,COLUMN()-$E$2)/AS$6&lt;Conversion!$A$5,Conversion!$B$5,IF(100*INDEX(INDIRECT($A$2),$B32,COLUMN()-$E$2)/AS$6&lt;Conversion!$A$6,Conversion!$B$6,5)))))</f>
        <v/>
      </c>
      <c r="AT32" t="str">
        <f ca="1">IF(OR(AT$9="",$C32=""),"",IF(100*INDEX(INDIRECT($A$2),$B32,COLUMN()-$E$2)/AT$6&lt;Conversion!$A$3,Conversion!$B$3,IF(100*INDEX(INDIRECT($A$2),$B32,COLUMN()-$E$2)/AT$6&lt;Conversion!$A$4,Conversion!$B$4,IF(100*INDEX(INDIRECT($A$2),$B32,COLUMN()-$E$2)/AT$6&lt;Conversion!$A$5,Conversion!$B$5,IF(100*INDEX(INDIRECT($A$2),$B32,COLUMN()-$E$2)/AT$6&lt;Conversion!$A$6,Conversion!$B$6,5)))))</f>
        <v/>
      </c>
      <c r="AU32" t="str">
        <f ca="1">IF(OR(AU$9="",$C32=""),"",IF(100*INDEX(INDIRECT($A$2),$B32,COLUMN()-$E$2)/AU$6&lt;Conversion!$A$3,Conversion!$B$3,IF(100*INDEX(INDIRECT($A$2),$B32,COLUMN()-$E$2)/AU$6&lt;Conversion!$A$4,Conversion!$B$4,IF(100*INDEX(INDIRECT($A$2),$B32,COLUMN()-$E$2)/AU$6&lt;Conversion!$A$5,Conversion!$B$5,IF(100*INDEX(INDIRECT($A$2),$B32,COLUMN()-$E$2)/AU$6&lt;Conversion!$A$6,Conversion!$B$6,5)))))</f>
        <v/>
      </c>
      <c r="AV32" t="str">
        <f ca="1">IF(OR(AV$9="",$C32=""),"",IF(100*INDEX(INDIRECT($A$2),$B32,COLUMN()-$E$2)/AV$6&lt;Conversion!$A$3,Conversion!$B$3,IF(100*INDEX(INDIRECT($A$2),$B32,COLUMN()-$E$2)/AV$6&lt;Conversion!$A$4,Conversion!$B$4,IF(100*INDEX(INDIRECT($A$2),$B32,COLUMN()-$E$2)/AV$6&lt;Conversion!$A$5,Conversion!$B$5,IF(100*INDEX(INDIRECT($A$2),$B32,COLUMN()-$E$2)/AV$6&lt;Conversion!$A$6,Conversion!$B$6,5)))))</f>
        <v/>
      </c>
      <c r="AW32" t="str">
        <f ca="1">IF(OR(AW$9="",$C32=""),"",IF(100*INDEX(INDIRECT($A$2),$B32,COLUMN()-$E$2)/AW$6&lt;Conversion!$A$3,Conversion!$B$3,IF(100*INDEX(INDIRECT($A$2),$B32,COLUMN()-$E$2)/AW$6&lt;Conversion!$A$4,Conversion!$B$4,IF(100*INDEX(INDIRECT($A$2),$B32,COLUMN()-$E$2)/AW$6&lt;Conversion!$A$5,Conversion!$B$5,IF(100*INDEX(INDIRECT($A$2),$B32,COLUMN()-$E$2)/AW$6&lt;Conversion!$A$6,Conversion!$B$6,5)))))</f>
        <v/>
      </c>
      <c r="AX32" t="str">
        <f ca="1">IF(OR(AX$9="",$C32=""),"",IF(100*INDEX(INDIRECT($A$2),$B32,COLUMN()-$E$2)/AX$6&lt;Conversion!$A$3,Conversion!$B$3,IF(100*INDEX(INDIRECT($A$2),$B32,COLUMN()-$E$2)/AX$6&lt;Conversion!$A$4,Conversion!$B$4,IF(100*INDEX(INDIRECT($A$2),$B32,COLUMN()-$E$2)/AX$6&lt;Conversion!$A$5,Conversion!$B$5,IF(100*INDEX(INDIRECT($A$2),$B32,COLUMN()-$E$2)/AX$6&lt;Conversion!$A$6,Conversion!$B$6,5)))))</f>
        <v/>
      </c>
      <c r="AY32" t="str">
        <f ca="1">IF(OR(AY$9="",$C32=""),"",IF(100*INDEX(INDIRECT($A$2),$B32,COLUMN()-$E$2)/AY$6&lt;Conversion!$A$3,Conversion!$B$3,IF(100*INDEX(INDIRECT($A$2),$B32,COLUMN()-$E$2)/AY$6&lt;Conversion!$A$4,Conversion!$B$4,IF(100*INDEX(INDIRECT($A$2),$B32,COLUMN()-$E$2)/AY$6&lt;Conversion!$A$5,Conversion!$B$5,IF(100*INDEX(INDIRECT($A$2),$B32,COLUMN()-$E$2)/AY$6&lt;Conversion!$A$6,Conversion!$B$6,5)))))</f>
        <v/>
      </c>
      <c r="AZ32" t="str">
        <f ca="1">IF(OR(AZ$9="",$C32=""),"",IF(100*INDEX(INDIRECT($A$2),$B32,COLUMN()-$E$2)/AZ$6&lt;Conversion!$A$3,Conversion!$B$3,IF(100*INDEX(INDIRECT($A$2),$B32,COLUMN()-$E$2)/AZ$6&lt;Conversion!$A$4,Conversion!$B$4,IF(100*INDEX(INDIRECT($A$2),$B32,COLUMN()-$E$2)/AZ$6&lt;Conversion!$A$5,Conversion!$B$5,IF(100*INDEX(INDIRECT($A$2),$B32,COLUMN()-$E$2)/AZ$6&lt;Conversion!$A$6,Conversion!$B$6,5)))))</f>
        <v/>
      </c>
      <c r="BA32" t="str">
        <f ca="1">IF(OR(BA$9="",$C32=""),"",IF(100*INDEX(INDIRECT($A$2),$B32,COLUMN()-$E$2)/BA$6&lt;Conversion!$A$3,Conversion!$B$3,IF(100*INDEX(INDIRECT($A$2),$B32,COLUMN()-$E$2)/BA$6&lt;Conversion!$A$4,Conversion!$B$4,IF(100*INDEX(INDIRECT($A$2),$B32,COLUMN()-$E$2)/BA$6&lt;Conversion!$A$5,Conversion!$B$5,IF(100*INDEX(INDIRECT($A$2),$B32,COLUMN()-$E$2)/BA$6&lt;Conversion!$A$6,Conversion!$B$6,5)))))</f>
        <v/>
      </c>
      <c r="BB32" t="str">
        <f ca="1">IF(OR(BB$9="",$C32=""),"",IF(100*INDEX(INDIRECT($A$2),$B32,COLUMN()-$E$2)/BB$6&lt;Conversion!$A$3,Conversion!$B$3,IF(100*INDEX(INDIRECT($A$2),$B32,COLUMN()-$E$2)/BB$6&lt;Conversion!$A$4,Conversion!$B$4,IF(100*INDEX(INDIRECT($A$2),$B32,COLUMN()-$E$2)/BB$6&lt;Conversion!$A$5,Conversion!$B$5,IF(100*INDEX(INDIRECT($A$2),$B32,COLUMN()-$E$2)/BB$6&lt;Conversion!$A$6,Conversion!$B$6,5)))))</f>
        <v/>
      </c>
      <c r="BC32" t="str">
        <f ca="1">IF(OR(BC$9="",$C32=""),"",IF(100*INDEX(INDIRECT($A$2),$B32,COLUMN()-$E$2)/BC$6&lt;Conversion!$A$3,Conversion!$B$3,IF(100*INDEX(INDIRECT($A$2),$B32,COLUMN()-$E$2)/BC$6&lt;Conversion!$A$4,Conversion!$B$4,IF(100*INDEX(INDIRECT($A$2),$B32,COLUMN()-$E$2)/BC$6&lt;Conversion!$A$5,Conversion!$B$5,IF(100*INDEX(INDIRECT($A$2),$B32,COLUMN()-$E$2)/BC$6&lt;Conversion!$A$6,Conversion!$B$6,5)))))</f>
        <v/>
      </c>
    </row>
    <row r="33" spans="2:55">
      <c r="B33" t="e">
        <f t="shared" ca="1" si="0"/>
        <v>#N/A</v>
      </c>
      <c r="C33" t="str">
        <f t="shared" ca="1" si="1"/>
        <v/>
      </c>
      <c r="D33" t="str">
        <f ca="1">IF($C33="","",CONCATENATE(ADDRESS(ROW(),$E$2+1,1,1,"Module6"),":",ADDRESS(ROW(),$E$2+Calc1!$C$2,1,1)))</f>
        <v/>
      </c>
      <c r="E33" s="18" t="str">
        <f t="shared" ca="1" si="2"/>
        <v/>
      </c>
      <c r="F33" t="str">
        <f ca="1">IF(OR(F$9="",$C33=""),"",IF(100*INDEX(INDIRECT($A$2),$B33,COLUMN()-$E$2)/F$6&lt;Conversion!$A$3,Conversion!$B$3,IF(100*INDEX(INDIRECT($A$2),$B33,COLUMN()-$E$2)/F$6&lt;Conversion!$A$4,Conversion!$B$4,IF(100*INDEX(INDIRECT($A$2),$B33,COLUMN()-$E$2)/F$6&lt;Conversion!$A$5,Conversion!$B$5,IF(100*INDEX(INDIRECT($A$2),$B33,COLUMN()-$E$2)/F$6&lt;Conversion!$A$6,Conversion!$B$6,5)))))</f>
        <v/>
      </c>
      <c r="G33" t="str">
        <f ca="1">IF(OR(G$9="",$C33=""),"",IF(100*INDEX(INDIRECT($A$2),$B33,COLUMN()-$E$2)/G$6&lt;Conversion!$A$3,Conversion!$B$3,IF(100*INDEX(INDIRECT($A$2),$B33,COLUMN()-$E$2)/G$6&lt;Conversion!$A$4,Conversion!$B$4,IF(100*INDEX(INDIRECT($A$2),$B33,COLUMN()-$E$2)/G$6&lt;Conversion!$A$5,Conversion!$B$5,IF(100*INDEX(INDIRECT($A$2),$B33,COLUMN()-$E$2)/G$6&lt;Conversion!$A$6,Conversion!$B$6,5)))))</f>
        <v/>
      </c>
      <c r="H33" t="str">
        <f ca="1">IF(OR(H$9="",$C33=""),"",IF(100*INDEX(INDIRECT($A$2),$B33,COLUMN()-$E$2)/H$6&lt;Conversion!$A$3,Conversion!$B$3,IF(100*INDEX(INDIRECT($A$2),$B33,COLUMN()-$E$2)/H$6&lt;Conversion!$A$4,Conversion!$B$4,IF(100*INDEX(INDIRECT($A$2),$B33,COLUMN()-$E$2)/H$6&lt;Conversion!$A$5,Conversion!$B$5,IF(100*INDEX(INDIRECT($A$2),$B33,COLUMN()-$E$2)/H$6&lt;Conversion!$A$6,Conversion!$B$6,5)))))</f>
        <v/>
      </c>
      <c r="I33" t="str">
        <f ca="1">IF(OR(I$9="",$C33=""),"",IF(100*INDEX(INDIRECT($A$2),$B33,COLUMN()-$E$2)/I$6&lt;Conversion!$A$3,Conversion!$B$3,IF(100*INDEX(INDIRECT($A$2),$B33,COLUMN()-$E$2)/I$6&lt;Conversion!$A$4,Conversion!$B$4,IF(100*INDEX(INDIRECT($A$2),$B33,COLUMN()-$E$2)/I$6&lt;Conversion!$A$5,Conversion!$B$5,IF(100*INDEX(INDIRECT($A$2),$B33,COLUMN()-$E$2)/I$6&lt;Conversion!$A$6,Conversion!$B$6,5)))))</f>
        <v/>
      </c>
      <c r="J33" t="str">
        <f ca="1">IF(OR(J$9="",$C33=""),"",IF(100*INDEX(INDIRECT($A$2),$B33,COLUMN()-$E$2)/J$6&lt;Conversion!$A$3,Conversion!$B$3,IF(100*INDEX(INDIRECT($A$2),$B33,COLUMN()-$E$2)/J$6&lt;Conversion!$A$4,Conversion!$B$4,IF(100*INDEX(INDIRECT($A$2),$B33,COLUMN()-$E$2)/J$6&lt;Conversion!$A$5,Conversion!$B$5,IF(100*INDEX(INDIRECT($A$2),$B33,COLUMN()-$E$2)/J$6&lt;Conversion!$A$6,Conversion!$B$6,5)))))</f>
        <v/>
      </c>
      <c r="K33" t="str">
        <f ca="1">IF(OR(K$9="",$C33=""),"",IF(100*INDEX(INDIRECT($A$2),$B33,COLUMN()-$E$2)/K$6&lt;Conversion!$A$3,Conversion!$B$3,IF(100*INDEX(INDIRECT($A$2),$B33,COLUMN()-$E$2)/K$6&lt;Conversion!$A$4,Conversion!$B$4,IF(100*INDEX(INDIRECT($A$2),$B33,COLUMN()-$E$2)/K$6&lt;Conversion!$A$5,Conversion!$B$5,IF(100*INDEX(INDIRECT($A$2),$B33,COLUMN()-$E$2)/K$6&lt;Conversion!$A$6,Conversion!$B$6,5)))))</f>
        <v/>
      </c>
      <c r="L33" t="str">
        <f ca="1">IF(OR(L$9="",$C33=""),"",IF(100*INDEX(INDIRECT($A$2),$B33,COLUMN()-$E$2)/L$6&lt;Conversion!$A$3,Conversion!$B$3,IF(100*INDEX(INDIRECT($A$2),$B33,COLUMN()-$E$2)/L$6&lt;Conversion!$A$4,Conversion!$B$4,IF(100*INDEX(INDIRECT($A$2),$B33,COLUMN()-$E$2)/L$6&lt;Conversion!$A$5,Conversion!$B$5,IF(100*INDEX(INDIRECT($A$2),$B33,COLUMN()-$E$2)/L$6&lt;Conversion!$A$6,Conversion!$B$6,5)))))</f>
        <v/>
      </c>
      <c r="M33" t="str">
        <f ca="1">IF(OR(M$9="",$C33=""),"",IF(100*INDEX(INDIRECT($A$2),$B33,COLUMN()-$E$2)/M$6&lt;Conversion!$A$3,Conversion!$B$3,IF(100*INDEX(INDIRECT($A$2),$B33,COLUMN()-$E$2)/M$6&lt;Conversion!$A$4,Conversion!$B$4,IF(100*INDEX(INDIRECT($A$2),$B33,COLUMN()-$E$2)/M$6&lt;Conversion!$A$5,Conversion!$B$5,IF(100*INDEX(INDIRECT($A$2),$B33,COLUMN()-$E$2)/M$6&lt;Conversion!$A$6,Conversion!$B$6,5)))))</f>
        <v/>
      </c>
      <c r="N33" t="str">
        <f ca="1">IF(OR(N$9="",$C33=""),"",IF(100*INDEX(INDIRECT($A$2),$B33,COLUMN()-$E$2)/N$6&lt;Conversion!$A$3,Conversion!$B$3,IF(100*INDEX(INDIRECT($A$2),$B33,COLUMN()-$E$2)/N$6&lt;Conversion!$A$4,Conversion!$B$4,IF(100*INDEX(INDIRECT($A$2),$B33,COLUMN()-$E$2)/N$6&lt;Conversion!$A$5,Conversion!$B$5,IF(100*INDEX(INDIRECT($A$2),$B33,COLUMN()-$E$2)/N$6&lt;Conversion!$A$6,Conversion!$B$6,5)))))</f>
        <v/>
      </c>
      <c r="O33" t="str">
        <f ca="1">IF(OR(O$9="",$C33=""),"",IF(100*INDEX(INDIRECT($A$2),$B33,COLUMN()-$E$2)/O$6&lt;Conversion!$A$3,Conversion!$B$3,IF(100*INDEX(INDIRECT($A$2),$B33,COLUMN()-$E$2)/O$6&lt;Conversion!$A$4,Conversion!$B$4,IF(100*INDEX(INDIRECT($A$2),$B33,COLUMN()-$E$2)/O$6&lt;Conversion!$A$5,Conversion!$B$5,IF(100*INDEX(INDIRECT($A$2),$B33,COLUMN()-$E$2)/O$6&lt;Conversion!$A$6,Conversion!$B$6,5)))))</f>
        <v/>
      </c>
      <c r="P33" t="str">
        <f ca="1">IF(OR(P$9="",$C33=""),"",IF(100*INDEX(INDIRECT($A$2),$B33,COLUMN()-$E$2)/P$6&lt;Conversion!$A$3,Conversion!$B$3,IF(100*INDEX(INDIRECT($A$2),$B33,COLUMN()-$E$2)/P$6&lt;Conversion!$A$4,Conversion!$B$4,IF(100*INDEX(INDIRECT($A$2),$B33,COLUMN()-$E$2)/P$6&lt;Conversion!$A$5,Conversion!$B$5,IF(100*INDEX(INDIRECT($A$2),$B33,COLUMN()-$E$2)/P$6&lt;Conversion!$A$6,Conversion!$B$6,5)))))</f>
        <v/>
      </c>
      <c r="Q33" t="str">
        <f ca="1">IF(OR(Q$9="",$C33=""),"",IF(100*INDEX(INDIRECT($A$2),$B33,COLUMN()-$E$2)/Q$6&lt;Conversion!$A$3,Conversion!$B$3,IF(100*INDEX(INDIRECT($A$2),$B33,COLUMN()-$E$2)/Q$6&lt;Conversion!$A$4,Conversion!$B$4,IF(100*INDEX(INDIRECT($A$2),$B33,COLUMN()-$E$2)/Q$6&lt;Conversion!$A$5,Conversion!$B$5,IF(100*INDEX(INDIRECT($A$2),$B33,COLUMN()-$E$2)/Q$6&lt;Conversion!$A$6,Conversion!$B$6,5)))))</f>
        <v/>
      </c>
      <c r="R33" t="str">
        <f ca="1">IF(OR(R$9="",$C33=""),"",IF(100*INDEX(INDIRECT($A$2),$B33,COLUMN()-$E$2)/R$6&lt;Conversion!$A$3,Conversion!$B$3,IF(100*INDEX(INDIRECT($A$2),$B33,COLUMN()-$E$2)/R$6&lt;Conversion!$A$4,Conversion!$B$4,IF(100*INDEX(INDIRECT($A$2),$B33,COLUMN()-$E$2)/R$6&lt;Conversion!$A$5,Conversion!$B$5,IF(100*INDEX(INDIRECT($A$2),$B33,COLUMN()-$E$2)/R$6&lt;Conversion!$A$6,Conversion!$B$6,5)))))</f>
        <v/>
      </c>
      <c r="S33" t="str">
        <f ca="1">IF(OR(S$9="",$C33=""),"",IF(100*INDEX(INDIRECT($A$2),$B33,COLUMN()-$E$2)/S$6&lt;Conversion!$A$3,Conversion!$B$3,IF(100*INDEX(INDIRECT($A$2),$B33,COLUMN()-$E$2)/S$6&lt;Conversion!$A$4,Conversion!$B$4,IF(100*INDEX(INDIRECT($A$2),$B33,COLUMN()-$E$2)/S$6&lt;Conversion!$A$5,Conversion!$B$5,IF(100*INDEX(INDIRECT($A$2),$B33,COLUMN()-$E$2)/S$6&lt;Conversion!$A$6,Conversion!$B$6,5)))))</f>
        <v/>
      </c>
      <c r="T33" t="str">
        <f ca="1">IF(OR(T$9="",$C33=""),"",IF(100*INDEX(INDIRECT($A$2),$B33,COLUMN()-$E$2)/T$6&lt;Conversion!$A$3,Conversion!$B$3,IF(100*INDEX(INDIRECT($A$2),$B33,COLUMN()-$E$2)/T$6&lt;Conversion!$A$4,Conversion!$B$4,IF(100*INDEX(INDIRECT($A$2),$B33,COLUMN()-$E$2)/T$6&lt;Conversion!$A$5,Conversion!$B$5,IF(100*INDEX(INDIRECT($A$2),$B33,COLUMN()-$E$2)/T$6&lt;Conversion!$A$6,Conversion!$B$6,5)))))</f>
        <v/>
      </c>
      <c r="U33" t="str">
        <f ca="1">IF(OR(U$9="",$C33=""),"",IF(100*INDEX(INDIRECT($A$2),$B33,COLUMN()-$E$2)/U$6&lt;Conversion!$A$3,Conversion!$B$3,IF(100*INDEX(INDIRECT($A$2),$B33,COLUMN()-$E$2)/U$6&lt;Conversion!$A$4,Conversion!$B$4,IF(100*INDEX(INDIRECT($A$2),$B33,COLUMN()-$E$2)/U$6&lt;Conversion!$A$5,Conversion!$B$5,IF(100*INDEX(INDIRECT($A$2),$B33,COLUMN()-$E$2)/U$6&lt;Conversion!$A$6,Conversion!$B$6,5)))))</f>
        <v/>
      </c>
      <c r="V33" t="str">
        <f ca="1">IF(OR(V$9="",$C33=""),"",IF(100*INDEX(INDIRECT($A$2),$B33,COLUMN()-$E$2)/V$6&lt;Conversion!$A$3,Conversion!$B$3,IF(100*INDEX(INDIRECT($A$2),$B33,COLUMN()-$E$2)/V$6&lt;Conversion!$A$4,Conversion!$B$4,IF(100*INDEX(INDIRECT($A$2),$B33,COLUMN()-$E$2)/V$6&lt;Conversion!$A$5,Conversion!$B$5,IF(100*INDEX(INDIRECT($A$2),$B33,COLUMN()-$E$2)/V$6&lt;Conversion!$A$6,Conversion!$B$6,5)))))</f>
        <v/>
      </c>
      <c r="W33" t="str">
        <f ca="1">IF(OR(W$9="",$C33=""),"",IF(100*INDEX(INDIRECT($A$2),$B33,COLUMN()-$E$2)/W$6&lt;Conversion!$A$3,Conversion!$B$3,IF(100*INDEX(INDIRECT($A$2),$B33,COLUMN()-$E$2)/W$6&lt;Conversion!$A$4,Conversion!$B$4,IF(100*INDEX(INDIRECT($A$2),$B33,COLUMN()-$E$2)/W$6&lt;Conversion!$A$5,Conversion!$B$5,IF(100*INDEX(INDIRECT($A$2),$B33,COLUMN()-$E$2)/W$6&lt;Conversion!$A$6,Conversion!$B$6,5)))))</f>
        <v/>
      </c>
      <c r="X33" t="str">
        <f ca="1">IF(OR(X$9="",$C33=""),"",IF(100*INDEX(INDIRECT($A$2),$B33,COLUMN()-$E$2)/X$6&lt;Conversion!$A$3,Conversion!$B$3,IF(100*INDEX(INDIRECT($A$2),$B33,COLUMN()-$E$2)/X$6&lt;Conversion!$A$4,Conversion!$B$4,IF(100*INDEX(INDIRECT($A$2),$B33,COLUMN()-$E$2)/X$6&lt;Conversion!$A$5,Conversion!$B$5,IF(100*INDEX(INDIRECT($A$2),$B33,COLUMN()-$E$2)/X$6&lt;Conversion!$A$6,Conversion!$B$6,5)))))</f>
        <v/>
      </c>
      <c r="Y33" t="str">
        <f ca="1">IF(OR(Y$9="",$C33=""),"",IF(100*INDEX(INDIRECT($A$2),$B33,COLUMN()-$E$2)/Y$6&lt;Conversion!$A$3,Conversion!$B$3,IF(100*INDEX(INDIRECT($A$2),$B33,COLUMN()-$E$2)/Y$6&lt;Conversion!$A$4,Conversion!$B$4,IF(100*INDEX(INDIRECT($A$2),$B33,COLUMN()-$E$2)/Y$6&lt;Conversion!$A$5,Conversion!$B$5,IF(100*INDEX(INDIRECT($A$2),$B33,COLUMN()-$E$2)/Y$6&lt;Conversion!$A$6,Conversion!$B$6,5)))))</f>
        <v/>
      </c>
      <c r="Z33" t="str">
        <f ca="1">IF(OR(Z$9="",$C33=""),"",IF(100*INDEX(INDIRECT($A$2),$B33,COLUMN()-$E$2)/Z$6&lt;Conversion!$A$3,Conversion!$B$3,IF(100*INDEX(INDIRECT($A$2),$B33,COLUMN()-$E$2)/Z$6&lt;Conversion!$A$4,Conversion!$B$4,IF(100*INDEX(INDIRECT($A$2),$B33,COLUMN()-$E$2)/Z$6&lt;Conversion!$A$5,Conversion!$B$5,IF(100*INDEX(INDIRECT($A$2),$B33,COLUMN()-$E$2)/Z$6&lt;Conversion!$A$6,Conversion!$B$6,5)))))</f>
        <v/>
      </c>
      <c r="AA33" t="str">
        <f ca="1">IF(OR(AA$9="",$C33=""),"",IF(100*INDEX(INDIRECT($A$2),$B33,COLUMN()-$E$2)/AA$6&lt;Conversion!$A$3,Conversion!$B$3,IF(100*INDEX(INDIRECT($A$2),$B33,COLUMN()-$E$2)/AA$6&lt;Conversion!$A$4,Conversion!$B$4,IF(100*INDEX(INDIRECT($A$2),$B33,COLUMN()-$E$2)/AA$6&lt;Conversion!$A$5,Conversion!$B$5,IF(100*INDEX(INDIRECT($A$2),$B33,COLUMN()-$E$2)/AA$6&lt;Conversion!$A$6,Conversion!$B$6,5)))))</f>
        <v/>
      </c>
      <c r="AB33" t="str">
        <f ca="1">IF(OR(AB$9="",$C33=""),"",IF(100*INDEX(INDIRECT($A$2),$B33,COLUMN()-$E$2)/AB$6&lt;Conversion!$A$3,Conversion!$B$3,IF(100*INDEX(INDIRECT($A$2),$B33,COLUMN()-$E$2)/AB$6&lt;Conversion!$A$4,Conversion!$B$4,IF(100*INDEX(INDIRECT($A$2),$B33,COLUMN()-$E$2)/AB$6&lt;Conversion!$A$5,Conversion!$B$5,IF(100*INDEX(INDIRECT($A$2),$B33,COLUMN()-$E$2)/AB$6&lt;Conversion!$A$6,Conversion!$B$6,5)))))</f>
        <v/>
      </c>
      <c r="AC33" t="str">
        <f ca="1">IF(OR(AC$9="",$C33=""),"",IF(100*INDEX(INDIRECT($A$2),$B33,COLUMN()-$E$2)/AC$6&lt;Conversion!$A$3,Conversion!$B$3,IF(100*INDEX(INDIRECT($A$2),$B33,COLUMN()-$E$2)/AC$6&lt;Conversion!$A$4,Conversion!$B$4,IF(100*INDEX(INDIRECT($A$2),$B33,COLUMN()-$E$2)/AC$6&lt;Conversion!$A$5,Conversion!$B$5,IF(100*INDEX(INDIRECT($A$2),$B33,COLUMN()-$E$2)/AC$6&lt;Conversion!$A$6,Conversion!$B$6,5)))))</f>
        <v/>
      </c>
      <c r="AD33" t="str">
        <f ca="1">IF(OR(AD$9="",$C33=""),"",IF(100*INDEX(INDIRECT($A$2),$B33,COLUMN()-$E$2)/AD$6&lt;Conversion!$A$3,Conversion!$B$3,IF(100*INDEX(INDIRECT($A$2),$B33,COLUMN()-$E$2)/AD$6&lt;Conversion!$A$4,Conversion!$B$4,IF(100*INDEX(INDIRECT($A$2),$B33,COLUMN()-$E$2)/AD$6&lt;Conversion!$A$5,Conversion!$B$5,IF(100*INDEX(INDIRECT($A$2),$B33,COLUMN()-$E$2)/AD$6&lt;Conversion!$A$6,Conversion!$B$6,5)))))</f>
        <v/>
      </c>
      <c r="AE33" t="str">
        <f ca="1">IF(OR(AE$9="",$C33=""),"",IF(100*INDEX(INDIRECT($A$2),$B33,COLUMN()-$E$2)/AE$6&lt;Conversion!$A$3,Conversion!$B$3,IF(100*INDEX(INDIRECT($A$2),$B33,COLUMN()-$E$2)/AE$6&lt;Conversion!$A$4,Conversion!$B$4,IF(100*INDEX(INDIRECT($A$2),$B33,COLUMN()-$E$2)/AE$6&lt;Conversion!$A$5,Conversion!$B$5,IF(100*INDEX(INDIRECT($A$2),$B33,COLUMN()-$E$2)/AE$6&lt;Conversion!$A$6,Conversion!$B$6,5)))))</f>
        <v/>
      </c>
      <c r="AF33" t="str">
        <f ca="1">IF(OR(AF$9="",$C33=""),"",IF(100*INDEX(INDIRECT($A$2),$B33,COLUMN()-$E$2)/AF$6&lt;Conversion!$A$3,Conversion!$B$3,IF(100*INDEX(INDIRECT($A$2),$B33,COLUMN()-$E$2)/AF$6&lt;Conversion!$A$4,Conversion!$B$4,IF(100*INDEX(INDIRECT($A$2),$B33,COLUMN()-$E$2)/AF$6&lt;Conversion!$A$5,Conversion!$B$5,IF(100*INDEX(INDIRECT($A$2),$B33,COLUMN()-$E$2)/AF$6&lt;Conversion!$A$6,Conversion!$B$6,5)))))</f>
        <v/>
      </c>
      <c r="AG33" t="str">
        <f ca="1">IF(OR(AG$9="",$C33=""),"",IF(100*INDEX(INDIRECT($A$2),$B33,COLUMN()-$E$2)/AG$6&lt;Conversion!$A$3,Conversion!$B$3,IF(100*INDEX(INDIRECT($A$2),$B33,COLUMN()-$E$2)/AG$6&lt;Conversion!$A$4,Conversion!$B$4,IF(100*INDEX(INDIRECT($A$2),$B33,COLUMN()-$E$2)/AG$6&lt;Conversion!$A$5,Conversion!$B$5,IF(100*INDEX(INDIRECT($A$2),$B33,COLUMN()-$E$2)/AG$6&lt;Conversion!$A$6,Conversion!$B$6,5)))))</f>
        <v/>
      </c>
      <c r="AH33" t="str">
        <f ca="1">IF(OR(AH$9="",$C33=""),"",IF(100*INDEX(INDIRECT($A$2),$B33,COLUMN()-$E$2)/AH$6&lt;Conversion!$A$3,Conversion!$B$3,IF(100*INDEX(INDIRECT($A$2),$B33,COLUMN()-$E$2)/AH$6&lt;Conversion!$A$4,Conversion!$B$4,IF(100*INDEX(INDIRECT($A$2),$B33,COLUMN()-$E$2)/AH$6&lt;Conversion!$A$5,Conversion!$B$5,IF(100*INDEX(INDIRECT($A$2),$B33,COLUMN()-$E$2)/AH$6&lt;Conversion!$A$6,Conversion!$B$6,5)))))</f>
        <v/>
      </c>
      <c r="AI33" t="str">
        <f ca="1">IF(OR(AI$9="",$C33=""),"",IF(100*INDEX(INDIRECT($A$2),$B33,COLUMN()-$E$2)/AI$6&lt;Conversion!$A$3,Conversion!$B$3,IF(100*INDEX(INDIRECT($A$2),$B33,COLUMN()-$E$2)/AI$6&lt;Conversion!$A$4,Conversion!$B$4,IF(100*INDEX(INDIRECT($A$2),$B33,COLUMN()-$E$2)/AI$6&lt;Conversion!$A$5,Conversion!$B$5,IF(100*INDEX(INDIRECT($A$2),$B33,COLUMN()-$E$2)/AI$6&lt;Conversion!$A$6,Conversion!$B$6,5)))))</f>
        <v/>
      </c>
      <c r="AJ33" t="str">
        <f ca="1">IF(OR(AJ$9="",$C33=""),"",IF(100*INDEX(INDIRECT($A$2),$B33,COLUMN()-$E$2)/AJ$6&lt;Conversion!$A$3,Conversion!$B$3,IF(100*INDEX(INDIRECT($A$2),$B33,COLUMN()-$E$2)/AJ$6&lt;Conversion!$A$4,Conversion!$B$4,IF(100*INDEX(INDIRECT($A$2),$B33,COLUMN()-$E$2)/AJ$6&lt;Conversion!$A$5,Conversion!$B$5,IF(100*INDEX(INDIRECT($A$2),$B33,COLUMN()-$E$2)/AJ$6&lt;Conversion!$A$6,Conversion!$B$6,5)))))</f>
        <v/>
      </c>
      <c r="AK33" t="str">
        <f ca="1">IF(OR(AK$9="",$C33=""),"",IF(100*INDEX(INDIRECT($A$2),$B33,COLUMN()-$E$2)/AK$6&lt;Conversion!$A$3,Conversion!$B$3,IF(100*INDEX(INDIRECT($A$2),$B33,COLUMN()-$E$2)/AK$6&lt;Conversion!$A$4,Conversion!$B$4,IF(100*INDEX(INDIRECT($A$2),$B33,COLUMN()-$E$2)/AK$6&lt;Conversion!$A$5,Conversion!$B$5,IF(100*INDEX(INDIRECT($A$2),$B33,COLUMN()-$E$2)/AK$6&lt;Conversion!$A$6,Conversion!$B$6,5)))))</f>
        <v/>
      </c>
      <c r="AL33" t="str">
        <f ca="1">IF(OR(AL$9="",$C33=""),"",IF(100*INDEX(INDIRECT($A$2),$B33,COLUMN()-$E$2)/AL$6&lt;Conversion!$A$3,Conversion!$B$3,IF(100*INDEX(INDIRECT($A$2),$B33,COLUMN()-$E$2)/AL$6&lt;Conversion!$A$4,Conversion!$B$4,IF(100*INDEX(INDIRECT($A$2),$B33,COLUMN()-$E$2)/AL$6&lt;Conversion!$A$5,Conversion!$B$5,IF(100*INDEX(INDIRECT($A$2),$B33,COLUMN()-$E$2)/AL$6&lt;Conversion!$A$6,Conversion!$B$6,5)))))</f>
        <v/>
      </c>
      <c r="AM33" t="str">
        <f ca="1">IF(OR(AM$9="",$C33=""),"",IF(100*INDEX(INDIRECT($A$2),$B33,COLUMN()-$E$2)/AM$6&lt;Conversion!$A$3,Conversion!$B$3,IF(100*INDEX(INDIRECT($A$2),$B33,COLUMN()-$E$2)/AM$6&lt;Conversion!$A$4,Conversion!$B$4,IF(100*INDEX(INDIRECT($A$2),$B33,COLUMN()-$E$2)/AM$6&lt;Conversion!$A$5,Conversion!$B$5,IF(100*INDEX(INDIRECT($A$2),$B33,COLUMN()-$E$2)/AM$6&lt;Conversion!$A$6,Conversion!$B$6,5)))))</f>
        <v/>
      </c>
      <c r="AN33" t="str">
        <f ca="1">IF(OR(AN$9="",$C33=""),"",IF(100*INDEX(INDIRECT($A$2),$B33,COLUMN()-$E$2)/AN$6&lt;Conversion!$A$3,Conversion!$B$3,IF(100*INDEX(INDIRECT($A$2),$B33,COLUMN()-$E$2)/AN$6&lt;Conversion!$A$4,Conversion!$B$4,IF(100*INDEX(INDIRECT($A$2),$B33,COLUMN()-$E$2)/AN$6&lt;Conversion!$A$5,Conversion!$B$5,IF(100*INDEX(INDIRECT($A$2),$B33,COLUMN()-$E$2)/AN$6&lt;Conversion!$A$6,Conversion!$B$6,5)))))</f>
        <v/>
      </c>
      <c r="AO33" t="str">
        <f ca="1">IF(OR(AO$9="",$C33=""),"",IF(100*INDEX(INDIRECT($A$2),$B33,COLUMN()-$E$2)/AO$6&lt;Conversion!$A$3,Conversion!$B$3,IF(100*INDEX(INDIRECT($A$2),$B33,COLUMN()-$E$2)/AO$6&lt;Conversion!$A$4,Conversion!$B$4,IF(100*INDEX(INDIRECT($A$2),$B33,COLUMN()-$E$2)/AO$6&lt;Conversion!$A$5,Conversion!$B$5,IF(100*INDEX(INDIRECT($A$2),$B33,COLUMN()-$E$2)/AO$6&lt;Conversion!$A$6,Conversion!$B$6,5)))))</f>
        <v/>
      </c>
      <c r="AP33" t="str">
        <f ca="1">IF(OR(AP$9="",$C33=""),"",IF(100*INDEX(INDIRECT($A$2),$B33,COLUMN()-$E$2)/AP$6&lt;Conversion!$A$3,Conversion!$B$3,IF(100*INDEX(INDIRECT($A$2),$B33,COLUMN()-$E$2)/AP$6&lt;Conversion!$A$4,Conversion!$B$4,IF(100*INDEX(INDIRECT($A$2),$B33,COLUMN()-$E$2)/AP$6&lt;Conversion!$A$5,Conversion!$B$5,IF(100*INDEX(INDIRECT($A$2),$B33,COLUMN()-$E$2)/AP$6&lt;Conversion!$A$6,Conversion!$B$6,5)))))</f>
        <v/>
      </c>
      <c r="AQ33" t="str">
        <f ca="1">IF(OR(AQ$9="",$C33=""),"",IF(100*INDEX(INDIRECT($A$2),$B33,COLUMN()-$E$2)/AQ$6&lt;Conversion!$A$3,Conversion!$B$3,IF(100*INDEX(INDIRECT($A$2),$B33,COLUMN()-$E$2)/AQ$6&lt;Conversion!$A$4,Conversion!$B$4,IF(100*INDEX(INDIRECT($A$2),$B33,COLUMN()-$E$2)/AQ$6&lt;Conversion!$A$5,Conversion!$B$5,IF(100*INDEX(INDIRECT($A$2),$B33,COLUMN()-$E$2)/AQ$6&lt;Conversion!$A$6,Conversion!$B$6,5)))))</f>
        <v/>
      </c>
      <c r="AR33" t="str">
        <f ca="1">IF(OR(AR$9="",$C33=""),"",IF(100*INDEX(INDIRECT($A$2),$B33,COLUMN()-$E$2)/AR$6&lt;Conversion!$A$3,Conversion!$B$3,IF(100*INDEX(INDIRECT($A$2),$B33,COLUMN()-$E$2)/AR$6&lt;Conversion!$A$4,Conversion!$B$4,IF(100*INDEX(INDIRECT($A$2),$B33,COLUMN()-$E$2)/AR$6&lt;Conversion!$A$5,Conversion!$B$5,IF(100*INDEX(INDIRECT($A$2),$B33,COLUMN()-$E$2)/AR$6&lt;Conversion!$A$6,Conversion!$B$6,5)))))</f>
        <v/>
      </c>
      <c r="AS33" t="str">
        <f ca="1">IF(OR(AS$9="",$C33=""),"",IF(100*INDEX(INDIRECT($A$2),$B33,COLUMN()-$E$2)/AS$6&lt;Conversion!$A$3,Conversion!$B$3,IF(100*INDEX(INDIRECT($A$2),$B33,COLUMN()-$E$2)/AS$6&lt;Conversion!$A$4,Conversion!$B$4,IF(100*INDEX(INDIRECT($A$2),$B33,COLUMN()-$E$2)/AS$6&lt;Conversion!$A$5,Conversion!$B$5,IF(100*INDEX(INDIRECT($A$2),$B33,COLUMN()-$E$2)/AS$6&lt;Conversion!$A$6,Conversion!$B$6,5)))))</f>
        <v/>
      </c>
      <c r="AT33" t="str">
        <f ca="1">IF(OR(AT$9="",$C33=""),"",IF(100*INDEX(INDIRECT($A$2),$B33,COLUMN()-$E$2)/AT$6&lt;Conversion!$A$3,Conversion!$B$3,IF(100*INDEX(INDIRECT($A$2),$B33,COLUMN()-$E$2)/AT$6&lt;Conversion!$A$4,Conversion!$B$4,IF(100*INDEX(INDIRECT($A$2),$B33,COLUMN()-$E$2)/AT$6&lt;Conversion!$A$5,Conversion!$B$5,IF(100*INDEX(INDIRECT($A$2),$B33,COLUMN()-$E$2)/AT$6&lt;Conversion!$A$6,Conversion!$B$6,5)))))</f>
        <v/>
      </c>
      <c r="AU33" t="str">
        <f ca="1">IF(OR(AU$9="",$C33=""),"",IF(100*INDEX(INDIRECT($A$2),$B33,COLUMN()-$E$2)/AU$6&lt;Conversion!$A$3,Conversion!$B$3,IF(100*INDEX(INDIRECT($A$2),$B33,COLUMN()-$E$2)/AU$6&lt;Conversion!$A$4,Conversion!$B$4,IF(100*INDEX(INDIRECT($A$2),$B33,COLUMN()-$E$2)/AU$6&lt;Conversion!$A$5,Conversion!$B$5,IF(100*INDEX(INDIRECT($A$2),$B33,COLUMN()-$E$2)/AU$6&lt;Conversion!$A$6,Conversion!$B$6,5)))))</f>
        <v/>
      </c>
      <c r="AV33" t="str">
        <f ca="1">IF(OR(AV$9="",$C33=""),"",IF(100*INDEX(INDIRECT($A$2),$B33,COLUMN()-$E$2)/AV$6&lt;Conversion!$A$3,Conversion!$B$3,IF(100*INDEX(INDIRECT($A$2),$B33,COLUMN()-$E$2)/AV$6&lt;Conversion!$A$4,Conversion!$B$4,IF(100*INDEX(INDIRECT($A$2),$B33,COLUMN()-$E$2)/AV$6&lt;Conversion!$A$5,Conversion!$B$5,IF(100*INDEX(INDIRECT($A$2),$B33,COLUMN()-$E$2)/AV$6&lt;Conversion!$A$6,Conversion!$B$6,5)))))</f>
        <v/>
      </c>
      <c r="AW33" t="str">
        <f ca="1">IF(OR(AW$9="",$C33=""),"",IF(100*INDEX(INDIRECT($A$2),$B33,COLUMN()-$E$2)/AW$6&lt;Conversion!$A$3,Conversion!$B$3,IF(100*INDEX(INDIRECT($A$2),$B33,COLUMN()-$E$2)/AW$6&lt;Conversion!$A$4,Conversion!$B$4,IF(100*INDEX(INDIRECT($A$2),$B33,COLUMN()-$E$2)/AW$6&lt;Conversion!$A$5,Conversion!$B$5,IF(100*INDEX(INDIRECT($A$2),$B33,COLUMN()-$E$2)/AW$6&lt;Conversion!$A$6,Conversion!$B$6,5)))))</f>
        <v/>
      </c>
      <c r="AX33" t="str">
        <f ca="1">IF(OR(AX$9="",$C33=""),"",IF(100*INDEX(INDIRECT($A$2),$B33,COLUMN()-$E$2)/AX$6&lt;Conversion!$A$3,Conversion!$B$3,IF(100*INDEX(INDIRECT($A$2),$B33,COLUMN()-$E$2)/AX$6&lt;Conversion!$A$4,Conversion!$B$4,IF(100*INDEX(INDIRECT($A$2),$B33,COLUMN()-$E$2)/AX$6&lt;Conversion!$A$5,Conversion!$B$5,IF(100*INDEX(INDIRECT($A$2),$B33,COLUMN()-$E$2)/AX$6&lt;Conversion!$A$6,Conversion!$B$6,5)))))</f>
        <v/>
      </c>
      <c r="AY33" t="str">
        <f ca="1">IF(OR(AY$9="",$C33=""),"",IF(100*INDEX(INDIRECT($A$2),$B33,COLUMN()-$E$2)/AY$6&lt;Conversion!$A$3,Conversion!$B$3,IF(100*INDEX(INDIRECT($A$2),$B33,COLUMN()-$E$2)/AY$6&lt;Conversion!$A$4,Conversion!$B$4,IF(100*INDEX(INDIRECT($A$2),$B33,COLUMN()-$E$2)/AY$6&lt;Conversion!$A$5,Conversion!$B$5,IF(100*INDEX(INDIRECT($A$2),$B33,COLUMN()-$E$2)/AY$6&lt;Conversion!$A$6,Conversion!$B$6,5)))))</f>
        <v/>
      </c>
      <c r="AZ33" t="str">
        <f ca="1">IF(OR(AZ$9="",$C33=""),"",IF(100*INDEX(INDIRECT($A$2),$B33,COLUMN()-$E$2)/AZ$6&lt;Conversion!$A$3,Conversion!$B$3,IF(100*INDEX(INDIRECT($A$2),$B33,COLUMN()-$E$2)/AZ$6&lt;Conversion!$A$4,Conversion!$B$4,IF(100*INDEX(INDIRECT($A$2),$B33,COLUMN()-$E$2)/AZ$6&lt;Conversion!$A$5,Conversion!$B$5,IF(100*INDEX(INDIRECT($A$2),$B33,COLUMN()-$E$2)/AZ$6&lt;Conversion!$A$6,Conversion!$B$6,5)))))</f>
        <v/>
      </c>
      <c r="BA33" t="str">
        <f ca="1">IF(OR(BA$9="",$C33=""),"",IF(100*INDEX(INDIRECT($A$2),$B33,COLUMN()-$E$2)/BA$6&lt;Conversion!$A$3,Conversion!$B$3,IF(100*INDEX(INDIRECT($A$2),$B33,COLUMN()-$E$2)/BA$6&lt;Conversion!$A$4,Conversion!$B$4,IF(100*INDEX(INDIRECT($A$2),$B33,COLUMN()-$E$2)/BA$6&lt;Conversion!$A$5,Conversion!$B$5,IF(100*INDEX(INDIRECT($A$2),$B33,COLUMN()-$E$2)/BA$6&lt;Conversion!$A$6,Conversion!$B$6,5)))))</f>
        <v/>
      </c>
      <c r="BB33" t="str">
        <f ca="1">IF(OR(BB$9="",$C33=""),"",IF(100*INDEX(INDIRECT($A$2),$B33,COLUMN()-$E$2)/BB$6&lt;Conversion!$A$3,Conversion!$B$3,IF(100*INDEX(INDIRECT($A$2),$B33,COLUMN()-$E$2)/BB$6&lt;Conversion!$A$4,Conversion!$B$4,IF(100*INDEX(INDIRECT($A$2),$B33,COLUMN()-$E$2)/BB$6&lt;Conversion!$A$5,Conversion!$B$5,IF(100*INDEX(INDIRECT($A$2),$B33,COLUMN()-$E$2)/BB$6&lt;Conversion!$A$6,Conversion!$B$6,5)))))</f>
        <v/>
      </c>
      <c r="BC33" t="str">
        <f ca="1">IF(OR(BC$9="",$C33=""),"",IF(100*INDEX(INDIRECT($A$2),$B33,COLUMN()-$E$2)/BC$6&lt;Conversion!$A$3,Conversion!$B$3,IF(100*INDEX(INDIRECT($A$2),$B33,COLUMN()-$E$2)/BC$6&lt;Conversion!$A$4,Conversion!$B$4,IF(100*INDEX(INDIRECT($A$2),$B33,COLUMN()-$E$2)/BC$6&lt;Conversion!$A$5,Conversion!$B$5,IF(100*INDEX(INDIRECT($A$2),$B33,COLUMN()-$E$2)/BC$6&lt;Conversion!$A$6,Conversion!$B$6,5)))))</f>
        <v/>
      </c>
    </row>
    <row r="34" spans="2:55">
      <c r="B34" t="e">
        <f t="shared" ca="1" si="0"/>
        <v>#N/A</v>
      </c>
      <c r="C34" t="str">
        <f t="shared" ca="1" si="1"/>
        <v/>
      </c>
      <c r="D34" t="str">
        <f ca="1">IF($C34="","",CONCATENATE(ADDRESS(ROW(),$E$2+1,1,1,"Module6"),":",ADDRESS(ROW(),$E$2+Calc1!$C$2,1,1)))</f>
        <v/>
      </c>
      <c r="E34" s="18" t="str">
        <f t="shared" ca="1" si="2"/>
        <v/>
      </c>
      <c r="F34" t="str">
        <f ca="1">IF(OR(F$9="",$C34=""),"",IF(100*INDEX(INDIRECT($A$2),$B34,COLUMN()-$E$2)/F$6&lt;Conversion!$A$3,Conversion!$B$3,IF(100*INDEX(INDIRECT($A$2),$B34,COLUMN()-$E$2)/F$6&lt;Conversion!$A$4,Conversion!$B$4,IF(100*INDEX(INDIRECT($A$2),$B34,COLUMN()-$E$2)/F$6&lt;Conversion!$A$5,Conversion!$B$5,IF(100*INDEX(INDIRECT($A$2),$B34,COLUMN()-$E$2)/F$6&lt;Conversion!$A$6,Conversion!$B$6,5)))))</f>
        <v/>
      </c>
      <c r="G34" t="str">
        <f ca="1">IF(OR(G$9="",$C34=""),"",IF(100*INDEX(INDIRECT($A$2),$B34,COLUMN()-$E$2)/G$6&lt;Conversion!$A$3,Conversion!$B$3,IF(100*INDEX(INDIRECT($A$2),$B34,COLUMN()-$E$2)/G$6&lt;Conversion!$A$4,Conversion!$B$4,IF(100*INDEX(INDIRECT($A$2),$B34,COLUMN()-$E$2)/G$6&lt;Conversion!$A$5,Conversion!$B$5,IF(100*INDEX(INDIRECT($A$2),$B34,COLUMN()-$E$2)/G$6&lt;Conversion!$A$6,Conversion!$B$6,5)))))</f>
        <v/>
      </c>
      <c r="H34" t="str">
        <f ca="1">IF(OR(H$9="",$C34=""),"",IF(100*INDEX(INDIRECT($A$2),$B34,COLUMN()-$E$2)/H$6&lt;Conversion!$A$3,Conversion!$B$3,IF(100*INDEX(INDIRECT($A$2),$B34,COLUMN()-$E$2)/H$6&lt;Conversion!$A$4,Conversion!$B$4,IF(100*INDEX(INDIRECT($A$2),$B34,COLUMN()-$E$2)/H$6&lt;Conversion!$A$5,Conversion!$B$5,IF(100*INDEX(INDIRECT($A$2),$B34,COLUMN()-$E$2)/H$6&lt;Conversion!$A$6,Conversion!$B$6,5)))))</f>
        <v/>
      </c>
      <c r="I34" t="str">
        <f ca="1">IF(OR(I$9="",$C34=""),"",IF(100*INDEX(INDIRECT($A$2),$B34,COLUMN()-$E$2)/I$6&lt;Conversion!$A$3,Conversion!$B$3,IF(100*INDEX(INDIRECT($A$2),$B34,COLUMN()-$E$2)/I$6&lt;Conversion!$A$4,Conversion!$B$4,IF(100*INDEX(INDIRECT($A$2),$B34,COLUMN()-$E$2)/I$6&lt;Conversion!$A$5,Conversion!$B$5,IF(100*INDEX(INDIRECT($A$2),$B34,COLUMN()-$E$2)/I$6&lt;Conversion!$A$6,Conversion!$B$6,5)))))</f>
        <v/>
      </c>
      <c r="J34" t="str">
        <f ca="1">IF(OR(J$9="",$C34=""),"",IF(100*INDEX(INDIRECT($A$2),$B34,COLUMN()-$E$2)/J$6&lt;Conversion!$A$3,Conversion!$B$3,IF(100*INDEX(INDIRECT($A$2),$B34,COLUMN()-$E$2)/J$6&lt;Conversion!$A$4,Conversion!$B$4,IF(100*INDEX(INDIRECT($A$2),$B34,COLUMN()-$E$2)/J$6&lt;Conversion!$A$5,Conversion!$B$5,IF(100*INDEX(INDIRECT($A$2),$B34,COLUMN()-$E$2)/J$6&lt;Conversion!$A$6,Conversion!$B$6,5)))))</f>
        <v/>
      </c>
      <c r="K34" t="str">
        <f ca="1">IF(OR(K$9="",$C34=""),"",IF(100*INDEX(INDIRECT($A$2),$B34,COLUMN()-$E$2)/K$6&lt;Conversion!$A$3,Conversion!$B$3,IF(100*INDEX(INDIRECT($A$2),$B34,COLUMN()-$E$2)/K$6&lt;Conversion!$A$4,Conversion!$B$4,IF(100*INDEX(INDIRECT($A$2),$B34,COLUMN()-$E$2)/K$6&lt;Conversion!$A$5,Conversion!$B$5,IF(100*INDEX(INDIRECT($A$2),$B34,COLUMN()-$E$2)/K$6&lt;Conversion!$A$6,Conversion!$B$6,5)))))</f>
        <v/>
      </c>
      <c r="L34" t="str">
        <f ca="1">IF(OR(L$9="",$C34=""),"",IF(100*INDEX(INDIRECT($A$2),$B34,COLUMN()-$E$2)/L$6&lt;Conversion!$A$3,Conversion!$B$3,IF(100*INDEX(INDIRECT($A$2),$B34,COLUMN()-$E$2)/L$6&lt;Conversion!$A$4,Conversion!$B$4,IF(100*INDEX(INDIRECT($A$2),$B34,COLUMN()-$E$2)/L$6&lt;Conversion!$A$5,Conversion!$B$5,IF(100*INDEX(INDIRECT($A$2),$B34,COLUMN()-$E$2)/L$6&lt;Conversion!$A$6,Conversion!$B$6,5)))))</f>
        <v/>
      </c>
      <c r="M34" t="str">
        <f ca="1">IF(OR(M$9="",$C34=""),"",IF(100*INDEX(INDIRECT($A$2),$B34,COLUMN()-$E$2)/M$6&lt;Conversion!$A$3,Conversion!$B$3,IF(100*INDEX(INDIRECT($A$2),$B34,COLUMN()-$E$2)/M$6&lt;Conversion!$A$4,Conversion!$B$4,IF(100*INDEX(INDIRECT($A$2),$B34,COLUMN()-$E$2)/M$6&lt;Conversion!$A$5,Conversion!$B$5,IF(100*INDEX(INDIRECT($A$2),$B34,COLUMN()-$E$2)/M$6&lt;Conversion!$A$6,Conversion!$B$6,5)))))</f>
        <v/>
      </c>
      <c r="N34" t="str">
        <f ca="1">IF(OR(N$9="",$C34=""),"",IF(100*INDEX(INDIRECT($A$2),$B34,COLUMN()-$E$2)/N$6&lt;Conversion!$A$3,Conversion!$B$3,IF(100*INDEX(INDIRECT($A$2),$B34,COLUMN()-$E$2)/N$6&lt;Conversion!$A$4,Conversion!$B$4,IF(100*INDEX(INDIRECT($A$2),$B34,COLUMN()-$E$2)/N$6&lt;Conversion!$A$5,Conversion!$B$5,IF(100*INDEX(INDIRECT($A$2),$B34,COLUMN()-$E$2)/N$6&lt;Conversion!$A$6,Conversion!$B$6,5)))))</f>
        <v/>
      </c>
      <c r="O34" t="str">
        <f ca="1">IF(OR(O$9="",$C34=""),"",IF(100*INDEX(INDIRECT($A$2),$B34,COLUMN()-$E$2)/O$6&lt;Conversion!$A$3,Conversion!$B$3,IF(100*INDEX(INDIRECT($A$2),$B34,COLUMN()-$E$2)/O$6&lt;Conversion!$A$4,Conversion!$B$4,IF(100*INDEX(INDIRECT($A$2),$B34,COLUMN()-$E$2)/O$6&lt;Conversion!$A$5,Conversion!$B$5,IF(100*INDEX(INDIRECT($A$2),$B34,COLUMN()-$E$2)/O$6&lt;Conversion!$A$6,Conversion!$B$6,5)))))</f>
        <v/>
      </c>
      <c r="P34" t="str">
        <f ca="1">IF(OR(P$9="",$C34=""),"",IF(100*INDEX(INDIRECT($A$2),$B34,COLUMN()-$E$2)/P$6&lt;Conversion!$A$3,Conversion!$B$3,IF(100*INDEX(INDIRECT($A$2),$B34,COLUMN()-$E$2)/P$6&lt;Conversion!$A$4,Conversion!$B$4,IF(100*INDEX(INDIRECT($A$2),$B34,COLUMN()-$E$2)/P$6&lt;Conversion!$A$5,Conversion!$B$5,IF(100*INDEX(INDIRECT($A$2),$B34,COLUMN()-$E$2)/P$6&lt;Conversion!$A$6,Conversion!$B$6,5)))))</f>
        <v/>
      </c>
      <c r="Q34" t="str">
        <f ca="1">IF(OR(Q$9="",$C34=""),"",IF(100*INDEX(INDIRECT($A$2),$B34,COLUMN()-$E$2)/Q$6&lt;Conversion!$A$3,Conversion!$B$3,IF(100*INDEX(INDIRECT($A$2),$B34,COLUMN()-$E$2)/Q$6&lt;Conversion!$A$4,Conversion!$B$4,IF(100*INDEX(INDIRECT($A$2),$B34,COLUMN()-$E$2)/Q$6&lt;Conversion!$A$5,Conversion!$B$5,IF(100*INDEX(INDIRECT($A$2),$B34,COLUMN()-$E$2)/Q$6&lt;Conversion!$A$6,Conversion!$B$6,5)))))</f>
        <v/>
      </c>
      <c r="R34" t="str">
        <f ca="1">IF(OR(R$9="",$C34=""),"",IF(100*INDEX(INDIRECT($A$2),$B34,COLUMN()-$E$2)/R$6&lt;Conversion!$A$3,Conversion!$B$3,IF(100*INDEX(INDIRECT($A$2),$B34,COLUMN()-$E$2)/R$6&lt;Conversion!$A$4,Conversion!$B$4,IF(100*INDEX(INDIRECT($A$2),$B34,COLUMN()-$E$2)/R$6&lt;Conversion!$A$5,Conversion!$B$5,IF(100*INDEX(INDIRECT($A$2),$B34,COLUMN()-$E$2)/R$6&lt;Conversion!$A$6,Conversion!$B$6,5)))))</f>
        <v/>
      </c>
      <c r="S34" t="str">
        <f ca="1">IF(OR(S$9="",$C34=""),"",IF(100*INDEX(INDIRECT($A$2),$B34,COLUMN()-$E$2)/S$6&lt;Conversion!$A$3,Conversion!$B$3,IF(100*INDEX(INDIRECT($A$2),$B34,COLUMN()-$E$2)/S$6&lt;Conversion!$A$4,Conversion!$B$4,IF(100*INDEX(INDIRECT($A$2),$B34,COLUMN()-$E$2)/S$6&lt;Conversion!$A$5,Conversion!$B$5,IF(100*INDEX(INDIRECT($A$2),$B34,COLUMN()-$E$2)/S$6&lt;Conversion!$A$6,Conversion!$B$6,5)))))</f>
        <v/>
      </c>
      <c r="T34" t="str">
        <f ca="1">IF(OR(T$9="",$C34=""),"",IF(100*INDEX(INDIRECT($A$2),$B34,COLUMN()-$E$2)/T$6&lt;Conversion!$A$3,Conversion!$B$3,IF(100*INDEX(INDIRECT($A$2),$B34,COLUMN()-$E$2)/T$6&lt;Conversion!$A$4,Conversion!$B$4,IF(100*INDEX(INDIRECT($A$2),$B34,COLUMN()-$E$2)/T$6&lt;Conversion!$A$5,Conversion!$B$5,IF(100*INDEX(INDIRECT($A$2),$B34,COLUMN()-$E$2)/T$6&lt;Conversion!$A$6,Conversion!$B$6,5)))))</f>
        <v/>
      </c>
      <c r="U34" t="str">
        <f ca="1">IF(OR(U$9="",$C34=""),"",IF(100*INDEX(INDIRECT($A$2),$B34,COLUMN()-$E$2)/U$6&lt;Conversion!$A$3,Conversion!$B$3,IF(100*INDEX(INDIRECT($A$2),$B34,COLUMN()-$E$2)/U$6&lt;Conversion!$A$4,Conversion!$B$4,IF(100*INDEX(INDIRECT($A$2),$B34,COLUMN()-$E$2)/U$6&lt;Conversion!$A$5,Conversion!$B$5,IF(100*INDEX(INDIRECT($A$2),$B34,COLUMN()-$E$2)/U$6&lt;Conversion!$A$6,Conversion!$B$6,5)))))</f>
        <v/>
      </c>
      <c r="V34" t="str">
        <f ca="1">IF(OR(V$9="",$C34=""),"",IF(100*INDEX(INDIRECT($A$2),$B34,COLUMN()-$E$2)/V$6&lt;Conversion!$A$3,Conversion!$B$3,IF(100*INDEX(INDIRECT($A$2),$B34,COLUMN()-$E$2)/V$6&lt;Conversion!$A$4,Conversion!$B$4,IF(100*INDEX(INDIRECT($A$2),$B34,COLUMN()-$E$2)/V$6&lt;Conversion!$A$5,Conversion!$B$5,IF(100*INDEX(INDIRECT($A$2),$B34,COLUMN()-$E$2)/V$6&lt;Conversion!$A$6,Conversion!$B$6,5)))))</f>
        <v/>
      </c>
      <c r="W34" t="str">
        <f ca="1">IF(OR(W$9="",$C34=""),"",IF(100*INDEX(INDIRECT($A$2),$B34,COLUMN()-$E$2)/W$6&lt;Conversion!$A$3,Conversion!$B$3,IF(100*INDEX(INDIRECT($A$2),$B34,COLUMN()-$E$2)/W$6&lt;Conversion!$A$4,Conversion!$B$4,IF(100*INDEX(INDIRECT($A$2),$B34,COLUMN()-$E$2)/W$6&lt;Conversion!$A$5,Conversion!$B$5,IF(100*INDEX(INDIRECT($A$2),$B34,COLUMN()-$E$2)/W$6&lt;Conversion!$A$6,Conversion!$B$6,5)))))</f>
        <v/>
      </c>
      <c r="X34" t="str">
        <f ca="1">IF(OR(X$9="",$C34=""),"",IF(100*INDEX(INDIRECT($A$2),$B34,COLUMN()-$E$2)/X$6&lt;Conversion!$A$3,Conversion!$B$3,IF(100*INDEX(INDIRECT($A$2),$B34,COLUMN()-$E$2)/X$6&lt;Conversion!$A$4,Conversion!$B$4,IF(100*INDEX(INDIRECT($A$2),$B34,COLUMN()-$E$2)/X$6&lt;Conversion!$A$5,Conversion!$B$5,IF(100*INDEX(INDIRECT($A$2),$B34,COLUMN()-$E$2)/X$6&lt;Conversion!$A$6,Conversion!$B$6,5)))))</f>
        <v/>
      </c>
      <c r="Y34" t="str">
        <f ca="1">IF(OR(Y$9="",$C34=""),"",IF(100*INDEX(INDIRECT($A$2),$B34,COLUMN()-$E$2)/Y$6&lt;Conversion!$A$3,Conversion!$B$3,IF(100*INDEX(INDIRECT($A$2),$B34,COLUMN()-$E$2)/Y$6&lt;Conversion!$A$4,Conversion!$B$4,IF(100*INDEX(INDIRECT($A$2),$B34,COLUMN()-$E$2)/Y$6&lt;Conversion!$A$5,Conversion!$B$5,IF(100*INDEX(INDIRECT($A$2),$B34,COLUMN()-$E$2)/Y$6&lt;Conversion!$A$6,Conversion!$B$6,5)))))</f>
        <v/>
      </c>
      <c r="Z34" t="str">
        <f ca="1">IF(OR(Z$9="",$C34=""),"",IF(100*INDEX(INDIRECT($A$2),$B34,COLUMN()-$E$2)/Z$6&lt;Conversion!$A$3,Conversion!$B$3,IF(100*INDEX(INDIRECT($A$2),$B34,COLUMN()-$E$2)/Z$6&lt;Conversion!$A$4,Conversion!$B$4,IF(100*INDEX(INDIRECT($A$2),$B34,COLUMN()-$E$2)/Z$6&lt;Conversion!$A$5,Conversion!$B$5,IF(100*INDEX(INDIRECT($A$2),$B34,COLUMN()-$E$2)/Z$6&lt;Conversion!$A$6,Conversion!$B$6,5)))))</f>
        <v/>
      </c>
      <c r="AA34" t="str">
        <f ca="1">IF(OR(AA$9="",$C34=""),"",IF(100*INDEX(INDIRECT($A$2),$B34,COLUMN()-$E$2)/AA$6&lt;Conversion!$A$3,Conversion!$B$3,IF(100*INDEX(INDIRECT($A$2),$B34,COLUMN()-$E$2)/AA$6&lt;Conversion!$A$4,Conversion!$B$4,IF(100*INDEX(INDIRECT($A$2),$B34,COLUMN()-$E$2)/AA$6&lt;Conversion!$A$5,Conversion!$B$5,IF(100*INDEX(INDIRECT($A$2),$B34,COLUMN()-$E$2)/AA$6&lt;Conversion!$A$6,Conversion!$B$6,5)))))</f>
        <v/>
      </c>
      <c r="AB34" t="str">
        <f ca="1">IF(OR(AB$9="",$C34=""),"",IF(100*INDEX(INDIRECT($A$2),$B34,COLUMN()-$E$2)/AB$6&lt;Conversion!$A$3,Conversion!$B$3,IF(100*INDEX(INDIRECT($A$2),$B34,COLUMN()-$E$2)/AB$6&lt;Conversion!$A$4,Conversion!$B$4,IF(100*INDEX(INDIRECT($A$2),$B34,COLUMN()-$E$2)/AB$6&lt;Conversion!$A$5,Conversion!$B$5,IF(100*INDEX(INDIRECT($A$2),$B34,COLUMN()-$E$2)/AB$6&lt;Conversion!$A$6,Conversion!$B$6,5)))))</f>
        <v/>
      </c>
      <c r="AC34" t="str">
        <f ca="1">IF(OR(AC$9="",$C34=""),"",IF(100*INDEX(INDIRECT($A$2),$B34,COLUMN()-$E$2)/AC$6&lt;Conversion!$A$3,Conversion!$B$3,IF(100*INDEX(INDIRECT($A$2),$B34,COLUMN()-$E$2)/AC$6&lt;Conversion!$A$4,Conversion!$B$4,IF(100*INDEX(INDIRECT($A$2),$B34,COLUMN()-$E$2)/AC$6&lt;Conversion!$A$5,Conversion!$B$5,IF(100*INDEX(INDIRECT($A$2),$B34,COLUMN()-$E$2)/AC$6&lt;Conversion!$A$6,Conversion!$B$6,5)))))</f>
        <v/>
      </c>
      <c r="AD34" t="str">
        <f ca="1">IF(OR(AD$9="",$C34=""),"",IF(100*INDEX(INDIRECT($A$2),$B34,COLUMN()-$E$2)/AD$6&lt;Conversion!$A$3,Conversion!$B$3,IF(100*INDEX(INDIRECT($A$2),$B34,COLUMN()-$E$2)/AD$6&lt;Conversion!$A$4,Conversion!$B$4,IF(100*INDEX(INDIRECT($A$2),$B34,COLUMN()-$E$2)/AD$6&lt;Conversion!$A$5,Conversion!$B$5,IF(100*INDEX(INDIRECT($A$2),$B34,COLUMN()-$E$2)/AD$6&lt;Conversion!$A$6,Conversion!$B$6,5)))))</f>
        <v/>
      </c>
      <c r="AE34" t="str">
        <f ca="1">IF(OR(AE$9="",$C34=""),"",IF(100*INDEX(INDIRECT($A$2),$B34,COLUMN()-$E$2)/AE$6&lt;Conversion!$A$3,Conversion!$B$3,IF(100*INDEX(INDIRECT($A$2),$B34,COLUMN()-$E$2)/AE$6&lt;Conversion!$A$4,Conversion!$B$4,IF(100*INDEX(INDIRECT($A$2),$B34,COLUMN()-$E$2)/AE$6&lt;Conversion!$A$5,Conversion!$B$5,IF(100*INDEX(INDIRECT($A$2),$B34,COLUMN()-$E$2)/AE$6&lt;Conversion!$A$6,Conversion!$B$6,5)))))</f>
        <v/>
      </c>
      <c r="AF34" t="str">
        <f ca="1">IF(OR(AF$9="",$C34=""),"",IF(100*INDEX(INDIRECT($A$2),$B34,COLUMN()-$E$2)/AF$6&lt;Conversion!$A$3,Conversion!$B$3,IF(100*INDEX(INDIRECT($A$2),$B34,COLUMN()-$E$2)/AF$6&lt;Conversion!$A$4,Conversion!$B$4,IF(100*INDEX(INDIRECT($A$2),$B34,COLUMN()-$E$2)/AF$6&lt;Conversion!$A$5,Conversion!$B$5,IF(100*INDEX(INDIRECT($A$2),$B34,COLUMN()-$E$2)/AF$6&lt;Conversion!$A$6,Conversion!$B$6,5)))))</f>
        <v/>
      </c>
      <c r="AG34" t="str">
        <f ca="1">IF(OR(AG$9="",$C34=""),"",IF(100*INDEX(INDIRECT($A$2),$B34,COLUMN()-$E$2)/AG$6&lt;Conversion!$A$3,Conversion!$B$3,IF(100*INDEX(INDIRECT($A$2),$B34,COLUMN()-$E$2)/AG$6&lt;Conversion!$A$4,Conversion!$B$4,IF(100*INDEX(INDIRECT($A$2),$B34,COLUMN()-$E$2)/AG$6&lt;Conversion!$A$5,Conversion!$B$5,IF(100*INDEX(INDIRECT($A$2),$B34,COLUMN()-$E$2)/AG$6&lt;Conversion!$A$6,Conversion!$B$6,5)))))</f>
        <v/>
      </c>
      <c r="AH34" t="str">
        <f ca="1">IF(OR(AH$9="",$C34=""),"",IF(100*INDEX(INDIRECT($A$2),$B34,COLUMN()-$E$2)/AH$6&lt;Conversion!$A$3,Conversion!$B$3,IF(100*INDEX(INDIRECT($A$2),$B34,COLUMN()-$E$2)/AH$6&lt;Conversion!$A$4,Conversion!$B$4,IF(100*INDEX(INDIRECT($A$2),$B34,COLUMN()-$E$2)/AH$6&lt;Conversion!$A$5,Conversion!$B$5,IF(100*INDEX(INDIRECT($A$2),$B34,COLUMN()-$E$2)/AH$6&lt;Conversion!$A$6,Conversion!$B$6,5)))))</f>
        <v/>
      </c>
      <c r="AI34" t="str">
        <f ca="1">IF(OR(AI$9="",$C34=""),"",IF(100*INDEX(INDIRECT($A$2),$B34,COLUMN()-$E$2)/AI$6&lt;Conversion!$A$3,Conversion!$B$3,IF(100*INDEX(INDIRECT($A$2),$B34,COLUMN()-$E$2)/AI$6&lt;Conversion!$A$4,Conversion!$B$4,IF(100*INDEX(INDIRECT($A$2),$B34,COLUMN()-$E$2)/AI$6&lt;Conversion!$A$5,Conversion!$B$5,IF(100*INDEX(INDIRECT($A$2),$B34,COLUMN()-$E$2)/AI$6&lt;Conversion!$A$6,Conversion!$B$6,5)))))</f>
        <v/>
      </c>
      <c r="AJ34" t="str">
        <f ca="1">IF(OR(AJ$9="",$C34=""),"",IF(100*INDEX(INDIRECT($A$2),$B34,COLUMN()-$E$2)/AJ$6&lt;Conversion!$A$3,Conversion!$B$3,IF(100*INDEX(INDIRECT($A$2),$B34,COLUMN()-$E$2)/AJ$6&lt;Conversion!$A$4,Conversion!$B$4,IF(100*INDEX(INDIRECT($A$2),$B34,COLUMN()-$E$2)/AJ$6&lt;Conversion!$A$5,Conversion!$B$5,IF(100*INDEX(INDIRECT($A$2),$B34,COLUMN()-$E$2)/AJ$6&lt;Conversion!$A$6,Conversion!$B$6,5)))))</f>
        <v/>
      </c>
      <c r="AK34" t="str">
        <f ca="1">IF(OR(AK$9="",$C34=""),"",IF(100*INDEX(INDIRECT($A$2),$B34,COLUMN()-$E$2)/AK$6&lt;Conversion!$A$3,Conversion!$B$3,IF(100*INDEX(INDIRECT($A$2),$B34,COLUMN()-$E$2)/AK$6&lt;Conversion!$A$4,Conversion!$B$4,IF(100*INDEX(INDIRECT($A$2),$B34,COLUMN()-$E$2)/AK$6&lt;Conversion!$A$5,Conversion!$B$5,IF(100*INDEX(INDIRECT($A$2),$B34,COLUMN()-$E$2)/AK$6&lt;Conversion!$A$6,Conversion!$B$6,5)))))</f>
        <v/>
      </c>
      <c r="AL34" t="str">
        <f ca="1">IF(OR(AL$9="",$C34=""),"",IF(100*INDEX(INDIRECT($A$2),$B34,COLUMN()-$E$2)/AL$6&lt;Conversion!$A$3,Conversion!$B$3,IF(100*INDEX(INDIRECT($A$2),$B34,COLUMN()-$E$2)/AL$6&lt;Conversion!$A$4,Conversion!$B$4,IF(100*INDEX(INDIRECT($A$2),$B34,COLUMN()-$E$2)/AL$6&lt;Conversion!$A$5,Conversion!$B$5,IF(100*INDEX(INDIRECT($A$2),$B34,COLUMN()-$E$2)/AL$6&lt;Conversion!$A$6,Conversion!$B$6,5)))))</f>
        <v/>
      </c>
      <c r="AM34" t="str">
        <f ca="1">IF(OR(AM$9="",$C34=""),"",IF(100*INDEX(INDIRECT($A$2),$B34,COLUMN()-$E$2)/AM$6&lt;Conversion!$A$3,Conversion!$B$3,IF(100*INDEX(INDIRECT($A$2),$B34,COLUMN()-$E$2)/AM$6&lt;Conversion!$A$4,Conversion!$B$4,IF(100*INDEX(INDIRECT($A$2),$B34,COLUMN()-$E$2)/AM$6&lt;Conversion!$A$5,Conversion!$B$5,IF(100*INDEX(INDIRECT($A$2),$B34,COLUMN()-$E$2)/AM$6&lt;Conversion!$A$6,Conversion!$B$6,5)))))</f>
        <v/>
      </c>
      <c r="AN34" t="str">
        <f ca="1">IF(OR(AN$9="",$C34=""),"",IF(100*INDEX(INDIRECT($A$2),$B34,COLUMN()-$E$2)/AN$6&lt;Conversion!$A$3,Conversion!$B$3,IF(100*INDEX(INDIRECT($A$2),$B34,COLUMN()-$E$2)/AN$6&lt;Conversion!$A$4,Conversion!$B$4,IF(100*INDEX(INDIRECT($A$2),$B34,COLUMN()-$E$2)/AN$6&lt;Conversion!$A$5,Conversion!$B$5,IF(100*INDEX(INDIRECT($A$2),$B34,COLUMN()-$E$2)/AN$6&lt;Conversion!$A$6,Conversion!$B$6,5)))))</f>
        <v/>
      </c>
      <c r="AO34" t="str">
        <f ca="1">IF(OR(AO$9="",$C34=""),"",IF(100*INDEX(INDIRECT($A$2),$B34,COLUMN()-$E$2)/AO$6&lt;Conversion!$A$3,Conversion!$B$3,IF(100*INDEX(INDIRECT($A$2),$B34,COLUMN()-$E$2)/AO$6&lt;Conversion!$A$4,Conversion!$B$4,IF(100*INDEX(INDIRECT($A$2),$B34,COLUMN()-$E$2)/AO$6&lt;Conversion!$A$5,Conversion!$B$5,IF(100*INDEX(INDIRECT($A$2),$B34,COLUMN()-$E$2)/AO$6&lt;Conversion!$A$6,Conversion!$B$6,5)))))</f>
        <v/>
      </c>
      <c r="AP34" t="str">
        <f ca="1">IF(OR(AP$9="",$C34=""),"",IF(100*INDEX(INDIRECT($A$2),$B34,COLUMN()-$E$2)/AP$6&lt;Conversion!$A$3,Conversion!$B$3,IF(100*INDEX(INDIRECT($A$2),$B34,COLUMN()-$E$2)/AP$6&lt;Conversion!$A$4,Conversion!$B$4,IF(100*INDEX(INDIRECT($A$2),$B34,COLUMN()-$E$2)/AP$6&lt;Conversion!$A$5,Conversion!$B$5,IF(100*INDEX(INDIRECT($A$2),$B34,COLUMN()-$E$2)/AP$6&lt;Conversion!$A$6,Conversion!$B$6,5)))))</f>
        <v/>
      </c>
      <c r="AQ34" t="str">
        <f ca="1">IF(OR(AQ$9="",$C34=""),"",IF(100*INDEX(INDIRECT($A$2),$B34,COLUMN()-$E$2)/AQ$6&lt;Conversion!$A$3,Conversion!$B$3,IF(100*INDEX(INDIRECT($A$2),$B34,COLUMN()-$E$2)/AQ$6&lt;Conversion!$A$4,Conversion!$B$4,IF(100*INDEX(INDIRECT($A$2),$B34,COLUMN()-$E$2)/AQ$6&lt;Conversion!$A$5,Conversion!$B$5,IF(100*INDEX(INDIRECT($A$2),$B34,COLUMN()-$E$2)/AQ$6&lt;Conversion!$A$6,Conversion!$B$6,5)))))</f>
        <v/>
      </c>
      <c r="AR34" t="str">
        <f ca="1">IF(OR(AR$9="",$C34=""),"",IF(100*INDEX(INDIRECT($A$2),$B34,COLUMN()-$E$2)/AR$6&lt;Conversion!$A$3,Conversion!$B$3,IF(100*INDEX(INDIRECT($A$2),$B34,COLUMN()-$E$2)/AR$6&lt;Conversion!$A$4,Conversion!$B$4,IF(100*INDEX(INDIRECT($A$2),$B34,COLUMN()-$E$2)/AR$6&lt;Conversion!$A$5,Conversion!$B$5,IF(100*INDEX(INDIRECT($A$2),$B34,COLUMN()-$E$2)/AR$6&lt;Conversion!$A$6,Conversion!$B$6,5)))))</f>
        <v/>
      </c>
      <c r="AS34" t="str">
        <f ca="1">IF(OR(AS$9="",$C34=""),"",IF(100*INDEX(INDIRECT($A$2),$B34,COLUMN()-$E$2)/AS$6&lt;Conversion!$A$3,Conversion!$B$3,IF(100*INDEX(INDIRECT($A$2),$B34,COLUMN()-$E$2)/AS$6&lt;Conversion!$A$4,Conversion!$B$4,IF(100*INDEX(INDIRECT($A$2),$B34,COLUMN()-$E$2)/AS$6&lt;Conversion!$A$5,Conversion!$B$5,IF(100*INDEX(INDIRECT($A$2),$B34,COLUMN()-$E$2)/AS$6&lt;Conversion!$A$6,Conversion!$B$6,5)))))</f>
        <v/>
      </c>
      <c r="AT34" t="str">
        <f ca="1">IF(OR(AT$9="",$C34=""),"",IF(100*INDEX(INDIRECT($A$2),$B34,COLUMN()-$E$2)/AT$6&lt;Conversion!$A$3,Conversion!$B$3,IF(100*INDEX(INDIRECT($A$2),$B34,COLUMN()-$E$2)/AT$6&lt;Conversion!$A$4,Conversion!$B$4,IF(100*INDEX(INDIRECT($A$2),$B34,COLUMN()-$E$2)/AT$6&lt;Conversion!$A$5,Conversion!$B$5,IF(100*INDEX(INDIRECT($A$2),$B34,COLUMN()-$E$2)/AT$6&lt;Conversion!$A$6,Conversion!$B$6,5)))))</f>
        <v/>
      </c>
      <c r="AU34" t="str">
        <f ca="1">IF(OR(AU$9="",$C34=""),"",IF(100*INDEX(INDIRECT($A$2),$B34,COLUMN()-$E$2)/AU$6&lt;Conversion!$A$3,Conversion!$B$3,IF(100*INDEX(INDIRECT($A$2),$B34,COLUMN()-$E$2)/AU$6&lt;Conversion!$A$4,Conversion!$B$4,IF(100*INDEX(INDIRECT($A$2),$B34,COLUMN()-$E$2)/AU$6&lt;Conversion!$A$5,Conversion!$B$5,IF(100*INDEX(INDIRECT($A$2),$B34,COLUMN()-$E$2)/AU$6&lt;Conversion!$A$6,Conversion!$B$6,5)))))</f>
        <v/>
      </c>
      <c r="AV34" t="str">
        <f ca="1">IF(OR(AV$9="",$C34=""),"",IF(100*INDEX(INDIRECT($A$2),$B34,COLUMN()-$E$2)/AV$6&lt;Conversion!$A$3,Conversion!$B$3,IF(100*INDEX(INDIRECT($A$2),$B34,COLUMN()-$E$2)/AV$6&lt;Conversion!$A$4,Conversion!$B$4,IF(100*INDEX(INDIRECT($A$2),$B34,COLUMN()-$E$2)/AV$6&lt;Conversion!$A$5,Conversion!$B$5,IF(100*INDEX(INDIRECT($A$2),$B34,COLUMN()-$E$2)/AV$6&lt;Conversion!$A$6,Conversion!$B$6,5)))))</f>
        <v/>
      </c>
      <c r="AW34" t="str">
        <f ca="1">IF(OR(AW$9="",$C34=""),"",IF(100*INDEX(INDIRECT($A$2),$B34,COLUMN()-$E$2)/AW$6&lt;Conversion!$A$3,Conversion!$B$3,IF(100*INDEX(INDIRECT($A$2),$B34,COLUMN()-$E$2)/AW$6&lt;Conversion!$A$4,Conversion!$B$4,IF(100*INDEX(INDIRECT($A$2),$B34,COLUMN()-$E$2)/AW$6&lt;Conversion!$A$5,Conversion!$B$5,IF(100*INDEX(INDIRECT($A$2),$B34,COLUMN()-$E$2)/AW$6&lt;Conversion!$A$6,Conversion!$B$6,5)))))</f>
        <v/>
      </c>
      <c r="AX34" t="str">
        <f ca="1">IF(OR(AX$9="",$C34=""),"",IF(100*INDEX(INDIRECT($A$2),$B34,COLUMN()-$E$2)/AX$6&lt;Conversion!$A$3,Conversion!$B$3,IF(100*INDEX(INDIRECT($A$2),$B34,COLUMN()-$E$2)/AX$6&lt;Conversion!$A$4,Conversion!$B$4,IF(100*INDEX(INDIRECT($A$2),$B34,COLUMN()-$E$2)/AX$6&lt;Conversion!$A$5,Conversion!$B$5,IF(100*INDEX(INDIRECT($A$2),$B34,COLUMN()-$E$2)/AX$6&lt;Conversion!$A$6,Conversion!$B$6,5)))))</f>
        <v/>
      </c>
      <c r="AY34" t="str">
        <f ca="1">IF(OR(AY$9="",$C34=""),"",IF(100*INDEX(INDIRECT($A$2),$B34,COLUMN()-$E$2)/AY$6&lt;Conversion!$A$3,Conversion!$B$3,IF(100*INDEX(INDIRECT($A$2),$B34,COLUMN()-$E$2)/AY$6&lt;Conversion!$A$4,Conversion!$B$4,IF(100*INDEX(INDIRECT($A$2),$B34,COLUMN()-$E$2)/AY$6&lt;Conversion!$A$5,Conversion!$B$5,IF(100*INDEX(INDIRECT($A$2),$B34,COLUMN()-$E$2)/AY$6&lt;Conversion!$A$6,Conversion!$B$6,5)))))</f>
        <v/>
      </c>
      <c r="AZ34" t="str">
        <f ca="1">IF(OR(AZ$9="",$C34=""),"",IF(100*INDEX(INDIRECT($A$2),$B34,COLUMN()-$E$2)/AZ$6&lt;Conversion!$A$3,Conversion!$B$3,IF(100*INDEX(INDIRECT($A$2),$B34,COLUMN()-$E$2)/AZ$6&lt;Conversion!$A$4,Conversion!$B$4,IF(100*INDEX(INDIRECT($A$2),$B34,COLUMN()-$E$2)/AZ$6&lt;Conversion!$A$5,Conversion!$B$5,IF(100*INDEX(INDIRECT($A$2),$B34,COLUMN()-$E$2)/AZ$6&lt;Conversion!$A$6,Conversion!$B$6,5)))))</f>
        <v/>
      </c>
      <c r="BA34" t="str">
        <f ca="1">IF(OR(BA$9="",$C34=""),"",IF(100*INDEX(INDIRECT($A$2),$B34,COLUMN()-$E$2)/BA$6&lt;Conversion!$A$3,Conversion!$B$3,IF(100*INDEX(INDIRECT($A$2),$B34,COLUMN()-$E$2)/BA$6&lt;Conversion!$A$4,Conversion!$B$4,IF(100*INDEX(INDIRECT($A$2),$B34,COLUMN()-$E$2)/BA$6&lt;Conversion!$A$5,Conversion!$B$5,IF(100*INDEX(INDIRECT($A$2),$B34,COLUMN()-$E$2)/BA$6&lt;Conversion!$A$6,Conversion!$B$6,5)))))</f>
        <v/>
      </c>
      <c r="BB34" t="str">
        <f ca="1">IF(OR(BB$9="",$C34=""),"",IF(100*INDEX(INDIRECT($A$2),$B34,COLUMN()-$E$2)/BB$6&lt;Conversion!$A$3,Conversion!$B$3,IF(100*INDEX(INDIRECT($A$2),$B34,COLUMN()-$E$2)/BB$6&lt;Conversion!$A$4,Conversion!$B$4,IF(100*INDEX(INDIRECT($A$2),$B34,COLUMN()-$E$2)/BB$6&lt;Conversion!$A$5,Conversion!$B$5,IF(100*INDEX(INDIRECT($A$2),$B34,COLUMN()-$E$2)/BB$6&lt;Conversion!$A$6,Conversion!$B$6,5)))))</f>
        <v/>
      </c>
      <c r="BC34" t="str">
        <f ca="1">IF(OR(BC$9="",$C34=""),"",IF(100*INDEX(INDIRECT($A$2),$B34,COLUMN()-$E$2)/BC$6&lt;Conversion!$A$3,Conversion!$B$3,IF(100*INDEX(INDIRECT($A$2),$B34,COLUMN()-$E$2)/BC$6&lt;Conversion!$A$4,Conversion!$B$4,IF(100*INDEX(INDIRECT($A$2),$B34,COLUMN()-$E$2)/BC$6&lt;Conversion!$A$5,Conversion!$B$5,IF(100*INDEX(INDIRECT($A$2),$B34,COLUMN()-$E$2)/BC$6&lt;Conversion!$A$6,Conversion!$B$6,5)))))</f>
        <v/>
      </c>
    </row>
    <row r="35" spans="2:55">
      <c r="B35" t="e">
        <f t="shared" ca="1" si="0"/>
        <v>#N/A</v>
      </c>
      <c r="C35" t="str">
        <f t="shared" ca="1" si="1"/>
        <v/>
      </c>
      <c r="D35" t="str">
        <f ca="1">IF($C35="","",CONCATENATE(ADDRESS(ROW(),$E$2+1,1,1,"Module6"),":",ADDRESS(ROW(),$E$2+Calc1!$C$2,1,1)))</f>
        <v/>
      </c>
      <c r="E35" s="18" t="str">
        <f t="shared" ca="1" si="2"/>
        <v/>
      </c>
      <c r="F35" t="str">
        <f ca="1">IF(OR(F$9="",$C35=""),"",IF(100*INDEX(INDIRECT($A$2),$B35,COLUMN()-$E$2)/F$6&lt;Conversion!$A$3,Conversion!$B$3,IF(100*INDEX(INDIRECT($A$2),$B35,COLUMN()-$E$2)/F$6&lt;Conversion!$A$4,Conversion!$B$4,IF(100*INDEX(INDIRECT($A$2),$B35,COLUMN()-$E$2)/F$6&lt;Conversion!$A$5,Conversion!$B$5,IF(100*INDEX(INDIRECT($A$2),$B35,COLUMN()-$E$2)/F$6&lt;Conversion!$A$6,Conversion!$B$6,5)))))</f>
        <v/>
      </c>
      <c r="G35" t="str">
        <f ca="1">IF(OR(G$9="",$C35=""),"",IF(100*INDEX(INDIRECT($A$2),$B35,COLUMN()-$E$2)/G$6&lt;Conversion!$A$3,Conversion!$B$3,IF(100*INDEX(INDIRECT($A$2),$B35,COLUMN()-$E$2)/G$6&lt;Conversion!$A$4,Conversion!$B$4,IF(100*INDEX(INDIRECT($A$2),$B35,COLUMN()-$E$2)/G$6&lt;Conversion!$A$5,Conversion!$B$5,IF(100*INDEX(INDIRECT($A$2),$B35,COLUMN()-$E$2)/G$6&lt;Conversion!$A$6,Conversion!$B$6,5)))))</f>
        <v/>
      </c>
      <c r="H35" t="str">
        <f ca="1">IF(OR(H$9="",$C35=""),"",IF(100*INDEX(INDIRECT($A$2),$B35,COLUMN()-$E$2)/H$6&lt;Conversion!$A$3,Conversion!$B$3,IF(100*INDEX(INDIRECT($A$2),$B35,COLUMN()-$E$2)/H$6&lt;Conversion!$A$4,Conversion!$B$4,IF(100*INDEX(INDIRECT($A$2),$B35,COLUMN()-$E$2)/H$6&lt;Conversion!$A$5,Conversion!$B$5,IF(100*INDEX(INDIRECT($A$2),$B35,COLUMN()-$E$2)/H$6&lt;Conversion!$A$6,Conversion!$B$6,5)))))</f>
        <v/>
      </c>
      <c r="I35" t="str">
        <f ca="1">IF(OR(I$9="",$C35=""),"",IF(100*INDEX(INDIRECT($A$2),$B35,COLUMN()-$E$2)/I$6&lt;Conversion!$A$3,Conversion!$B$3,IF(100*INDEX(INDIRECT($A$2),$B35,COLUMN()-$E$2)/I$6&lt;Conversion!$A$4,Conversion!$B$4,IF(100*INDEX(INDIRECT($A$2),$B35,COLUMN()-$E$2)/I$6&lt;Conversion!$A$5,Conversion!$B$5,IF(100*INDEX(INDIRECT($A$2),$B35,COLUMN()-$E$2)/I$6&lt;Conversion!$A$6,Conversion!$B$6,5)))))</f>
        <v/>
      </c>
      <c r="J35" t="str">
        <f ca="1">IF(OR(J$9="",$C35=""),"",IF(100*INDEX(INDIRECT($A$2),$B35,COLUMN()-$E$2)/J$6&lt;Conversion!$A$3,Conversion!$B$3,IF(100*INDEX(INDIRECT($A$2),$B35,COLUMN()-$E$2)/J$6&lt;Conversion!$A$4,Conversion!$B$4,IF(100*INDEX(INDIRECT($A$2),$B35,COLUMN()-$E$2)/J$6&lt;Conversion!$A$5,Conversion!$B$5,IF(100*INDEX(INDIRECT($A$2),$B35,COLUMN()-$E$2)/J$6&lt;Conversion!$A$6,Conversion!$B$6,5)))))</f>
        <v/>
      </c>
      <c r="K35" t="str">
        <f ca="1">IF(OR(K$9="",$C35=""),"",IF(100*INDEX(INDIRECT($A$2),$B35,COLUMN()-$E$2)/K$6&lt;Conversion!$A$3,Conversion!$B$3,IF(100*INDEX(INDIRECT($A$2),$B35,COLUMN()-$E$2)/K$6&lt;Conversion!$A$4,Conversion!$B$4,IF(100*INDEX(INDIRECT($A$2),$B35,COLUMN()-$E$2)/K$6&lt;Conversion!$A$5,Conversion!$B$5,IF(100*INDEX(INDIRECT($A$2),$B35,COLUMN()-$E$2)/K$6&lt;Conversion!$A$6,Conversion!$B$6,5)))))</f>
        <v/>
      </c>
      <c r="L35" t="str">
        <f ca="1">IF(OR(L$9="",$C35=""),"",IF(100*INDEX(INDIRECT($A$2),$B35,COLUMN()-$E$2)/L$6&lt;Conversion!$A$3,Conversion!$B$3,IF(100*INDEX(INDIRECT($A$2),$B35,COLUMN()-$E$2)/L$6&lt;Conversion!$A$4,Conversion!$B$4,IF(100*INDEX(INDIRECT($A$2),$B35,COLUMN()-$E$2)/L$6&lt;Conversion!$A$5,Conversion!$B$5,IF(100*INDEX(INDIRECT($A$2),$B35,COLUMN()-$E$2)/L$6&lt;Conversion!$A$6,Conversion!$B$6,5)))))</f>
        <v/>
      </c>
      <c r="M35" t="str">
        <f ca="1">IF(OR(M$9="",$C35=""),"",IF(100*INDEX(INDIRECT($A$2),$B35,COLUMN()-$E$2)/M$6&lt;Conversion!$A$3,Conversion!$B$3,IF(100*INDEX(INDIRECT($A$2),$B35,COLUMN()-$E$2)/M$6&lt;Conversion!$A$4,Conversion!$B$4,IF(100*INDEX(INDIRECT($A$2),$B35,COLUMN()-$E$2)/M$6&lt;Conversion!$A$5,Conversion!$B$5,IF(100*INDEX(INDIRECT($A$2),$B35,COLUMN()-$E$2)/M$6&lt;Conversion!$A$6,Conversion!$B$6,5)))))</f>
        <v/>
      </c>
      <c r="N35" t="str">
        <f ca="1">IF(OR(N$9="",$C35=""),"",IF(100*INDEX(INDIRECT($A$2),$B35,COLUMN()-$E$2)/N$6&lt;Conversion!$A$3,Conversion!$B$3,IF(100*INDEX(INDIRECT($A$2),$B35,COLUMN()-$E$2)/N$6&lt;Conversion!$A$4,Conversion!$B$4,IF(100*INDEX(INDIRECT($A$2),$B35,COLUMN()-$E$2)/N$6&lt;Conversion!$A$5,Conversion!$B$5,IF(100*INDEX(INDIRECT($A$2),$B35,COLUMN()-$E$2)/N$6&lt;Conversion!$A$6,Conversion!$B$6,5)))))</f>
        <v/>
      </c>
      <c r="O35" t="str">
        <f ca="1">IF(OR(O$9="",$C35=""),"",IF(100*INDEX(INDIRECT($A$2),$B35,COLUMN()-$E$2)/O$6&lt;Conversion!$A$3,Conversion!$B$3,IF(100*INDEX(INDIRECT($A$2),$B35,COLUMN()-$E$2)/O$6&lt;Conversion!$A$4,Conversion!$B$4,IF(100*INDEX(INDIRECT($A$2),$B35,COLUMN()-$E$2)/O$6&lt;Conversion!$A$5,Conversion!$B$5,IF(100*INDEX(INDIRECT($A$2),$B35,COLUMN()-$E$2)/O$6&lt;Conversion!$A$6,Conversion!$B$6,5)))))</f>
        <v/>
      </c>
      <c r="P35" t="str">
        <f ca="1">IF(OR(P$9="",$C35=""),"",IF(100*INDEX(INDIRECT($A$2),$B35,COLUMN()-$E$2)/P$6&lt;Conversion!$A$3,Conversion!$B$3,IF(100*INDEX(INDIRECT($A$2),$B35,COLUMN()-$E$2)/P$6&lt;Conversion!$A$4,Conversion!$B$4,IF(100*INDEX(INDIRECT($A$2),$B35,COLUMN()-$E$2)/P$6&lt;Conversion!$A$5,Conversion!$B$5,IF(100*INDEX(INDIRECT($A$2),$B35,COLUMN()-$E$2)/P$6&lt;Conversion!$A$6,Conversion!$B$6,5)))))</f>
        <v/>
      </c>
      <c r="Q35" t="str">
        <f ca="1">IF(OR(Q$9="",$C35=""),"",IF(100*INDEX(INDIRECT($A$2),$B35,COLUMN()-$E$2)/Q$6&lt;Conversion!$A$3,Conversion!$B$3,IF(100*INDEX(INDIRECT($A$2),$B35,COLUMN()-$E$2)/Q$6&lt;Conversion!$A$4,Conversion!$B$4,IF(100*INDEX(INDIRECT($A$2),$B35,COLUMN()-$E$2)/Q$6&lt;Conversion!$A$5,Conversion!$B$5,IF(100*INDEX(INDIRECT($A$2),$B35,COLUMN()-$E$2)/Q$6&lt;Conversion!$A$6,Conversion!$B$6,5)))))</f>
        <v/>
      </c>
      <c r="R35" t="str">
        <f ca="1">IF(OR(R$9="",$C35=""),"",IF(100*INDEX(INDIRECT($A$2),$B35,COLUMN()-$E$2)/R$6&lt;Conversion!$A$3,Conversion!$B$3,IF(100*INDEX(INDIRECT($A$2),$B35,COLUMN()-$E$2)/R$6&lt;Conversion!$A$4,Conversion!$B$4,IF(100*INDEX(INDIRECT($A$2),$B35,COLUMN()-$E$2)/R$6&lt;Conversion!$A$5,Conversion!$B$5,IF(100*INDEX(INDIRECT($A$2),$B35,COLUMN()-$E$2)/R$6&lt;Conversion!$A$6,Conversion!$B$6,5)))))</f>
        <v/>
      </c>
      <c r="S35" t="str">
        <f ca="1">IF(OR(S$9="",$C35=""),"",IF(100*INDEX(INDIRECT($A$2),$B35,COLUMN()-$E$2)/S$6&lt;Conversion!$A$3,Conversion!$B$3,IF(100*INDEX(INDIRECT($A$2),$B35,COLUMN()-$E$2)/S$6&lt;Conversion!$A$4,Conversion!$B$4,IF(100*INDEX(INDIRECT($A$2),$B35,COLUMN()-$E$2)/S$6&lt;Conversion!$A$5,Conversion!$B$5,IF(100*INDEX(INDIRECT($A$2),$B35,COLUMN()-$E$2)/S$6&lt;Conversion!$A$6,Conversion!$B$6,5)))))</f>
        <v/>
      </c>
      <c r="T35" t="str">
        <f ca="1">IF(OR(T$9="",$C35=""),"",IF(100*INDEX(INDIRECT($A$2),$B35,COLUMN()-$E$2)/T$6&lt;Conversion!$A$3,Conversion!$B$3,IF(100*INDEX(INDIRECT($A$2),$B35,COLUMN()-$E$2)/T$6&lt;Conversion!$A$4,Conversion!$B$4,IF(100*INDEX(INDIRECT($A$2),$B35,COLUMN()-$E$2)/T$6&lt;Conversion!$A$5,Conversion!$B$5,IF(100*INDEX(INDIRECT($A$2),$B35,COLUMN()-$E$2)/T$6&lt;Conversion!$A$6,Conversion!$B$6,5)))))</f>
        <v/>
      </c>
      <c r="U35" t="str">
        <f ca="1">IF(OR(U$9="",$C35=""),"",IF(100*INDEX(INDIRECT($A$2),$B35,COLUMN()-$E$2)/U$6&lt;Conversion!$A$3,Conversion!$B$3,IF(100*INDEX(INDIRECT($A$2),$B35,COLUMN()-$E$2)/U$6&lt;Conversion!$A$4,Conversion!$B$4,IF(100*INDEX(INDIRECT($A$2),$B35,COLUMN()-$E$2)/U$6&lt;Conversion!$A$5,Conversion!$B$5,IF(100*INDEX(INDIRECT($A$2),$B35,COLUMN()-$E$2)/U$6&lt;Conversion!$A$6,Conversion!$B$6,5)))))</f>
        <v/>
      </c>
      <c r="V35" t="str">
        <f ca="1">IF(OR(V$9="",$C35=""),"",IF(100*INDEX(INDIRECT($A$2),$B35,COLUMN()-$E$2)/V$6&lt;Conversion!$A$3,Conversion!$B$3,IF(100*INDEX(INDIRECT($A$2),$B35,COLUMN()-$E$2)/V$6&lt;Conversion!$A$4,Conversion!$B$4,IF(100*INDEX(INDIRECT($A$2),$B35,COLUMN()-$E$2)/V$6&lt;Conversion!$A$5,Conversion!$B$5,IF(100*INDEX(INDIRECT($A$2),$B35,COLUMN()-$E$2)/V$6&lt;Conversion!$A$6,Conversion!$B$6,5)))))</f>
        <v/>
      </c>
      <c r="W35" t="str">
        <f ca="1">IF(OR(W$9="",$C35=""),"",IF(100*INDEX(INDIRECT($A$2),$B35,COLUMN()-$E$2)/W$6&lt;Conversion!$A$3,Conversion!$B$3,IF(100*INDEX(INDIRECT($A$2),$B35,COLUMN()-$E$2)/W$6&lt;Conversion!$A$4,Conversion!$B$4,IF(100*INDEX(INDIRECT($A$2),$B35,COLUMN()-$E$2)/W$6&lt;Conversion!$A$5,Conversion!$B$5,IF(100*INDEX(INDIRECT($A$2),$B35,COLUMN()-$E$2)/W$6&lt;Conversion!$A$6,Conversion!$B$6,5)))))</f>
        <v/>
      </c>
      <c r="X35" t="str">
        <f ca="1">IF(OR(X$9="",$C35=""),"",IF(100*INDEX(INDIRECT($A$2),$B35,COLUMN()-$E$2)/X$6&lt;Conversion!$A$3,Conversion!$B$3,IF(100*INDEX(INDIRECT($A$2),$B35,COLUMN()-$E$2)/X$6&lt;Conversion!$A$4,Conversion!$B$4,IF(100*INDEX(INDIRECT($A$2),$B35,COLUMN()-$E$2)/X$6&lt;Conversion!$A$5,Conversion!$B$5,IF(100*INDEX(INDIRECT($A$2),$B35,COLUMN()-$E$2)/X$6&lt;Conversion!$A$6,Conversion!$B$6,5)))))</f>
        <v/>
      </c>
      <c r="Y35" t="str">
        <f ca="1">IF(OR(Y$9="",$C35=""),"",IF(100*INDEX(INDIRECT($A$2),$B35,COLUMN()-$E$2)/Y$6&lt;Conversion!$A$3,Conversion!$B$3,IF(100*INDEX(INDIRECT($A$2),$B35,COLUMN()-$E$2)/Y$6&lt;Conversion!$A$4,Conversion!$B$4,IF(100*INDEX(INDIRECT($A$2),$B35,COLUMN()-$E$2)/Y$6&lt;Conversion!$A$5,Conversion!$B$5,IF(100*INDEX(INDIRECT($A$2),$B35,COLUMN()-$E$2)/Y$6&lt;Conversion!$A$6,Conversion!$B$6,5)))))</f>
        <v/>
      </c>
      <c r="Z35" t="str">
        <f ca="1">IF(OR(Z$9="",$C35=""),"",IF(100*INDEX(INDIRECT($A$2),$B35,COLUMN()-$E$2)/Z$6&lt;Conversion!$A$3,Conversion!$B$3,IF(100*INDEX(INDIRECT($A$2),$B35,COLUMN()-$E$2)/Z$6&lt;Conversion!$A$4,Conversion!$B$4,IF(100*INDEX(INDIRECT($A$2),$B35,COLUMN()-$E$2)/Z$6&lt;Conversion!$A$5,Conversion!$B$5,IF(100*INDEX(INDIRECT($A$2),$B35,COLUMN()-$E$2)/Z$6&lt;Conversion!$A$6,Conversion!$B$6,5)))))</f>
        <v/>
      </c>
      <c r="AA35" t="str">
        <f ca="1">IF(OR(AA$9="",$C35=""),"",IF(100*INDEX(INDIRECT($A$2),$B35,COLUMN()-$E$2)/AA$6&lt;Conversion!$A$3,Conversion!$B$3,IF(100*INDEX(INDIRECT($A$2),$B35,COLUMN()-$E$2)/AA$6&lt;Conversion!$A$4,Conversion!$B$4,IF(100*INDEX(INDIRECT($A$2),$B35,COLUMN()-$E$2)/AA$6&lt;Conversion!$A$5,Conversion!$B$5,IF(100*INDEX(INDIRECT($A$2),$B35,COLUMN()-$E$2)/AA$6&lt;Conversion!$A$6,Conversion!$B$6,5)))))</f>
        <v/>
      </c>
      <c r="AB35" t="str">
        <f ca="1">IF(OR(AB$9="",$C35=""),"",IF(100*INDEX(INDIRECT($A$2),$B35,COLUMN()-$E$2)/AB$6&lt;Conversion!$A$3,Conversion!$B$3,IF(100*INDEX(INDIRECT($A$2),$B35,COLUMN()-$E$2)/AB$6&lt;Conversion!$A$4,Conversion!$B$4,IF(100*INDEX(INDIRECT($A$2),$B35,COLUMN()-$E$2)/AB$6&lt;Conversion!$A$5,Conversion!$B$5,IF(100*INDEX(INDIRECT($A$2),$B35,COLUMN()-$E$2)/AB$6&lt;Conversion!$A$6,Conversion!$B$6,5)))))</f>
        <v/>
      </c>
      <c r="AC35" t="str">
        <f ca="1">IF(OR(AC$9="",$C35=""),"",IF(100*INDEX(INDIRECT($A$2),$B35,COLUMN()-$E$2)/AC$6&lt;Conversion!$A$3,Conversion!$B$3,IF(100*INDEX(INDIRECT($A$2),$B35,COLUMN()-$E$2)/AC$6&lt;Conversion!$A$4,Conversion!$B$4,IF(100*INDEX(INDIRECT($A$2),$B35,COLUMN()-$E$2)/AC$6&lt;Conversion!$A$5,Conversion!$B$5,IF(100*INDEX(INDIRECT($A$2),$B35,COLUMN()-$E$2)/AC$6&lt;Conversion!$A$6,Conversion!$B$6,5)))))</f>
        <v/>
      </c>
      <c r="AD35" t="str">
        <f ca="1">IF(OR(AD$9="",$C35=""),"",IF(100*INDEX(INDIRECT($A$2),$B35,COLUMN()-$E$2)/AD$6&lt;Conversion!$A$3,Conversion!$B$3,IF(100*INDEX(INDIRECT($A$2),$B35,COLUMN()-$E$2)/AD$6&lt;Conversion!$A$4,Conversion!$B$4,IF(100*INDEX(INDIRECT($A$2),$B35,COLUMN()-$E$2)/AD$6&lt;Conversion!$A$5,Conversion!$B$5,IF(100*INDEX(INDIRECT($A$2),$B35,COLUMN()-$E$2)/AD$6&lt;Conversion!$A$6,Conversion!$B$6,5)))))</f>
        <v/>
      </c>
      <c r="AE35" t="str">
        <f ca="1">IF(OR(AE$9="",$C35=""),"",IF(100*INDEX(INDIRECT($A$2),$B35,COLUMN()-$E$2)/AE$6&lt;Conversion!$A$3,Conversion!$B$3,IF(100*INDEX(INDIRECT($A$2),$B35,COLUMN()-$E$2)/AE$6&lt;Conversion!$A$4,Conversion!$B$4,IF(100*INDEX(INDIRECT($A$2),$B35,COLUMN()-$E$2)/AE$6&lt;Conversion!$A$5,Conversion!$B$5,IF(100*INDEX(INDIRECT($A$2),$B35,COLUMN()-$E$2)/AE$6&lt;Conversion!$A$6,Conversion!$B$6,5)))))</f>
        <v/>
      </c>
      <c r="AF35" t="str">
        <f ca="1">IF(OR(AF$9="",$C35=""),"",IF(100*INDEX(INDIRECT($A$2),$B35,COLUMN()-$E$2)/AF$6&lt;Conversion!$A$3,Conversion!$B$3,IF(100*INDEX(INDIRECT($A$2),$B35,COLUMN()-$E$2)/AF$6&lt;Conversion!$A$4,Conversion!$B$4,IF(100*INDEX(INDIRECT($A$2),$B35,COLUMN()-$E$2)/AF$6&lt;Conversion!$A$5,Conversion!$B$5,IF(100*INDEX(INDIRECT($A$2),$B35,COLUMN()-$E$2)/AF$6&lt;Conversion!$A$6,Conversion!$B$6,5)))))</f>
        <v/>
      </c>
      <c r="AG35" t="str">
        <f ca="1">IF(OR(AG$9="",$C35=""),"",IF(100*INDEX(INDIRECT($A$2),$B35,COLUMN()-$E$2)/AG$6&lt;Conversion!$A$3,Conversion!$B$3,IF(100*INDEX(INDIRECT($A$2),$B35,COLUMN()-$E$2)/AG$6&lt;Conversion!$A$4,Conversion!$B$4,IF(100*INDEX(INDIRECT($A$2),$B35,COLUMN()-$E$2)/AG$6&lt;Conversion!$A$5,Conversion!$B$5,IF(100*INDEX(INDIRECT($A$2),$B35,COLUMN()-$E$2)/AG$6&lt;Conversion!$A$6,Conversion!$B$6,5)))))</f>
        <v/>
      </c>
      <c r="AH35" t="str">
        <f ca="1">IF(OR(AH$9="",$C35=""),"",IF(100*INDEX(INDIRECT($A$2),$B35,COLUMN()-$E$2)/AH$6&lt;Conversion!$A$3,Conversion!$B$3,IF(100*INDEX(INDIRECT($A$2),$B35,COLUMN()-$E$2)/AH$6&lt;Conversion!$A$4,Conversion!$B$4,IF(100*INDEX(INDIRECT($A$2),$B35,COLUMN()-$E$2)/AH$6&lt;Conversion!$A$5,Conversion!$B$5,IF(100*INDEX(INDIRECT($A$2),$B35,COLUMN()-$E$2)/AH$6&lt;Conversion!$A$6,Conversion!$B$6,5)))))</f>
        <v/>
      </c>
      <c r="AI35" t="str">
        <f ca="1">IF(OR(AI$9="",$C35=""),"",IF(100*INDEX(INDIRECT($A$2),$B35,COLUMN()-$E$2)/AI$6&lt;Conversion!$A$3,Conversion!$B$3,IF(100*INDEX(INDIRECT($A$2),$B35,COLUMN()-$E$2)/AI$6&lt;Conversion!$A$4,Conversion!$B$4,IF(100*INDEX(INDIRECT($A$2),$B35,COLUMN()-$E$2)/AI$6&lt;Conversion!$A$5,Conversion!$B$5,IF(100*INDEX(INDIRECT($A$2),$B35,COLUMN()-$E$2)/AI$6&lt;Conversion!$A$6,Conversion!$B$6,5)))))</f>
        <v/>
      </c>
      <c r="AJ35" t="str">
        <f ca="1">IF(OR(AJ$9="",$C35=""),"",IF(100*INDEX(INDIRECT($A$2),$B35,COLUMN()-$E$2)/AJ$6&lt;Conversion!$A$3,Conversion!$B$3,IF(100*INDEX(INDIRECT($A$2),$B35,COLUMN()-$E$2)/AJ$6&lt;Conversion!$A$4,Conversion!$B$4,IF(100*INDEX(INDIRECT($A$2),$B35,COLUMN()-$E$2)/AJ$6&lt;Conversion!$A$5,Conversion!$B$5,IF(100*INDEX(INDIRECT($A$2),$B35,COLUMN()-$E$2)/AJ$6&lt;Conversion!$A$6,Conversion!$B$6,5)))))</f>
        <v/>
      </c>
      <c r="AK35" t="str">
        <f ca="1">IF(OR(AK$9="",$C35=""),"",IF(100*INDEX(INDIRECT($A$2),$B35,COLUMN()-$E$2)/AK$6&lt;Conversion!$A$3,Conversion!$B$3,IF(100*INDEX(INDIRECT($A$2),$B35,COLUMN()-$E$2)/AK$6&lt;Conversion!$A$4,Conversion!$B$4,IF(100*INDEX(INDIRECT($A$2),$B35,COLUMN()-$E$2)/AK$6&lt;Conversion!$A$5,Conversion!$B$5,IF(100*INDEX(INDIRECT($A$2),$B35,COLUMN()-$E$2)/AK$6&lt;Conversion!$A$6,Conversion!$B$6,5)))))</f>
        <v/>
      </c>
      <c r="AL35" t="str">
        <f ca="1">IF(OR(AL$9="",$C35=""),"",IF(100*INDEX(INDIRECT($A$2),$B35,COLUMN()-$E$2)/AL$6&lt;Conversion!$A$3,Conversion!$B$3,IF(100*INDEX(INDIRECT($A$2),$B35,COLUMN()-$E$2)/AL$6&lt;Conversion!$A$4,Conversion!$B$4,IF(100*INDEX(INDIRECT($A$2),$B35,COLUMN()-$E$2)/AL$6&lt;Conversion!$A$5,Conversion!$B$5,IF(100*INDEX(INDIRECT($A$2),$B35,COLUMN()-$E$2)/AL$6&lt;Conversion!$A$6,Conversion!$B$6,5)))))</f>
        <v/>
      </c>
      <c r="AM35" t="str">
        <f ca="1">IF(OR(AM$9="",$C35=""),"",IF(100*INDEX(INDIRECT($A$2),$B35,COLUMN()-$E$2)/AM$6&lt;Conversion!$A$3,Conversion!$B$3,IF(100*INDEX(INDIRECT($A$2),$B35,COLUMN()-$E$2)/AM$6&lt;Conversion!$A$4,Conversion!$B$4,IF(100*INDEX(INDIRECT($A$2),$B35,COLUMN()-$E$2)/AM$6&lt;Conversion!$A$5,Conversion!$B$5,IF(100*INDEX(INDIRECT($A$2),$B35,COLUMN()-$E$2)/AM$6&lt;Conversion!$A$6,Conversion!$B$6,5)))))</f>
        <v/>
      </c>
      <c r="AN35" t="str">
        <f ca="1">IF(OR(AN$9="",$C35=""),"",IF(100*INDEX(INDIRECT($A$2),$B35,COLUMN()-$E$2)/AN$6&lt;Conversion!$A$3,Conversion!$B$3,IF(100*INDEX(INDIRECT($A$2),$B35,COLUMN()-$E$2)/AN$6&lt;Conversion!$A$4,Conversion!$B$4,IF(100*INDEX(INDIRECT($A$2),$B35,COLUMN()-$E$2)/AN$6&lt;Conversion!$A$5,Conversion!$B$5,IF(100*INDEX(INDIRECT($A$2),$B35,COLUMN()-$E$2)/AN$6&lt;Conversion!$A$6,Conversion!$B$6,5)))))</f>
        <v/>
      </c>
      <c r="AO35" t="str">
        <f ca="1">IF(OR(AO$9="",$C35=""),"",IF(100*INDEX(INDIRECT($A$2),$B35,COLUMN()-$E$2)/AO$6&lt;Conversion!$A$3,Conversion!$B$3,IF(100*INDEX(INDIRECT($A$2),$B35,COLUMN()-$E$2)/AO$6&lt;Conversion!$A$4,Conversion!$B$4,IF(100*INDEX(INDIRECT($A$2),$B35,COLUMN()-$E$2)/AO$6&lt;Conversion!$A$5,Conversion!$B$5,IF(100*INDEX(INDIRECT($A$2),$B35,COLUMN()-$E$2)/AO$6&lt;Conversion!$A$6,Conversion!$B$6,5)))))</f>
        <v/>
      </c>
      <c r="AP35" t="str">
        <f ca="1">IF(OR(AP$9="",$C35=""),"",IF(100*INDEX(INDIRECT($A$2),$B35,COLUMN()-$E$2)/AP$6&lt;Conversion!$A$3,Conversion!$B$3,IF(100*INDEX(INDIRECT($A$2),$B35,COLUMN()-$E$2)/AP$6&lt;Conversion!$A$4,Conversion!$B$4,IF(100*INDEX(INDIRECT($A$2),$B35,COLUMN()-$E$2)/AP$6&lt;Conversion!$A$5,Conversion!$B$5,IF(100*INDEX(INDIRECT($A$2),$B35,COLUMN()-$E$2)/AP$6&lt;Conversion!$A$6,Conversion!$B$6,5)))))</f>
        <v/>
      </c>
      <c r="AQ35" t="str">
        <f ca="1">IF(OR(AQ$9="",$C35=""),"",IF(100*INDEX(INDIRECT($A$2),$B35,COLUMN()-$E$2)/AQ$6&lt;Conversion!$A$3,Conversion!$B$3,IF(100*INDEX(INDIRECT($A$2),$B35,COLUMN()-$E$2)/AQ$6&lt;Conversion!$A$4,Conversion!$B$4,IF(100*INDEX(INDIRECT($A$2),$B35,COLUMN()-$E$2)/AQ$6&lt;Conversion!$A$5,Conversion!$B$5,IF(100*INDEX(INDIRECT($A$2),$B35,COLUMN()-$E$2)/AQ$6&lt;Conversion!$A$6,Conversion!$B$6,5)))))</f>
        <v/>
      </c>
      <c r="AR35" t="str">
        <f ca="1">IF(OR(AR$9="",$C35=""),"",IF(100*INDEX(INDIRECT($A$2),$B35,COLUMN()-$E$2)/AR$6&lt;Conversion!$A$3,Conversion!$B$3,IF(100*INDEX(INDIRECT($A$2),$B35,COLUMN()-$E$2)/AR$6&lt;Conversion!$A$4,Conversion!$B$4,IF(100*INDEX(INDIRECT($A$2),$B35,COLUMN()-$E$2)/AR$6&lt;Conversion!$A$5,Conversion!$B$5,IF(100*INDEX(INDIRECT($A$2),$B35,COLUMN()-$E$2)/AR$6&lt;Conversion!$A$6,Conversion!$B$6,5)))))</f>
        <v/>
      </c>
      <c r="AS35" t="str">
        <f ca="1">IF(OR(AS$9="",$C35=""),"",IF(100*INDEX(INDIRECT($A$2),$B35,COLUMN()-$E$2)/AS$6&lt;Conversion!$A$3,Conversion!$B$3,IF(100*INDEX(INDIRECT($A$2),$B35,COLUMN()-$E$2)/AS$6&lt;Conversion!$A$4,Conversion!$B$4,IF(100*INDEX(INDIRECT($A$2),$B35,COLUMN()-$E$2)/AS$6&lt;Conversion!$A$5,Conversion!$B$5,IF(100*INDEX(INDIRECT($A$2),$B35,COLUMN()-$E$2)/AS$6&lt;Conversion!$A$6,Conversion!$B$6,5)))))</f>
        <v/>
      </c>
      <c r="AT35" t="str">
        <f ca="1">IF(OR(AT$9="",$C35=""),"",IF(100*INDEX(INDIRECT($A$2),$B35,COLUMN()-$E$2)/AT$6&lt;Conversion!$A$3,Conversion!$B$3,IF(100*INDEX(INDIRECT($A$2),$B35,COLUMN()-$E$2)/AT$6&lt;Conversion!$A$4,Conversion!$B$4,IF(100*INDEX(INDIRECT($A$2),$B35,COLUMN()-$E$2)/AT$6&lt;Conversion!$A$5,Conversion!$B$5,IF(100*INDEX(INDIRECT($A$2),$B35,COLUMN()-$E$2)/AT$6&lt;Conversion!$A$6,Conversion!$B$6,5)))))</f>
        <v/>
      </c>
      <c r="AU35" t="str">
        <f ca="1">IF(OR(AU$9="",$C35=""),"",IF(100*INDEX(INDIRECT($A$2),$B35,COLUMN()-$E$2)/AU$6&lt;Conversion!$A$3,Conversion!$B$3,IF(100*INDEX(INDIRECT($A$2),$B35,COLUMN()-$E$2)/AU$6&lt;Conversion!$A$4,Conversion!$B$4,IF(100*INDEX(INDIRECT($A$2),$B35,COLUMN()-$E$2)/AU$6&lt;Conversion!$A$5,Conversion!$B$5,IF(100*INDEX(INDIRECT($A$2),$B35,COLUMN()-$E$2)/AU$6&lt;Conversion!$A$6,Conversion!$B$6,5)))))</f>
        <v/>
      </c>
      <c r="AV35" t="str">
        <f ca="1">IF(OR(AV$9="",$C35=""),"",IF(100*INDEX(INDIRECT($A$2),$B35,COLUMN()-$E$2)/AV$6&lt;Conversion!$A$3,Conversion!$B$3,IF(100*INDEX(INDIRECT($A$2),$B35,COLUMN()-$E$2)/AV$6&lt;Conversion!$A$4,Conversion!$B$4,IF(100*INDEX(INDIRECT($A$2),$B35,COLUMN()-$E$2)/AV$6&lt;Conversion!$A$5,Conversion!$B$5,IF(100*INDEX(INDIRECT($A$2),$B35,COLUMN()-$E$2)/AV$6&lt;Conversion!$A$6,Conversion!$B$6,5)))))</f>
        <v/>
      </c>
      <c r="AW35" t="str">
        <f ca="1">IF(OR(AW$9="",$C35=""),"",IF(100*INDEX(INDIRECT($A$2),$B35,COLUMN()-$E$2)/AW$6&lt;Conversion!$A$3,Conversion!$B$3,IF(100*INDEX(INDIRECT($A$2),$B35,COLUMN()-$E$2)/AW$6&lt;Conversion!$A$4,Conversion!$B$4,IF(100*INDEX(INDIRECT($A$2),$B35,COLUMN()-$E$2)/AW$6&lt;Conversion!$A$5,Conversion!$B$5,IF(100*INDEX(INDIRECT($A$2),$B35,COLUMN()-$E$2)/AW$6&lt;Conversion!$A$6,Conversion!$B$6,5)))))</f>
        <v/>
      </c>
      <c r="AX35" t="str">
        <f ca="1">IF(OR(AX$9="",$C35=""),"",IF(100*INDEX(INDIRECT($A$2),$B35,COLUMN()-$E$2)/AX$6&lt;Conversion!$A$3,Conversion!$B$3,IF(100*INDEX(INDIRECT($A$2),$B35,COLUMN()-$E$2)/AX$6&lt;Conversion!$A$4,Conversion!$B$4,IF(100*INDEX(INDIRECT($A$2),$B35,COLUMN()-$E$2)/AX$6&lt;Conversion!$A$5,Conversion!$B$5,IF(100*INDEX(INDIRECT($A$2),$B35,COLUMN()-$E$2)/AX$6&lt;Conversion!$A$6,Conversion!$B$6,5)))))</f>
        <v/>
      </c>
      <c r="AY35" t="str">
        <f ca="1">IF(OR(AY$9="",$C35=""),"",IF(100*INDEX(INDIRECT($A$2),$B35,COLUMN()-$E$2)/AY$6&lt;Conversion!$A$3,Conversion!$B$3,IF(100*INDEX(INDIRECT($A$2),$B35,COLUMN()-$E$2)/AY$6&lt;Conversion!$A$4,Conversion!$B$4,IF(100*INDEX(INDIRECT($A$2),$B35,COLUMN()-$E$2)/AY$6&lt;Conversion!$A$5,Conversion!$B$5,IF(100*INDEX(INDIRECT($A$2),$B35,COLUMN()-$E$2)/AY$6&lt;Conversion!$A$6,Conversion!$B$6,5)))))</f>
        <v/>
      </c>
      <c r="AZ35" t="str">
        <f ca="1">IF(OR(AZ$9="",$C35=""),"",IF(100*INDEX(INDIRECT($A$2),$B35,COLUMN()-$E$2)/AZ$6&lt;Conversion!$A$3,Conversion!$B$3,IF(100*INDEX(INDIRECT($A$2),$B35,COLUMN()-$E$2)/AZ$6&lt;Conversion!$A$4,Conversion!$B$4,IF(100*INDEX(INDIRECT($A$2),$B35,COLUMN()-$E$2)/AZ$6&lt;Conversion!$A$5,Conversion!$B$5,IF(100*INDEX(INDIRECT($A$2),$B35,COLUMN()-$E$2)/AZ$6&lt;Conversion!$A$6,Conversion!$B$6,5)))))</f>
        <v/>
      </c>
      <c r="BA35" t="str">
        <f ca="1">IF(OR(BA$9="",$C35=""),"",IF(100*INDEX(INDIRECT($A$2),$B35,COLUMN()-$E$2)/BA$6&lt;Conversion!$A$3,Conversion!$B$3,IF(100*INDEX(INDIRECT($A$2),$B35,COLUMN()-$E$2)/BA$6&lt;Conversion!$A$4,Conversion!$B$4,IF(100*INDEX(INDIRECT($A$2),$B35,COLUMN()-$E$2)/BA$6&lt;Conversion!$A$5,Conversion!$B$5,IF(100*INDEX(INDIRECT($A$2),$B35,COLUMN()-$E$2)/BA$6&lt;Conversion!$A$6,Conversion!$B$6,5)))))</f>
        <v/>
      </c>
      <c r="BB35" t="str">
        <f ca="1">IF(OR(BB$9="",$C35=""),"",IF(100*INDEX(INDIRECT($A$2),$B35,COLUMN()-$E$2)/BB$6&lt;Conversion!$A$3,Conversion!$B$3,IF(100*INDEX(INDIRECT($A$2),$B35,COLUMN()-$E$2)/BB$6&lt;Conversion!$A$4,Conversion!$B$4,IF(100*INDEX(INDIRECT($A$2),$B35,COLUMN()-$E$2)/BB$6&lt;Conversion!$A$5,Conversion!$B$5,IF(100*INDEX(INDIRECT($A$2),$B35,COLUMN()-$E$2)/BB$6&lt;Conversion!$A$6,Conversion!$B$6,5)))))</f>
        <v/>
      </c>
      <c r="BC35" t="str">
        <f ca="1">IF(OR(BC$9="",$C35=""),"",IF(100*INDEX(INDIRECT($A$2),$B35,COLUMN()-$E$2)/BC$6&lt;Conversion!$A$3,Conversion!$B$3,IF(100*INDEX(INDIRECT($A$2),$B35,COLUMN()-$E$2)/BC$6&lt;Conversion!$A$4,Conversion!$B$4,IF(100*INDEX(INDIRECT($A$2),$B35,COLUMN()-$E$2)/BC$6&lt;Conversion!$A$5,Conversion!$B$5,IF(100*INDEX(INDIRECT($A$2),$B35,COLUMN()-$E$2)/BC$6&lt;Conversion!$A$6,Conversion!$B$6,5)))))</f>
        <v/>
      </c>
    </row>
    <row r="36" spans="2:55">
      <c r="B36" t="e">
        <f t="shared" ca="1" si="0"/>
        <v>#N/A</v>
      </c>
      <c r="C36" t="str">
        <f t="shared" ca="1" si="1"/>
        <v/>
      </c>
      <c r="D36" t="str">
        <f ca="1">IF($C36="","",CONCATENATE(ADDRESS(ROW(),$E$2+1,1,1,"Module6"),":",ADDRESS(ROW(),$E$2+Calc1!$C$2,1,1)))</f>
        <v/>
      </c>
      <c r="E36" s="18" t="str">
        <f t="shared" ca="1" si="2"/>
        <v/>
      </c>
      <c r="F36" t="str">
        <f ca="1">IF(OR(F$9="",$C36=""),"",IF(100*INDEX(INDIRECT($A$2),$B36,COLUMN()-$E$2)/F$6&lt;Conversion!$A$3,Conversion!$B$3,IF(100*INDEX(INDIRECT($A$2),$B36,COLUMN()-$E$2)/F$6&lt;Conversion!$A$4,Conversion!$B$4,IF(100*INDEX(INDIRECT($A$2),$B36,COLUMN()-$E$2)/F$6&lt;Conversion!$A$5,Conversion!$B$5,IF(100*INDEX(INDIRECT($A$2),$B36,COLUMN()-$E$2)/F$6&lt;Conversion!$A$6,Conversion!$B$6,5)))))</f>
        <v/>
      </c>
      <c r="G36" t="str">
        <f ca="1">IF(OR(G$9="",$C36=""),"",IF(100*INDEX(INDIRECT($A$2),$B36,COLUMN()-$E$2)/G$6&lt;Conversion!$A$3,Conversion!$B$3,IF(100*INDEX(INDIRECT($A$2),$B36,COLUMN()-$E$2)/G$6&lt;Conversion!$A$4,Conversion!$B$4,IF(100*INDEX(INDIRECT($A$2),$B36,COLUMN()-$E$2)/G$6&lt;Conversion!$A$5,Conversion!$B$5,IF(100*INDEX(INDIRECT($A$2),$B36,COLUMN()-$E$2)/G$6&lt;Conversion!$A$6,Conversion!$B$6,5)))))</f>
        <v/>
      </c>
      <c r="H36" t="str">
        <f ca="1">IF(OR(H$9="",$C36=""),"",IF(100*INDEX(INDIRECT($A$2),$B36,COLUMN()-$E$2)/H$6&lt;Conversion!$A$3,Conversion!$B$3,IF(100*INDEX(INDIRECT($A$2),$B36,COLUMN()-$E$2)/H$6&lt;Conversion!$A$4,Conversion!$B$4,IF(100*INDEX(INDIRECT($A$2),$B36,COLUMN()-$E$2)/H$6&lt;Conversion!$A$5,Conversion!$B$5,IF(100*INDEX(INDIRECT($A$2),$B36,COLUMN()-$E$2)/H$6&lt;Conversion!$A$6,Conversion!$B$6,5)))))</f>
        <v/>
      </c>
      <c r="I36" t="str">
        <f ca="1">IF(OR(I$9="",$C36=""),"",IF(100*INDEX(INDIRECT($A$2),$B36,COLUMN()-$E$2)/I$6&lt;Conversion!$A$3,Conversion!$B$3,IF(100*INDEX(INDIRECT($A$2),$B36,COLUMN()-$E$2)/I$6&lt;Conversion!$A$4,Conversion!$B$4,IF(100*INDEX(INDIRECT($A$2),$B36,COLUMN()-$E$2)/I$6&lt;Conversion!$A$5,Conversion!$B$5,IF(100*INDEX(INDIRECT($A$2),$B36,COLUMN()-$E$2)/I$6&lt;Conversion!$A$6,Conversion!$B$6,5)))))</f>
        <v/>
      </c>
      <c r="J36" t="str">
        <f ca="1">IF(OR(J$9="",$C36=""),"",IF(100*INDEX(INDIRECT($A$2),$B36,COLUMN()-$E$2)/J$6&lt;Conversion!$A$3,Conversion!$B$3,IF(100*INDEX(INDIRECT($A$2),$B36,COLUMN()-$E$2)/J$6&lt;Conversion!$A$4,Conversion!$B$4,IF(100*INDEX(INDIRECT($A$2),$B36,COLUMN()-$E$2)/J$6&lt;Conversion!$A$5,Conversion!$B$5,IF(100*INDEX(INDIRECT($A$2),$B36,COLUMN()-$E$2)/J$6&lt;Conversion!$A$6,Conversion!$B$6,5)))))</f>
        <v/>
      </c>
      <c r="K36" t="str">
        <f ca="1">IF(OR(K$9="",$C36=""),"",IF(100*INDEX(INDIRECT($A$2),$B36,COLUMN()-$E$2)/K$6&lt;Conversion!$A$3,Conversion!$B$3,IF(100*INDEX(INDIRECT($A$2),$B36,COLUMN()-$E$2)/K$6&lt;Conversion!$A$4,Conversion!$B$4,IF(100*INDEX(INDIRECT($A$2),$B36,COLUMN()-$E$2)/K$6&lt;Conversion!$A$5,Conversion!$B$5,IF(100*INDEX(INDIRECT($A$2),$B36,COLUMN()-$E$2)/K$6&lt;Conversion!$A$6,Conversion!$B$6,5)))))</f>
        <v/>
      </c>
      <c r="L36" t="str">
        <f ca="1">IF(OR(L$9="",$C36=""),"",IF(100*INDEX(INDIRECT($A$2),$B36,COLUMN()-$E$2)/L$6&lt;Conversion!$A$3,Conversion!$B$3,IF(100*INDEX(INDIRECT($A$2),$B36,COLUMN()-$E$2)/L$6&lt;Conversion!$A$4,Conversion!$B$4,IF(100*INDEX(INDIRECT($A$2),$B36,COLUMN()-$E$2)/L$6&lt;Conversion!$A$5,Conversion!$B$5,IF(100*INDEX(INDIRECT($A$2),$B36,COLUMN()-$E$2)/L$6&lt;Conversion!$A$6,Conversion!$B$6,5)))))</f>
        <v/>
      </c>
      <c r="M36" t="str">
        <f ca="1">IF(OR(M$9="",$C36=""),"",IF(100*INDEX(INDIRECT($A$2),$B36,COLUMN()-$E$2)/M$6&lt;Conversion!$A$3,Conversion!$B$3,IF(100*INDEX(INDIRECT($A$2),$B36,COLUMN()-$E$2)/M$6&lt;Conversion!$A$4,Conversion!$B$4,IF(100*INDEX(INDIRECT($A$2),$B36,COLUMN()-$E$2)/M$6&lt;Conversion!$A$5,Conversion!$B$5,IF(100*INDEX(INDIRECT($A$2),$B36,COLUMN()-$E$2)/M$6&lt;Conversion!$A$6,Conversion!$B$6,5)))))</f>
        <v/>
      </c>
      <c r="N36" t="str">
        <f ca="1">IF(OR(N$9="",$C36=""),"",IF(100*INDEX(INDIRECT($A$2),$B36,COLUMN()-$E$2)/N$6&lt;Conversion!$A$3,Conversion!$B$3,IF(100*INDEX(INDIRECT($A$2),$B36,COLUMN()-$E$2)/N$6&lt;Conversion!$A$4,Conversion!$B$4,IF(100*INDEX(INDIRECT($A$2),$B36,COLUMN()-$E$2)/N$6&lt;Conversion!$A$5,Conversion!$B$5,IF(100*INDEX(INDIRECT($A$2),$B36,COLUMN()-$E$2)/N$6&lt;Conversion!$A$6,Conversion!$B$6,5)))))</f>
        <v/>
      </c>
      <c r="O36" t="str">
        <f ca="1">IF(OR(O$9="",$C36=""),"",IF(100*INDEX(INDIRECT($A$2),$B36,COLUMN()-$E$2)/O$6&lt;Conversion!$A$3,Conversion!$B$3,IF(100*INDEX(INDIRECT($A$2),$B36,COLUMN()-$E$2)/O$6&lt;Conversion!$A$4,Conversion!$B$4,IF(100*INDEX(INDIRECT($A$2),$B36,COLUMN()-$E$2)/O$6&lt;Conversion!$A$5,Conversion!$B$5,IF(100*INDEX(INDIRECT($A$2),$B36,COLUMN()-$E$2)/O$6&lt;Conversion!$A$6,Conversion!$B$6,5)))))</f>
        <v/>
      </c>
      <c r="P36" t="str">
        <f ca="1">IF(OR(P$9="",$C36=""),"",IF(100*INDEX(INDIRECT($A$2),$B36,COLUMN()-$E$2)/P$6&lt;Conversion!$A$3,Conversion!$B$3,IF(100*INDEX(INDIRECT($A$2),$B36,COLUMN()-$E$2)/P$6&lt;Conversion!$A$4,Conversion!$B$4,IF(100*INDEX(INDIRECT($A$2),$B36,COLUMN()-$E$2)/P$6&lt;Conversion!$A$5,Conversion!$B$5,IF(100*INDEX(INDIRECT($A$2),$B36,COLUMN()-$E$2)/P$6&lt;Conversion!$A$6,Conversion!$B$6,5)))))</f>
        <v/>
      </c>
      <c r="Q36" t="str">
        <f ca="1">IF(OR(Q$9="",$C36=""),"",IF(100*INDEX(INDIRECT($A$2),$B36,COLUMN()-$E$2)/Q$6&lt;Conversion!$A$3,Conversion!$B$3,IF(100*INDEX(INDIRECT($A$2),$B36,COLUMN()-$E$2)/Q$6&lt;Conversion!$A$4,Conversion!$B$4,IF(100*INDEX(INDIRECT($A$2),$B36,COLUMN()-$E$2)/Q$6&lt;Conversion!$A$5,Conversion!$B$5,IF(100*INDEX(INDIRECT($A$2),$B36,COLUMN()-$E$2)/Q$6&lt;Conversion!$A$6,Conversion!$B$6,5)))))</f>
        <v/>
      </c>
      <c r="R36" t="str">
        <f ca="1">IF(OR(R$9="",$C36=""),"",IF(100*INDEX(INDIRECT($A$2),$B36,COLUMN()-$E$2)/R$6&lt;Conversion!$A$3,Conversion!$B$3,IF(100*INDEX(INDIRECT($A$2),$B36,COLUMN()-$E$2)/R$6&lt;Conversion!$A$4,Conversion!$B$4,IF(100*INDEX(INDIRECT($A$2),$B36,COLUMN()-$E$2)/R$6&lt;Conversion!$A$5,Conversion!$B$5,IF(100*INDEX(INDIRECT($A$2),$B36,COLUMN()-$E$2)/R$6&lt;Conversion!$A$6,Conversion!$B$6,5)))))</f>
        <v/>
      </c>
      <c r="S36" t="str">
        <f ca="1">IF(OR(S$9="",$C36=""),"",IF(100*INDEX(INDIRECT($A$2),$B36,COLUMN()-$E$2)/S$6&lt;Conversion!$A$3,Conversion!$B$3,IF(100*INDEX(INDIRECT($A$2),$B36,COLUMN()-$E$2)/S$6&lt;Conversion!$A$4,Conversion!$B$4,IF(100*INDEX(INDIRECT($A$2),$B36,COLUMN()-$E$2)/S$6&lt;Conversion!$A$5,Conversion!$B$5,IF(100*INDEX(INDIRECT($A$2),$B36,COLUMN()-$E$2)/S$6&lt;Conversion!$A$6,Conversion!$B$6,5)))))</f>
        <v/>
      </c>
      <c r="T36" t="str">
        <f ca="1">IF(OR(T$9="",$C36=""),"",IF(100*INDEX(INDIRECT($A$2),$B36,COLUMN()-$E$2)/T$6&lt;Conversion!$A$3,Conversion!$B$3,IF(100*INDEX(INDIRECT($A$2),$B36,COLUMN()-$E$2)/T$6&lt;Conversion!$A$4,Conversion!$B$4,IF(100*INDEX(INDIRECT($A$2),$B36,COLUMN()-$E$2)/T$6&lt;Conversion!$A$5,Conversion!$B$5,IF(100*INDEX(INDIRECT($A$2),$B36,COLUMN()-$E$2)/T$6&lt;Conversion!$A$6,Conversion!$B$6,5)))))</f>
        <v/>
      </c>
      <c r="U36" t="str">
        <f ca="1">IF(OR(U$9="",$C36=""),"",IF(100*INDEX(INDIRECT($A$2),$B36,COLUMN()-$E$2)/U$6&lt;Conversion!$A$3,Conversion!$B$3,IF(100*INDEX(INDIRECT($A$2),$B36,COLUMN()-$E$2)/U$6&lt;Conversion!$A$4,Conversion!$B$4,IF(100*INDEX(INDIRECT($A$2),$B36,COLUMN()-$E$2)/U$6&lt;Conversion!$A$5,Conversion!$B$5,IF(100*INDEX(INDIRECT($A$2),$B36,COLUMN()-$E$2)/U$6&lt;Conversion!$A$6,Conversion!$B$6,5)))))</f>
        <v/>
      </c>
      <c r="V36" t="str">
        <f ca="1">IF(OR(V$9="",$C36=""),"",IF(100*INDEX(INDIRECT($A$2),$B36,COLUMN()-$E$2)/V$6&lt;Conversion!$A$3,Conversion!$B$3,IF(100*INDEX(INDIRECT($A$2),$B36,COLUMN()-$E$2)/V$6&lt;Conversion!$A$4,Conversion!$B$4,IF(100*INDEX(INDIRECT($A$2),$B36,COLUMN()-$E$2)/V$6&lt;Conversion!$A$5,Conversion!$B$5,IF(100*INDEX(INDIRECT($A$2),$B36,COLUMN()-$E$2)/V$6&lt;Conversion!$A$6,Conversion!$B$6,5)))))</f>
        <v/>
      </c>
      <c r="W36" t="str">
        <f ca="1">IF(OR(W$9="",$C36=""),"",IF(100*INDEX(INDIRECT($A$2),$B36,COLUMN()-$E$2)/W$6&lt;Conversion!$A$3,Conversion!$B$3,IF(100*INDEX(INDIRECT($A$2),$B36,COLUMN()-$E$2)/W$6&lt;Conversion!$A$4,Conversion!$B$4,IF(100*INDEX(INDIRECT($A$2),$B36,COLUMN()-$E$2)/W$6&lt;Conversion!$A$5,Conversion!$B$5,IF(100*INDEX(INDIRECT($A$2),$B36,COLUMN()-$E$2)/W$6&lt;Conversion!$A$6,Conversion!$B$6,5)))))</f>
        <v/>
      </c>
      <c r="X36" t="str">
        <f ca="1">IF(OR(X$9="",$C36=""),"",IF(100*INDEX(INDIRECT($A$2),$B36,COLUMN()-$E$2)/X$6&lt;Conversion!$A$3,Conversion!$B$3,IF(100*INDEX(INDIRECT($A$2),$B36,COLUMN()-$E$2)/X$6&lt;Conversion!$A$4,Conversion!$B$4,IF(100*INDEX(INDIRECT($A$2),$B36,COLUMN()-$E$2)/X$6&lt;Conversion!$A$5,Conversion!$B$5,IF(100*INDEX(INDIRECT($A$2),$B36,COLUMN()-$E$2)/X$6&lt;Conversion!$A$6,Conversion!$B$6,5)))))</f>
        <v/>
      </c>
      <c r="Y36" t="str">
        <f ca="1">IF(OR(Y$9="",$C36=""),"",IF(100*INDEX(INDIRECT($A$2),$B36,COLUMN()-$E$2)/Y$6&lt;Conversion!$A$3,Conversion!$B$3,IF(100*INDEX(INDIRECT($A$2),$B36,COLUMN()-$E$2)/Y$6&lt;Conversion!$A$4,Conversion!$B$4,IF(100*INDEX(INDIRECT($A$2),$B36,COLUMN()-$E$2)/Y$6&lt;Conversion!$A$5,Conversion!$B$5,IF(100*INDEX(INDIRECT($A$2),$B36,COLUMN()-$E$2)/Y$6&lt;Conversion!$A$6,Conversion!$B$6,5)))))</f>
        <v/>
      </c>
      <c r="Z36" t="str">
        <f ca="1">IF(OR(Z$9="",$C36=""),"",IF(100*INDEX(INDIRECT($A$2),$B36,COLUMN()-$E$2)/Z$6&lt;Conversion!$A$3,Conversion!$B$3,IF(100*INDEX(INDIRECT($A$2),$B36,COLUMN()-$E$2)/Z$6&lt;Conversion!$A$4,Conversion!$B$4,IF(100*INDEX(INDIRECT($A$2),$B36,COLUMN()-$E$2)/Z$6&lt;Conversion!$A$5,Conversion!$B$5,IF(100*INDEX(INDIRECT($A$2),$B36,COLUMN()-$E$2)/Z$6&lt;Conversion!$A$6,Conversion!$B$6,5)))))</f>
        <v/>
      </c>
      <c r="AA36" t="str">
        <f ca="1">IF(OR(AA$9="",$C36=""),"",IF(100*INDEX(INDIRECT($A$2),$B36,COLUMN()-$E$2)/AA$6&lt;Conversion!$A$3,Conversion!$B$3,IF(100*INDEX(INDIRECT($A$2),$B36,COLUMN()-$E$2)/AA$6&lt;Conversion!$A$4,Conversion!$B$4,IF(100*INDEX(INDIRECT($A$2),$B36,COLUMN()-$E$2)/AA$6&lt;Conversion!$A$5,Conversion!$B$5,IF(100*INDEX(INDIRECT($A$2),$B36,COLUMN()-$E$2)/AA$6&lt;Conversion!$A$6,Conversion!$B$6,5)))))</f>
        <v/>
      </c>
      <c r="AB36" t="str">
        <f ca="1">IF(OR(AB$9="",$C36=""),"",IF(100*INDEX(INDIRECT($A$2),$B36,COLUMN()-$E$2)/AB$6&lt;Conversion!$A$3,Conversion!$B$3,IF(100*INDEX(INDIRECT($A$2),$B36,COLUMN()-$E$2)/AB$6&lt;Conversion!$A$4,Conversion!$B$4,IF(100*INDEX(INDIRECT($A$2),$B36,COLUMN()-$E$2)/AB$6&lt;Conversion!$A$5,Conversion!$B$5,IF(100*INDEX(INDIRECT($A$2),$B36,COLUMN()-$E$2)/AB$6&lt;Conversion!$A$6,Conversion!$B$6,5)))))</f>
        <v/>
      </c>
      <c r="AC36" t="str">
        <f ca="1">IF(OR(AC$9="",$C36=""),"",IF(100*INDEX(INDIRECT($A$2),$B36,COLUMN()-$E$2)/AC$6&lt;Conversion!$A$3,Conversion!$B$3,IF(100*INDEX(INDIRECT($A$2),$B36,COLUMN()-$E$2)/AC$6&lt;Conversion!$A$4,Conversion!$B$4,IF(100*INDEX(INDIRECT($A$2),$B36,COLUMN()-$E$2)/AC$6&lt;Conversion!$A$5,Conversion!$B$5,IF(100*INDEX(INDIRECT($A$2),$B36,COLUMN()-$E$2)/AC$6&lt;Conversion!$A$6,Conversion!$B$6,5)))))</f>
        <v/>
      </c>
      <c r="AD36" t="str">
        <f ca="1">IF(OR(AD$9="",$C36=""),"",IF(100*INDEX(INDIRECT($A$2),$B36,COLUMN()-$E$2)/AD$6&lt;Conversion!$A$3,Conversion!$B$3,IF(100*INDEX(INDIRECT($A$2),$B36,COLUMN()-$E$2)/AD$6&lt;Conversion!$A$4,Conversion!$B$4,IF(100*INDEX(INDIRECT($A$2),$B36,COLUMN()-$E$2)/AD$6&lt;Conversion!$A$5,Conversion!$B$5,IF(100*INDEX(INDIRECT($A$2),$B36,COLUMN()-$E$2)/AD$6&lt;Conversion!$A$6,Conversion!$B$6,5)))))</f>
        <v/>
      </c>
      <c r="AE36" t="str">
        <f ca="1">IF(OR(AE$9="",$C36=""),"",IF(100*INDEX(INDIRECT($A$2),$B36,COLUMN()-$E$2)/AE$6&lt;Conversion!$A$3,Conversion!$B$3,IF(100*INDEX(INDIRECT($A$2),$B36,COLUMN()-$E$2)/AE$6&lt;Conversion!$A$4,Conversion!$B$4,IF(100*INDEX(INDIRECT($A$2),$B36,COLUMN()-$E$2)/AE$6&lt;Conversion!$A$5,Conversion!$B$5,IF(100*INDEX(INDIRECT($A$2),$B36,COLUMN()-$E$2)/AE$6&lt;Conversion!$A$6,Conversion!$B$6,5)))))</f>
        <v/>
      </c>
      <c r="AF36" t="str">
        <f ca="1">IF(OR(AF$9="",$C36=""),"",IF(100*INDEX(INDIRECT($A$2),$B36,COLUMN()-$E$2)/AF$6&lt;Conversion!$A$3,Conversion!$B$3,IF(100*INDEX(INDIRECT($A$2),$B36,COLUMN()-$E$2)/AF$6&lt;Conversion!$A$4,Conversion!$B$4,IF(100*INDEX(INDIRECT($A$2),$B36,COLUMN()-$E$2)/AF$6&lt;Conversion!$A$5,Conversion!$B$5,IF(100*INDEX(INDIRECT($A$2),$B36,COLUMN()-$E$2)/AF$6&lt;Conversion!$A$6,Conversion!$B$6,5)))))</f>
        <v/>
      </c>
      <c r="AG36" t="str">
        <f ca="1">IF(OR(AG$9="",$C36=""),"",IF(100*INDEX(INDIRECT($A$2),$B36,COLUMN()-$E$2)/AG$6&lt;Conversion!$A$3,Conversion!$B$3,IF(100*INDEX(INDIRECT($A$2),$B36,COLUMN()-$E$2)/AG$6&lt;Conversion!$A$4,Conversion!$B$4,IF(100*INDEX(INDIRECT($A$2),$B36,COLUMN()-$E$2)/AG$6&lt;Conversion!$A$5,Conversion!$B$5,IF(100*INDEX(INDIRECT($A$2),$B36,COLUMN()-$E$2)/AG$6&lt;Conversion!$A$6,Conversion!$B$6,5)))))</f>
        <v/>
      </c>
      <c r="AH36" t="str">
        <f ca="1">IF(OR(AH$9="",$C36=""),"",IF(100*INDEX(INDIRECT($A$2),$B36,COLUMN()-$E$2)/AH$6&lt;Conversion!$A$3,Conversion!$B$3,IF(100*INDEX(INDIRECT($A$2),$B36,COLUMN()-$E$2)/AH$6&lt;Conversion!$A$4,Conversion!$B$4,IF(100*INDEX(INDIRECT($A$2),$B36,COLUMN()-$E$2)/AH$6&lt;Conversion!$A$5,Conversion!$B$5,IF(100*INDEX(INDIRECT($A$2),$B36,COLUMN()-$E$2)/AH$6&lt;Conversion!$A$6,Conversion!$B$6,5)))))</f>
        <v/>
      </c>
      <c r="AI36" t="str">
        <f ca="1">IF(OR(AI$9="",$C36=""),"",IF(100*INDEX(INDIRECT($A$2),$B36,COLUMN()-$E$2)/AI$6&lt;Conversion!$A$3,Conversion!$B$3,IF(100*INDEX(INDIRECT($A$2),$B36,COLUMN()-$E$2)/AI$6&lt;Conversion!$A$4,Conversion!$B$4,IF(100*INDEX(INDIRECT($A$2),$B36,COLUMN()-$E$2)/AI$6&lt;Conversion!$A$5,Conversion!$B$5,IF(100*INDEX(INDIRECT($A$2),$B36,COLUMN()-$E$2)/AI$6&lt;Conversion!$A$6,Conversion!$B$6,5)))))</f>
        <v/>
      </c>
      <c r="AJ36" t="str">
        <f ca="1">IF(OR(AJ$9="",$C36=""),"",IF(100*INDEX(INDIRECT($A$2),$B36,COLUMN()-$E$2)/AJ$6&lt;Conversion!$A$3,Conversion!$B$3,IF(100*INDEX(INDIRECT($A$2),$B36,COLUMN()-$E$2)/AJ$6&lt;Conversion!$A$4,Conversion!$B$4,IF(100*INDEX(INDIRECT($A$2),$B36,COLUMN()-$E$2)/AJ$6&lt;Conversion!$A$5,Conversion!$B$5,IF(100*INDEX(INDIRECT($A$2),$B36,COLUMN()-$E$2)/AJ$6&lt;Conversion!$A$6,Conversion!$B$6,5)))))</f>
        <v/>
      </c>
      <c r="AK36" t="str">
        <f ca="1">IF(OR(AK$9="",$C36=""),"",IF(100*INDEX(INDIRECT($A$2),$B36,COLUMN()-$E$2)/AK$6&lt;Conversion!$A$3,Conversion!$B$3,IF(100*INDEX(INDIRECT($A$2),$B36,COLUMN()-$E$2)/AK$6&lt;Conversion!$A$4,Conversion!$B$4,IF(100*INDEX(INDIRECT($A$2),$B36,COLUMN()-$E$2)/AK$6&lt;Conversion!$A$5,Conversion!$B$5,IF(100*INDEX(INDIRECT($A$2),$B36,COLUMN()-$E$2)/AK$6&lt;Conversion!$A$6,Conversion!$B$6,5)))))</f>
        <v/>
      </c>
      <c r="AL36" t="str">
        <f ca="1">IF(OR(AL$9="",$C36=""),"",IF(100*INDEX(INDIRECT($A$2),$B36,COLUMN()-$E$2)/AL$6&lt;Conversion!$A$3,Conversion!$B$3,IF(100*INDEX(INDIRECT($A$2),$B36,COLUMN()-$E$2)/AL$6&lt;Conversion!$A$4,Conversion!$B$4,IF(100*INDEX(INDIRECT($A$2),$B36,COLUMN()-$E$2)/AL$6&lt;Conversion!$A$5,Conversion!$B$5,IF(100*INDEX(INDIRECT($A$2),$B36,COLUMN()-$E$2)/AL$6&lt;Conversion!$A$6,Conversion!$B$6,5)))))</f>
        <v/>
      </c>
      <c r="AM36" t="str">
        <f ca="1">IF(OR(AM$9="",$C36=""),"",IF(100*INDEX(INDIRECT($A$2),$B36,COLUMN()-$E$2)/AM$6&lt;Conversion!$A$3,Conversion!$B$3,IF(100*INDEX(INDIRECT($A$2),$B36,COLUMN()-$E$2)/AM$6&lt;Conversion!$A$4,Conversion!$B$4,IF(100*INDEX(INDIRECT($A$2),$B36,COLUMN()-$E$2)/AM$6&lt;Conversion!$A$5,Conversion!$B$5,IF(100*INDEX(INDIRECT($A$2),$B36,COLUMN()-$E$2)/AM$6&lt;Conversion!$A$6,Conversion!$B$6,5)))))</f>
        <v/>
      </c>
      <c r="AN36" t="str">
        <f ca="1">IF(OR(AN$9="",$C36=""),"",IF(100*INDEX(INDIRECT($A$2),$B36,COLUMN()-$E$2)/AN$6&lt;Conversion!$A$3,Conversion!$B$3,IF(100*INDEX(INDIRECT($A$2),$B36,COLUMN()-$E$2)/AN$6&lt;Conversion!$A$4,Conversion!$B$4,IF(100*INDEX(INDIRECT($A$2),$B36,COLUMN()-$E$2)/AN$6&lt;Conversion!$A$5,Conversion!$B$5,IF(100*INDEX(INDIRECT($A$2),$B36,COLUMN()-$E$2)/AN$6&lt;Conversion!$A$6,Conversion!$B$6,5)))))</f>
        <v/>
      </c>
      <c r="AO36" t="str">
        <f ca="1">IF(OR(AO$9="",$C36=""),"",IF(100*INDEX(INDIRECT($A$2),$B36,COLUMN()-$E$2)/AO$6&lt;Conversion!$A$3,Conversion!$B$3,IF(100*INDEX(INDIRECT($A$2),$B36,COLUMN()-$E$2)/AO$6&lt;Conversion!$A$4,Conversion!$B$4,IF(100*INDEX(INDIRECT($A$2),$B36,COLUMN()-$E$2)/AO$6&lt;Conversion!$A$5,Conversion!$B$5,IF(100*INDEX(INDIRECT($A$2),$B36,COLUMN()-$E$2)/AO$6&lt;Conversion!$A$6,Conversion!$B$6,5)))))</f>
        <v/>
      </c>
      <c r="AP36" t="str">
        <f ca="1">IF(OR(AP$9="",$C36=""),"",IF(100*INDEX(INDIRECT($A$2),$B36,COLUMN()-$E$2)/AP$6&lt;Conversion!$A$3,Conversion!$B$3,IF(100*INDEX(INDIRECT($A$2),$B36,COLUMN()-$E$2)/AP$6&lt;Conversion!$A$4,Conversion!$B$4,IF(100*INDEX(INDIRECT($A$2),$B36,COLUMN()-$E$2)/AP$6&lt;Conversion!$A$5,Conversion!$B$5,IF(100*INDEX(INDIRECT($A$2),$B36,COLUMN()-$E$2)/AP$6&lt;Conversion!$A$6,Conversion!$B$6,5)))))</f>
        <v/>
      </c>
      <c r="AQ36" t="str">
        <f ca="1">IF(OR(AQ$9="",$C36=""),"",IF(100*INDEX(INDIRECT($A$2),$B36,COLUMN()-$E$2)/AQ$6&lt;Conversion!$A$3,Conversion!$B$3,IF(100*INDEX(INDIRECT($A$2),$B36,COLUMN()-$E$2)/AQ$6&lt;Conversion!$A$4,Conversion!$B$4,IF(100*INDEX(INDIRECT($A$2),$B36,COLUMN()-$E$2)/AQ$6&lt;Conversion!$A$5,Conversion!$B$5,IF(100*INDEX(INDIRECT($A$2),$B36,COLUMN()-$E$2)/AQ$6&lt;Conversion!$A$6,Conversion!$B$6,5)))))</f>
        <v/>
      </c>
      <c r="AR36" t="str">
        <f ca="1">IF(OR(AR$9="",$C36=""),"",IF(100*INDEX(INDIRECT($A$2),$B36,COLUMN()-$E$2)/AR$6&lt;Conversion!$A$3,Conversion!$B$3,IF(100*INDEX(INDIRECT($A$2),$B36,COLUMN()-$E$2)/AR$6&lt;Conversion!$A$4,Conversion!$B$4,IF(100*INDEX(INDIRECT($A$2),$B36,COLUMN()-$E$2)/AR$6&lt;Conversion!$A$5,Conversion!$B$5,IF(100*INDEX(INDIRECT($A$2),$B36,COLUMN()-$E$2)/AR$6&lt;Conversion!$A$6,Conversion!$B$6,5)))))</f>
        <v/>
      </c>
      <c r="AS36" t="str">
        <f ca="1">IF(OR(AS$9="",$C36=""),"",IF(100*INDEX(INDIRECT($A$2),$B36,COLUMN()-$E$2)/AS$6&lt;Conversion!$A$3,Conversion!$B$3,IF(100*INDEX(INDIRECT($A$2),$B36,COLUMN()-$E$2)/AS$6&lt;Conversion!$A$4,Conversion!$B$4,IF(100*INDEX(INDIRECT($A$2),$B36,COLUMN()-$E$2)/AS$6&lt;Conversion!$A$5,Conversion!$B$5,IF(100*INDEX(INDIRECT($A$2),$B36,COLUMN()-$E$2)/AS$6&lt;Conversion!$A$6,Conversion!$B$6,5)))))</f>
        <v/>
      </c>
      <c r="AT36" t="str">
        <f ca="1">IF(OR(AT$9="",$C36=""),"",IF(100*INDEX(INDIRECT($A$2),$B36,COLUMN()-$E$2)/AT$6&lt;Conversion!$A$3,Conversion!$B$3,IF(100*INDEX(INDIRECT($A$2),$B36,COLUMN()-$E$2)/AT$6&lt;Conversion!$A$4,Conversion!$B$4,IF(100*INDEX(INDIRECT($A$2),$B36,COLUMN()-$E$2)/AT$6&lt;Conversion!$A$5,Conversion!$B$5,IF(100*INDEX(INDIRECT($A$2),$B36,COLUMN()-$E$2)/AT$6&lt;Conversion!$A$6,Conversion!$B$6,5)))))</f>
        <v/>
      </c>
      <c r="AU36" t="str">
        <f ca="1">IF(OR(AU$9="",$C36=""),"",IF(100*INDEX(INDIRECT($A$2),$B36,COLUMN()-$E$2)/AU$6&lt;Conversion!$A$3,Conversion!$B$3,IF(100*INDEX(INDIRECT($A$2),$B36,COLUMN()-$E$2)/AU$6&lt;Conversion!$A$4,Conversion!$B$4,IF(100*INDEX(INDIRECT($A$2),$B36,COLUMN()-$E$2)/AU$6&lt;Conversion!$A$5,Conversion!$B$5,IF(100*INDEX(INDIRECT($A$2),$B36,COLUMN()-$E$2)/AU$6&lt;Conversion!$A$6,Conversion!$B$6,5)))))</f>
        <v/>
      </c>
      <c r="AV36" t="str">
        <f ca="1">IF(OR(AV$9="",$C36=""),"",IF(100*INDEX(INDIRECT($A$2),$B36,COLUMN()-$E$2)/AV$6&lt;Conversion!$A$3,Conversion!$B$3,IF(100*INDEX(INDIRECT($A$2),$B36,COLUMN()-$E$2)/AV$6&lt;Conversion!$A$4,Conversion!$B$4,IF(100*INDEX(INDIRECT($A$2),$B36,COLUMN()-$E$2)/AV$6&lt;Conversion!$A$5,Conversion!$B$5,IF(100*INDEX(INDIRECT($A$2),$B36,COLUMN()-$E$2)/AV$6&lt;Conversion!$A$6,Conversion!$B$6,5)))))</f>
        <v/>
      </c>
      <c r="AW36" t="str">
        <f ca="1">IF(OR(AW$9="",$C36=""),"",IF(100*INDEX(INDIRECT($A$2),$B36,COLUMN()-$E$2)/AW$6&lt;Conversion!$A$3,Conversion!$B$3,IF(100*INDEX(INDIRECT($A$2),$B36,COLUMN()-$E$2)/AW$6&lt;Conversion!$A$4,Conversion!$B$4,IF(100*INDEX(INDIRECT($A$2),$B36,COLUMN()-$E$2)/AW$6&lt;Conversion!$A$5,Conversion!$B$5,IF(100*INDEX(INDIRECT($A$2),$B36,COLUMN()-$E$2)/AW$6&lt;Conversion!$A$6,Conversion!$B$6,5)))))</f>
        <v/>
      </c>
      <c r="AX36" t="str">
        <f ca="1">IF(OR(AX$9="",$C36=""),"",IF(100*INDEX(INDIRECT($A$2),$B36,COLUMN()-$E$2)/AX$6&lt;Conversion!$A$3,Conversion!$B$3,IF(100*INDEX(INDIRECT($A$2),$B36,COLUMN()-$E$2)/AX$6&lt;Conversion!$A$4,Conversion!$B$4,IF(100*INDEX(INDIRECT($A$2),$B36,COLUMN()-$E$2)/AX$6&lt;Conversion!$A$5,Conversion!$B$5,IF(100*INDEX(INDIRECT($A$2),$B36,COLUMN()-$E$2)/AX$6&lt;Conversion!$A$6,Conversion!$B$6,5)))))</f>
        <v/>
      </c>
      <c r="AY36" t="str">
        <f ca="1">IF(OR(AY$9="",$C36=""),"",IF(100*INDEX(INDIRECT($A$2),$B36,COLUMN()-$E$2)/AY$6&lt;Conversion!$A$3,Conversion!$B$3,IF(100*INDEX(INDIRECT($A$2),$B36,COLUMN()-$E$2)/AY$6&lt;Conversion!$A$4,Conversion!$B$4,IF(100*INDEX(INDIRECT($A$2),$B36,COLUMN()-$E$2)/AY$6&lt;Conversion!$A$5,Conversion!$B$5,IF(100*INDEX(INDIRECT($A$2),$B36,COLUMN()-$E$2)/AY$6&lt;Conversion!$A$6,Conversion!$B$6,5)))))</f>
        <v/>
      </c>
      <c r="AZ36" t="str">
        <f ca="1">IF(OR(AZ$9="",$C36=""),"",IF(100*INDEX(INDIRECT($A$2),$B36,COLUMN()-$E$2)/AZ$6&lt;Conversion!$A$3,Conversion!$B$3,IF(100*INDEX(INDIRECT($A$2),$B36,COLUMN()-$E$2)/AZ$6&lt;Conversion!$A$4,Conversion!$B$4,IF(100*INDEX(INDIRECT($A$2),$B36,COLUMN()-$E$2)/AZ$6&lt;Conversion!$A$5,Conversion!$B$5,IF(100*INDEX(INDIRECT($A$2),$B36,COLUMN()-$E$2)/AZ$6&lt;Conversion!$A$6,Conversion!$B$6,5)))))</f>
        <v/>
      </c>
      <c r="BA36" t="str">
        <f ca="1">IF(OR(BA$9="",$C36=""),"",IF(100*INDEX(INDIRECT($A$2),$B36,COLUMN()-$E$2)/BA$6&lt;Conversion!$A$3,Conversion!$B$3,IF(100*INDEX(INDIRECT($A$2),$B36,COLUMN()-$E$2)/BA$6&lt;Conversion!$A$4,Conversion!$B$4,IF(100*INDEX(INDIRECT($A$2),$B36,COLUMN()-$E$2)/BA$6&lt;Conversion!$A$5,Conversion!$B$5,IF(100*INDEX(INDIRECT($A$2),$B36,COLUMN()-$E$2)/BA$6&lt;Conversion!$A$6,Conversion!$B$6,5)))))</f>
        <v/>
      </c>
      <c r="BB36" t="str">
        <f ca="1">IF(OR(BB$9="",$C36=""),"",IF(100*INDEX(INDIRECT($A$2),$B36,COLUMN()-$E$2)/BB$6&lt;Conversion!$A$3,Conversion!$B$3,IF(100*INDEX(INDIRECT($A$2),$B36,COLUMN()-$E$2)/BB$6&lt;Conversion!$A$4,Conversion!$B$4,IF(100*INDEX(INDIRECT($A$2),$B36,COLUMN()-$E$2)/BB$6&lt;Conversion!$A$5,Conversion!$B$5,IF(100*INDEX(INDIRECT($A$2),$B36,COLUMN()-$E$2)/BB$6&lt;Conversion!$A$6,Conversion!$B$6,5)))))</f>
        <v/>
      </c>
      <c r="BC36" t="str">
        <f ca="1">IF(OR(BC$9="",$C36=""),"",IF(100*INDEX(INDIRECT($A$2),$B36,COLUMN()-$E$2)/BC$6&lt;Conversion!$A$3,Conversion!$B$3,IF(100*INDEX(INDIRECT($A$2),$B36,COLUMN()-$E$2)/BC$6&lt;Conversion!$A$4,Conversion!$B$4,IF(100*INDEX(INDIRECT($A$2),$B36,COLUMN()-$E$2)/BC$6&lt;Conversion!$A$5,Conversion!$B$5,IF(100*INDEX(INDIRECT($A$2),$B36,COLUMN()-$E$2)/BC$6&lt;Conversion!$A$6,Conversion!$B$6,5)))))</f>
        <v/>
      </c>
    </row>
    <row r="37" spans="2:55">
      <c r="B37" t="e">
        <f t="shared" ca="1" si="0"/>
        <v>#N/A</v>
      </c>
      <c r="C37" t="str">
        <f t="shared" ca="1" si="1"/>
        <v/>
      </c>
      <c r="D37" t="str">
        <f ca="1">IF($C37="","",CONCATENATE(ADDRESS(ROW(),$E$2+1,1,1,"Module6"),":",ADDRESS(ROW(),$E$2+Calc1!$C$2,1,1)))</f>
        <v/>
      </c>
      <c r="E37" s="18" t="str">
        <f t="shared" ca="1" si="2"/>
        <v/>
      </c>
      <c r="F37" t="str">
        <f ca="1">IF(OR(F$9="",$C37=""),"",IF(100*INDEX(INDIRECT($A$2),$B37,COLUMN()-$E$2)/F$6&lt;Conversion!$A$3,Conversion!$B$3,IF(100*INDEX(INDIRECT($A$2),$B37,COLUMN()-$E$2)/F$6&lt;Conversion!$A$4,Conversion!$B$4,IF(100*INDEX(INDIRECT($A$2),$B37,COLUMN()-$E$2)/F$6&lt;Conversion!$A$5,Conversion!$B$5,IF(100*INDEX(INDIRECT($A$2),$B37,COLUMN()-$E$2)/F$6&lt;Conversion!$A$6,Conversion!$B$6,5)))))</f>
        <v/>
      </c>
      <c r="G37" t="str">
        <f ca="1">IF(OR(G$9="",$C37=""),"",IF(100*INDEX(INDIRECT($A$2),$B37,COLUMN()-$E$2)/G$6&lt;Conversion!$A$3,Conversion!$B$3,IF(100*INDEX(INDIRECT($A$2),$B37,COLUMN()-$E$2)/G$6&lt;Conversion!$A$4,Conversion!$B$4,IF(100*INDEX(INDIRECT($A$2),$B37,COLUMN()-$E$2)/G$6&lt;Conversion!$A$5,Conversion!$B$5,IF(100*INDEX(INDIRECT($A$2),$B37,COLUMN()-$E$2)/G$6&lt;Conversion!$A$6,Conversion!$B$6,5)))))</f>
        <v/>
      </c>
      <c r="H37" t="str">
        <f ca="1">IF(OR(H$9="",$C37=""),"",IF(100*INDEX(INDIRECT($A$2),$B37,COLUMN()-$E$2)/H$6&lt;Conversion!$A$3,Conversion!$B$3,IF(100*INDEX(INDIRECT($A$2),$B37,COLUMN()-$E$2)/H$6&lt;Conversion!$A$4,Conversion!$B$4,IF(100*INDEX(INDIRECT($A$2),$B37,COLUMN()-$E$2)/H$6&lt;Conversion!$A$5,Conversion!$B$5,IF(100*INDEX(INDIRECT($A$2),$B37,COLUMN()-$E$2)/H$6&lt;Conversion!$A$6,Conversion!$B$6,5)))))</f>
        <v/>
      </c>
      <c r="I37" t="str">
        <f ca="1">IF(OR(I$9="",$C37=""),"",IF(100*INDEX(INDIRECT($A$2),$B37,COLUMN()-$E$2)/I$6&lt;Conversion!$A$3,Conversion!$B$3,IF(100*INDEX(INDIRECT($A$2),$B37,COLUMN()-$E$2)/I$6&lt;Conversion!$A$4,Conversion!$B$4,IF(100*INDEX(INDIRECT($A$2),$B37,COLUMN()-$E$2)/I$6&lt;Conversion!$A$5,Conversion!$B$5,IF(100*INDEX(INDIRECT($A$2),$B37,COLUMN()-$E$2)/I$6&lt;Conversion!$A$6,Conversion!$B$6,5)))))</f>
        <v/>
      </c>
      <c r="J37" t="str">
        <f ca="1">IF(OR(J$9="",$C37=""),"",IF(100*INDEX(INDIRECT($A$2),$B37,COLUMN()-$E$2)/J$6&lt;Conversion!$A$3,Conversion!$B$3,IF(100*INDEX(INDIRECT($A$2),$B37,COLUMN()-$E$2)/J$6&lt;Conversion!$A$4,Conversion!$B$4,IF(100*INDEX(INDIRECT($A$2),$B37,COLUMN()-$E$2)/J$6&lt;Conversion!$A$5,Conversion!$B$5,IF(100*INDEX(INDIRECT($A$2),$B37,COLUMN()-$E$2)/J$6&lt;Conversion!$A$6,Conversion!$B$6,5)))))</f>
        <v/>
      </c>
      <c r="K37" t="str">
        <f ca="1">IF(OR(K$9="",$C37=""),"",IF(100*INDEX(INDIRECT($A$2),$B37,COLUMN()-$E$2)/K$6&lt;Conversion!$A$3,Conversion!$B$3,IF(100*INDEX(INDIRECT($A$2),$B37,COLUMN()-$E$2)/K$6&lt;Conversion!$A$4,Conversion!$B$4,IF(100*INDEX(INDIRECT($A$2),$B37,COLUMN()-$E$2)/K$6&lt;Conversion!$A$5,Conversion!$B$5,IF(100*INDEX(INDIRECT($A$2),$B37,COLUMN()-$E$2)/K$6&lt;Conversion!$A$6,Conversion!$B$6,5)))))</f>
        <v/>
      </c>
      <c r="L37" t="str">
        <f ca="1">IF(OR(L$9="",$C37=""),"",IF(100*INDEX(INDIRECT($A$2),$B37,COLUMN()-$E$2)/L$6&lt;Conversion!$A$3,Conversion!$B$3,IF(100*INDEX(INDIRECT($A$2),$B37,COLUMN()-$E$2)/L$6&lt;Conversion!$A$4,Conversion!$B$4,IF(100*INDEX(INDIRECT($A$2),$B37,COLUMN()-$E$2)/L$6&lt;Conversion!$A$5,Conversion!$B$5,IF(100*INDEX(INDIRECT($A$2),$B37,COLUMN()-$E$2)/L$6&lt;Conversion!$A$6,Conversion!$B$6,5)))))</f>
        <v/>
      </c>
      <c r="M37" t="str">
        <f ca="1">IF(OR(M$9="",$C37=""),"",IF(100*INDEX(INDIRECT($A$2),$B37,COLUMN()-$E$2)/M$6&lt;Conversion!$A$3,Conversion!$B$3,IF(100*INDEX(INDIRECT($A$2),$B37,COLUMN()-$E$2)/M$6&lt;Conversion!$A$4,Conversion!$B$4,IF(100*INDEX(INDIRECT($A$2),$B37,COLUMN()-$E$2)/M$6&lt;Conversion!$A$5,Conversion!$B$5,IF(100*INDEX(INDIRECT($A$2),$B37,COLUMN()-$E$2)/M$6&lt;Conversion!$A$6,Conversion!$B$6,5)))))</f>
        <v/>
      </c>
      <c r="N37" t="str">
        <f ca="1">IF(OR(N$9="",$C37=""),"",IF(100*INDEX(INDIRECT($A$2),$B37,COLUMN()-$E$2)/N$6&lt;Conversion!$A$3,Conversion!$B$3,IF(100*INDEX(INDIRECT($A$2),$B37,COLUMN()-$E$2)/N$6&lt;Conversion!$A$4,Conversion!$B$4,IF(100*INDEX(INDIRECT($A$2),$B37,COLUMN()-$E$2)/N$6&lt;Conversion!$A$5,Conversion!$B$5,IF(100*INDEX(INDIRECT($A$2),$B37,COLUMN()-$E$2)/N$6&lt;Conversion!$A$6,Conversion!$B$6,5)))))</f>
        <v/>
      </c>
      <c r="O37" t="str">
        <f ca="1">IF(OR(O$9="",$C37=""),"",IF(100*INDEX(INDIRECT($A$2),$B37,COLUMN()-$E$2)/O$6&lt;Conversion!$A$3,Conversion!$B$3,IF(100*INDEX(INDIRECT($A$2),$B37,COLUMN()-$E$2)/O$6&lt;Conversion!$A$4,Conversion!$B$4,IF(100*INDEX(INDIRECT($A$2),$B37,COLUMN()-$E$2)/O$6&lt;Conversion!$A$5,Conversion!$B$5,IF(100*INDEX(INDIRECT($A$2),$B37,COLUMN()-$E$2)/O$6&lt;Conversion!$A$6,Conversion!$B$6,5)))))</f>
        <v/>
      </c>
      <c r="P37" t="str">
        <f ca="1">IF(OR(P$9="",$C37=""),"",IF(100*INDEX(INDIRECT($A$2),$B37,COLUMN()-$E$2)/P$6&lt;Conversion!$A$3,Conversion!$B$3,IF(100*INDEX(INDIRECT($A$2),$B37,COLUMN()-$E$2)/P$6&lt;Conversion!$A$4,Conversion!$B$4,IF(100*INDEX(INDIRECT($A$2),$B37,COLUMN()-$E$2)/P$6&lt;Conversion!$A$5,Conversion!$B$5,IF(100*INDEX(INDIRECT($A$2),$B37,COLUMN()-$E$2)/P$6&lt;Conversion!$A$6,Conversion!$B$6,5)))))</f>
        <v/>
      </c>
      <c r="Q37" t="str">
        <f ca="1">IF(OR(Q$9="",$C37=""),"",IF(100*INDEX(INDIRECT($A$2),$B37,COLUMN()-$E$2)/Q$6&lt;Conversion!$A$3,Conversion!$B$3,IF(100*INDEX(INDIRECT($A$2),$B37,COLUMN()-$E$2)/Q$6&lt;Conversion!$A$4,Conversion!$B$4,IF(100*INDEX(INDIRECT($A$2),$B37,COLUMN()-$E$2)/Q$6&lt;Conversion!$A$5,Conversion!$B$5,IF(100*INDEX(INDIRECT($A$2),$B37,COLUMN()-$E$2)/Q$6&lt;Conversion!$A$6,Conversion!$B$6,5)))))</f>
        <v/>
      </c>
      <c r="R37" t="str">
        <f ca="1">IF(OR(R$9="",$C37=""),"",IF(100*INDEX(INDIRECT($A$2),$B37,COLUMN()-$E$2)/R$6&lt;Conversion!$A$3,Conversion!$B$3,IF(100*INDEX(INDIRECT($A$2),$B37,COLUMN()-$E$2)/R$6&lt;Conversion!$A$4,Conversion!$B$4,IF(100*INDEX(INDIRECT($A$2),$B37,COLUMN()-$E$2)/R$6&lt;Conversion!$A$5,Conversion!$B$5,IF(100*INDEX(INDIRECT($A$2),$B37,COLUMN()-$E$2)/R$6&lt;Conversion!$A$6,Conversion!$B$6,5)))))</f>
        <v/>
      </c>
      <c r="S37" t="str">
        <f ca="1">IF(OR(S$9="",$C37=""),"",IF(100*INDEX(INDIRECT($A$2),$B37,COLUMN()-$E$2)/S$6&lt;Conversion!$A$3,Conversion!$B$3,IF(100*INDEX(INDIRECT($A$2),$B37,COLUMN()-$E$2)/S$6&lt;Conversion!$A$4,Conversion!$B$4,IF(100*INDEX(INDIRECT($A$2),$B37,COLUMN()-$E$2)/S$6&lt;Conversion!$A$5,Conversion!$B$5,IF(100*INDEX(INDIRECT($A$2),$B37,COLUMN()-$E$2)/S$6&lt;Conversion!$A$6,Conversion!$B$6,5)))))</f>
        <v/>
      </c>
      <c r="T37" t="str">
        <f ca="1">IF(OR(T$9="",$C37=""),"",IF(100*INDEX(INDIRECT($A$2),$B37,COLUMN()-$E$2)/T$6&lt;Conversion!$A$3,Conversion!$B$3,IF(100*INDEX(INDIRECT($A$2),$B37,COLUMN()-$E$2)/T$6&lt;Conversion!$A$4,Conversion!$B$4,IF(100*INDEX(INDIRECT($A$2),$B37,COLUMN()-$E$2)/T$6&lt;Conversion!$A$5,Conversion!$B$5,IF(100*INDEX(INDIRECT($A$2),$B37,COLUMN()-$E$2)/T$6&lt;Conversion!$A$6,Conversion!$B$6,5)))))</f>
        <v/>
      </c>
      <c r="U37" t="str">
        <f ca="1">IF(OR(U$9="",$C37=""),"",IF(100*INDEX(INDIRECT($A$2),$B37,COLUMN()-$E$2)/U$6&lt;Conversion!$A$3,Conversion!$B$3,IF(100*INDEX(INDIRECT($A$2),$B37,COLUMN()-$E$2)/U$6&lt;Conversion!$A$4,Conversion!$B$4,IF(100*INDEX(INDIRECT($A$2),$B37,COLUMN()-$E$2)/U$6&lt;Conversion!$A$5,Conversion!$B$5,IF(100*INDEX(INDIRECT($A$2),$B37,COLUMN()-$E$2)/U$6&lt;Conversion!$A$6,Conversion!$B$6,5)))))</f>
        <v/>
      </c>
      <c r="V37" t="str">
        <f ca="1">IF(OR(V$9="",$C37=""),"",IF(100*INDEX(INDIRECT($A$2),$B37,COLUMN()-$E$2)/V$6&lt;Conversion!$A$3,Conversion!$B$3,IF(100*INDEX(INDIRECT($A$2),$B37,COLUMN()-$E$2)/V$6&lt;Conversion!$A$4,Conversion!$B$4,IF(100*INDEX(INDIRECT($A$2),$B37,COLUMN()-$E$2)/V$6&lt;Conversion!$A$5,Conversion!$B$5,IF(100*INDEX(INDIRECT($A$2),$B37,COLUMN()-$E$2)/V$6&lt;Conversion!$A$6,Conversion!$B$6,5)))))</f>
        <v/>
      </c>
      <c r="W37" t="str">
        <f ca="1">IF(OR(W$9="",$C37=""),"",IF(100*INDEX(INDIRECT($A$2),$B37,COLUMN()-$E$2)/W$6&lt;Conversion!$A$3,Conversion!$B$3,IF(100*INDEX(INDIRECT($A$2),$B37,COLUMN()-$E$2)/W$6&lt;Conversion!$A$4,Conversion!$B$4,IF(100*INDEX(INDIRECT($A$2),$B37,COLUMN()-$E$2)/W$6&lt;Conversion!$A$5,Conversion!$B$5,IF(100*INDEX(INDIRECT($A$2),$B37,COLUMN()-$E$2)/W$6&lt;Conversion!$A$6,Conversion!$B$6,5)))))</f>
        <v/>
      </c>
      <c r="X37" t="str">
        <f ca="1">IF(OR(X$9="",$C37=""),"",IF(100*INDEX(INDIRECT($A$2),$B37,COLUMN()-$E$2)/X$6&lt;Conversion!$A$3,Conversion!$B$3,IF(100*INDEX(INDIRECT($A$2),$B37,COLUMN()-$E$2)/X$6&lt;Conversion!$A$4,Conversion!$B$4,IF(100*INDEX(INDIRECT($A$2),$B37,COLUMN()-$E$2)/X$6&lt;Conversion!$A$5,Conversion!$B$5,IF(100*INDEX(INDIRECT($A$2),$B37,COLUMN()-$E$2)/X$6&lt;Conversion!$A$6,Conversion!$B$6,5)))))</f>
        <v/>
      </c>
      <c r="Y37" t="str">
        <f ca="1">IF(OR(Y$9="",$C37=""),"",IF(100*INDEX(INDIRECT($A$2),$B37,COLUMN()-$E$2)/Y$6&lt;Conversion!$A$3,Conversion!$B$3,IF(100*INDEX(INDIRECT($A$2),$B37,COLUMN()-$E$2)/Y$6&lt;Conversion!$A$4,Conversion!$B$4,IF(100*INDEX(INDIRECT($A$2),$B37,COLUMN()-$E$2)/Y$6&lt;Conversion!$A$5,Conversion!$B$5,IF(100*INDEX(INDIRECT($A$2),$B37,COLUMN()-$E$2)/Y$6&lt;Conversion!$A$6,Conversion!$B$6,5)))))</f>
        <v/>
      </c>
      <c r="Z37" t="str">
        <f ca="1">IF(OR(Z$9="",$C37=""),"",IF(100*INDEX(INDIRECT($A$2),$B37,COLUMN()-$E$2)/Z$6&lt;Conversion!$A$3,Conversion!$B$3,IF(100*INDEX(INDIRECT($A$2),$B37,COLUMN()-$E$2)/Z$6&lt;Conversion!$A$4,Conversion!$B$4,IF(100*INDEX(INDIRECT($A$2),$B37,COLUMN()-$E$2)/Z$6&lt;Conversion!$A$5,Conversion!$B$5,IF(100*INDEX(INDIRECT($A$2),$B37,COLUMN()-$E$2)/Z$6&lt;Conversion!$A$6,Conversion!$B$6,5)))))</f>
        <v/>
      </c>
      <c r="AA37" t="str">
        <f ca="1">IF(OR(AA$9="",$C37=""),"",IF(100*INDEX(INDIRECT($A$2),$B37,COLUMN()-$E$2)/AA$6&lt;Conversion!$A$3,Conversion!$B$3,IF(100*INDEX(INDIRECT($A$2),$B37,COLUMN()-$E$2)/AA$6&lt;Conversion!$A$4,Conversion!$B$4,IF(100*INDEX(INDIRECT($A$2),$B37,COLUMN()-$E$2)/AA$6&lt;Conversion!$A$5,Conversion!$B$5,IF(100*INDEX(INDIRECT($A$2),$B37,COLUMN()-$E$2)/AA$6&lt;Conversion!$A$6,Conversion!$B$6,5)))))</f>
        <v/>
      </c>
      <c r="AB37" t="str">
        <f ca="1">IF(OR(AB$9="",$C37=""),"",IF(100*INDEX(INDIRECT($A$2),$B37,COLUMN()-$E$2)/AB$6&lt;Conversion!$A$3,Conversion!$B$3,IF(100*INDEX(INDIRECT($A$2),$B37,COLUMN()-$E$2)/AB$6&lt;Conversion!$A$4,Conversion!$B$4,IF(100*INDEX(INDIRECT($A$2),$B37,COLUMN()-$E$2)/AB$6&lt;Conversion!$A$5,Conversion!$B$5,IF(100*INDEX(INDIRECT($A$2),$B37,COLUMN()-$E$2)/AB$6&lt;Conversion!$A$6,Conversion!$B$6,5)))))</f>
        <v/>
      </c>
      <c r="AC37" t="str">
        <f ca="1">IF(OR(AC$9="",$C37=""),"",IF(100*INDEX(INDIRECT($A$2),$B37,COLUMN()-$E$2)/AC$6&lt;Conversion!$A$3,Conversion!$B$3,IF(100*INDEX(INDIRECT($A$2),$B37,COLUMN()-$E$2)/AC$6&lt;Conversion!$A$4,Conversion!$B$4,IF(100*INDEX(INDIRECT($A$2),$B37,COLUMN()-$E$2)/AC$6&lt;Conversion!$A$5,Conversion!$B$5,IF(100*INDEX(INDIRECT($A$2),$B37,COLUMN()-$E$2)/AC$6&lt;Conversion!$A$6,Conversion!$B$6,5)))))</f>
        <v/>
      </c>
      <c r="AD37" t="str">
        <f ca="1">IF(OR(AD$9="",$C37=""),"",IF(100*INDEX(INDIRECT($A$2),$B37,COLUMN()-$E$2)/AD$6&lt;Conversion!$A$3,Conversion!$B$3,IF(100*INDEX(INDIRECT($A$2),$B37,COLUMN()-$E$2)/AD$6&lt;Conversion!$A$4,Conversion!$B$4,IF(100*INDEX(INDIRECT($A$2),$B37,COLUMN()-$E$2)/AD$6&lt;Conversion!$A$5,Conversion!$B$5,IF(100*INDEX(INDIRECT($A$2),$B37,COLUMN()-$E$2)/AD$6&lt;Conversion!$A$6,Conversion!$B$6,5)))))</f>
        <v/>
      </c>
      <c r="AE37" t="str">
        <f ca="1">IF(OR(AE$9="",$C37=""),"",IF(100*INDEX(INDIRECT($A$2),$B37,COLUMN()-$E$2)/AE$6&lt;Conversion!$A$3,Conversion!$B$3,IF(100*INDEX(INDIRECT($A$2),$B37,COLUMN()-$E$2)/AE$6&lt;Conversion!$A$4,Conversion!$B$4,IF(100*INDEX(INDIRECT($A$2),$B37,COLUMN()-$E$2)/AE$6&lt;Conversion!$A$5,Conversion!$B$5,IF(100*INDEX(INDIRECT($A$2),$B37,COLUMN()-$E$2)/AE$6&lt;Conversion!$A$6,Conversion!$B$6,5)))))</f>
        <v/>
      </c>
      <c r="AF37" t="str">
        <f ca="1">IF(OR(AF$9="",$C37=""),"",IF(100*INDEX(INDIRECT($A$2),$B37,COLUMN()-$E$2)/AF$6&lt;Conversion!$A$3,Conversion!$B$3,IF(100*INDEX(INDIRECT($A$2),$B37,COLUMN()-$E$2)/AF$6&lt;Conversion!$A$4,Conversion!$B$4,IF(100*INDEX(INDIRECT($A$2),$B37,COLUMN()-$E$2)/AF$6&lt;Conversion!$A$5,Conversion!$B$5,IF(100*INDEX(INDIRECT($A$2),$B37,COLUMN()-$E$2)/AF$6&lt;Conversion!$A$6,Conversion!$B$6,5)))))</f>
        <v/>
      </c>
      <c r="AG37" t="str">
        <f ca="1">IF(OR(AG$9="",$C37=""),"",IF(100*INDEX(INDIRECT($A$2),$B37,COLUMN()-$E$2)/AG$6&lt;Conversion!$A$3,Conversion!$B$3,IF(100*INDEX(INDIRECT($A$2),$B37,COLUMN()-$E$2)/AG$6&lt;Conversion!$A$4,Conversion!$B$4,IF(100*INDEX(INDIRECT($A$2),$B37,COLUMN()-$E$2)/AG$6&lt;Conversion!$A$5,Conversion!$B$5,IF(100*INDEX(INDIRECT($A$2),$B37,COLUMN()-$E$2)/AG$6&lt;Conversion!$A$6,Conversion!$B$6,5)))))</f>
        <v/>
      </c>
      <c r="AH37" t="str">
        <f ca="1">IF(OR(AH$9="",$C37=""),"",IF(100*INDEX(INDIRECT($A$2),$B37,COLUMN()-$E$2)/AH$6&lt;Conversion!$A$3,Conversion!$B$3,IF(100*INDEX(INDIRECT($A$2),$B37,COLUMN()-$E$2)/AH$6&lt;Conversion!$A$4,Conversion!$B$4,IF(100*INDEX(INDIRECT($A$2),$B37,COLUMN()-$E$2)/AH$6&lt;Conversion!$A$5,Conversion!$B$5,IF(100*INDEX(INDIRECT($A$2),$B37,COLUMN()-$E$2)/AH$6&lt;Conversion!$A$6,Conversion!$B$6,5)))))</f>
        <v/>
      </c>
      <c r="AI37" t="str">
        <f ca="1">IF(OR(AI$9="",$C37=""),"",IF(100*INDEX(INDIRECT($A$2),$B37,COLUMN()-$E$2)/AI$6&lt;Conversion!$A$3,Conversion!$B$3,IF(100*INDEX(INDIRECT($A$2),$B37,COLUMN()-$E$2)/AI$6&lt;Conversion!$A$4,Conversion!$B$4,IF(100*INDEX(INDIRECT($A$2),$B37,COLUMN()-$E$2)/AI$6&lt;Conversion!$A$5,Conversion!$B$5,IF(100*INDEX(INDIRECT($A$2),$B37,COLUMN()-$E$2)/AI$6&lt;Conversion!$A$6,Conversion!$B$6,5)))))</f>
        <v/>
      </c>
      <c r="AJ37" t="str">
        <f ca="1">IF(OR(AJ$9="",$C37=""),"",IF(100*INDEX(INDIRECT($A$2),$B37,COLUMN()-$E$2)/AJ$6&lt;Conversion!$A$3,Conversion!$B$3,IF(100*INDEX(INDIRECT($A$2),$B37,COLUMN()-$E$2)/AJ$6&lt;Conversion!$A$4,Conversion!$B$4,IF(100*INDEX(INDIRECT($A$2),$B37,COLUMN()-$E$2)/AJ$6&lt;Conversion!$A$5,Conversion!$B$5,IF(100*INDEX(INDIRECT($A$2),$B37,COLUMN()-$E$2)/AJ$6&lt;Conversion!$A$6,Conversion!$B$6,5)))))</f>
        <v/>
      </c>
      <c r="AK37" t="str">
        <f ca="1">IF(OR(AK$9="",$C37=""),"",IF(100*INDEX(INDIRECT($A$2),$B37,COLUMN()-$E$2)/AK$6&lt;Conversion!$A$3,Conversion!$B$3,IF(100*INDEX(INDIRECT($A$2),$B37,COLUMN()-$E$2)/AK$6&lt;Conversion!$A$4,Conversion!$B$4,IF(100*INDEX(INDIRECT($A$2),$B37,COLUMN()-$E$2)/AK$6&lt;Conversion!$A$5,Conversion!$B$5,IF(100*INDEX(INDIRECT($A$2),$B37,COLUMN()-$E$2)/AK$6&lt;Conversion!$A$6,Conversion!$B$6,5)))))</f>
        <v/>
      </c>
      <c r="AL37" t="str">
        <f ca="1">IF(OR(AL$9="",$C37=""),"",IF(100*INDEX(INDIRECT($A$2),$B37,COLUMN()-$E$2)/AL$6&lt;Conversion!$A$3,Conversion!$B$3,IF(100*INDEX(INDIRECT($A$2),$B37,COLUMN()-$E$2)/AL$6&lt;Conversion!$A$4,Conversion!$B$4,IF(100*INDEX(INDIRECT($A$2),$B37,COLUMN()-$E$2)/AL$6&lt;Conversion!$A$5,Conversion!$B$5,IF(100*INDEX(INDIRECT($A$2),$B37,COLUMN()-$E$2)/AL$6&lt;Conversion!$A$6,Conversion!$B$6,5)))))</f>
        <v/>
      </c>
      <c r="AM37" t="str">
        <f ca="1">IF(OR(AM$9="",$C37=""),"",IF(100*INDEX(INDIRECT($A$2),$B37,COLUMN()-$E$2)/AM$6&lt;Conversion!$A$3,Conversion!$B$3,IF(100*INDEX(INDIRECT($A$2),$B37,COLUMN()-$E$2)/AM$6&lt;Conversion!$A$4,Conversion!$B$4,IF(100*INDEX(INDIRECT($A$2),$B37,COLUMN()-$E$2)/AM$6&lt;Conversion!$A$5,Conversion!$B$5,IF(100*INDEX(INDIRECT($A$2),$B37,COLUMN()-$E$2)/AM$6&lt;Conversion!$A$6,Conversion!$B$6,5)))))</f>
        <v/>
      </c>
      <c r="AN37" t="str">
        <f ca="1">IF(OR(AN$9="",$C37=""),"",IF(100*INDEX(INDIRECT($A$2),$B37,COLUMN()-$E$2)/AN$6&lt;Conversion!$A$3,Conversion!$B$3,IF(100*INDEX(INDIRECT($A$2),$B37,COLUMN()-$E$2)/AN$6&lt;Conversion!$A$4,Conversion!$B$4,IF(100*INDEX(INDIRECT($A$2),$B37,COLUMN()-$E$2)/AN$6&lt;Conversion!$A$5,Conversion!$B$5,IF(100*INDEX(INDIRECT($A$2),$B37,COLUMN()-$E$2)/AN$6&lt;Conversion!$A$6,Conversion!$B$6,5)))))</f>
        <v/>
      </c>
      <c r="AO37" t="str">
        <f ca="1">IF(OR(AO$9="",$C37=""),"",IF(100*INDEX(INDIRECT($A$2),$B37,COLUMN()-$E$2)/AO$6&lt;Conversion!$A$3,Conversion!$B$3,IF(100*INDEX(INDIRECT($A$2),$B37,COLUMN()-$E$2)/AO$6&lt;Conversion!$A$4,Conversion!$B$4,IF(100*INDEX(INDIRECT($A$2),$B37,COLUMN()-$E$2)/AO$6&lt;Conversion!$A$5,Conversion!$B$5,IF(100*INDEX(INDIRECT($A$2),$B37,COLUMN()-$E$2)/AO$6&lt;Conversion!$A$6,Conversion!$B$6,5)))))</f>
        <v/>
      </c>
      <c r="AP37" t="str">
        <f ca="1">IF(OR(AP$9="",$C37=""),"",IF(100*INDEX(INDIRECT($A$2),$B37,COLUMN()-$E$2)/AP$6&lt;Conversion!$A$3,Conversion!$B$3,IF(100*INDEX(INDIRECT($A$2),$B37,COLUMN()-$E$2)/AP$6&lt;Conversion!$A$4,Conversion!$B$4,IF(100*INDEX(INDIRECT($A$2),$B37,COLUMN()-$E$2)/AP$6&lt;Conversion!$A$5,Conversion!$B$5,IF(100*INDEX(INDIRECT($A$2),$B37,COLUMN()-$E$2)/AP$6&lt;Conversion!$A$6,Conversion!$B$6,5)))))</f>
        <v/>
      </c>
      <c r="AQ37" t="str">
        <f ca="1">IF(OR(AQ$9="",$C37=""),"",IF(100*INDEX(INDIRECT($A$2),$B37,COLUMN()-$E$2)/AQ$6&lt;Conversion!$A$3,Conversion!$B$3,IF(100*INDEX(INDIRECT($A$2),$B37,COLUMN()-$E$2)/AQ$6&lt;Conversion!$A$4,Conversion!$B$4,IF(100*INDEX(INDIRECT($A$2),$B37,COLUMN()-$E$2)/AQ$6&lt;Conversion!$A$5,Conversion!$B$5,IF(100*INDEX(INDIRECT($A$2),$B37,COLUMN()-$E$2)/AQ$6&lt;Conversion!$A$6,Conversion!$B$6,5)))))</f>
        <v/>
      </c>
      <c r="AR37" t="str">
        <f ca="1">IF(OR(AR$9="",$C37=""),"",IF(100*INDEX(INDIRECT($A$2),$B37,COLUMN()-$E$2)/AR$6&lt;Conversion!$A$3,Conversion!$B$3,IF(100*INDEX(INDIRECT($A$2),$B37,COLUMN()-$E$2)/AR$6&lt;Conversion!$A$4,Conversion!$B$4,IF(100*INDEX(INDIRECT($A$2),$B37,COLUMN()-$E$2)/AR$6&lt;Conversion!$A$5,Conversion!$B$5,IF(100*INDEX(INDIRECT($A$2),$B37,COLUMN()-$E$2)/AR$6&lt;Conversion!$A$6,Conversion!$B$6,5)))))</f>
        <v/>
      </c>
      <c r="AS37" t="str">
        <f ca="1">IF(OR(AS$9="",$C37=""),"",IF(100*INDEX(INDIRECT($A$2),$B37,COLUMN()-$E$2)/AS$6&lt;Conversion!$A$3,Conversion!$B$3,IF(100*INDEX(INDIRECT($A$2),$B37,COLUMN()-$E$2)/AS$6&lt;Conversion!$A$4,Conversion!$B$4,IF(100*INDEX(INDIRECT($A$2),$B37,COLUMN()-$E$2)/AS$6&lt;Conversion!$A$5,Conversion!$B$5,IF(100*INDEX(INDIRECT($A$2),$B37,COLUMN()-$E$2)/AS$6&lt;Conversion!$A$6,Conversion!$B$6,5)))))</f>
        <v/>
      </c>
      <c r="AT37" t="str">
        <f ca="1">IF(OR(AT$9="",$C37=""),"",IF(100*INDEX(INDIRECT($A$2),$B37,COLUMN()-$E$2)/AT$6&lt;Conversion!$A$3,Conversion!$B$3,IF(100*INDEX(INDIRECT($A$2),$B37,COLUMN()-$E$2)/AT$6&lt;Conversion!$A$4,Conversion!$B$4,IF(100*INDEX(INDIRECT($A$2),$B37,COLUMN()-$E$2)/AT$6&lt;Conversion!$A$5,Conversion!$B$5,IF(100*INDEX(INDIRECT($A$2),$B37,COLUMN()-$E$2)/AT$6&lt;Conversion!$A$6,Conversion!$B$6,5)))))</f>
        <v/>
      </c>
      <c r="AU37" t="str">
        <f ca="1">IF(OR(AU$9="",$C37=""),"",IF(100*INDEX(INDIRECT($A$2),$B37,COLUMN()-$E$2)/AU$6&lt;Conversion!$A$3,Conversion!$B$3,IF(100*INDEX(INDIRECT($A$2),$B37,COLUMN()-$E$2)/AU$6&lt;Conversion!$A$4,Conversion!$B$4,IF(100*INDEX(INDIRECT($A$2),$B37,COLUMN()-$E$2)/AU$6&lt;Conversion!$A$5,Conversion!$B$5,IF(100*INDEX(INDIRECT($A$2),$B37,COLUMN()-$E$2)/AU$6&lt;Conversion!$A$6,Conversion!$B$6,5)))))</f>
        <v/>
      </c>
      <c r="AV37" t="str">
        <f ca="1">IF(OR(AV$9="",$C37=""),"",IF(100*INDEX(INDIRECT($A$2),$B37,COLUMN()-$E$2)/AV$6&lt;Conversion!$A$3,Conversion!$B$3,IF(100*INDEX(INDIRECT($A$2),$B37,COLUMN()-$E$2)/AV$6&lt;Conversion!$A$4,Conversion!$B$4,IF(100*INDEX(INDIRECT($A$2),$B37,COLUMN()-$E$2)/AV$6&lt;Conversion!$A$5,Conversion!$B$5,IF(100*INDEX(INDIRECT($A$2),$B37,COLUMN()-$E$2)/AV$6&lt;Conversion!$A$6,Conversion!$B$6,5)))))</f>
        <v/>
      </c>
      <c r="AW37" t="str">
        <f ca="1">IF(OR(AW$9="",$C37=""),"",IF(100*INDEX(INDIRECT($A$2),$B37,COLUMN()-$E$2)/AW$6&lt;Conversion!$A$3,Conversion!$B$3,IF(100*INDEX(INDIRECT($A$2),$B37,COLUMN()-$E$2)/AW$6&lt;Conversion!$A$4,Conversion!$B$4,IF(100*INDEX(INDIRECT($A$2),$B37,COLUMN()-$E$2)/AW$6&lt;Conversion!$A$5,Conversion!$B$5,IF(100*INDEX(INDIRECT($A$2),$B37,COLUMN()-$E$2)/AW$6&lt;Conversion!$A$6,Conversion!$B$6,5)))))</f>
        <v/>
      </c>
      <c r="AX37" t="str">
        <f ca="1">IF(OR(AX$9="",$C37=""),"",IF(100*INDEX(INDIRECT($A$2),$B37,COLUMN()-$E$2)/AX$6&lt;Conversion!$A$3,Conversion!$B$3,IF(100*INDEX(INDIRECT($A$2),$B37,COLUMN()-$E$2)/AX$6&lt;Conversion!$A$4,Conversion!$B$4,IF(100*INDEX(INDIRECT($A$2),$B37,COLUMN()-$E$2)/AX$6&lt;Conversion!$A$5,Conversion!$B$5,IF(100*INDEX(INDIRECT($A$2),$B37,COLUMN()-$E$2)/AX$6&lt;Conversion!$A$6,Conversion!$B$6,5)))))</f>
        <v/>
      </c>
      <c r="AY37" t="str">
        <f ca="1">IF(OR(AY$9="",$C37=""),"",IF(100*INDEX(INDIRECT($A$2),$B37,COLUMN()-$E$2)/AY$6&lt;Conversion!$A$3,Conversion!$B$3,IF(100*INDEX(INDIRECT($A$2),$B37,COLUMN()-$E$2)/AY$6&lt;Conversion!$A$4,Conversion!$B$4,IF(100*INDEX(INDIRECT($A$2),$B37,COLUMN()-$E$2)/AY$6&lt;Conversion!$A$5,Conversion!$B$5,IF(100*INDEX(INDIRECT($A$2),$B37,COLUMN()-$E$2)/AY$6&lt;Conversion!$A$6,Conversion!$B$6,5)))))</f>
        <v/>
      </c>
      <c r="AZ37" t="str">
        <f ca="1">IF(OR(AZ$9="",$C37=""),"",IF(100*INDEX(INDIRECT($A$2),$B37,COLUMN()-$E$2)/AZ$6&lt;Conversion!$A$3,Conversion!$B$3,IF(100*INDEX(INDIRECT($A$2),$B37,COLUMN()-$E$2)/AZ$6&lt;Conversion!$A$4,Conversion!$B$4,IF(100*INDEX(INDIRECT($A$2),$B37,COLUMN()-$E$2)/AZ$6&lt;Conversion!$A$5,Conversion!$B$5,IF(100*INDEX(INDIRECT($A$2),$B37,COLUMN()-$E$2)/AZ$6&lt;Conversion!$A$6,Conversion!$B$6,5)))))</f>
        <v/>
      </c>
      <c r="BA37" t="str">
        <f ca="1">IF(OR(BA$9="",$C37=""),"",IF(100*INDEX(INDIRECT($A$2),$B37,COLUMN()-$E$2)/BA$6&lt;Conversion!$A$3,Conversion!$B$3,IF(100*INDEX(INDIRECT($A$2),$B37,COLUMN()-$E$2)/BA$6&lt;Conversion!$A$4,Conversion!$B$4,IF(100*INDEX(INDIRECT($A$2),$B37,COLUMN()-$E$2)/BA$6&lt;Conversion!$A$5,Conversion!$B$5,IF(100*INDEX(INDIRECT($A$2),$B37,COLUMN()-$E$2)/BA$6&lt;Conversion!$A$6,Conversion!$B$6,5)))))</f>
        <v/>
      </c>
      <c r="BB37" t="str">
        <f ca="1">IF(OR(BB$9="",$C37=""),"",IF(100*INDEX(INDIRECT($A$2),$B37,COLUMN()-$E$2)/BB$6&lt;Conversion!$A$3,Conversion!$B$3,IF(100*INDEX(INDIRECT($A$2),$B37,COLUMN()-$E$2)/BB$6&lt;Conversion!$A$4,Conversion!$B$4,IF(100*INDEX(INDIRECT($A$2),$B37,COLUMN()-$E$2)/BB$6&lt;Conversion!$A$5,Conversion!$B$5,IF(100*INDEX(INDIRECT($A$2),$B37,COLUMN()-$E$2)/BB$6&lt;Conversion!$A$6,Conversion!$B$6,5)))))</f>
        <v/>
      </c>
      <c r="BC37" t="str">
        <f ca="1">IF(OR(BC$9="",$C37=""),"",IF(100*INDEX(INDIRECT($A$2),$B37,COLUMN()-$E$2)/BC$6&lt;Conversion!$A$3,Conversion!$B$3,IF(100*INDEX(INDIRECT($A$2),$B37,COLUMN()-$E$2)/BC$6&lt;Conversion!$A$4,Conversion!$B$4,IF(100*INDEX(INDIRECT($A$2),$B37,COLUMN()-$E$2)/BC$6&lt;Conversion!$A$5,Conversion!$B$5,IF(100*INDEX(INDIRECT($A$2),$B37,COLUMN()-$E$2)/BC$6&lt;Conversion!$A$6,Conversion!$B$6,5)))))</f>
        <v/>
      </c>
    </row>
    <row r="38" spans="2:55">
      <c r="B38" t="e">
        <f t="shared" ca="1" si="0"/>
        <v>#N/A</v>
      </c>
      <c r="C38" t="str">
        <f t="shared" ca="1" si="1"/>
        <v/>
      </c>
      <c r="D38" t="str">
        <f ca="1">IF($C38="","",CONCATENATE(ADDRESS(ROW(),$E$2+1,1,1,"Module6"),":",ADDRESS(ROW(),$E$2+Calc1!$C$2,1,1)))</f>
        <v/>
      </c>
      <c r="E38" s="18" t="str">
        <f t="shared" ca="1" si="2"/>
        <v/>
      </c>
      <c r="F38" t="str">
        <f ca="1">IF(OR(F$9="",$C38=""),"",IF(100*INDEX(INDIRECT($A$2),$B38,COLUMN()-$E$2)/F$6&lt;Conversion!$A$3,Conversion!$B$3,IF(100*INDEX(INDIRECT($A$2),$B38,COLUMN()-$E$2)/F$6&lt;Conversion!$A$4,Conversion!$B$4,IF(100*INDEX(INDIRECT($A$2),$B38,COLUMN()-$E$2)/F$6&lt;Conversion!$A$5,Conversion!$B$5,IF(100*INDEX(INDIRECT($A$2),$B38,COLUMN()-$E$2)/F$6&lt;Conversion!$A$6,Conversion!$B$6,5)))))</f>
        <v/>
      </c>
      <c r="G38" t="str">
        <f ca="1">IF(OR(G$9="",$C38=""),"",IF(100*INDEX(INDIRECT($A$2),$B38,COLUMN()-$E$2)/G$6&lt;Conversion!$A$3,Conversion!$B$3,IF(100*INDEX(INDIRECT($A$2),$B38,COLUMN()-$E$2)/G$6&lt;Conversion!$A$4,Conversion!$B$4,IF(100*INDEX(INDIRECT($A$2),$B38,COLUMN()-$E$2)/G$6&lt;Conversion!$A$5,Conversion!$B$5,IF(100*INDEX(INDIRECT($A$2),$B38,COLUMN()-$E$2)/G$6&lt;Conversion!$A$6,Conversion!$B$6,5)))))</f>
        <v/>
      </c>
      <c r="H38" t="str">
        <f ca="1">IF(OR(H$9="",$C38=""),"",IF(100*INDEX(INDIRECT($A$2),$B38,COLUMN()-$E$2)/H$6&lt;Conversion!$A$3,Conversion!$B$3,IF(100*INDEX(INDIRECT($A$2),$B38,COLUMN()-$E$2)/H$6&lt;Conversion!$A$4,Conversion!$B$4,IF(100*INDEX(INDIRECT($A$2),$B38,COLUMN()-$E$2)/H$6&lt;Conversion!$A$5,Conversion!$B$5,IF(100*INDEX(INDIRECT($A$2),$B38,COLUMN()-$E$2)/H$6&lt;Conversion!$A$6,Conversion!$B$6,5)))))</f>
        <v/>
      </c>
      <c r="I38" t="str">
        <f ca="1">IF(OR(I$9="",$C38=""),"",IF(100*INDEX(INDIRECT($A$2),$B38,COLUMN()-$E$2)/I$6&lt;Conversion!$A$3,Conversion!$B$3,IF(100*INDEX(INDIRECT($A$2),$B38,COLUMN()-$E$2)/I$6&lt;Conversion!$A$4,Conversion!$B$4,IF(100*INDEX(INDIRECT($A$2),$B38,COLUMN()-$E$2)/I$6&lt;Conversion!$A$5,Conversion!$B$5,IF(100*INDEX(INDIRECT($A$2),$B38,COLUMN()-$E$2)/I$6&lt;Conversion!$A$6,Conversion!$B$6,5)))))</f>
        <v/>
      </c>
      <c r="J38" t="str">
        <f ca="1">IF(OR(J$9="",$C38=""),"",IF(100*INDEX(INDIRECT($A$2),$B38,COLUMN()-$E$2)/J$6&lt;Conversion!$A$3,Conversion!$B$3,IF(100*INDEX(INDIRECT($A$2),$B38,COLUMN()-$E$2)/J$6&lt;Conversion!$A$4,Conversion!$B$4,IF(100*INDEX(INDIRECT($A$2),$B38,COLUMN()-$E$2)/J$6&lt;Conversion!$A$5,Conversion!$B$5,IF(100*INDEX(INDIRECT($A$2),$B38,COLUMN()-$E$2)/J$6&lt;Conversion!$A$6,Conversion!$B$6,5)))))</f>
        <v/>
      </c>
      <c r="K38" t="str">
        <f ca="1">IF(OR(K$9="",$C38=""),"",IF(100*INDEX(INDIRECT($A$2),$B38,COLUMN()-$E$2)/K$6&lt;Conversion!$A$3,Conversion!$B$3,IF(100*INDEX(INDIRECT($A$2),$B38,COLUMN()-$E$2)/K$6&lt;Conversion!$A$4,Conversion!$B$4,IF(100*INDEX(INDIRECT($A$2),$B38,COLUMN()-$E$2)/K$6&lt;Conversion!$A$5,Conversion!$B$5,IF(100*INDEX(INDIRECT($A$2),$B38,COLUMN()-$E$2)/K$6&lt;Conversion!$A$6,Conversion!$B$6,5)))))</f>
        <v/>
      </c>
      <c r="L38" t="str">
        <f ca="1">IF(OR(L$9="",$C38=""),"",IF(100*INDEX(INDIRECT($A$2),$B38,COLUMN()-$E$2)/L$6&lt;Conversion!$A$3,Conversion!$B$3,IF(100*INDEX(INDIRECT($A$2),$B38,COLUMN()-$E$2)/L$6&lt;Conversion!$A$4,Conversion!$B$4,IF(100*INDEX(INDIRECT($A$2),$B38,COLUMN()-$E$2)/L$6&lt;Conversion!$A$5,Conversion!$B$5,IF(100*INDEX(INDIRECT($A$2),$B38,COLUMN()-$E$2)/L$6&lt;Conversion!$A$6,Conversion!$B$6,5)))))</f>
        <v/>
      </c>
      <c r="M38" t="str">
        <f ca="1">IF(OR(M$9="",$C38=""),"",IF(100*INDEX(INDIRECT($A$2),$B38,COLUMN()-$E$2)/M$6&lt;Conversion!$A$3,Conversion!$B$3,IF(100*INDEX(INDIRECT($A$2),$B38,COLUMN()-$E$2)/M$6&lt;Conversion!$A$4,Conversion!$B$4,IF(100*INDEX(INDIRECT($A$2),$B38,COLUMN()-$E$2)/M$6&lt;Conversion!$A$5,Conversion!$B$5,IF(100*INDEX(INDIRECT($A$2),$B38,COLUMN()-$E$2)/M$6&lt;Conversion!$A$6,Conversion!$B$6,5)))))</f>
        <v/>
      </c>
      <c r="N38" t="str">
        <f ca="1">IF(OR(N$9="",$C38=""),"",IF(100*INDEX(INDIRECT($A$2),$B38,COLUMN()-$E$2)/N$6&lt;Conversion!$A$3,Conversion!$B$3,IF(100*INDEX(INDIRECT($A$2),$B38,COLUMN()-$E$2)/N$6&lt;Conversion!$A$4,Conversion!$B$4,IF(100*INDEX(INDIRECT($A$2),$B38,COLUMN()-$E$2)/N$6&lt;Conversion!$A$5,Conversion!$B$5,IF(100*INDEX(INDIRECT($A$2),$B38,COLUMN()-$E$2)/N$6&lt;Conversion!$A$6,Conversion!$B$6,5)))))</f>
        <v/>
      </c>
      <c r="O38" t="str">
        <f ca="1">IF(OR(O$9="",$C38=""),"",IF(100*INDEX(INDIRECT($A$2),$B38,COLUMN()-$E$2)/O$6&lt;Conversion!$A$3,Conversion!$B$3,IF(100*INDEX(INDIRECT($A$2),$B38,COLUMN()-$E$2)/O$6&lt;Conversion!$A$4,Conversion!$B$4,IF(100*INDEX(INDIRECT($A$2),$B38,COLUMN()-$E$2)/O$6&lt;Conversion!$A$5,Conversion!$B$5,IF(100*INDEX(INDIRECT($A$2),$B38,COLUMN()-$E$2)/O$6&lt;Conversion!$A$6,Conversion!$B$6,5)))))</f>
        <v/>
      </c>
      <c r="P38" t="str">
        <f ca="1">IF(OR(P$9="",$C38=""),"",IF(100*INDEX(INDIRECT($A$2),$B38,COLUMN()-$E$2)/P$6&lt;Conversion!$A$3,Conversion!$B$3,IF(100*INDEX(INDIRECT($A$2),$B38,COLUMN()-$E$2)/P$6&lt;Conversion!$A$4,Conversion!$B$4,IF(100*INDEX(INDIRECT($A$2),$B38,COLUMN()-$E$2)/P$6&lt;Conversion!$A$5,Conversion!$B$5,IF(100*INDEX(INDIRECT($A$2),$B38,COLUMN()-$E$2)/P$6&lt;Conversion!$A$6,Conversion!$B$6,5)))))</f>
        <v/>
      </c>
      <c r="Q38" t="str">
        <f ca="1">IF(OR(Q$9="",$C38=""),"",IF(100*INDEX(INDIRECT($A$2),$B38,COLUMN()-$E$2)/Q$6&lt;Conversion!$A$3,Conversion!$B$3,IF(100*INDEX(INDIRECT($A$2),$B38,COLUMN()-$E$2)/Q$6&lt;Conversion!$A$4,Conversion!$B$4,IF(100*INDEX(INDIRECT($A$2),$B38,COLUMN()-$E$2)/Q$6&lt;Conversion!$A$5,Conversion!$B$5,IF(100*INDEX(INDIRECT($A$2),$B38,COLUMN()-$E$2)/Q$6&lt;Conversion!$A$6,Conversion!$B$6,5)))))</f>
        <v/>
      </c>
      <c r="R38" t="str">
        <f ca="1">IF(OR(R$9="",$C38=""),"",IF(100*INDEX(INDIRECT($A$2),$B38,COLUMN()-$E$2)/R$6&lt;Conversion!$A$3,Conversion!$B$3,IF(100*INDEX(INDIRECT($A$2),$B38,COLUMN()-$E$2)/R$6&lt;Conversion!$A$4,Conversion!$B$4,IF(100*INDEX(INDIRECT($A$2),$B38,COLUMN()-$E$2)/R$6&lt;Conversion!$A$5,Conversion!$B$5,IF(100*INDEX(INDIRECT($A$2),$B38,COLUMN()-$E$2)/R$6&lt;Conversion!$A$6,Conversion!$B$6,5)))))</f>
        <v/>
      </c>
      <c r="S38" t="str">
        <f ca="1">IF(OR(S$9="",$C38=""),"",IF(100*INDEX(INDIRECT($A$2),$B38,COLUMN()-$E$2)/S$6&lt;Conversion!$A$3,Conversion!$B$3,IF(100*INDEX(INDIRECT($A$2),$B38,COLUMN()-$E$2)/S$6&lt;Conversion!$A$4,Conversion!$B$4,IF(100*INDEX(INDIRECT($A$2),$B38,COLUMN()-$E$2)/S$6&lt;Conversion!$A$5,Conversion!$B$5,IF(100*INDEX(INDIRECT($A$2),$B38,COLUMN()-$E$2)/S$6&lt;Conversion!$A$6,Conversion!$B$6,5)))))</f>
        <v/>
      </c>
      <c r="T38" t="str">
        <f ca="1">IF(OR(T$9="",$C38=""),"",IF(100*INDEX(INDIRECT($A$2),$B38,COLUMN()-$E$2)/T$6&lt;Conversion!$A$3,Conversion!$B$3,IF(100*INDEX(INDIRECT($A$2),$B38,COLUMN()-$E$2)/T$6&lt;Conversion!$A$4,Conversion!$B$4,IF(100*INDEX(INDIRECT($A$2),$B38,COLUMN()-$E$2)/T$6&lt;Conversion!$A$5,Conversion!$B$5,IF(100*INDEX(INDIRECT($A$2),$B38,COLUMN()-$E$2)/T$6&lt;Conversion!$A$6,Conversion!$B$6,5)))))</f>
        <v/>
      </c>
      <c r="U38" t="str">
        <f ca="1">IF(OR(U$9="",$C38=""),"",IF(100*INDEX(INDIRECT($A$2),$B38,COLUMN()-$E$2)/U$6&lt;Conversion!$A$3,Conversion!$B$3,IF(100*INDEX(INDIRECT($A$2),$B38,COLUMN()-$E$2)/U$6&lt;Conversion!$A$4,Conversion!$B$4,IF(100*INDEX(INDIRECT($A$2),$B38,COLUMN()-$E$2)/U$6&lt;Conversion!$A$5,Conversion!$B$5,IF(100*INDEX(INDIRECT($A$2),$B38,COLUMN()-$E$2)/U$6&lt;Conversion!$A$6,Conversion!$B$6,5)))))</f>
        <v/>
      </c>
      <c r="V38" t="str">
        <f ca="1">IF(OR(V$9="",$C38=""),"",IF(100*INDEX(INDIRECT($A$2),$B38,COLUMN()-$E$2)/V$6&lt;Conversion!$A$3,Conversion!$B$3,IF(100*INDEX(INDIRECT($A$2),$B38,COLUMN()-$E$2)/V$6&lt;Conversion!$A$4,Conversion!$B$4,IF(100*INDEX(INDIRECT($A$2),$B38,COLUMN()-$E$2)/V$6&lt;Conversion!$A$5,Conversion!$B$5,IF(100*INDEX(INDIRECT($A$2),$B38,COLUMN()-$E$2)/V$6&lt;Conversion!$A$6,Conversion!$B$6,5)))))</f>
        <v/>
      </c>
      <c r="W38" t="str">
        <f ca="1">IF(OR(W$9="",$C38=""),"",IF(100*INDEX(INDIRECT($A$2),$B38,COLUMN()-$E$2)/W$6&lt;Conversion!$A$3,Conversion!$B$3,IF(100*INDEX(INDIRECT($A$2),$B38,COLUMN()-$E$2)/W$6&lt;Conversion!$A$4,Conversion!$B$4,IF(100*INDEX(INDIRECT($A$2),$B38,COLUMN()-$E$2)/W$6&lt;Conversion!$A$5,Conversion!$B$5,IF(100*INDEX(INDIRECT($A$2),$B38,COLUMN()-$E$2)/W$6&lt;Conversion!$A$6,Conversion!$B$6,5)))))</f>
        <v/>
      </c>
      <c r="X38" t="str">
        <f ca="1">IF(OR(X$9="",$C38=""),"",IF(100*INDEX(INDIRECT($A$2),$B38,COLUMN()-$E$2)/X$6&lt;Conversion!$A$3,Conversion!$B$3,IF(100*INDEX(INDIRECT($A$2),$B38,COLUMN()-$E$2)/X$6&lt;Conversion!$A$4,Conversion!$B$4,IF(100*INDEX(INDIRECT($A$2),$B38,COLUMN()-$E$2)/X$6&lt;Conversion!$A$5,Conversion!$B$5,IF(100*INDEX(INDIRECT($A$2),$B38,COLUMN()-$E$2)/X$6&lt;Conversion!$A$6,Conversion!$B$6,5)))))</f>
        <v/>
      </c>
      <c r="Y38" t="str">
        <f ca="1">IF(OR(Y$9="",$C38=""),"",IF(100*INDEX(INDIRECT($A$2),$B38,COLUMN()-$E$2)/Y$6&lt;Conversion!$A$3,Conversion!$B$3,IF(100*INDEX(INDIRECT($A$2),$B38,COLUMN()-$E$2)/Y$6&lt;Conversion!$A$4,Conversion!$B$4,IF(100*INDEX(INDIRECT($A$2),$B38,COLUMN()-$E$2)/Y$6&lt;Conversion!$A$5,Conversion!$B$5,IF(100*INDEX(INDIRECT($A$2),$B38,COLUMN()-$E$2)/Y$6&lt;Conversion!$A$6,Conversion!$B$6,5)))))</f>
        <v/>
      </c>
      <c r="Z38" t="str">
        <f ca="1">IF(OR(Z$9="",$C38=""),"",IF(100*INDEX(INDIRECT($A$2),$B38,COLUMN()-$E$2)/Z$6&lt;Conversion!$A$3,Conversion!$B$3,IF(100*INDEX(INDIRECT($A$2),$B38,COLUMN()-$E$2)/Z$6&lt;Conversion!$A$4,Conversion!$B$4,IF(100*INDEX(INDIRECT($A$2),$B38,COLUMN()-$E$2)/Z$6&lt;Conversion!$A$5,Conversion!$B$5,IF(100*INDEX(INDIRECT($A$2),$B38,COLUMN()-$E$2)/Z$6&lt;Conversion!$A$6,Conversion!$B$6,5)))))</f>
        <v/>
      </c>
      <c r="AA38" t="str">
        <f ca="1">IF(OR(AA$9="",$C38=""),"",IF(100*INDEX(INDIRECT($A$2),$B38,COLUMN()-$E$2)/AA$6&lt;Conversion!$A$3,Conversion!$B$3,IF(100*INDEX(INDIRECT($A$2),$B38,COLUMN()-$E$2)/AA$6&lt;Conversion!$A$4,Conversion!$B$4,IF(100*INDEX(INDIRECT($A$2),$B38,COLUMN()-$E$2)/AA$6&lt;Conversion!$A$5,Conversion!$B$5,IF(100*INDEX(INDIRECT($A$2),$B38,COLUMN()-$E$2)/AA$6&lt;Conversion!$A$6,Conversion!$B$6,5)))))</f>
        <v/>
      </c>
      <c r="AB38" t="str">
        <f ca="1">IF(OR(AB$9="",$C38=""),"",IF(100*INDEX(INDIRECT($A$2),$B38,COLUMN()-$E$2)/AB$6&lt;Conversion!$A$3,Conversion!$B$3,IF(100*INDEX(INDIRECT($A$2),$B38,COLUMN()-$E$2)/AB$6&lt;Conversion!$A$4,Conversion!$B$4,IF(100*INDEX(INDIRECT($A$2),$B38,COLUMN()-$E$2)/AB$6&lt;Conversion!$A$5,Conversion!$B$5,IF(100*INDEX(INDIRECT($A$2),$B38,COLUMN()-$E$2)/AB$6&lt;Conversion!$A$6,Conversion!$B$6,5)))))</f>
        <v/>
      </c>
      <c r="AC38" t="str">
        <f ca="1">IF(OR(AC$9="",$C38=""),"",IF(100*INDEX(INDIRECT($A$2),$B38,COLUMN()-$E$2)/AC$6&lt;Conversion!$A$3,Conversion!$B$3,IF(100*INDEX(INDIRECT($A$2),$B38,COLUMN()-$E$2)/AC$6&lt;Conversion!$A$4,Conversion!$B$4,IF(100*INDEX(INDIRECT($A$2),$B38,COLUMN()-$E$2)/AC$6&lt;Conversion!$A$5,Conversion!$B$5,IF(100*INDEX(INDIRECT($A$2),$B38,COLUMN()-$E$2)/AC$6&lt;Conversion!$A$6,Conversion!$B$6,5)))))</f>
        <v/>
      </c>
      <c r="AD38" t="str">
        <f ca="1">IF(OR(AD$9="",$C38=""),"",IF(100*INDEX(INDIRECT($A$2),$B38,COLUMN()-$E$2)/AD$6&lt;Conversion!$A$3,Conversion!$B$3,IF(100*INDEX(INDIRECT($A$2),$B38,COLUMN()-$E$2)/AD$6&lt;Conversion!$A$4,Conversion!$B$4,IF(100*INDEX(INDIRECT($A$2),$B38,COLUMN()-$E$2)/AD$6&lt;Conversion!$A$5,Conversion!$B$5,IF(100*INDEX(INDIRECT($A$2),$B38,COLUMN()-$E$2)/AD$6&lt;Conversion!$A$6,Conversion!$B$6,5)))))</f>
        <v/>
      </c>
      <c r="AE38" t="str">
        <f ca="1">IF(OR(AE$9="",$C38=""),"",IF(100*INDEX(INDIRECT($A$2),$B38,COLUMN()-$E$2)/AE$6&lt;Conversion!$A$3,Conversion!$B$3,IF(100*INDEX(INDIRECT($A$2),$B38,COLUMN()-$E$2)/AE$6&lt;Conversion!$A$4,Conversion!$B$4,IF(100*INDEX(INDIRECT($A$2),$B38,COLUMN()-$E$2)/AE$6&lt;Conversion!$A$5,Conversion!$B$5,IF(100*INDEX(INDIRECT($A$2),$B38,COLUMN()-$E$2)/AE$6&lt;Conversion!$A$6,Conversion!$B$6,5)))))</f>
        <v/>
      </c>
      <c r="AF38" t="str">
        <f ca="1">IF(OR(AF$9="",$C38=""),"",IF(100*INDEX(INDIRECT($A$2),$B38,COLUMN()-$E$2)/AF$6&lt;Conversion!$A$3,Conversion!$B$3,IF(100*INDEX(INDIRECT($A$2),$B38,COLUMN()-$E$2)/AF$6&lt;Conversion!$A$4,Conversion!$B$4,IF(100*INDEX(INDIRECT($A$2),$B38,COLUMN()-$E$2)/AF$6&lt;Conversion!$A$5,Conversion!$B$5,IF(100*INDEX(INDIRECT($A$2),$B38,COLUMN()-$E$2)/AF$6&lt;Conversion!$A$6,Conversion!$B$6,5)))))</f>
        <v/>
      </c>
      <c r="AG38" t="str">
        <f ca="1">IF(OR(AG$9="",$C38=""),"",IF(100*INDEX(INDIRECT($A$2),$B38,COLUMN()-$E$2)/AG$6&lt;Conversion!$A$3,Conversion!$B$3,IF(100*INDEX(INDIRECT($A$2),$B38,COLUMN()-$E$2)/AG$6&lt;Conversion!$A$4,Conversion!$B$4,IF(100*INDEX(INDIRECT($A$2),$B38,COLUMN()-$E$2)/AG$6&lt;Conversion!$A$5,Conversion!$B$5,IF(100*INDEX(INDIRECT($A$2),$B38,COLUMN()-$E$2)/AG$6&lt;Conversion!$A$6,Conversion!$B$6,5)))))</f>
        <v/>
      </c>
      <c r="AH38" t="str">
        <f ca="1">IF(OR(AH$9="",$C38=""),"",IF(100*INDEX(INDIRECT($A$2),$B38,COLUMN()-$E$2)/AH$6&lt;Conversion!$A$3,Conversion!$B$3,IF(100*INDEX(INDIRECT($A$2),$B38,COLUMN()-$E$2)/AH$6&lt;Conversion!$A$4,Conversion!$B$4,IF(100*INDEX(INDIRECT($A$2),$B38,COLUMN()-$E$2)/AH$6&lt;Conversion!$A$5,Conversion!$B$5,IF(100*INDEX(INDIRECT($A$2),$B38,COLUMN()-$E$2)/AH$6&lt;Conversion!$A$6,Conversion!$B$6,5)))))</f>
        <v/>
      </c>
      <c r="AI38" t="str">
        <f ca="1">IF(OR(AI$9="",$C38=""),"",IF(100*INDEX(INDIRECT($A$2),$B38,COLUMN()-$E$2)/AI$6&lt;Conversion!$A$3,Conversion!$B$3,IF(100*INDEX(INDIRECT($A$2),$B38,COLUMN()-$E$2)/AI$6&lt;Conversion!$A$4,Conversion!$B$4,IF(100*INDEX(INDIRECT($A$2),$B38,COLUMN()-$E$2)/AI$6&lt;Conversion!$A$5,Conversion!$B$5,IF(100*INDEX(INDIRECT($A$2),$B38,COLUMN()-$E$2)/AI$6&lt;Conversion!$A$6,Conversion!$B$6,5)))))</f>
        <v/>
      </c>
      <c r="AJ38" t="str">
        <f ca="1">IF(OR(AJ$9="",$C38=""),"",IF(100*INDEX(INDIRECT($A$2),$B38,COLUMN()-$E$2)/AJ$6&lt;Conversion!$A$3,Conversion!$B$3,IF(100*INDEX(INDIRECT($A$2),$B38,COLUMN()-$E$2)/AJ$6&lt;Conversion!$A$4,Conversion!$B$4,IF(100*INDEX(INDIRECT($A$2),$B38,COLUMN()-$E$2)/AJ$6&lt;Conversion!$A$5,Conversion!$B$5,IF(100*INDEX(INDIRECT($A$2),$B38,COLUMN()-$E$2)/AJ$6&lt;Conversion!$A$6,Conversion!$B$6,5)))))</f>
        <v/>
      </c>
      <c r="AK38" t="str">
        <f ca="1">IF(OR(AK$9="",$C38=""),"",IF(100*INDEX(INDIRECT($A$2),$B38,COLUMN()-$E$2)/AK$6&lt;Conversion!$A$3,Conversion!$B$3,IF(100*INDEX(INDIRECT($A$2),$B38,COLUMN()-$E$2)/AK$6&lt;Conversion!$A$4,Conversion!$B$4,IF(100*INDEX(INDIRECT($A$2),$B38,COLUMN()-$E$2)/AK$6&lt;Conversion!$A$5,Conversion!$B$5,IF(100*INDEX(INDIRECT($A$2),$B38,COLUMN()-$E$2)/AK$6&lt;Conversion!$A$6,Conversion!$B$6,5)))))</f>
        <v/>
      </c>
      <c r="AL38" t="str">
        <f ca="1">IF(OR(AL$9="",$C38=""),"",IF(100*INDEX(INDIRECT($A$2),$B38,COLUMN()-$E$2)/AL$6&lt;Conversion!$A$3,Conversion!$B$3,IF(100*INDEX(INDIRECT($A$2),$B38,COLUMN()-$E$2)/AL$6&lt;Conversion!$A$4,Conversion!$B$4,IF(100*INDEX(INDIRECT($A$2),$B38,COLUMN()-$E$2)/AL$6&lt;Conversion!$A$5,Conversion!$B$5,IF(100*INDEX(INDIRECT($A$2),$B38,COLUMN()-$E$2)/AL$6&lt;Conversion!$A$6,Conversion!$B$6,5)))))</f>
        <v/>
      </c>
      <c r="AM38" t="str">
        <f ca="1">IF(OR(AM$9="",$C38=""),"",IF(100*INDEX(INDIRECT($A$2),$B38,COLUMN()-$E$2)/AM$6&lt;Conversion!$A$3,Conversion!$B$3,IF(100*INDEX(INDIRECT($A$2),$B38,COLUMN()-$E$2)/AM$6&lt;Conversion!$A$4,Conversion!$B$4,IF(100*INDEX(INDIRECT($A$2),$B38,COLUMN()-$E$2)/AM$6&lt;Conversion!$A$5,Conversion!$B$5,IF(100*INDEX(INDIRECT($A$2),$B38,COLUMN()-$E$2)/AM$6&lt;Conversion!$A$6,Conversion!$B$6,5)))))</f>
        <v/>
      </c>
      <c r="AN38" t="str">
        <f ca="1">IF(OR(AN$9="",$C38=""),"",IF(100*INDEX(INDIRECT($A$2),$B38,COLUMN()-$E$2)/AN$6&lt;Conversion!$A$3,Conversion!$B$3,IF(100*INDEX(INDIRECT($A$2),$B38,COLUMN()-$E$2)/AN$6&lt;Conversion!$A$4,Conversion!$B$4,IF(100*INDEX(INDIRECT($A$2),$B38,COLUMN()-$E$2)/AN$6&lt;Conversion!$A$5,Conversion!$B$5,IF(100*INDEX(INDIRECT($A$2),$B38,COLUMN()-$E$2)/AN$6&lt;Conversion!$A$6,Conversion!$B$6,5)))))</f>
        <v/>
      </c>
      <c r="AO38" t="str">
        <f ca="1">IF(OR(AO$9="",$C38=""),"",IF(100*INDEX(INDIRECT($A$2),$B38,COLUMN()-$E$2)/AO$6&lt;Conversion!$A$3,Conversion!$B$3,IF(100*INDEX(INDIRECT($A$2),$B38,COLUMN()-$E$2)/AO$6&lt;Conversion!$A$4,Conversion!$B$4,IF(100*INDEX(INDIRECT($A$2),$B38,COLUMN()-$E$2)/AO$6&lt;Conversion!$A$5,Conversion!$B$5,IF(100*INDEX(INDIRECT($A$2),$B38,COLUMN()-$E$2)/AO$6&lt;Conversion!$A$6,Conversion!$B$6,5)))))</f>
        <v/>
      </c>
      <c r="AP38" t="str">
        <f ca="1">IF(OR(AP$9="",$C38=""),"",IF(100*INDEX(INDIRECT($A$2),$B38,COLUMN()-$E$2)/AP$6&lt;Conversion!$A$3,Conversion!$B$3,IF(100*INDEX(INDIRECT($A$2),$B38,COLUMN()-$E$2)/AP$6&lt;Conversion!$A$4,Conversion!$B$4,IF(100*INDEX(INDIRECT($A$2),$B38,COLUMN()-$E$2)/AP$6&lt;Conversion!$A$5,Conversion!$B$5,IF(100*INDEX(INDIRECT($A$2),$B38,COLUMN()-$E$2)/AP$6&lt;Conversion!$A$6,Conversion!$B$6,5)))))</f>
        <v/>
      </c>
      <c r="AQ38" t="str">
        <f ca="1">IF(OR(AQ$9="",$C38=""),"",IF(100*INDEX(INDIRECT($A$2),$B38,COLUMN()-$E$2)/AQ$6&lt;Conversion!$A$3,Conversion!$B$3,IF(100*INDEX(INDIRECT($A$2),$B38,COLUMN()-$E$2)/AQ$6&lt;Conversion!$A$4,Conversion!$B$4,IF(100*INDEX(INDIRECT($A$2),$B38,COLUMN()-$E$2)/AQ$6&lt;Conversion!$A$5,Conversion!$B$5,IF(100*INDEX(INDIRECT($A$2),$B38,COLUMN()-$E$2)/AQ$6&lt;Conversion!$A$6,Conversion!$B$6,5)))))</f>
        <v/>
      </c>
      <c r="AR38" t="str">
        <f ca="1">IF(OR(AR$9="",$C38=""),"",IF(100*INDEX(INDIRECT($A$2),$B38,COLUMN()-$E$2)/AR$6&lt;Conversion!$A$3,Conversion!$B$3,IF(100*INDEX(INDIRECT($A$2),$B38,COLUMN()-$E$2)/AR$6&lt;Conversion!$A$4,Conversion!$B$4,IF(100*INDEX(INDIRECT($A$2),$B38,COLUMN()-$E$2)/AR$6&lt;Conversion!$A$5,Conversion!$B$5,IF(100*INDEX(INDIRECT($A$2),$B38,COLUMN()-$E$2)/AR$6&lt;Conversion!$A$6,Conversion!$B$6,5)))))</f>
        <v/>
      </c>
      <c r="AS38" t="str">
        <f ca="1">IF(OR(AS$9="",$C38=""),"",IF(100*INDEX(INDIRECT($A$2),$B38,COLUMN()-$E$2)/AS$6&lt;Conversion!$A$3,Conversion!$B$3,IF(100*INDEX(INDIRECT($A$2),$B38,COLUMN()-$E$2)/AS$6&lt;Conversion!$A$4,Conversion!$B$4,IF(100*INDEX(INDIRECT($A$2),$B38,COLUMN()-$E$2)/AS$6&lt;Conversion!$A$5,Conversion!$B$5,IF(100*INDEX(INDIRECT($A$2),$B38,COLUMN()-$E$2)/AS$6&lt;Conversion!$A$6,Conversion!$B$6,5)))))</f>
        <v/>
      </c>
      <c r="AT38" t="str">
        <f ca="1">IF(OR(AT$9="",$C38=""),"",IF(100*INDEX(INDIRECT($A$2),$B38,COLUMN()-$E$2)/AT$6&lt;Conversion!$A$3,Conversion!$B$3,IF(100*INDEX(INDIRECT($A$2),$B38,COLUMN()-$E$2)/AT$6&lt;Conversion!$A$4,Conversion!$B$4,IF(100*INDEX(INDIRECT($A$2),$B38,COLUMN()-$E$2)/AT$6&lt;Conversion!$A$5,Conversion!$B$5,IF(100*INDEX(INDIRECT($A$2),$B38,COLUMN()-$E$2)/AT$6&lt;Conversion!$A$6,Conversion!$B$6,5)))))</f>
        <v/>
      </c>
      <c r="AU38" t="str">
        <f ca="1">IF(OR(AU$9="",$C38=""),"",IF(100*INDEX(INDIRECT($A$2),$B38,COLUMN()-$E$2)/AU$6&lt;Conversion!$A$3,Conversion!$B$3,IF(100*INDEX(INDIRECT($A$2),$B38,COLUMN()-$E$2)/AU$6&lt;Conversion!$A$4,Conversion!$B$4,IF(100*INDEX(INDIRECT($A$2),$B38,COLUMN()-$E$2)/AU$6&lt;Conversion!$A$5,Conversion!$B$5,IF(100*INDEX(INDIRECT($A$2),$B38,COLUMN()-$E$2)/AU$6&lt;Conversion!$A$6,Conversion!$B$6,5)))))</f>
        <v/>
      </c>
      <c r="AV38" t="str">
        <f ca="1">IF(OR(AV$9="",$C38=""),"",IF(100*INDEX(INDIRECT($A$2),$B38,COLUMN()-$E$2)/AV$6&lt;Conversion!$A$3,Conversion!$B$3,IF(100*INDEX(INDIRECT($A$2),$B38,COLUMN()-$E$2)/AV$6&lt;Conversion!$A$4,Conversion!$B$4,IF(100*INDEX(INDIRECT($A$2),$B38,COLUMN()-$E$2)/AV$6&lt;Conversion!$A$5,Conversion!$B$5,IF(100*INDEX(INDIRECT($A$2),$B38,COLUMN()-$E$2)/AV$6&lt;Conversion!$A$6,Conversion!$B$6,5)))))</f>
        <v/>
      </c>
      <c r="AW38" t="str">
        <f ca="1">IF(OR(AW$9="",$C38=""),"",IF(100*INDEX(INDIRECT($A$2),$B38,COLUMN()-$E$2)/AW$6&lt;Conversion!$A$3,Conversion!$B$3,IF(100*INDEX(INDIRECT($A$2),$B38,COLUMN()-$E$2)/AW$6&lt;Conversion!$A$4,Conversion!$B$4,IF(100*INDEX(INDIRECT($A$2),$B38,COLUMN()-$E$2)/AW$6&lt;Conversion!$A$5,Conversion!$B$5,IF(100*INDEX(INDIRECT($A$2),$B38,COLUMN()-$E$2)/AW$6&lt;Conversion!$A$6,Conversion!$B$6,5)))))</f>
        <v/>
      </c>
      <c r="AX38" t="str">
        <f ca="1">IF(OR(AX$9="",$C38=""),"",IF(100*INDEX(INDIRECT($A$2),$B38,COLUMN()-$E$2)/AX$6&lt;Conversion!$A$3,Conversion!$B$3,IF(100*INDEX(INDIRECT($A$2),$B38,COLUMN()-$E$2)/AX$6&lt;Conversion!$A$4,Conversion!$B$4,IF(100*INDEX(INDIRECT($A$2),$B38,COLUMN()-$E$2)/AX$6&lt;Conversion!$A$5,Conversion!$B$5,IF(100*INDEX(INDIRECT($A$2),$B38,COLUMN()-$E$2)/AX$6&lt;Conversion!$A$6,Conversion!$B$6,5)))))</f>
        <v/>
      </c>
      <c r="AY38" t="str">
        <f ca="1">IF(OR(AY$9="",$C38=""),"",IF(100*INDEX(INDIRECT($A$2),$B38,COLUMN()-$E$2)/AY$6&lt;Conversion!$A$3,Conversion!$B$3,IF(100*INDEX(INDIRECT($A$2),$B38,COLUMN()-$E$2)/AY$6&lt;Conversion!$A$4,Conversion!$B$4,IF(100*INDEX(INDIRECT($A$2),$B38,COLUMN()-$E$2)/AY$6&lt;Conversion!$A$5,Conversion!$B$5,IF(100*INDEX(INDIRECT($A$2),$B38,COLUMN()-$E$2)/AY$6&lt;Conversion!$A$6,Conversion!$B$6,5)))))</f>
        <v/>
      </c>
      <c r="AZ38" t="str">
        <f ca="1">IF(OR(AZ$9="",$C38=""),"",IF(100*INDEX(INDIRECT($A$2),$B38,COLUMN()-$E$2)/AZ$6&lt;Conversion!$A$3,Conversion!$B$3,IF(100*INDEX(INDIRECT($A$2),$B38,COLUMN()-$E$2)/AZ$6&lt;Conversion!$A$4,Conversion!$B$4,IF(100*INDEX(INDIRECT($A$2),$B38,COLUMN()-$E$2)/AZ$6&lt;Conversion!$A$5,Conversion!$B$5,IF(100*INDEX(INDIRECT($A$2),$B38,COLUMN()-$E$2)/AZ$6&lt;Conversion!$A$6,Conversion!$B$6,5)))))</f>
        <v/>
      </c>
      <c r="BA38" t="str">
        <f ca="1">IF(OR(BA$9="",$C38=""),"",IF(100*INDEX(INDIRECT($A$2),$B38,COLUMN()-$E$2)/BA$6&lt;Conversion!$A$3,Conversion!$B$3,IF(100*INDEX(INDIRECT($A$2),$B38,COLUMN()-$E$2)/BA$6&lt;Conversion!$A$4,Conversion!$B$4,IF(100*INDEX(INDIRECT($A$2),$B38,COLUMN()-$E$2)/BA$6&lt;Conversion!$A$5,Conversion!$B$5,IF(100*INDEX(INDIRECT($A$2),$B38,COLUMN()-$E$2)/BA$6&lt;Conversion!$A$6,Conversion!$B$6,5)))))</f>
        <v/>
      </c>
      <c r="BB38" t="str">
        <f ca="1">IF(OR(BB$9="",$C38=""),"",IF(100*INDEX(INDIRECT($A$2),$B38,COLUMN()-$E$2)/BB$6&lt;Conversion!$A$3,Conversion!$B$3,IF(100*INDEX(INDIRECT($A$2),$B38,COLUMN()-$E$2)/BB$6&lt;Conversion!$A$4,Conversion!$B$4,IF(100*INDEX(INDIRECT($A$2),$B38,COLUMN()-$E$2)/BB$6&lt;Conversion!$A$5,Conversion!$B$5,IF(100*INDEX(INDIRECT($A$2),$B38,COLUMN()-$E$2)/BB$6&lt;Conversion!$A$6,Conversion!$B$6,5)))))</f>
        <v/>
      </c>
      <c r="BC38" t="str">
        <f ca="1">IF(OR(BC$9="",$C38=""),"",IF(100*INDEX(INDIRECT($A$2),$B38,COLUMN()-$E$2)/BC$6&lt;Conversion!$A$3,Conversion!$B$3,IF(100*INDEX(INDIRECT($A$2),$B38,COLUMN()-$E$2)/BC$6&lt;Conversion!$A$4,Conversion!$B$4,IF(100*INDEX(INDIRECT($A$2),$B38,COLUMN()-$E$2)/BC$6&lt;Conversion!$A$5,Conversion!$B$5,IF(100*INDEX(INDIRECT($A$2),$B38,COLUMN()-$E$2)/BC$6&lt;Conversion!$A$6,Conversion!$B$6,5)))))</f>
        <v/>
      </c>
    </row>
    <row r="39" spans="2:55">
      <c r="B39" t="e">
        <f t="shared" ca="1" si="0"/>
        <v>#N/A</v>
      </c>
      <c r="C39" t="str">
        <f t="shared" ca="1" si="1"/>
        <v/>
      </c>
      <c r="D39" t="str">
        <f ca="1">IF($C39="","",CONCATENATE(ADDRESS(ROW(),$E$2+1,1,1,"Module6"),":",ADDRESS(ROW(),$E$2+Calc1!$C$2,1,1)))</f>
        <v/>
      </c>
      <c r="E39" s="18" t="str">
        <f t="shared" ca="1" si="2"/>
        <v/>
      </c>
      <c r="F39" t="str">
        <f ca="1">IF(OR(F$9="",$C39=""),"",IF(100*INDEX(INDIRECT($A$2),$B39,COLUMN()-$E$2)/F$6&lt;Conversion!$A$3,Conversion!$B$3,IF(100*INDEX(INDIRECT($A$2),$B39,COLUMN()-$E$2)/F$6&lt;Conversion!$A$4,Conversion!$B$4,IF(100*INDEX(INDIRECT($A$2),$B39,COLUMN()-$E$2)/F$6&lt;Conversion!$A$5,Conversion!$B$5,IF(100*INDEX(INDIRECT($A$2),$B39,COLUMN()-$E$2)/F$6&lt;Conversion!$A$6,Conversion!$B$6,5)))))</f>
        <v/>
      </c>
      <c r="G39" t="str">
        <f ca="1">IF(OR(G$9="",$C39=""),"",IF(100*INDEX(INDIRECT($A$2),$B39,COLUMN()-$E$2)/G$6&lt;Conversion!$A$3,Conversion!$B$3,IF(100*INDEX(INDIRECT($A$2),$B39,COLUMN()-$E$2)/G$6&lt;Conversion!$A$4,Conversion!$B$4,IF(100*INDEX(INDIRECT($A$2),$B39,COLUMN()-$E$2)/G$6&lt;Conversion!$A$5,Conversion!$B$5,IF(100*INDEX(INDIRECT($A$2),$B39,COLUMN()-$E$2)/G$6&lt;Conversion!$A$6,Conversion!$B$6,5)))))</f>
        <v/>
      </c>
      <c r="H39" t="str">
        <f ca="1">IF(OR(H$9="",$C39=""),"",IF(100*INDEX(INDIRECT($A$2),$B39,COLUMN()-$E$2)/H$6&lt;Conversion!$A$3,Conversion!$B$3,IF(100*INDEX(INDIRECT($A$2),$B39,COLUMN()-$E$2)/H$6&lt;Conversion!$A$4,Conversion!$B$4,IF(100*INDEX(INDIRECT($A$2),$B39,COLUMN()-$E$2)/H$6&lt;Conversion!$A$5,Conversion!$B$5,IF(100*INDEX(INDIRECT($A$2),$B39,COLUMN()-$E$2)/H$6&lt;Conversion!$A$6,Conversion!$B$6,5)))))</f>
        <v/>
      </c>
      <c r="I39" t="str">
        <f ca="1">IF(OR(I$9="",$C39=""),"",IF(100*INDEX(INDIRECT($A$2),$B39,COLUMN()-$E$2)/I$6&lt;Conversion!$A$3,Conversion!$B$3,IF(100*INDEX(INDIRECT($A$2),$B39,COLUMN()-$E$2)/I$6&lt;Conversion!$A$4,Conversion!$B$4,IF(100*INDEX(INDIRECT($A$2),$B39,COLUMN()-$E$2)/I$6&lt;Conversion!$A$5,Conversion!$B$5,IF(100*INDEX(INDIRECT($A$2),$B39,COLUMN()-$E$2)/I$6&lt;Conversion!$A$6,Conversion!$B$6,5)))))</f>
        <v/>
      </c>
      <c r="J39" t="str">
        <f ca="1">IF(OR(J$9="",$C39=""),"",IF(100*INDEX(INDIRECT($A$2),$B39,COLUMN()-$E$2)/J$6&lt;Conversion!$A$3,Conversion!$B$3,IF(100*INDEX(INDIRECT($A$2),$B39,COLUMN()-$E$2)/J$6&lt;Conversion!$A$4,Conversion!$B$4,IF(100*INDEX(INDIRECT($A$2),$B39,COLUMN()-$E$2)/J$6&lt;Conversion!$A$5,Conversion!$B$5,IF(100*INDEX(INDIRECT($A$2),$B39,COLUMN()-$E$2)/J$6&lt;Conversion!$A$6,Conversion!$B$6,5)))))</f>
        <v/>
      </c>
      <c r="K39" t="str">
        <f ca="1">IF(OR(K$9="",$C39=""),"",IF(100*INDEX(INDIRECT($A$2),$B39,COLUMN()-$E$2)/K$6&lt;Conversion!$A$3,Conversion!$B$3,IF(100*INDEX(INDIRECT($A$2),$B39,COLUMN()-$E$2)/K$6&lt;Conversion!$A$4,Conversion!$B$4,IF(100*INDEX(INDIRECT($A$2),$B39,COLUMN()-$E$2)/K$6&lt;Conversion!$A$5,Conversion!$B$5,IF(100*INDEX(INDIRECT($A$2),$B39,COLUMN()-$E$2)/K$6&lt;Conversion!$A$6,Conversion!$B$6,5)))))</f>
        <v/>
      </c>
      <c r="L39" t="str">
        <f ca="1">IF(OR(L$9="",$C39=""),"",IF(100*INDEX(INDIRECT($A$2),$B39,COLUMN()-$E$2)/L$6&lt;Conversion!$A$3,Conversion!$B$3,IF(100*INDEX(INDIRECT($A$2),$B39,COLUMN()-$E$2)/L$6&lt;Conversion!$A$4,Conversion!$B$4,IF(100*INDEX(INDIRECT($A$2),$B39,COLUMN()-$E$2)/L$6&lt;Conversion!$A$5,Conversion!$B$5,IF(100*INDEX(INDIRECT($A$2),$B39,COLUMN()-$E$2)/L$6&lt;Conversion!$A$6,Conversion!$B$6,5)))))</f>
        <v/>
      </c>
      <c r="M39" t="str">
        <f ca="1">IF(OR(M$9="",$C39=""),"",IF(100*INDEX(INDIRECT($A$2),$B39,COLUMN()-$E$2)/M$6&lt;Conversion!$A$3,Conversion!$B$3,IF(100*INDEX(INDIRECT($A$2),$B39,COLUMN()-$E$2)/M$6&lt;Conversion!$A$4,Conversion!$B$4,IF(100*INDEX(INDIRECT($A$2),$B39,COLUMN()-$E$2)/M$6&lt;Conversion!$A$5,Conversion!$B$5,IF(100*INDEX(INDIRECT($A$2),$B39,COLUMN()-$E$2)/M$6&lt;Conversion!$A$6,Conversion!$B$6,5)))))</f>
        <v/>
      </c>
      <c r="N39" t="str">
        <f ca="1">IF(OR(N$9="",$C39=""),"",IF(100*INDEX(INDIRECT($A$2),$B39,COLUMN()-$E$2)/N$6&lt;Conversion!$A$3,Conversion!$B$3,IF(100*INDEX(INDIRECT($A$2),$B39,COLUMN()-$E$2)/N$6&lt;Conversion!$A$4,Conversion!$B$4,IF(100*INDEX(INDIRECT($A$2),$B39,COLUMN()-$E$2)/N$6&lt;Conversion!$A$5,Conversion!$B$5,IF(100*INDEX(INDIRECT($A$2),$B39,COLUMN()-$E$2)/N$6&lt;Conversion!$A$6,Conversion!$B$6,5)))))</f>
        <v/>
      </c>
      <c r="O39" t="str">
        <f ca="1">IF(OR(O$9="",$C39=""),"",IF(100*INDEX(INDIRECT($A$2),$B39,COLUMN()-$E$2)/O$6&lt;Conversion!$A$3,Conversion!$B$3,IF(100*INDEX(INDIRECT($A$2),$B39,COLUMN()-$E$2)/O$6&lt;Conversion!$A$4,Conversion!$B$4,IF(100*INDEX(INDIRECT($A$2),$B39,COLUMN()-$E$2)/O$6&lt;Conversion!$A$5,Conversion!$B$5,IF(100*INDEX(INDIRECT($A$2),$B39,COLUMN()-$E$2)/O$6&lt;Conversion!$A$6,Conversion!$B$6,5)))))</f>
        <v/>
      </c>
      <c r="P39" t="str">
        <f ca="1">IF(OR(P$9="",$C39=""),"",IF(100*INDEX(INDIRECT($A$2),$B39,COLUMN()-$E$2)/P$6&lt;Conversion!$A$3,Conversion!$B$3,IF(100*INDEX(INDIRECT($A$2),$B39,COLUMN()-$E$2)/P$6&lt;Conversion!$A$4,Conversion!$B$4,IF(100*INDEX(INDIRECT($A$2),$B39,COLUMN()-$E$2)/P$6&lt;Conversion!$A$5,Conversion!$B$5,IF(100*INDEX(INDIRECT($A$2),$B39,COLUMN()-$E$2)/P$6&lt;Conversion!$A$6,Conversion!$B$6,5)))))</f>
        <v/>
      </c>
      <c r="Q39" t="str">
        <f ca="1">IF(OR(Q$9="",$C39=""),"",IF(100*INDEX(INDIRECT($A$2),$B39,COLUMN()-$E$2)/Q$6&lt;Conversion!$A$3,Conversion!$B$3,IF(100*INDEX(INDIRECT($A$2),$B39,COLUMN()-$E$2)/Q$6&lt;Conversion!$A$4,Conversion!$B$4,IF(100*INDEX(INDIRECT($A$2),$B39,COLUMN()-$E$2)/Q$6&lt;Conversion!$A$5,Conversion!$B$5,IF(100*INDEX(INDIRECT($A$2),$B39,COLUMN()-$E$2)/Q$6&lt;Conversion!$A$6,Conversion!$B$6,5)))))</f>
        <v/>
      </c>
      <c r="R39" t="str">
        <f ca="1">IF(OR(R$9="",$C39=""),"",IF(100*INDEX(INDIRECT($A$2),$B39,COLUMN()-$E$2)/R$6&lt;Conversion!$A$3,Conversion!$B$3,IF(100*INDEX(INDIRECT($A$2),$B39,COLUMN()-$E$2)/R$6&lt;Conversion!$A$4,Conversion!$B$4,IF(100*INDEX(INDIRECT($A$2),$B39,COLUMN()-$E$2)/R$6&lt;Conversion!$A$5,Conversion!$B$5,IF(100*INDEX(INDIRECT($A$2),$B39,COLUMN()-$E$2)/R$6&lt;Conversion!$A$6,Conversion!$B$6,5)))))</f>
        <v/>
      </c>
      <c r="S39" t="str">
        <f ca="1">IF(OR(S$9="",$C39=""),"",IF(100*INDEX(INDIRECT($A$2),$B39,COLUMN()-$E$2)/S$6&lt;Conversion!$A$3,Conversion!$B$3,IF(100*INDEX(INDIRECT($A$2),$B39,COLUMN()-$E$2)/S$6&lt;Conversion!$A$4,Conversion!$B$4,IF(100*INDEX(INDIRECT($A$2),$B39,COLUMN()-$E$2)/S$6&lt;Conversion!$A$5,Conversion!$B$5,IF(100*INDEX(INDIRECT($A$2),$B39,COLUMN()-$E$2)/S$6&lt;Conversion!$A$6,Conversion!$B$6,5)))))</f>
        <v/>
      </c>
      <c r="T39" t="str">
        <f ca="1">IF(OR(T$9="",$C39=""),"",IF(100*INDEX(INDIRECT($A$2),$B39,COLUMN()-$E$2)/T$6&lt;Conversion!$A$3,Conversion!$B$3,IF(100*INDEX(INDIRECT($A$2),$B39,COLUMN()-$E$2)/T$6&lt;Conversion!$A$4,Conversion!$B$4,IF(100*INDEX(INDIRECT($A$2),$B39,COLUMN()-$E$2)/T$6&lt;Conversion!$A$5,Conversion!$B$5,IF(100*INDEX(INDIRECT($A$2),$B39,COLUMN()-$E$2)/T$6&lt;Conversion!$A$6,Conversion!$B$6,5)))))</f>
        <v/>
      </c>
      <c r="U39" t="str">
        <f ca="1">IF(OR(U$9="",$C39=""),"",IF(100*INDEX(INDIRECT($A$2),$B39,COLUMN()-$E$2)/U$6&lt;Conversion!$A$3,Conversion!$B$3,IF(100*INDEX(INDIRECT($A$2),$B39,COLUMN()-$E$2)/U$6&lt;Conversion!$A$4,Conversion!$B$4,IF(100*INDEX(INDIRECT($A$2),$B39,COLUMN()-$E$2)/U$6&lt;Conversion!$A$5,Conversion!$B$5,IF(100*INDEX(INDIRECT($A$2),$B39,COLUMN()-$E$2)/U$6&lt;Conversion!$A$6,Conversion!$B$6,5)))))</f>
        <v/>
      </c>
      <c r="V39" t="str">
        <f ca="1">IF(OR(V$9="",$C39=""),"",IF(100*INDEX(INDIRECT($A$2),$B39,COLUMN()-$E$2)/V$6&lt;Conversion!$A$3,Conversion!$B$3,IF(100*INDEX(INDIRECT($A$2),$B39,COLUMN()-$E$2)/V$6&lt;Conversion!$A$4,Conversion!$B$4,IF(100*INDEX(INDIRECT($A$2),$B39,COLUMN()-$E$2)/V$6&lt;Conversion!$A$5,Conversion!$B$5,IF(100*INDEX(INDIRECT($A$2),$B39,COLUMN()-$E$2)/V$6&lt;Conversion!$A$6,Conversion!$B$6,5)))))</f>
        <v/>
      </c>
      <c r="W39" t="str">
        <f ca="1">IF(OR(W$9="",$C39=""),"",IF(100*INDEX(INDIRECT($A$2),$B39,COLUMN()-$E$2)/W$6&lt;Conversion!$A$3,Conversion!$B$3,IF(100*INDEX(INDIRECT($A$2),$B39,COLUMN()-$E$2)/W$6&lt;Conversion!$A$4,Conversion!$B$4,IF(100*INDEX(INDIRECT($A$2),$B39,COLUMN()-$E$2)/W$6&lt;Conversion!$A$5,Conversion!$B$5,IF(100*INDEX(INDIRECT($A$2),$B39,COLUMN()-$E$2)/W$6&lt;Conversion!$A$6,Conversion!$B$6,5)))))</f>
        <v/>
      </c>
      <c r="X39" t="str">
        <f ca="1">IF(OR(X$9="",$C39=""),"",IF(100*INDEX(INDIRECT($A$2),$B39,COLUMN()-$E$2)/X$6&lt;Conversion!$A$3,Conversion!$B$3,IF(100*INDEX(INDIRECT($A$2),$B39,COLUMN()-$E$2)/X$6&lt;Conversion!$A$4,Conversion!$B$4,IF(100*INDEX(INDIRECT($A$2),$B39,COLUMN()-$E$2)/X$6&lt;Conversion!$A$5,Conversion!$B$5,IF(100*INDEX(INDIRECT($A$2),$B39,COLUMN()-$E$2)/X$6&lt;Conversion!$A$6,Conversion!$B$6,5)))))</f>
        <v/>
      </c>
      <c r="Y39" t="str">
        <f ca="1">IF(OR(Y$9="",$C39=""),"",IF(100*INDEX(INDIRECT($A$2),$B39,COLUMN()-$E$2)/Y$6&lt;Conversion!$A$3,Conversion!$B$3,IF(100*INDEX(INDIRECT($A$2),$B39,COLUMN()-$E$2)/Y$6&lt;Conversion!$A$4,Conversion!$B$4,IF(100*INDEX(INDIRECT($A$2),$B39,COLUMN()-$E$2)/Y$6&lt;Conversion!$A$5,Conversion!$B$5,IF(100*INDEX(INDIRECT($A$2),$B39,COLUMN()-$E$2)/Y$6&lt;Conversion!$A$6,Conversion!$B$6,5)))))</f>
        <v/>
      </c>
      <c r="Z39" t="str">
        <f ca="1">IF(OR(Z$9="",$C39=""),"",IF(100*INDEX(INDIRECT($A$2),$B39,COLUMN()-$E$2)/Z$6&lt;Conversion!$A$3,Conversion!$B$3,IF(100*INDEX(INDIRECT($A$2),$B39,COLUMN()-$E$2)/Z$6&lt;Conversion!$A$4,Conversion!$B$4,IF(100*INDEX(INDIRECT($A$2),$B39,COLUMN()-$E$2)/Z$6&lt;Conversion!$A$5,Conversion!$B$5,IF(100*INDEX(INDIRECT($A$2),$B39,COLUMN()-$E$2)/Z$6&lt;Conversion!$A$6,Conversion!$B$6,5)))))</f>
        <v/>
      </c>
      <c r="AA39" t="str">
        <f ca="1">IF(OR(AA$9="",$C39=""),"",IF(100*INDEX(INDIRECT($A$2),$B39,COLUMN()-$E$2)/AA$6&lt;Conversion!$A$3,Conversion!$B$3,IF(100*INDEX(INDIRECT($A$2),$B39,COLUMN()-$E$2)/AA$6&lt;Conversion!$A$4,Conversion!$B$4,IF(100*INDEX(INDIRECT($A$2),$B39,COLUMN()-$E$2)/AA$6&lt;Conversion!$A$5,Conversion!$B$5,IF(100*INDEX(INDIRECT($A$2),$B39,COLUMN()-$E$2)/AA$6&lt;Conversion!$A$6,Conversion!$B$6,5)))))</f>
        <v/>
      </c>
      <c r="AB39" t="str">
        <f ca="1">IF(OR(AB$9="",$C39=""),"",IF(100*INDEX(INDIRECT($A$2),$B39,COLUMN()-$E$2)/AB$6&lt;Conversion!$A$3,Conversion!$B$3,IF(100*INDEX(INDIRECT($A$2),$B39,COLUMN()-$E$2)/AB$6&lt;Conversion!$A$4,Conversion!$B$4,IF(100*INDEX(INDIRECT($A$2),$B39,COLUMN()-$E$2)/AB$6&lt;Conversion!$A$5,Conversion!$B$5,IF(100*INDEX(INDIRECT($A$2),$B39,COLUMN()-$E$2)/AB$6&lt;Conversion!$A$6,Conversion!$B$6,5)))))</f>
        <v/>
      </c>
      <c r="AC39" t="str">
        <f ca="1">IF(OR(AC$9="",$C39=""),"",IF(100*INDEX(INDIRECT($A$2),$B39,COLUMN()-$E$2)/AC$6&lt;Conversion!$A$3,Conversion!$B$3,IF(100*INDEX(INDIRECT($A$2),$B39,COLUMN()-$E$2)/AC$6&lt;Conversion!$A$4,Conversion!$B$4,IF(100*INDEX(INDIRECT($A$2),$B39,COLUMN()-$E$2)/AC$6&lt;Conversion!$A$5,Conversion!$B$5,IF(100*INDEX(INDIRECT($A$2),$B39,COLUMN()-$E$2)/AC$6&lt;Conversion!$A$6,Conversion!$B$6,5)))))</f>
        <v/>
      </c>
      <c r="AD39" t="str">
        <f ca="1">IF(OR(AD$9="",$C39=""),"",IF(100*INDEX(INDIRECT($A$2),$B39,COLUMN()-$E$2)/AD$6&lt;Conversion!$A$3,Conversion!$B$3,IF(100*INDEX(INDIRECT($A$2),$B39,COLUMN()-$E$2)/AD$6&lt;Conversion!$A$4,Conversion!$B$4,IF(100*INDEX(INDIRECT($A$2),$B39,COLUMN()-$E$2)/AD$6&lt;Conversion!$A$5,Conversion!$B$5,IF(100*INDEX(INDIRECT($A$2),$B39,COLUMN()-$E$2)/AD$6&lt;Conversion!$A$6,Conversion!$B$6,5)))))</f>
        <v/>
      </c>
      <c r="AE39" t="str">
        <f ca="1">IF(OR(AE$9="",$C39=""),"",IF(100*INDEX(INDIRECT($A$2),$B39,COLUMN()-$E$2)/AE$6&lt;Conversion!$A$3,Conversion!$B$3,IF(100*INDEX(INDIRECT($A$2),$B39,COLUMN()-$E$2)/AE$6&lt;Conversion!$A$4,Conversion!$B$4,IF(100*INDEX(INDIRECT($A$2),$B39,COLUMN()-$E$2)/AE$6&lt;Conversion!$A$5,Conversion!$B$5,IF(100*INDEX(INDIRECT($A$2),$B39,COLUMN()-$E$2)/AE$6&lt;Conversion!$A$6,Conversion!$B$6,5)))))</f>
        <v/>
      </c>
      <c r="AF39" t="str">
        <f ca="1">IF(OR(AF$9="",$C39=""),"",IF(100*INDEX(INDIRECT($A$2),$B39,COLUMN()-$E$2)/AF$6&lt;Conversion!$A$3,Conversion!$B$3,IF(100*INDEX(INDIRECT($A$2),$B39,COLUMN()-$E$2)/AF$6&lt;Conversion!$A$4,Conversion!$B$4,IF(100*INDEX(INDIRECT($A$2),$B39,COLUMN()-$E$2)/AF$6&lt;Conversion!$A$5,Conversion!$B$5,IF(100*INDEX(INDIRECT($A$2),$B39,COLUMN()-$E$2)/AF$6&lt;Conversion!$A$6,Conversion!$B$6,5)))))</f>
        <v/>
      </c>
      <c r="AG39" t="str">
        <f ca="1">IF(OR(AG$9="",$C39=""),"",IF(100*INDEX(INDIRECT($A$2),$B39,COLUMN()-$E$2)/AG$6&lt;Conversion!$A$3,Conversion!$B$3,IF(100*INDEX(INDIRECT($A$2),$B39,COLUMN()-$E$2)/AG$6&lt;Conversion!$A$4,Conversion!$B$4,IF(100*INDEX(INDIRECT($A$2),$B39,COLUMN()-$E$2)/AG$6&lt;Conversion!$A$5,Conversion!$B$5,IF(100*INDEX(INDIRECT($A$2),$B39,COLUMN()-$E$2)/AG$6&lt;Conversion!$A$6,Conversion!$B$6,5)))))</f>
        <v/>
      </c>
      <c r="AH39" t="str">
        <f ca="1">IF(OR(AH$9="",$C39=""),"",IF(100*INDEX(INDIRECT($A$2),$B39,COLUMN()-$E$2)/AH$6&lt;Conversion!$A$3,Conversion!$B$3,IF(100*INDEX(INDIRECT($A$2),$B39,COLUMN()-$E$2)/AH$6&lt;Conversion!$A$4,Conversion!$B$4,IF(100*INDEX(INDIRECT($A$2),$B39,COLUMN()-$E$2)/AH$6&lt;Conversion!$A$5,Conversion!$B$5,IF(100*INDEX(INDIRECT($A$2),$B39,COLUMN()-$E$2)/AH$6&lt;Conversion!$A$6,Conversion!$B$6,5)))))</f>
        <v/>
      </c>
      <c r="AI39" t="str">
        <f ca="1">IF(OR(AI$9="",$C39=""),"",IF(100*INDEX(INDIRECT($A$2),$B39,COLUMN()-$E$2)/AI$6&lt;Conversion!$A$3,Conversion!$B$3,IF(100*INDEX(INDIRECT($A$2),$B39,COLUMN()-$E$2)/AI$6&lt;Conversion!$A$4,Conversion!$B$4,IF(100*INDEX(INDIRECT($A$2),$B39,COLUMN()-$E$2)/AI$6&lt;Conversion!$A$5,Conversion!$B$5,IF(100*INDEX(INDIRECT($A$2),$B39,COLUMN()-$E$2)/AI$6&lt;Conversion!$A$6,Conversion!$B$6,5)))))</f>
        <v/>
      </c>
      <c r="AJ39" t="str">
        <f ca="1">IF(OR(AJ$9="",$C39=""),"",IF(100*INDEX(INDIRECT($A$2),$B39,COLUMN()-$E$2)/AJ$6&lt;Conversion!$A$3,Conversion!$B$3,IF(100*INDEX(INDIRECT($A$2),$B39,COLUMN()-$E$2)/AJ$6&lt;Conversion!$A$4,Conversion!$B$4,IF(100*INDEX(INDIRECT($A$2),$B39,COLUMN()-$E$2)/AJ$6&lt;Conversion!$A$5,Conversion!$B$5,IF(100*INDEX(INDIRECT($A$2),$B39,COLUMN()-$E$2)/AJ$6&lt;Conversion!$A$6,Conversion!$B$6,5)))))</f>
        <v/>
      </c>
      <c r="AK39" t="str">
        <f ca="1">IF(OR(AK$9="",$C39=""),"",IF(100*INDEX(INDIRECT($A$2),$B39,COLUMN()-$E$2)/AK$6&lt;Conversion!$A$3,Conversion!$B$3,IF(100*INDEX(INDIRECT($A$2),$B39,COLUMN()-$E$2)/AK$6&lt;Conversion!$A$4,Conversion!$B$4,IF(100*INDEX(INDIRECT($A$2),$B39,COLUMN()-$E$2)/AK$6&lt;Conversion!$A$5,Conversion!$B$5,IF(100*INDEX(INDIRECT($A$2),$B39,COLUMN()-$E$2)/AK$6&lt;Conversion!$A$6,Conversion!$B$6,5)))))</f>
        <v/>
      </c>
      <c r="AL39" t="str">
        <f ca="1">IF(OR(AL$9="",$C39=""),"",IF(100*INDEX(INDIRECT($A$2),$B39,COLUMN()-$E$2)/AL$6&lt;Conversion!$A$3,Conversion!$B$3,IF(100*INDEX(INDIRECT($A$2),$B39,COLUMN()-$E$2)/AL$6&lt;Conversion!$A$4,Conversion!$B$4,IF(100*INDEX(INDIRECT($A$2),$B39,COLUMN()-$E$2)/AL$6&lt;Conversion!$A$5,Conversion!$B$5,IF(100*INDEX(INDIRECT($A$2),$B39,COLUMN()-$E$2)/AL$6&lt;Conversion!$A$6,Conversion!$B$6,5)))))</f>
        <v/>
      </c>
      <c r="AM39" t="str">
        <f ca="1">IF(OR(AM$9="",$C39=""),"",IF(100*INDEX(INDIRECT($A$2),$B39,COLUMN()-$E$2)/AM$6&lt;Conversion!$A$3,Conversion!$B$3,IF(100*INDEX(INDIRECT($A$2),$B39,COLUMN()-$E$2)/AM$6&lt;Conversion!$A$4,Conversion!$B$4,IF(100*INDEX(INDIRECT($A$2),$B39,COLUMN()-$E$2)/AM$6&lt;Conversion!$A$5,Conversion!$B$5,IF(100*INDEX(INDIRECT($A$2),$B39,COLUMN()-$E$2)/AM$6&lt;Conversion!$A$6,Conversion!$B$6,5)))))</f>
        <v/>
      </c>
      <c r="AN39" t="str">
        <f ca="1">IF(OR(AN$9="",$C39=""),"",IF(100*INDEX(INDIRECT($A$2),$B39,COLUMN()-$E$2)/AN$6&lt;Conversion!$A$3,Conversion!$B$3,IF(100*INDEX(INDIRECT($A$2),$B39,COLUMN()-$E$2)/AN$6&lt;Conversion!$A$4,Conversion!$B$4,IF(100*INDEX(INDIRECT($A$2),$B39,COLUMN()-$E$2)/AN$6&lt;Conversion!$A$5,Conversion!$B$5,IF(100*INDEX(INDIRECT($A$2),$B39,COLUMN()-$E$2)/AN$6&lt;Conversion!$A$6,Conversion!$B$6,5)))))</f>
        <v/>
      </c>
      <c r="AO39" t="str">
        <f ca="1">IF(OR(AO$9="",$C39=""),"",IF(100*INDEX(INDIRECT($A$2),$B39,COLUMN()-$E$2)/AO$6&lt;Conversion!$A$3,Conversion!$B$3,IF(100*INDEX(INDIRECT($A$2),$B39,COLUMN()-$E$2)/AO$6&lt;Conversion!$A$4,Conversion!$B$4,IF(100*INDEX(INDIRECT($A$2),$B39,COLUMN()-$E$2)/AO$6&lt;Conversion!$A$5,Conversion!$B$5,IF(100*INDEX(INDIRECT($A$2),$B39,COLUMN()-$E$2)/AO$6&lt;Conversion!$A$6,Conversion!$B$6,5)))))</f>
        <v/>
      </c>
      <c r="AP39" t="str">
        <f ca="1">IF(OR(AP$9="",$C39=""),"",IF(100*INDEX(INDIRECT($A$2),$B39,COLUMN()-$E$2)/AP$6&lt;Conversion!$A$3,Conversion!$B$3,IF(100*INDEX(INDIRECT($A$2),$B39,COLUMN()-$E$2)/AP$6&lt;Conversion!$A$4,Conversion!$B$4,IF(100*INDEX(INDIRECT($A$2),$B39,COLUMN()-$E$2)/AP$6&lt;Conversion!$A$5,Conversion!$B$5,IF(100*INDEX(INDIRECT($A$2),$B39,COLUMN()-$E$2)/AP$6&lt;Conversion!$A$6,Conversion!$B$6,5)))))</f>
        <v/>
      </c>
      <c r="AQ39" t="str">
        <f ca="1">IF(OR(AQ$9="",$C39=""),"",IF(100*INDEX(INDIRECT($A$2),$B39,COLUMN()-$E$2)/AQ$6&lt;Conversion!$A$3,Conversion!$B$3,IF(100*INDEX(INDIRECT($A$2),$B39,COLUMN()-$E$2)/AQ$6&lt;Conversion!$A$4,Conversion!$B$4,IF(100*INDEX(INDIRECT($A$2),$B39,COLUMN()-$E$2)/AQ$6&lt;Conversion!$A$5,Conversion!$B$5,IF(100*INDEX(INDIRECT($A$2),$B39,COLUMN()-$E$2)/AQ$6&lt;Conversion!$A$6,Conversion!$B$6,5)))))</f>
        <v/>
      </c>
      <c r="AR39" t="str">
        <f ca="1">IF(OR(AR$9="",$C39=""),"",IF(100*INDEX(INDIRECT($A$2),$B39,COLUMN()-$E$2)/AR$6&lt;Conversion!$A$3,Conversion!$B$3,IF(100*INDEX(INDIRECT($A$2),$B39,COLUMN()-$E$2)/AR$6&lt;Conversion!$A$4,Conversion!$B$4,IF(100*INDEX(INDIRECT($A$2),$B39,COLUMN()-$E$2)/AR$6&lt;Conversion!$A$5,Conversion!$B$5,IF(100*INDEX(INDIRECT($A$2),$B39,COLUMN()-$E$2)/AR$6&lt;Conversion!$A$6,Conversion!$B$6,5)))))</f>
        <v/>
      </c>
      <c r="AS39" t="str">
        <f ca="1">IF(OR(AS$9="",$C39=""),"",IF(100*INDEX(INDIRECT($A$2),$B39,COLUMN()-$E$2)/AS$6&lt;Conversion!$A$3,Conversion!$B$3,IF(100*INDEX(INDIRECT($A$2),$B39,COLUMN()-$E$2)/AS$6&lt;Conversion!$A$4,Conversion!$B$4,IF(100*INDEX(INDIRECT($A$2),$B39,COLUMN()-$E$2)/AS$6&lt;Conversion!$A$5,Conversion!$B$5,IF(100*INDEX(INDIRECT($A$2),$B39,COLUMN()-$E$2)/AS$6&lt;Conversion!$A$6,Conversion!$B$6,5)))))</f>
        <v/>
      </c>
      <c r="AT39" t="str">
        <f ca="1">IF(OR(AT$9="",$C39=""),"",IF(100*INDEX(INDIRECT($A$2),$B39,COLUMN()-$E$2)/AT$6&lt;Conversion!$A$3,Conversion!$B$3,IF(100*INDEX(INDIRECT($A$2),$B39,COLUMN()-$E$2)/AT$6&lt;Conversion!$A$4,Conversion!$B$4,IF(100*INDEX(INDIRECT($A$2),$B39,COLUMN()-$E$2)/AT$6&lt;Conversion!$A$5,Conversion!$B$5,IF(100*INDEX(INDIRECT($A$2),$B39,COLUMN()-$E$2)/AT$6&lt;Conversion!$A$6,Conversion!$B$6,5)))))</f>
        <v/>
      </c>
      <c r="AU39" t="str">
        <f ca="1">IF(OR(AU$9="",$C39=""),"",IF(100*INDEX(INDIRECT($A$2),$B39,COLUMN()-$E$2)/AU$6&lt;Conversion!$A$3,Conversion!$B$3,IF(100*INDEX(INDIRECT($A$2),$B39,COLUMN()-$E$2)/AU$6&lt;Conversion!$A$4,Conversion!$B$4,IF(100*INDEX(INDIRECT($A$2),$B39,COLUMN()-$E$2)/AU$6&lt;Conversion!$A$5,Conversion!$B$5,IF(100*INDEX(INDIRECT($A$2),$B39,COLUMN()-$E$2)/AU$6&lt;Conversion!$A$6,Conversion!$B$6,5)))))</f>
        <v/>
      </c>
      <c r="AV39" t="str">
        <f ca="1">IF(OR(AV$9="",$C39=""),"",IF(100*INDEX(INDIRECT($A$2),$B39,COLUMN()-$E$2)/AV$6&lt;Conversion!$A$3,Conversion!$B$3,IF(100*INDEX(INDIRECT($A$2),$B39,COLUMN()-$E$2)/AV$6&lt;Conversion!$A$4,Conversion!$B$4,IF(100*INDEX(INDIRECT($A$2),$B39,COLUMN()-$E$2)/AV$6&lt;Conversion!$A$5,Conversion!$B$5,IF(100*INDEX(INDIRECT($A$2),$B39,COLUMN()-$E$2)/AV$6&lt;Conversion!$A$6,Conversion!$B$6,5)))))</f>
        <v/>
      </c>
      <c r="AW39" t="str">
        <f ca="1">IF(OR(AW$9="",$C39=""),"",IF(100*INDEX(INDIRECT($A$2),$B39,COLUMN()-$E$2)/AW$6&lt;Conversion!$A$3,Conversion!$B$3,IF(100*INDEX(INDIRECT($A$2),$B39,COLUMN()-$E$2)/AW$6&lt;Conversion!$A$4,Conversion!$B$4,IF(100*INDEX(INDIRECT($A$2),$B39,COLUMN()-$E$2)/AW$6&lt;Conversion!$A$5,Conversion!$B$5,IF(100*INDEX(INDIRECT($A$2),$B39,COLUMN()-$E$2)/AW$6&lt;Conversion!$A$6,Conversion!$B$6,5)))))</f>
        <v/>
      </c>
      <c r="AX39" t="str">
        <f ca="1">IF(OR(AX$9="",$C39=""),"",IF(100*INDEX(INDIRECT($A$2),$B39,COLUMN()-$E$2)/AX$6&lt;Conversion!$A$3,Conversion!$B$3,IF(100*INDEX(INDIRECT($A$2),$B39,COLUMN()-$E$2)/AX$6&lt;Conversion!$A$4,Conversion!$B$4,IF(100*INDEX(INDIRECT($A$2),$B39,COLUMN()-$E$2)/AX$6&lt;Conversion!$A$5,Conversion!$B$5,IF(100*INDEX(INDIRECT($A$2),$B39,COLUMN()-$E$2)/AX$6&lt;Conversion!$A$6,Conversion!$B$6,5)))))</f>
        <v/>
      </c>
      <c r="AY39" t="str">
        <f ca="1">IF(OR(AY$9="",$C39=""),"",IF(100*INDEX(INDIRECT($A$2),$B39,COLUMN()-$E$2)/AY$6&lt;Conversion!$A$3,Conversion!$B$3,IF(100*INDEX(INDIRECT($A$2),$B39,COLUMN()-$E$2)/AY$6&lt;Conversion!$A$4,Conversion!$B$4,IF(100*INDEX(INDIRECT($A$2),$B39,COLUMN()-$E$2)/AY$6&lt;Conversion!$A$5,Conversion!$B$5,IF(100*INDEX(INDIRECT($A$2),$B39,COLUMN()-$E$2)/AY$6&lt;Conversion!$A$6,Conversion!$B$6,5)))))</f>
        <v/>
      </c>
      <c r="AZ39" t="str">
        <f ca="1">IF(OR(AZ$9="",$C39=""),"",IF(100*INDEX(INDIRECT($A$2),$B39,COLUMN()-$E$2)/AZ$6&lt;Conversion!$A$3,Conversion!$B$3,IF(100*INDEX(INDIRECT($A$2),$B39,COLUMN()-$E$2)/AZ$6&lt;Conversion!$A$4,Conversion!$B$4,IF(100*INDEX(INDIRECT($A$2),$B39,COLUMN()-$E$2)/AZ$6&lt;Conversion!$A$5,Conversion!$B$5,IF(100*INDEX(INDIRECT($A$2),$B39,COLUMN()-$E$2)/AZ$6&lt;Conversion!$A$6,Conversion!$B$6,5)))))</f>
        <v/>
      </c>
      <c r="BA39" t="str">
        <f ca="1">IF(OR(BA$9="",$C39=""),"",IF(100*INDEX(INDIRECT($A$2),$B39,COLUMN()-$E$2)/BA$6&lt;Conversion!$A$3,Conversion!$B$3,IF(100*INDEX(INDIRECT($A$2),$B39,COLUMN()-$E$2)/BA$6&lt;Conversion!$A$4,Conversion!$B$4,IF(100*INDEX(INDIRECT($A$2),$B39,COLUMN()-$E$2)/BA$6&lt;Conversion!$A$5,Conversion!$B$5,IF(100*INDEX(INDIRECT($A$2),$B39,COLUMN()-$E$2)/BA$6&lt;Conversion!$A$6,Conversion!$B$6,5)))))</f>
        <v/>
      </c>
      <c r="BB39" t="str">
        <f ca="1">IF(OR(BB$9="",$C39=""),"",IF(100*INDEX(INDIRECT($A$2),$B39,COLUMN()-$E$2)/BB$6&lt;Conversion!$A$3,Conversion!$B$3,IF(100*INDEX(INDIRECT($A$2),$B39,COLUMN()-$E$2)/BB$6&lt;Conversion!$A$4,Conversion!$B$4,IF(100*INDEX(INDIRECT($A$2),$B39,COLUMN()-$E$2)/BB$6&lt;Conversion!$A$5,Conversion!$B$5,IF(100*INDEX(INDIRECT($A$2),$B39,COLUMN()-$E$2)/BB$6&lt;Conversion!$A$6,Conversion!$B$6,5)))))</f>
        <v/>
      </c>
      <c r="BC39" t="str">
        <f ca="1">IF(OR(BC$9="",$C39=""),"",IF(100*INDEX(INDIRECT($A$2),$B39,COLUMN()-$E$2)/BC$6&lt;Conversion!$A$3,Conversion!$B$3,IF(100*INDEX(INDIRECT($A$2),$B39,COLUMN()-$E$2)/BC$6&lt;Conversion!$A$4,Conversion!$B$4,IF(100*INDEX(INDIRECT($A$2),$B39,COLUMN()-$E$2)/BC$6&lt;Conversion!$A$5,Conversion!$B$5,IF(100*INDEX(INDIRECT($A$2),$B39,COLUMN()-$E$2)/BC$6&lt;Conversion!$A$6,Conversion!$B$6,5)))))</f>
        <v/>
      </c>
    </row>
    <row r="40" spans="2:55">
      <c r="B40" t="e">
        <f t="shared" ca="1" si="0"/>
        <v>#N/A</v>
      </c>
      <c r="C40" t="str">
        <f t="shared" ca="1" si="1"/>
        <v/>
      </c>
      <c r="D40" t="str">
        <f ca="1">IF($C40="","",CONCATENATE(ADDRESS(ROW(),$E$2+1,1,1,"Module6"),":",ADDRESS(ROW(),$E$2+Calc1!$C$2,1,1)))</f>
        <v/>
      </c>
      <c r="E40" s="18" t="str">
        <f t="shared" ca="1" si="2"/>
        <v/>
      </c>
      <c r="F40" t="str">
        <f ca="1">IF(OR(F$9="",$C40=""),"",IF(100*INDEX(INDIRECT($A$2),$B40,COLUMN()-$E$2)/F$6&lt;Conversion!$A$3,Conversion!$B$3,IF(100*INDEX(INDIRECT($A$2),$B40,COLUMN()-$E$2)/F$6&lt;Conversion!$A$4,Conversion!$B$4,IF(100*INDEX(INDIRECT($A$2),$B40,COLUMN()-$E$2)/F$6&lt;Conversion!$A$5,Conversion!$B$5,IF(100*INDEX(INDIRECT($A$2),$B40,COLUMN()-$E$2)/F$6&lt;Conversion!$A$6,Conversion!$B$6,5)))))</f>
        <v/>
      </c>
      <c r="G40" t="str">
        <f ca="1">IF(OR(G$9="",$C40=""),"",IF(100*INDEX(INDIRECT($A$2),$B40,COLUMN()-$E$2)/G$6&lt;Conversion!$A$3,Conversion!$B$3,IF(100*INDEX(INDIRECT($A$2),$B40,COLUMN()-$E$2)/G$6&lt;Conversion!$A$4,Conversion!$B$4,IF(100*INDEX(INDIRECT($A$2),$B40,COLUMN()-$E$2)/G$6&lt;Conversion!$A$5,Conversion!$B$5,IF(100*INDEX(INDIRECT($A$2),$B40,COLUMN()-$E$2)/G$6&lt;Conversion!$A$6,Conversion!$B$6,5)))))</f>
        <v/>
      </c>
      <c r="H40" t="str">
        <f ca="1">IF(OR(H$9="",$C40=""),"",IF(100*INDEX(INDIRECT($A$2),$B40,COLUMN()-$E$2)/H$6&lt;Conversion!$A$3,Conversion!$B$3,IF(100*INDEX(INDIRECT($A$2),$B40,COLUMN()-$E$2)/H$6&lt;Conversion!$A$4,Conversion!$B$4,IF(100*INDEX(INDIRECT($A$2),$B40,COLUMN()-$E$2)/H$6&lt;Conversion!$A$5,Conversion!$B$5,IF(100*INDEX(INDIRECT($A$2),$B40,COLUMN()-$E$2)/H$6&lt;Conversion!$A$6,Conversion!$B$6,5)))))</f>
        <v/>
      </c>
      <c r="I40" t="str">
        <f ca="1">IF(OR(I$9="",$C40=""),"",IF(100*INDEX(INDIRECT($A$2),$B40,COLUMN()-$E$2)/I$6&lt;Conversion!$A$3,Conversion!$B$3,IF(100*INDEX(INDIRECT($A$2),$B40,COLUMN()-$E$2)/I$6&lt;Conversion!$A$4,Conversion!$B$4,IF(100*INDEX(INDIRECT($A$2),$B40,COLUMN()-$E$2)/I$6&lt;Conversion!$A$5,Conversion!$B$5,IF(100*INDEX(INDIRECT($A$2),$B40,COLUMN()-$E$2)/I$6&lt;Conversion!$A$6,Conversion!$B$6,5)))))</f>
        <v/>
      </c>
      <c r="J40" t="str">
        <f ca="1">IF(OR(J$9="",$C40=""),"",IF(100*INDEX(INDIRECT($A$2),$B40,COLUMN()-$E$2)/J$6&lt;Conversion!$A$3,Conversion!$B$3,IF(100*INDEX(INDIRECT($A$2),$B40,COLUMN()-$E$2)/J$6&lt;Conversion!$A$4,Conversion!$B$4,IF(100*INDEX(INDIRECT($A$2),$B40,COLUMN()-$E$2)/J$6&lt;Conversion!$A$5,Conversion!$B$5,IF(100*INDEX(INDIRECT($A$2),$B40,COLUMN()-$E$2)/J$6&lt;Conversion!$A$6,Conversion!$B$6,5)))))</f>
        <v/>
      </c>
      <c r="K40" t="str">
        <f ca="1">IF(OR(K$9="",$C40=""),"",IF(100*INDEX(INDIRECT($A$2),$B40,COLUMN()-$E$2)/K$6&lt;Conversion!$A$3,Conversion!$B$3,IF(100*INDEX(INDIRECT($A$2),$B40,COLUMN()-$E$2)/K$6&lt;Conversion!$A$4,Conversion!$B$4,IF(100*INDEX(INDIRECT($A$2),$B40,COLUMN()-$E$2)/K$6&lt;Conversion!$A$5,Conversion!$B$5,IF(100*INDEX(INDIRECT($A$2),$B40,COLUMN()-$E$2)/K$6&lt;Conversion!$A$6,Conversion!$B$6,5)))))</f>
        <v/>
      </c>
      <c r="L40" t="str">
        <f ca="1">IF(OR(L$9="",$C40=""),"",IF(100*INDEX(INDIRECT($A$2),$B40,COLUMN()-$E$2)/L$6&lt;Conversion!$A$3,Conversion!$B$3,IF(100*INDEX(INDIRECT($A$2),$B40,COLUMN()-$E$2)/L$6&lt;Conversion!$A$4,Conversion!$B$4,IF(100*INDEX(INDIRECT($A$2),$B40,COLUMN()-$E$2)/L$6&lt;Conversion!$A$5,Conversion!$B$5,IF(100*INDEX(INDIRECT($A$2),$B40,COLUMN()-$E$2)/L$6&lt;Conversion!$A$6,Conversion!$B$6,5)))))</f>
        <v/>
      </c>
      <c r="M40" t="str">
        <f ca="1">IF(OR(M$9="",$C40=""),"",IF(100*INDEX(INDIRECT($A$2),$B40,COLUMN()-$E$2)/M$6&lt;Conversion!$A$3,Conversion!$B$3,IF(100*INDEX(INDIRECT($A$2),$B40,COLUMN()-$E$2)/M$6&lt;Conversion!$A$4,Conversion!$B$4,IF(100*INDEX(INDIRECT($A$2),$B40,COLUMN()-$E$2)/M$6&lt;Conversion!$A$5,Conversion!$B$5,IF(100*INDEX(INDIRECT($A$2),$B40,COLUMN()-$E$2)/M$6&lt;Conversion!$A$6,Conversion!$B$6,5)))))</f>
        <v/>
      </c>
      <c r="N40" t="str">
        <f ca="1">IF(OR(N$9="",$C40=""),"",IF(100*INDEX(INDIRECT($A$2),$B40,COLUMN()-$E$2)/N$6&lt;Conversion!$A$3,Conversion!$B$3,IF(100*INDEX(INDIRECT($A$2),$B40,COLUMN()-$E$2)/N$6&lt;Conversion!$A$4,Conversion!$B$4,IF(100*INDEX(INDIRECT($A$2),$B40,COLUMN()-$E$2)/N$6&lt;Conversion!$A$5,Conversion!$B$5,IF(100*INDEX(INDIRECT($A$2),$B40,COLUMN()-$E$2)/N$6&lt;Conversion!$A$6,Conversion!$B$6,5)))))</f>
        <v/>
      </c>
      <c r="O40" t="str">
        <f ca="1">IF(OR(O$9="",$C40=""),"",IF(100*INDEX(INDIRECT($A$2),$B40,COLUMN()-$E$2)/O$6&lt;Conversion!$A$3,Conversion!$B$3,IF(100*INDEX(INDIRECT($A$2),$B40,COLUMN()-$E$2)/O$6&lt;Conversion!$A$4,Conversion!$B$4,IF(100*INDEX(INDIRECT($A$2),$B40,COLUMN()-$E$2)/O$6&lt;Conversion!$A$5,Conversion!$B$5,IF(100*INDEX(INDIRECT($A$2),$B40,COLUMN()-$E$2)/O$6&lt;Conversion!$A$6,Conversion!$B$6,5)))))</f>
        <v/>
      </c>
      <c r="P40" t="str">
        <f ca="1">IF(OR(P$9="",$C40=""),"",IF(100*INDEX(INDIRECT($A$2),$B40,COLUMN()-$E$2)/P$6&lt;Conversion!$A$3,Conversion!$B$3,IF(100*INDEX(INDIRECT($A$2),$B40,COLUMN()-$E$2)/P$6&lt;Conversion!$A$4,Conversion!$B$4,IF(100*INDEX(INDIRECT($A$2),$B40,COLUMN()-$E$2)/P$6&lt;Conversion!$A$5,Conversion!$B$5,IF(100*INDEX(INDIRECT($A$2),$B40,COLUMN()-$E$2)/P$6&lt;Conversion!$A$6,Conversion!$B$6,5)))))</f>
        <v/>
      </c>
      <c r="Q40" t="str">
        <f ca="1">IF(OR(Q$9="",$C40=""),"",IF(100*INDEX(INDIRECT($A$2),$B40,COLUMN()-$E$2)/Q$6&lt;Conversion!$A$3,Conversion!$B$3,IF(100*INDEX(INDIRECT($A$2),$B40,COLUMN()-$E$2)/Q$6&lt;Conversion!$A$4,Conversion!$B$4,IF(100*INDEX(INDIRECT($A$2),$B40,COLUMN()-$E$2)/Q$6&lt;Conversion!$A$5,Conversion!$B$5,IF(100*INDEX(INDIRECT($A$2),$B40,COLUMN()-$E$2)/Q$6&lt;Conversion!$A$6,Conversion!$B$6,5)))))</f>
        <v/>
      </c>
      <c r="R40" t="str">
        <f ca="1">IF(OR(R$9="",$C40=""),"",IF(100*INDEX(INDIRECT($A$2),$B40,COLUMN()-$E$2)/R$6&lt;Conversion!$A$3,Conversion!$B$3,IF(100*INDEX(INDIRECT($A$2),$B40,COLUMN()-$E$2)/R$6&lt;Conversion!$A$4,Conversion!$B$4,IF(100*INDEX(INDIRECT($A$2),$B40,COLUMN()-$E$2)/R$6&lt;Conversion!$A$5,Conversion!$B$5,IF(100*INDEX(INDIRECT($A$2),$B40,COLUMN()-$E$2)/R$6&lt;Conversion!$A$6,Conversion!$B$6,5)))))</f>
        <v/>
      </c>
      <c r="S40" t="str">
        <f ca="1">IF(OR(S$9="",$C40=""),"",IF(100*INDEX(INDIRECT($A$2),$B40,COLUMN()-$E$2)/S$6&lt;Conversion!$A$3,Conversion!$B$3,IF(100*INDEX(INDIRECT($A$2),$B40,COLUMN()-$E$2)/S$6&lt;Conversion!$A$4,Conversion!$B$4,IF(100*INDEX(INDIRECT($A$2),$B40,COLUMN()-$E$2)/S$6&lt;Conversion!$A$5,Conversion!$B$5,IF(100*INDEX(INDIRECT($A$2),$B40,COLUMN()-$E$2)/S$6&lt;Conversion!$A$6,Conversion!$B$6,5)))))</f>
        <v/>
      </c>
      <c r="T40" t="str">
        <f ca="1">IF(OR(T$9="",$C40=""),"",IF(100*INDEX(INDIRECT($A$2),$B40,COLUMN()-$E$2)/T$6&lt;Conversion!$A$3,Conversion!$B$3,IF(100*INDEX(INDIRECT($A$2),$B40,COLUMN()-$E$2)/T$6&lt;Conversion!$A$4,Conversion!$B$4,IF(100*INDEX(INDIRECT($A$2),$B40,COLUMN()-$E$2)/T$6&lt;Conversion!$A$5,Conversion!$B$5,IF(100*INDEX(INDIRECT($A$2),$B40,COLUMN()-$E$2)/T$6&lt;Conversion!$A$6,Conversion!$B$6,5)))))</f>
        <v/>
      </c>
      <c r="U40" t="str">
        <f ca="1">IF(OR(U$9="",$C40=""),"",IF(100*INDEX(INDIRECT($A$2),$B40,COLUMN()-$E$2)/U$6&lt;Conversion!$A$3,Conversion!$B$3,IF(100*INDEX(INDIRECT($A$2),$B40,COLUMN()-$E$2)/U$6&lt;Conversion!$A$4,Conversion!$B$4,IF(100*INDEX(INDIRECT($A$2),$B40,COLUMN()-$E$2)/U$6&lt;Conversion!$A$5,Conversion!$B$5,IF(100*INDEX(INDIRECT($A$2),$B40,COLUMN()-$E$2)/U$6&lt;Conversion!$A$6,Conversion!$B$6,5)))))</f>
        <v/>
      </c>
      <c r="V40" t="str">
        <f ca="1">IF(OR(V$9="",$C40=""),"",IF(100*INDEX(INDIRECT($A$2),$B40,COLUMN()-$E$2)/V$6&lt;Conversion!$A$3,Conversion!$B$3,IF(100*INDEX(INDIRECT($A$2),$B40,COLUMN()-$E$2)/V$6&lt;Conversion!$A$4,Conversion!$B$4,IF(100*INDEX(INDIRECT($A$2),$B40,COLUMN()-$E$2)/V$6&lt;Conversion!$A$5,Conversion!$B$5,IF(100*INDEX(INDIRECT($A$2),$B40,COLUMN()-$E$2)/V$6&lt;Conversion!$A$6,Conversion!$B$6,5)))))</f>
        <v/>
      </c>
      <c r="W40" t="str">
        <f ca="1">IF(OR(W$9="",$C40=""),"",IF(100*INDEX(INDIRECT($A$2),$B40,COLUMN()-$E$2)/W$6&lt;Conversion!$A$3,Conversion!$B$3,IF(100*INDEX(INDIRECT($A$2),$B40,COLUMN()-$E$2)/W$6&lt;Conversion!$A$4,Conversion!$B$4,IF(100*INDEX(INDIRECT($A$2),$B40,COLUMN()-$E$2)/W$6&lt;Conversion!$A$5,Conversion!$B$5,IF(100*INDEX(INDIRECT($A$2),$B40,COLUMN()-$E$2)/W$6&lt;Conversion!$A$6,Conversion!$B$6,5)))))</f>
        <v/>
      </c>
      <c r="X40" t="str">
        <f ca="1">IF(OR(X$9="",$C40=""),"",IF(100*INDEX(INDIRECT($A$2),$B40,COLUMN()-$E$2)/X$6&lt;Conversion!$A$3,Conversion!$B$3,IF(100*INDEX(INDIRECT($A$2),$B40,COLUMN()-$E$2)/X$6&lt;Conversion!$A$4,Conversion!$B$4,IF(100*INDEX(INDIRECT($A$2),$B40,COLUMN()-$E$2)/X$6&lt;Conversion!$A$5,Conversion!$B$5,IF(100*INDEX(INDIRECT($A$2),$B40,COLUMN()-$E$2)/X$6&lt;Conversion!$A$6,Conversion!$B$6,5)))))</f>
        <v/>
      </c>
      <c r="Y40" t="str">
        <f ca="1">IF(OR(Y$9="",$C40=""),"",IF(100*INDEX(INDIRECT($A$2),$B40,COLUMN()-$E$2)/Y$6&lt;Conversion!$A$3,Conversion!$B$3,IF(100*INDEX(INDIRECT($A$2),$B40,COLUMN()-$E$2)/Y$6&lt;Conversion!$A$4,Conversion!$B$4,IF(100*INDEX(INDIRECT($A$2),$B40,COLUMN()-$E$2)/Y$6&lt;Conversion!$A$5,Conversion!$B$5,IF(100*INDEX(INDIRECT($A$2),$B40,COLUMN()-$E$2)/Y$6&lt;Conversion!$A$6,Conversion!$B$6,5)))))</f>
        <v/>
      </c>
      <c r="Z40" t="str">
        <f ca="1">IF(OR(Z$9="",$C40=""),"",IF(100*INDEX(INDIRECT($A$2),$B40,COLUMN()-$E$2)/Z$6&lt;Conversion!$A$3,Conversion!$B$3,IF(100*INDEX(INDIRECT($A$2),$B40,COLUMN()-$E$2)/Z$6&lt;Conversion!$A$4,Conversion!$B$4,IF(100*INDEX(INDIRECT($A$2),$B40,COLUMN()-$E$2)/Z$6&lt;Conversion!$A$5,Conversion!$B$5,IF(100*INDEX(INDIRECT($A$2),$B40,COLUMN()-$E$2)/Z$6&lt;Conversion!$A$6,Conversion!$B$6,5)))))</f>
        <v/>
      </c>
      <c r="AA40" t="str">
        <f ca="1">IF(OR(AA$9="",$C40=""),"",IF(100*INDEX(INDIRECT($A$2),$B40,COLUMN()-$E$2)/AA$6&lt;Conversion!$A$3,Conversion!$B$3,IF(100*INDEX(INDIRECT($A$2),$B40,COLUMN()-$E$2)/AA$6&lt;Conversion!$A$4,Conversion!$B$4,IF(100*INDEX(INDIRECT($A$2),$B40,COLUMN()-$E$2)/AA$6&lt;Conversion!$A$5,Conversion!$B$5,IF(100*INDEX(INDIRECT($A$2),$B40,COLUMN()-$E$2)/AA$6&lt;Conversion!$A$6,Conversion!$B$6,5)))))</f>
        <v/>
      </c>
      <c r="AB40" t="str">
        <f ca="1">IF(OR(AB$9="",$C40=""),"",IF(100*INDEX(INDIRECT($A$2),$B40,COLUMN()-$E$2)/AB$6&lt;Conversion!$A$3,Conversion!$B$3,IF(100*INDEX(INDIRECT($A$2),$B40,COLUMN()-$E$2)/AB$6&lt;Conversion!$A$4,Conversion!$B$4,IF(100*INDEX(INDIRECT($A$2),$B40,COLUMN()-$E$2)/AB$6&lt;Conversion!$A$5,Conversion!$B$5,IF(100*INDEX(INDIRECT($A$2),$B40,COLUMN()-$E$2)/AB$6&lt;Conversion!$A$6,Conversion!$B$6,5)))))</f>
        <v/>
      </c>
      <c r="AC40" t="str">
        <f ca="1">IF(OR(AC$9="",$C40=""),"",IF(100*INDEX(INDIRECT($A$2),$B40,COLUMN()-$E$2)/AC$6&lt;Conversion!$A$3,Conversion!$B$3,IF(100*INDEX(INDIRECT($A$2),$B40,COLUMN()-$E$2)/AC$6&lt;Conversion!$A$4,Conversion!$B$4,IF(100*INDEX(INDIRECT($A$2),$B40,COLUMN()-$E$2)/AC$6&lt;Conversion!$A$5,Conversion!$B$5,IF(100*INDEX(INDIRECT($A$2),$B40,COLUMN()-$E$2)/AC$6&lt;Conversion!$A$6,Conversion!$B$6,5)))))</f>
        <v/>
      </c>
      <c r="AD40" t="str">
        <f ca="1">IF(OR(AD$9="",$C40=""),"",IF(100*INDEX(INDIRECT($A$2),$B40,COLUMN()-$E$2)/AD$6&lt;Conversion!$A$3,Conversion!$B$3,IF(100*INDEX(INDIRECT($A$2),$B40,COLUMN()-$E$2)/AD$6&lt;Conversion!$A$4,Conversion!$B$4,IF(100*INDEX(INDIRECT($A$2),$B40,COLUMN()-$E$2)/AD$6&lt;Conversion!$A$5,Conversion!$B$5,IF(100*INDEX(INDIRECT($A$2),$B40,COLUMN()-$E$2)/AD$6&lt;Conversion!$A$6,Conversion!$B$6,5)))))</f>
        <v/>
      </c>
      <c r="AE40" t="str">
        <f ca="1">IF(OR(AE$9="",$C40=""),"",IF(100*INDEX(INDIRECT($A$2),$B40,COLUMN()-$E$2)/AE$6&lt;Conversion!$A$3,Conversion!$B$3,IF(100*INDEX(INDIRECT($A$2),$B40,COLUMN()-$E$2)/AE$6&lt;Conversion!$A$4,Conversion!$B$4,IF(100*INDEX(INDIRECT($A$2),$B40,COLUMN()-$E$2)/AE$6&lt;Conversion!$A$5,Conversion!$B$5,IF(100*INDEX(INDIRECT($A$2),$B40,COLUMN()-$E$2)/AE$6&lt;Conversion!$A$6,Conversion!$B$6,5)))))</f>
        <v/>
      </c>
      <c r="AF40" t="str">
        <f ca="1">IF(OR(AF$9="",$C40=""),"",IF(100*INDEX(INDIRECT($A$2),$B40,COLUMN()-$E$2)/AF$6&lt;Conversion!$A$3,Conversion!$B$3,IF(100*INDEX(INDIRECT($A$2),$B40,COLUMN()-$E$2)/AF$6&lt;Conversion!$A$4,Conversion!$B$4,IF(100*INDEX(INDIRECT($A$2),$B40,COLUMN()-$E$2)/AF$6&lt;Conversion!$A$5,Conversion!$B$5,IF(100*INDEX(INDIRECT($A$2),$B40,COLUMN()-$E$2)/AF$6&lt;Conversion!$A$6,Conversion!$B$6,5)))))</f>
        <v/>
      </c>
      <c r="AG40" t="str">
        <f ca="1">IF(OR(AG$9="",$C40=""),"",IF(100*INDEX(INDIRECT($A$2),$B40,COLUMN()-$E$2)/AG$6&lt;Conversion!$A$3,Conversion!$B$3,IF(100*INDEX(INDIRECT($A$2),$B40,COLUMN()-$E$2)/AG$6&lt;Conversion!$A$4,Conversion!$B$4,IF(100*INDEX(INDIRECT($A$2),$B40,COLUMN()-$E$2)/AG$6&lt;Conversion!$A$5,Conversion!$B$5,IF(100*INDEX(INDIRECT($A$2),$B40,COLUMN()-$E$2)/AG$6&lt;Conversion!$A$6,Conversion!$B$6,5)))))</f>
        <v/>
      </c>
      <c r="AH40" t="str">
        <f ca="1">IF(OR(AH$9="",$C40=""),"",IF(100*INDEX(INDIRECT($A$2),$B40,COLUMN()-$E$2)/AH$6&lt;Conversion!$A$3,Conversion!$B$3,IF(100*INDEX(INDIRECT($A$2),$B40,COLUMN()-$E$2)/AH$6&lt;Conversion!$A$4,Conversion!$B$4,IF(100*INDEX(INDIRECT($A$2),$B40,COLUMN()-$E$2)/AH$6&lt;Conversion!$A$5,Conversion!$B$5,IF(100*INDEX(INDIRECT($A$2),$B40,COLUMN()-$E$2)/AH$6&lt;Conversion!$A$6,Conversion!$B$6,5)))))</f>
        <v/>
      </c>
      <c r="AI40" t="str">
        <f ca="1">IF(OR(AI$9="",$C40=""),"",IF(100*INDEX(INDIRECT($A$2),$B40,COLUMN()-$E$2)/AI$6&lt;Conversion!$A$3,Conversion!$B$3,IF(100*INDEX(INDIRECT($A$2),$B40,COLUMN()-$E$2)/AI$6&lt;Conversion!$A$4,Conversion!$B$4,IF(100*INDEX(INDIRECT($A$2),$B40,COLUMN()-$E$2)/AI$6&lt;Conversion!$A$5,Conversion!$B$5,IF(100*INDEX(INDIRECT($A$2),$B40,COLUMN()-$E$2)/AI$6&lt;Conversion!$A$6,Conversion!$B$6,5)))))</f>
        <v/>
      </c>
      <c r="AJ40" t="str">
        <f ca="1">IF(OR(AJ$9="",$C40=""),"",IF(100*INDEX(INDIRECT($A$2),$B40,COLUMN()-$E$2)/AJ$6&lt;Conversion!$A$3,Conversion!$B$3,IF(100*INDEX(INDIRECT($A$2),$B40,COLUMN()-$E$2)/AJ$6&lt;Conversion!$A$4,Conversion!$B$4,IF(100*INDEX(INDIRECT($A$2),$B40,COLUMN()-$E$2)/AJ$6&lt;Conversion!$A$5,Conversion!$B$5,IF(100*INDEX(INDIRECT($A$2),$B40,COLUMN()-$E$2)/AJ$6&lt;Conversion!$A$6,Conversion!$B$6,5)))))</f>
        <v/>
      </c>
      <c r="AK40" t="str">
        <f ca="1">IF(OR(AK$9="",$C40=""),"",IF(100*INDEX(INDIRECT($A$2),$B40,COLUMN()-$E$2)/AK$6&lt;Conversion!$A$3,Conversion!$B$3,IF(100*INDEX(INDIRECT($A$2),$B40,COLUMN()-$E$2)/AK$6&lt;Conversion!$A$4,Conversion!$B$4,IF(100*INDEX(INDIRECT($A$2),$B40,COLUMN()-$E$2)/AK$6&lt;Conversion!$A$5,Conversion!$B$5,IF(100*INDEX(INDIRECT($A$2),$B40,COLUMN()-$E$2)/AK$6&lt;Conversion!$A$6,Conversion!$B$6,5)))))</f>
        <v/>
      </c>
      <c r="AL40" t="str">
        <f ca="1">IF(OR(AL$9="",$C40=""),"",IF(100*INDEX(INDIRECT($A$2),$B40,COLUMN()-$E$2)/AL$6&lt;Conversion!$A$3,Conversion!$B$3,IF(100*INDEX(INDIRECT($A$2),$B40,COLUMN()-$E$2)/AL$6&lt;Conversion!$A$4,Conversion!$B$4,IF(100*INDEX(INDIRECT($A$2),$B40,COLUMN()-$E$2)/AL$6&lt;Conversion!$A$5,Conversion!$B$5,IF(100*INDEX(INDIRECT($A$2),$B40,COLUMN()-$E$2)/AL$6&lt;Conversion!$A$6,Conversion!$B$6,5)))))</f>
        <v/>
      </c>
      <c r="AM40" t="str">
        <f ca="1">IF(OR(AM$9="",$C40=""),"",IF(100*INDEX(INDIRECT($A$2),$B40,COLUMN()-$E$2)/AM$6&lt;Conversion!$A$3,Conversion!$B$3,IF(100*INDEX(INDIRECT($A$2),$B40,COLUMN()-$E$2)/AM$6&lt;Conversion!$A$4,Conversion!$B$4,IF(100*INDEX(INDIRECT($A$2),$B40,COLUMN()-$E$2)/AM$6&lt;Conversion!$A$5,Conversion!$B$5,IF(100*INDEX(INDIRECT($A$2),$B40,COLUMN()-$E$2)/AM$6&lt;Conversion!$A$6,Conversion!$B$6,5)))))</f>
        <v/>
      </c>
      <c r="AN40" t="str">
        <f ca="1">IF(OR(AN$9="",$C40=""),"",IF(100*INDEX(INDIRECT($A$2),$B40,COLUMN()-$E$2)/AN$6&lt;Conversion!$A$3,Conversion!$B$3,IF(100*INDEX(INDIRECT($A$2),$B40,COLUMN()-$E$2)/AN$6&lt;Conversion!$A$4,Conversion!$B$4,IF(100*INDEX(INDIRECT($A$2),$B40,COLUMN()-$E$2)/AN$6&lt;Conversion!$A$5,Conversion!$B$5,IF(100*INDEX(INDIRECT($A$2),$B40,COLUMN()-$E$2)/AN$6&lt;Conversion!$A$6,Conversion!$B$6,5)))))</f>
        <v/>
      </c>
      <c r="AO40" t="str">
        <f ca="1">IF(OR(AO$9="",$C40=""),"",IF(100*INDEX(INDIRECT($A$2),$B40,COLUMN()-$E$2)/AO$6&lt;Conversion!$A$3,Conversion!$B$3,IF(100*INDEX(INDIRECT($A$2),$B40,COLUMN()-$E$2)/AO$6&lt;Conversion!$A$4,Conversion!$B$4,IF(100*INDEX(INDIRECT($A$2),$B40,COLUMN()-$E$2)/AO$6&lt;Conversion!$A$5,Conversion!$B$5,IF(100*INDEX(INDIRECT($A$2),$B40,COLUMN()-$E$2)/AO$6&lt;Conversion!$A$6,Conversion!$B$6,5)))))</f>
        <v/>
      </c>
      <c r="AP40" t="str">
        <f ca="1">IF(OR(AP$9="",$C40=""),"",IF(100*INDEX(INDIRECT($A$2),$B40,COLUMN()-$E$2)/AP$6&lt;Conversion!$A$3,Conversion!$B$3,IF(100*INDEX(INDIRECT($A$2),$B40,COLUMN()-$E$2)/AP$6&lt;Conversion!$A$4,Conversion!$B$4,IF(100*INDEX(INDIRECT($A$2),$B40,COLUMN()-$E$2)/AP$6&lt;Conversion!$A$5,Conversion!$B$5,IF(100*INDEX(INDIRECT($A$2),$B40,COLUMN()-$E$2)/AP$6&lt;Conversion!$A$6,Conversion!$B$6,5)))))</f>
        <v/>
      </c>
      <c r="AQ40" t="str">
        <f ca="1">IF(OR(AQ$9="",$C40=""),"",IF(100*INDEX(INDIRECT($A$2),$B40,COLUMN()-$E$2)/AQ$6&lt;Conversion!$A$3,Conversion!$B$3,IF(100*INDEX(INDIRECT($A$2),$B40,COLUMN()-$E$2)/AQ$6&lt;Conversion!$A$4,Conversion!$B$4,IF(100*INDEX(INDIRECT($A$2),$B40,COLUMN()-$E$2)/AQ$6&lt;Conversion!$A$5,Conversion!$B$5,IF(100*INDEX(INDIRECT($A$2),$B40,COLUMN()-$E$2)/AQ$6&lt;Conversion!$A$6,Conversion!$B$6,5)))))</f>
        <v/>
      </c>
      <c r="AR40" t="str">
        <f ca="1">IF(OR(AR$9="",$C40=""),"",IF(100*INDEX(INDIRECT($A$2),$B40,COLUMN()-$E$2)/AR$6&lt;Conversion!$A$3,Conversion!$B$3,IF(100*INDEX(INDIRECT($A$2),$B40,COLUMN()-$E$2)/AR$6&lt;Conversion!$A$4,Conversion!$B$4,IF(100*INDEX(INDIRECT($A$2),$B40,COLUMN()-$E$2)/AR$6&lt;Conversion!$A$5,Conversion!$B$5,IF(100*INDEX(INDIRECT($A$2),$B40,COLUMN()-$E$2)/AR$6&lt;Conversion!$A$6,Conversion!$B$6,5)))))</f>
        <v/>
      </c>
      <c r="AS40" t="str">
        <f ca="1">IF(OR(AS$9="",$C40=""),"",IF(100*INDEX(INDIRECT($A$2),$B40,COLUMN()-$E$2)/AS$6&lt;Conversion!$A$3,Conversion!$B$3,IF(100*INDEX(INDIRECT($A$2),$B40,COLUMN()-$E$2)/AS$6&lt;Conversion!$A$4,Conversion!$B$4,IF(100*INDEX(INDIRECT($A$2),$B40,COLUMN()-$E$2)/AS$6&lt;Conversion!$A$5,Conversion!$B$5,IF(100*INDEX(INDIRECT($A$2),$B40,COLUMN()-$E$2)/AS$6&lt;Conversion!$A$6,Conversion!$B$6,5)))))</f>
        <v/>
      </c>
      <c r="AT40" t="str">
        <f ca="1">IF(OR(AT$9="",$C40=""),"",IF(100*INDEX(INDIRECT($A$2),$B40,COLUMN()-$E$2)/AT$6&lt;Conversion!$A$3,Conversion!$B$3,IF(100*INDEX(INDIRECT($A$2),$B40,COLUMN()-$E$2)/AT$6&lt;Conversion!$A$4,Conversion!$B$4,IF(100*INDEX(INDIRECT($A$2),$B40,COLUMN()-$E$2)/AT$6&lt;Conversion!$A$5,Conversion!$B$5,IF(100*INDEX(INDIRECT($A$2),$B40,COLUMN()-$E$2)/AT$6&lt;Conversion!$A$6,Conversion!$B$6,5)))))</f>
        <v/>
      </c>
      <c r="AU40" t="str">
        <f ca="1">IF(OR(AU$9="",$C40=""),"",IF(100*INDEX(INDIRECT($A$2),$B40,COLUMN()-$E$2)/AU$6&lt;Conversion!$A$3,Conversion!$B$3,IF(100*INDEX(INDIRECT($A$2),$B40,COLUMN()-$E$2)/AU$6&lt;Conversion!$A$4,Conversion!$B$4,IF(100*INDEX(INDIRECT($A$2),$B40,COLUMN()-$E$2)/AU$6&lt;Conversion!$A$5,Conversion!$B$5,IF(100*INDEX(INDIRECT($A$2),$B40,COLUMN()-$E$2)/AU$6&lt;Conversion!$A$6,Conversion!$B$6,5)))))</f>
        <v/>
      </c>
      <c r="AV40" t="str">
        <f ca="1">IF(OR(AV$9="",$C40=""),"",IF(100*INDEX(INDIRECT($A$2),$B40,COLUMN()-$E$2)/AV$6&lt;Conversion!$A$3,Conversion!$B$3,IF(100*INDEX(INDIRECT($A$2),$B40,COLUMN()-$E$2)/AV$6&lt;Conversion!$A$4,Conversion!$B$4,IF(100*INDEX(INDIRECT($A$2),$B40,COLUMN()-$E$2)/AV$6&lt;Conversion!$A$5,Conversion!$B$5,IF(100*INDEX(INDIRECT($A$2),$B40,COLUMN()-$E$2)/AV$6&lt;Conversion!$A$6,Conversion!$B$6,5)))))</f>
        <v/>
      </c>
      <c r="AW40" t="str">
        <f ca="1">IF(OR(AW$9="",$C40=""),"",IF(100*INDEX(INDIRECT($A$2),$B40,COLUMN()-$E$2)/AW$6&lt;Conversion!$A$3,Conversion!$B$3,IF(100*INDEX(INDIRECT($A$2),$B40,COLUMN()-$E$2)/AW$6&lt;Conversion!$A$4,Conversion!$B$4,IF(100*INDEX(INDIRECT($A$2),$B40,COLUMN()-$E$2)/AW$6&lt;Conversion!$A$5,Conversion!$B$5,IF(100*INDEX(INDIRECT($A$2),$B40,COLUMN()-$E$2)/AW$6&lt;Conversion!$A$6,Conversion!$B$6,5)))))</f>
        <v/>
      </c>
      <c r="AX40" t="str">
        <f ca="1">IF(OR(AX$9="",$C40=""),"",IF(100*INDEX(INDIRECT($A$2),$B40,COLUMN()-$E$2)/AX$6&lt;Conversion!$A$3,Conversion!$B$3,IF(100*INDEX(INDIRECT($A$2),$B40,COLUMN()-$E$2)/AX$6&lt;Conversion!$A$4,Conversion!$B$4,IF(100*INDEX(INDIRECT($A$2),$B40,COLUMN()-$E$2)/AX$6&lt;Conversion!$A$5,Conversion!$B$5,IF(100*INDEX(INDIRECT($A$2),$B40,COLUMN()-$E$2)/AX$6&lt;Conversion!$A$6,Conversion!$B$6,5)))))</f>
        <v/>
      </c>
      <c r="AY40" t="str">
        <f ca="1">IF(OR(AY$9="",$C40=""),"",IF(100*INDEX(INDIRECT($A$2),$B40,COLUMN()-$E$2)/AY$6&lt;Conversion!$A$3,Conversion!$B$3,IF(100*INDEX(INDIRECT($A$2),$B40,COLUMN()-$E$2)/AY$6&lt;Conversion!$A$4,Conversion!$B$4,IF(100*INDEX(INDIRECT($A$2),$B40,COLUMN()-$E$2)/AY$6&lt;Conversion!$A$5,Conversion!$B$5,IF(100*INDEX(INDIRECT($A$2),$B40,COLUMN()-$E$2)/AY$6&lt;Conversion!$A$6,Conversion!$B$6,5)))))</f>
        <v/>
      </c>
      <c r="AZ40" t="str">
        <f ca="1">IF(OR(AZ$9="",$C40=""),"",IF(100*INDEX(INDIRECT($A$2),$B40,COLUMN()-$E$2)/AZ$6&lt;Conversion!$A$3,Conversion!$B$3,IF(100*INDEX(INDIRECT($A$2),$B40,COLUMN()-$E$2)/AZ$6&lt;Conversion!$A$4,Conversion!$B$4,IF(100*INDEX(INDIRECT($A$2),$B40,COLUMN()-$E$2)/AZ$6&lt;Conversion!$A$5,Conversion!$B$5,IF(100*INDEX(INDIRECT($A$2),$B40,COLUMN()-$E$2)/AZ$6&lt;Conversion!$A$6,Conversion!$B$6,5)))))</f>
        <v/>
      </c>
      <c r="BA40" t="str">
        <f ca="1">IF(OR(BA$9="",$C40=""),"",IF(100*INDEX(INDIRECT($A$2),$B40,COLUMN()-$E$2)/BA$6&lt;Conversion!$A$3,Conversion!$B$3,IF(100*INDEX(INDIRECT($A$2),$B40,COLUMN()-$E$2)/BA$6&lt;Conversion!$A$4,Conversion!$B$4,IF(100*INDEX(INDIRECT($A$2),$B40,COLUMN()-$E$2)/BA$6&lt;Conversion!$A$5,Conversion!$B$5,IF(100*INDEX(INDIRECT($A$2),$B40,COLUMN()-$E$2)/BA$6&lt;Conversion!$A$6,Conversion!$B$6,5)))))</f>
        <v/>
      </c>
      <c r="BB40" t="str">
        <f ca="1">IF(OR(BB$9="",$C40=""),"",IF(100*INDEX(INDIRECT($A$2),$B40,COLUMN()-$E$2)/BB$6&lt;Conversion!$A$3,Conversion!$B$3,IF(100*INDEX(INDIRECT($A$2),$B40,COLUMN()-$E$2)/BB$6&lt;Conversion!$A$4,Conversion!$B$4,IF(100*INDEX(INDIRECT($A$2),$B40,COLUMN()-$E$2)/BB$6&lt;Conversion!$A$5,Conversion!$B$5,IF(100*INDEX(INDIRECT($A$2),$B40,COLUMN()-$E$2)/BB$6&lt;Conversion!$A$6,Conversion!$B$6,5)))))</f>
        <v/>
      </c>
      <c r="BC40" t="str">
        <f ca="1">IF(OR(BC$9="",$C40=""),"",IF(100*INDEX(INDIRECT($A$2),$B40,COLUMN()-$E$2)/BC$6&lt;Conversion!$A$3,Conversion!$B$3,IF(100*INDEX(INDIRECT($A$2),$B40,COLUMN()-$E$2)/BC$6&lt;Conversion!$A$4,Conversion!$B$4,IF(100*INDEX(INDIRECT($A$2),$B40,COLUMN()-$E$2)/BC$6&lt;Conversion!$A$5,Conversion!$B$5,IF(100*INDEX(INDIRECT($A$2),$B40,COLUMN()-$E$2)/BC$6&lt;Conversion!$A$6,Conversion!$B$6,5)))))</f>
        <v/>
      </c>
    </row>
    <row r="41" spans="2:55">
      <c r="B41" t="e">
        <f t="shared" ca="1" si="0"/>
        <v>#N/A</v>
      </c>
      <c r="C41" t="str">
        <f t="shared" ca="1" si="1"/>
        <v/>
      </c>
      <c r="D41" t="str">
        <f ca="1">IF($C41="","",CONCATENATE(ADDRESS(ROW(),$E$2+1,1,1,"Module6"),":",ADDRESS(ROW(),$E$2+Calc1!$C$2,1,1)))</f>
        <v/>
      </c>
      <c r="E41" s="18" t="str">
        <f t="shared" ca="1" si="2"/>
        <v/>
      </c>
      <c r="F41" t="str">
        <f ca="1">IF(OR(F$9="",$C41=""),"",IF(100*INDEX(INDIRECT($A$2),$B41,COLUMN()-$E$2)/F$6&lt;Conversion!$A$3,Conversion!$B$3,IF(100*INDEX(INDIRECT($A$2),$B41,COLUMN()-$E$2)/F$6&lt;Conversion!$A$4,Conversion!$B$4,IF(100*INDEX(INDIRECT($A$2),$B41,COLUMN()-$E$2)/F$6&lt;Conversion!$A$5,Conversion!$B$5,IF(100*INDEX(INDIRECT($A$2),$B41,COLUMN()-$E$2)/F$6&lt;Conversion!$A$6,Conversion!$B$6,5)))))</f>
        <v/>
      </c>
      <c r="G41" t="str">
        <f ca="1">IF(OR(G$9="",$C41=""),"",IF(100*INDEX(INDIRECT($A$2),$B41,COLUMN()-$E$2)/G$6&lt;Conversion!$A$3,Conversion!$B$3,IF(100*INDEX(INDIRECT($A$2),$B41,COLUMN()-$E$2)/G$6&lt;Conversion!$A$4,Conversion!$B$4,IF(100*INDEX(INDIRECT($A$2),$B41,COLUMN()-$E$2)/G$6&lt;Conversion!$A$5,Conversion!$B$5,IF(100*INDEX(INDIRECT($A$2),$B41,COLUMN()-$E$2)/G$6&lt;Conversion!$A$6,Conversion!$B$6,5)))))</f>
        <v/>
      </c>
      <c r="H41" t="str">
        <f ca="1">IF(OR(H$9="",$C41=""),"",IF(100*INDEX(INDIRECT($A$2),$B41,COLUMN()-$E$2)/H$6&lt;Conversion!$A$3,Conversion!$B$3,IF(100*INDEX(INDIRECT($A$2),$B41,COLUMN()-$E$2)/H$6&lt;Conversion!$A$4,Conversion!$B$4,IF(100*INDEX(INDIRECT($A$2),$B41,COLUMN()-$E$2)/H$6&lt;Conversion!$A$5,Conversion!$B$5,IF(100*INDEX(INDIRECT($A$2),$B41,COLUMN()-$E$2)/H$6&lt;Conversion!$A$6,Conversion!$B$6,5)))))</f>
        <v/>
      </c>
      <c r="I41" t="str">
        <f ca="1">IF(OR(I$9="",$C41=""),"",IF(100*INDEX(INDIRECT($A$2),$B41,COLUMN()-$E$2)/I$6&lt;Conversion!$A$3,Conversion!$B$3,IF(100*INDEX(INDIRECT($A$2),$B41,COLUMN()-$E$2)/I$6&lt;Conversion!$A$4,Conversion!$B$4,IF(100*INDEX(INDIRECT($A$2),$B41,COLUMN()-$E$2)/I$6&lt;Conversion!$A$5,Conversion!$B$5,IF(100*INDEX(INDIRECT($A$2),$B41,COLUMN()-$E$2)/I$6&lt;Conversion!$A$6,Conversion!$B$6,5)))))</f>
        <v/>
      </c>
      <c r="J41" t="str">
        <f ca="1">IF(OR(J$9="",$C41=""),"",IF(100*INDEX(INDIRECT($A$2),$B41,COLUMN()-$E$2)/J$6&lt;Conversion!$A$3,Conversion!$B$3,IF(100*INDEX(INDIRECT($A$2),$B41,COLUMN()-$E$2)/J$6&lt;Conversion!$A$4,Conversion!$B$4,IF(100*INDEX(INDIRECT($A$2),$B41,COLUMN()-$E$2)/J$6&lt;Conversion!$A$5,Conversion!$B$5,IF(100*INDEX(INDIRECT($A$2),$B41,COLUMN()-$E$2)/J$6&lt;Conversion!$A$6,Conversion!$B$6,5)))))</f>
        <v/>
      </c>
      <c r="K41" t="str">
        <f ca="1">IF(OR(K$9="",$C41=""),"",IF(100*INDEX(INDIRECT($A$2),$B41,COLUMN()-$E$2)/K$6&lt;Conversion!$A$3,Conversion!$B$3,IF(100*INDEX(INDIRECT($A$2),$B41,COLUMN()-$E$2)/K$6&lt;Conversion!$A$4,Conversion!$B$4,IF(100*INDEX(INDIRECT($A$2),$B41,COLUMN()-$E$2)/K$6&lt;Conversion!$A$5,Conversion!$B$5,IF(100*INDEX(INDIRECT($A$2),$B41,COLUMN()-$E$2)/K$6&lt;Conversion!$A$6,Conversion!$B$6,5)))))</f>
        <v/>
      </c>
      <c r="L41" t="str">
        <f ca="1">IF(OR(L$9="",$C41=""),"",IF(100*INDEX(INDIRECT($A$2),$B41,COLUMN()-$E$2)/L$6&lt;Conversion!$A$3,Conversion!$B$3,IF(100*INDEX(INDIRECT($A$2),$B41,COLUMN()-$E$2)/L$6&lt;Conversion!$A$4,Conversion!$B$4,IF(100*INDEX(INDIRECT($A$2),$B41,COLUMN()-$E$2)/L$6&lt;Conversion!$A$5,Conversion!$B$5,IF(100*INDEX(INDIRECT($A$2),$B41,COLUMN()-$E$2)/L$6&lt;Conversion!$A$6,Conversion!$B$6,5)))))</f>
        <v/>
      </c>
      <c r="M41" t="str">
        <f ca="1">IF(OR(M$9="",$C41=""),"",IF(100*INDEX(INDIRECT($A$2),$B41,COLUMN()-$E$2)/M$6&lt;Conversion!$A$3,Conversion!$B$3,IF(100*INDEX(INDIRECT($A$2),$B41,COLUMN()-$E$2)/M$6&lt;Conversion!$A$4,Conversion!$B$4,IF(100*INDEX(INDIRECT($A$2),$B41,COLUMN()-$E$2)/M$6&lt;Conversion!$A$5,Conversion!$B$5,IF(100*INDEX(INDIRECT($A$2),$B41,COLUMN()-$E$2)/M$6&lt;Conversion!$A$6,Conversion!$B$6,5)))))</f>
        <v/>
      </c>
      <c r="N41" t="str">
        <f ca="1">IF(OR(N$9="",$C41=""),"",IF(100*INDEX(INDIRECT($A$2),$B41,COLUMN()-$E$2)/N$6&lt;Conversion!$A$3,Conversion!$B$3,IF(100*INDEX(INDIRECT($A$2),$B41,COLUMN()-$E$2)/N$6&lt;Conversion!$A$4,Conversion!$B$4,IF(100*INDEX(INDIRECT($A$2),$B41,COLUMN()-$E$2)/N$6&lt;Conversion!$A$5,Conversion!$B$5,IF(100*INDEX(INDIRECT($A$2),$B41,COLUMN()-$E$2)/N$6&lt;Conversion!$A$6,Conversion!$B$6,5)))))</f>
        <v/>
      </c>
      <c r="O41" t="str">
        <f ca="1">IF(OR(O$9="",$C41=""),"",IF(100*INDEX(INDIRECT($A$2),$B41,COLUMN()-$E$2)/O$6&lt;Conversion!$A$3,Conversion!$B$3,IF(100*INDEX(INDIRECT($A$2),$B41,COLUMN()-$E$2)/O$6&lt;Conversion!$A$4,Conversion!$B$4,IF(100*INDEX(INDIRECT($A$2),$B41,COLUMN()-$E$2)/O$6&lt;Conversion!$A$5,Conversion!$B$5,IF(100*INDEX(INDIRECT($A$2),$B41,COLUMN()-$E$2)/O$6&lt;Conversion!$A$6,Conversion!$B$6,5)))))</f>
        <v/>
      </c>
      <c r="P41" t="str">
        <f ca="1">IF(OR(P$9="",$C41=""),"",IF(100*INDEX(INDIRECT($A$2),$B41,COLUMN()-$E$2)/P$6&lt;Conversion!$A$3,Conversion!$B$3,IF(100*INDEX(INDIRECT($A$2),$B41,COLUMN()-$E$2)/P$6&lt;Conversion!$A$4,Conversion!$B$4,IF(100*INDEX(INDIRECT($A$2),$B41,COLUMN()-$E$2)/P$6&lt;Conversion!$A$5,Conversion!$B$5,IF(100*INDEX(INDIRECT($A$2),$B41,COLUMN()-$E$2)/P$6&lt;Conversion!$A$6,Conversion!$B$6,5)))))</f>
        <v/>
      </c>
      <c r="Q41" t="str">
        <f ca="1">IF(OR(Q$9="",$C41=""),"",IF(100*INDEX(INDIRECT($A$2),$B41,COLUMN()-$E$2)/Q$6&lt;Conversion!$A$3,Conversion!$B$3,IF(100*INDEX(INDIRECT($A$2),$B41,COLUMN()-$E$2)/Q$6&lt;Conversion!$A$4,Conversion!$B$4,IF(100*INDEX(INDIRECT($A$2),$B41,COLUMN()-$E$2)/Q$6&lt;Conversion!$A$5,Conversion!$B$5,IF(100*INDEX(INDIRECT($A$2),$B41,COLUMN()-$E$2)/Q$6&lt;Conversion!$A$6,Conversion!$B$6,5)))))</f>
        <v/>
      </c>
      <c r="R41" t="str">
        <f ca="1">IF(OR(R$9="",$C41=""),"",IF(100*INDEX(INDIRECT($A$2),$B41,COLUMN()-$E$2)/R$6&lt;Conversion!$A$3,Conversion!$B$3,IF(100*INDEX(INDIRECT($A$2),$B41,COLUMN()-$E$2)/R$6&lt;Conversion!$A$4,Conversion!$B$4,IF(100*INDEX(INDIRECT($A$2),$B41,COLUMN()-$E$2)/R$6&lt;Conversion!$A$5,Conversion!$B$5,IF(100*INDEX(INDIRECT($A$2),$B41,COLUMN()-$E$2)/R$6&lt;Conversion!$A$6,Conversion!$B$6,5)))))</f>
        <v/>
      </c>
      <c r="S41" t="str">
        <f ca="1">IF(OR(S$9="",$C41=""),"",IF(100*INDEX(INDIRECT($A$2),$B41,COLUMN()-$E$2)/S$6&lt;Conversion!$A$3,Conversion!$B$3,IF(100*INDEX(INDIRECT($A$2),$B41,COLUMN()-$E$2)/S$6&lt;Conversion!$A$4,Conversion!$B$4,IF(100*INDEX(INDIRECT($A$2),$B41,COLUMN()-$E$2)/S$6&lt;Conversion!$A$5,Conversion!$B$5,IF(100*INDEX(INDIRECT($A$2),$B41,COLUMN()-$E$2)/S$6&lt;Conversion!$A$6,Conversion!$B$6,5)))))</f>
        <v/>
      </c>
      <c r="T41" t="str">
        <f ca="1">IF(OR(T$9="",$C41=""),"",IF(100*INDEX(INDIRECT($A$2),$B41,COLUMN()-$E$2)/T$6&lt;Conversion!$A$3,Conversion!$B$3,IF(100*INDEX(INDIRECT($A$2),$B41,COLUMN()-$E$2)/T$6&lt;Conversion!$A$4,Conversion!$B$4,IF(100*INDEX(INDIRECT($A$2),$B41,COLUMN()-$E$2)/T$6&lt;Conversion!$A$5,Conversion!$B$5,IF(100*INDEX(INDIRECT($A$2),$B41,COLUMN()-$E$2)/T$6&lt;Conversion!$A$6,Conversion!$B$6,5)))))</f>
        <v/>
      </c>
      <c r="U41" t="str">
        <f ca="1">IF(OR(U$9="",$C41=""),"",IF(100*INDEX(INDIRECT($A$2),$B41,COLUMN()-$E$2)/U$6&lt;Conversion!$A$3,Conversion!$B$3,IF(100*INDEX(INDIRECT($A$2),$B41,COLUMN()-$E$2)/U$6&lt;Conversion!$A$4,Conversion!$B$4,IF(100*INDEX(INDIRECT($A$2),$B41,COLUMN()-$E$2)/U$6&lt;Conversion!$A$5,Conversion!$B$5,IF(100*INDEX(INDIRECT($A$2),$B41,COLUMN()-$E$2)/U$6&lt;Conversion!$A$6,Conversion!$B$6,5)))))</f>
        <v/>
      </c>
      <c r="V41" t="str">
        <f ca="1">IF(OR(V$9="",$C41=""),"",IF(100*INDEX(INDIRECT($A$2),$B41,COLUMN()-$E$2)/V$6&lt;Conversion!$A$3,Conversion!$B$3,IF(100*INDEX(INDIRECT($A$2),$B41,COLUMN()-$E$2)/V$6&lt;Conversion!$A$4,Conversion!$B$4,IF(100*INDEX(INDIRECT($A$2),$B41,COLUMN()-$E$2)/V$6&lt;Conversion!$A$5,Conversion!$B$5,IF(100*INDEX(INDIRECT($A$2),$B41,COLUMN()-$E$2)/V$6&lt;Conversion!$A$6,Conversion!$B$6,5)))))</f>
        <v/>
      </c>
      <c r="W41" t="str">
        <f ca="1">IF(OR(W$9="",$C41=""),"",IF(100*INDEX(INDIRECT($A$2),$B41,COLUMN()-$E$2)/W$6&lt;Conversion!$A$3,Conversion!$B$3,IF(100*INDEX(INDIRECT($A$2),$B41,COLUMN()-$E$2)/W$6&lt;Conversion!$A$4,Conversion!$B$4,IF(100*INDEX(INDIRECT($A$2),$B41,COLUMN()-$E$2)/W$6&lt;Conversion!$A$5,Conversion!$B$5,IF(100*INDEX(INDIRECT($A$2),$B41,COLUMN()-$E$2)/W$6&lt;Conversion!$A$6,Conversion!$B$6,5)))))</f>
        <v/>
      </c>
      <c r="X41" t="str">
        <f ca="1">IF(OR(X$9="",$C41=""),"",IF(100*INDEX(INDIRECT($A$2),$B41,COLUMN()-$E$2)/X$6&lt;Conversion!$A$3,Conversion!$B$3,IF(100*INDEX(INDIRECT($A$2),$B41,COLUMN()-$E$2)/X$6&lt;Conversion!$A$4,Conversion!$B$4,IF(100*INDEX(INDIRECT($A$2),$B41,COLUMN()-$E$2)/X$6&lt;Conversion!$A$5,Conversion!$B$5,IF(100*INDEX(INDIRECT($A$2),$B41,COLUMN()-$E$2)/X$6&lt;Conversion!$A$6,Conversion!$B$6,5)))))</f>
        <v/>
      </c>
      <c r="Y41" t="str">
        <f ca="1">IF(OR(Y$9="",$C41=""),"",IF(100*INDEX(INDIRECT($A$2),$B41,COLUMN()-$E$2)/Y$6&lt;Conversion!$A$3,Conversion!$B$3,IF(100*INDEX(INDIRECT($A$2),$B41,COLUMN()-$E$2)/Y$6&lt;Conversion!$A$4,Conversion!$B$4,IF(100*INDEX(INDIRECT($A$2),$B41,COLUMN()-$E$2)/Y$6&lt;Conversion!$A$5,Conversion!$B$5,IF(100*INDEX(INDIRECT($A$2),$B41,COLUMN()-$E$2)/Y$6&lt;Conversion!$A$6,Conversion!$B$6,5)))))</f>
        <v/>
      </c>
      <c r="Z41" t="str">
        <f ca="1">IF(OR(Z$9="",$C41=""),"",IF(100*INDEX(INDIRECT($A$2),$B41,COLUMN()-$E$2)/Z$6&lt;Conversion!$A$3,Conversion!$B$3,IF(100*INDEX(INDIRECT($A$2),$B41,COLUMN()-$E$2)/Z$6&lt;Conversion!$A$4,Conversion!$B$4,IF(100*INDEX(INDIRECT($A$2),$B41,COLUMN()-$E$2)/Z$6&lt;Conversion!$A$5,Conversion!$B$5,IF(100*INDEX(INDIRECT($A$2),$B41,COLUMN()-$E$2)/Z$6&lt;Conversion!$A$6,Conversion!$B$6,5)))))</f>
        <v/>
      </c>
      <c r="AA41" t="str">
        <f ca="1">IF(OR(AA$9="",$C41=""),"",IF(100*INDEX(INDIRECT($A$2),$B41,COLUMN()-$E$2)/AA$6&lt;Conversion!$A$3,Conversion!$B$3,IF(100*INDEX(INDIRECT($A$2),$B41,COLUMN()-$E$2)/AA$6&lt;Conversion!$A$4,Conversion!$B$4,IF(100*INDEX(INDIRECT($A$2),$B41,COLUMN()-$E$2)/AA$6&lt;Conversion!$A$5,Conversion!$B$5,IF(100*INDEX(INDIRECT($A$2),$B41,COLUMN()-$E$2)/AA$6&lt;Conversion!$A$6,Conversion!$B$6,5)))))</f>
        <v/>
      </c>
      <c r="AB41" t="str">
        <f ca="1">IF(OR(AB$9="",$C41=""),"",IF(100*INDEX(INDIRECT($A$2),$B41,COLUMN()-$E$2)/AB$6&lt;Conversion!$A$3,Conversion!$B$3,IF(100*INDEX(INDIRECT($A$2),$B41,COLUMN()-$E$2)/AB$6&lt;Conversion!$A$4,Conversion!$B$4,IF(100*INDEX(INDIRECT($A$2),$B41,COLUMN()-$E$2)/AB$6&lt;Conversion!$A$5,Conversion!$B$5,IF(100*INDEX(INDIRECT($A$2),$B41,COLUMN()-$E$2)/AB$6&lt;Conversion!$A$6,Conversion!$B$6,5)))))</f>
        <v/>
      </c>
      <c r="AC41" t="str">
        <f ca="1">IF(OR(AC$9="",$C41=""),"",IF(100*INDEX(INDIRECT($A$2),$B41,COLUMN()-$E$2)/AC$6&lt;Conversion!$A$3,Conversion!$B$3,IF(100*INDEX(INDIRECT($A$2),$B41,COLUMN()-$E$2)/AC$6&lt;Conversion!$A$4,Conversion!$B$4,IF(100*INDEX(INDIRECT($A$2),$B41,COLUMN()-$E$2)/AC$6&lt;Conversion!$A$5,Conversion!$B$5,IF(100*INDEX(INDIRECT($A$2),$B41,COLUMN()-$E$2)/AC$6&lt;Conversion!$A$6,Conversion!$B$6,5)))))</f>
        <v/>
      </c>
      <c r="AD41" t="str">
        <f ca="1">IF(OR(AD$9="",$C41=""),"",IF(100*INDEX(INDIRECT($A$2),$B41,COLUMN()-$E$2)/AD$6&lt;Conversion!$A$3,Conversion!$B$3,IF(100*INDEX(INDIRECT($A$2),$B41,COLUMN()-$E$2)/AD$6&lt;Conversion!$A$4,Conversion!$B$4,IF(100*INDEX(INDIRECT($A$2),$B41,COLUMN()-$E$2)/AD$6&lt;Conversion!$A$5,Conversion!$B$5,IF(100*INDEX(INDIRECT($A$2),$B41,COLUMN()-$E$2)/AD$6&lt;Conversion!$A$6,Conversion!$B$6,5)))))</f>
        <v/>
      </c>
      <c r="AE41" t="str">
        <f ca="1">IF(OR(AE$9="",$C41=""),"",IF(100*INDEX(INDIRECT($A$2),$B41,COLUMN()-$E$2)/AE$6&lt;Conversion!$A$3,Conversion!$B$3,IF(100*INDEX(INDIRECT($A$2),$B41,COLUMN()-$E$2)/AE$6&lt;Conversion!$A$4,Conversion!$B$4,IF(100*INDEX(INDIRECT($A$2),$B41,COLUMN()-$E$2)/AE$6&lt;Conversion!$A$5,Conversion!$B$5,IF(100*INDEX(INDIRECT($A$2),$B41,COLUMN()-$E$2)/AE$6&lt;Conversion!$A$6,Conversion!$B$6,5)))))</f>
        <v/>
      </c>
      <c r="AF41" t="str">
        <f ca="1">IF(OR(AF$9="",$C41=""),"",IF(100*INDEX(INDIRECT($A$2),$B41,COLUMN()-$E$2)/AF$6&lt;Conversion!$A$3,Conversion!$B$3,IF(100*INDEX(INDIRECT($A$2),$B41,COLUMN()-$E$2)/AF$6&lt;Conversion!$A$4,Conversion!$B$4,IF(100*INDEX(INDIRECT($A$2),$B41,COLUMN()-$E$2)/AF$6&lt;Conversion!$A$5,Conversion!$B$5,IF(100*INDEX(INDIRECT($A$2),$B41,COLUMN()-$E$2)/AF$6&lt;Conversion!$A$6,Conversion!$B$6,5)))))</f>
        <v/>
      </c>
      <c r="AG41" t="str">
        <f ca="1">IF(OR(AG$9="",$C41=""),"",IF(100*INDEX(INDIRECT($A$2),$B41,COLUMN()-$E$2)/AG$6&lt;Conversion!$A$3,Conversion!$B$3,IF(100*INDEX(INDIRECT($A$2),$B41,COLUMN()-$E$2)/AG$6&lt;Conversion!$A$4,Conversion!$B$4,IF(100*INDEX(INDIRECT($A$2),$B41,COLUMN()-$E$2)/AG$6&lt;Conversion!$A$5,Conversion!$B$5,IF(100*INDEX(INDIRECT($A$2),$B41,COLUMN()-$E$2)/AG$6&lt;Conversion!$A$6,Conversion!$B$6,5)))))</f>
        <v/>
      </c>
      <c r="AH41" t="str">
        <f ca="1">IF(OR(AH$9="",$C41=""),"",IF(100*INDEX(INDIRECT($A$2),$B41,COLUMN()-$E$2)/AH$6&lt;Conversion!$A$3,Conversion!$B$3,IF(100*INDEX(INDIRECT($A$2),$B41,COLUMN()-$E$2)/AH$6&lt;Conversion!$A$4,Conversion!$B$4,IF(100*INDEX(INDIRECT($A$2),$B41,COLUMN()-$E$2)/AH$6&lt;Conversion!$A$5,Conversion!$B$5,IF(100*INDEX(INDIRECT($A$2),$B41,COLUMN()-$E$2)/AH$6&lt;Conversion!$A$6,Conversion!$B$6,5)))))</f>
        <v/>
      </c>
      <c r="AI41" t="str">
        <f ca="1">IF(OR(AI$9="",$C41=""),"",IF(100*INDEX(INDIRECT($A$2),$B41,COLUMN()-$E$2)/AI$6&lt;Conversion!$A$3,Conversion!$B$3,IF(100*INDEX(INDIRECT($A$2),$B41,COLUMN()-$E$2)/AI$6&lt;Conversion!$A$4,Conversion!$B$4,IF(100*INDEX(INDIRECT($A$2),$B41,COLUMN()-$E$2)/AI$6&lt;Conversion!$A$5,Conversion!$B$5,IF(100*INDEX(INDIRECT($A$2),$B41,COLUMN()-$E$2)/AI$6&lt;Conversion!$A$6,Conversion!$B$6,5)))))</f>
        <v/>
      </c>
      <c r="AJ41" t="str">
        <f ca="1">IF(OR(AJ$9="",$C41=""),"",IF(100*INDEX(INDIRECT($A$2),$B41,COLUMN()-$E$2)/AJ$6&lt;Conversion!$A$3,Conversion!$B$3,IF(100*INDEX(INDIRECT($A$2),$B41,COLUMN()-$E$2)/AJ$6&lt;Conversion!$A$4,Conversion!$B$4,IF(100*INDEX(INDIRECT($A$2),$B41,COLUMN()-$E$2)/AJ$6&lt;Conversion!$A$5,Conversion!$B$5,IF(100*INDEX(INDIRECT($A$2),$B41,COLUMN()-$E$2)/AJ$6&lt;Conversion!$A$6,Conversion!$B$6,5)))))</f>
        <v/>
      </c>
      <c r="AK41" t="str">
        <f ca="1">IF(OR(AK$9="",$C41=""),"",IF(100*INDEX(INDIRECT($A$2),$B41,COLUMN()-$E$2)/AK$6&lt;Conversion!$A$3,Conversion!$B$3,IF(100*INDEX(INDIRECT($A$2),$B41,COLUMN()-$E$2)/AK$6&lt;Conversion!$A$4,Conversion!$B$4,IF(100*INDEX(INDIRECT($A$2),$B41,COLUMN()-$E$2)/AK$6&lt;Conversion!$A$5,Conversion!$B$5,IF(100*INDEX(INDIRECT($A$2),$B41,COLUMN()-$E$2)/AK$6&lt;Conversion!$A$6,Conversion!$B$6,5)))))</f>
        <v/>
      </c>
      <c r="AL41" t="str">
        <f ca="1">IF(OR(AL$9="",$C41=""),"",IF(100*INDEX(INDIRECT($A$2),$B41,COLUMN()-$E$2)/AL$6&lt;Conversion!$A$3,Conversion!$B$3,IF(100*INDEX(INDIRECT($A$2),$B41,COLUMN()-$E$2)/AL$6&lt;Conversion!$A$4,Conversion!$B$4,IF(100*INDEX(INDIRECT($A$2),$B41,COLUMN()-$E$2)/AL$6&lt;Conversion!$A$5,Conversion!$B$5,IF(100*INDEX(INDIRECT($A$2),$B41,COLUMN()-$E$2)/AL$6&lt;Conversion!$A$6,Conversion!$B$6,5)))))</f>
        <v/>
      </c>
      <c r="AM41" t="str">
        <f ca="1">IF(OR(AM$9="",$C41=""),"",IF(100*INDEX(INDIRECT($A$2),$B41,COLUMN()-$E$2)/AM$6&lt;Conversion!$A$3,Conversion!$B$3,IF(100*INDEX(INDIRECT($A$2),$B41,COLUMN()-$E$2)/AM$6&lt;Conversion!$A$4,Conversion!$B$4,IF(100*INDEX(INDIRECT($A$2),$B41,COLUMN()-$E$2)/AM$6&lt;Conversion!$A$5,Conversion!$B$5,IF(100*INDEX(INDIRECT($A$2),$B41,COLUMN()-$E$2)/AM$6&lt;Conversion!$A$6,Conversion!$B$6,5)))))</f>
        <v/>
      </c>
      <c r="AN41" t="str">
        <f ca="1">IF(OR(AN$9="",$C41=""),"",IF(100*INDEX(INDIRECT($A$2),$B41,COLUMN()-$E$2)/AN$6&lt;Conversion!$A$3,Conversion!$B$3,IF(100*INDEX(INDIRECT($A$2),$B41,COLUMN()-$E$2)/AN$6&lt;Conversion!$A$4,Conversion!$B$4,IF(100*INDEX(INDIRECT($A$2),$B41,COLUMN()-$E$2)/AN$6&lt;Conversion!$A$5,Conversion!$B$5,IF(100*INDEX(INDIRECT($A$2),$B41,COLUMN()-$E$2)/AN$6&lt;Conversion!$A$6,Conversion!$B$6,5)))))</f>
        <v/>
      </c>
      <c r="AO41" t="str">
        <f ca="1">IF(OR(AO$9="",$C41=""),"",IF(100*INDEX(INDIRECT($A$2),$B41,COLUMN()-$E$2)/AO$6&lt;Conversion!$A$3,Conversion!$B$3,IF(100*INDEX(INDIRECT($A$2),$B41,COLUMN()-$E$2)/AO$6&lt;Conversion!$A$4,Conversion!$B$4,IF(100*INDEX(INDIRECT($A$2),$B41,COLUMN()-$E$2)/AO$6&lt;Conversion!$A$5,Conversion!$B$5,IF(100*INDEX(INDIRECT($A$2),$B41,COLUMN()-$E$2)/AO$6&lt;Conversion!$A$6,Conversion!$B$6,5)))))</f>
        <v/>
      </c>
      <c r="AP41" t="str">
        <f ca="1">IF(OR(AP$9="",$C41=""),"",IF(100*INDEX(INDIRECT($A$2),$B41,COLUMN()-$E$2)/AP$6&lt;Conversion!$A$3,Conversion!$B$3,IF(100*INDEX(INDIRECT($A$2),$B41,COLUMN()-$E$2)/AP$6&lt;Conversion!$A$4,Conversion!$B$4,IF(100*INDEX(INDIRECT($A$2),$B41,COLUMN()-$E$2)/AP$6&lt;Conversion!$A$5,Conversion!$B$5,IF(100*INDEX(INDIRECT($A$2),$B41,COLUMN()-$E$2)/AP$6&lt;Conversion!$A$6,Conversion!$B$6,5)))))</f>
        <v/>
      </c>
      <c r="AQ41" t="str">
        <f ca="1">IF(OR(AQ$9="",$C41=""),"",IF(100*INDEX(INDIRECT($A$2),$B41,COLUMN()-$E$2)/AQ$6&lt;Conversion!$A$3,Conversion!$B$3,IF(100*INDEX(INDIRECT($A$2),$B41,COLUMN()-$E$2)/AQ$6&lt;Conversion!$A$4,Conversion!$B$4,IF(100*INDEX(INDIRECT($A$2),$B41,COLUMN()-$E$2)/AQ$6&lt;Conversion!$A$5,Conversion!$B$5,IF(100*INDEX(INDIRECT($A$2),$B41,COLUMN()-$E$2)/AQ$6&lt;Conversion!$A$6,Conversion!$B$6,5)))))</f>
        <v/>
      </c>
      <c r="AR41" t="str">
        <f ca="1">IF(OR(AR$9="",$C41=""),"",IF(100*INDEX(INDIRECT($A$2),$B41,COLUMN()-$E$2)/AR$6&lt;Conversion!$A$3,Conversion!$B$3,IF(100*INDEX(INDIRECT($A$2),$B41,COLUMN()-$E$2)/AR$6&lt;Conversion!$A$4,Conversion!$B$4,IF(100*INDEX(INDIRECT($A$2),$B41,COLUMN()-$E$2)/AR$6&lt;Conversion!$A$5,Conversion!$B$5,IF(100*INDEX(INDIRECT($A$2),$B41,COLUMN()-$E$2)/AR$6&lt;Conversion!$A$6,Conversion!$B$6,5)))))</f>
        <v/>
      </c>
      <c r="AS41" t="str">
        <f ca="1">IF(OR(AS$9="",$C41=""),"",IF(100*INDEX(INDIRECT($A$2),$B41,COLUMN()-$E$2)/AS$6&lt;Conversion!$A$3,Conversion!$B$3,IF(100*INDEX(INDIRECT($A$2),$B41,COLUMN()-$E$2)/AS$6&lt;Conversion!$A$4,Conversion!$B$4,IF(100*INDEX(INDIRECT($A$2),$B41,COLUMN()-$E$2)/AS$6&lt;Conversion!$A$5,Conversion!$B$5,IF(100*INDEX(INDIRECT($A$2),$B41,COLUMN()-$E$2)/AS$6&lt;Conversion!$A$6,Conversion!$B$6,5)))))</f>
        <v/>
      </c>
      <c r="AT41" t="str">
        <f ca="1">IF(OR(AT$9="",$C41=""),"",IF(100*INDEX(INDIRECT($A$2),$B41,COLUMN()-$E$2)/AT$6&lt;Conversion!$A$3,Conversion!$B$3,IF(100*INDEX(INDIRECT($A$2),$B41,COLUMN()-$E$2)/AT$6&lt;Conversion!$A$4,Conversion!$B$4,IF(100*INDEX(INDIRECT($A$2),$B41,COLUMN()-$E$2)/AT$6&lt;Conversion!$A$5,Conversion!$B$5,IF(100*INDEX(INDIRECT($A$2),$B41,COLUMN()-$E$2)/AT$6&lt;Conversion!$A$6,Conversion!$B$6,5)))))</f>
        <v/>
      </c>
      <c r="AU41" t="str">
        <f ca="1">IF(OR(AU$9="",$C41=""),"",IF(100*INDEX(INDIRECT($A$2),$B41,COLUMN()-$E$2)/AU$6&lt;Conversion!$A$3,Conversion!$B$3,IF(100*INDEX(INDIRECT($A$2),$B41,COLUMN()-$E$2)/AU$6&lt;Conversion!$A$4,Conversion!$B$4,IF(100*INDEX(INDIRECT($A$2),$B41,COLUMN()-$E$2)/AU$6&lt;Conversion!$A$5,Conversion!$B$5,IF(100*INDEX(INDIRECT($A$2),$B41,COLUMN()-$E$2)/AU$6&lt;Conversion!$A$6,Conversion!$B$6,5)))))</f>
        <v/>
      </c>
      <c r="AV41" t="str">
        <f ca="1">IF(OR(AV$9="",$C41=""),"",IF(100*INDEX(INDIRECT($A$2),$B41,COLUMN()-$E$2)/AV$6&lt;Conversion!$A$3,Conversion!$B$3,IF(100*INDEX(INDIRECT($A$2),$B41,COLUMN()-$E$2)/AV$6&lt;Conversion!$A$4,Conversion!$B$4,IF(100*INDEX(INDIRECT($A$2),$B41,COLUMN()-$E$2)/AV$6&lt;Conversion!$A$5,Conversion!$B$5,IF(100*INDEX(INDIRECT($A$2),$B41,COLUMN()-$E$2)/AV$6&lt;Conversion!$A$6,Conversion!$B$6,5)))))</f>
        <v/>
      </c>
      <c r="AW41" t="str">
        <f ca="1">IF(OR(AW$9="",$C41=""),"",IF(100*INDEX(INDIRECT($A$2),$B41,COLUMN()-$E$2)/AW$6&lt;Conversion!$A$3,Conversion!$B$3,IF(100*INDEX(INDIRECT($A$2),$B41,COLUMN()-$E$2)/AW$6&lt;Conversion!$A$4,Conversion!$B$4,IF(100*INDEX(INDIRECT($A$2),$B41,COLUMN()-$E$2)/AW$6&lt;Conversion!$A$5,Conversion!$B$5,IF(100*INDEX(INDIRECT($A$2),$B41,COLUMN()-$E$2)/AW$6&lt;Conversion!$A$6,Conversion!$B$6,5)))))</f>
        <v/>
      </c>
      <c r="AX41" t="str">
        <f ca="1">IF(OR(AX$9="",$C41=""),"",IF(100*INDEX(INDIRECT($A$2),$B41,COLUMN()-$E$2)/AX$6&lt;Conversion!$A$3,Conversion!$B$3,IF(100*INDEX(INDIRECT($A$2),$B41,COLUMN()-$E$2)/AX$6&lt;Conversion!$A$4,Conversion!$B$4,IF(100*INDEX(INDIRECT($A$2),$B41,COLUMN()-$E$2)/AX$6&lt;Conversion!$A$5,Conversion!$B$5,IF(100*INDEX(INDIRECT($A$2),$B41,COLUMN()-$E$2)/AX$6&lt;Conversion!$A$6,Conversion!$B$6,5)))))</f>
        <v/>
      </c>
      <c r="AY41" t="str">
        <f ca="1">IF(OR(AY$9="",$C41=""),"",IF(100*INDEX(INDIRECT($A$2),$B41,COLUMN()-$E$2)/AY$6&lt;Conversion!$A$3,Conversion!$B$3,IF(100*INDEX(INDIRECT($A$2),$B41,COLUMN()-$E$2)/AY$6&lt;Conversion!$A$4,Conversion!$B$4,IF(100*INDEX(INDIRECT($A$2),$B41,COLUMN()-$E$2)/AY$6&lt;Conversion!$A$5,Conversion!$B$5,IF(100*INDEX(INDIRECT($A$2),$B41,COLUMN()-$E$2)/AY$6&lt;Conversion!$A$6,Conversion!$B$6,5)))))</f>
        <v/>
      </c>
      <c r="AZ41" t="str">
        <f ca="1">IF(OR(AZ$9="",$C41=""),"",IF(100*INDEX(INDIRECT($A$2),$B41,COLUMN()-$E$2)/AZ$6&lt;Conversion!$A$3,Conversion!$B$3,IF(100*INDEX(INDIRECT($A$2),$B41,COLUMN()-$E$2)/AZ$6&lt;Conversion!$A$4,Conversion!$B$4,IF(100*INDEX(INDIRECT($A$2),$B41,COLUMN()-$E$2)/AZ$6&lt;Conversion!$A$5,Conversion!$B$5,IF(100*INDEX(INDIRECT($A$2),$B41,COLUMN()-$E$2)/AZ$6&lt;Conversion!$A$6,Conversion!$B$6,5)))))</f>
        <v/>
      </c>
      <c r="BA41" t="str">
        <f ca="1">IF(OR(BA$9="",$C41=""),"",IF(100*INDEX(INDIRECT($A$2),$B41,COLUMN()-$E$2)/BA$6&lt;Conversion!$A$3,Conversion!$B$3,IF(100*INDEX(INDIRECT($A$2),$B41,COLUMN()-$E$2)/BA$6&lt;Conversion!$A$4,Conversion!$B$4,IF(100*INDEX(INDIRECT($A$2),$B41,COLUMN()-$E$2)/BA$6&lt;Conversion!$A$5,Conversion!$B$5,IF(100*INDEX(INDIRECT($A$2),$B41,COLUMN()-$E$2)/BA$6&lt;Conversion!$A$6,Conversion!$B$6,5)))))</f>
        <v/>
      </c>
      <c r="BB41" t="str">
        <f ca="1">IF(OR(BB$9="",$C41=""),"",IF(100*INDEX(INDIRECT($A$2),$B41,COLUMN()-$E$2)/BB$6&lt;Conversion!$A$3,Conversion!$B$3,IF(100*INDEX(INDIRECT($A$2),$B41,COLUMN()-$E$2)/BB$6&lt;Conversion!$A$4,Conversion!$B$4,IF(100*INDEX(INDIRECT($A$2),$B41,COLUMN()-$E$2)/BB$6&lt;Conversion!$A$5,Conversion!$B$5,IF(100*INDEX(INDIRECT($A$2),$B41,COLUMN()-$E$2)/BB$6&lt;Conversion!$A$6,Conversion!$B$6,5)))))</f>
        <v/>
      </c>
      <c r="BC41" t="str">
        <f ca="1">IF(OR(BC$9="",$C41=""),"",IF(100*INDEX(INDIRECT($A$2),$B41,COLUMN()-$E$2)/BC$6&lt;Conversion!$A$3,Conversion!$B$3,IF(100*INDEX(INDIRECT($A$2),$B41,COLUMN()-$E$2)/BC$6&lt;Conversion!$A$4,Conversion!$B$4,IF(100*INDEX(INDIRECT($A$2),$B41,COLUMN()-$E$2)/BC$6&lt;Conversion!$A$5,Conversion!$B$5,IF(100*INDEX(INDIRECT($A$2),$B41,COLUMN()-$E$2)/BC$6&lt;Conversion!$A$6,Conversion!$B$6,5)))))</f>
        <v/>
      </c>
    </row>
    <row r="42" spans="2:55">
      <c r="B42" t="e">
        <f t="shared" ca="1" si="0"/>
        <v>#N/A</v>
      </c>
      <c r="C42" t="str">
        <f t="shared" ca="1" si="1"/>
        <v/>
      </c>
      <c r="D42" t="str">
        <f ca="1">IF($C42="","",CONCATENATE(ADDRESS(ROW(),$E$2+1,1,1,"Module6"),":",ADDRESS(ROW(),$E$2+Calc1!$C$2,1,1)))</f>
        <v/>
      </c>
      <c r="E42" s="18" t="str">
        <f t="shared" ca="1" si="2"/>
        <v/>
      </c>
      <c r="F42" t="str">
        <f ca="1">IF(OR(F$9="",$C42=""),"",IF(100*INDEX(INDIRECT($A$2),$B42,COLUMN()-$E$2)/F$6&lt;Conversion!$A$3,Conversion!$B$3,IF(100*INDEX(INDIRECT($A$2),$B42,COLUMN()-$E$2)/F$6&lt;Conversion!$A$4,Conversion!$B$4,IF(100*INDEX(INDIRECT($A$2),$B42,COLUMN()-$E$2)/F$6&lt;Conversion!$A$5,Conversion!$B$5,IF(100*INDEX(INDIRECT($A$2),$B42,COLUMN()-$E$2)/F$6&lt;Conversion!$A$6,Conversion!$B$6,5)))))</f>
        <v/>
      </c>
      <c r="G42" t="str">
        <f ca="1">IF(OR(G$9="",$C42=""),"",IF(100*INDEX(INDIRECT($A$2),$B42,COLUMN()-$E$2)/G$6&lt;Conversion!$A$3,Conversion!$B$3,IF(100*INDEX(INDIRECT($A$2),$B42,COLUMN()-$E$2)/G$6&lt;Conversion!$A$4,Conversion!$B$4,IF(100*INDEX(INDIRECT($A$2),$B42,COLUMN()-$E$2)/G$6&lt;Conversion!$A$5,Conversion!$B$5,IF(100*INDEX(INDIRECT($A$2),$B42,COLUMN()-$E$2)/G$6&lt;Conversion!$A$6,Conversion!$B$6,5)))))</f>
        <v/>
      </c>
      <c r="H42" t="str">
        <f ca="1">IF(OR(H$9="",$C42=""),"",IF(100*INDEX(INDIRECT($A$2),$B42,COLUMN()-$E$2)/H$6&lt;Conversion!$A$3,Conversion!$B$3,IF(100*INDEX(INDIRECT($A$2),$B42,COLUMN()-$E$2)/H$6&lt;Conversion!$A$4,Conversion!$B$4,IF(100*INDEX(INDIRECT($A$2),$B42,COLUMN()-$E$2)/H$6&lt;Conversion!$A$5,Conversion!$B$5,IF(100*INDEX(INDIRECT($A$2),$B42,COLUMN()-$E$2)/H$6&lt;Conversion!$A$6,Conversion!$B$6,5)))))</f>
        <v/>
      </c>
      <c r="I42" t="str">
        <f ca="1">IF(OR(I$9="",$C42=""),"",IF(100*INDEX(INDIRECT($A$2),$B42,COLUMN()-$E$2)/I$6&lt;Conversion!$A$3,Conversion!$B$3,IF(100*INDEX(INDIRECT($A$2),$B42,COLUMN()-$E$2)/I$6&lt;Conversion!$A$4,Conversion!$B$4,IF(100*INDEX(INDIRECT($A$2),$B42,COLUMN()-$E$2)/I$6&lt;Conversion!$A$5,Conversion!$B$5,IF(100*INDEX(INDIRECT($A$2),$B42,COLUMN()-$E$2)/I$6&lt;Conversion!$A$6,Conversion!$B$6,5)))))</f>
        <v/>
      </c>
      <c r="J42" t="str">
        <f ca="1">IF(OR(J$9="",$C42=""),"",IF(100*INDEX(INDIRECT($A$2),$B42,COLUMN()-$E$2)/J$6&lt;Conversion!$A$3,Conversion!$B$3,IF(100*INDEX(INDIRECT($A$2),$B42,COLUMN()-$E$2)/J$6&lt;Conversion!$A$4,Conversion!$B$4,IF(100*INDEX(INDIRECT($A$2),$B42,COLUMN()-$E$2)/J$6&lt;Conversion!$A$5,Conversion!$B$5,IF(100*INDEX(INDIRECT($A$2),$B42,COLUMN()-$E$2)/J$6&lt;Conversion!$A$6,Conversion!$B$6,5)))))</f>
        <v/>
      </c>
      <c r="K42" t="str">
        <f ca="1">IF(OR(K$9="",$C42=""),"",IF(100*INDEX(INDIRECT($A$2),$B42,COLUMN()-$E$2)/K$6&lt;Conversion!$A$3,Conversion!$B$3,IF(100*INDEX(INDIRECT($A$2),$B42,COLUMN()-$E$2)/K$6&lt;Conversion!$A$4,Conversion!$B$4,IF(100*INDEX(INDIRECT($A$2),$B42,COLUMN()-$E$2)/K$6&lt;Conversion!$A$5,Conversion!$B$5,IF(100*INDEX(INDIRECT($A$2),$B42,COLUMN()-$E$2)/K$6&lt;Conversion!$A$6,Conversion!$B$6,5)))))</f>
        <v/>
      </c>
      <c r="L42" t="str">
        <f ca="1">IF(OR(L$9="",$C42=""),"",IF(100*INDEX(INDIRECT($A$2),$B42,COLUMN()-$E$2)/L$6&lt;Conversion!$A$3,Conversion!$B$3,IF(100*INDEX(INDIRECT($A$2),$B42,COLUMN()-$E$2)/L$6&lt;Conversion!$A$4,Conversion!$B$4,IF(100*INDEX(INDIRECT($A$2),$B42,COLUMN()-$E$2)/L$6&lt;Conversion!$A$5,Conversion!$B$5,IF(100*INDEX(INDIRECT($A$2),$B42,COLUMN()-$E$2)/L$6&lt;Conversion!$A$6,Conversion!$B$6,5)))))</f>
        <v/>
      </c>
      <c r="M42" t="str">
        <f ca="1">IF(OR(M$9="",$C42=""),"",IF(100*INDEX(INDIRECT($A$2),$B42,COLUMN()-$E$2)/M$6&lt;Conversion!$A$3,Conversion!$B$3,IF(100*INDEX(INDIRECT($A$2),$B42,COLUMN()-$E$2)/M$6&lt;Conversion!$A$4,Conversion!$B$4,IF(100*INDEX(INDIRECT($A$2),$B42,COLUMN()-$E$2)/M$6&lt;Conversion!$A$5,Conversion!$B$5,IF(100*INDEX(INDIRECT($A$2),$B42,COLUMN()-$E$2)/M$6&lt;Conversion!$A$6,Conversion!$B$6,5)))))</f>
        <v/>
      </c>
      <c r="N42" t="str">
        <f ca="1">IF(OR(N$9="",$C42=""),"",IF(100*INDEX(INDIRECT($A$2),$B42,COLUMN()-$E$2)/N$6&lt;Conversion!$A$3,Conversion!$B$3,IF(100*INDEX(INDIRECT($A$2),$B42,COLUMN()-$E$2)/N$6&lt;Conversion!$A$4,Conversion!$B$4,IF(100*INDEX(INDIRECT($A$2),$B42,COLUMN()-$E$2)/N$6&lt;Conversion!$A$5,Conversion!$B$5,IF(100*INDEX(INDIRECT($A$2),$B42,COLUMN()-$E$2)/N$6&lt;Conversion!$A$6,Conversion!$B$6,5)))))</f>
        <v/>
      </c>
      <c r="O42" t="str">
        <f ca="1">IF(OR(O$9="",$C42=""),"",IF(100*INDEX(INDIRECT($A$2),$B42,COLUMN()-$E$2)/O$6&lt;Conversion!$A$3,Conversion!$B$3,IF(100*INDEX(INDIRECT($A$2),$B42,COLUMN()-$E$2)/O$6&lt;Conversion!$A$4,Conversion!$B$4,IF(100*INDEX(INDIRECT($A$2),$B42,COLUMN()-$E$2)/O$6&lt;Conversion!$A$5,Conversion!$B$5,IF(100*INDEX(INDIRECT($A$2),$B42,COLUMN()-$E$2)/O$6&lt;Conversion!$A$6,Conversion!$B$6,5)))))</f>
        <v/>
      </c>
      <c r="P42" t="str">
        <f ca="1">IF(OR(P$9="",$C42=""),"",IF(100*INDEX(INDIRECT($A$2),$B42,COLUMN()-$E$2)/P$6&lt;Conversion!$A$3,Conversion!$B$3,IF(100*INDEX(INDIRECT($A$2),$B42,COLUMN()-$E$2)/P$6&lt;Conversion!$A$4,Conversion!$B$4,IF(100*INDEX(INDIRECT($A$2),$B42,COLUMN()-$E$2)/P$6&lt;Conversion!$A$5,Conversion!$B$5,IF(100*INDEX(INDIRECT($A$2),$B42,COLUMN()-$E$2)/P$6&lt;Conversion!$A$6,Conversion!$B$6,5)))))</f>
        <v/>
      </c>
      <c r="Q42" t="str">
        <f ca="1">IF(OR(Q$9="",$C42=""),"",IF(100*INDEX(INDIRECT($A$2),$B42,COLUMN()-$E$2)/Q$6&lt;Conversion!$A$3,Conversion!$B$3,IF(100*INDEX(INDIRECT($A$2),$B42,COLUMN()-$E$2)/Q$6&lt;Conversion!$A$4,Conversion!$B$4,IF(100*INDEX(INDIRECT($A$2),$B42,COLUMN()-$E$2)/Q$6&lt;Conversion!$A$5,Conversion!$B$5,IF(100*INDEX(INDIRECT($A$2),$B42,COLUMN()-$E$2)/Q$6&lt;Conversion!$A$6,Conversion!$B$6,5)))))</f>
        <v/>
      </c>
      <c r="R42" t="str">
        <f ca="1">IF(OR(R$9="",$C42=""),"",IF(100*INDEX(INDIRECT($A$2),$B42,COLUMN()-$E$2)/R$6&lt;Conversion!$A$3,Conversion!$B$3,IF(100*INDEX(INDIRECT($A$2),$B42,COLUMN()-$E$2)/R$6&lt;Conversion!$A$4,Conversion!$B$4,IF(100*INDEX(INDIRECT($A$2),$B42,COLUMN()-$E$2)/R$6&lt;Conversion!$A$5,Conversion!$B$5,IF(100*INDEX(INDIRECT($A$2),$B42,COLUMN()-$E$2)/R$6&lt;Conversion!$A$6,Conversion!$B$6,5)))))</f>
        <v/>
      </c>
      <c r="S42" t="str">
        <f ca="1">IF(OR(S$9="",$C42=""),"",IF(100*INDEX(INDIRECT($A$2),$B42,COLUMN()-$E$2)/S$6&lt;Conversion!$A$3,Conversion!$B$3,IF(100*INDEX(INDIRECT($A$2),$B42,COLUMN()-$E$2)/S$6&lt;Conversion!$A$4,Conversion!$B$4,IF(100*INDEX(INDIRECT($A$2),$B42,COLUMN()-$E$2)/S$6&lt;Conversion!$A$5,Conversion!$B$5,IF(100*INDEX(INDIRECT($A$2),$B42,COLUMN()-$E$2)/S$6&lt;Conversion!$A$6,Conversion!$B$6,5)))))</f>
        <v/>
      </c>
      <c r="T42" t="str">
        <f ca="1">IF(OR(T$9="",$C42=""),"",IF(100*INDEX(INDIRECT($A$2),$B42,COLUMN()-$E$2)/T$6&lt;Conversion!$A$3,Conversion!$B$3,IF(100*INDEX(INDIRECT($A$2),$B42,COLUMN()-$E$2)/T$6&lt;Conversion!$A$4,Conversion!$B$4,IF(100*INDEX(INDIRECT($A$2),$B42,COLUMN()-$E$2)/T$6&lt;Conversion!$A$5,Conversion!$B$5,IF(100*INDEX(INDIRECT($A$2),$B42,COLUMN()-$E$2)/T$6&lt;Conversion!$A$6,Conversion!$B$6,5)))))</f>
        <v/>
      </c>
      <c r="U42" t="str">
        <f ca="1">IF(OR(U$9="",$C42=""),"",IF(100*INDEX(INDIRECT($A$2),$B42,COLUMN()-$E$2)/U$6&lt;Conversion!$A$3,Conversion!$B$3,IF(100*INDEX(INDIRECT($A$2),$B42,COLUMN()-$E$2)/U$6&lt;Conversion!$A$4,Conversion!$B$4,IF(100*INDEX(INDIRECT($A$2),$B42,COLUMN()-$E$2)/U$6&lt;Conversion!$A$5,Conversion!$B$5,IF(100*INDEX(INDIRECT($A$2),$B42,COLUMN()-$E$2)/U$6&lt;Conversion!$A$6,Conversion!$B$6,5)))))</f>
        <v/>
      </c>
      <c r="V42" t="str">
        <f ca="1">IF(OR(V$9="",$C42=""),"",IF(100*INDEX(INDIRECT($A$2),$B42,COLUMN()-$E$2)/V$6&lt;Conversion!$A$3,Conversion!$B$3,IF(100*INDEX(INDIRECT($A$2),$B42,COLUMN()-$E$2)/V$6&lt;Conversion!$A$4,Conversion!$B$4,IF(100*INDEX(INDIRECT($A$2),$B42,COLUMN()-$E$2)/V$6&lt;Conversion!$A$5,Conversion!$B$5,IF(100*INDEX(INDIRECT($A$2),$B42,COLUMN()-$E$2)/V$6&lt;Conversion!$A$6,Conversion!$B$6,5)))))</f>
        <v/>
      </c>
      <c r="W42" t="str">
        <f ca="1">IF(OR(W$9="",$C42=""),"",IF(100*INDEX(INDIRECT($A$2),$B42,COLUMN()-$E$2)/W$6&lt;Conversion!$A$3,Conversion!$B$3,IF(100*INDEX(INDIRECT($A$2),$B42,COLUMN()-$E$2)/W$6&lt;Conversion!$A$4,Conversion!$B$4,IF(100*INDEX(INDIRECT($A$2),$B42,COLUMN()-$E$2)/W$6&lt;Conversion!$A$5,Conversion!$B$5,IF(100*INDEX(INDIRECT($A$2),$B42,COLUMN()-$E$2)/W$6&lt;Conversion!$A$6,Conversion!$B$6,5)))))</f>
        <v/>
      </c>
      <c r="X42" t="str">
        <f ca="1">IF(OR(X$9="",$C42=""),"",IF(100*INDEX(INDIRECT($A$2),$B42,COLUMN()-$E$2)/X$6&lt;Conversion!$A$3,Conversion!$B$3,IF(100*INDEX(INDIRECT($A$2),$B42,COLUMN()-$E$2)/X$6&lt;Conversion!$A$4,Conversion!$B$4,IF(100*INDEX(INDIRECT($A$2),$B42,COLUMN()-$E$2)/X$6&lt;Conversion!$A$5,Conversion!$B$5,IF(100*INDEX(INDIRECT($A$2),$B42,COLUMN()-$E$2)/X$6&lt;Conversion!$A$6,Conversion!$B$6,5)))))</f>
        <v/>
      </c>
      <c r="Y42" t="str">
        <f ca="1">IF(OR(Y$9="",$C42=""),"",IF(100*INDEX(INDIRECT($A$2),$B42,COLUMN()-$E$2)/Y$6&lt;Conversion!$A$3,Conversion!$B$3,IF(100*INDEX(INDIRECT($A$2),$B42,COLUMN()-$E$2)/Y$6&lt;Conversion!$A$4,Conversion!$B$4,IF(100*INDEX(INDIRECT($A$2),$B42,COLUMN()-$E$2)/Y$6&lt;Conversion!$A$5,Conversion!$B$5,IF(100*INDEX(INDIRECT($A$2),$B42,COLUMN()-$E$2)/Y$6&lt;Conversion!$A$6,Conversion!$B$6,5)))))</f>
        <v/>
      </c>
      <c r="Z42" t="str">
        <f ca="1">IF(OR(Z$9="",$C42=""),"",IF(100*INDEX(INDIRECT($A$2),$B42,COLUMN()-$E$2)/Z$6&lt;Conversion!$A$3,Conversion!$B$3,IF(100*INDEX(INDIRECT($A$2),$B42,COLUMN()-$E$2)/Z$6&lt;Conversion!$A$4,Conversion!$B$4,IF(100*INDEX(INDIRECT($A$2),$B42,COLUMN()-$E$2)/Z$6&lt;Conversion!$A$5,Conversion!$B$5,IF(100*INDEX(INDIRECT($A$2),$B42,COLUMN()-$E$2)/Z$6&lt;Conversion!$A$6,Conversion!$B$6,5)))))</f>
        <v/>
      </c>
      <c r="AA42" t="str">
        <f ca="1">IF(OR(AA$9="",$C42=""),"",IF(100*INDEX(INDIRECT($A$2),$B42,COLUMN()-$E$2)/AA$6&lt;Conversion!$A$3,Conversion!$B$3,IF(100*INDEX(INDIRECT($A$2),$B42,COLUMN()-$E$2)/AA$6&lt;Conversion!$A$4,Conversion!$B$4,IF(100*INDEX(INDIRECT($A$2),$B42,COLUMN()-$E$2)/AA$6&lt;Conversion!$A$5,Conversion!$B$5,IF(100*INDEX(INDIRECT($A$2),$B42,COLUMN()-$E$2)/AA$6&lt;Conversion!$A$6,Conversion!$B$6,5)))))</f>
        <v/>
      </c>
      <c r="AB42" t="str">
        <f ca="1">IF(OR(AB$9="",$C42=""),"",IF(100*INDEX(INDIRECT($A$2),$B42,COLUMN()-$E$2)/AB$6&lt;Conversion!$A$3,Conversion!$B$3,IF(100*INDEX(INDIRECT($A$2),$B42,COLUMN()-$E$2)/AB$6&lt;Conversion!$A$4,Conversion!$B$4,IF(100*INDEX(INDIRECT($A$2),$B42,COLUMN()-$E$2)/AB$6&lt;Conversion!$A$5,Conversion!$B$5,IF(100*INDEX(INDIRECT($A$2),$B42,COLUMN()-$E$2)/AB$6&lt;Conversion!$A$6,Conversion!$B$6,5)))))</f>
        <v/>
      </c>
      <c r="AC42" t="str">
        <f ca="1">IF(OR(AC$9="",$C42=""),"",IF(100*INDEX(INDIRECT($A$2),$B42,COLUMN()-$E$2)/AC$6&lt;Conversion!$A$3,Conversion!$B$3,IF(100*INDEX(INDIRECT($A$2),$B42,COLUMN()-$E$2)/AC$6&lt;Conversion!$A$4,Conversion!$B$4,IF(100*INDEX(INDIRECT($A$2),$B42,COLUMN()-$E$2)/AC$6&lt;Conversion!$A$5,Conversion!$B$5,IF(100*INDEX(INDIRECT($A$2),$B42,COLUMN()-$E$2)/AC$6&lt;Conversion!$A$6,Conversion!$B$6,5)))))</f>
        <v/>
      </c>
      <c r="AD42" t="str">
        <f ca="1">IF(OR(AD$9="",$C42=""),"",IF(100*INDEX(INDIRECT($A$2),$B42,COLUMN()-$E$2)/AD$6&lt;Conversion!$A$3,Conversion!$B$3,IF(100*INDEX(INDIRECT($A$2),$B42,COLUMN()-$E$2)/AD$6&lt;Conversion!$A$4,Conversion!$B$4,IF(100*INDEX(INDIRECT($A$2),$B42,COLUMN()-$E$2)/AD$6&lt;Conversion!$A$5,Conversion!$B$5,IF(100*INDEX(INDIRECT($A$2),$B42,COLUMN()-$E$2)/AD$6&lt;Conversion!$A$6,Conversion!$B$6,5)))))</f>
        <v/>
      </c>
      <c r="AE42" t="str">
        <f ca="1">IF(OR(AE$9="",$C42=""),"",IF(100*INDEX(INDIRECT($A$2),$B42,COLUMN()-$E$2)/AE$6&lt;Conversion!$A$3,Conversion!$B$3,IF(100*INDEX(INDIRECT($A$2),$B42,COLUMN()-$E$2)/AE$6&lt;Conversion!$A$4,Conversion!$B$4,IF(100*INDEX(INDIRECT($A$2),$B42,COLUMN()-$E$2)/AE$6&lt;Conversion!$A$5,Conversion!$B$5,IF(100*INDEX(INDIRECT($A$2),$B42,COLUMN()-$E$2)/AE$6&lt;Conversion!$A$6,Conversion!$B$6,5)))))</f>
        <v/>
      </c>
      <c r="AF42" t="str">
        <f ca="1">IF(OR(AF$9="",$C42=""),"",IF(100*INDEX(INDIRECT($A$2),$B42,COLUMN()-$E$2)/AF$6&lt;Conversion!$A$3,Conversion!$B$3,IF(100*INDEX(INDIRECT($A$2),$B42,COLUMN()-$E$2)/AF$6&lt;Conversion!$A$4,Conversion!$B$4,IF(100*INDEX(INDIRECT($A$2),$B42,COLUMN()-$E$2)/AF$6&lt;Conversion!$A$5,Conversion!$B$5,IF(100*INDEX(INDIRECT($A$2),$B42,COLUMN()-$E$2)/AF$6&lt;Conversion!$A$6,Conversion!$B$6,5)))))</f>
        <v/>
      </c>
      <c r="AG42" t="str">
        <f ca="1">IF(OR(AG$9="",$C42=""),"",IF(100*INDEX(INDIRECT($A$2),$B42,COLUMN()-$E$2)/AG$6&lt;Conversion!$A$3,Conversion!$B$3,IF(100*INDEX(INDIRECT($A$2),$B42,COLUMN()-$E$2)/AG$6&lt;Conversion!$A$4,Conversion!$B$4,IF(100*INDEX(INDIRECT($A$2),$B42,COLUMN()-$E$2)/AG$6&lt;Conversion!$A$5,Conversion!$B$5,IF(100*INDEX(INDIRECT($A$2),$B42,COLUMN()-$E$2)/AG$6&lt;Conversion!$A$6,Conversion!$B$6,5)))))</f>
        <v/>
      </c>
      <c r="AH42" t="str">
        <f ca="1">IF(OR(AH$9="",$C42=""),"",IF(100*INDEX(INDIRECT($A$2),$B42,COLUMN()-$E$2)/AH$6&lt;Conversion!$A$3,Conversion!$B$3,IF(100*INDEX(INDIRECT($A$2),$B42,COLUMN()-$E$2)/AH$6&lt;Conversion!$A$4,Conversion!$B$4,IF(100*INDEX(INDIRECT($A$2),$B42,COLUMN()-$E$2)/AH$6&lt;Conversion!$A$5,Conversion!$B$5,IF(100*INDEX(INDIRECT($A$2),$B42,COLUMN()-$E$2)/AH$6&lt;Conversion!$A$6,Conversion!$B$6,5)))))</f>
        <v/>
      </c>
      <c r="AI42" t="str">
        <f ca="1">IF(OR(AI$9="",$C42=""),"",IF(100*INDEX(INDIRECT($A$2),$B42,COLUMN()-$E$2)/AI$6&lt;Conversion!$A$3,Conversion!$B$3,IF(100*INDEX(INDIRECT($A$2),$B42,COLUMN()-$E$2)/AI$6&lt;Conversion!$A$4,Conversion!$B$4,IF(100*INDEX(INDIRECT($A$2),$B42,COLUMN()-$E$2)/AI$6&lt;Conversion!$A$5,Conversion!$B$5,IF(100*INDEX(INDIRECT($A$2),$B42,COLUMN()-$E$2)/AI$6&lt;Conversion!$A$6,Conversion!$B$6,5)))))</f>
        <v/>
      </c>
      <c r="AJ42" t="str">
        <f ca="1">IF(OR(AJ$9="",$C42=""),"",IF(100*INDEX(INDIRECT($A$2),$B42,COLUMN()-$E$2)/AJ$6&lt;Conversion!$A$3,Conversion!$B$3,IF(100*INDEX(INDIRECT($A$2),$B42,COLUMN()-$E$2)/AJ$6&lt;Conversion!$A$4,Conversion!$B$4,IF(100*INDEX(INDIRECT($A$2),$B42,COLUMN()-$E$2)/AJ$6&lt;Conversion!$A$5,Conversion!$B$5,IF(100*INDEX(INDIRECT($A$2),$B42,COLUMN()-$E$2)/AJ$6&lt;Conversion!$A$6,Conversion!$B$6,5)))))</f>
        <v/>
      </c>
      <c r="AK42" t="str">
        <f ca="1">IF(OR(AK$9="",$C42=""),"",IF(100*INDEX(INDIRECT($A$2),$B42,COLUMN()-$E$2)/AK$6&lt;Conversion!$A$3,Conversion!$B$3,IF(100*INDEX(INDIRECT($A$2),$B42,COLUMN()-$E$2)/AK$6&lt;Conversion!$A$4,Conversion!$B$4,IF(100*INDEX(INDIRECT($A$2),$B42,COLUMN()-$E$2)/AK$6&lt;Conversion!$A$5,Conversion!$B$5,IF(100*INDEX(INDIRECT($A$2),$B42,COLUMN()-$E$2)/AK$6&lt;Conversion!$A$6,Conversion!$B$6,5)))))</f>
        <v/>
      </c>
      <c r="AL42" t="str">
        <f ca="1">IF(OR(AL$9="",$C42=""),"",IF(100*INDEX(INDIRECT($A$2),$B42,COLUMN()-$E$2)/AL$6&lt;Conversion!$A$3,Conversion!$B$3,IF(100*INDEX(INDIRECT($A$2),$B42,COLUMN()-$E$2)/AL$6&lt;Conversion!$A$4,Conversion!$B$4,IF(100*INDEX(INDIRECT($A$2),$B42,COLUMN()-$E$2)/AL$6&lt;Conversion!$A$5,Conversion!$B$5,IF(100*INDEX(INDIRECT($A$2),$B42,COLUMN()-$E$2)/AL$6&lt;Conversion!$A$6,Conversion!$B$6,5)))))</f>
        <v/>
      </c>
      <c r="AM42" t="str">
        <f ca="1">IF(OR(AM$9="",$C42=""),"",IF(100*INDEX(INDIRECT($A$2),$B42,COLUMN()-$E$2)/AM$6&lt;Conversion!$A$3,Conversion!$B$3,IF(100*INDEX(INDIRECT($A$2),$B42,COLUMN()-$E$2)/AM$6&lt;Conversion!$A$4,Conversion!$B$4,IF(100*INDEX(INDIRECT($A$2),$B42,COLUMN()-$E$2)/AM$6&lt;Conversion!$A$5,Conversion!$B$5,IF(100*INDEX(INDIRECT($A$2),$B42,COLUMN()-$E$2)/AM$6&lt;Conversion!$A$6,Conversion!$B$6,5)))))</f>
        <v/>
      </c>
      <c r="AN42" t="str">
        <f ca="1">IF(OR(AN$9="",$C42=""),"",IF(100*INDEX(INDIRECT($A$2),$B42,COLUMN()-$E$2)/AN$6&lt;Conversion!$A$3,Conversion!$B$3,IF(100*INDEX(INDIRECT($A$2),$B42,COLUMN()-$E$2)/AN$6&lt;Conversion!$A$4,Conversion!$B$4,IF(100*INDEX(INDIRECT($A$2),$B42,COLUMN()-$E$2)/AN$6&lt;Conversion!$A$5,Conversion!$B$5,IF(100*INDEX(INDIRECT($A$2),$B42,COLUMN()-$E$2)/AN$6&lt;Conversion!$A$6,Conversion!$B$6,5)))))</f>
        <v/>
      </c>
      <c r="AO42" t="str">
        <f ca="1">IF(OR(AO$9="",$C42=""),"",IF(100*INDEX(INDIRECT($A$2),$B42,COLUMN()-$E$2)/AO$6&lt;Conversion!$A$3,Conversion!$B$3,IF(100*INDEX(INDIRECT($A$2),$B42,COLUMN()-$E$2)/AO$6&lt;Conversion!$A$4,Conversion!$B$4,IF(100*INDEX(INDIRECT($A$2),$B42,COLUMN()-$E$2)/AO$6&lt;Conversion!$A$5,Conversion!$B$5,IF(100*INDEX(INDIRECT($A$2),$B42,COLUMN()-$E$2)/AO$6&lt;Conversion!$A$6,Conversion!$B$6,5)))))</f>
        <v/>
      </c>
      <c r="AP42" t="str">
        <f ca="1">IF(OR(AP$9="",$C42=""),"",IF(100*INDEX(INDIRECT($A$2),$B42,COLUMN()-$E$2)/AP$6&lt;Conversion!$A$3,Conversion!$B$3,IF(100*INDEX(INDIRECT($A$2),$B42,COLUMN()-$E$2)/AP$6&lt;Conversion!$A$4,Conversion!$B$4,IF(100*INDEX(INDIRECT($A$2),$B42,COLUMN()-$E$2)/AP$6&lt;Conversion!$A$5,Conversion!$B$5,IF(100*INDEX(INDIRECT($A$2),$B42,COLUMN()-$E$2)/AP$6&lt;Conversion!$A$6,Conversion!$B$6,5)))))</f>
        <v/>
      </c>
      <c r="AQ42" t="str">
        <f ca="1">IF(OR(AQ$9="",$C42=""),"",IF(100*INDEX(INDIRECT($A$2),$B42,COLUMN()-$E$2)/AQ$6&lt;Conversion!$A$3,Conversion!$B$3,IF(100*INDEX(INDIRECT($A$2),$B42,COLUMN()-$E$2)/AQ$6&lt;Conversion!$A$4,Conversion!$B$4,IF(100*INDEX(INDIRECT($A$2),$B42,COLUMN()-$E$2)/AQ$6&lt;Conversion!$A$5,Conversion!$B$5,IF(100*INDEX(INDIRECT($A$2),$B42,COLUMN()-$E$2)/AQ$6&lt;Conversion!$A$6,Conversion!$B$6,5)))))</f>
        <v/>
      </c>
      <c r="AR42" t="str">
        <f ca="1">IF(OR(AR$9="",$C42=""),"",IF(100*INDEX(INDIRECT($A$2),$B42,COLUMN()-$E$2)/AR$6&lt;Conversion!$A$3,Conversion!$B$3,IF(100*INDEX(INDIRECT($A$2),$B42,COLUMN()-$E$2)/AR$6&lt;Conversion!$A$4,Conversion!$B$4,IF(100*INDEX(INDIRECT($A$2),$B42,COLUMN()-$E$2)/AR$6&lt;Conversion!$A$5,Conversion!$B$5,IF(100*INDEX(INDIRECT($A$2),$B42,COLUMN()-$E$2)/AR$6&lt;Conversion!$A$6,Conversion!$B$6,5)))))</f>
        <v/>
      </c>
      <c r="AS42" t="str">
        <f ca="1">IF(OR(AS$9="",$C42=""),"",IF(100*INDEX(INDIRECT($A$2),$B42,COLUMN()-$E$2)/AS$6&lt;Conversion!$A$3,Conversion!$B$3,IF(100*INDEX(INDIRECT($A$2),$B42,COLUMN()-$E$2)/AS$6&lt;Conversion!$A$4,Conversion!$B$4,IF(100*INDEX(INDIRECT($A$2),$B42,COLUMN()-$E$2)/AS$6&lt;Conversion!$A$5,Conversion!$B$5,IF(100*INDEX(INDIRECT($A$2),$B42,COLUMN()-$E$2)/AS$6&lt;Conversion!$A$6,Conversion!$B$6,5)))))</f>
        <v/>
      </c>
      <c r="AT42" t="str">
        <f ca="1">IF(OR(AT$9="",$C42=""),"",IF(100*INDEX(INDIRECT($A$2),$B42,COLUMN()-$E$2)/AT$6&lt;Conversion!$A$3,Conversion!$B$3,IF(100*INDEX(INDIRECT($A$2),$B42,COLUMN()-$E$2)/AT$6&lt;Conversion!$A$4,Conversion!$B$4,IF(100*INDEX(INDIRECT($A$2),$B42,COLUMN()-$E$2)/AT$6&lt;Conversion!$A$5,Conversion!$B$5,IF(100*INDEX(INDIRECT($A$2),$B42,COLUMN()-$E$2)/AT$6&lt;Conversion!$A$6,Conversion!$B$6,5)))))</f>
        <v/>
      </c>
      <c r="AU42" t="str">
        <f ca="1">IF(OR(AU$9="",$C42=""),"",IF(100*INDEX(INDIRECT($A$2),$B42,COLUMN()-$E$2)/AU$6&lt;Conversion!$A$3,Conversion!$B$3,IF(100*INDEX(INDIRECT($A$2),$B42,COLUMN()-$E$2)/AU$6&lt;Conversion!$A$4,Conversion!$B$4,IF(100*INDEX(INDIRECT($A$2),$B42,COLUMN()-$E$2)/AU$6&lt;Conversion!$A$5,Conversion!$B$5,IF(100*INDEX(INDIRECT($A$2),$B42,COLUMN()-$E$2)/AU$6&lt;Conversion!$A$6,Conversion!$B$6,5)))))</f>
        <v/>
      </c>
      <c r="AV42" t="str">
        <f ca="1">IF(OR(AV$9="",$C42=""),"",IF(100*INDEX(INDIRECT($A$2),$B42,COLUMN()-$E$2)/AV$6&lt;Conversion!$A$3,Conversion!$B$3,IF(100*INDEX(INDIRECT($A$2),$B42,COLUMN()-$E$2)/AV$6&lt;Conversion!$A$4,Conversion!$B$4,IF(100*INDEX(INDIRECT($A$2),$B42,COLUMN()-$E$2)/AV$6&lt;Conversion!$A$5,Conversion!$B$5,IF(100*INDEX(INDIRECT($A$2),$B42,COLUMN()-$E$2)/AV$6&lt;Conversion!$A$6,Conversion!$B$6,5)))))</f>
        <v/>
      </c>
      <c r="AW42" t="str">
        <f ca="1">IF(OR(AW$9="",$C42=""),"",IF(100*INDEX(INDIRECT($A$2),$B42,COLUMN()-$E$2)/AW$6&lt;Conversion!$A$3,Conversion!$B$3,IF(100*INDEX(INDIRECT($A$2),$B42,COLUMN()-$E$2)/AW$6&lt;Conversion!$A$4,Conversion!$B$4,IF(100*INDEX(INDIRECT($A$2),$B42,COLUMN()-$E$2)/AW$6&lt;Conversion!$A$5,Conversion!$B$5,IF(100*INDEX(INDIRECT($A$2),$B42,COLUMN()-$E$2)/AW$6&lt;Conversion!$A$6,Conversion!$B$6,5)))))</f>
        <v/>
      </c>
      <c r="AX42" t="str">
        <f ca="1">IF(OR(AX$9="",$C42=""),"",IF(100*INDEX(INDIRECT($A$2),$B42,COLUMN()-$E$2)/AX$6&lt;Conversion!$A$3,Conversion!$B$3,IF(100*INDEX(INDIRECT($A$2),$B42,COLUMN()-$E$2)/AX$6&lt;Conversion!$A$4,Conversion!$B$4,IF(100*INDEX(INDIRECT($A$2),$B42,COLUMN()-$E$2)/AX$6&lt;Conversion!$A$5,Conversion!$B$5,IF(100*INDEX(INDIRECT($A$2),$B42,COLUMN()-$E$2)/AX$6&lt;Conversion!$A$6,Conversion!$B$6,5)))))</f>
        <v/>
      </c>
      <c r="AY42" t="str">
        <f ca="1">IF(OR(AY$9="",$C42=""),"",IF(100*INDEX(INDIRECT($A$2),$B42,COLUMN()-$E$2)/AY$6&lt;Conversion!$A$3,Conversion!$B$3,IF(100*INDEX(INDIRECT($A$2),$B42,COLUMN()-$E$2)/AY$6&lt;Conversion!$A$4,Conversion!$B$4,IF(100*INDEX(INDIRECT($A$2),$B42,COLUMN()-$E$2)/AY$6&lt;Conversion!$A$5,Conversion!$B$5,IF(100*INDEX(INDIRECT($A$2),$B42,COLUMN()-$E$2)/AY$6&lt;Conversion!$A$6,Conversion!$B$6,5)))))</f>
        <v/>
      </c>
      <c r="AZ42" t="str">
        <f ca="1">IF(OR(AZ$9="",$C42=""),"",IF(100*INDEX(INDIRECT($A$2),$B42,COLUMN()-$E$2)/AZ$6&lt;Conversion!$A$3,Conversion!$B$3,IF(100*INDEX(INDIRECT($A$2),$B42,COLUMN()-$E$2)/AZ$6&lt;Conversion!$A$4,Conversion!$B$4,IF(100*INDEX(INDIRECT($A$2),$B42,COLUMN()-$E$2)/AZ$6&lt;Conversion!$A$5,Conversion!$B$5,IF(100*INDEX(INDIRECT($A$2),$B42,COLUMN()-$E$2)/AZ$6&lt;Conversion!$A$6,Conversion!$B$6,5)))))</f>
        <v/>
      </c>
      <c r="BA42" t="str">
        <f ca="1">IF(OR(BA$9="",$C42=""),"",IF(100*INDEX(INDIRECT($A$2),$B42,COLUMN()-$E$2)/BA$6&lt;Conversion!$A$3,Conversion!$B$3,IF(100*INDEX(INDIRECT($A$2),$B42,COLUMN()-$E$2)/BA$6&lt;Conversion!$A$4,Conversion!$B$4,IF(100*INDEX(INDIRECT($A$2),$B42,COLUMN()-$E$2)/BA$6&lt;Conversion!$A$5,Conversion!$B$5,IF(100*INDEX(INDIRECT($A$2),$B42,COLUMN()-$E$2)/BA$6&lt;Conversion!$A$6,Conversion!$B$6,5)))))</f>
        <v/>
      </c>
      <c r="BB42" t="str">
        <f ca="1">IF(OR(BB$9="",$C42=""),"",IF(100*INDEX(INDIRECT($A$2),$B42,COLUMN()-$E$2)/BB$6&lt;Conversion!$A$3,Conversion!$B$3,IF(100*INDEX(INDIRECT($A$2),$B42,COLUMN()-$E$2)/BB$6&lt;Conversion!$A$4,Conversion!$B$4,IF(100*INDEX(INDIRECT($A$2),$B42,COLUMN()-$E$2)/BB$6&lt;Conversion!$A$5,Conversion!$B$5,IF(100*INDEX(INDIRECT($A$2),$B42,COLUMN()-$E$2)/BB$6&lt;Conversion!$A$6,Conversion!$B$6,5)))))</f>
        <v/>
      </c>
      <c r="BC42" t="str">
        <f ca="1">IF(OR(BC$9="",$C42=""),"",IF(100*INDEX(INDIRECT($A$2),$B42,COLUMN()-$E$2)/BC$6&lt;Conversion!$A$3,Conversion!$B$3,IF(100*INDEX(INDIRECT($A$2),$B42,COLUMN()-$E$2)/BC$6&lt;Conversion!$A$4,Conversion!$B$4,IF(100*INDEX(INDIRECT($A$2),$B42,COLUMN()-$E$2)/BC$6&lt;Conversion!$A$5,Conversion!$B$5,IF(100*INDEX(INDIRECT($A$2),$B42,COLUMN()-$E$2)/BC$6&lt;Conversion!$A$6,Conversion!$B$6,5)))))</f>
        <v/>
      </c>
    </row>
    <row r="43" spans="2:55">
      <c r="B43" t="e">
        <f t="shared" ca="1" si="0"/>
        <v>#N/A</v>
      </c>
      <c r="C43" t="str">
        <f t="shared" ca="1" si="1"/>
        <v/>
      </c>
      <c r="D43" t="str">
        <f ca="1">IF($C43="","",CONCATENATE(ADDRESS(ROW(),$E$2+1,1,1,"Module6"),":",ADDRESS(ROW(),$E$2+Calc1!$C$2,1,1)))</f>
        <v/>
      </c>
      <c r="E43" s="18" t="str">
        <f t="shared" ca="1" si="2"/>
        <v/>
      </c>
      <c r="F43" t="str">
        <f ca="1">IF(OR(F$9="",$C43=""),"",IF(100*INDEX(INDIRECT($A$2),$B43,COLUMN()-$E$2)/F$6&lt;Conversion!$A$3,Conversion!$B$3,IF(100*INDEX(INDIRECT($A$2),$B43,COLUMN()-$E$2)/F$6&lt;Conversion!$A$4,Conversion!$B$4,IF(100*INDEX(INDIRECT($A$2),$B43,COLUMN()-$E$2)/F$6&lt;Conversion!$A$5,Conversion!$B$5,IF(100*INDEX(INDIRECT($A$2),$B43,COLUMN()-$E$2)/F$6&lt;Conversion!$A$6,Conversion!$B$6,5)))))</f>
        <v/>
      </c>
      <c r="G43" t="str">
        <f ca="1">IF(OR(G$9="",$C43=""),"",IF(100*INDEX(INDIRECT($A$2),$B43,COLUMN()-$E$2)/G$6&lt;Conversion!$A$3,Conversion!$B$3,IF(100*INDEX(INDIRECT($A$2),$B43,COLUMN()-$E$2)/G$6&lt;Conversion!$A$4,Conversion!$B$4,IF(100*INDEX(INDIRECT($A$2),$B43,COLUMN()-$E$2)/G$6&lt;Conversion!$A$5,Conversion!$B$5,IF(100*INDEX(INDIRECT($A$2),$B43,COLUMN()-$E$2)/G$6&lt;Conversion!$A$6,Conversion!$B$6,5)))))</f>
        <v/>
      </c>
      <c r="H43" t="str">
        <f ca="1">IF(OR(H$9="",$C43=""),"",IF(100*INDEX(INDIRECT($A$2),$B43,COLUMN()-$E$2)/H$6&lt;Conversion!$A$3,Conversion!$B$3,IF(100*INDEX(INDIRECT($A$2),$B43,COLUMN()-$E$2)/H$6&lt;Conversion!$A$4,Conversion!$B$4,IF(100*INDEX(INDIRECT($A$2),$B43,COLUMN()-$E$2)/H$6&lt;Conversion!$A$5,Conversion!$B$5,IF(100*INDEX(INDIRECT($A$2),$B43,COLUMN()-$E$2)/H$6&lt;Conversion!$A$6,Conversion!$B$6,5)))))</f>
        <v/>
      </c>
      <c r="I43" t="str">
        <f ca="1">IF(OR(I$9="",$C43=""),"",IF(100*INDEX(INDIRECT($A$2),$B43,COLUMN()-$E$2)/I$6&lt;Conversion!$A$3,Conversion!$B$3,IF(100*INDEX(INDIRECT($A$2),$B43,COLUMN()-$E$2)/I$6&lt;Conversion!$A$4,Conversion!$B$4,IF(100*INDEX(INDIRECT($A$2),$B43,COLUMN()-$E$2)/I$6&lt;Conversion!$A$5,Conversion!$B$5,IF(100*INDEX(INDIRECT($A$2),$B43,COLUMN()-$E$2)/I$6&lt;Conversion!$A$6,Conversion!$B$6,5)))))</f>
        <v/>
      </c>
      <c r="J43" t="str">
        <f ca="1">IF(OR(J$9="",$C43=""),"",IF(100*INDEX(INDIRECT($A$2),$B43,COLUMN()-$E$2)/J$6&lt;Conversion!$A$3,Conversion!$B$3,IF(100*INDEX(INDIRECT($A$2),$B43,COLUMN()-$E$2)/J$6&lt;Conversion!$A$4,Conversion!$B$4,IF(100*INDEX(INDIRECT($A$2),$B43,COLUMN()-$E$2)/J$6&lt;Conversion!$A$5,Conversion!$B$5,IF(100*INDEX(INDIRECT($A$2),$B43,COLUMN()-$E$2)/J$6&lt;Conversion!$A$6,Conversion!$B$6,5)))))</f>
        <v/>
      </c>
      <c r="K43" t="str">
        <f ca="1">IF(OR(K$9="",$C43=""),"",IF(100*INDEX(INDIRECT($A$2),$B43,COLUMN()-$E$2)/K$6&lt;Conversion!$A$3,Conversion!$B$3,IF(100*INDEX(INDIRECT($A$2),$B43,COLUMN()-$E$2)/K$6&lt;Conversion!$A$4,Conversion!$B$4,IF(100*INDEX(INDIRECT($A$2),$B43,COLUMN()-$E$2)/K$6&lt;Conversion!$A$5,Conversion!$B$5,IF(100*INDEX(INDIRECT($A$2),$B43,COLUMN()-$E$2)/K$6&lt;Conversion!$A$6,Conversion!$B$6,5)))))</f>
        <v/>
      </c>
      <c r="L43" t="str">
        <f ca="1">IF(OR(L$9="",$C43=""),"",IF(100*INDEX(INDIRECT($A$2),$B43,COLUMN()-$E$2)/L$6&lt;Conversion!$A$3,Conversion!$B$3,IF(100*INDEX(INDIRECT($A$2),$B43,COLUMN()-$E$2)/L$6&lt;Conversion!$A$4,Conversion!$B$4,IF(100*INDEX(INDIRECT($A$2),$B43,COLUMN()-$E$2)/L$6&lt;Conversion!$A$5,Conversion!$B$5,IF(100*INDEX(INDIRECT($A$2),$B43,COLUMN()-$E$2)/L$6&lt;Conversion!$A$6,Conversion!$B$6,5)))))</f>
        <v/>
      </c>
      <c r="M43" t="str">
        <f ca="1">IF(OR(M$9="",$C43=""),"",IF(100*INDEX(INDIRECT($A$2),$B43,COLUMN()-$E$2)/M$6&lt;Conversion!$A$3,Conversion!$B$3,IF(100*INDEX(INDIRECT($A$2),$B43,COLUMN()-$E$2)/M$6&lt;Conversion!$A$4,Conversion!$B$4,IF(100*INDEX(INDIRECT($A$2),$B43,COLUMN()-$E$2)/M$6&lt;Conversion!$A$5,Conversion!$B$5,IF(100*INDEX(INDIRECT($A$2),$B43,COLUMN()-$E$2)/M$6&lt;Conversion!$A$6,Conversion!$B$6,5)))))</f>
        <v/>
      </c>
      <c r="N43" t="str">
        <f ca="1">IF(OR(N$9="",$C43=""),"",IF(100*INDEX(INDIRECT($A$2),$B43,COLUMN()-$E$2)/N$6&lt;Conversion!$A$3,Conversion!$B$3,IF(100*INDEX(INDIRECT($A$2),$B43,COLUMN()-$E$2)/N$6&lt;Conversion!$A$4,Conversion!$B$4,IF(100*INDEX(INDIRECT($A$2),$B43,COLUMN()-$E$2)/N$6&lt;Conversion!$A$5,Conversion!$B$5,IF(100*INDEX(INDIRECT($A$2),$B43,COLUMN()-$E$2)/N$6&lt;Conversion!$A$6,Conversion!$B$6,5)))))</f>
        <v/>
      </c>
      <c r="O43" t="str">
        <f ca="1">IF(OR(O$9="",$C43=""),"",IF(100*INDEX(INDIRECT($A$2),$B43,COLUMN()-$E$2)/O$6&lt;Conversion!$A$3,Conversion!$B$3,IF(100*INDEX(INDIRECT($A$2),$B43,COLUMN()-$E$2)/O$6&lt;Conversion!$A$4,Conversion!$B$4,IF(100*INDEX(INDIRECT($A$2),$B43,COLUMN()-$E$2)/O$6&lt;Conversion!$A$5,Conversion!$B$5,IF(100*INDEX(INDIRECT($A$2),$B43,COLUMN()-$E$2)/O$6&lt;Conversion!$A$6,Conversion!$B$6,5)))))</f>
        <v/>
      </c>
      <c r="P43" t="str">
        <f ca="1">IF(OR(P$9="",$C43=""),"",IF(100*INDEX(INDIRECT($A$2),$B43,COLUMN()-$E$2)/P$6&lt;Conversion!$A$3,Conversion!$B$3,IF(100*INDEX(INDIRECT($A$2),$B43,COLUMN()-$E$2)/P$6&lt;Conversion!$A$4,Conversion!$B$4,IF(100*INDEX(INDIRECT($A$2),$B43,COLUMN()-$E$2)/P$6&lt;Conversion!$A$5,Conversion!$B$5,IF(100*INDEX(INDIRECT($A$2),$B43,COLUMN()-$E$2)/P$6&lt;Conversion!$A$6,Conversion!$B$6,5)))))</f>
        <v/>
      </c>
      <c r="Q43" t="str">
        <f ca="1">IF(OR(Q$9="",$C43=""),"",IF(100*INDEX(INDIRECT($A$2),$B43,COLUMN()-$E$2)/Q$6&lt;Conversion!$A$3,Conversion!$B$3,IF(100*INDEX(INDIRECT($A$2),$B43,COLUMN()-$E$2)/Q$6&lt;Conversion!$A$4,Conversion!$B$4,IF(100*INDEX(INDIRECT($A$2),$B43,COLUMN()-$E$2)/Q$6&lt;Conversion!$A$5,Conversion!$B$5,IF(100*INDEX(INDIRECT($A$2),$B43,COLUMN()-$E$2)/Q$6&lt;Conversion!$A$6,Conversion!$B$6,5)))))</f>
        <v/>
      </c>
      <c r="R43" t="str">
        <f ca="1">IF(OR(R$9="",$C43=""),"",IF(100*INDEX(INDIRECT($A$2),$B43,COLUMN()-$E$2)/R$6&lt;Conversion!$A$3,Conversion!$B$3,IF(100*INDEX(INDIRECT($A$2),$B43,COLUMN()-$E$2)/R$6&lt;Conversion!$A$4,Conversion!$B$4,IF(100*INDEX(INDIRECT($A$2),$B43,COLUMN()-$E$2)/R$6&lt;Conversion!$A$5,Conversion!$B$5,IF(100*INDEX(INDIRECT($A$2),$B43,COLUMN()-$E$2)/R$6&lt;Conversion!$A$6,Conversion!$B$6,5)))))</f>
        <v/>
      </c>
      <c r="S43" t="str">
        <f ca="1">IF(OR(S$9="",$C43=""),"",IF(100*INDEX(INDIRECT($A$2),$B43,COLUMN()-$E$2)/S$6&lt;Conversion!$A$3,Conversion!$B$3,IF(100*INDEX(INDIRECT($A$2),$B43,COLUMN()-$E$2)/S$6&lt;Conversion!$A$4,Conversion!$B$4,IF(100*INDEX(INDIRECT($A$2),$B43,COLUMN()-$E$2)/S$6&lt;Conversion!$A$5,Conversion!$B$5,IF(100*INDEX(INDIRECT($A$2),$B43,COLUMN()-$E$2)/S$6&lt;Conversion!$A$6,Conversion!$B$6,5)))))</f>
        <v/>
      </c>
      <c r="T43" t="str">
        <f ca="1">IF(OR(T$9="",$C43=""),"",IF(100*INDEX(INDIRECT($A$2),$B43,COLUMN()-$E$2)/T$6&lt;Conversion!$A$3,Conversion!$B$3,IF(100*INDEX(INDIRECT($A$2),$B43,COLUMN()-$E$2)/T$6&lt;Conversion!$A$4,Conversion!$B$4,IF(100*INDEX(INDIRECT($A$2),$B43,COLUMN()-$E$2)/T$6&lt;Conversion!$A$5,Conversion!$B$5,IF(100*INDEX(INDIRECT($A$2),$B43,COLUMN()-$E$2)/T$6&lt;Conversion!$A$6,Conversion!$B$6,5)))))</f>
        <v/>
      </c>
      <c r="U43" t="str">
        <f ca="1">IF(OR(U$9="",$C43=""),"",IF(100*INDEX(INDIRECT($A$2),$B43,COLUMN()-$E$2)/U$6&lt;Conversion!$A$3,Conversion!$B$3,IF(100*INDEX(INDIRECT($A$2),$B43,COLUMN()-$E$2)/U$6&lt;Conversion!$A$4,Conversion!$B$4,IF(100*INDEX(INDIRECT($A$2),$B43,COLUMN()-$E$2)/U$6&lt;Conversion!$A$5,Conversion!$B$5,IF(100*INDEX(INDIRECT($A$2),$B43,COLUMN()-$E$2)/U$6&lt;Conversion!$A$6,Conversion!$B$6,5)))))</f>
        <v/>
      </c>
      <c r="V43" t="str">
        <f ca="1">IF(OR(V$9="",$C43=""),"",IF(100*INDEX(INDIRECT($A$2),$B43,COLUMN()-$E$2)/V$6&lt;Conversion!$A$3,Conversion!$B$3,IF(100*INDEX(INDIRECT($A$2),$B43,COLUMN()-$E$2)/V$6&lt;Conversion!$A$4,Conversion!$B$4,IF(100*INDEX(INDIRECT($A$2),$B43,COLUMN()-$E$2)/V$6&lt;Conversion!$A$5,Conversion!$B$5,IF(100*INDEX(INDIRECT($A$2),$B43,COLUMN()-$E$2)/V$6&lt;Conversion!$A$6,Conversion!$B$6,5)))))</f>
        <v/>
      </c>
      <c r="W43" t="str">
        <f ca="1">IF(OR(W$9="",$C43=""),"",IF(100*INDEX(INDIRECT($A$2),$B43,COLUMN()-$E$2)/W$6&lt;Conversion!$A$3,Conversion!$B$3,IF(100*INDEX(INDIRECT($A$2),$B43,COLUMN()-$E$2)/W$6&lt;Conversion!$A$4,Conversion!$B$4,IF(100*INDEX(INDIRECT($A$2),$B43,COLUMN()-$E$2)/W$6&lt;Conversion!$A$5,Conversion!$B$5,IF(100*INDEX(INDIRECT($A$2),$B43,COLUMN()-$E$2)/W$6&lt;Conversion!$A$6,Conversion!$B$6,5)))))</f>
        <v/>
      </c>
      <c r="X43" t="str">
        <f ca="1">IF(OR(X$9="",$C43=""),"",IF(100*INDEX(INDIRECT($A$2),$B43,COLUMN()-$E$2)/X$6&lt;Conversion!$A$3,Conversion!$B$3,IF(100*INDEX(INDIRECT($A$2),$B43,COLUMN()-$E$2)/X$6&lt;Conversion!$A$4,Conversion!$B$4,IF(100*INDEX(INDIRECT($A$2),$B43,COLUMN()-$E$2)/X$6&lt;Conversion!$A$5,Conversion!$B$5,IF(100*INDEX(INDIRECT($A$2),$B43,COLUMN()-$E$2)/X$6&lt;Conversion!$A$6,Conversion!$B$6,5)))))</f>
        <v/>
      </c>
      <c r="Y43" t="str">
        <f ca="1">IF(OR(Y$9="",$C43=""),"",IF(100*INDEX(INDIRECT($A$2),$B43,COLUMN()-$E$2)/Y$6&lt;Conversion!$A$3,Conversion!$B$3,IF(100*INDEX(INDIRECT($A$2),$B43,COLUMN()-$E$2)/Y$6&lt;Conversion!$A$4,Conversion!$B$4,IF(100*INDEX(INDIRECT($A$2),$B43,COLUMN()-$E$2)/Y$6&lt;Conversion!$A$5,Conversion!$B$5,IF(100*INDEX(INDIRECT($A$2),$B43,COLUMN()-$E$2)/Y$6&lt;Conversion!$A$6,Conversion!$B$6,5)))))</f>
        <v/>
      </c>
      <c r="Z43" t="str">
        <f ca="1">IF(OR(Z$9="",$C43=""),"",IF(100*INDEX(INDIRECT($A$2),$B43,COLUMN()-$E$2)/Z$6&lt;Conversion!$A$3,Conversion!$B$3,IF(100*INDEX(INDIRECT($A$2),$B43,COLUMN()-$E$2)/Z$6&lt;Conversion!$A$4,Conversion!$B$4,IF(100*INDEX(INDIRECT($A$2),$B43,COLUMN()-$E$2)/Z$6&lt;Conversion!$A$5,Conversion!$B$5,IF(100*INDEX(INDIRECT($A$2),$B43,COLUMN()-$E$2)/Z$6&lt;Conversion!$A$6,Conversion!$B$6,5)))))</f>
        <v/>
      </c>
      <c r="AA43" t="str">
        <f ca="1">IF(OR(AA$9="",$C43=""),"",IF(100*INDEX(INDIRECT($A$2),$B43,COLUMN()-$E$2)/AA$6&lt;Conversion!$A$3,Conversion!$B$3,IF(100*INDEX(INDIRECT($A$2),$B43,COLUMN()-$E$2)/AA$6&lt;Conversion!$A$4,Conversion!$B$4,IF(100*INDEX(INDIRECT($A$2),$B43,COLUMN()-$E$2)/AA$6&lt;Conversion!$A$5,Conversion!$B$5,IF(100*INDEX(INDIRECT($A$2),$B43,COLUMN()-$E$2)/AA$6&lt;Conversion!$A$6,Conversion!$B$6,5)))))</f>
        <v/>
      </c>
      <c r="AB43" t="str">
        <f ca="1">IF(OR(AB$9="",$C43=""),"",IF(100*INDEX(INDIRECT($A$2),$B43,COLUMN()-$E$2)/AB$6&lt;Conversion!$A$3,Conversion!$B$3,IF(100*INDEX(INDIRECT($A$2),$B43,COLUMN()-$E$2)/AB$6&lt;Conversion!$A$4,Conversion!$B$4,IF(100*INDEX(INDIRECT($A$2),$B43,COLUMN()-$E$2)/AB$6&lt;Conversion!$A$5,Conversion!$B$5,IF(100*INDEX(INDIRECT($A$2),$B43,COLUMN()-$E$2)/AB$6&lt;Conversion!$A$6,Conversion!$B$6,5)))))</f>
        <v/>
      </c>
      <c r="AC43" t="str">
        <f ca="1">IF(OR(AC$9="",$C43=""),"",IF(100*INDEX(INDIRECT($A$2),$B43,COLUMN()-$E$2)/AC$6&lt;Conversion!$A$3,Conversion!$B$3,IF(100*INDEX(INDIRECT($A$2),$B43,COLUMN()-$E$2)/AC$6&lt;Conversion!$A$4,Conversion!$B$4,IF(100*INDEX(INDIRECT($A$2),$B43,COLUMN()-$E$2)/AC$6&lt;Conversion!$A$5,Conversion!$B$5,IF(100*INDEX(INDIRECT($A$2),$B43,COLUMN()-$E$2)/AC$6&lt;Conversion!$A$6,Conversion!$B$6,5)))))</f>
        <v/>
      </c>
      <c r="AD43" t="str">
        <f ca="1">IF(OR(AD$9="",$C43=""),"",IF(100*INDEX(INDIRECT($A$2),$B43,COLUMN()-$E$2)/AD$6&lt;Conversion!$A$3,Conversion!$B$3,IF(100*INDEX(INDIRECT($A$2),$B43,COLUMN()-$E$2)/AD$6&lt;Conversion!$A$4,Conversion!$B$4,IF(100*INDEX(INDIRECT($A$2),$B43,COLUMN()-$E$2)/AD$6&lt;Conversion!$A$5,Conversion!$B$5,IF(100*INDEX(INDIRECT($A$2),$B43,COLUMN()-$E$2)/AD$6&lt;Conversion!$A$6,Conversion!$B$6,5)))))</f>
        <v/>
      </c>
      <c r="AE43" t="str">
        <f ca="1">IF(OR(AE$9="",$C43=""),"",IF(100*INDEX(INDIRECT($A$2),$B43,COLUMN()-$E$2)/AE$6&lt;Conversion!$A$3,Conversion!$B$3,IF(100*INDEX(INDIRECT($A$2),$B43,COLUMN()-$E$2)/AE$6&lt;Conversion!$A$4,Conversion!$B$4,IF(100*INDEX(INDIRECT($A$2),$B43,COLUMN()-$E$2)/AE$6&lt;Conversion!$A$5,Conversion!$B$5,IF(100*INDEX(INDIRECT($A$2),$B43,COLUMN()-$E$2)/AE$6&lt;Conversion!$A$6,Conversion!$B$6,5)))))</f>
        <v/>
      </c>
      <c r="AF43" t="str">
        <f ca="1">IF(OR(AF$9="",$C43=""),"",IF(100*INDEX(INDIRECT($A$2),$B43,COLUMN()-$E$2)/AF$6&lt;Conversion!$A$3,Conversion!$B$3,IF(100*INDEX(INDIRECT($A$2),$B43,COLUMN()-$E$2)/AF$6&lt;Conversion!$A$4,Conversion!$B$4,IF(100*INDEX(INDIRECT($A$2),$B43,COLUMN()-$E$2)/AF$6&lt;Conversion!$A$5,Conversion!$B$5,IF(100*INDEX(INDIRECT($A$2),$B43,COLUMN()-$E$2)/AF$6&lt;Conversion!$A$6,Conversion!$B$6,5)))))</f>
        <v/>
      </c>
      <c r="AG43" t="str">
        <f ca="1">IF(OR(AG$9="",$C43=""),"",IF(100*INDEX(INDIRECT($A$2),$B43,COLUMN()-$E$2)/AG$6&lt;Conversion!$A$3,Conversion!$B$3,IF(100*INDEX(INDIRECT($A$2),$B43,COLUMN()-$E$2)/AG$6&lt;Conversion!$A$4,Conversion!$B$4,IF(100*INDEX(INDIRECT($A$2),$B43,COLUMN()-$E$2)/AG$6&lt;Conversion!$A$5,Conversion!$B$5,IF(100*INDEX(INDIRECT($A$2),$B43,COLUMN()-$E$2)/AG$6&lt;Conversion!$A$6,Conversion!$B$6,5)))))</f>
        <v/>
      </c>
      <c r="AH43" t="str">
        <f ca="1">IF(OR(AH$9="",$C43=""),"",IF(100*INDEX(INDIRECT($A$2),$B43,COLUMN()-$E$2)/AH$6&lt;Conversion!$A$3,Conversion!$B$3,IF(100*INDEX(INDIRECT($A$2),$B43,COLUMN()-$E$2)/AH$6&lt;Conversion!$A$4,Conversion!$B$4,IF(100*INDEX(INDIRECT($A$2),$B43,COLUMN()-$E$2)/AH$6&lt;Conversion!$A$5,Conversion!$B$5,IF(100*INDEX(INDIRECT($A$2),$B43,COLUMN()-$E$2)/AH$6&lt;Conversion!$A$6,Conversion!$B$6,5)))))</f>
        <v/>
      </c>
      <c r="AI43" t="str">
        <f ca="1">IF(OR(AI$9="",$C43=""),"",IF(100*INDEX(INDIRECT($A$2),$B43,COLUMN()-$E$2)/AI$6&lt;Conversion!$A$3,Conversion!$B$3,IF(100*INDEX(INDIRECT($A$2),$B43,COLUMN()-$E$2)/AI$6&lt;Conversion!$A$4,Conversion!$B$4,IF(100*INDEX(INDIRECT($A$2),$B43,COLUMN()-$E$2)/AI$6&lt;Conversion!$A$5,Conversion!$B$5,IF(100*INDEX(INDIRECT($A$2),$B43,COLUMN()-$E$2)/AI$6&lt;Conversion!$A$6,Conversion!$B$6,5)))))</f>
        <v/>
      </c>
      <c r="AJ43" t="str">
        <f ca="1">IF(OR(AJ$9="",$C43=""),"",IF(100*INDEX(INDIRECT($A$2),$B43,COLUMN()-$E$2)/AJ$6&lt;Conversion!$A$3,Conversion!$B$3,IF(100*INDEX(INDIRECT($A$2),$B43,COLUMN()-$E$2)/AJ$6&lt;Conversion!$A$4,Conversion!$B$4,IF(100*INDEX(INDIRECT($A$2),$B43,COLUMN()-$E$2)/AJ$6&lt;Conversion!$A$5,Conversion!$B$5,IF(100*INDEX(INDIRECT($A$2),$B43,COLUMN()-$E$2)/AJ$6&lt;Conversion!$A$6,Conversion!$B$6,5)))))</f>
        <v/>
      </c>
      <c r="AK43" t="str">
        <f ca="1">IF(OR(AK$9="",$C43=""),"",IF(100*INDEX(INDIRECT($A$2),$B43,COLUMN()-$E$2)/AK$6&lt;Conversion!$A$3,Conversion!$B$3,IF(100*INDEX(INDIRECT($A$2),$B43,COLUMN()-$E$2)/AK$6&lt;Conversion!$A$4,Conversion!$B$4,IF(100*INDEX(INDIRECT($A$2),$B43,COLUMN()-$E$2)/AK$6&lt;Conversion!$A$5,Conversion!$B$5,IF(100*INDEX(INDIRECT($A$2),$B43,COLUMN()-$E$2)/AK$6&lt;Conversion!$A$6,Conversion!$B$6,5)))))</f>
        <v/>
      </c>
      <c r="AL43" t="str">
        <f ca="1">IF(OR(AL$9="",$C43=""),"",IF(100*INDEX(INDIRECT($A$2),$B43,COLUMN()-$E$2)/AL$6&lt;Conversion!$A$3,Conversion!$B$3,IF(100*INDEX(INDIRECT($A$2),$B43,COLUMN()-$E$2)/AL$6&lt;Conversion!$A$4,Conversion!$B$4,IF(100*INDEX(INDIRECT($A$2),$B43,COLUMN()-$E$2)/AL$6&lt;Conversion!$A$5,Conversion!$B$5,IF(100*INDEX(INDIRECT($A$2),$B43,COLUMN()-$E$2)/AL$6&lt;Conversion!$A$6,Conversion!$B$6,5)))))</f>
        <v/>
      </c>
      <c r="AM43" t="str">
        <f ca="1">IF(OR(AM$9="",$C43=""),"",IF(100*INDEX(INDIRECT($A$2),$B43,COLUMN()-$E$2)/AM$6&lt;Conversion!$A$3,Conversion!$B$3,IF(100*INDEX(INDIRECT($A$2),$B43,COLUMN()-$E$2)/AM$6&lt;Conversion!$A$4,Conversion!$B$4,IF(100*INDEX(INDIRECT($A$2),$B43,COLUMN()-$E$2)/AM$6&lt;Conversion!$A$5,Conversion!$B$5,IF(100*INDEX(INDIRECT($A$2),$B43,COLUMN()-$E$2)/AM$6&lt;Conversion!$A$6,Conversion!$B$6,5)))))</f>
        <v/>
      </c>
      <c r="AN43" t="str">
        <f ca="1">IF(OR(AN$9="",$C43=""),"",IF(100*INDEX(INDIRECT($A$2),$B43,COLUMN()-$E$2)/AN$6&lt;Conversion!$A$3,Conversion!$B$3,IF(100*INDEX(INDIRECT($A$2),$B43,COLUMN()-$E$2)/AN$6&lt;Conversion!$A$4,Conversion!$B$4,IF(100*INDEX(INDIRECT($A$2),$B43,COLUMN()-$E$2)/AN$6&lt;Conversion!$A$5,Conversion!$B$5,IF(100*INDEX(INDIRECT($A$2),$B43,COLUMN()-$E$2)/AN$6&lt;Conversion!$A$6,Conversion!$B$6,5)))))</f>
        <v/>
      </c>
      <c r="AO43" t="str">
        <f ca="1">IF(OR(AO$9="",$C43=""),"",IF(100*INDEX(INDIRECT($A$2),$B43,COLUMN()-$E$2)/AO$6&lt;Conversion!$A$3,Conversion!$B$3,IF(100*INDEX(INDIRECT($A$2),$B43,COLUMN()-$E$2)/AO$6&lt;Conversion!$A$4,Conversion!$B$4,IF(100*INDEX(INDIRECT($A$2),$B43,COLUMN()-$E$2)/AO$6&lt;Conversion!$A$5,Conversion!$B$5,IF(100*INDEX(INDIRECT($A$2),$B43,COLUMN()-$E$2)/AO$6&lt;Conversion!$A$6,Conversion!$B$6,5)))))</f>
        <v/>
      </c>
      <c r="AP43" t="str">
        <f ca="1">IF(OR(AP$9="",$C43=""),"",IF(100*INDEX(INDIRECT($A$2),$B43,COLUMN()-$E$2)/AP$6&lt;Conversion!$A$3,Conversion!$B$3,IF(100*INDEX(INDIRECT($A$2),$B43,COLUMN()-$E$2)/AP$6&lt;Conversion!$A$4,Conversion!$B$4,IF(100*INDEX(INDIRECT($A$2),$B43,COLUMN()-$E$2)/AP$6&lt;Conversion!$A$5,Conversion!$B$5,IF(100*INDEX(INDIRECT($A$2),$B43,COLUMN()-$E$2)/AP$6&lt;Conversion!$A$6,Conversion!$B$6,5)))))</f>
        <v/>
      </c>
      <c r="AQ43" t="str">
        <f ca="1">IF(OR(AQ$9="",$C43=""),"",IF(100*INDEX(INDIRECT($A$2),$B43,COLUMN()-$E$2)/AQ$6&lt;Conversion!$A$3,Conversion!$B$3,IF(100*INDEX(INDIRECT($A$2),$B43,COLUMN()-$E$2)/AQ$6&lt;Conversion!$A$4,Conversion!$B$4,IF(100*INDEX(INDIRECT($A$2),$B43,COLUMN()-$E$2)/AQ$6&lt;Conversion!$A$5,Conversion!$B$5,IF(100*INDEX(INDIRECT($A$2),$B43,COLUMN()-$E$2)/AQ$6&lt;Conversion!$A$6,Conversion!$B$6,5)))))</f>
        <v/>
      </c>
      <c r="AR43" t="str">
        <f ca="1">IF(OR(AR$9="",$C43=""),"",IF(100*INDEX(INDIRECT($A$2),$B43,COLUMN()-$E$2)/AR$6&lt;Conversion!$A$3,Conversion!$B$3,IF(100*INDEX(INDIRECT($A$2),$B43,COLUMN()-$E$2)/AR$6&lt;Conversion!$A$4,Conversion!$B$4,IF(100*INDEX(INDIRECT($A$2),$B43,COLUMN()-$E$2)/AR$6&lt;Conversion!$A$5,Conversion!$B$5,IF(100*INDEX(INDIRECT($A$2),$B43,COLUMN()-$E$2)/AR$6&lt;Conversion!$A$6,Conversion!$B$6,5)))))</f>
        <v/>
      </c>
      <c r="AS43" t="str">
        <f ca="1">IF(OR(AS$9="",$C43=""),"",IF(100*INDEX(INDIRECT($A$2),$B43,COLUMN()-$E$2)/AS$6&lt;Conversion!$A$3,Conversion!$B$3,IF(100*INDEX(INDIRECT($A$2),$B43,COLUMN()-$E$2)/AS$6&lt;Conversion!$A$4,Conversion!$B$4,IF(100*INDEX(INDIRECT($A$2),$B43,COLUMN()-$E$2)/AS$6&lt;Conversion!$A$5,Conversion!$B$5,IF(100*INDEX(INDIRECT($A$2),$B43,COLUMN()-$E$2)/AS$6&lt;Conversion!$A$6,Conversion!$B$6,5)))))</f>
        <v/>
      </c>
      <c r="AT43" t="str">
        <f ca="1">IF(OR(AT$9="",$C43=""),"",IF(100*INDEX(INDIRECT($A$2),$B43,COLUMN()-$E$2)/AT$6&lt;Conversion!$A$3,Conversion!$B$3,IF(100*INDEX(INDIRECT($A$2),$B43,COLUMN()-$E$2)/AT$6&lt;Conversion!$A$4,Conversion!$B$4,IF(100*INDEX(INDIRECT($A$2),$B43,COLUMN()-$E$2)/AT$6&lt;Conversion!$A$5,Conversion!$B$5,IF(100*INDEX(INDIRECT($A$2),$B43,COLUMN()-$E$2)/AT$6&lt;Conversion!$A$6,Conversion!$B$6,5)))))</f>
        <v/>
      </c>
      <c r="AU43" t="str">
        <f ca="1">IF(OR(AU$9="",$C43=""),"",IF(100*INDEX(INDIRECT($A$2),$B43,COLUMN()-$E$2)/AU$6&lt;Conversion!$A$3,Conversion!$B$3,IF(100*INDEX(INDIRECT($A$2),$B43,COLUMN()-$E$2)/AU$6&lt;Conversion!$A$4,Conversion!$B$4,IF(100*INDEX(INDIRECT($A$2),$B43,COLUMN()-$E$2)/AU$6&lt;Conversion!$A$5,Conversion!$B$5,IF(100*INDEX(INDIRECT($A$2),$B43,COLUMN()-$E$2)/AU$6&lt;Conversion!$A$6,Conversion!$B$6,5)))))</f>
        <v/>
      </c>
      <c r="AV43" t="str">
        <f ca="1">IF(OR(AV$9="",$C43=""),"",IF(100*INDEX(INDIRECT($A$2),$B43,COLUMN()-$E$2)/AV$6&lt;Conversion!$A$3,Conversion!$B$3,IF(100*INDEX(INDIRECT($A$2),$B43,COLUMN()-$E$2)/AV$6&lt;Conversion!$A$4,Conversion!$B$4,IF(100*INDEX(INDIRECT($A$2),$B43,COLUMN()-$E$2)/AV$6&lt;Conversion!$A$5,Conversion!$B$5,IF(100*INDEX(INDIRECT($A$2),$B43,COLUMN()-$E$2)/AV$6&lt;Conversion!$A$6,Conversion!$B$6,5)))))</f>
        <v/>
      </c>
      <c r="AW43" t="str">
        <f ca="1">IF(OR(AW$9="",$C43=""),"",IF(100*INDEX(INDIRECT($A$2),$B43,COLUMN()-$E$2)/AW$6&lt;Conversion!$A$3,Conversion!$B$3,IF(100*INDEX(INDIRECT($A$2),$B43,COLUMN()-$E$2)/AW$6&lt;Conversion!$A$4,Conversion!$B$4,IF(100*INDEX(INDIRECT($A$2),$B43,COLUMN()-$E$2)/AW$6&lt;Conversion!$A$5,Conversion!$B$5,IF(100*INDEX(INDIRECT($A$2),$B43,COLUMN()-$E$2)/AW$6&lt;Conversion!$A$6,Conversion!$B$6,5)))))</f>
        <v/>
      </c>
      <c r="AX43" t="str">
        <f ca="1">IF(OR(AX$9="",$C43=""),"",IF(100*INDEX(INDIRECT($A$2),$B43,COLUMN()-$E$2)/AX$6&lt;Conversion!$A$3,Conversion!$B$3,IF(100*INDEX(INDIRECT($A$2),$B43,COLUMN()-$E$2)/AX$6&lt;Conversion!$A$4,Conversion!$B$4,IF(100*INDEX(INDIRECT($A$2),$B43,COLUMN()-$E$2)/AX$6&lt;Conversion!$A$5,Conversion!$B$5,IF(100*INDEX(INDIRECT($A$2),$B43,COLUMN()-$E$2)/AX$6&lt;Conversion!$A$6,Conversion!$B$6,5)))))</f>
        <v/>
      </c>
      <c r="AY43" t="str">
        <f ca="1">IF(OR(AY$9="",$C43=""),"",IF(100*INDEX(INDIRECT($A$2),$B43,COLUMN()-$E$2)/AY$6&lt;Conversion!$A$3,Conversion!$B$3,IF(100*INDEX(INDIRECT($A$2),$B43,COLUMN()-$E$2)/AY$6&lt;Conversion!$A$4,Conversion!$B$4,IF(100*INDEX(INDIRECT($A$2),$B43,COLUMN()-$E$2)/AY$6&lt;Conversion!$A$5,Conversion!$B$5,IF(100*INDEX(INDIRECT($A$2),$B43,COLUMN()-$E$2)/AY$6&lt;Conversion!$A$6,Conversion!$B$6,5)))))</f>
        <v/>
      </c>
      <c r="AZ43" t="str">
        <f ca="1">IF(OR(AZ$9="",$C43=""),"",IF(100*INDEX(INDIRECT($A$2),$B43,COLUMN()-$E$2)/AZ$6&lt;Conversion!$A$3,Conversion!$B$3,IF(100*INDEX(INDIRECT($A$2),$B43,COLUMN()-$E$2)/AZ$6&lt;Conversion!$A$4,Conversion!$B$4,IF(100*INDEX(INDIRECT($A$2),$B43,COLUMN()-$E$2)/AZ$6&lt;Conversion!$A$5,Conversion!$B$5,IF(100*INDEX(INDIRECT($A$2),$B43,COLUMN()-$E$2)/AZ$6&lt;Conversion!$A$6,Conversion!$B$6,5)))))</f>
        <v/>
      </c>
      <c r="BA43" t="str">
        <f ca="1">IF(OR(BA$9="",$C43=""),"",IF(100*INDEX(INDIRECT($A$2),$B43,COLUMN()-$E$2)/BA$6&lt;Conversion!$A$3,Conversion!$B$3,IF(100*INDEX(INDIRECT($A$2),$B43,COLUMN()-$E$2)/BA$6&lt;Conversion!$A$4,Conversion!$B$4,IF(100*INDEX(INDIRECT($A$2),$B43,COLUMN()-$E$2)/BA$6&lt;Conversion!$A$5,Conversion!$B$5,IF(100*INDEX(INDIRECT($A$2),$B43,COLUMN()-$E$2)/BA$6&lt;Conversion!$A$6,Conversion!$B$6,5)))))</f>
        <v/>
      </c>
      <c r="BB43" t="str">
        <f ca="1">IF(OR(BB$9="",$C43=""),"",IF(100*INDEX(INDIRECT($A$2),$B43,COLUMN()-$E$2)/BB$6&lt;Conversion!$A$3,Conversion!$B$3,IF(100*INDEX(INDIRECT($A$2),$B43,COLUMN()-$E$2)/BB$6&lt;Conversion!$A$4,Conversion!$B$4,IF(100*INDEX(INDIRECT($A$2),$B43,COLUMN()-$E$2)/BB$6&lt;Conversion!$A$5,Conversion!$B$5,IF(100*INDEX(INDIRECT($A$2),$B43,COLUMN()-$E$2)/BB$6&lt;Conversion!$A$6,Conversion!$B$6,5)))))</f>
        <v/>
      </c>
      <c r="BC43" t="str">
        <f ca="1">IF(OR(BC$9="",$C43=""),"",IF(100*INDEX(INDIRECT($A$2),$B43,COLUMN()-$E$2)/BC$6&lt;Conversion!$A$3,Conversion!$B$3,IF(100*INDEX(INDIRECT($A$2),$B43,COLUMN()-$E$2)/BC$6&lt;Conversion!$A$4,Conversion!$B$4,IF(100*INDEX(INDIRECT($A$2),$B43,COLUMN()-$E$2)/BC$6&lt;Conversion!$A$5,Conversion!$B$5,IF(100*INDEX(INDIRECT($A$2),$B43,COLUMN()-$E$2)/BC$6&lt;Conversion!$A$6,Conversion!$B$6,5)))))</f>
        <v/>
      </c>
    </row>
    <row r="44" spans="2:55">
      <c r="B44" t="e">
        <f t="shared" ca="1" si="0"/>
        <v>#N/A</v>
      </c>
      <c r="C44" t="str">
        <f t="shared" ca="1" si="1"/>
        <v/>
      </c>
      <c r="D44" t="str">
        <f ca="1">IF($C44="","",CONCATENATE(ADDRESS(ROW(),$E$2+1,1,1,"Module6"),":",ADDRESS(ROW(),$E$2+Calc1!$C$2,1,1)))</f>
        <v/>
      </c>
      <c r="E44" s="18" t="str">
        <f t="shared" ca="1" si="2"/>
        <v/>
      </c>
      <c r="F44" t="str">
        <f ca="1">IF(OR(F$9="",$C44=""),"",IF(100*INDEX(INDIRECT($A$2),$B44,COLUMN()-$E$2)/F$6&lt;Conversion!$A$3,Conversion!$B$3,IF(100*INDEX(INDIRECT($A$2),$B44,COLUMN()-$E$2)/F$6&lt;Conversion!$A$4,Conversion!$B$4,IF(100*INDEX(INDIRECT($A$2),$B44,COLUMN()-$E$2)/F$6&lt;Conversion!$A$5,Conversion!$B$5,IF(100*INDEX(INDIRECT($A$2),$B44,COLUMN()-$E$2)/F$6&lt;Conversion!$A$6,Conversion!$B$6,5)))))</f>
        <v/>
      </c>
      <c r="G44" t="str">
        <f ca="1">IF(OR(G$9="",$C44=""),"",IF(100*INDEX(INDIRECT($A$2),$B44,COLUMN()-$E$2)/G$6&lt;Conversion!$A$3,Conversion!$B$3,IF(100*INDEX(INDIRECT($A$2),$B44,COLUMN()-$E$2)/G$6&lt;Conversion!$A$4,Conversion!$B$4,IF(100*INDEX(INDIRECT($A$2),$B44,COLUMN()-$E$2)/G$6&lt;Conversion!$A$5,Conversion!$B$5,IF(100*INDEX(INDIRECT($A$2),$B44,COLUMN()-$E$2)/G$6&lt;Conversion!$A$6,Conversion!$B$6,5)))))</f>
        <v/>
      </c>
      <c r="H44" t="str">
        <f ca="1">IF(OR(H$9="",$C44=""),"",IF(100*INDEX(INDIRECT($A$2),$B44,COLUMN()-$E$2)/H$6&lt;Conversion!$A$3,Conversion!$B$3,IF(100*INDEX(INDIRECT($A$2),$B44,COLUMN()-$E$2)/H$6&lt;Conversion!$A$4,Conversion!$B$4,IF(100*INDEX(INDIRECT($A$2),$B44,COLUMN()-$E$2)/H$6&lt;Conversion!$A$5,Conversion!$B$5,IF(100*INDEX(INDIRECT($A$2),$B44,COLUMN()-$E$2)/H$6&lt;Conversion!$A$6,Conversion!$B$6,5)))))</f>
        <v/>
      </c>
      <c r="I44" t="str">
        <f ca="1">IF(OR(I$9="",$C44=""),"",IF(100*INDEX(INDIRECT($A$2),$B44,COLUMN()-$E$2)/I$6&lt;Conversion!$A$3,Conversion!$B$3,IF(100*INDEX(INDIRECT($A$2),$B44,COLUMN()-$E$2)/I$6&lt;Conversion!$A$4,Conversion!$B$4,IF(100*INDEX(INDIRECT($A$2),$B44,COLUMN()-$E$2)/I$6&lt;Conversion!$A$5,Conversion!$B$5,IF(100*INDEX(INDIRECT($A$2),$B44,COLUMN()-$E$2)/I$6&lt;Conversion!$A$6,Conversion!$B$6,5)))))</f>
        <v/>
      </c>
      <c r="J44" t="str">
        <f ca="1">IF(OR(J$9="",$C44=""),"",IF(100*INDEX(INDIRECT($A$2),$B44,COLUMN()-$E$2)/J$6&lt;Conversion!$A$3,Conversion!$B$3,IF(100*INDEX(INDIRECT($A$2),$B44,COLUMN()-$E$2)/J$6&lt;Conversion!$A$4,Conversion!$B$4,IF(100*INDEX(INDIRECT($A$2),$B44,COLUMN()-$E$2)/J$6&lt;Conversion!$A$5,Conversion!$B$5,IF(100*INDEX(INDIRECT($A$2),$B44,COLUMN()-$E$2)/J$6&lt;Conversion!$A$6,Conversion!$B$6,5)))))</f>
        <v/>
      </c>
      <c r="K44" t="str">
        <f ca="1">IF(OR(K$9="",$C44=""),"",IF(100*INDEX(INDIRECT($A$2),$B44,COLUMN()-$E$2)/K$6&lt;Conversion!$A$3,Conversion!$B$3,IF(100*INDEX(INDIRECT($A$2),$B44,COLUMN()-$E$2)/K$6&lt;Conversion!$A$4,Conversion!$B$4,IF(100*INDEX(INDIRECT($A$2),$B44,COLUMN()-$E$2)/K$6&lt;Conversion!$A$5,Conversion!$B$5,IF(100*INDEX(INDIRECT($A$2),$B44,COLUMN()-$E$2)/K$6&lt;Conversion!$A$6,Conversion!$B$6,5)))))</f>
        <v/>
      </c>
      <c r="L44" t="str">
        <f ca="1">IF(OR(L$9="",$C44=""),"",IF(100*INDEX(INDIRECT($A$2),$B44,COLUMN()-$E$2)/L$6&lt;Conversion!$A$3,Conversion!$B$3,IF(100*INDEX(INDIRECT($A$2),$B44,COLUMN()-$E$2)/L$6&lt;Conversion!$A$4,Conversion!$B$4,IF(100*INDEX(INDIRECT($A$2),$B44,COLUMN()-$E$2)/L$6&lt;Conversion!$A$5,Conversion!$B$5,IF(100*INDEX(INDIRECT($A$2),$B44,COLUMN()-$E$2)/L$6&lt;Conversion!$A$6,Conversion!$B$6,5)))))</f>
        <v/>
      </c>
      <c r="M44" t="str">
        <f ca="1">IF(OR(M$9="",$C44=""),"",IF(100*INDEX(INDIRECT($A$2),$B44,COLUMN()-$E$2)/M$6&lt;Conversion!$A$3,Conversion!$B$3,IF(100*INDEX(INDIRECT($A$2),$B44,COLUMN()-$E$2)/M$6&lt;Conversion!$A$4,Conversion!$B$4,IF(100*INDEX(INDIRECT($A$2),$B44,COLUMN()-$E$2)/M$6&lt;Conversion!$A$5,Conversion!$B$5,IF(100*INDEX(INDIRECT($A$2),$B44,COLUMN()-$E$2)/M$6&lt;Conversion!$A$6,Conversion!$B$6,5)))))</f>
        <v/>
      </c>
      <c r="N44" t="str">
        <f ca="1">IF(OR(N$9="",$C44=""),"",IF(100*INDEX(INDIRECT($A$2),$B44,COLUMN()-$E$2)/N$6&lt;Conversion!$A$3,Conversion!$B$3,IF(100*INDEX(INDIRECT($A$2),$B44,COLUMN()-$E$2)/N$6&lt;Conversion!$A$4,Conversion!$B$4,IF(100*INDEX(INDIRECT($A$2),$B44,COLUMN()-$E$2)/N$6&lt;Conversion!$A$5,Conversion!$B$5,IF(100*INDEX(INDIRECT($A$2),$B44,COLUMN()-$E$2)/N$6&lt;Conversion!$A$6,Conversion!$B$6,5)))))</f>
        <v/>
      </c>
      <c r="O44" t="str">
        <f ca="1">IF(OR(O$9="",$C44=""),"",IF(100*INDEX(INDIRECT($A$2),$B44,COLUMN()-$E$2)/O$6&lt;Conversion!$A$3,Conversion!$B$3,IF(100*INDEX(INDIRECT($A$2),$B44,COLUMN()-$E$2)/O$6&lt;Conversion!$A$4,Conversion!$B$4,IF(100*INDEX(INDIRECT($A$2),$B44,COLUMN()-$E$2)/O$6&lt;Conversion!$A$5,Conversion!$B$5,IF(100*INDEX(INDIRECT($A$2),$B44,COLUMN()-$E$2)/O$6&lt;Conversion!$A$6,Conversion!$B$6,5)))))</f>
        <v/>
      </c>
      <c r="P44" t="str">
        <f ca="1">IF(OR(P$9="",$C44=""),"",IF(100*INDEX(INDIRECT($A$2),$B44,COLUMN()-$E$2)/P$6&lt;Conversion!$A$3,Conversion!$B$3,IF(100*INDEX(INDIRECT($A$2),$B44,COLUMN()-$E$2)/P$6&lt;Conversion!$A$4,Conversion!$B$4,IF(100*INDEX(INDIRECT($A$2),$B44,COLUMN()-$E$2)/P$6&lt;Conversion!$A$5,Conversion!$B$5,IF(100*INDEX(INDIRECT($A$2),$B44,COLUMN()-$E$2)/P$6&lt;Conversion!$A$6,Conversion!$B$6,5)))))</f>
        <v/>
      </c>
      <c r="Q44" t="str">
        <f ca="1">IF(OR(Q$9="",$C44=""),"",IF(100*INDEX(INDIRECT($A$2),$B44,COLUMN()-$E$2)/Q$6&lt;Conversion!$A$3,Conversion!$B$3,IF(100*INDEX(INDIRECT($A$2),$B44,COLUMN()-$E$2)/Q$6&lt;Conversion!$A$4,Conversion!$B$4,IF(100*INDEX(INDIRECT($A$2),$B44,COLUMN()-$E$2)/Q$6&lt;Conversion!$A$5,Conversion!$B$5,IF(100*INDEX(INDIRECT($A$2),$B44,COLUMN()-$E$2)/Q$6&lt;Conversion!$A$6,Conversion!$B$6,5)))))</f>
        <v/>
      </c>
      <c r="R44" t="str">
        <f ca="1">IF(OR(R$9="",$C44=""),"",IF(100*INDEX(INDIRECT($A$2),$B44,COLUMN()-$E$2)/R$6&lt;Conversion!$A$3,Conversion!$B$3,IF(100*INDEX(INDIRECT($A$2),$B44,COLUMN()-$E$2)/R$6&lt;Conversion!$A$4,Conversion!$B$4,IF(100*INDEX(INDIRECT($A$2),$B44,COLUMN()-$E$2)/R$6&lt;Conversion!$A$5,Conversion!$B$5,IF(100*INDEX(INDIRECT($A$2),$B44,COLUMN()-$E$2)/R$6&lt;Conversion!$A$6,Conversion!$B$6,5)))))</f>
        <v/>
      </c>
      <c r="S44" t="str">
        <f ca="1">IF(OR(S$9="",$C44=""),"",IF(100*INDEX(INDIRECT($A$2),$B44,COLUMN()-$E$2)/S$6&lt;Conversion!$A$3,Conversion!$B$3,IF(100*INDEX(INDIRECT($A$2),$B44,COLUMN()-$E$2)/S$6&lt;Conversion!$A$4,Conversion!$B$4,IF(100*INDEX(INDIRECT($A$2),$B44,COLUMN()-$E$2)/S$6&lt;Conversion!$A$5,Conversion!$B$5,IF(100*INDEX(INDIRECT($A$2),$B44,COLUMN()-$E$2)/S$6&lt;Conversion!$A$6,Conversion!$B$6,5)))))</f>
        <v/>
      </c>
      <c r="T44" t="str">
        <f ca="1">IF(OR(T$9="",$C44=""),"",IF(100*INDEX(INDIRECT($A$2),$B44,COLUMN()-$E$2)/T$6&lt;Conversion!$A$3,Conversion!$B$3,IF(100*INDEX(INDIRECT($A$2),$B44,COLUMN()-$E$2)/T$6&lt;Conversion!$A$4,Conversion!$B$4,IF(100*INDEX(INDIRECT($A$2),$B44,COLUMN()-$E$2)/T$6&lt;Conversion!$A$5,Conversion!$B$5,IF(100*INDEX(INDIRECT($A$2),$B44,COLUMN()-$E$2)/T$6&lt;Conversion!$A$6,Conversion!$B$6,5)))))</f>
        <v/>
      </c>
      <c r="U44" t="str">
        <f ca="1">IF(OR(U$9="",$C44=""),"",IF(100*INDEX(INDIRECT($A$2),$B44,COLUMN()-$E$2)/U$6&lt;Conversion!$A$3,Conversion!$B$3,IF(100*INDEX(INDIRECT($A$2),$B44,COLUMN()-$E$2)/U$6&lt;Conversion!$A$4,Conversion!$B$4,IF(100*INDEX(INDIRECT($A$2),$B44,COLUMN()-$E$2)/U$6&lt;Conversion!$A$5,Conversion!$B$5,IF(100*INDEX(INDIRECT($A$2),$B44,COLUMN()-$E$2)/U$6&lt;Conversion!$A$6,Conversion!$B$6,5)))))</f>
        <v/>
      </c>
      <c r="V44" t="str">
        <f ca="1">IF(OR(V$9="",$C44=""),"",IF(100*INDEX(INDIRECT($A$2),$B44,COLUMN()-$E$2)/V$6&lt;Conversion!$A$3,Conversion!$B$3,IF(100*INDEX(INDIRECT($A$2),$B44,COLUMN()-$E$2)/V$6&lt;Conversion!$A$4,Conversion!$B$4,IF(100*INDEX(INDIRECT($A$2),$B44,COLUMN()-$E$2)/V$6&lt;Conversion!$A$5,Conversion!$B$5,IF(100*INDEX(INDIRECT($A$2),$B44,COLUMN()-$E$2)/V$6&lt;Conversion!$A$6,Conversion!$B$6,5)))))</f>
        <v/>
      </c>
      <c r="W44" t="str">
        <f ca="1">IF(OR(W$9="",$C44=""),"",IF(100*INDEX(INDIRECT($A$2),$B44,COLUMN()-$E$2)/W$6&lt;Conversion!$A$3,Conversion!$B$3,IF(100*INDEX(INDIRECT($A$2),$B44,COLUMN()-$E$2)/W$6&lt;Conversion!$A$4,Conversion!$B$4,IF(100*INDEX(INDIRECT($A$2),$B44,COLUMN()-$E$2)/W$6&lt;Conversion!$A$5,Conversion!$B$5,IF(100*INDEX(INDIRECT($A$2),$B44,COLUMN()-$E$2)/W$6&lt;Conversion!$A$6,Conversion!$B$6,5)))))</f>
        <v/>
      </c>
      <c r="X44" t="str">
        <f ca="1">IF(OR(X$9="",$C44=""),"",IF(100*INDEX(INDIRECT($A$2),$B44,COLUMN()-$E$2)/X$6&lt;Conversion!$A$3,Conversion!$B$3,IF(100*INDEX(INDIRECT($A$2),$B44,COLUMN()-$E$2)/X$6&lt;Conversion!$A$4,Conversion!$B$4,IF(100*INDEX(INDIRECT($A$2),$B44,COLUMN()-$E$2)/X$6&lt;Conversion!$A$5,Conversion!$B$5,IF(100*INDEX(INDIRECT($A$2),$B44,COLUMN()-$E$2)/X$6&lt;Conversion!$A$6,Conversion!$B$6,5)))))</f>
        <v/>
      </c>
      <c r="Y44" t="str">
        <f ca="1">IF(OR(Y$9="",$C44=""),"",IF(100*INDEX(INDIRECT($A$2),$B44,COLUMN()-$E$2)/Y$6&lt;Conversion!$A$3,Conversion!$B$3,IF(100*INDEX(INDIRECT($A$2),$B44,COLUMN()-$E$2)/Y$6&lt;Conversion!$A$4,Conversion!$B$4,IF(100*INDEX(INDIRECT($A$2),$B44,COLUMN()-$E$2)/Y$6&lt;Conversion!$A$5,Conversion!$B$5,IF(100*INDEX(INDIRECT($A$2),$B44,COLUMN()-$E$2)/Y$6&lt;Conversion!$A$6,Conversion!$B$6,5)))))</f>
        <v/>
      </c>
      <c r="Z44" t="str">
        <f ca="1">IF(OR(Z$9="",$C44=""),"",IF(100*INDEX(INDIRECT($A$2),$B44,COLUMN()-$E$2)/Z$6&lt;Conversion!$A$3,Conversion!$B$3,IF(100*INDEX(INDIRECT($A$2),$B44,COLUMN()-$E$2)/Z$6&lt;Conversion!$A$4,Conversion!$B$4,IF(100*INDEX(INDIRECT($A$2),$B44,COLUMN()-$E$2)/Z$6&lt;Conversion!$A$5,Conversion!$B$5,IF(100*INDEX(INDIRECT($A$2),$B44,COLUMN()-$E$2)/Z$6&lt;Conversion!$A$6,Conversion!$B$6,5)))))</f>
        <v/>
      </c>
      <c r="AA44" t="str">
        <f ca="1">IF(OR(AA$9="",$C44=""),"",IF(100*INDEX(INDIRECT($A$2),$B44,COLUMN()-$E$2)/AA$6&lt;Conversion!$A$3,Conversion!$B$3,IF(100*INDEX(INDIRECT($A$2),$B44,COLUMN()-$E$2)/AA$6&lt;Conversion!$A$4,Conversion!$B$4,IF(100*INDEX(INDIRECT($A$2),$B44,COLUMN()-$E$2)/AA$6&lt;Conversion!$A$5,Conversion!$B$5,IF(100*INDEX(INDIRECT($A$2),$B44,COLUMN()-$E$2)/AA$6&lt;Conversion!$A$6,Conversion!$B$6,5)))))</f>
        <v/>
      </c>
      <c r="AB44" t="str">
        <f ca="1">IF(OR(AB$9="",$C44=""),"",IF(100*INDEX(INDIRECT($A$2),$B44,COLUMN()-$E$2)/AB$6&lt;Conversion!$A$3,Conversion!$B$3,IF(100*INDEX(INDIRECT($A$2),$B44,COLUMN()-$E$2)/AB$6&lt;Conversion!$A$4,Conversion!$B$4,IF(100*INDEX(INDIRECT($A$2),$B44,COLUMN()-$E$2)/AB$6&lt;Conversion!$A$5,Conversion!$B$5,IF(100*INDEX(INDIRECT($A$2),$B44,COLUMN()-$E$2)/AB$6&lt;Conversion!$A$6,Conversion!$B$6,5)))))</f>
        <v/>
      </c>
      <c r="AC44" t="str">
        <f ca="1">IF(OR(AC$9="",$C44=""),"",IF(100*INDEX(INDIRECT($A$2),$B44,COLUMN()-$E$2)/AC$6&lt;Conversion!$A$3,Conversion!$B$3,IF(100*INDEX(INDIRECT($A$2),$B44,COLUMN()-$E$2)/AC$6&lt;Conversion!$A$4,Conversion!$B$4,IF(100*INDEX(INDIRECT($A$2),$B44,COLUMN()-$E$2)/AC$6&lt;Conversion!$A$5,Conversion!$B$5,IF(100*INDEX(INDIRECT($A$2),$B44,COLUMN()-$E$2)/AC$6&lt;Conversion!$A$6,Conversion!$B$6,5)))))</f>
        <v/>
      </c>
      <c r="AD44" t="str">
        <f ca="1">IF(OR(AD$9="",$C44=""),"",IF(100*INDEX(INDIRECT($A$2),$B44,COLUMN()-$E$2)/AD$6&lt;Conversion!$A$3,Conversion!$B$3,IF(100*INDEX(INDIRECT($A$2),$B44,COLUMN()-$E$2)/AD$6&lt;Conversion!$A$4,Conversion!$B$4,IF(100*INDEX(INDIRECT($A$2),$B44,COLUMN()-$E$2)/AD$6&lt;Conversion!$A$5,Conversion!$B$5,IF(100*INDEX(INDIRECT($A$2),$B44,COLUMN()-$E$2)/AD$6&lt;Conversion!$A$6,Conversion!$B$6,5)))))</f>
        <v/>
      </c>
      <c r="AE44" t="str">
        <f ca="1">IF(OR(AE$9="",$C44=""),"",IF(100*INDEX(INDIRECT($A$2),$B44,COLUMN()-$E$2)/AE$6&lt;Conversion!$A$3,Conversion!$B$3,IF(100*INDEX(INDIRECT($A$2),$B44,COLUMN()-$E$2)/AE$6&lt;Conversion!$A$4,Conversion!$B$4,IF(100*INDEX(INDIRECT($A$2),$B44,COLUMN()-$E$2)/AE$6&lt;Conversion!$A$5,Conversion!$B$5,IF(100*INDEX(INDIRECT($A$2),$B44,COLUMN()-$E$2)/AE$6&lt;Conversion!$A$6,Conversion!$B$6,5)))))</f>
        <v/>
      </c>
      <c r="AF44" t="str">
        <f ca="1">IF(OR(AF$9="",$C44=""),"",IF(100*INDEX(INDIRECT($A$2),$B44,COLUMN()-$E$2)/AF$6&lt;Conversion!$A$3,Conversion!$B$3,IF(100*INDEX(INDIRECT($A$2),$B44,COLUMN()-$E$2)/AF$6&lt;Conversion!$A$4,Conversion!$B$4,IF(100*INDEX(INDIRECT($A$2),$B44,COLUMN()-$E$2)/AF$6&lt;Conversion!$A$5,Conversion!$B$5,IF(100*INDEX(INDIRECT($A$2),$B44,COLUMN()-$E$2)/AF$6&lt;Conversion!$A$6,Conversion!$B$6,5)))))</f>
        <v/>
      </c>
      <c r="AG44" t="str">
        <f ca="1">IF(OR(AG$9="",$C44=""),"",IF(100*INDEX(INDIRECT($A$2),$B44,COLUMN()-$E$2)/AG$6&lt;Conversion!$A$3,Conversion!$B$3,IF(100*INDEX(INDIRECT($A$2),$B44,COLUMN()-$E$2)/AG$6&lt;Conversion!$A$4,Conversion!$B$4,IF(100*INDEX(INDIRECT($A$2),$B44,COLUMN()-$E$2)/AG$6&lt;Conversion!$A$5,Conversion!$B$5,IF(100*INDEX(INDIRECT($A$2),$B44,COLUMN()-$E$2)/AG$6&lt;Conversion!$A$6,Conversion!$B$6,5)))))</f>
        <v/>
      </c>
      <c r="AH44" t="str">
        <f ca="1">IF(OR(AH$9="",$C44=""),"",IF(100*INDEX(INDIRECT($A$2),$B44,COLUMN()-$E$2)/AH$6&lt;Conversion!$A$3,Conversion!$B$3,IF(100*INDEX(INDIRECT($A$2),$B44,COLUMN()-$E$2)/AH$6&lt;Conversion!$A$4,Conversion!$B$4,IF(100*INDEX(INDIRECT($A$2),$B44,COLUMN()-$E$2)/AH$6&lt;Conversion!$A$5,Conversion!$B$5,IF(100*INDEX(INDIRECT($A$2),$B44,COLUMN()-$E$2)/AH$6&lt;Conversion!$A$6,Conversion!$B$6,5)))))</f>
        <v/>
      </c>
      <c r="AI44" t="str">
        <f ca="1">IF(OR(AI$9="",$C44=""),"",IF(100*INDEX(INDIRECT($A$2),$B44,COLUMN()-$E$2)/AI$6&lt;Conversion!$A$3,Conversion!$B$3,IF(100*INDEX(INDIRECT($A$2),$B44,COLUMN()-$E$2)/AI$6&lt;Conversion!$A$4,Conversion!$B$4,IF(100*INDEX(INDIRECT($A$2),$B44,COLUMN()-$E$2)/AI$6&lt;Conversion!$A$5,Conversion!$B$5,IF(100*INDEX(INDIRECT($A$2),$B44,COLUMN()-$E$2)/AI$6&lt;Conversion!$A$6,Conversion!$B$6,5)))))</f>
        <v/>
      </c>
      <c r="AJ44" t="str">
        <f ca="1">IF(OR(AJ$9="",$C44=""),"",IF(100*INDEX(INDIRECT($A$2),$B44,COLUMN()-$E$2)/AJ$6&lt;Conversion!$A$3,Conversion!$B$3,IF(100*INDEX(INDIRECT($A$2),$B44,COLUMN()-$E$2)/AJ$6&lt;Conversion!$A$4,Conversion!$B$4,IF(100*INDEX(INDIRECT($A$2),$B44,COLUMN()-$E$2)/AJ$6&lt;Conversion!$A$5,Conversion!$B$5,IF(100*INDEX(INDIRECT($A$2),$B44,COLUMN()-$E$2)/AJ$6&lt;Conversion!$A$6,Conversion!$B$6,5)))))</f>
        <v/>
      </c>
      <c r="AK44" t="str">
        <f ca="1">IF(OR(AK$9="",$C44=""),"",IF(100*INDEX(INDIRECT($A$2),$B44,COLUMN()-$E$2)/AK$6&lt;Conversion!$A$3,Conversion!$B$3,IF(100*INDEX(INDIRECT($A$2),$B44,COLUMN()-$E$2)/AK$6&lt;Conversion!$A$4,Conversion!$B$4,IF(100*INDEX(INDIRECT($A$2),$B44,COLUMN()-$E$2)/AK$6&lt;Conversion!$A$5,Conversion!$B$5,IF(100*INDEX(INDIRECT($A$2),$B44,COLUMN()-$E$2)/AK$6&lt;Conversion!$A$6,Conversion!$B$6,5)))))</f>
        <v/>
      </c>
      <c r="AL44" t="str">
        <f ca="1">IF(OR(AL$9="",$C44=""),"",IF(100*INDEX(INDIRECT($A$2),$B44,COLUMN()-$E$2)/AL$6&lt;Conversion!$A$3,Conversion!$B$3,IF(100*INDEX(INDIRECT($A$2),$B44,COLUMN()-$E$2)/AL$6&lt;Conversion!$A$4,Conversion!$B$4,IF(100*INDEX(INDIRECT($A$2),$B44,COLUMN()-$E$2)/AL$6&lt;Conversion!$A$5,Conversion!$B$5,IF(100*INDEX(INDIRECT($A$2),$B44,COLUMN()-$E$2)/AL$6&lt;Conversion!$A$6,Conversion!$B$6,5)))))</f>
        <v/>
      </c>
      <c r="AM44" t="str">
        <f ca="1">IF(OR(AM$9="",$C44=""),"",IF(100*INDEX(INDIRECT($A$2),$B44,COLUMN()-$E$2)/AM$6&lt;Conversion!$A$3,Conversion!$B$3,IF(100*INDEX(INDIRECT($A$2),$B44,COLUMN()-$E$2)/AM$6&lt;Conversion!$A$4,Conversion!$B$4,IF(100*INDEX(INDIRECT($A$2),$B44,COLUMN()-$E$2)/AM$6&lt;Conversion!$A$5,Conversion!$B$5,IF(100*INDEX(INDIRECT($A$2),$B44,COLUMN()-$E$2)/AM$6&lt;Conversion!$A$6,Conversion!$B$6,5)))))</f>
        <v/>
      </c>
      <c r="AN44" t="str">
        <f ca="1">IF(OR(AN$9="",$C44=""),"",IF(100*INDEX(INDIRECT($A$2),$B44,COLUMN()-$E$2)/AN$6&lt;Conversion!$A$3,Conversion!$B$3,IF(100*INDEX(INDIRECT($A$2),$B44,COLUMN()-$E$2)/AN$6&lt;Conversion!$A$4,Conversion!$B$4,IF(100*INDEX(INDIRECT($A$2),$B44,COLUMN()-$E$2)/AN$6&lt;Conversion!$A$5,Conversion!$B$5,IF(100*INDEX(INDIRECT($A$2),$B44,COLUMN()-$E$2)/AN$6&lt;Conversion!$A$6,Conversion!$B$6,5)))))</f>
        <v/>
      </c>
      <c r="AO44" t="str">
        <f ca="1">IF(OR(AO$9="",$C44=""),"",IF(100*INDEX(INDIRECT($A$2),$B44,COLUMN()-$E$2)/AO$6&lt;Conversion!$A$3,Conversion!$B$3,IF(100*INDEX(INDIRECT($A$2),$B44,COLUMN()-$E$2)/AO$6&lt;Conversion!$A$4,Conversion!$B$4,IF(100*INDEX(INDIRECT($A$2),$B44,COLUMN()-$E$2)/AO$6&lt;Conversion!$A$5,Conversion!$B$5,IF(100*INDEX(INDIRECT($A$2),$B44,COLUMN()-$E$2)/AO$6&lt;Conversion!$A$6,Conversion!$B$6,5)))))</f>
        <v/>
      </c>
      <c r="AP44" t="str">
        <f ca="1">IF(OR(AP$9="",$C44=""),"",IF(100*INDEX(INDIRECT($A$2),$B44,COLUMN()-$E$2)/AP$6&lt;Conversion!$A$3,Conversion!$B$3,IF(100*INDEX(INDIRECT($A$2),$B44,COLUMN()-$E$2)/AP$6&lt;Conversion!$A$4,Conversion!$B$4,IF(100*INDEX(INDIRECT($A$2),$B44,COLUMN()-$E$2)/AP$6&lt;Conversion!$A$5,Conversion!$B$5,IF(100*INDEX(INDIRECT($A$2),$B44,COLUMN()-$E$2)/AP$6&lt;Conversion!$A$6,Conversion!$B$6,5)))))</f>
        <v/>
      </c>
      <c r="AQ44" t="str">
        <f ca="1">IF(OR(AQ$9="",$C44=""),"",IF(100*INDEX(INDIRECT($A$2),$B44,COLUMN()-$E$2)/AQ$6&lt;Conversion!$A$3,Conversion!$B$3,IF(100*INDEX(INDIRECT($A$2),$B44,COLUMN()-$E$2)/AQ$6&lt;Conversion!$A$4,Conversion!$B$4,IF(100*INDEX(INDIRECT($A$2),$B44,COLUMN()-$E$2)/AQ$6&lt;Conversion!$A$5,Conversion!$B$5,IF(100*INDEX(INDIRECT($A$2),$B44,COLUMN()-$E$2)/AQ$6&lt;Conversion!$A$6,Conversion!$B$6,5)))))</f>
        <v/>
      </c>
      <c r="AR44" t="str">
        <f ca="1">IF(OR(AR$9="",$C44=""),"",IF(100*INDEX(INDIRECT($A$2),$B44,COLUMN()-$E$2)/AR$6&lt;Conversion!$A$3,Conversion!$B$3,IF(100*INDEX(INDIRECT($A$2),$B44,COLUMN()-$E$2)/AR$6&lt;Conversion!$A$4,Conversion!$B$4,IF(100*INDEX(INDIRECT($A$2),$B44,COLUMN()-$E$2)/AR$6&lt;Conversion!$A$5,Conversion!$B$5,IF(100*INDEX(INDIRECT($A$2),$B44,COLUMN()-$E$2)/AR$6&lt;Conversion!$A$6,Conversion!$B$6,5)))))</f>
        <v/>
      </c>
      <c r="AS44" t="str">
        <f ca="1">IF(OR(AS$9="",$C44=""),"",IF(100*INDEX(INDIRECT($A$2),$B44,COLUMN()-$E$2)/AS$6&lt;Conversion!$A$3,Conversion!$B$3,IF(100*INDEX(INDIRECT($A$2),$B44,COLUMN()-$E$2)/AS$6&lt;Conversion!$A$4,Conversion!$B$4,IF(100*INDEX(INDIRECT($A$2),$B44,COLUMN()-$E$2)/AS$6&lt;Conversion!$A$5,Conversion!$B$5,IF(100*INDEX(INDIRECT($A$2),$B44,COLUMN()-$E$2)/AS$6&lt;Conversion!$A$6,Conversion!$B$6,5)))))</f>
        <v/>
      </c>
      <c r="AT44" t="str">
        <f ca="1">IF(OR(AT$9="",$C44=""),"",IF(100*INDEX(INDIRECT($A$2),$B44,COLUMN()-$E$2)/AT$6&lt;Conversion!$A$3,Conversion!$B$3,IF(100*INDEX(INDIRECT($A$2),$B44,COLUMN()-$E$2)/AT$6&lt;Conversion!$A$4,Conversion!$B$4,IF(100*INDEX(INDIRECT($A$2),$B44,COLUMN()-$E$2)/AT$6&lt;Conversion!$A$5,Conversion!$B$5,IF(100*INDEX(INDIRECT($A$2),$B44,COLUMN()-$E$2)/AT$6&lt;Conversion!$A$6,Conversion!$B$6,5)))))</f>
        <v/>
      </c>
      <c r="AU44" t="str">
        <f ca="1">IF(OR(AU$9="",$C44=""),"",IF(100*INDEX(INDIRECT($A$2),$B44,COLUMN()-$E$2)/AU$6&lt;Conversion!$A$3,Conversion!$B$3,IF(100*INDEX(INDIRECT($A$2),$B44,COLUMN()-$E$2)/AU$6&lt;Conversion!$A$4,Conversion!$B$4,IF(100*INDEX(INDIRECT($A$2),$B44,COLUMN()-$E$2)/AU$6&lt;Conversion!$A$5,Conversion!$B$5,IF(100*INDEX(INDIRECT($A$2),$B44,COLUMN()-$E$2)/AU$6&lt;Conversion!$A$6,Conversion!$B$6,5)))))</f>
        <v/>
      </c>
      <c r="AV44" t="str">
        <f ca="1">IF(OR(AV$9="",$C44=""),"",IF(100*INDEX(INDIRECT($A$2),$B44,COLUMN()-$E$2)/AV$6&lt;Conversion!$A$3,Conversion!$B$3,IF(100*INDEX(INDIRECT($A$2),$B44,COLUMN()-$E$2)/AV$6&lt;Conversion!$A$4,Conversion!$B$4,IF(100*INDEX(INDIRECT($A$2),$B44,COLUMN()-$E$2)/AV$6&lt;Conversion!$A$5,Conversion!$B$5,IF(100*INDEX(INDIRECT($A$2),$B44,COLUMN()-$E$2)/AV$6&lt;Conversion!$A$6,Conversion!$B$6,5)))))</f>
        <v/>
      </c>
      <c r="AW44" t="str">
        <f ca="1">IF(OR(AW$9="",$C44=""),"",IF(100*INDEX(INDIRECT($A$2),$B44,COLUMN()-$E$2)/AW$6&lt;Conversion!$A$3,Conversion!$B$3,IF(100*INDEX(INDIRECT($A$2),$B44,COLUMN()-$E$2)/AW$6&lt;Conversion!$A$4,Conversion!$B$4,IF(100*INDEX(INDIRECT($A$2),$B44,COLUMN()-$E$2)/AW$6&lt;Conversion!$A$5,Conversion!$B$5,IF(100*INDEX(INDIRECT($A$2),$B44,COLUMN()-$E$2)/AW$6&lt;Conversion!$A$6,Conversion!$B$6,5)))))</f>
        <v/>
      </c>
      <c r="AX44" t="str">
        <f ca="1">IF(OR(AX$9="",$C44=""),"",IF(100*INDEX(INDIRECT($A$2),$B44,COLUMN()-$E$2)/AX$6&lt;Conversion!$A$3,Conversion!$B$3,IF(100*INDEX(INDIRECT($A$2),$B44,COLUMN()-$E$2)/AX$6&lt;Conversion!$A$4,Conversion!$B$4,IF(100*INDEX(INDIRECT($A$2),$B44,COLUMN()-$E$2)/AX$6&lt;Conversion!$A$5,Conversion!$B$5,IF(100*INDEX(INDIRECT($A$2),$B44,COLUMN()-$E$2)/AX$6&lt;Conversion!$A$6,Conversion!$B$6,5)))))</f>
        <v/>
      </c>
      <c r="AY44" t="str">
        <f ca="1">IF(OR(AY$9="",$C44=""),"",IF(100*INDEX(INDIRECT($A$2),$B44,COLUMN()-$E$2)/AY$6&lt;Conversion!$A$3,Conversion!$B$3,IF(100*INDEX(INDIRECT($A$2),$B44,COLUMN()-$E$2)/AY$6&lt;Conversion!$A$4,Conversion!$B$4,IF(100*INDEX(INDIRECT($A$2),$B44,COLUMN()-$E$2)/AY$6&lt;Conversion!$A$5,Conversion!$B$5,IF(100*INDEX(INDIRECT($A$2),$B44,COLUMN()-$E$2)/AY$6&lt;Conversion!$A$6,Conversion!$B$6,5)))))</f>
        <v/>
      </c>
      <c r="AZ44" t="str">
        <f ca="1">IF(OR(AZ$9="",$C44=""),"",IF(100*INDEX(INDIRECT($A$2),$B44,COLUMN()-$E$2)/AZ$6&lt;Conversion!$A$3,Conversion!$B$3,IF(100*INDEX(INDIRECT($A$2),$B44,COLUMN()-$E$2)/AZ$6&lt;Conversion!$A$4,Conversion!$B$4,IF(100*INDEX(INDIRECT($A$2),$B44,COLUMN()-$E$2)/AZ$6&lt;Conversion!$A$5,Conversion!$B$5,IF(100*INDEX(INDIRECT($A$2),$B44,COLUMN()-$E$2)/AZ$6&lt;Conversion!$A$6,Conversion!$B$6,5)))))</f>
        <v/>
      </c>
      <c r="BA44" t="str">
        <f ca="1">IF(OR(BA$9="",$C44=""),"",IF(100*INDEX(INDIRECT($A$2),$B44,COLUMN()-$E$2)/BA$6&lt;Conversion!$A$3,Conversion!$B$3,IF(100*INDEX(INDIRECT($A$2),$B44,COLUMN()-$E$2)/BA$6&lt;Conversion!$A$4,Conversion!$B$4,IF(100*INDEX(INDIRECT($A$2),$B44,COLUMN()-$E$2)/BA$6&lt;Conversion!$A$5,Conversion!$B$5,IF(100*INDEX(INDIRECT($A$2),$B44,COLUMN()-$E$2)/BA$6&lt;Conversion!$A$6,Conversion!$B$6,5)))))</f>
        <v/>
      </c>
      <c r="BB44" t="str">
        <f ca="1">IF(OR(BB$9="",$C44=""),"",IF(100*INDEX(INDIRECT($A$2),$B44,COLUMN()-$E$2)/BB$6&lt;Conversion!$A$3,Conversion!$B$3,IF(100*INDEX(INDIRECT($A$2),$B44,COLUMN()-$E$2)/BB$6&lt;Conversion!$A$4,Conversion!$B$4,IF(100*INDEX(INDIRECT($A$2),$B44,COLUMN()-$E$2)/BB$6&lt;Conversion!$A$5,Conversion!$B$5,IF(100*INDEX(INDIRECT($A$2),$B44,COLUMN()-$E$2)/BB$6&lt;Conversion!$A$6,Conversion!$B$6,5)))))</f>
        <v/>
      </c>
      <c r="BC44" t="str">
        <f ca="1">IF(OR(BC$9="",$C44=""),"",IF(100*INDEX(INDIRECT($A$2),$B44,COLUMN()-$E$2)/BC$6&lt;Conversion!$A$3,Conversion!$B$3,IF(100*INDEX(INDIRECT($A$2),$B44,COLUMN()-$E$2)/BC$6&lt;Conversion!$A$4,Conversion!$B$4,IF(100*INDEX(INDIRECT($A$2),$B44,COLUMN()-$E$2)/BC$6&lt;Conversion!$A$5,Conversion!$B$5,IF(100*INDEX(INDIRECT($A$2),$B44,COLUMN()-$E$2)/BC$6&lt;Conversion!$A$6,Conversion!$B$6,5)))))</f>
        <v/>
      </c>
    </row>
    <row r="45" spans="2:55">
      <c r="B45" t="e">
        <f t="shared" ca="1" si="0"/>
        <v>#N/A</v>
      </c>
      <c r="C45" t="str">
        <f t="shared" ca="1" si="1"/>
        <v/>
      </c>
      <c r="D45" t="str">
        <f ca="1">IF($C45="","",CONCATENATE(ADDRESS(ROW(),$E$2+1,1,1,"Module6"),":",ADDRESS(ROW(),$E$2+Calc1!$C$2,1,1)))</f>
        <v/>
      </c>
      <c r="E45" s="18" t="str">
        <f t="shared" ca="1" si="2"/>
        <v/>
      </c>
      <c r="F45" t="str">
        <f ca="1">IF(OR(F$9="",$C45=""),"",IF(100*INDEX(INDIRECT($A$2),$B45,COLUMN()-$E$2)/F$6&lt;Conversion!$A$3,Conversion!$B$3,IF(100*INDEX(INDIRECT($A$2),$B45,COLUMN()-$E$2)/F$6&lt;Conversion!$A$4,Conversion!$B$4,IF(100*INDEX(INDIRECT($A$2),$B45,COLUMN()-$E$2)/F$6&lt;Conversion!$A$5,Conversion!$B$5,IF(100*INDEX(INDIRECT($A$2),$B45,COLUMN()-$E$2)/F$6&lt;Conversion!$A$6,Conversion!$B$6,5)))))</f>
        <v/>
      </c>
      <c r="G45" t="str">
        <f ca="1">IF(OR(G$9="",$C45=""),"",IF(100*INDEX(INDIRECT($A$2),$B45,COLUMN()-$E$2)/G$6&lt;Conversion!$A$3,Conversion!$B$3,IF(100*INDEX(INDIRECT($A$2),$B45,COLUMN()-$E$2)/G$6&lt;Conversion!$A$4,Conversion!$B$4,IF(100*INDEX(INDIRECT($A$2),$B45,COLUMN()-$E$2)/G$6&lt;Conversion!$A$5,Conversion!$B$5,IF(100*INDEX(INDIRECT($A$2),$B45,COLUMN()-$E$2)/G$6&lt;Conversion!$A$6,Conversion!$B$6,5)))))</f>
        <v/>
      </c>
      <c r="H45" t="str">
        <f ca="1">IF(OR(H$9="",$C45=""),"",IF(100*INDEX(INDIRECT($A$2),$B45,COLUMN()-$E$2)/H$6&lt;Conversion!$A$3,Conversion!$B$3,IF(100*INDEX(INDIRECT($A$2),$B45,COLUMN()-$E$2)/H$6&lt;Conversion!$A$4,Conversion!$B$4,IF(100*INDEX(INDIRECT($A$2),$B45,COLUMN()-$E$2)/H$6&lt;Conversion!$A$5,Conversion!$B$5,IF(100*INDEX(INDIRECT($A$2),$B45,COLUMN()-$E$2)/H$6&lt;Conversion!$A$6,Conversion!$B$6,5)))))</f>
        <v/>
      </c>
      <c r="I45" t="str">
        <f ca="1">IF(OR(I$9="",$C45=""),"",IF(100*INDEX(INDIRECT($A$2),$B45,COLUMN()-$E$2)/I$6&lt;Conversion!$A$3,Conversion!$B$3,IF(100*INDEX(INDIRECT($A$2),$B45,COLUMN()-$E$2)/I$6&lt;Conversion!$A$4,Conversion!$B$4,IF(100*INDEX(INDIRECT($A$2),$B45,COLUMN()-$E$2)/I$6&lt;Conversion!$A$5,Conversion!$B$5,IF(100*INDEX(INDIRECT($A$2),$B45,COLUMN()-$E$2)/I$6&lt;Conversion!$A$6,Conversion!$B$6,5)))))</f>
        <v/>
      </c>
      <c r="J45" t="str">
        <f ca="1">IF(OR(J$9="",$C45=""),"",IF(100*INDEX(INDIRECT($A$2),$B45,COLUMN()-$E$2)/J$6&lt;Conversion!$A$3,Conversion!$B$3,IF(100*INDEX(INDIRECT($A$2),$B45,COLUMN()-$E$2)/J$6&lt;Conversion!$A$4,Conversion!$B$4,IF(100*INDEX(INDIRECT($A$2),$B45,COLUMN()-$E$2)/J$6&lt;Conversion!$A$5,Conversion!$B$5,IF(100*INDEX(INDIRECT($A$2),$B45,COLUMN()-$E$2)/J$6&lt;Conversion!$A$6,Conversion!$B$6,5)))))</f>
        <v/>
      </c>
      <c r="K45" t="str">
        <f ca="1">IF(OR(K$9="",$C45=""),"",IF(100*INDEX(INDIRECT($A$2),$B45,COLUMN()-$E$2)/K$6&lt;Conversion!$A$3,Conversion!$B$3,IF(100*INDEX(INDIRECT($A$2),$B45,COLUMN()-$E$2)/K$6&lt;Conversion!$A$4,Conversion!$B$4,IF(100*INDEX(INDIRECT($A$2),$B45,COLUMN()-$E$2)/K$6&lt;Conversion!$A$5,Conversion!$B$5,IF(100*INDEX(INDIRECT($A$2),$B45,COLUMN()-$E$2)/K$6&lt;Conversion!$A$6,Conversion!$B$6,5)))))</f>
        <v/>
      </c>
      <c r="L45" t="str">
        <f ca="1">IF(OR(L$9="",$C45=""),"",IF(100*INDEX(INDIRECT($A$2),$B45,COLUMN()-$E$2)/L$6&lt;Conversion!$A$3,Conversion!$B$3,IF(100*INDEX(INDIRECT($A$2),$B45,COLUMN()-$E$2)/L$6&lt;Conversion!$A$4,Conversion!$B$4,IF(100*INDEX(INDIRECT($A$2),$B45,COLUMN()-$E$2)/L$6&lt;Conversion!$A$5,Conversion!$B$5,IF(100*INDEX(INDIRECT($A$2),$B45,COLUMN()-$E$2)/L$6&lt;Conversion!$A$6,Conversion!$B$6,5)))))</f>
        <v/>
      </c>
      <c r="M45" t="str">
        <f ca="1">IF(OR(M$9="",$C45=""),"",IF(100*INDEX(INDIRECT($A$2),$B45,COLUMN()-$E$2)/M$6&lt;Conversion!$A$3,Conversion!$B$3,IF(100*INDEX(INDIRECT($A$2),$B45,COLUMN()-$E$2)/M$6&lt;Conversion!$A$4,Conversion!$B$4,IF(100*INDEX(INDIRECT($A$2),$B45,COLUMN()-$E$2)/M$6&lt;Conversion!$A$5,Conversion!$B$5,IF(100*INDEX(INDIRECT($A$2),$B45,COLUMN()-$E$2)/M$6&lt;Conversion!$A$6,Conversion!$B$6,5)))))</f>
        <v/>
      </c>
      <c r="N45" t="str">
        <f ca="1">IF(OR(N$9="",$C45=""),"",IF(100*INDEX(INDIRECT($A$2),$B45,COLUMN()-$E$2)/N$6&lt;Conversion!$A$3,Conversion!$B$3,IF(100*INDEX(INDIRECT($A$2),$B45,COLUMN()-$E$2)/N$6&lt;Conversion!$A$4,Conversion!$B$4,IF(100*INDEX(INDIRECT($A$2),$B45,COLUMN()-$E$2)/N$6&lt;Conversion!$A$5,Conversion!$B$5,IF(100*INDEX(INDIRECT($A$2),$B45,COLUMN()-$E$2)/N$6&lt;Conversion!$A$6,Conversion!$B$6,5)))))</f>
        <v/>
      </c>
      <c r="O45" t="str">
        <f ca="1">IF(OR(O$9="",$C45=""),"",IF(100*INDEX(INDIRECT($A$2),$B45,COLUMN()-$E$2)/O$6&lt;Conversion!$A$3,Conversion!$B$3,IF(100*INDEX(INDIRECT($A$2),$B45,COLUMN()-$E$2)/O$6&lt;Conversion!$A$4,Conversion!$B$4,IF(100*INDEX(INDIRECT($A$2),$B45,COLUMN()-$E$2)/O$6&lt;Conversion!$A$5,Conversion!$B$5,IF(100*INDEX(INDIRECT($A$2),$B45,COLUMN()-$E$2)/O$6&lt;Conversion!$A$6,Conversion!$B$6,5)))))</f>
        <v/>
      </c>
      <c r="P45" t="str">
        <f ca="1">IF(OR(P$9="",$C45=""),"",IF(100*INDEX(INDIRECT($A$2),$B45,COLUMN()-$E$2)/P$6&lt;Conversion!$A$3,Conversion!$B$3,IF(100*INDEX(INDIRECT($A$2),$B45,COLUMN()-$E$2)/P$6&lt;Conversion!$A$4,Conversion!$B$4,IF(100*INDEX(INDIRECT($A$2),$B45,COLUMN()-$E$2)/P$6&lt;Conversion!$A$5,Conversion!$B$5,IF(100*INDEX(INDIRECT($A$2),$B45,COLUMN()-$E$2)/P$6&lt;Conversion!$A$6,Conversion!$B$6,5)))))</f>
        <v/>
      </c>
      <c r="Q45" t="str">
        <f ca="1">IF(OR(Q$9="",$C45=""),"",IF(100*INDEX(INDIRECT($A$2),$B45,COLUMN()-$E$2)/Q$6&lt;Conversion!$A$3,Conversion!$B$3,IF(100*INDEX(INDIRECT($A$2),$B45,COLUMN()-$E$2)/Q$6&lt;Conversion!$A$4,Conversion!$B$4,IF(100*INDEX(INDIRECT($A$2),$B45,COLUMN()-$E$2)/Q$6&lt;Conversion!$A$5,Conversion!$B$5,IF(100*INDEX(INDIRECT($A$2),$B45,COLUMN()-$E$2)/Q$6&lt;Conversion!$A$6,Conversion!$B$6,5)))))</f>
        <v/>
      </c>
      <c r="R45" t="str">
        <f ca="1">IF(OR(R$9="",$C45=""),"",IF(100*INDEX(INDIRECT($A$2),$B45,COLUMN()-$E$2)/R$6&lt;Conversion!$A$3,Conversion!$B$3,IF(100*INDEX(INDIRECT($A$2),$B45,COLUMN()-$E$2)/R$6&lt;Conversion!$A$4,Conversion!$B$4,IF(100*INDEX(INDIRECT($A$2),$B45,COLUMN()-$E$2)/R$6&lt;Conversion!$A$5,Conversion!$B$5,IF(100*INDEX(INDIRECT($A$2),$B45,COLUMN()-$E$2)/R$6&lt;Conversion!$A$6,Conversion!$B$6,5)))))</f>
        <v/>
      </c>
      <c r="S45" t="str">
        <f ca="1">IF(OR(S$9="",$C45=""),"",IF(100*INDEX(INDIRECT($A$2),$B45,COLUMN()-$E$2)/S$6&lt;Conversion!$A$3,Conversion!$B$3,IF(100*INDEX(INDIRECT($A$2),$B45,COLUMN()-$E$2)/S$6&lt;Conversion!$A$4,Conversion!$B$4,IF(100*INDEX(INDIRECT($A$2),$B45,COLUMN()-$E$2)/S$6&lt;Conversion!$A$5,Conversion!$B$5,IF(100*INDEX(INDIRECT($A$2),$B45,COLUMN()-$E$2)/S$6&lt;Conversion!$A$6,Conversion!$B$6,5)))))</f>
        <v/>
      </c>
      <c r="T45" t="str">
        <f ca="1">IF(OR(T$9="",$C45=""),"",IF(100*INDEX(INDIRECT($A$2),$B45,COLUMN()-$E$2)/T$6&lt;Conversion!$A$3,Conversion!$B$3,IF(100*INDEX(INDIRECT($A$2),$B45,COLUMN()-$E$2)/T$6&lt;Conversion!$A$4,Conversion!$B$4,IF(100*INDEX(INDIRECT($A$2),$B45,COLUMN()-$E$2)/T$6&lt;Conversion!$A$5,Conversion!$B$5,IF(100*INDEX(INDIRECT($A$2),$B45,COLUMN()-$E$2)/T$6&lt;Conversion!$A$6,Conversion!$B$6,5)))))</f>
        <v/>
      </c>
      <c r="U45" t="str">
        <f ca="1">IF(OR(U$9="",$C45=""),"",IF(100*INDEX(INDIRECT($A$2),$B45,COLUMN()-$E$2)/U$6&lt;Conversion!$A$3,Conversion!$B$3,IF(100*INDEX(INDIRECT($A$2),$B45,COLUMN()-$E$2)/U$6&lt;Conversion!$A$4,Conversion!$B$4,IF(100*INDEX(INDIRECT($A$2),$B45,COLUMN()-$E$2)/U$6&lt;Conversion!$A$5,Conversion!$B$5,IF(100*INDEX(INDIRECT($A$2),$B45,COLUMN()-$E$2)/U$6&lt;Conversion!$A$6,Conversion!$B$6,5)))))</f>
        <v/>
      </c>
      <c r="V45" t="str">
        <f ca="1">IF(OR(V$9="",$C45=""),"",IF(100*INDEX(INDIRECT($A$2),$B45,COLUMN()-$E$2)/V$6&lt;Conversion!$A$3,Conversion!$B$3,IF(100*INDEX(INDIRECT($A$2),$B45,COLUMN()-$E$2)/V$6&lt;Conversion!$A$4,Conversion!$B$4,IF(100*INDEX(INDIRECT($A$2),$B45,COLUMN()-$E$2)/V$6&lt;Conversion!$A$5,Conversion!$B$5,IF(100*INDEX(INDIRECT($A$2),$B45,COLUMN()-$E$2)/V$6&lt;Conversion!$A$6,Conversion!$B$6,5)))))</f>
        <v/>
      </c>
      <c r="W45" t="str">
        <f ca="1">IF(OR(W$9="",$C45=""),"",IF(100*INDEX(INDIRECT($A$2),$B45,COLUMN()-$E$2)/W$6&lt;Conversion!$A$3,Conversion!$B$3,IF(100*INDEX(INDIRECT($A$2),$B45,COLUMN()-$E$2)/W$6&lt;Conversion!$A$4,Conversion!$B$4,IF(100*INDEX(INDIRECT($A$2),$B45,COLUMN()-$E$2)/W$6&lt;Conversion!$A$5,Conversion!$B$5,IF(100*INDEX(INDIRECT($A$2),$B45,COLUMN()-$E$2)/W$6&lt;Conversion!$A$6,Conversion!$B$6,5)))))</f>
        <v/>
      </c>
      <c r="X45" t="str">
        <f ca="1">IF(OR(X$9="",$C45=""),"",IF(100*INDEX(INDIRECT($A$2),$B45,COLUMN()-$E$2)/X$6&lt;Conversion!$A$3,Conversion!$B$3,IF(100*INDEX(INDIRECT($A$2),$B45,COLUMN()-$E$2)/X$6&lt;Conversion!$A$4,Conversion!$B$4,IF(100*INDEX(INDIRECT($A$2),$B45,COLUMN()-$E$2)/X$6&lt;Conversion!$A$5,Conversion!$B$5,IF(100*INDEX(INDIRECT($A$2),$B45,COLUMN()-$E$2)/X$6&lt;Conversion!$A$6,Conversion!$B$6,5)))))</f>
        <v/>
      </c>
      <c r="Y45" t="str">
        <f ca="1">IF(OR(Y$9="",$C45=""),"",IF(100*INDEX(INDIRECT($A$2),$B45,COLUMN()-$E$2)/Y$6&lt;Conversion!$A$3,Conversion!$B$3,IF(100*INDEX(INDIRECT($A$2),$B45,COLUMN()-$E$2)/Y$6&lt;Conversion!$A$4,Conversion!$B$4,IF(100*INDEX(INDIRECT($A$2),$B45,COLUMN()-$E$2)/Y$6&lt;Conversion!$A$5,Conversion!$B$5,IF(100*INDEX(INDIRECT($A$2),$B45,COLUMN()-$E$2)/Y$6&lt;Conversion!$A$6,Conversion!$B$6,5)))))</f>
        <v/>
      </c>
      <c r="Z45" t="str">
        <f ca="1">IF(OR(Z$9="",$C45=""),"",IF(100*INDEX(INDIRECT($A$2),$B45,COLUMN()-$E$2)/Z$6&lt;Conversion!$A$3,Conversion!$B$3,IF(100*INDEX(INDIRECT($A$2),$B45,COLUMN()-$E$2)/Z$6&lt;Conversion!$A$4,Conversion!$B$4,IF(100*INDEX(INDIRECT($A$2),$B45,COLUMN()-$E$2)/Z$6&lt;Conversion!$A$5,Conversion!$B$5,IF(100*INDEX(INDIRECT($A$2),$B45,COLUMN()-$E$2)/Z$6&lt;Conversion!$A$6,Conversion!$B$6,5)))))</f>
        <v/>
      </c>
      <c r="AA45" t="str">
        <f ca="1">IF(OR(AA$9="",$C45=""),"",IF(100*INDEX(INDIRECT($A$2),$B45,COLUMN()-$E$2)/AA$6&lt;Conversion!$A$3,Conversion!$B$3,IF(100*INDEX(INDIRECT($A$2),$B45,COLUMN()-$E$2)/AA$6&lt;Conversion!$A$4,Conversion!$B$4,IF(100*INDEX(INDIRECT($A$2),$B45,COLUMN()-$E$2)/AA$6&lt;Conversion!$A$5,Conversion!$B$5,IF(100*INDEX(INDIRECT($A$2),$B45,COLUMN()-$E$2)/AA$6&lt;Conversion!$A$6,Conversion!$B$6,5)))))</f>
        <v/>
      </c>
      <c r="AB45" t="str">
        <f ca="1">IF(OR(AB$9="",$C45=""),"",IF(100*INDEX(INDIRECT($A$2),$B45,COLUMN()-$E$2)/AB$6&lt;Conversion!$A$3,Conversion!$B$3,IF(100*INDEX(INDIRECT($A$2),$B45,COLUMN()-$E$2)/AB$6&lt;Conversion!$A$4,Conversion!$B$4,IF(100*INDEX(INDIRECT($A$2),$B45,COLUMN()-$E$2)/AB$6&lt;Conversion!$A$5,Conversion!$B$5,IF(100*INDEX(INDIRECT($A$2),$B45,COLUMN()-$E$2)/AB$6&lt;Conversion!$A$6,Conversion!$B$6,5)))))</f>
        <v/>
      </c>
      <c r="AC45" t="str">
        <f ca="1">IF(OR(AC$9="",$C45=""),"",IF(100*INDEX(INDIRECT($A$2),$B45,COLUMN()-$E$2)/AC$6&lt;Conversion!$A$3,Conversion!$B$3,IF(100*INDEX(INDIRECT($A$2),$B45,COLUMN()-$E$2)/AC$6&lt;Conversion!$A$4,Conversion!$B$4,IF(100*INDEX(INDIRECT($A$2),$B45,COLUMN()-$E$2)/AC$6&lt;Conversion!$A$5,Conversion!$B$5,IF(100*INDEX(INDIRECT($A$2),$B45,COLUMN()-$E$2)/AC$6&lt;Conversion!$A$6,Conversion!$B$6,5)))))</f>
        <v/>
      </c>
      <c r="AD45" t="str">
        <f ca="1">IF(OR(AD$9="",$C45=""),"",IF(100*INDEX(INDIRECT($A$2),$B45,COLUMN()-$E$2)/AD$6&lt;Conversion!$A$3,Conversion!$B$3,IF(100*INDEX(INDIRECT($A$2),$B45,COLUMN()-$E$2)/AD$6&lt;Conversion!$A$4,Conversion!$B$4,IF(100*INDEX(INDIRECT($A$2),$B45,COLUMN()-$E$2)/AD$6&lt;Conversion!$A$5,Conversion!$B$5,IF(100*INDEX(INDIRECT($A$2),$B45,COLUMN()-$E$2)/AD$6&lt;Conversion!$A$6,Conversion!$B$6,5)))))</f>
        <v/>
      </c>
      <c r="AE45" t="str">
        <f ca="1">IF(OR(AE$9="",$C45=""),"",IF(100*INDEX(INDIRECT($A$2),$B45,COLUMN()-$E$2)/AE$6&lt;Conversion!$A$3,Conversion!$B$3,IF(100*INDEX(INDIRECT($A$2),$B45,COLUMN()-$E$2)/AE$6&lt;Conversion!$A$4,Conversion!$B$4,IF(100*INDEX(INDIRECT($A$2),$B45,COLUMN()-$E$2)/AE$6&lt;Conversion!$A$5,Conversion!$B$5,IF(100*INDEX(INDIRECT($A$2),$B45,COLUMN()-$E$2)/AE$6&lt;Conversion!$A$6,Conversion!$B$6,5)))))</f>
        <v/>
      </c>
      <c r="AF45" t="str">
        <f ca="1">IF(OR(AF$9="",$C45=""),"",IF(100*INDEX(INDIRECT($A$2),$B45,COLUMN()-$E$2)/AF$6&lt;Conversion!$A$3,Conversion!$B$3,IF(100*INDEX(INDIRECT($A$2),$B45,COLUMN()-$E$2)/AF$6&lt;Conversion!$A$4,Conversion!$B$4,IF(100*INDEX(INDIRECT($A$2),$B45,COLUMN()-$E$2)/AF$6&lt;Conversion!$A$5,Conversion!$B$5,IF(100*INDEX(INDIRECT($A$2),$B45,COLUMN()-$E$2)/AF$6&lt;Conversion!$A$6,Conversion!$B$6,5)))))</f>
        <v/>
      </c>
      <c r="AG45" t="str">
        <f ca="1">IF(OR(AG$9="",$C45=""),"",IF(100*INDEX(INDIRECT($A$2),$B45,COLUMN()-$E$2)/AG$6&lt;Conversion!$A$3,Conversion!$B$3,IF(100*INDEX(INDIRECT($A$2),$B45,COLUMN()-$E$2)/AG$6&lt;Conversion!$A$4,Conversion!$B$4,IF(100*INDEX(INDIRECT($A$2),$B45,COLUMN()-$E$2)/AG$6&lt;Conversion!$A$5,Conversion!$B$5,IF(100*INDEX(INDIRECT($A$2),$B45,COLUMN()-$E$2)/AG$6&lt;Conversion!$A$6,Conversion!$B$6,5)))))</f>
        <v/>
      </c>
      <c r="AH45" t="str">
        <f ca="1">IF(OR(AH$9="",$C45=""),"",IF(100*INDEX(INDIRECT($A$2),$B45,COLUMN()-$E$2)/AH$6&lt;Conversion!$A$3,Conversion!$B$3,IF(100*INDEX(INDIRECT($A$2),$B45,COLUMN()-$E$2)/AH$6&lt;Conversion!$A$4,Conversion!$B$4,IF(100*INDEX(INDIRECT($A$2),$B45,COLUMN()-$E$2)/AH$6&lt;Conversion!$A$5,Conversion!$B$5,IF(100*INDEX(INDIRECT($A$2),$B45,COLUMN()-$E$2)/AH$6&lt;Conversion!$A$6,Conversion!$B$6,5)))))</f>
        <v/>
      </c>
      <c r="AI45" t="str">
        <f ca="1">IF(OR(AI$9="",$C45=""),"",IF(100*INDEX(INDIRECT($A$2),$B45,COLUMN()-$E$2)/AI$6&lt;Conversion!$A$3,Conversion!$B$3,IF(100*INDEX(INDIRECT($A$2),$B45,COLUMN()-$E$2)/AI$6&lt;Conversion!$A$4,Conversion!$B$4,IF(100*INDEX(INDIRECT($A$2),$B45,COLUMN()-$E$2)/AI$6&lt;Conversion!$A$5,Conversion!$B$5,IF(100*INDEX(INDIRECT($A$2),$B45,COLUMN()-$E$2)/AI$6&lt;Conversion!$A$6,Conversion!$B$6,5)))))</f>
        <v/>
      </c>
      <c r="AJ45" t="str">
        <f ca="1">IF(OR(AJ$9="",$C45=""),"",IF(100*INDEX(INDIRECT($A$2),$B45,COLUMN()-$E$2)/AJ$6&lt;Conversion!$A$3,Conversion!$B$3,IF(100*INDEX(INDIRECT($A$2),$B45,COLUMN()-$E$2)/AJ$6&lt;Conversion!$A$4,Conversion!$B$4,IF(100*INDEX(INDIRECT($A$2),$B45,COLUMN()-$E$2)/AJ$6&lt;Conversion!$A$5,Conversion!$B$5,IF(100*INDEX(INDIRECT($A$2),$B45,COLUMN()-$E$2)/AJ$6&lt;Conversion!$A$6,Conversion!$B$6,5)))))</f>
        <v/>
      </c>
      <c r="AK45" t="str">
        <f ca="1">IF(OR(AK$9="",$C45=""),"",IF(100*INDEX(INDIRECT($A$2),$B45,COLUMN()-$E$2)/AK$6&lt;Conversion!$A$3,Conversion!$B$3,IF(100*INDEX(INDIRECT($A$2),$B45,COLUMN()-$E$2)/AK$6&lt;Conversion!$A$4,Conversion!$B$4,IF(100*INDEX(INDIRECT($A$2),$B45,COLUMN()-$E$2)/AK$6&lt;Conversion!$A$5,Conversion!$B$5,IF(100*INDEX(INDIRECT($A$2),$B45,COLUMN()-$E$2)/AK$6&lt;Conversion!$A$6,Conversion!$B$6,5)))))</f>
        <v/>
      </c>
      <c r="AL45" t="str">
        <f ca="1">IF(OR(AL$9="",$C45=""),"",IF(100*INDEX(INDIRECT($A$2),$B45,COLUMN()-$E$2)/AL$6&lt;Conversion!$A$3,Conversion!$B$3,IF(100*INDEX(INDIRECT($A$2),$B45,COLUMN()-$E$2)/AL$6&lt;Conversion!$A$4,Conversion!$B$4,IF(100*INDEX(INDIRECT($A$2),$B45,COLUMN()-$E$2)/AL$6&lt;Conversion!$A$5,Conversion!$B$5,IF(100*INDEX(INDIRECT($A$2),$B45,COLUMN()-$E$2)/AL$6&lt;Conversion!$A$6,Conversion!$B$6,5)))))</f>
        <v/>
      </c>
      <c r="AM45" t="str">
        <f ca="1">IF(OR(AM$9="",$C45=""),"",IF(100*INDEX(INDIRECT($A$2),$B45,COLUMN()-$E$2)/AM$6&lt;Conversion!$A$3,Conversion!$B$3,IF(100*INDEX(INDIRECT($A$2),$B45,COLUMN()-$E$2)/AM$6&lt;Conversion!$A$4,Conversion!$B$4,IF(100*INDEX(INDIRECT($A$2),$B45,COLUMN()-$E$2)/AM$6&lt;Conversion!$A$5,Conversion!$B$5,IF(100*INDEX(INDIRECT($A$2),$B45,COLUMN()-$E$2)/AM$6&lt;Conversion!$A$6,Conversion!$B$6,5)))))</f>
        <v/>
      </c>
      <c r="AN45" t="str">
        <f ca="1">IF(OR(AN$9="",$C45=""),"",IF(100*INDEX(INDIRECT($A$2),$B45,COLUMN()-$E$2)/AN$6&lt;Conversion!$A$3,Conversion!$B$3,IF(100*INDEX(INDIRECT($A$2),$B45,COLUMN()-$E$2)/AN$6&lt;Conversion!$A$4,Conversion!$B$4,IF(100*INDEX(INDIRECT($A$2),$B45,COLUMN()-$E$2)/AN$6&lt;Conversion!$A$5,Conversion!$B$5,IF(100*INDEX(INDIRECT($A$2),$B45,COLUMN()-$E$2)/AN$6&lt;Conversion!$A$6,Conversion!$B$6,5)))))</f>
        <v/>
      </c>
      <c r="AO45" t="str">
        <f ca="1">IF(OR(AO$9="",$C45=""),"",IF(100*INDEX(INDIRECT($A$2),$B45,COLUMN()-$E$2)/AO$6&lt;Conversion!$A$3,Conversion!$B$3,IF(100*INDEX(INDIRECT($A$2),$B45,COLUMN()-$E$2)/AO$6&lt;Conversion!$A$4,Conversion!$B$4,IF(100*INDEX(INDIRECT($A$2),$B45,COLUMN()-$E$2)/AO$6&lt;Conversion!$A$5,Conversion!$B$5,IF(100*INDEX(INDIRECT($A$2),$B45,COLUMN()-$E$2)/AO$6&lt;Conversion!$A$6,Conversion!$B$6,5)))))</f>
        <v/>
      </c>
      <c r="AP45" t="str">
        <f ca="1">IF(OR(AP$9="",$C45=""),"",IF(100*INDEX(INDIRECT($A$2),$B45,COLUMN()-$E$2)/AP$6&lt;Conversion!$A$3,Conversion!$B$3,IF(100*INDEX(INDIRECT($A$2),$B45,COLUMN()-$E$2)/AP$6&lt;Conversion!$A$4,Conversion!$B$4,IF(100*INDEX(INDIRECT($A$2),$B45,COLUMN()-$E$2)/AP$6&lt;Conversion!$A$5,Conversion!$B$5,IF(100*INDEX(INDIRECT($A$2),$B45,COLUMN()-$E$2)/AP$6&lt;Conversion!$A$6,Conversion!$B$6,5)))))</f>
        <v/>
      </c>
      <c r="AQ45" t="str">
        <f ca="1">IF(OR(AQ$9="",$C45=""),"",IF(100*INDEX(INDIRECT($A$2),$B45,COLUMN()-$E$2)/AQ$6&lt;Conversion!$A$3,Conversion!$B$3,IF(100*INDEX(INDIRECT($A$2),$B45,COLUMN()-$E$2)/AQ$6&lt;Conversion!$A$4,Conversion!$B$4,IF(100*INDEX(INDIRECT($A$2),$B45,COLUMN()-$E$2)/AQ$6&lt;Conversion!$A$5,Conversion!$B$5,IF(100*INDEX(INDIRECT($A$2),$B45,COLUMN()-$E$2)/AQ$6&lt;Conversion!$A$6,Conversion!$B$6,5)))))</f>
        <v/>
      </c>
      <c r="AR45" t="str">
        <f ca="1">IF(OR(AR$9="",$C45=""),"",IF(100*INDEX(INDIRECT($A$2),$B45,COLUMN()-$E$2)/AR$6&lt;Conversion!$A$3,Conversion!$B$3,IF(100*INDEX(INDIRECT($A$2),$B45,COLUMN()-$E$2)/AR$6&lt;Conversion!$A$4,Conversion!$B$4,IF(100*INDEX(INDIRECT($A$2),$B45,COLUMN()-$E$2)/AR$6&lt;Conversion!$A$5,Conversion!$B$5,IF(100*INDEX(INDIRECT($A$2),$B45,COLUMN()-$E$2)/AR$6&lt;Conversion!$A$6,Conversion!$B$6,5)))))</f>
        <v/>
      </c>
      <c r="AS45" t="str">
        <f ca="1">IF(OR(AS$9="",$C45=""),"",IF(100*INDEX(INDIRECT($A$2),$B45,COLUMN()-$E$2)/AS$6&lt;Conversion!$A$3,Conversion!$B$3,IF(100*INDEX(INDIRECT($A$2),$B45,COLUMN()-$E$2)/AS$6&lt;Conversion!$A$4,Conversion!$B$4,IF(100*INDEX(INDIRECT($A$2),$B45,COLUMN()-$E$2)/AS$6&lt;Conversion!$A$5,Conversion!$B$5,IF(100*INDEX(INDIRECT($A$2),$B45,COLUMN()-$E$2)/AS$6&lt;Conversion!$A$6,Conversion!$B$6,5)))))</f>
        <v/>
      </c>
      <c r="AT45" t="str">
        <f ca="1">IF(OR(AT$9="",$C45=""),"",IF(100*INDEX(INDIRECT($A$2),$B45,COLUMN()-$E$2)/AT$6&lt;Conversion!$A$3,Conversion!$B$3,IF(100*INDEX(INDIRECT($A$2),$B45,COLUMN()-$E$2)/AT$6&lt;Conversion!$A$4,Conversion!$B$4,IF(100*INDEX(INDIRECT($A$2),$B45,COLUMN()-$E$2)/AT$6&lt;Conversion!$A$5,Conversion!$B$5,IF(100*INDEX(INDIRECT($A$2),$B45,COLUMN()-$E$2)/AT$6&lt;Conversion!$A$6,Conversion!$B$6,5)))))</f>
        <v/>
      </c>
      <c r="AU45" t="str">
        <f ca="1">IF(OR(AU$9="",$C45=""),"",IF(100*INDEX(INDIRECT($A$2),$B45,COLUMN()-$E$2)/AU$6&lt;Conversion!$A$3,Conversion!$B$3,IF(100*INDEX(INDIRECT($A$2),$B45,COLUMN()-$E$2)/AU$6&lt;Conversion!$A$4,Conversion!$B$4,IF(100*INDEX(INDIRECT($A$2),$B45,COLUMN()-$E$2)/AU$6&lt;Conversion!$A$5,Conversion!$B$5,IF(100*INDEX(INDIRECT($A$2),$B45,COLUMN()-$E$2)/AU$6&lt;Conversion!$A$6,Conversion!$B$6,5)))))</f>
        <v/>
      </c>
      <c r="AV45" t="str">
        <f ca="1">IF(OR(AV$9="",$C45=""),"",IF(100*INDEX(INDIRECT($A$2),$B45,COLUMN()-$E$2)/AV$6&lt;Conversion!$A$3,Conversion!$B$3,IF(100*INDEX(INDIRECT($A$2),$B45,COLUMN()-$E$2)/AV$6&lt;Conversion!$A$4,Conversion!$B$4,IF(100*INDEX(INDIRECT($A$2),$B45,COLUMN()-$E$2)/AV$6&lt;Conversion!$A$5,Conversion!$B$5,IF(100*INDEX(INDIRECT($A$2),$B45,COLUMN()-$E$2)/AV$6&lt;Conversion!$A$6,Conversion!$B$6,5)))))</f>
        <v/>
      </c>
      <c r="AW45" t="str">
        <f ca="1">IF(OR(AW$9="",$C45=""),"",IF(100*INDEX(INDIRECT($A$2),$B45,COLUMN()-$E$2)/AW$6&lt;Conversion!$A$3,Conversion!$B$3,IF(100*INDEX(INDIRECT($A$2),$B45,COLUMN()-$E$2)/AW$6&lt;Conversion!$A$4,Conversion!$B$4,IF(100*INDEX(INDIRECT($A$2),$B45,COLUMN()-$E$2)/AW$6&lt;Conversion!$A$5,Conversion!$B$5,IF(100*INDEX(INDIRECT($A$2),$B45,COLUMN()-$E$2)/AW$6&lt;Conversion!$A$6,Conversion!$B$6,5)))))</f>
        <v/>
      </c>
      <c r="AX45" t="str">
        <f ca="1">IF(OR(AX$9="",$C45=""),"",IF(100*INDEX(INDIRECT($A$2),$B45,COLUMN()-$E$2)/AX$6&lt;Conversion!$A$3,Conversion!$B$3,IF(100*INDEX(INDIRECT($A$2),$B45,COLUMN()-$E$2)/AX$6&lt;Conversion!$A$4,Conversion!$B$4,IF(100*INDEX(INDIRECT($A$2),$B45,COLUMN()-$E$2)/AX$6&lt;Conversion!$A$5,Conversion!$B$5,IF(100*INDEX(INDIRECT($A$2),$B45,COLUMN()-$E$2)/AX$6&lt;Conversion!$A$6,Conversion!$B$6,5)))))</f>
        <v/>
      </c>
      <c r="AY45" t="str">
        <f ca="1">IF(OR(AY$9="",$C45=""),"",IF(100*INDEX(INDIRECT($A$2),$B45,COLUMN()-$E$2)/AY$6&lt;Conversion!$A$3,Conversion!$B$3,IF(100*INDEX(INDIRECT($A$2),$B45,COLUMN()-$E$2)/AY$6&lt;Conversion!$A$4,Conversion!$B$4,IF(100*INDEX(INDIRECT($A$2),$B45,COLUMN()-$E$2)/AY$6&lt;Conversion!$A$5,Conversion!$B$5,IF(100*INDEX(INDIRECT($A$2),$B45,COLUMN()-$E$2)/AY$6&lt;Conversion!$A$6,Conversion!$B$6,5)))))</f>
        <v/>
      </c>
      <c r="AZ45" t="str">
        <f ca="1">IF(OR(AZ$9="",$C45=""),"",IF(100*INDEX(INDIRECT($A$2),$B45,COLUMN()-$E$2)/AZ$6&lt;Conversion!$A$3,Conversion!$B$3,IF(100*INDEX(INDIRECT($A$2),$B45,COLUMN()-$E$2)/AZ$6&lt;Conversion!$A$4,Conversion!$B$4,IF(100*INDEX(INDIRECT($A$2),$B45,COLUMN()-$E$2)/AZ$6&lt;Conversion!$A$5,Conversion!$B$5,IF(100*INDEX(INDIRECT($A$2),$B45,COLUMN()-$E$2)/AZ$6&lt;Conversion!$A$6,Conversion!$B$6,5)))))</f>
        <v/>
      </c>
      <c r="BA45" t="str">
        <f ca="1">IF(OR(BA$9="",$C45=""),"",IF(100*INDEX(INDIRECT($A$2),$B45,COLUMN()-$E$2)/BA$6&lt;Conversion!$A$3,Conversion!$B$3,IF(100*INDEX(INDIRECT($A$2),$B45,COLUMN()-$E$2)/BA$6&lt;Conversion!$A$4,Conversion!$B$4,IF(100*INDEX(INDIRECT($A$2),$B45,COLUMN()-$E$2)/BA$6&lt;Conversion!$A$5,Conversion!$B$5,IF(100*INDEX(INDIRECT($A$2),$B45,COLUMN()-$E$2)/BA$6&lt;Conversion!$A$6,Conversion!$B$6,5)))))</f>
        <v/>
      </c>
      <c r="BB45" t="str">
        <f ca="1">IF(OR(BB$9="",$C45=""),"",IF(100*INDEX(INDIRECT($A$2),$B45,COLUMN()-$E$2)/BB$6&lt;Conversion!$A$3,Conversion!$B$3,IF(100*INDEX(INDIRECT($A$2),$B45,COLUMN()-$E$2)/BB$6&lt;Conversion!$A$4,Conversion!$B$4,IF(100*INDEX(INDIRECT($A$2),$B45,COLUMN()-$E$2)/BB$6&lt;Conversion!$A$5,Conversion!$B$5,IF(100*INDEX(INDIRECT($A$2),$B45,COLUMN()-$E$2)/BB$6&lt;Conversion!$A$6,Conversion!$B$6,5)))))</f>
        <v/>
      </c>
      <c r="BC45" t="str">
        <f ca="1">IF(OR(BC$9="",$C45=""),"",IF(100*INDEX(INDIRECT($A$2),$B45,COLUMN()-$E$2)/BC$6&lt;Conversion!$A$3,Conversion!$B$3,IF(100*INDEX(INDIRECT($A$2),$B45,COLUMN()-$E$2)/BC$6&lt;Conversion!$A$4,Conversion!$B$4,IF(100*INDEX(INDIRECT($A$2),$B45,COLUMN()-$E$2)/BC$6&lt;Conversion!$A$5,Conversion!$B$5,IF(100*INDEX(INDIRECT($A$2),$B45,COLUMN()-$E$2)/BC$6&lt;Conversion!$A$6,Conversion!$B$6,5)))))</f>
        <v/>
      </c>
    </row>
    <row r="46" spans="2:55">
      <c r="B46" t="e">
        <f t="shared" ca="1" si="0"/>
        <v>#N/A</v>
      </c>
      <c r="C46" t="str">
        <f t="shared" ca="1" si="1"/>
        <v/>
      </c>
      <c r="D46" t="str">
        <f ca="1">IF($C46="","",CONCATENATE(ADDRESS(ROW(),$E$2+1,1,1,"Module6"),":",ADDRESS(ROW(),$E$2+Calc1!$C$2,1,1)))</f>
        <v/>
      </c>
      <c r="E46" s="18" t="str">
        <f t="shared" ca="1" si="2"/>
        <v/>
      </c>
      <c r="F46" t="str">
        <f ca="1">IF(OR(F$9="",$C46=""),"",IF(100*INDEX(INDIRECT($A$2),$B46,COLUMN()-$E$2)/F$6&lt;Conversion!$A$3,Conversion!$B$3,IF(100*INDEX(INDIRECT($A$2),$B46,COLUMN()-$E$2)/F$6&lt;Conversion!$A$4,Conversion!$B$4,IF(100*INDEX(INDIRECT($A$2),$B46,COLUMN()-$E$2)/F$6&lt;Conversion!$A$5,Conversion!$B$5,IF(100*INDEX(INDIRECT($A$2),$B46,COLUMN()-$E$2)/F$6&lt;Conversion!$A$6,Conversion!$B$6,5)))))</f>
        <v/>
      </c>
      <c r="G46" t="str">
        <f ca="1">IF(OR(G$9="",$C46=""),"",IF(100*INDEX(INDIRECT($A$2),$B46,COLUMN()-$E$2)/G$6&lt;Conversion!$A$3,Conversion!$B$3,IF(100*INDEX(INDIRECT($A$2),$B46,COLUMN()-$E$2)/G$6&lt;Conversion!$A$4,Conversion!$B$4,IF(100*INDEX(INDIRECT($A$2),$B46,COLUMN()-$E$2)/G$6&lt;Conversion!$A$5,Conversion!$B$5,IF(100*INDEX(INDIRECT($A$2),$B46,COLUMN()-$E$2)/G$6&lt;Conversion!$A$6,Conversion!$B$6,5)))))</f>
        <v/>
      </c>
      <c r="H46" t="str">
        <f ca="1">IF(OR(H$9="",$C46=""),"",IF(100*INDEX(INDIRECT($A$2),$B46,COLUMN()-$E$2)/H$6&lt;Conversion!$A$3,Conversion!$B$3,IF(100*INDEX(INDIRECT($A$2),$B46,COLUMN()-$E$2)/H$6&lt;Conversion!$A$4,Conversion!$B$4,IF(100*INDEX(INDIRECT($A$2),$B46,COLUMN()-$E$2)/H$6&lt;Conversion!$A$5,Conversion!$B$5,IF(100*INDEX(INDIRECT($A$2),$B46,COLUMN()-$E$2)/H$6&lt;Conversion!$A$6,Conversion!$B$6,5)))))</f>
        <v/>
      </c>
      <c r="I46" t="str">
        <f ca="1">IF(OR(I$9="",$C46=""),"",IF(100*INDEX(INDIRECT($A$2),$B46,COLUMN()-$E$2)/I$6&lt;Conversion!$A$3,Conversion!$B$3,IF(100*INDEX(INDIRECT($A$2),$B46,COLUMN()-$E$2)/I$6&lt;Conversion!$A$4,Conversion!$B$4,IF(100*INDEX(INDIRECT($A$2),$B46,COLUMN()-$E$2)/I$6&lt;Conversion!$A$5,Conversion!$B$5,IF(100*INDEX(INDIRECT($A$2),$B46,COLUMN()-$E$2)/I$6&lt;Conversion!$A$6,Conversion!$B$6,5)))))</f>
        <v/>
      </c>
      <c r="J46" t="str">
        <f ca="1">IF(OR(J$9="",$C46=""),"",IF(100*INDEX(INDIRECT($A$2),$B46,COLUMN()-$E$2)/J$6&lt;Conversion!$A$3,Conversion!$B$3,IF(100*INDEX(INDIRECT($A$2),$B46,COLUMN()-$E$2)/J$6&lt;Conversion!$A$4,Conversion!$B$4,IF(100*INDEX(INDIRECT($A$2),$B46,COLUMN()-$E$2)/J$6&lt;Conversion!$A$5,Conversion!$B$5,IF(100*INDEX(INDIRECT($A$2),$B46,COLUMN()-$E$2)/J$6&lt;Conversion!$A$6,Conversion!$B$6,5)))))</f>
        <v/>
      </c>
      <c r="K46" t="str">
        <f ca="1">IF(OR(K$9="",$C46=""),"",IF(100*INDEX(INDIRECT($A$2),$B46,COLUMN()-$E$2)/K$6&lt;Conversion!$A$3,Conversion!$B$3,IF(100*INDEX(INDIRECT($A$2),$B46,COLUMN()-$E$2)/K$6&lt;Conversion!$A$4,Conversion!$B$4,IF(100*INDEX(INDIRECT($A$2),$B46,COLUMN()-$E$2)/K$6&lt;Conversion!$A$5,Conversion!$B$5,IF(100*INDEX(INDIRECT($A$2),$B46,COLUMN()-$E$2)/K$6&lt;Conversion!$A$6,Conversion!$B$6,5)))))</f>
        <v/>
      </c>
      <c r="L46" t="str">
        <f ca="1">IF(OR(L$9="",$C46=""),"",IF(100*INDEX(INDIRECT($A$2),$B46,COLUMN()-$E$2)/L$6&lt;Conversion!$A$3,Conversion!$B$3,IF(100*INDEX(INDIRECT($A$2),$B46,COLUMN()-$E$2)/L$6&lt;Conversion!$A$4,Conversion!$B$4,IF(100*INDEX(INDIRECT($A$2),$B46,COLUMN()-$E$2)/L$6&lt;Conversion!$A$5,Conversion!$B$5,IF(100*INDEX(INDIRECT($A$2),$B46,COLUMN()-$E$2)/L$6&lt;Conversion!$A$6,Conversion!$B$6,5)))))</f>
        <v/>
      </c>
      <c r="M46" t="str">
        <f ca="1">IF(OR(M$9="",$C46=""),"",IF(100*INDEX(INDIRECT($A$2),$B46,COLUMN()-$E$2)/M$6&lt;Conversion!$A$3,Conversion!$B$3,IF(100*INDEX(INDIRECT($A$2),$B46,COLUMN()-$E$2)/M$6&lt;Conversion!$A$4,Conversion!$B$4,IF(100*INDEX(INDIRECT($A$2),$B46,COLUMN()-$E$2)/M$6&lt;Conversion!$A$5,Conversion!$B$5,IF(100*INDEX(INDIRECT($A$2),$B46,COLUMN()-$E$2)/M$6&lt;Conversion!$A$6,Conversion!$B$6,5)))))</f>
        <v/>
      </c>
      <c r="N46" t="str">
        <f ca="1">IF(OR(N$9="",$C46=""),"",IF(100*INDEX(INDIRECT($A$2),$B46,COLUMN()-$E$2)/N$6&lt;Conversion!$A$3,Conversion!$B$3,IF(100*INDEX(INDIRECT($A$2),$B46,COLUMN()-$E$2)/N$6&lt;Conversion!$A$4,Conversion!$B$4,IF(100*INDEX(INDIRECT($A$2),$B46,COLUMN()-$E$2)/N$6&lt;Conversion!$A$5,Conversion!$B$5,IF(100*INDEX(INDIRECT($A$2),$B46,COLUMN()-$E$2)/N$6&lt;Conversion!$A$6,Conversion!$B$6,5)))))</f>
        <v/>
      </c>
      <c r="O46" t="str">
        <f ca="1">IF(OR(O$9="",$C46=""),"",IF(100*INDEX(INDIRECT($A$2),$B46,COLUMN()-$E$2)/O$6&lt;Conversion!$A$3,Conversion!$B$3,IF(100*INDEX(INDIRECT($A$2),$B46,COLUMN()-$E$2)/O$6&lt;Conversion!$A$4,Conversion!$B$4,IF(100*INDEX(INDIRECT($A$2),$B46,COLUMN()-$E$2)/O$6&lt;Conversion!$A$5,Conversion!$B$5,IF(100*INDEX(INDIRECT($A$2),$B46,COLUMN()-$E$2)/O$6&lt;Conversion!$A$6,Conversion!$B$6,5)))))</f>
        <v/>
      </c>
      <c r="P46" t="str">
        <f ca="1">IF(OR(P$9="",$C46=""),"",IF(100*INDEX(INDIRECT($A$2),$B46,COLUMN()-$E$2)/P$6&lt;Conversion!$A$3,Conversion!$B$3,IF(100*INDEX(INDIRECT($A$2),$B46,COLUMN()-$E$2)/P$6&lt;Conversion!$A$4,Conversion!$B$4,IF(100*INDEX(INDIRECT($A$2),$B46,COLUMN()-$E$2)/P$6&lt;Conversion!$A$5,Conversion!$B$5,IF(100*INDEX(INDIRECT($A$2),$B46,COLUMN()-$E$2)/P$6&lt;Conversion!$A$6,Conversion!$B$6,5)))))</f>
        <v/>
      </c>
      <c r="Q46" t="str">
        <f ca="1">IF(OR(Q$9="",$C46=""),"",IF(100*INDEX(INDIRECT($A$2),$B46,COLUMN()-$E$2)/Q$6&lt;Conversion!$A$3,Conversion!$B$3,IF(100*INDEX(INDIRECT($A$2),$B46,COLUMN()-$E$2)/Q$6&lt;Conversion!$A$4,Conversion!$B$4,IF(100*INDEX(INDIRECT($A$2),$B46,COLUMN()-$E$2)/Q$6&lt;Conversion!$A$5,Conversion!$B$5,IF(100*INDEX(INDIRECT($A$2),$B46,COLUMN()-$E$2)/Q$6&lt;Conversion!$A$6,Conversion!$B$6,5)))))</f>
        <v/>
      </c>
      <c r="R46" t="str">
        <f ca="1">IF(OR(R$9="",$C46=""),"",IF(100*INDEX(INDIRECT($A$2),$B46,COLUMN()-$E$2)/R$6&lt;Conversion!$A$3,Conversion!$B$3,IF(100*INDEX(INDIRECT($A$2),$B46,COLUMN()-$E$2)/R$6&lt;Conversion!$A$4,Conversion!$B$4,IF(100*INDEX(INDIRECT($A$2),$B46,COLUMN()-$E$2)/R$6&lt;Conversion!$A$5,Conversion!$B$5,IF(100*INDEX(INDIRECT($A$2),$B46,COLUMN()-$E$2)/R$6&lt;Conversion!$A$6,Conversion!$B$6,5)))))</f>
        <v/>
      </c>
      <c r="S46" t="str">
        <f ca="1">IF(OR(S$9="",$C46=""),"",IF(100*INDEX(INDIRECT($A$2),$B46,COLUMN()-$E$2)/S$6&lt;Conversion!$A$3,Conversion!$B$3,IF(100*INDEX(INDIRECT($A$2),$B46,COLUMN()-$E$2)/S$6&lt;Conversion!$A$4,Conversion!$B$4,IF(100*INDEX(INDIRECT($A$2),$B46,COLUMN()-$E$2)/S$6&lt;Conversion!$A$5,Conversion!$B$5,IF(100*INDEX(INDIRECT($A$2),$B46,COLUMN()-$E$2)/S$6&lt;Conversion!$A$6,Conversion!$B$6,5)))))</f>
        <v/>
      </c>
      <c r="T46" t="str">
        <f ca="1">IF(OR(T$9="",$C46=""),"",IF(100*INDEX(INDIRECT($A$2),$B46,COLUMN()-$E$2)/T$6&lt;Conversion!$A$3,Conversion!$B$3,IF(100*INDEX(INDIRECT($A$2),$B46,COLUMN()-$E$2)/T$6&lt;Conversion!$A$4,Conversion!$B$4,IF(100*INDEX(INDIRECT($A$2),$B46,COLUMN()-$E$2)/T$6&lt;Conversion!$A$5,Conversion!$B$5,IF(100*INDEX(INDIRECT($A$2),$B46,COLUMN()-$E$2)/T$6&lt;Conversion!$A$6,Conversion!$B$6,5)))))</f>
        <v/>
      </c>
      <c r="U46" t="str">
        <f ca="1">IF(OR(U$9="",$C46=""),"",IF(100*INDEX(INDIRECT($A$2),$B46,COLUMN()-$E$2)/U$6&lt;Conversion!$A$3,Conversion!$B$3,IF(100*INDEX(INDIRECT($A$2),$B46,COLUMN()-$E$2)/U$6&lt;Conversion!$A$4,Conversion!$B$4,IF(100*INDEX(INDIRECT($A$2),$B46,COLUMN()-$E$2)/U$6&lt;Conversion!$A$5,Conversion!$B$5,IF(100*INDEX(INDIRECT($A$2),$B46,COLUMN()-$E$2)/U$6&lt;Conversion!$A$6,Conversion!$B$6,5)))))</f>
        <v/>
      </c>
      <c r="V46" t="str">
        <f ca="1">IF(OR(V$9="",$C46=""),"",IF(100*INDEX(INDIRECT($A$2),$B46,COLUMN()-$E$2)/V$6&lt;Conversion!$A$3,Conversion!$B$3,IF(100*INDEX(INDIRECT($A$2),$B46,COLUMN()-$E$2)/V$6&lt;Conversion!$A$4,Conversion!$B$4,IF(100*INDEX(INDIRECT($A$2),$B46,COLUMN()-$E$2)/V$6&lt;Conversion!$A$5,Conversion!$B$5,IF(100*INDEX(INDIRECT($A$2),$B46,COLUMN()-$E$2)/V$6&lt;Conversion!$A$6,Conversion!$B$6,5)))))</f>
        <v/>
      </c>
      <c r="W46" t="str">
        <f ca="1">IF(OR(W$9="",$C46=""),"",IF(100*INDEX(INDIRECT($A$2),$B46,COLUMN()-$E$2)/W$6&lt;Conversion!$A$3,Conversion!$B$3,IF(100*INDEX(INDIRECT($A$2),$B46,COLUMN()-$E$2)/W$6&lt;Conversion!$A$4,Conversion!$B$4,IF(100*INDEX(INDIRECT($A$2),$B46,COLUMN()-$E$2)/W$6&lt;Conversion!$A$5,Conversion!$B$5,IF(100*INDEX(INDIRECT($A$2),$B46,COLUMN()-$E$2)/W$6&lt;Conversion!$A$6,Conversion!$B$6,5)))))</f>
        <v/>
      </c>
      <c r="X46" t="str">
        <f ca="1">IF(OR(X$9="",$C46=""),"",IF(100*INDEX(INDIRECT($A$2),$B46,COLUMN()-$E$2)/X$6&lt;Conversion!$A$3,Conversion!$B$3,IF(100*INDEX(INDIRECT($A$2),$B46,COLUMN()-$E$2)/X$6&lt;Conversion!$A$4,Conversion!$B$4,IF(100*INDEX(INDIRECT($A$2),$B46,COLUMN()-$E$2)/X$6&lt;Conversion!$A$5,Conversion!$B$5,IF(100*INDEX(INDIRECT($A$2),$B46,COLUMN()-$E$2)/X$6&lt;Conversion!$A$6,Conversion!$B$6,5)))))</f>
        <v/>
      </c>
      <c r="Y46" t="str">
        <f ca="1">IF(OR(Y$9="",$C46=""),"",IF(100*INDEX(INDIRECT($A$2),$B46,COLUMN()-$E$2)/Y$6&lt;Conversion!$A$3,Conversion!$B$3,IF(100*INDEX(INDIRECT($A$2),$B46,COLUMN()-$E$2)/Y$6&lt;Conversion!$A$4,Conversion!$B$4,IF(100*INDEX(INDIRECT($A$2),$B46,COLUMN()-$E$2)/Y$6&lt;Conversion!$A$5,Conversion!$B$5,IF(100*INDEX(INDIRECT($A$2),$B46,COLUMN()-$E$2)/Y$6&lt;Conversion!$A$6,Conversion!$B$6,5)))))</f>
        <v/>
      </c>
      <c r="Z46" t="str">
        <f ca="1">IF(OR(Z$9="",$C46=""),"",IF(100*INDEX(INDIRECT($A$2),$B46,COLUMN()-$E$2)/Z$6&lt;Conversion!$A$3,Conversion!$B$3,IF(100*INDEX(INDIRECT($A$2),$B46,COLUMN()-$E$2)/Z$6&lt;Conversion!$A$4,Conversion!$B$4,IF(100*INDEX(INDIRECT($A$2),$B46,COLUMN()-$E$2)/Z$6&lt;Conversion!$A$5,Conversion!$B$5,IF(100*INDEX(INDIRECT($A$2),$B46,COLUMN()-$E$2)/Z$6&lt;Conversion!$A$6,Conversion!$B$6,5)))))</f>
        <v/>
      </c>
      <c r="AA46" t="str">
        <f ca="1">IF(OR(AA$9="",$C46=""),"",IF(100*INDEX(INDIRECT($A$2),$B46,COLUMN()-$E$2)/AA$6&lt;Conversion!$A$3,Conversion!$B$3,IF(100*INDEX(INDIRECT($A$2),$B46,COLUMN()-$E$2)/AA$6&lt;Conversion!$A$4,Conversion!$B$4,IF(100*INDEX(INDIRECT($A$2),$B46,COLUMN()-$E$2)/AA$6&lt;Conversion!$A$5,Conversion!$B$5,IF(100*INDEX(INDIRECT($A$2),$B46,COLUMN()-$E$2)/AA$6&lt;Conversion!$A$6,Conversion!$B$6,5)))))</f>
        <v/>
      </c>
      <c r="AB46" t="str">
        <f ca="1">IF(OR(AB$9="",$C46=""),"",IF(100*INDEX(INDIRECT($A$2),$B46,COLUMN()-$E$2)/AB$6&lt;Conversion!$A$3,Conversion!$B$3,IF(100*INDEX(INDIRECT($A$2),$B46,COLUMN()-$E$2)/AB$6&lt;Conversion!$A$4,Conversion!$B$4,IF(100*INDEX(INDIRECT($A$2),$B46,COLUMN()-$E$2)/AB$6&lt;Conversion!$A$5,Conversion!$B$5,IF(100*INDEX(INDIRECT($A$2),$B46,COLUMN()-$E$2)/AB$6&lt;Conversion!$A$6,Conversion!$B$6,5)))))</f>
        <v/>
      </c>
      <c r="AC46" t="str">
        <f ca="1">IF(OR(AC$9="",$C46=""),"",IF(100*INDEX(INDIRECT($A$2),$B46,COLUMN()-$E$2)/AC$6&lt;Conversion!$A$3,Conversion!$B$3,IF(100*INDEX(INDIRECT($A$2),$B46,COLUMN()-$E$2)/AC$6&lt;Conversion!$A$4,Conversion!$B$4,IF(100*INDEX(INDIRECT($A$2),$B46,COLUMN()-$E$2)/AC$6&lt;Conversion!$A$5,Conversion!$B$5,IF(100*INDEX(INDIRECT($A$2),$B46,COLUMN()-$E$2)/AC$6&lt;Conversion!$A$6,Conversion!$B$6,5)))))</f>
        <v/>
      </c>
      <c r="AD46" t="str">
        <f ca="1">IF(OR(AD$9="",$C46=""),"",IF(100*INDEX(INDIRECT($A$2),$B46,COLUMN()-$E$2)/AD$6&lt;Conversion!$A$3,Conversion!$B$3,IF(100*INDEX(INDIRECT($A$2),$B46,COLUMN()-$E$2)/AD$6&lt;Conversion!$A$4,Conversion!$B$4,IF(100*INDEX(INDIRECT($A$2),$B46,COLUMN()-$E$2)/AD$6&lt;Conversion!$A$5,Conversion!$B$5,IF(100*INDEX(INDIRECT($A$2),$B46,COLUMN()-$E$2)/AD$6&lt;Conversion!$A$6,Conversion!$B$6,5)))))</f>
        <v/>
      </c>
      <c r="AE46" t="str">
        <f ca="1">IF(OR(AE$9="",$C46=""),"",IF(100*INDEX(INDIRECT($A$2),$B46,COLUMN()-$E$2)/AE$6&lt;Conversion!$A$3,Conversion!$B$3,IF(100*INDEX(INDIRECT($A$2),$B46,COLUMN()-$E$2)/AE$6&lt;Conversion!$A$4,Conversion!$B$4,IF(100*INDEX(INDIRECT($A$2),$B46,COLUMN()-$E$2)/AE$6&lt;Conversion!$A$5,Conversion!$B$5,IF(100*INDEX(INDIRECT($A$2),$B46,COLUMN()-$E$2)/AE$6&lt;Conversion!$A$6,Conversion!$B$6,5)))))</f>
        <v/>
      </c>
      <c r="AF46" t="str">
        <f ca="1">IF(OR(AF$9="",$C46=""),"",IF(100*INDEX(INDIRECT($A$2),$B46,COLUMN()-$E$2)/AF$6&lt;Conversion!$A$3,Conversion!$B$3,IF(100*INDEX(INDIRECT($A$2),$B46,COLUMN()-$E$2)/AF$6&lt;Conversion!$A$4,Conversion!$B$4,IF(100*INDEX(INDIRECT($A$2),$B46,COLUMN()-$E$2)/AF$6&lt;Conversion!$A$5,Conversion!$B$5,IF(100*INDEX(INDIRECT($A$2),$B46,COLUMN()-$E$2)/AF$6&lt;Conversion!$A$6,Conversion!$B$6,5)))))</f>
        <v/>
      </c>
      <c r="AG46" t="str">
        <f ca="1">IF(OR(AG$9="",$C46=""),"",IF(100*INDEX(INDIRECT($A$2),$B46,COLUMN()-$E$2)/AG$6&lt;Conversion!$A$3,Conversion!$B$3,IF(100*INDEX(INDIRECT($A$2),$B46,COLUMN()-$E$2)/AG$6&lt;Conversion!$A$4,Conversion!$B$4,IF(100*INDEX(INDIRECT($A$2),$B46,COLUMN()-$E$2)/AG$6&lt;Conversion!$A$5,Conversion!$B$5,IF(100*INDEX(INDIRECT($A$2),$B46,COLUMN()-$E$2)/AG$6&lt;Conversion!$A$6,Conversion!$B$6,5)))))</f>
        <v/>
      </c>
      <c r="AH46" t="str">
        <f ca="1">IF(OR(AH$9="",$C46=""),"",IF(100*INDEX(INDIRECT($A$2),$B46,COLUMN()-$E$2)/AH$6&lt;Conversion!$A$3,Conversion!$B$3,IF(100*INDEX(INDIRECT($A$2),$B46,COLUMN()-$E$2)/AH$6&lt;Conversion!$A$4,Conversion!$B$4,IF(100*INDEX(INDIRECT($A$2),$B46,COLUMN()-$E$2)/AH$6&lt;Conversion!$A$5,Conversion!$B$5,IF(100*INDEX(INDIRECT($A$2),$B46,COLUMN()-$E$2)/AH$6&lt;Conversion!$A$6,Conversion!$B$6,5)))))</f>
        <v/>
      </c>
      <c r="AI46" t="str">
        <f ca="1">IF(OR(AI$9="",$C46=""),"",IF(100*INDEX(INDIRECT($A$2),$B46,COLUMN()-$E$2)/AI$6&lt;Conversion!$A$3,Conversion!$B$3,IF(100*INDEX(INDIRECT($A$2),$B46,COLUMN()-$E$2)/AI$6&lt;Conversion!$A$4,Conversion!$B$4,IF(100*INDEX(INDIRECT($A$2),$B46,COLUMN()-$E$2)/AI$6&lt;Conversion!$A$5,Conversion!$B$5,IF(100*INDEX(INDIRECT($A$2),$B46,COLUMN()-$E$2)/AI$6&lt;Conversion!$A$6,Conversion!$B$6,5)))))</f>
        <v/>
      </c>
      <c r="AJ46" t="str">
        <f ca="1">IF(OR(AJ$9="",$C46=""),"",IF(100*INDEX(INDIRECT($A$2),$B46,COLUMN()-$E$2)/AJ$6&lt;Conversion!$A$3,Conversion!$B$3,IF(100*INDEX(INDIRECT($A$2),$B46,COLUMN()-$E$2)/AJ$6&lt;Conversion!$A$4,Conversion!$B$4,IF(100*INDEX(INDIRECT($A$2),$B46,COLUMN()-$E$2)/AJ$6&lt;Conversion!$A$5,Conversion!$B$5,IF(100*INDEX(INDIRECT($A$2),$B46,COLUMN()-$E$2)/AJ$6&lt;Conversion!$A$6,Conversion!$B$6,5)))))</f>
        <v/>
      </c>
      <c r="AK46" t="str">
        <f ca="1">IF(OR(AK$9="",$C46=""),"",IF(100*INDEX(INDIRECT($A$2),$B46,COLUMN()-$E$2)/AK$6&lt;Conversion!$A$3,Conversion!$B$3,IF(100*INDEX(INDIRECT($A$2),$B46,COLUMN()-$E$2)/AK$6&lt;Conversion!$A$4,Conversion!$B$4,IF(100*INDEX(INDIRECT($A$2),$B46,COLUMN()-$E$2)/AK$6&lt;Conversion!$A$5,Conversion!$B$5,IF(100*INDEX(INDIRECT($A$2),$B46,COLUMN()-$E$2)/AK$6&lt;Conversion!$A$6,Conversion!$B$6,5)))))</f>
        <v/>
      </c>
      <c r="AL46" t="str">
        <f ca="1">IF(OR(AL$9="",$C46=""),"",IF(100*INDEX(INDIRECT($A$2),$B46,COLUMN()-$E$2)/AL$6&lt;Conversion!$A$3,Conversion!$B$3,IF(100*INDEX(INDIRECT($A$2),$B46,COLUMN()-$E$2)/AL$6&lt;Conversion!$A$4,Conversion!$B$4,IF(100*INDEX(INDIRECT($A$2),$B46,COLUMN()-$E$2)/AL$6&lt;Conversion!$A$5,Conversion!$B$5,IF(100*INDEX(INDIRECT($A$2),$B46,COLUMN()-$E$2)/AL$6&lt;Conversion!$A$6,Conversion!$B$6,5)))))</f>
        <v/>
      </c>
      <c r="AM46" t="str">
        <f ca="1">IF(OR(AM$9="",$C46=""),"",IF(100*INDEX(INDIRECT($A$2),$B46,COLUMN()-$E$2)/AM$6&lt;Conversion!$A$3,Conversion!$B$3,IF(100*INDEX(INDIRECT($A$2),$B46,COLUMN()-$E$2)/AM$6&lt;Conversion!$A$4,Conversion!$B$4,IF(100*INDEX(INDIRECT($A$2),$B46,COLUMN()-$E$2)/AM$6&lt;Conversion!$A$5,Conversion!$B$5,IF(100*INDEX(INDIRECT($A$2),$B46,COLUMN()-$E$2)/AM$6&lt;Conversion!$A$6,Conversion!$B$6,5)))))</f>
        <v/>
      </c>
      <c r="AN46" t="str">
        <f ca="1">IF(OR(AN$9="",$C46=""),"",IF(100*INDEX(INDIRECT($A$2),$B46,COLUMN()-$E$2)/AN$6&lt;Conversion!$A$3,Conversion!$B$3,IF(100*INDEX(INDIRECT($A$2),$B46,COLUMN()-$E$2)/AN$6&lt;Conversion!$A$4,Conversion!$B$4,IF(100*INDEX(INDIRECT($A$2),$B46,COLUMN()-$E$2)/AN$6&lt;Conversion!$A$5,Conversion!$B$5,IF(100*INDEX(INDIRECT($A$2),$B46,COLUMN()-$E$2)/AN$6&lt;Conversion!$A$6,Conversion!$B$6,5)))))</f>
        <v/>
      </c>
      <c r="AO46" t="str">
        <f ca="1">IF(OR(AO$9="",$C46=""),"",IF(100*INDEX(INDIRECT($A$2),$B46,COLUMN()-$E$2)/AO$6&lt;Conversion!$A$3,Conversion!$B$3,IF(100*INDEX(INDIRECT($A$2),$B46,COLUMN()-$E$2)/AO$6&lt;Conversion!$A$4,Conversion!$B$4,IF(100*INDEX(INDIRECT($A$2),$B46,COLUMN()-$E$2)/AO$6&lt;Conversion!$A$5,Conversion!$B$5,IF(100*INDEX(INDIRECT($A$2),$B46,COLUMN()-$E$2)/AO$6&lt;Conversion!$A$6,Conversion!$B$6,5)))))</f>
        <v/>
      </c>
      <c r="AP46" t="str">
        <f ca="1">IF(OR(AP$9="",$C46=""),"",IF(100*INDEX(INDIRECT($A$2),$B46,COLUMN()-$E$2)/AP$6&lt;Conversion!$A$3,Conversion!$B$3,IF(100*INDEX(INDIRECT($A$2),$B46,COLUMN()-$E$2)/AP$6&lt;Conversion!$A$4,Conversion!$B$4,IF(100*INDEX(INDIRECT($A$2),$B46,COLUMN()-$E$2)/AP$6&lt;Conversion!$A$5,Conversion!$B$5,IF(100*INDEX(INDIRECT($A$2),$B46,COLUMN()-$E$2)/AP$6&lt;Conversion!$A$6,Conversion!$B$6,5)))))</f>
        <v/>
      </c>
      <c r="AQ46" t="str">
        <f ca="1">IF(OR(AQ$9="",$C46=""),"",IF(100*INDEX(INDIRECT($A$2),$B46,COLUMN()-$E$2)/AQ$6&lt;Conversion!$A$3,Conversion!$B$3,IF(100*INDEX(INDIRECT($A$2),$B46,COLUMN()-$E$2)/AQ$6&lt;Conversion!$A$4,Conversion!$B$4,IF(100*INDEX(INDIRECT($A$2),$B46,COLUMN()-$E$2)/AQ$6&lt;Conversion!$A$5,Conversion!$B$5,IF(100*INDEX(INDIRECT($A$2),$B46,COLUMN()-$E$2)/AQ$6&lt;Conversion!$A$6,Conversion!$B$6,5)))))</f>
        <v/>
      </c>
      <c r="AR46" t="str">
        <f ca="1">IF(OR(AR$9="",$C46=""),"",IF(100*INDEX(INDIRECT($A$2),$B46,COLUMN()-$E$2)/AR$6&lt;Conversion!$A$3,Conversion!$B$3,IF(100*INDEX(INDIRECT($A$2),$B46,COLUMN()-$E$2)/AR$6&lt;Conversion!$A$4,Conversion!$B$4,IF(100*INDEX(INDIRECT($A$2),$B46,COLUMN()-$E$2)/AR$6&lt;Conversion!$A$5,Conversion!$B$5,IF(100*INDEX(INDIRECT($A$2),$B46,COLUMN()-$E$2)/AR$6&lt;Conversion!$A$6,Conversion!$B$6,5)))))</f>
        <v/>
      </c>
      <c r="AS46" t="str">
        <f ca="1">IF(OR(AS$9="",$C46=""),"",IF(100*INDEX(INDIRECT($A$2),$B46,COLUMN()-$E$2)/AS$6&lt;Conversion!$A$3,Conversion!$B$3,IF(100*INDEX(INDIRECT($A$2),$B46,COLUMN()-$E$2)/AS$6&lt;Conversion!$A$4,Conversion!$B$4,IF(100*INDEX(INDIRECT($A$2),$B46,COLUMN()-$E$2)/AS$6&lt;Conversion!$A$5,Conversion!$B$5,IF(100*INDEX(INDIRECT($A$2),$B46,COLUMN()-$E$2)/AS$6&lt;Conversion!$A$6,Conversion!$B$6,5)))))</f>
        <v/>
      </c>
      <c r="AT46" t="str">
        <f ca="1">IF(OR(AT$9="",$C46=""),"",IF(100*INDEX(INDIRECT($A$2),$B46,COLUMN()-$E$2)/AT$6&lt;Conversion!$A$3,Conversion!$B$3,IF(100*INDEX(INDIRECT($A$2),$B46,COLUMN()-$E$2)/AT$6&lt;Conversion!$A$4,Conversion!$B$4,IF(100*INDEX(INDIRECT($A$2),$B46,COLUMN()-$E$2)/AT$6&lt;Conversion!$A$5,Conversion!$B$5,IF(100*INDEX(INDIRECT($A$2),$B46,COLUMN()-$E$2)/AT$6&lt;Conversion!$A$6,Conversion!$B$6,5)))))</f>
        <v/>
      </c>
      <c r="AU46" t="str">
        <f ca="1">IF(OR(AU$9="",$C46=""),"",IF(100*INDEX(INDIRECT($A$2),$B46,COLUMN()-$E$2)/AU$6&lt;Conversion!$A$3,Conversion!$B$3,IF(100*INDEX(INDIRECT($A$2),$B46,COLUMN()-$E$2)/AU$6&lt;Conversion!$A$4,Conversion!$B$4,IF(100*INDEX(INDIRECT($A$2),$B46,COLUMN()-$E$2)/AU$6&lt;Conversion!$A$5,Conversion!$B$5,IF(100*INDEX(INDIRECT($A$2),$B46,COLUMN()-$E$2)/AU$6&lt;Conversion!$A$6,Conversion!$B$6,5)))))</f>
        <v/>
      </c>
      <c r="AV46" t="str">
        <f ca="1">IF(OR(AV$9="",$C46=""),"",IF(100*INDEX(INDIRECT($A$2),$B46,COLUMN()-$E$2)/AV$6&lt;Conversion!$A$3,Conversion!$B$3,IF(100*INDEX(INDIRECT($A$2),$B46,COLUMN()-$E$2)/AV$6&lt;Conversion!$A$4,Conversion!$B$4,IF(100*INDEX(INDIRECT($A$2),$B46,COLUMN()-$E$2)/AV$6&lt;Conversion!$A$5,Conversion!$B$5,IF(100*INDEX(INDIRECT($A$2),$B46,COLUMN()-$E$2)/AV$6&lt;Conversion!$A$6,Conversion!$B$6,5)))))</f>
        <v/>
      </c>
      <c r="AW46" t="str">
        <f ca="1">IF(OR(AW$9="",$C46=""),"",IF(100*INDEX(INDIRECT($A$2),$B46,COLUMN()-$E$2)/AW$6&lt;Conversion!$A$3,Conversion!$B$3,IF(100*INDEX(INDIRECT($A$2),$B46,COLUMN()-$E$2)/AW$6&lt;Conversion!$A$4,Conversion!$B$4,IF(100*INDEX(INDIRECT($A$2),$B46,COLUMN()-$E$2)/AW$6&lt;Conversion!$A$5,Conversion!$B$5,IF(100*INDEX(INDIRECT($A$2),$B46,COLUMN()-$E$2)/AW$6&lt;Conversion!$A$6,Conversion!$B$6,5)))))</f>
        <v/>
      </c>
      <c r="AX46" t="str">
        <f ca="1">IF(OR(AX$9="",$C46=""),"",IF(100*INDEX(INDIRECT($A$2),$B46,COLUMN()-$E$2)/AX$6&lt;Conversion!$A$3,Conversion!$B$3,IF(100*INDEX(INDIRECT($A$2),$B46,COLUMN()-$E$2)/AX$6&lt;Conversion!$A$4,Conversion!$B$4,IF(100*INDEX(INDIRECT($A$2),$B46,COLUMN()-$E$2)/AX$6&lt;Conversion!$A$5,Conversion!$B$5,IF(100*INDEX(INDIRECT($A$2),$B46,COLUMN()-$E$2)/AX$6&lt;Conversion!$A$6,Conversion!$B$6,5)))))</f>
        <v/>
      </c>
      <c r="AY46" t="str">
        <f ca="1">IF(OR(AY$9="",$C46=""),"",IF(100*INDEX(INDIRECT($A$2),$B46,COLUMN()-$E$2)/AY$6&lt;Conversion!$A$3,Conversion!$B$3,IF(100*INDEX(INDIRECT($A$2),$B46,COLUMN()-$E$2)/AY$6&lt;Conversion!$A$4,Conversion!$B$4,IF(100*INDEX(INDIRECT($A$2),$B46,COLUMN()-$E$2)/AY$6&lt;Conversion!$A$5,Conversion!$B$5,IF(100*INDEX(INDIRECT($A$2),$B46,COLUMN()-$E$2)/AY$6&lt;Conversion!$A$6,Conversion!$B$6,5)))))</f>
        <v/>
      </c>
      <c r="AZ46" t="str">
        <f ca="1">IF(OR(AZ$9="",$C46=""),"",IF(100*INDEX(INDIRECT($A$2),$B46,COLUMN()-$E$2)/AZ$6&lt;Conversion!$A$3,Conversion!$B$3,IF(100*INDEX(INDIRECT($A$2),$B46,COLUMN()-$E$2)/AZ$6&lt;Conversion!$A$4,Conversion!$B$4,IF(100*INDEX(INDIRECT($A$2),$B46,COLUMN()-$E$2)/AZ$6&lt;Conversion!$A$5,Conversion!$B$5,IF(100*INDEX(INDIRECT($A$2),$B46,COLUMN()-$E$2)/AZ$6&lt;Conversion!$A$6,Conversion!$B$6,5)))))</f>
        <v/>
      </c>
      <c r="BA46" t="str">
        <f ca="1">IF(OR(BA$9="",$C46=""),"",IF(100*INDEX(INDIRECT($A$2),$B46,COLUMN()-$E$2)/BA$6&lt;Conversion!$A$3,Conversion!$B$3,IF(100*INDEX(INDIRECT($A$2),$B46,COLUMN()-$E$2)/BA$6&lt;Conversion!$A$4,Conversion!$B$4,IF(100*INDEX(INDIRECT($A$2),$B46,COLUMN()-$E$2)/BA$6&lt;Conversion!$A$5,Conversion!$B$5,IF(100*INDEX(INDIRECT($A$2),$B46,COLUMN()-$E$2)/BA$6&lt;Conversion!$A$6,Conversion!$B$6,5)))))</f>
        <v/>
      </c>
      <c r="BB46" t="str">
        <f ca="1">IF(OR(BB$9="",$C46=""),"",IF(100*INDEX(INDIRECT($A$2),$B46,COLUMN()-$E$2)/BB$6&lt;Conversion!$A$3,Conversion!$B$3,IF(100*INDEX(INDIRECT($A$2),$B46,COLUMN()-$E$2)/BB$6&lt;Conversion!$A$4,Conversion!$B$4,IF(100*INDEX(INDIRECT($A$2),$B46,COLUMN()-$E$2)/BB$6&lt;Conversion!$A$5,Conversion!$B$5,IF(100*INDEX(INDIRECT($A$2),$B46,COLUMN()-$E$2)/BB$6&lt;Conversion!$A$6,Conversion!$B$6,5)))))</f>
        <v/>
      </c>
      <c r="BC46" t="str">
        <f ca="1">IF(OR(BC$9="",$C46=""),"",IF(100*INDEX(INDIRECT($A$2),$B46,COLUMN()-$E$2)/BC$6&lt;Conversion!$A$3,Conversion!$B$3,IF(100*INDEX(INDIRECT($A$2),$B46,COLUMN()-$E$2)/BC$6&lt;Conversion!$A$4,Conversion!$B$4,IF(100*INDEX(INDIRECT($A$2),$B46,COLUMN()-$E$2)/BC$6&lt;Conversion!$A$5,Conversion!$B$5,IF(100*INDEX(INDIRECT($A$2),$B46,COLUMN()-$E$2)/BC$6&lt;Conversion!$A$6,Conversion!$B$6,5)))))</f>
        <v/>
      </c>
    </row>
    <row r="47" spans="2:55">
      <c r="B47" t="e">
        <f t="shared" ca="1" si="0"/>
        <v>#N/A</v>
      </c>
      <c r="C47" t="str">
        <f t="shared" ca="1" si="1"/>
        <v/>
      </c>
      <c r="D47" t="str">
        <f ca="1">IF($C47="","",CONCATENATE(ADDRESS(ROW(),$E$2+1,1,1,"Module6"),":",ADDRESS(ROW(),$E$2+Calc1!$C$2,1,1)))</f>
        <v/>
      </c>
      <c r="E47" s="18" t="str">
        <f t="shared" ca="1" si="2"/>
        <v/>
      </c>
      <c r="F47" t="str">
        <f ca="1">IF(OR(F$9="",$C47=""),"",IF(100*INDEX(INDIRECT($A$2),$B47,COLUMN()-$E$2)/F$6&lt;Conversion!$A$3,Conversion!$B$3,IF(100*INDEX(INDIRECT($A$2),$B47,COLUMN()-$E$2)/F$6&lt;Conversion!$A$4,Conversion!$B$4,IF(100*INDEX(INDIRECT($A$2),$B47,COLUMN()-$E$2)/F$6&lt;Conversion!$A$5,Conversion!$B$5,IF(100*INDEX(INDIRECT($A$2),$B47,COLUMN()-$E$2)/F$6&lt;Conversion!$A$6,Conversion!$B$6,5)))))</f>
        <v/>
      </c>
      <c r="G47" t="str">
        <f ca="1">IF(OR(G$9="",$C47=""),"",IF(100*INDEX(INDIRECT($A$2),$B47,COLUMN()-$E$2)/G$6&lt;Conversion!$A$3,Conversion!$B$3,IF(100*INDEX(INDIRECT($A$2),$B47,COLUMN()-$E$2)/G$6&lt;Conversion!$A$4,Conversion!$B$4,IF(100*INDEX(INDIRECT($A$2),$B47,COLUMN()-$E$2)/G$6&lt;Conversion!$A$5,Conversion!$B$5,IF(100*INDEX(INDIRECT($A$2),$B47,COLUMN()-$E$2)/G$6&lt;Conversion!$A$6,Conversion!$B$6,5)))))</f>
        <v/>
      </c>
      <c r="H47" t="str">
        <f ca="1">IF(OR(H$9="",$C47=""),"",IF(100*INDEX(INDIRECT($A$2),$B47,COLUMN()-$E$2)/H$6&lt;Conversion!$A$3,Conversion!$B$3,IF(100*INDEX(INDIRECT($A$2),$B47,COLUMN()-$E$2)/H$6&lt;Conversion!$A$4,Conversion!$B$4,IF(100*INDEX(INDIRECT($A$2),$B47,COLUMN()-$E$2)/H$6&lt;Conversion!$A$5,Conversion!$B$5,IF(100*INDEX(INDIRECT($A$2),$B47,COLUMN()-$E$2)/H$6&lt;Conversion!$A$6,Conversion!$B$6,5)))))</f>
        <v/>
      </c>
      <c r="I47" t="str">
        <f ca="1">IF(OR(I$9="",$C47=""),"",IF(100*INDEX(INDIRECT($A$2),$B47,COLUMN()-$E$2)/I$6&lt;Conversion!$A$3,Conversion!$B$3,IF(100*INDEX(INDIRECT($A$2),$B47,COLUMN()-$E$2)/I$6&lt;Conversion!$A$4,Conversion!$B$4,IF(100*INDEX(INDIRECT($A$2),$B47,COLUMN()-$E$2)/I$6&lt;Conversion!$A$5,Conversion!$B$5,IF(100*INDEX(INDIRECT($A$2),$B47,COLUMN()-$E$2)/I$6&lt;Conversion!$A$6,Conversion!$B$6,5)))))</f>
        <v/>
      </c>
      <c r="J47" t="str">
        <f ca="1">IF(OR(J$9="",$C47=""),"",IF(100*INDEX(INDIRECT($A$2),$B47,COLUMN()-$E$2)/J$6&lt;Conversion!$A$3,Conversion!$B$3,IF(100*INDEX(INDIRECT($A$2),$B47,COLUMN()-$E$2)/J$6&lt;Conversion!$A$4,Conversion!$B$4,IF(100*INDEX(INDIRECT($A$2),$B47,COLUMN()-$E$2)/J$6&lt;Conversion!$A$5,Conversion!$B$5,IF(100*INDEX(INDIRECT($A$2),$B47,COLUMN()-$E$2)/J$6&lt;Conversion!$A$6,Conversion!$B$6,5)))))</f>
        <v/>
      </c>
      <c r="K47" t="str">
        <f ca="1">IF(OR(K$9="",$C47=""),"",IF(100*INDEX(INDIRECT($A$2),$B47,COLUMN()-$E$2)/K$6&lt;Conversion!$A$3,Conversion!$B$3,IF(100*INDEX(INDIRECT($A$2),$B47,COLUMN()-$E$2)/K$6&lt;Conversion!$A$4,Conversion!$B$4,IF(100*INDEX(INDIRECT($A$2),$B47,COLUMN()-$E$2)/K$6&lt;Conversion!$A$5,Conversion!$B$5,IF(100*INDEX(INDIRECT($A$2),$B47,COLUMN()-$E$2)/K$6&lt;Conversion!$A$6,Conversion!$B$6,5)))))</f>
        <v/>
      </c>
      <c r="L47" t="str">
        <f ca="1">IF(OR(L$9="",$C47=""),"",IF(100*INDEX(INDIRECT($A$2),$B47,COLUMN()-$E$2)/L$6&lt;Conversion!$A$3,Conversion!$B$3,IF(100*INDEX(INDIRECT($A$2),$B47,COLUMN()-$E$2)/L$6&lt;Conversion!$A$4,Conversion!$B$4,IF(100*INDEX(INDIRECT($A$2),$B47,COLUMN()-$E$2)/L$6&lt;Conversion!$A$5,Conversion!$B$5,IF(100*INDEX(INDIRECT($A$2),$B47,COLUMN()-$E$2)/L$6&lt;Conversion!$A$6,Conversion!$B$6,5)))))</f>
        <v/>
      </c>
      <c r="M47" t="str">
        <f ca="1">IF(OR(M$9="",$C47=""),"",IF(100*INDEX(INDIRECT($A$2),$B47,COLUMN()-$E$2)/M$6&lt;Conversion!$A$3,Conversion!$B$3,IF(100*INDEX(INDIRECT($A$2),$B47,COLUMN()-$E$2)/M$6&lt;Conversion!$A$4,Conversion!$B$4,IF(100*INDEX(INDIRECT($A$2),$B47,COLUMN()-$E$2)/M$6&lt;Conversion!$A$5,Conversion!$B$5,IF(100*INDEX(INDIRECT($A$2),$B47,COLUMN()-$E$2)/M$6&lt;Conversion!$A$6,Conversion!$B$6,5)))))</f>
        <v/>
      </c>
      <c r="N47" t="str">
        <f ca="1">IF(OR(N$9="",$C47=""),"",IF(100*INDEX(INDIRECT($A$2),$B47,COLUMN()-$E$2)/N$6&lt;Conversion!$A$3,Conversion!$B$3,IF(100*INDEX(INDIRECT($A$2),$B47,COLUMN()-$E$2)/N$6&lt;Conversion!$A$4,Conversion!$B$4,IF(100*INDEX(INDIRECT($A$2),$B47,COLUMN()-$E$2)/N$6&lt;Conversion!$A$5,Conversion!$B$5,IF(100*INDEX(INDIRECT($A$2),$B47,COLUMN()-$E$2)/N$6&lt;Conversion!$A$6,Conversion!$B$6,5)))))</f>
        <v/>
      </c>
      <c r="O47" t="str">
        <f ca="1">IF(OR(O$9="",$C47=""),"",IF(100*INDEX(INDIRECT($A$2),$B47,COLUMN()-$E$2)/O$6&lt;Conversion!$A$3,Conversion!$B$3,IF(100*INDEX(INDIRECT($A$2),$B47,COLUMN()-$E$2)/O$6&lt;Conversion!$A$4,Conversion!$B$4,IF(100*INDEX(INDIRECT($A$2),$B47,COLUMN()-$E$2)/O$6&lt;Conversion!$A$5,Conversion!$B$5,IF(100*INDEX(INDIRECT($A$2),$B47,COLUMN()-$E$2)/O$6&lt;Conversion!$A$6,Conversion!$B$6,5)))))</f>
        <v/>
      </c>
      <c r="P47" t="str">
        <f ca="1">IF(OR(P$9="",$C47=""),"",IF(100*INDEX(INDIRECT($A$2),$B47,COLUMN()-$E$2)/P$6&lt;Conversion!$A$3,Conversion!$B$3,IF(100*INDEX(INDIRECT($A$2),$B47,COLUMN()-$E$2)/P$6&lt;Conversion!$A$4,Conversion!$B$4,IF(100*INDEX(INDIRECT($A$2),$B47,COLUMN()-$E$2)/P$6&lt;Conversion!$A$5,Conversion!$B$5,IF(100*INDEX(INDIRECT($A$2),$B47,COLUMN()-$E$2)/P$6&lt;Conversion!$A$6,Conversion!$B$6,5)))))</f>
        <v/>
      </c>
      <c r="Q47" t="str">
        <f ca="1">IF(OR(Q$9="",$C47=""),"",IF(100*INDEX(INDIRECT($A$2),$B47,COLUMN()-$E$2)/Q$6&lt;Conversion!$A$3,Conversion!$B$3,IF(100*INDEX(INDIRECT($A$2),$B47,COLUMN()-$E$2)/Q$6&lt;Conversion!$A$4,Conversion!$B$4,IF(100*INDEX(INDIRECT($A$2),$B47,COLUMN()-$E$2)/Q$6&lt;Conversion!$A$5,Conversion!$B$5,IF(100*INDEX(INDIRECT($A$2),$B47,COLUMN()-$E$2)/Q$6&lt;Conversion!$A$6,Conversion!$B$6,5)))))</f>
        <v/>
      </c>
      <c r="R47" t="str">
        <f ca="1">IF(OR(R$9="",$C47=""),"",IF(100*INDEX(INDIRECT($A$2),$B47,COLUMN()-$E$2)/R$6&lt;Conversion!$A$3,Conversion!$B$3,IF(100*INDEX(INDIRECT($A$2),$B47,COLUMN()-$E$2)/R$6&lt;Conversion!$A$4,Conversion!$B$4,IF(100*INDEX(INDIRECT($A$2),$B47,COLUMN()-$E$2)/R$6&lt;Conversion!$A$5,Conversion!$B$5,IF(100*INDEX(INDIRECT($A$2),$B47,COLUMN()-$E$2)/R$6&lt;Conversion!$A$6,Conversion!$B$6,5)))))</f>
        <v/>
      </c>
      <c r="S47" t="str">
        <f ca="1">IF(OR(S$9="",$C47=""),"",IF(100*INDEX(INDIRECT($A$2),$B47,COLUMN()-$E$2)/S$6&lt;Conversion!$A$3,Conversion!$B$3,IF(100*INDEX(INDIRECT($A$2),$B47,COLUMN()-$E$2)/S$6&lt;Conversion!$A$4,Conversion!$B$4,IF(100*INDEX(INDIRECT($A$2),$B47,COLUMN()-$E$2)/S$6&lt;Conversion!$A$5,Conversion!$B$5,IF(100*INDEX(INDIRECT($A$2),$B47,COLUMN()-$E$2)/S$6&lt;Conversion!$A$6,Conversion!$B$6,5)))))</f>
        <v/>
      </c>
      <c r="T47" t="str">
        <f ca="1">IF(OR(T$9="",$C47=""),"",IF(100*INDEX(INDIRECT($A$2),$B47,COLUMN()-$E$2)/T$6&lt;Conversion!$A$3,Conversion!$B$3,IF(100*INDEX(INDIRECT($A$2),$B47,COLUMN()-$E$2)/T$6&lt;Conversion!$A$4,Conversion!$B$4,IF(100*INDEX(INDIRECT($A$2),$B47,COLUMN()-$E$2)/T$6&lt;Conversion!$A$5,Conversion!$B$5,IF(100*INDEX(INDIRECT($A$2),$B47,COLUMN()-$E$2)/T$6&lt;Conversion!$A$6,Conversion!$B$6,5)))))</f>
        <v/>
      </c>
      <c r="U47" t="str">
        <f ca="1">IF(OR(U$9="",$C47=""),"",IF(100*INDEX(INDIRECT($A$2),$B47,COLUMN()-$E$2)/U$6&lt;Conversion!$A$3,Conversion!$B$3,IF(100*INDEX(INDIRECT($A$2),$B47,COLUMN()-$E$2)/U$6&lt;Conversion!$A$4,Conversion!$B$4,IF(100*INDEX(INDIRECT($A$2),$B47,COLUMN()-$E$2)/U$6&lt;Conversion!$A$5,Conversion!$B$5,IF(100*INDEX(INDIRECT($A$2),$B47,COLUMN()-$E$2)/U$6&lt;Conversion!$A$6,Conversion!$B$6,5)))))</f>
        <v/>
      </c>
      <c r="V47" t="str">
        <f ca="1">IF(OR(V$9="",$C47=""),"",IF(100*INDEX(INDIRECT($A$2),$B47,COLUMN()-$E$2)/V$6&lt;Conversion!$A$3,Conversion!$B$3,IF(100*INDEX(INDIRECT($A$2),$B47,COLUMN()-$E$2)/V$6&lt;Conversion!$A$4,Conversion!$B$4,IF(100*INDEX(INDIRECT($A$2),$B47,COLUMN()-$E$2)/V$6&lt;Conversion!$A$5,Conversion!$B$5,IF(100*INDEX(INDIRECT($A$2),$B47,COLUMN()-$E$2)/V$6&lt;Conversion!$A$6,Conversion!$B$6,5)))))</f>
        <v/>
      </c>
      <c r="W47" t="str">
        <f ca="1">IF(OR(W$9="",$C47=""),"",IF(100*INDEX(INDIRECT($A$2),$B47,COLUMN()-$E$2)/W$6&lt;Conversion!$A$3,Conversion!$B$3,IF(100*INDEX(INDIRECT($A$2),$B47,COLUMN()-$E$2)/W$6&lt;Conversion!$A$4,Conversion!$B$4,IF(100*INDEX(INDIRECT($A$2),$B47,COLUMN()-$E$2)/W$6&lt;Conversion!$A$5,Conversion!$B$5,IF(100*INDEX(INDIRECT($A$2),$B47,COLUMN()-$E$2)/W$6&lt;Conversion!$A$6,Conversion!$B$6,5)))))</f>
        <v/>
      </c>
      <c r="X47" t="str">
        <f ca="1">IF(OR(X$9="",$C47=""),"",IF(100*INDEX(INDIRECT($A$2),$B47,COLUMN()-$E$2)/X$6&lt;Conversion!$A$3,Conversion!$B$3,IF(100*INDEX(INDIRECT($A$2),$B47,COLUMN()-$E$2)/X$6&lt;Conversion!$A$4,Conversion!$B$4,IF(100*INDEX(INDIRECT($A$2),$B47,COLUMN()-$E$2)/X$6&lt;Conversion!$A$5,Conversion!$B$5,IF(100*INDEX(INDIRECT($A$2),$B47,COLUMN()-$E$2)/X$6&lt;Conversion!$A$6,Conversion!$B$6,5)))))</f>
        <v/>
      </c>
      <c r="Y47" t="str">
        <f ca="1">IF(OR(Y$9="",$C47=""),"",IF(100*INDEX(INDIRECT($A$2),$B47,COLUMN()-$E$2)/Y$6&lt;Conversion!$A$3,Conversion!$B$3,IF(100*INDEX(INDIRECT($A$2),$B47,COLUMN()-$E$2)/Y$6&lt;Conversion!$A$4,Conversion!$B$4,IF(100*INDEX(INDIRECT($A$2),$B47,COLUMN()-$E$2)/Y$6&lt;Conversion!$A$5,Conversion!$B$5,IF(100*INDEX(INDIRECT($A$2),$B47,COLUMN()-$E$2)/Y$6&lt;Conversion!$A$6,Conversion!$B$6,5)))))</f>
        <v/>
      </c>
      <c r="Z47" t="str">
        <f ca="1">IF(OR(Z$9="",$C47=""),"",IF(100*INDEX(INDIRECT($A$2),$B47,COLUMN()-$E$2)/Z$6&lt;Conversion!$A$3,Conversion!$B$3,IF(100*INDEX(INDIRECT($A$2),$B47,COLUMN()-$E$2)/Z$6&lt;Conversion!$A$4,Conversion!$B$4,IF(100*INDEX(INDIRECT($A$2),$B47,COLUMN()-$E$2)/Z$6&lt;Conversion!$A$5,Conversion!$B$5,IF(100*INDEX(INDIRECT($A$2),$B47,COLUMN()-$E$2)/Z$6&lt;Conversion!$A$6,Conversion!$B$6,5)))))</f>
        <v/>
      </c>
      <c r="AA47" t="str">
        <f ca="1">IF(OR(AA$9="",$C47=""),"",IF(100*INDEX(INDIRECT($A$2),$B47,COLUMN()-$E$2)/AA$6&lt;Conversion!$A$3,Conversion!$B$3,IF(100*INDEX(INDIRECT($A$2),$B47,COLUMN()-$E$2)/AA$6&lt;Conversion!$A$4,Conversion!$B$4,IF(100*INDEX(INDIRECT($A$2),$B47,COLUMN()-$E$2)/AA$6&lt;Conversion!$A$5,Conversion!$B$5,IF(100*INDEX(INDIRECT($A$2),$B47,COLUMN()-$E$2)/AA$6&lt;Conversion!$A$6,Conversion!$B$6,5)))))</f>
        <v/>
      </c>
      <c r="AB47" t="str">
        <f ca="1">IF(OR(AB$9="",$C47=""),"",IF(100*INDEX(INDIRECT($A$2),$B47,COLUMN()-$E$2)/AB$6&lt;Conversion!$A$3,Conversion!$B$3,IF(100*INDEX(INDIRECT($A$2),$B47,COLUMN()-$E$2)/AB$6&lt;Conversion!$A$4,Conversion!$B$4,IF(100*INDEX(INDIRECT($A$2),$B47,COLUMN()-$E$2)/AB$6&lt;Conversion!$A$5,Conversion!$B$5,IF(100*INDEX(INDIRECT($A$2),$B47,COLUMN()-$E$2)/AB$6&lt;Conversion!$A$6,Conversion!$B$6,5)))))</f>
        <v/>
      </c>
      <c r="AC47" t="str">
        <f ca="1">IF(OR(AC$9="",$C47=""),"",IF(100*INDEX(INDIRECT($A$2),$B47,COLUMN()-$E$2)/AC$6&lt;Conversion!$A$3,Conversion!$B$3,IF(100*INDEX(INDIRECT($A$2),$B47,COLUMN()-$E$2)/AC$6&lt;Conversion!$A$4,Conversion!$B$4,IF(100*INDEX(INDIRECT($A$2),$B47,COLUMN()-$E$2)/AC$6&lt;Conversion!$A$5,Conversion!$B$5,IF(100*INDEX(INDIRECT($A$2),$B47,COLUMN()-$E$2)/AC$6&lt;Conversion!$A$6,Conversion!$B$6,5)))))</f>
        <v/>
      </c>
      <c r="AD47" t="str">
        <f ca="1">IF(OR(AD$9="",$C47=""),"",IF(100*INDEX(INDIRECT($A$2),$B47,COLUMN()-$E$2)/AD$6&lt;Conversion!$A$3,Conversion!$B$3,IF(100*INDEX(INDIRECT($A$2),$B47,COLUMN()-$E$2)/AD$6&lt;Conversion!$A$4,Conversion!$B$4,IF(100*INDEX(INDIRECT($A$2),$B47,COLUMN()-$E$2)/AD$6&lt;Conversion!$A$5,Conversion!$B$5,IF(100*INDEX(INDIRECT($A$2),$B47,COLUMN()-$E$2)/AD$6&lt;Conversion!$A$6,Conversion!$B$6,5)))))</f>
        <v/>
      </c>
      <c r="AE47" t="str">
        <f ca="1">IF(OR(AE$9="",$C47=""),"",IF(100*INDEX(INDIRECT($A$2),$B47,COLUMN()-$E$2)/AE$6&lt;Conversion!$A$3,Conversion!$B$3,IF(100*INDEX(INDIRECT($A$2),$B47,COLUMN()-$E$2)/AE$6&lt;Conversion!$A$4,Conversion!$B$4,IF(100*INDEX(INDIRECT($A$2),$B47,COLUMN()-$E$2)/AE$6&lt;Conversion!$A$5,Conversion!$B$5,IF(100*INDEX(INDIRECT($A$2),$B47,COLUMN()-$E$2)/AE$6&lt;Conversion!$A$6,Conversion!$B$6,5)))))</f>
        <v/>
      </c>
      <c r="AF47" t="str">
        <f ca="1">IF(OR(AF$9="",$C47=""),"",IF(100*INDEX(INDIRECT($A$2),$B47,COLUMN()-$E$2)/AF$6&lt;Conversion!$A$3,Conversion!$B$3,IF(100*INDEX(INDIRECT($A$2),$B47,COLUMN()-$E$2)/AF$6&lt;Conversion!$A$4,Conversion!$B$4,IF(100*INDEX(INDIRECT($A$2),$B47,COLUMN()-$E$2)/AF$6&lt;Conversion!$A$5,Conversion!$B$5,IF(100*INDEX(INDIRECT($A$2),$B47,COLUMN()-$E$2)/AF$6&lt;Conversion!$A$6,Conversion!$B$6,5)))))</f>
        <v/>
      </c>
      <c r="AG47" t="str">
        <f ca="1">IF(OR(AG$9="",$C47=""),"",IF(100*INDEX(INDIRECT($A$2),$B47,COLUMN()-$E$2)/AG$6&lt;Conversion!$A$3,Conversion!$B$3,IF(100*INDEX(INDIRECT($A$2),$B47,COLUMN()-$E$2)/AG$6&lt;Conversion!$A$4,Conversion!$B$4,IF(100*INDEX(INDIRECT($A$2),$B47,COLUMN()-$E$2)/AG$6&lt;Conversion!$A$5,Conversion!$B$5,IF(100*INDEX(INDIRECT($A$2),$B47,COLUMN()-$E$2)/AG$6&lt;Conversion!$A$6,Conversion!$B$6,5)))))</f>
        <v/>
      </c>
      <c r="AH47" t="str">
        <f ca="1">IF(OR(AH$9="",$C47=""),"",IF(100*INDEX(INDIRECT($A$2),$B47,COLUMN()-$E$2)/AH$6&lt;Conversion!$A$3,Conversion!$B$3,IF(100*INDEX(INDIRECT($A$2),$B47,COLUMN()-$E$2)/AH$6&lt;Conversion!$A$4,Conversion!$B$4,IF(100*INDEX(INDIRECT($A$2),$B47,COLUMN()-$E$2)/AH$6&lt;Conversion!$A$5,Conversion!$B$5,IF(100*INDEX(INDIRECT($A$2),$B47,COLUMN()-$E$2)/AH$6&lt;Conversion!$A$6,Conversion!$B$6,5)))))</f>
        <v/>
      </c>
      <c r="AI47" t="str">
        <f ca="1">IF(OR(AI$9="",$C47=""),"",IF(100*INDEX(INDIRECT($A$2),$B47,COLUMN()-$E$2)/AI$6&lt;Conversion!$A$3,Conversion!$B$3,IF(100*INDEX(INDIRECT($A$2),$B47,COLUMN()-$E$2)/AI$6&lt;Conversion!$A$4,Conversion!$B$4,IF(100*INDEX(INDIRECT($A$2),$B47,COLUMN()-$E$2)/AI$6&lt;Conversion!$A$5,Conversion!$B$5,IF(100*INDEX(INDIRECT($A$2),$B47,COLUMN()-$E$2)/AI$6&lt;Conversion!$A$6,Conversion!$B$6,5)))))</f>
        <v/>
      </c>
      <c r="AJ47" t="str">
        <f ca="1">IF(OR(AJ$9="",$C47=""),"",IF(100*INDEX(INDIRECT($A$2),$B47,COLUMN()-$E$2)/AJ$6&lt;Conversion!$A$3,Conversion!$B$3,IF(100*INDEX(INDIRECT($A$2),$B47,COLUMN()-$E$2)/AJ$6&lt;Conversion!$A$4,Conversion!$B$4,IF(100*INDEX(INDIRECT($A$2),$B47,COLUMN()-$E$2)/AJ$6&lt;Conversion!$A$5,Conversion!$B$5,IF(100*INDEX(INDIRECT($A$2),$B47,COLUMN()-$E$2)/AJ$6&lt;Conversion!$A$6,Conversion!$B$6,5)))))</f>
        <v/>
      </c>
      <c r="AK47" t="str">
        <f ca="1">IF(OR(AK$9="",$C47=""),"",IF(100*INDEX(INDIRECT($A$2),$B47,COLUMN()-$E$2)/AK$6&lt;Conversion!$A$3,Conversion!$B$3,IF(100*INDEX(INDIRECT($A$2),$B47,COLUMN()-$E$2)/AK$6&lt;Conversion!$A$4,Conversion!$B$4,IF(100*INDEX(INDIRECT($A$2),$B47,COLUMN()-$E$2)/AK$6&lt;Conversion!$A$5,Conversion!$B$5,IF(100*INDEX(INDIRECT($A$2),$B47,COLUMN()-$E$2)/AK$6&lt;Conversion!$A$6,Conversion!$B$6,5)))))</f>
        <v/>
      </c>
      <c r="AL47" t="str">
        <f ca="1">IF(OR(AL$9="",$C47=""),"",IF(100*INDEX(INDIRECT($A$2),$B47,COLUMN()-$E$2)/AL$6&lt;Conversion!$A$3,Conversion!$B$3,IF(100*INDEX(INDIRECT($A$2),$B47,COLUMN()-$E$2)/AL$6&lt;Conversion!$A$4,Conversion!$B$4,IF(100*INDEX(INDIRECT($A$2),$B47,COLUMN()-$E$2)/AL$6&lt;Conversion!$A$5,Conversion!$B$5,IF(100*INDEX(INDIRECT($A$2),$B47,COLUMN()-$E$2)/AL$6&lt;Conversion!$A$6,Conversion!$B$6,5)))))</f>
        <v/>
      </c>
      <c r="AM47" t="str">
        <f ca="1">IF(OR(AM$9="",$C47=""),"",IF(100*INDEX(INDIRECT($A$2),$B47,COLUMN()-$E$2)/AM$6&lt;Conversion!$A$3,Conversion!$B$3,IF(100*INDEX(INDIRECT($A$2),$B47,COLUMN()-$E$2)/AM$6&lt;Conversion!$A$4,Conversion!$B$4,IF(100*INDEX(INDIRECT($A$2),$B47,COLUMN()-$E$2)/AM$6&lt;Conversion!$A$5,Conversion!$B$5,IF(100*INDEX(INDIRECT($A$2),$B47,COLUMN()-$E$2)/AM$6&lt;Conversion!$A$6,Conversion!$B$6,5)))))</f>
        <v/>
      </c>
      <c r="AN47" t="str">
        <f ca="1">IF(OR(AN$9="",$C47=""),"",IF(100*INDEX(INDIRECT($A$2),$B47,COLUMN()-$E$2)/AN$6&lt;Conversion!$A$3,Conversion!$B$3,IF(100*INDEX(INDIRECT($A$2),$B47,COLUMN()-$E$2)/AN$6&lt;Conversion!$A$4,Conversion!$B$4,IF(100*INDEX(INDIRECT($A$2),$B47,COLUMN()-$E$2)/AN$6&lt;Conversion!$A$5,Conversion!$B$5,IF(100*INDEX(INDIRECT($A$2),$B47,COLUMN()-$E$2)/AN$6&lt;Conversion!$A$6,Conversion!$B$6,5)))))</f>
        <v/>
      </c>
      <c r="AO47" t="str">
        <f ca="1">IF(OR(AO$9="",$C47=""),"",IF(100*INDEX(INDIRECT($A$2),$B47,COLUMN()-$E$2)/AO$6&lt;Conversion!$A$3,Conversion!$B$3,IF(100*INDEX(INDIRECT($A$2),$B47,COLUMN()-$E$2)/AO$6&lt;Conversion!$A$4,Conversion!$B$4,IF(100*INDEX(INDIRECT($A$2),$B47,COLUMN()-$E$2)/AO$6&lt;Conversion!$A$5,Conversion!$B$5,IF(100*INDEX(INDIRECT($A$2),$B47,COLUMN()-$E$2)/AO$6&lt;Conversion!$A$6,Conversion!$B$6,5)))))</f>
        <v/>
      </c>
      <c r="AP47" t="str">
        <f ca="1">IF(OR(AP$9="",$C47=""),"",IF(100*INDEX(INDIRECT($A$2),$B47,COLUMN()-$E$2)/AP$6&lt;Conversion!$A$3,Conversion!$B$3,IF(100*INDEX(INDIRECT($A$2),$B47,COLUMN()-$E$2)/AP$6&lt;Conversion!$A$4,Conversion!$B$4,IF(100*INDEX(INDIRECT($A$2),$B47,COLUMN()-$E$2)/AP$6&lt;Conversion!$A$5,Conversion!$B$5,IF(100*INDEX(INDIRECT($A$2),$B47,COLUMN()-$E$2)/AP$6&lt;Conversion!$A$6,Conversion!$B$6,5)))))</f>
        <v/>
      </c>
      <c r="AQ47" t="str">
        <f ca="1">IF(OR(AQ$9="",$C47=""),"",IF(100*INDEX(INDIRECT($A$2),$B47,COLUMN()-$E$2)/AQ$6&lt;Conversion!$A$3,Conversion!$B$3,IF(100*INDEX(INDIRECT($A$2),$B47,COLUMN()-$E$2)/AQ$6&lt;Conversion!$A$4,Conversion!$B$4,IF(100*INDEX(INDIRECT($A$2),$B47,COLUMN()-$E$2)/AQ$6&lt;Conversion!$A$5,Conversion!$B$5,IF(100*INDEX(INDIRECT($A$2),$B47,COLUMN()-$E$2)/AQ$6&lt;Conversion!$A$6,Conversion!$B$6,5)))))</f>
        <v/>
      </c>
      <c r="AR47" t="str">
        <f ca="1">IF(OR(AR$9="",$C47=""),"",IF(100*INDEX(INDIRECT($A$2),$B47,COLUMN()-$E$2)/AR$6&lt;Conversion!$A$3,Conversion!$B$3,IF(100*INDEX(INDIRECT($A$2),$B47,COLUMN()-$E$2)/AR$6&lt;Conversion!$A$4,Conversion!$B$4,IF(100*INDEX(INDIRECT($A$2),$B47,COLUMN()-$E$2)/AR$6&lt;Conversion!$A$5,Conversion!$B$5,IF(100*INDEX(INDIRECT($A$2),$B47,COLUMN()-$E$2)/AR$6&lt;Conversion!$A$6,Conversion!$B$6,5)))))</f>
        <v/>
      </c>
      <c r="AS47" t="str">
        <f ca="1">IF(OR(AS$9="",$C47=""),"",IF(100*INDEX(INDIRECT($A$2),$B47,COLUMN()-$E$2)/AS$6&lt;Conversion!$A$3,Conversion!$B$3,IF(100*INDEX(INDIRECT($A$2),$B47,COLUMN()-$E$2)/AS$6&lt;Conversion!$A$4,Conversion!$B$4,IF(100*INDEX(INDIRECT($A$2),$B47,COLUMN()-$E$2)/AS$6&lt;Conversion!$A$5,Conversion!$B$5,IF(100*INDEX(INDIRECT($A$2),$B47,COLUMN()-$E$2)/AS$6&lt;Conversion!$A$6,Conversion!$B$6,5)))))</f>
        <v/>
      </c>
      <c r="AT47" t="str">
        <f ca="1">IF(OR(AT$9="",$C47=""),"",IF(100*INDEX(INDIRECT($A$2),$B47,COLUMN()-$E$2)/AT$6&lt;Conversion!$A$3,Conversion!$B$3,IF(100*INDEX(INDIRECT($A$2),$B47,COLUMN()-$E$2)/AT$6&lt;Conversion!$A$4,Conversion!$B$4,IF(100*INDEX(INDIRECT($A$2),$B47,COLUMN()-$E$2)/AT$6&lt;Conversion!$A$5,Conversion!$B$5,IF(100*INDEX(INDIRECT($A$2),$B47,COLUMN()-$E$2)/AT$6&lt;Conversion!$A$6,Conversion!$B$6,5)))))</f>
        <v/>
      </c>
      <c r="AU47" t="str">
        <f ca="1">IF(OR(AU$9="",$C47=""),"",IF(100*INDEX(INDIRECT($A$2),$B47,COLUMN()-$E$2)/AU$6&lt;Conversion!$A$3,Conversion!$B$3,IF(100*INDEX(INDIRECT($A$2),$B47,COLUMN()-$E$2)/AU$6&lt;Conversion!$A$4,Conversion!$B$4,IF(100*INDEX(INDIRECT($A$2),$B47,COLUMN()-$E$2)/AU$6&lt;Conversion!$A$5,Conversion!$B$5,IF(100*INDEX(INDIRECT($A$2),$B47,COLUMN()-$E$2)/AU$6&lt;Conversion!$A$6,Conversion!$B$6,5)))))</f>
        <v/>
      </c>
      <c r="AV47" t="str">
        <f ca="1">IF(OR(AV$9="",$C47=""),"",IF(100*INDEX(INDIRECT($A$2),$B47,COLUMN()-$E$2)/AV$6&lt;Conversion!$A$3,Conversion!$B$3,IF(100*INDEX(INDIRECT($A$2),$B47,COLUMN()-$E$2)/AV$6&lt;Conversion!$A$4,Conversion!$B$4,IF(100*INDEX(INDIRECT($A$2),$B47,COLUMN()-$E$2)/AV$6&lt;Conversion!$A$5,Conversion!$B$5,IF(100*INDEX(INDIRECT($A$2),$B47,COLUMN()-$E$2)/AV$6&lt;Conversion!$A$6,Conversion!$B$6,5)))))</f>
        <v/>
      </c>
      <c r="AW47" t="str">
        <f ca="1">IF(OR(AW$9="",$C47=""),"",IF(100*INDEX(INDIRECT($A$2),$B47,COLUMN()-$E$2)/AW$6&lt;Conversion!$A$3,Conversion!$B$3,IF(100*INDEX(INDIRECT($A$2),$B47,COLUMN()-$E$2)/AW$6&lt;Conversion!$A$4,Conversion!$B$4,IF(100*INDEX(INDIRECT($A$2),$B47,COLUMN()-$E$2)/AW$6&lt;Conversion!$A$5,Conversion!$B$5,IF(100*INDEX(INDIRECT($A$2),$B47,COLUMN()-$E$2)/AW$6&lt;Conversion!$A$6,Conversion!$B$6,5)))))</f>
        <v/>
      </c>
      <c r="AX47" t="str">
        <f ca="1">IF(OR(AX$9="",$C47=""),"",IF(100*INDEX(INDIRECT($A$2),$B47,COLUMN()-$E$2)/AX$6&lt;Conversion!$A$3,Conversion!$B$3,IF(100*INDEX(INDIRECT($A$2),$B47,COLUMN()-$E$2)/AX$6&lt;Conversion!$A$4,Conversion!$B$4,IF(100*INDEX(INDIRECT($A$2),$B47,COLUMN()-$E$2)/AX$6&lt;Conversion!$A$5,Conversion!$B$5,IF(100*INDEX(INDIRECT($A$2),$B47,COLUMN()-$E$2)/AX$6&lt;Conversion!$A$6,Conversion!$B$6,5)))))</f>
        <v/>
      </c>
      <c r="AY47" t="str">
        <f ca="1">IF(OR(AY$9="",$C47=""),"",IF(100*INDEX(INDIRECT($A$2),$B47,COLUMN()-$E$2)/AY$6&lt;Conversion!$A$3,Conversion!$B$3,IF(100*INDEX(INDIRECT($A$2),$B47,COLUMN()-$E$2)/AY$6&lt;Conversion!$A$4,Conversion!$B$4,IF(100*INDEX(INDIRECT($A$2),$B47,COLUMN()-$E$2)/AY$6&lt;Conversion!$A$5,Conversion!$B$5,IF(100*INDEX(INDIRECT($A$2),$B47,COLUMN()-$E$2)/AY$6&lt;Conversion!$A$6,Conversion!$B$6,5)))))</f>
        <v/>
      </c>
      <c r="AZ47" t="str">
        <f ca="1">IF(OR(AZ$9="",$C47=""),"",IF(100*INDEX(INDIRECT($A$2),$B47,COLUMN()-$E$2)/AZ$6&lt;Conversion!$A$3,Conversion!$B$3,IF(100*INDEX(INDIRECT($A$2),$B47,COLUMN()-$E$2)/AZ$6&lt;Conversion!$A$4,Conversion!$B$4,IF(100*INDEX(INDIRECT($A$2),$B47,COLUMN()-$E$2)/AZ$6&lt;Conversion!$A$5,Conversion!$B$5,IF(100*INDEX(INDIRECT($A$2),$B47,COLUMN()-$E$2)/AZ$6&lt;Conversion!$A$6,Conversion!$B$6,5)))))</f>
        <v/>
      </c>
      <c r="BA47" t="str">
        <f ca="1">IF(OR(BA$9="",$C47=""),"",IF(100*INDEX(INDIRECT($A$2),$B47,COLUMN()-$E$2)/BA$6&lt;Conversion!$A$3,Conversion!$B$3,IF(100*INDEX(INDIRECT($A$2),$B47,COLUMN()-$E$2)/BA$6&lt;Conversion!$A$4,Conversion!$B$4,IF(100*INDEX(INDIRECT($A$2),$B47,COLUMN()-$E$2)/BA$6&lt;Conversion!$A$5,Conversion!$B$5,IF(100*INDEX(INDIRECT($A$2),$B47,COLUMN()-$E$2)/BA$6&lt;Conversion!$A$6,Conversion!$B$6,5)))))</f>
        <v/>
      </c>
      <c r="BB47" t="str">
        <f ca="1">IF(OR(BB$9="",$C47=""),"",IF(100*INDEX(INDIRECT($A$2),$B47,COLUMN()-$E$2)/BB$6&lt;Conversion!$A$3,Conversion!$B$3,IF(100*INDEX(INDIRECT($A$2),$B47,COLUMN()-$E$2)/BB$6&lt;Conversion!$A$4,Conversion!$B$4,IF(100*INDEX(INDIRECT($A$2),$B47,COLUMN()-$E$2)/BB$6&lt;Conversion!$A$5,Conversion!$B$5,IF(100*INDEX(INDIRECT($A$2),$B47,COLUMN()-$E$2)/BB$6&lt;Conversion!$A$6,Conversion!$B$6,5)))))</f>
        <v/>
      </c>
      <c r="BC47" t="str">
        <f ca="1">IF(OR(BC$9="",$C47=""),"",IF(100*INDEX(INDIRECT($A$2),$B47,COLUMN()-$E$2)/BC$6&lt;Conversion!$A$3,Conversion!$B$3,IF(100*INDEX(INDIRECT($A$2),$B47,COLUMN()-$E$2)/BC$6&lt;Conversion!$A$4,Conversion!$B$4,IF(100*INDEX(INDIRECT($A$2),$B47,COLUMN()-$E$2)/BC$6&lt;Conversion!$A$5,Conversion!$B$5,IF(100*INDEX(INDIRECT($A$2),$B47,COLUMN()-$E$2)/BC$6&lt;Conversion!$A$6,Conversion!$B$6,5)))))</f>
        <v/>
      </c>
    </row>
    <row r="48" spans="2:55">
      <c r="B48" t="e">
        <f t="shared" ca="1" si="0"/>
        <v>#N/A</v>
      </c>
      <c r="C48" t="str">
        <f t="shared" ca="1" si="1"/>
        <v/>
      </c>
      <c r="D48" t="str">
        <f ca="1">IF($C48="","",CONCATENATE(ADDRESS(ROW(),$E$2+1,1,1,"Module6"),":",ADDRESS(ROW(),$E$2+Calc1!$C$2,1,1)))</f>
        <v/>
      </c>
      <c r="E48" s="18" t="str">
        <f t="shared" ca="1" si="2"/>
        <v/>
      </c>
      <c r="F48" t="str">
        <f ca="1">IF(OR(F$9="",$C48=""),"",IF(100*INDEX(INDIRECT($A$2),$B48,COLUMN()-$E$2)/F$6&lt;Conversion!$A$3,Conversion!$B$3,IF(100*INDEX(INDIRECT($A$2),$B48,COLUMN()-$E$2)/F$6&lt;Conversion!$A$4,Conversion!$B$4,IF(100*INDEX(INDIRECT($A$2),$B48,COLUMN()-$E$2)/F$6&lt;Conversion!$A$5,Conversion!$B$5,IF(100*INDEX(INDIRECT($A$2),$B48,COLUMN()-$E$2)/F$6&lt;Conversion!$A$6,Conversion!$B$6,5)))))</f>
        <v/>
      </c>
      <c r="G48" t="str">
        <f ca="1">IF(OR(G$9="",$C48=""),"",IF(100*INDEX(INDIRECT($A$2),$B48,COLUMN()-$E$2)/G$6&lt;Conversion!$A$3,Conversion!$B$3,IF(100*INDEX(INDIRECT($A$2),$B48,COLUMN()-$E$2)/G$6&lt;Conversion!$A$4,Conversion!$B$4,IF(100*INDEX(INDIRECT($A$2),$B48,COLUMN()-$E$2)/G$6&lt;Conversion!$A$5,Conversion!$B$5,IF(100*INDEX(INDIRECT($A$2),$B48,COLUMN()-$E$2)/G$6&lt;Conversion!$A$6,Conversion!$B$6,5)))))</f>
        <v/>
      </c>
      <c r="H48" t="str">
        <f ca="1">IF(OR(H$9="",$C48=""),"",IF(100*INDEX(INDIRECT($A$2),$B48,COLUMN()-$E$2)/H$6&lt;Conversion!$A$3,Conversion!$B$3,IF(100*INDEX(INDIRECT($A$2),$B48,COLUMN()-$E$2)/H$6&lt;Conversion!$A$4,Conversion!$B$4,IF(100*INDEX(INDIRECT($A$2),$B48,COLUMN()-$E$2)/H$6&lt;Conversion!$A$5,Conversion!$B$5,IF(100*INDEX(INDIRECT($A$2),$B48,COLUMN()-$E$2)/H$6&lt;Conversion!$A$6,Conversion!$B$6,5)))))</f>
        <v/>
      </c>
      <c r="I48" t="str">
        <f ca="1">IF(OR(I$9="",$C48=""),"",IF(100*INDEX(INDIRECT($A$2),$B48,COLUMN()-$E$2)/I$6&lt;Conversion!$A$3,Conversion!$B$3,IF(100*INDEX(INDIRECT($A$2),$B48,COLUMN()-$E$2)/I$6&lt;Conversion!$A$4,Conversion!$B$4,IF(100*INDEX(INDIRECT($A$2),$B48,COLUMN()-$E$2)/I$6&lt;Conversion!$A$5,Conversion!$B$5,IF(100*INDEX(INDIRECT($A$2),$B48,COLUMN()-$E$2)/I$6&lt;Conversion!$A$6,Conversion!$B$6,5)))))</f>
        <v/>
      </c>
      <c r="J48" t="str">
        <f ca="1">IF(OR(J$9="",$C48=""),"",IF(100*INDEX(INDIRECT($A$2),$B48,COLUMN()-$E$2)/J$6&lt;Conversion!$A$3,Conversion!$B$3,IF(100*INDEX(INDIRECT($A$2),$B48,COLUMN()-$E$2)/J$6&lt;Conversion!$A$4,Conversion!$B$4,IF(100*INDEX(INDIRECT($A$2),$B48,COLUMN()-$E$2)/J$6&lt;Conversion!$A$5,Conversion!$B$5,IF(100*INDEX(INDIRECT($A$2),$B48,COLUMN()-$E$2)/J$6&lt;Conversion!$A$6,Conversion!$B$6,5)))))</f>
        <v/>
      </c>
      <c r="K48" t="str">
        <f ca="1">IF(OR(K$9="",$C48=""),"",IF(100*INDEX(INDIRECT($A$2),$B48,COLUMN()-$E$2)/K$6&lt;Conversion!$A$3,Conversion!$B$3,IF(100*INDEX(INDIRECT($A$2),$B48,COLUMN()-$E$2)/K$6&lt;Conversion!$A$4,Conversion!$B$4,IF(100*INDEX(INDIRECT($A$2),$B48,COLUMN()-$E$2)/K$6&lt;Conversion!$A$5,Conversion!$B$5,IF(100*INDEX(INDIRECT($A$2),$B48,COLUMN()-$E$2)/K$6&lt;Conversion!$A$6,Conversion!$B$6,5)))))</f>
        <v/>
      </c>
      <c r="L48" t="str">
        <f ca="1">IF(OR(L$9="",$C48=""),"",IF(100*INDEX(INDIRECT($A$2),$B48,COLUMN()-$E$2)/L$6&lt;Conversion!$A$3,Conversion!$B$3,IF(100*INDEX(INDIRECT($A$2),$B48,COLUMN()-$E$2)/L$6&lt;Conversion!$A$4,Conversion!$B$4,IF(100*INDEX(INDIRECT($A$2),$B48,COLUMN()-$E$2)/L$6&lt;Conversion!$A$5,Conversion!$B$5,IF(100*INDEX(INDIRECT($A$2),$B48,COLUMN()-$E$2)/L$6&lt;Conversion!$A$6,Conversion!$B$6,5)))))</f>
        <v/>
      </c>
      <c r="M48" t="str">
        <f ca="1">IF(OR(M$9="",$C48=""),"",IF(100*INDEX(INDIRECT($A$2),$B48,COLUMN()-$E$2)/M$6&lt;Conversion!$A$3,Conversion!$B$3,IF(100*INDEX(INDIRECT($A$2),$B48,COLUMN()-$E$2)/M$6&lt;Conversion!$A$4,Conversion!$B$4,IF(100*INDEX(INDIRECT($A$2),$B48,COLUMN()-$E$2)/M$6&lt;Conversion!$A$5,Conversion!$B$5,IF(100*INDEX(INDIRECT($A$2),$B48,COLUMN()-$E$2)/M$6&lt;Conversion!$A$6,Conversion!$B$6,5)))))</f>
        <v/>
      </c>
      <c r="N48" t="str">
        <f ca="1">IF(OR(N$9="",$C48=""),"",IF(100*INDEX(INDIRECT($A$2),$B48,COLUMN()-$E$2)/N$6&lt;Conversion!$A$3,Conversion!$B$3,IF(100*INDEX(INDIRECT($A$2),$B48,COLUMN()-$E$2)/N$6&lt;Conversion!$A$4,Conversion!$B$4,IF(100*INDEX(INDIRECT($A$2),$B48,COLUMN()-$E$2)/N$6&lt;Conversion!$A$5,Conversion!$B$5,IF(100*INDEX(INDIRECT($A$2),$B48,COLUMN()-$E$2)/N$6&lt;Conversion!$A$6,Conversion!$B$6,5)))))</f>
        <v/>
      </c>
      <c r="O48" t="str">
        <f ca="1">IF(OR(O$9="",$C48=""),"",IF(100*INDEX(INDIRECT($A$2),$B48,COLUMN()-$E$2)/O$6&lt;Conversion!$A$3,Conversion!$B$3,IF(100*INDEX(INDIRECT($A$2),$B48,COLUMN()-$E$2)/O$6&lt;Conversion!$A$4,Conversion!$B$4,IF(100*INDEX(INDIRECT($A$2),$B48,COLUMN()-$E$2)/O$6&lt;Conversion!$A$5,Conversion!$B$5,IF(100*INDEX(INDIRECT($A$2),$B48,COLUMN()-$E$2)/O$6&lt;Conversion!$A$6,Conversion!$B$6,5)))))</f>
        <v/>
      </c>
      <c r="P48" t="str">
        <f ca="1">IF(OR(P$9="",$C48=""),"",IF(100*INDEX(INDIRECT($A$2),$B48,COLUMN()-$E$2)/P$6&lt;Conversion!$A$3,Conversion!$B$3,IF(100*INDEX(INDIRECT($A$2),$B48,COLUMN()-$E$2)/P$6&lt;Conversion!$A$4,Conversion!$B$4,IF(100*INDEX(INDIRECT($A$2),$B48,COLUMN()-$E$2)/P$6&lt;Conversion!$A$5,Conversion!$B$5,IF(100*INDEX(INDIRECT($A$2),$B48,COLUMN()-$E$2)/P$6&lt;Conversion!$A$6,Conversion!$B$6,5)))))</f>
        <v/>
      </c>
      <c r="Q48" t="str">
        <f ca="1">IF(OR(Q$9="",$C48=""),"",IF(100*INDEX(INDIRECT($A$2),$B48,COLUMN()-$E$2)/Q$6&lt;Conversion!$A$3,Conversion!$B$3,IF(100*INDEX(INDIRECT($A$2),$B48,COLUMN()-$E$2)/Q$6&lt;Conversion!$A$4,Conversion!$B$4,IF(100*INDEX(INDIRECT($A$2),$B48,COLUMN()-$E$2)/Q$6&lt;Conversion!$A$5,Conversion!$B$5,IF(100*INDEX(INDIRECT($A$2),$B48,COLUMN()-$E$2)/Q$6&lt;Conversion!$A$6,Conversion!$B$6,5)))))</f>
        <v/>
      </c>
      <c r="R48" t="str">
        <f ca="1">IF(OR(R$9="",$C48=""),"",IF(100*INDEX(INDIRECT($A$2),$B48,COLUMN()-$E$2)/R$6&lt;Conversion!$A$3,Conversion!$B$3,IF(100*INDEX(INDIRECT($A$2),$B48,COLUMN()-$E$2)/R$6&lt;Conversion!$A$4,Conversion!$B$4,IF(100*INDEX(INDIRECT($A$2),$B48,COLUMN()-$E$2)/R$6&lt;Conversion!$A$5,Conversion!$B$5,IF(100*INDEX(INDIRECT($A$2),$B48,COLUMN()-$E$2)/R$6&lt;Conversion!$A$6,Conversion!$B$6,5)))))</f>
        <v/>
      </c>
      <c r="S48" t="str">
        <f ca="1">IF(OR(S$9="",$C48=""),"",IF(100*INDEX(INDIRECT($A$2),$B48,COLUMN()-$E$2)/S$6&lt;Conversion!$A$3,Conversion!$B$3,IF(100*INDEX(INDIRECT($A$2),$B48,COLUMN()-$E$2)/S$6&lt;Conversion!$A$4,Conversion!$B$4,IF(100*INDEX(INDIRECT($A$2),$B48,COLUMN()-$E$2)/S$6&lt;Conversion!$A$5,Conversion!$B$5,IF(100*INDEX(INDIRECT($A$2),$B48,COLUMN()-$E$2)/S$6&lt;Conversion!$A$6,Conversion!$B$6,5)))))</f>
        <v/>
      </c>
      <c r="T48" t="str">
        <f ca="1">IF(OR(T$9="",$C48=""),"",IF(100*INDEX(INDIRECT($A$2),$B48,COLUMN()-$E$2)/T$6&lt;Conversion!$A$3,Conversion!$B$3,IF(100*INDEX(INDIRECT($A$2),$B48,COLUMN()-$E$2)/T$6&lt;Conversion!$A$4,Conversion!$B$4,IF(100*INDEX(INDIRECT($A$2),$B48,COLUMN()-$E$2)/T$6&lt;Conversion!$A$5,Conversion!$B$5,IF(100*INDEX(INDIRECT($A$2),$B48,COLUMN()-$E$2)/T$6&lt;Conversion!$A$6,Conversion!$B$6,5)))))</f>
        <v/>
      </c>
      <c r="U48" t="str">
        <f ca="1">IF(OR(U$9="",$C48=""),"",IF(100*INDEX(INDIRECT($A$2),$B48,COLUMN()-$E$2)/U$6&lt;Conversion!$A$3,Conversion!$B$3,IF(100*INDEX(INDIRECT($A$2),$B48,COLUMN()-$E$2)/U$6&lt;Conversion!$A$4,Conversion!$B$4,IF(100*INDEX(INDIRECT($A$2),$B48,COLUMN()-$E$2)/U$6&lt;Conversion!$A$5,Conversion!$B$5,IF(100*INDEX(INDIRECT($A$2),$B48,COLUMN()-$E$2)/U$6&lt;Conversion!$A$6,Conversion!$B$6,5)))))</f>
        <v/>
      </c>
      <c r="V48" t="str">
        <f ca="1">IF(OR(V$9="",$C48=""),"",IF(100*INDEX(INDIRECT($A$2),$B48,COLUMN()-$E$2)/V$6&lt;Conversion!$A$3,Conversion!$B$3,IF(100*INDEX(INDIRECT($A$2),$B48,COLUMN()-$E$2)/V$6&lt;Conversion!$A$4,Conversion!$B$4,IF(100*INDEX(INDIRECT($A$2),$B48,COLUMN()-$E$2)/V$6&lt;Conversion!$A$5,Conversion!$B$5,IF(100*INDEX(INDIRECT($A$2),$B48,COLUMN()-$E$2)/V$6&lt;Conversion!$A$6,Conversion!$B$6,5)))))</f>
        <v/>
      </c>
      <c r="W48" t="str">
        <f ca="1">IF(OR(W$9="",$C48=""),"",IF(100*INDEX(INDIRECT($A$2),$B48,COLUMN()-$E$2)/W$6&lt;Conversion!$A$3,Conversion!$B$3,IF(100*INDEX(INDIRECT($A$2),$B48,COLUMN()-$E$2)/W$6&lt;Conversion!$A$4,Conversion!$B$4,IF(100*INDEX(INDIRECT($A$2),$B48,COLUMN()-$E$2)/W$6&lt;Conversion!$A$5,Conversion!$B$5,IF(100*INDEX(INDIRECT($A$2),$B48,COLUMN()-$E$2)/W$6&lt;Conversion!$A$6,Conversion!$B$6,5)))))</f>
        <v/>
      </c>
      <c r="X48" t="str">
        <f ca="1">IF(OR(X$9="",$C48=""),"",IF(100*INDEX(INDIRECT($A$2),$B48,COLUMN()-$E$2)/X$6&lt;Conversion!$A$3,Conversion!$B$3,IF(100*INDEX(INDIRECT($A$2),$B48,COLUMN()-$E$2)/X$6&lt;Conversion!$A$4,Conversion!$B$4,IF(100*INDEX(INDIRECT($A$2),$B48,COLUMN()-$E$2)/X$6&lt;Conversion!$A$5,Conversion!$B$5,IF(100*INDEX(INDIRECT($A$2),$B48,COLUMN()-$E$2)/X$6&lt;Conversion!$A$6,Conversion!$B$6,5)))))</f>
        <v/>
      </c>
      <c r="Y48" t="str">
        <f ca="1">IF(OR(Y$9="",$C48=""),"",IF(100*INDEX(INDIRECT($A$2),$B48,COLUMN()-$E$2)/Y$6&lt;Conversion!$A$3,Conversion!$B$3,IF(100*INDEX(INDIRECT($A$2),$B48,COLUMN()-$E$2)/Y$6&lt;Conversion!$A$4,Conversion!$B$4,IF(100*INDEX(INDIRECT($A$2),$B48,COLUMN()-$E$2)/Y$6&lt;Conversion!$A$5,Conversion!$B$5,IF(100*INDEX(INDIRECT($A$2),$B48,COLUMN()-$E$2)/Y$6&lt;Conversion!$A$6,Conversion!$B$6,5)))))</f>
        <v/>
      </c>
      <c r="Z48" t="str">
        <f ca="1">IF(OR(Z$9="",$C48=""),"",IF(100*INDEX(INDIRECT($A$2),$B48,COLUMN()-$E$2)/Z$6&lt;Conversion!$A$3,Conversion!$B$3,IF(100*INDEX(INDIRECT($A$2),$B48,COLUMN()-$E$2)/Z$6&lt;Conversion!$A$4,Conversion!$B$4,IF(100*INDEX(INDIRECT($A$2),$B48,COLUMN()-$E$2)/Z$6&lt;Conversion!$A$5,Conversion!$B$5,IF(100*INDEX(INDIRECT($A$2),$B48,COLUMN()-$E$2)/Z$6&lt;Conversion!$A$6,Conversion!$B$6,5)))))</f>
        <v/>
      </c>
      <c r="AA48" t="str">
        <f ca="1">IF(OR(AA$9="",$C48=""),"",IF(100*INDEX(INDIRECT($A$2),$B48,COLUMN()-$E$2)/AA$6&lt;Conversion!$A$3,Conversion!$B$3,IF(100*INDEX(INDIRECT($A$2),$B48,COLUMN()-$E$2)/AA$6&lt;Conversion!$A$4,Conversion!$B$4,IF(100*INDEX(INDIRECT($A$2),$B48,COLUMN()-$E$2)/AA$6&lt;Conversion!$A$5,Conversion!$B$5,IF(100*INDEX(INDIRECT($A$2),$B48,COLUMN()-$E$2)/AA$6&lt;Conversion!$A$6,Conversion!$B$6,5)))))</f>
        <v/>
      </c>
      <c r="AB48" t="str">
        <f ca="1">IF(OR(AB$9="",$C48=""),"",IF(100*INDEX(INDIRECT($A$2),$B48,COLUMN()-$E$2)/AB$6&lt;Conversion!$A$3,Conversion!$B$3,IF(100*INDEX(INDIRECT($A$2),$B48,COLUMN()-$E$2)/AB$6&lt;Conversion!$A$4,Conversion!$B$4,IF(100*INDEX(INDIRECT($A$2),$B48,COLUMN()-$E$2)/AB$6&lt;Conversion!$A$5,Conversion!$B$5,IF(100*INDEX(INDIRECT($A$2),$B48,COLUMN()-$E$2)/AB$6&lt;Conversion!$A$6,Conversion!$B$6,5)))))</f>
        <v/>
      </c>
      <c r="AC48" t="str">
        <f ca="1">IF(OR(AC$9="",$C48=""),"",IF(100*INDEX(INDIRECT($A$2),$B48,COLUMN()-$E$2)/AC$6&lt;Conversion!$A$3,Conversion!$B$3,IF(100*INDEX(INDIRECT($A$2),$B48,COLUMN()-$E$2)/AC$6&lt;Conversion!$A$4,Conversion!$B$4,IF(100*INDEX(INDIRECT($A$2),$B48,COLUMN()-$E$2)/AC$6&lt;Conversion!$A$5,Conversion!$B$5,IF(100*INDEX(INDIRECT($A$2),$B48,COLUMN()-$E$2)/AC$6&lt;Conversion!$A$6,Conversion!$B$6,5)))))</f>
        <v/>
      </c>
      <c r="AD48" t="str">
        <f ca="1">IF(OR(AD$9="",$C48=""),"",IF(100*INDEX(INDIRECT($A$2),$B48,COLUMN()-$E$2)/AD$6&lt;Conversion!$A$3,Conversion!$B$3,IF(100*INDEX(INDIRECT($A$2),$B48,COLUMN()-$E$2)/AD$6&lt;Conversion!$A$4,Conversion!$B$4,IF(100*INDEX(INDIRECT($A$2),$B48,COLUMN()-$E$2)/AD$6&lt;Conversion!$A$5,Conversion!$B$5,IF(100*INDEX(INDIRECT($A$2),$B48,COLUMN()-$E$2)/AD$6&lt;Conversion!$A$6,Conversion!$B$6,5)))))</f>
        <v/>
      </c>
      <c r="AE48" t="str">
        <f ca="1">IF(OR(AE$9="",$C48=""),"",IF(100*INDEX(INDIRECT($A$2),$B48,COLUMN()-$E$2)/AE$6&lt;Conversion!$A$3,Conversion!$B$3,IF(100*INDEX(INDIRECT($A$2),$B48,COLUMN()-$E$2)/AE$6&lt;Conversion!$A$4,Conversion!$B$4,IF(100*INDEX(INDIRECT($A$2),$B48,COLUMN()-$E$2)/AE$6&lt;Conversion!$A$5,Conversion!$B$5,IF(100*INDEX(INDIRECT($A$2),$B48,COLUMN()-$E$2)/AE$6&lt;Conversion!$A$6,Conversion!$B$6,5)))))</f>
        <v/>
      </c>
      <c r="AF48" t="str">
        <f ca="1">IF(OR(AF$9="",$C48=""),"",IF(100*INDEX(INDIRECT($A$2),$B48,COLUMN()-$E$2)/AF$6&lt;Conversion!$A$3,Conversion!$B$3,IF(100*INDEX(INDIRECT($A$2),$B48,COLUMN()-$E$2)/AF$6&lt;Conversion!$A$4,Conversion!$B$4,IF(100*INDEX(INDIRECT($A$2),$B48,COLUMN()-$E$2)/AF$6&lt;Conversion!$A$5,Conversion!$B$5,IF(100*INDEX(INDIRECT($A$2),$B48,COLUMN()-$E$2)/AF$6&lt;Conversion!$A$6,Conversion!$B$6,5)))))</f>
        <v/>
      </c>
      <c r="AG48" t="str">
        <f ca="1">IF(OR(AG$9="",$C48=""),"",IF(100*INDEX(INDIRECT($A$2),$B48,COLUMN()-$E$2)/AG$6&lt;Conversion!$A$3,Conversion!$B$3,IF(100*INDEX(INDIRECT($A$2),$B48,COLUMN()-$E$2)/AG$6&lt;Conversion!$A$4,Conversion!$B$4,IF(100*INDEX(INDIRECT($A$2),$B48,COLUMN()-$E$2)/AG$6&lt;Conversion!$A$5,Conversion!$B$5,IF(100*INDEX(INDIRECT($A$2),$B48,COLUMN()-$E$2)/AG$6&lt;Conversion!$A$6,Conversion!$B$6,5)))))</f>
        <v/>
      </c>
      <c r="AH48" t="str">
        <f ca="1">IF(OR(AH$9="",$C48=""),"",IF(100*INDEX(INDIRECT($A$2),$B48,COLUMN()-$E$2)/AH$6&lt;Conversion!$A$3,Conversion!$B$3,IF(100*INDEX(INDIRECT($A$2),$B48,COLUMN()-$E$2)/AH$6&lt;Conversion!$A$4,Conversion!$B$4,IF(100*INDEX(INDIRECT($A$2),$B48,COLUMN()-$E$2)/AH$6&lt;Conversion!$A$5,Conversion!$B$5,IF(100*INDEX(INDIRECT($A$2),$B48,COLUMN()-$E$2)/AH$6&lt;Conversion!$A$6,Conversion!$B$6,5)))))</f>
        <v/>
      </c>
      <c r="AI48" t="str">
        <f ca="1">IF(OR(AI$9="",$C48=""),"",IF(100*INDEX(INDIRECT($A$2),$B48,COLUMN()-$E$2)/AI$6&lt;Conversion!$A$3,Conversion!$B$3,IF(100*INDEX(INDIRECT($A$2),$B48,COLUMN()-$E$2)/AI$6&lt;Conversion!$A$4,Conversion!$B$4,IF(100*INDEX(INDIRECT($A$2),$B48,COLUMN()-$E$2)/AI$6&lt;Conversion!$A$5,Conversion!$B$5,IF(100*INDEX(INDIRECT($A$2),$B48,COLUMN()-$E$2)/AI$6&lt;Conversion!$A$6,Conversion!$B$6,5)))))</f>
        <v/>
      </c>
      <c r="AJ48" t="str">
        <f ca="1">IF(OR(AJ$9="",$C48=""),"",IF(100*INDEX(INDIRECT($A$2),$B48,COLUMN()-$E$2)/AJ$6&lt;Conversion!$A$3,Conversion!$B$3,IF(100*INDEX(INDIRECT($A$2),$B48,COLUMN()-$E$2)/AJ$6&lt;Conversion!$A$4,Conversion!$B$4,IF(100*INDEX(INDIRECT($A$2),$B48,COLUMN()-$E$2)/AJ$6&lt;Conversion!$A$5,Conversion!$B$5,IF(100*INDEX(INDIRECT($A$2),$B48,COLUMN()-$E$2)/AJ$6&lt;Conversion!$A$6,Conversion!$B$6,5)))))</f>
        <v/>
      </c>
      <c r="AK48" t="str">
        <f ca="1">IF(OR(AK$9="",$C48=""),"",IF(100*INDEX(INDIRECT($A$2),$B48,COLUMN()-$E$2)/AK$6&lt;Conversion!$A$3,Conversion!$B$3,IF(100*INDEX(INDIRECT($A$2),$B48,COLUMN()-$E$2)/AK$6&lt;Conversion!$A$4,Conversion!$B$4,IF(100*INDEX(INDIRECT($A$2),$B48,COLUMN()-$E$2)/AK$6&lt;Conversion!$A$5,Conversion!$B$5,IF(100*INDEX(INDIRECT($A$2),$B48,COLUMN()-$E$2)/AK$6&lt;Conversion!$A$6,Conversion!$B$6,5)))))</f>
        <v/>
      </c>
      <c r="AL48" t="str">
        <f ca="1">IF(OR(AL$9="",$C48=""),"",IF(100*INDEX(INDIRECT($A$2),$B48,COLUMN()-$E$2)/AL$6&lt;Conversion!$A$3,Conversion!$B$3,IF(100*INDEX(INDIRECT($A$2),$B48,COLUMN()-$E$2)/AL$6&lt;Conversion!$A$4,Conversion!$B$4,IF(100*INDEX(INDIRECT($A$2),$B48,COLUMN()-$E$2)/AL$6&lt;Conversion!$A$5,Conversion!$B$5,IF(100*INDEX(INDIRECT($A$2),$B48,COLUMN()-$E$2)/AL$6&lt;Conversion!$A$6,Conversion!$B$6,5)))))</f>
        <v/>
      </c>
      <c r="AM48" t="str">
        <f ca="1">IF(OR(AM$9="",$C48=""),"",IF(100*INDEX(INDIRECT($A$2),$B48,COLUMN()-$E$2)/AM$6&lt;Conversion!$A$3,Conversion!$B$3,IF(100*INDEX(INDIRECT($A$2),$B48,COLUMN()-$E$2)/AM$6&lt;Conversion!$A$4,Conversion!$B$4,IF(100*INDEX(INDIRECT($A$2),$B48,COLUMN()-$E$2)/AM$6&lt;Conversion!$A$5,Conversion!$B$5,IF(100*INDEX(INDIRECT($A$2),$B48,COLUMN()-$E$2)/AM$6&lt;Conversion!$A$6,Conversion!$B$6,5)))))</f>
        <v/>
      </c>
      <c r="AN48" t="str">
        <f ca="1">IF(OR(AN$9="",$C48=""),"",IF(100*INDEX(INDIRECT($A$2),$B48,COLUMN()-$E$2)/AN$6&lt;Conversion!$A$3,Conversion!$B$3,IF(100*INDEX(INDIRECT($A$2),$B48,COLUMN()-$E$2)/AN$6&lt;Conversion!$A$4,Conversion!$B$4,IF(100*INDEX(INDIRECT($A$2),$B48,COLUMN()-$E$2)/AN$6&lt;Conversion!$A$5,Conversion!$B$5,IF(100*INDEX(INDIRECT($A$2),$B48,COLUMN()-$E$2)/AN$6&lt;Conversion!$A$6,Conversion!$B$6,5)))))</f>
        <v/>
      </c>
      <c r="AO48" t="str">
        <f ca="1">IF(OR(AO$9="",$C48=""),"",IF(100*INDEX(INDIRECT($A$2),$B48,COLUMN()-$E$2)/AO$6&lt;Conversion!$A$3,Conversion!$B$3,IF(100*INDEX(INDIRECT($A$2),$B48,COLUMN()-$E$2)/AO$6&lt;Conversion!$A$4,Conversion!$B$4,IF(100*INDEX(INDIRECT($A$2),$B48,COLUMN()-$E$2)/AO$6&lt;Conversion!$A$5,Conversion!$B$5,IF(100*INDEX(INDIRECT($A$2),$B48,COLUMN()-$E$2)/AO$6&lt;Conversion!$A$6,Conversion!$B$6,5)))))</f>
        <v/>
      </c>
      <c r="AP48" t="str">
        <f ca="1">IF(OR(AP$9="",$C48=""),"",IF(100*INDEX(INDIRECT($A$2),$B48,COLUMN()-$E$2)/AP$6&lt;Conversion!$A$3,Conversion!$B$3,IF(100*INDEX(INDIRECT($A$2),$B48,COLUMN()-$E$2)/AP$6&lt;Conversion!$A$4,Conversion!$B$4,IF(100*INDEX(INDIRECT($A$2),$B48,COLUMN()-$E$2)/AP$6&lt;Conversion!$A$5,Conversion!$B$5,IF(100*INDEX(INDIRECT($A$2),$B48,COLUMN()-$E$2)/AP$6&lt;Conversion!$A$6,Conversion!$B$6,5)))))</f>
        <v/>
      </c>
      <c r="AQ48" t="str">
        <f ca="1">IF(OR(AQ$9="",$C48=""),"",IF(100*INDEX(INDIRECT($A$2),$B48,COLUMN()-$E$2)/AQ$6&lt;Conversion!$A$3,Conversion!$B$3,IF(100*INDEX(INDIRECT($A$2),$B48,COLUMN()-$E$2)/AQ$6&lt;Conversion!$A$4,Conversion!$B$4,IF(100*INDEX(INDIRECT($A$2),$B48,COLUMN()-$E$2)/AQ$6&lt;Conversion!$A$5,Conversion!$B$5,IF(100*INDEX(INDIRECT($A$2),$B48,COLUMN()-$E$2)/AQ$6&lt;Conversion!$A$6,Conversion!$B$6,5)))))</f>
        <v/>
      </c>
      <c r="AR48" t="str">
        <f ca="1">IF(OR(AR$9="",$C48=""),"",IF(100*INDEX(INDIRECT($A$2),$B48,COLUMN()-$E$2)/AR$6&lt;Conversion!$A$3,Conversion!$B$3,IF(100*INDEX(INDIRECT($A$2),$B48,COLUMN()-$E$2)/AR$6&lt;Conversion!$A$4,Conversion!$B$4,IF(100*INDEX(INDIRECT($A$2),$B48,COLUMN()-$E$2)/AR$6&lt;Conversion!$A$5,Conversion!$B$5,IF(100*INDEX(INDIRECT($A$2),$B48,COLUMN()-$E$2)/AR$6&lt;Conversion!$A$6,Conversion!$B$6,5)))))</f>
        <v/>
      </c>
      <c r="AS48" t="str">
        <f ca="1">IF(OR(AS$9="",$C48=""),"",IF(100*INDEX(INDIRECT($A$2),$B48,COLUMN()-$E$2)/AS$6&lt;Conversion!$A$3,Conversion!$B$3,IF(100*INDEX(INDIRECT($A$2),$B48,COLUMN()-$E$2)/AS$6&lt;Conversion!$A$4,Conversion!$B$4,IF(100*INDEX(INDIRECT($A$2),$B48,COLUMN()-$E$2)/AS$6&lt;Conversion!$A$5,Conversion!$B$5,IF(100*INDEX(INDIRECT($A$2),$B48,COLUMN()-$E$2)/AS$6&lt;Conversion!$A$6,Conversion!$B$6,5)))))</f>
        <v/>
      </c>
      <c r="AT48" t="str">
        <f ca="1">IF(OR(AT$9="",$C48=""),"",IF(100*INDEX(INDIRECT($A$2),$B48,COLUMN()-$E$2)/AT$6&lt;Conversion!$A$3,Conversion!$B$3,IF(100*INDEX(INDIRECT($A$2),$B48,COLUMN()-$E$2)/AT$6&lt;Conversion!$A$4,Conversion!$B$4,IF(100*INDEX(INDIRECT($A$2),$B48,COLUMN()-$E$2)/AT$6&lt;Conversion!$A$5,Conversion!$B$5,IF(100*INDEX(INDIRECT($A$2),$B48,COLUMN()-$E$2)/AT$6&lt;Conversion!$A$6,Conversion!$B$6,5)))))</f>
        <v/>
      </c>
      <c r="AU48" t="str">
        <f ca="1">IF(OR(AU$9="",$C48=""),"",IF(100*INDEX(INDIRECT($A$2),$B48,COLUMN()-$E$2)/AU$6&lt;Conversion!$A$3,Conversion!$B$3,IF(100*INDEX(INDIRECT($A$2),$B48,COLUMN()-$E$2)/AU$6&lt;Conversion!$A$4,Conversion!$B$4,IF(100*INDEX(INDIRECT($A$2),$B48,COLUMN()-$E$2)/AU$6&lt;Conversion!$A$5,Conversion!$B$5,IF(100*INDEX(INDIRECT($A$2),$B48,COLUMN()-$E$2)/AU$6&lt;Conversion!$A$6,Conversion!$B$6,5)))))</f>
        <v/>
      </c>
      <c r="AV48" t="str">
        <f ca="1">IF(OR(AV$9="",$C48=""),"",IF(100*INDEX(INDIRECT($A$2),$B48,COLUMN()-$E$2)/AV$6&lt;Conversion!$A$3,Conversion!$B$3,IF(100*INDEX(INDIRECT($A$2),$B48,COLUMN()-$E$2)/AV$6&lt;Conversion!$A$4,Conversion!$B$4,IF(100*INDEX(INDIRECT($A$2),$B48,COLUMN()-$E$2)/AV$6&lt;Conversion!$A$5,Conversion!$B$5,IF(100*INDEX(INDIRECT($A$2),$B48,COLUMN()-$E$2)/AV$6&lt;Conversion!$A$6,Conversion!$B$6,5)))))</f>
        <v/>
      </c>
      <c r="AW48" t="str">
        <f ca="1">IF(OR(AW$9="",$C48=""),"",IF(100*INDEX(INDIRECT($A$2),$B48,COLUMN()-$E$2)/AW$6&lt;Conversion!$A$3,Conversion!$B$3,IF(100*INDEX(INDIRECT($A$2),$B48,COLUMN()-$E$2)/AW$6&lt;Conversion!$A$4,Conversion!$B$4,IF(100*INDEX(INDIRECT($A$2),$B48,COLUMN()-$E$2)/AW$6&lt;Conversion!$A$5,Conversion!$B$5,IF(100*INDEX(INDIRECT($A$2),$B48,COLUMN()-$E$2)/AW$6&lt;Conversion!$A$6,Conversion!$B$6,5)))))</f>
        <v/>
      </c>
      <c r="AX48" t="str">
        <f ca="1">IF(OR(AX$9="",$C48=""),"",IF(100*INDEX(INDIRECT($A$2),$B48,COLUMN()-$E$2)/AX$6&lt;Conversion!$A$3,Conversion!$B$3,IF(100*INDEX(INDIRECT($A$2),$B48,COLUMN()-$E$2)/AX$6&lt;Conversion!$A$4,Conversion!$B$4,IF(100*INDEX(INDIRECT($A$2),$B48,COLUMN()-$E$2)/AX$6&lt;Conversion!$A$5,Conversion!$B$5,IF(100*INDEX(INDIRECT($A$2),$B48,COLUMN()-$E$2)/AX$6&lt;Conversion!$A$6,Conversion!$B$6,5)))))</f>
        <v/>
      </c>
      <c r="AY48" t="str">
        <f ca="1">IF(OR(AY$9="",$C48=""),"",IF(100*INDEX(INDIRECT($A$2),$B48,COLUMN()-$E$2)/AY$6&lt;Conversion!$A$3,Conversion!$B$3,IF(100*INDEX(INDIRECT($A$2),$B48,COLUMN()-$E$2)/AY$6&lt;Conversion!$A$4,Conversion!$B$4,IF(100*INDEX(INDIRECT($A$2),$B48,COLUMN()-$E$2)/AY$6&lt;Conversion!$A$5,Conversion!$B$5,IF(100*INDEX(INDIRECT($A$2),$B48,COLUMN()-$E$2)/AY$6&lt;Conversion!$A$6,Conversion!$B$6,5)))))</f>
        <v/>
      </c>
      <c r="AZ48" t="str">
        <f ca="1">IF(OR(AZ$9="",$C48=""),"",IF(100*INDEX(INDIRECT($A$2),$B48,COLUMN()-$E$2)/AZ$6&lt;Conversion!$A$3,Conversion!$B$3,IF(100*INDEX(INDIRECT($A$2),$B48,COLUMN()-$E$2)/AZ$6&lt;Conversion!$A$4,Conversion!$B$4,IF(100*INDEX(INDIRECT($A$2),$B48,COLUMN()-$E$2)/AZ$6&lt;Conversion!$A$5,Conversion!$B$5,IF(100*INDEX(INDIRECT($A$2),$B48,COLUMN()-$E$2)/AZ$6&lt;Conversion!$A$6,Conversion!$B$6,5)))))</f>
        <v/>
      </c>
      <c r="BA48" t="str">
        <f ca="1">IF(OR(BA$9="",$C48=""),"",IF(100*INDEX(INDIRECT($A$2),$B48,COLUMN()-$E$2)/BA$6&lt;Conversion!$A$3,Conversion!$B$3,IF(100*INDEX(INDIRECT($A$2),$B48,COLUMN()-$E$2)/BA$6&lt;Conversion!$A$4,Conversion!$B$4,IF(100*INDEX(INDIRECT($A$2),$B48,COLUMN()-$E$2)/BA$6&lt;Conversion!$A$5,Conversion!$B$5,IF(100*INDEX(INDIRECT($A$2),$B48,COLUMN()-$E$2)/BA$6&lt;Conversion!$A$6,Conversion!$B$6,5)))))</f>
        <v/>
      </c>
      <c r="BB48" t="str">
        <f ca="1">IF(OR(BB$9="",$C48=""),"",IF(100*INDEX(INDIRECT($A$2),$B48,COLUMN()-$E$2)/BB$6&lt;Conversion!$A$3,Conversion!$B$3,IF(100*INDEX(INDIRECT($A$2),$B48,COLUMN()-$E$2)/BB$6&lt;Conversion!$A$4,Conversion!$B$4,IF(100*INDEX(INDIRECT($A$2),$B48,COLUMN()-$E$2)/BB$6&lt;Conversion!$A$5,Conversion!$B$5,IF(100*INDEX(INDIRECT($A$2),$B48,COLUMN()-$E$2)/BB$6&lt;Conversion!$A$6,Conversion!$B$6,5)))))</f>
        <v/>
      </c>
      <c r="BC48" t="str">
        <f ca="1">IF(OR(BC$9="",$C48=""),"",IF(100*INDEX(INDIRECT($A$2),$B48,COLUMN()-$E$2)/BC$6&lt;Conversion!$A$3,Conversion!$B$3,IF(100*INDEX(INDIRECT($A$2),$B48,COLUMN()-$E$2)/BC$6&lt;Conversion!$A$4,Conversion!$B$4,IF(100*INDEX(INDIRECT($A$2),$B48,COLUMN()-$E$2)/BC$6&lt;Conversion!$A$5,Conversion!$B$5,IF(100*INDEX(INDIRECT($A$2),$B48,COLUMN()-$E$2)/BC$6&lt;Conversion!$A$6,Conversion!$B$6,5)))))</f>
        <v/>
      </c>
    </row>
    <row r="49" spans="2:55">
      <c r="B49" t="e">
        <f t="shared" ca="1" si="0"/>
        <v>#N/A</v>
      </c>
      <c r="C49" t="str">
        <f t="shared" ca="1" si="1"/>
        <v/>
      </c>
      <c r="D49" t="str">
        <f ca="1">IF($C49="","",CONCATENATE(ADDRESS(ROW(),$E$2+1,1,1,"Module6"),":",ADDRESS(ROW(),$E$2+Calc1!$C$2,1,1)))</f>
        <v/>
      </c>
      <c r="E49" s="18" t="str">
        <f t="shared" ca="1" si="2"/>
        <v/>
      </c>
      <c r="F49" t="str">
        <f ca="1">IF(OR(F$9="",$C49=""),"",IF(100*INDEX(INDIRECT($A$2),$B49,COLUMN()-$E$2)/F$6&lt;Conversion!$A$3,Conversion!$B$3,IF(100*INDEX(INDIRECT($A$2),$B49,COLUMN()-$E$2)/F$6&lt;Conversion!$A$4,Conversion!$B$4,IF(100*INDEX(INDIRECT($A$2),$B49,COLUMN()-$E$2)/F$6&lt;Conversion!$A$5,Conversion!$B$5,IF(100*INDEX(INDIRECT($A$2),$B49,COLUMN()-$E$2)/F$6&lt;Conversion!$A$6,Conversion!$B$6,5)))))</f>
        <v/>
      </c>
      <c r="G49" t="str">
        <f ca="1">IF(OR(G$9="",$C49=""),"",IF(100*INDEX(INDIRECT($A$2),$B49,COLUMN()-$E$2)/G$6&lt;Conversion!$A$3,Conversion!$B$3,IF(100*INDEX(INDIRECT($A$2),$B49,COLUMN()-$E$2)/G$6&lt;Conversion!$A$4,Conversion!$B$4,IF(100*INDEX(INDIRECT($A$2),$B49,COLUMN()-$E$2)/G$6&lt;Conversion!$A$5,Conversion!$B$5,IF(100*INDEX(INDIRECT($A$2),$B49,COLUMN()-$E$2)/G$6&lt;Conversion!$A$6,Conversion!$B$6,5)))))</f>
        <v/>
      </c>
      <c r="H49" t="str">
        <f ca="1">IF(OR(H$9="",$C49=""),"",IF(100*INDEX(INDIRECT($A$2),$B49,COLUMN()-$E$2)/H$6&lt;Conversion!$A$3,Conversion!$B$3,IF(100*INDEX(INDIRECT($A$2),$B49,COLUMN()-$E$2)/H$6&lt;Conversion!$A$4,Conversion!$B$4,IF(100*INDEX(INDIRECT($A$2),$B49,COLUMN()-$E$2)/H$6&lt;Conversion!$A$5,Conversion!$B$5,IF(100*INDEX(INDIRECT($A$2),$B49,COLUMN()-$E$2)/H$6&lt;Conversion!$A$6,Conversion!$B$6,5)))))</f>
        <v/>
      </c>
      <c r="I49" t="str">
        <f ca="1">IF(OR(I$9="",$C49=""),"",IF(100*INDEX(INDIRECT($A$2),$B49,COLUMN()-$E$2)/I$6&lt;Conversion!$A$3,Conversion!$B$3,IF(100*INDEX(INDIRECT($A$2),$B49,COLUMN()-$E$2)/I$6&lt;Conversion!$A$4,Conversion!$B$4,IF(100*INDEX(INDIRECT($A$2),$B49,COLUMN()-$E$2)/I$6&lt;Conversion!$A$5,Conversion!$B$5,IF(100*INDEX(INDIRECT($A$2),$B49,COLUMN()-$E$2)/I$6&lt;Conversion!$A$6,Conversion!$B$6,5)))))</f>
        <v/>
      </c>
      <c r="J49" t="str">
        <f ca="1">IF(OR(J$9="",$C49=""),"",IF(100*INDEX(INDIRECT($A$2),$B49,COLUMN()-$E$2)/J$6&lt;Conversion!$A$3,Conversion!$B$3,IF(100*INDEX(INDIRECT($A$2),$B49,COLUMN()-$E$2)/J$6&lt;Conversion!$A$4,Conversion!$B$4,IF(100*INDEX(INDIRECT($A$2),$B49,COLUMN()-$E$2)/J$6&lt;Conversion!$A$5,Conversion!$B$5,IF(100*INDEX(INDIRECT($A$2),$B49,COLUMN()-$E$2)/J$6&lt;Conversion!$A$6,Conversion!$B$6,5)))))</f>
        <v/>
      </c>
      <c r="K49" t="str">
        <f ca="1">IF(OR(K$9="",$C49=""),"",IF(100*INDEX(INDIRECT($A$2),$B49,COLUMN()-$E$2)/K$6&lt;Conversion!$A$3,Conversion!$B$3,IF(100*INDEX(INDIRECT($A$2),$B49,COLUMN()-$E$2)/K$6&lt;Conversion!$A$4,Conversion!$B$4,IF(100*INDEX(INDIRECT($A$2),$B49,COLUMN()-$E$2)/K$6&lt;Conversion!$A$5,Conversion!$B$5,IF(100*INDEX(INDIRECT($A$2),$B49,COLUMN()-$E$2)/K$6&lt;Conversion!$A$6,Conversion!$B$6,5)))))</f>
        <v/>
      </c>
      <c r="L49" t="str">
        <f ca="1">IF(OR(L$9="",$C49=""),"",IF(100*INDEX(INDIRECT($A$2),$B49,COLUMN()-$E$2)/L$6&lt;Conversion!$A$3,Conversion!$B$3,IF(100*INDEX(INDIRECT($A$2),$B49,COLUMN()-$E$2)/L$6&lt;Conversion!$A$4,Conversion!$B$4,IF(100*INDEX(INDIRECT($A$2),$B49,COLUMN()-$E$2)/L$6&lt;Conversion!$A$5,Conversion!$B$5,IF(100*INDEX(INDIRECT($A$2),$B49,COLUMN()-$E$2)/L$6&lt;Conversion!$A$6,Conversion!$B$6,5)))))</f>
        <v/>
      </c>
      <c r="M49" t="str">
        <f ca="1">IF(OR(M$9="",$C49=""),"",IF(100*INDEX(INDIRECT($A$2),$B49,COLUMN()-$E$2)/M$6&lt;Conversion!$A$3,Conversion!$B$3,IF(100*INDEX(INDIRECT($A$2),$B49,COLUMN()-$E$2)/M$6&lt;Conversion!$A$4,Conversion!$B$4,IF(100*INDEX(INDIRECT($A$2),$B49,COLUMN()-$E$2)/M$6&lt;Conversion!$A$5,Conversion!$B$5,IF(100*INDEX(INDIRECT($A$2),$B49,COLUMN()-$E$2)/M$6&lt;Conversion!$A$6,Conversion!$B$6,5)))))</f>
        <v/>
      </c>
      <c r="N49" t="str">
        <f ca="1">IF(OR(N$9="",$C49=""),"",IF(100*INDEX(INDIRECT($A$2),$B49,COLUMN()-$E$2)/N$6&lt;Conversion!$A$3,Conversion!$B$3,IF(100*INDEX(INDIRECT($A$2),$B49,COLUMN()-$E$2)/N$6&lt;Conversion!$A$4,Conversion!$B$4,IF(100*INDEX(INDIRECT($A$2),$B49,COLUMN()-$E$2)/N$6&lt;Conversion!$A$5,Conversion!$B$5,IF(100*INDEX(INDIRECT($A$2),$B49,COLUMN()-$E$2)/N$6&lt;Conversion!$A$6,Conversion!$B$6,5)))))</f>
        <v/>
      </c>
      <c r="O49" t="str">
        <f ca="1">IF(OR(O$9="",$C49=""),"",IF(100*INDEX(INDIRECT($A$2),$B49,COLUMN()-$E$2)/O$6&lt;Conversion!$A$3,Conversion!$B$3,IF(100*INDEX(INDIRECT($A$2),$B49,COLUMN()-$E$2)/O$6&lt;Conversion!$A$4,Conversion!$B$4,IF(100*INDEX(INDIRECT($A$2),$B49,COLUMN()-$E$2)/O$6&lt;Conversion!$A$5,Conversion!$B$5,IF(100*INDEX(INDIRECT($A$2),$B49,COLUMN()-$E$2)/O$6&lt;Conversion!$A$6,Conversion!$B$6,5)))))</f>
        <v/>
      </c>
      <c r="P49" t="str">
        <f ca="1">IF(OR(P$9="",$C49=""),"",IF(100*INDEX(INDIRECT($A$2),$B49,COLUMN()-$E$2)/P$6&lt;Conversion!$A$3,Conversion!$B$3,IF(100*INDEX(INDIRECT($A$2),$B49,COLUMN()-$E$2)/P$6&lt;Conversion!$A$4,Conversion!$B$4,IF(100*INDEX(INDIRECT($A$2),$B49,COLUMN()-$E$2)/P$6&lt;Conversion!$A$5,Conversion!$B$5,IF(100*INDEX(INDIRECT($A$2),$B49,COLUMN()-$E$2)/P$6&lt;Conversion!$A$6,Conversion!$B$6,5)))))</f>
        <v/>
      </c>
      <c r="Q49" t="str">
        <f ca="1">IF(OR(Q$9="",$C49=""),"",IF(100*INDEX(INDIRECT($A$2),$B49,COLUMN()-$E$2)/Q$6&lt;Conversion!$A$3,Conversion!$B$3,IF(100*INDEX(INDIRECT($A$2),$B49,COLUMN()-$E$2)/Q$6&lt;Conversion!$A$4,Conversion!$B$4,IF(100*INDEX(INDIRECT($A$2),$B49,COLUMN()-$E$2)/Q$6&lt;Conversion!$A$5,Conversion!$B$5,IF(100*INDEX(INDIRECT($A$2),$B49,COLUMN()-$E$2)/Q$6&lt;Conversion!$A$6,Conversion!$B$6,5)))))</f>
        <v/>
      </c>
      <c r="R49" t="str">
        <f ca="1">IF(OR(R$9="",$C49=""),"",IF(100*INDEX(INDIRECT($A$2),$B49,COLUMN()-$E$2)/R$6&lt;Conversion!$A$3,Conversion!$B$3,IF(100*INDEX(INDIRECT($A$2),$B49,COLUMN()-$E$2)/R$6&lt;Conversion!$A$4,Conversion!$B$4,IF(100*INDEX(INDIRECT($A$2),$B49,COLUMN()-$E$2)/R$6&lt;Conversion!$A$5,Conversion!$B$5,IF(100*INDEX(INDIRECT($A$2),$B49,COLUMN()-$E$2)/R$6&lt;Conversion!$A$6,Conversion!$B$6,5)))))</f>
        <v/>
      </c>
      <c r="S49" t="str">
        <f ca="1">IF(OR(S$9="",$C49=""),"",IF(100*INDEX(INDIRECT($A$2),$B49,COLUMN()-$E$2)/S$6&lt;Conversion!$A$3,Conversion!$B$3,IF(100*INDEX(INDIRECT($A$2),$B49,COLUMN()-$E$2)/S$6&lt;Conversion!$A$4,Conversion!$B$4,IF(100*INDEX(INDIRECT($A$2),$B49,COLUMN()-$E$2)/S$6&lt;Conversion!$A$5,Conversion!$B$5,IF(100*INDEX(INDIRECT($A$2),$B49,COLUMN()-$E$2)/S$6&lt;Conversion!$A$6,Conversion!$B$6,5)))))</f>
        <v/>
      </c>
      <c r="T49" t="str">
        <f ca="1">IF(OR(T$9="",$C49=""),"",IF(100*INDEX(INDIRECT($A$2),$B49,COLUMN()-$E$2)/T$6&lt;Conversion!$A$3,Conversion!$B$3,IF(100*INDEX(INDIRECT($A$2),$B49,COLUMN()-$E$2)/T$6&lt;Conversion!$A$4,Conversion!$B$4,IF(100*INDEX(INDIRECT($A$2),$B49,COLUMN()-$E$2)/T$6&lt;Conversion!$A$5,Conversion!$B$5,IF(100*INDEX(INDIRECT($A$2),$B49,COLUMN()-$E$2)/T$6&lt;Conversion!$A$6,Conversion!$B$6,5)))))</f>
        <v/>
      </c>
      <c r="U49" t="str">
        <f ca="1">IF(OR(U$9="",$C49=""),"",IF(100*INDEX(INDIRECT($A$2),$B49,COLUMN()-$E$2)/U$6&lt;Conversion!$A$3,Conversion!$B$3,IF(100*INDEX(INDIRECT($A$2),$B49,COLUMN()-$E$2)/U$6&lt;Conversion!$A$4,Conversion!$B$4,IF(100*INDEX(INDIRECT($A$2),$B49,COLUMN()-$E$2)/U$6&lt;Conversion!$A$5,Conversion!$B$5,IF(100*INDEX(INDIRECT($A$2),$B49,COLUMN()-$E$2)/U$6&lt;Conversion!$A$6,Conversion!$B$6,5)))))</f>
        <v/>
      </c>
      <c r="V49" t="str">
        <f ca="1">IF(OR(V$9="",$C49=""),"",IF(100*INDEX(INDIRECT($A$2),$B49,COLUMN()-$E$2)/V$6&lt;Conversion!$A$3,Conversion!$B$3,IF(100*INDEX(INDIRECT($A$2),$B49,COLUMN()-$E$2)/V$6&lt;Conversion!$A$4,Conversion!$B$4,IF(100*INDEX(INDIRECT($A$2),$B49,COLUMN()-$E$2)/V$6&lt;Conversion!$A$5,Conversion!$B$5,IF(100*INDEX(INDIRECT($A$2),$B49,COLUMN()-$E$2)/V$6&lt;Conversion!$A$6,Conversion!$B$6,5)))))</f>
        <v/>
      </c>
      <c r="W49" t="str">
        <f ca="1">IF(OR(W$9="",$C49=""),"",IF(100*INDEX(INDIRECT($A$2),$B49,COLUMN()-$E$2)/W$6&lt;Conversion!$A$3,Conversion!$B$3,IF(100*INDEX(INDIRECT($A$2),$B49,COLUMN()-$E$2)/W$6&lt;Conversion!$A$4,Conversion!$B$4,IF(100*INDEX(INDIRECT($A$2),$B49,COLUMN()-$E$2)/W$6&lt;Conversion!$A$5,Conversion!$B$5,IF(100*INDEX(INDIRECT($A$2),$B49,COLUMN()-$E$2)/W$6&lt;Conversion!$A$6,Conversion!$B$6,5)))))</f>
        <v/>
      </c>
      <c r="X49" t="str">
        <f ca="1">IF(OR(X$9="",$C49=""),"",IF(100*INDEX(INDIRECT($A$2),$B49,COLUMN()-$E$2)/X$6&lt;Conversion!$A$3,Conversion!$B$3,IF(100*INDEX(INDIRECT($A$2),$B49,COLUMN()-$E$2)/X$6&lt;Conversion!$A$4,Conversion!$B$4,IF(100*INDEX(INDIRECT($A$2),$B49,COLUMN()-$E$2)/X$6&lt;Conversion!$A$5,Conversion!$B$5,IF(100*INDEX(INDIRECT($A$2),$B49,COLUMN()-$E$2)/X$6&lt;Conversion!$A$6,Conversion!$B$6,5)))))</f>
        <v/>
      </c>
      <c r="Y49" t="str">
        <f ca="1">IF(OR(Y$9="",$C49=""),"",IF(100*INDEX(INDIRECT($A$2),$B49,COLUMN()-$E$2)/Y$6&lt;Conversion!$A$3,Conversion!$B$3,IF(100*INDEX(INDIRECT($A$2),$B49,COLUMN()-$E$2)/Y$6&lt;Conversion!$A$4,Conversion!$B$4,IF(100*INDEX(INDIRECT($A$2),$B49,COLUMN()-$E$2)/Y$6&lt;Conversion!$A$5,Conversion!$B$5,IF(100*INDEX(INDIRECT($A$2),$B49,COLUMN()-$E$2)/Y$6&lt;Conversion!$A$6,Conversion!$B$6,5)))))</f>
        <v/>
      </c>
      <c r="Z49" t="str">
        <f ca="1">IF(OR(Z$9="",$C49=""),"",IF(100*INDEX(INDIRECT($A$2),$B49,COLUMN()-$E$2)/Z$6&lt;Conversion!$A$3,Conversion!$B$3,IF(100*INDEX(INDIRECT($A$2),$B49,COLUMN()-$E$2)/Z$6&lt;Conversion!$A$4,Conversion!$B$4,IF(100*INDEX(INDIRECT($A$2),$B49,COLUMN()-$E$2)/Z$6&lt;Conversion!$A$5,Conversion!$B$5,IF(100*INDEX(INDIRECT($A$2),$B49,COLUMN()-$E$2)/Z$6&lt;Conversion!$A$6,Conversion!$B$6,5)))))</f>
        <v/>
      </c>
      <c r="AA49" t="str">
        <f ca="1">IF(OR(AA$9="",$C49=""),"",IF(100*INDEX(INDIRECT($A$2),$B49,COLUMN()-$E$2)/AA$6&lt;Conversion!$A$3,Conversion!$B$3,IF(100*INDEX(INDIRECT($A$2),$B49,COLUMN()-$E$2)/AA$6&lt;Conversion!$A$4,Conversion!$B$4,IF(100*INDEX(INDIRECT($A$2),$B49,COLUMN()-$E$2)/AA$6&lt;Conversion!$A$5,Conversion!$B$5,IF(100*INDEX(INDIRECT($A$2),$B49,COLUMN()-$E$2)/AA$6&lt;Conversion!$A$6,Conversion!$B$6,5)))))</f>
        <v/>
      </c>
      <c r="AB49" t="str">
        <f ca="1">IF(OR(AB$9="",$C49=""),"",IF(100*INDEX(INDIRECT($A$2),$B49,COLUMN()-$E$2)/AB$6&lt;Conversion!$A$3,Conversion!$B$3,IF(100*INDEX(INDIRECT($A$2),$B49,COLUMN()-$E$2)/AB$6&lt;Conversion!$A$4,Conversion!$B$4,IF(100*INDEX(INDIRECT($A$2),$B49,COLUMN()-$E$2)/AB$6&lt;Conversion!$A$5,Conversion!$B$5,IF(100*INDEX(INDIRECT($A$2),$B49,COLUMN()-$E$2)/AB$6&lt;Conversion!$A$6,Conversion!$B$6,5)))))</f>
        <v/>
      </c>
      <c r="AC49" t="str">
        <f ca="1">IF(OR(AC$9="",$C49=""),"",IF(100*INDEX(INDIRECT($A$2),$B49,COLUMN()-$E$2)/AC$6&lt;Conversion!$A$3,Conversion!$B$3,IF(100*INDEX(INDIRECT($A$2),$B49,COLUMN()-$E$2)/AC$6&lt;Conversion!$A$4,Conversion!$B$4,IF(100*INDEX(INDIRECT($A$2),$B49,COLUMN()-$E$2)/AC$6&lt;Conversion!$A$5,Conversion!$B$5,IF(100*INDEX(INDIRECT($A$2),$B49,COLUMN()-$E$2)/AC$6&lt;Conversion!$A$6,Conversion!$B$6,5)))))</f>
        <v/>
      </c>
      <c r="AD49" t="str">
        <f ca="1">IF(OR(AD$9="",$C49=""),"",IF(100*INDEX(INDIRECT($A$2),$B49,COLUMN()-$E$2)/AD$6&lt;Conversion!$A$3,Conversion!$B$3,IF(100*INDEX(INDIRECT($A$2),$B49,COLUMN()-$E$2)/AD$6&lt;Conversion!$A$4,Conversion!$B$4,IF(100*INDEX(INDIRECT($A$2),$B49,COLUMN()-$E$2)/AD$6&lt;Conversion!$A$5,Conversion!$B$5,IF(100*INDEX(INDIRECT($A$2),$B49,COLUMN()-$E$2)/AD$6&lt;Conversion!$A$6,Conversion!$B$6,5)))))</f>
        <v/>
      </c>
      <c r="AE49" t="str">
        <f ca="1">IF(OR(AE$9="",$C49=""),"",IF(100*INDEX(INDIRECT($A$2),$B49,COLUMN()-$E$2)/AE$6&lt;Conversion!$A$3,Conversion!$B$3,IF(100*INDEX(INDIRECT($A$2),$B49,COLUMN()-$E$2)/AE$6&lt;Conversion!$A$4,Conversion!$B$4,IF(100*INDEX(INDIRECT($A$2),$B49,COLUMN()-$E$2)/AE$6&lt;Conversion!$A$5,Conversion!$B$5,IF(100*INDEX(INDIRECT($A$2),$B49,COLUMN()-$E$2)/AE$6&lt;Conversion!$A$6,Conversion!$B$6,5)))))</f>
        <v/>
      </c>
      <c r="AF49" t="str">
        <f ca="1">IF(OR(AF$9="",$C49=""),"",IF(100*INDEX(INDIRECT($A$2),$B49,COLUMN()-$E$2)/AF$6&lt;Conversion!$A$3,Conversion!$B$3,IF(100*INDEX(INDIRECT($A$2),$B49,COLUMN()-$E$2)/AF$6&lt;Conversion!$A$4,Conversion!$B$4,IF(100*INDEX(INDIRECT($A$2),$B49,COLUMN()-$E$2)/AF$6&lt;Conversion!$A$5,Conversion!$B$5,IF(100*INDEX(INDIRECT($A$2),$B49,COLUMN()-$E$2)/AF$6&lt;Conversion!$A$6,Conversion!$B$6,5)))))</f>
        <v/>
      </c>
      <c r="AG49" t="str">
        <f ca="1">IF(OR(AG$9="",$C49=""),"",IF(100*INDEX(INDIRECT($A$2),$B49,COLUMN()-$E$2)/AG$6&lt;Conversion!$A$3,Conversion!$B$3,IF(100*INDEX(INDIRECT($A$2),$B49,COLUMN()-$E$2)/AG$6&lt;Conversion!$A$4,Conversion!$B$4,IF(100*INDEX(INDIRECT($A$2),$B49,COLUMN()-$E$2)/AG$6&lt;Conversion!$A$5,Conversion!$B$5,IF(100*INDEX(INDIRECT($A$2),$B49,COLUMN()-$E$2)/AG$6&lt;Conversion!$A$6,Conversion!$B$6,5)))))</f>
        <v/>
      </c>
      <c r="AH49" t="str">
        <f ca="1">IF(OR(AH$9="",$C49=""),"",IF(100*INDEX(INDIRECT($A$2),$B49,COLUMN()-$E$2)/AH$6&lt;Conversion!$A$3,Conversion!$B$3,IF(100*INDEX(INDIRECT($A$2),$B49,COLUMN()-$E$2)/AH$6&lt;Conversion!$A$4,Conversion!$B$4,IF(100*INDEX(INDIRECT($A$2),$B49,COLUMN()-$E$2)/AH$6&lt;Conversion!$A$5,Conversion!$B$5,IF(100*INDEX(INDIRECT($A$2),$B49,COLUMN()-$E$2)/AH$6&lt;Conversion!$A$6,Conversion!$B$6,5)))))</f>
        <v/>
      </c>
      <c r="AI49" t="str">
        <f ca="1">IF(OR(AI$9="",$C49=""),"",IF(100*INDEX(INDIRECT($A$2),$B49,COLUMN()-$E$2)/AI$6&lt;Conversion!$A$3,Conversion!$B$3,IF(100*INDEX(INDIRECT($A$2),$B49,COLUMN()-$E$2)/AI$6&lt;Conversion!$A$4,Conversion!$B$4,IF(100*INDEX(INDIRECT($A$2),$B49,COLUMN()-$E$2)/AI$6&lt;Conversion!$A$5,Conversion!$B$5,IF(100*INDEX(INDIRECT($A$2),$B49,COLUMN()-$E$2)/AI$6&lt;Conversion!$A$6,Conversion!$B$6,5)))))</f>
        <v/>
      </c>
      <c r="AJ49" t="str">
        <f ca="1">IF(OR(AJ$9="",$C49=""),"",IF(100*INDEX(INDIRECT($A$2),$B49,COLUMN()-$E$2)/AJ$6&lt;Conversion!$A$3,Conversion!$B$3,IF(100*INDEX(INDIRECT($A$2),$B49,COLUMN()-$E$2)/AJ$6&lt;Conversion!$A$4,Conversion!$B$4,IF(100*INDEX(INDIRECT($A$2),$B49,COLUMN()-$E$2)/AJ$6&lt;Conversion!$A$5,Conversion!$B$5,IF(100*INDEX(INDIRECT($A$2),$B49,COLUMN()-$E$2)/AJ$6&lt;Conversion!$A$6,Conversion!$B$6,5)))))</f>
        <v/>
      </c>
      <c r="AK49" t="str">
        <f ca="1">IF(OR(AK$9="",$C49=""),"",IF(100*INDEX(INDIRECT($A$2),$B49,COLUMN()-$E$2)/AK$6&lt;Conversion!$A$3,Conversion!$B$3,IF(100*INDEX(INDIRECT($A$2),$B49,COLUMN()-$E$2)/AK$6&lt;Conversion!$A$4,Conversion!$B$4,IF(100*INDEX(INDIRECT($A$2),$B49,COLUMN()-$E$2)/AK$6&lt;Conversion!$A$5,Conversion!$B$5,IF(100*INDEX(INDIRECT($A$2),$B49,COLUMN()-$E$2)/AK$6&lt;Conversion!$A$6,Conversion!$B$6,5)))))</f>
        <v/>
      </c>
      <c r="AL49" t="str">
        <f ca="1">IF(OR(AL$9="",$C49=""),"",IF(100*INDEX(INDIRECT($A$2),$B49,COLUMN()-$E$2)/AL$6&lt;Conversion!$A$3,Conversion!$B$3,IF(100*INDEX(INDIRECT($A$2),$B49,COLUMN()-$E$2)/AL$6&lt;Conversion!$A$4,Conversion!$B$4,IF(100*INDEX(INDIRECT($A$2),$B49,COLUMN()-$E$2)/AL$6&lt;Conversion!$A$5,Conversion!$B$5,IF(100*INDEX(INDIRECT($A$2),$B49,COLUMN()-$E$2)/AL$6&lt;Conversion!$A$6,Conversion!$B$6,5)))))</f>
        <v/>
      </c>
      <c r="AM49" t="str">
        <f ca="1">IF(OR(AM$9="",$C49=""),"",IF(100*INDEX(INDIRECT($A$2),$B49,COLUMN()-$E$2)/AM$6&lt;Conversion!$A$3,Conversion!$B$3,IF(100*INDEX(INDIRECT($A$2),$B49,COLUMN()-$E$2)/AM$6&lt;Conversion!$A$4,Conversion!$B$4,IF(100*INDEX(INDIRECT($A$2),$B49,COLUMN()-$E$2)/AM$6&lt;Conversion!$A$5,Conversion!$B$5,IF(100*INDEX(INDIRECT($A$2),$B49,COLUMN()-$E$2)/AM$6&lt;Conversion!$A$6,Conversion!$B$6,5)))))</f>
        <v/>
      </c>
      <c r="AN49" t="str">
        <f ca="1">IF(OR(AN$9="",$C49=""),"",IF(100*INDEX(INDIRECT($A$2),$B49,COLUMN()-$E$2)/AN$6&lt;Conversion!$A$3,Conversion!$B$3,IF(100*INDEX(INDIRECT($A$2),$B49,COLUMN()-$E$2)/AN$6&lt;Conversion!$A$4,Conversion!$B$4,IF(100*INDEX(INDIRECT($A$2),$B49,COLUMN()-$E$2)/AN$6&lt;Conversion!$A$5,Conversion!$B$5,IF(100*INDEX(INDIRECT($A$2),$B49,COLUMN()-$E$2)/AN$6&lt;Conversion!$A$6,Conversion!$B$6,5)))))</f>
        <v/>
      </c>
      <c r="AO49" t="str">
        <f ca="1">IF(OR(AO$9="",$C49=""),"",IF(100*INDEX(INDIRECT($A$2),$B49,COLUMN()-$E$2)/AO$6&lt;Conversion!$A$3,Conversion!$B$3,IF(100*INDEX(INDIRECT($A$2),$B49,COLUMN()-$E$2)/AO$6&lt;Conversion!$A$4,Conversion!$B$4,IF(100*INDEX(INDIRECT($A$2),$B49,COLUMN()-$E$2)/AO$6&lt;Conversion!$A$5,Conversion!$B$5,IF(100*INDEX(INDIRECT($A$2),$B49,COLUMN()-$E$2)/AO$6&lt;Conversion!$A$6,Conversion!$B$6,5)))))</f>
        <v/>
      </c>
      <c r="AP49" t="str">
        <f ca="1">IF(OR(AP$9="",$C49=""),"",IF(100*INDEX(INDIRECT($A$2),$B49,COLUMN()-$E$2)/AP$6&lt;Conversion!$A$3,Conversion!$B$3,IF(100*INDEX(INDIRECT($A$2),$B49,COLUMN()-$E$2)/AP$6&lt;Conversion!$A$4,Conversion!$B$4,IF(100*INDEX(INDIRECT($A$2),$B49,COLUMN()-$E$2)/AP$6&lt;Conversion!$A$5,Conversion!$B$5,IF(100*INDEX(INDIRECT($A$2),$B49,COLUMN()-$E$2)/AP$6&lt;Conversion!$A$6,Conversion!$B$6,5)))))</f>
        <v/>
      </c>
      <c r="AQ49" t="str">
        <f ca="1">IF(OR(AQ$9="",$C49=""),"",IF(100*INDEX(INDIRECT($A$2),$B49,COLUMN()-$E$2)/AQ$6&lt;Conversion!$A$3,Conversion!$B$3,IF(100*INDEX(INDIRECT($A$2),$B49,COLUMN()-$E$2)/AQ$6&lt;Conversion!$A$4,Conversion!$B$4,IF(100*INDEX(INDIRECT($A$2),$B49,COLUMN()-$E$2)/AQ$6&lt;Conversion!$A$5,Conversion!$B$5,IF(100*INDEX(INDIRECT($A$2),$B49,COLUMN()-$E$2)/AQ$6&lt;Conversion!$A$6,Conversion!$B$6,5)))))</f>
        <v/>
      </c>
      <c r="AR49" t="str">
        <f ca="1">IF(OR(AR$9="",$C49=""),"",IF(100*INDEX(INDIRECT($A$2),$B49,COLUMN()-$E$2)/AR$6&lt;Conversion!$A$3,Conversion!$B$3,IF(100*INDEX(INDIRECT($A$2),$B49,COLUMN()-$E$2)/AR$6&lt;Conversion!$A$4,Conversion!$B$4,IF(100*INDEX(INDIRECT($A$2),$B49,COLUMN()-$E$2)/AR$6&lt;Conversion!$A$5,Conversion!$B$5,IF(100*INDEX(INDIRECT($A$2),$B49,COLUMN()-$E$2)/AR$6&lt;Conversion!$A$6,Conversion!$B$6,5)))))</f>
        <v/>
      </c>
      <c r="AS49" t="str">
        <f ca="1">IF(OR(AS$9="",$C49=""),"",IF(100*INDEX(INDIRECT($A$2),$B49,COLUMN()-$E$2)/AS$6&lt;Conversion!$A$3,Conversion!$B$3,IF(100*INDEX(INDIRECT($A$2),$B49,COLUMN()-$E$2)/AS$6&lt;Conversion!$A$4,Conversion!$B$4,IF(100*INDEX(INDIRECT($A$2),$B49,COLUMN()-$E$2)/AS$6&lt;Conversion!$A$5,Conversion!$B$5,IF(100*INDEX(INDIRECT($A$2),$B49,COLUMN()-$E$2)/AS$6&lt;Conversion!$A$6,Conversion!$B$6,5)))))</f>
        <v/>
      </c>
      <c r="AT49" t="str">
        <f ca="1">IF(OR(AT$9="",$C49=""),"",IF(100*INDEX(INDIRECT($A$2),$B49,COLUMN()-$E$2)/AT$6&lt;Conversion!$A$3,Conversion!$B$3,IF(100*INDEX(INDIRECT($A$2),$B49,COLUMN()-$E$2)/AT$6&lt;Conversion!$A$4,Conversion!$B$4,IF(100*INDEX(INDIRECT($A$2),$B49,COLUMN()-$E$2)/AT$6&lt;Conversion!$A$5,Conversion!$B$5,IF(100*INDEX(INDIRECT($A$2),$B49,COLUMN()-$E$2)/AT$6&lt;Conversion!$A$6,Conversion!$B$6,5)))))</f>
        <v/>
      </c>
      <c r="AU49" t="str">
        <f ca="1">IF(OR(AU$9="",$C49=""),"",IF(100*INDEX(INDIRECT($A$2),$B49,COLUMN()-$E$2)/AU$6&lt;Conversion!$A$3,Conversion!$B$3,IF(100*INDEX(INDIRECT($A$2),$B49,COLUMN()-$E$2)/AU$6&lt;Conversion!$A$4,Conversion!$B$4,IF(100*INDEX(INDIRECT($A$2),$B49,COLUMN()-$E$2)/AU$6&lt;Conversion!$A$5,Conversion!$B$5,IF(100*INDEX(INDIRECT($A$2),$B49,COLUMN()-$E$2)/AU$6&lt;Conversion!$A$6,Conversion!$B$6,5)))))</f>
        <v/>
      </c>
      <c r="AV49" t="str">
        <f ca="1">IF(OR(AV$9="",$C49=""),"",IF(100*INDEX(INDIRECT($A$2),$B49,COLUMN()-$E$2)/AV$6&lt;Conversion!$A$3,Conversion!$B$3,IF(100*INDEX(INDIRECT($A$2),$B49,COLUMN()-$E$2)/AV$6&lt;Conversion!$A$4,Conversion!$B$4,IF(100*INDEX(INDIRECT($A$2),$B49,COLUMN()-$E$2)/AV$6&lt;Conversion!$A$5,Conversion!$B$5,IF(100*INDEX(INDIRECT($A$2),$B49,COLUMN()-$E$2)/AV$6&lt;Conversion!$A$6,Conversion!$B$6,5)))))</f>
        <v/>
      </c>
      <c r="AW49" t="str">
        <f ca="1">IF(OR(AW$9="",$C49=""),"",IF(100*INDEX(INDIRECT($A$2),$B49,COLUMN()-$E$2)/AW$6&lt;Conversion!$A$3,Conversion!$B$3,IF(100*INDEX(INDIRECT($A$2),$B49,COLUMN()-$E$2)/AW$6&lt;Conversion!$A$4,Conversion!$B$4,IF(100*INDEX(INDIRECT($A$2),$B49,COLUMN()-$E$2)/AW$6&lt;Conversion!$A$5,Conversion!$B$5,IF(100*INDEX(INDIRECT($A$2),$B49,COLUMN()-$E$2)/AW$6&lt;Conversion!$A$6,Conversion!$B$6,5)))))</f>
        <v/>
      </c>
      <c r="AX49" t="str">
        <f ca="1">IF(OR(AX$9="",$C49=""),"",IF(100*INDEX(INDIRECT($A$2),$B49,COLUMN()-$E$2)/AX$6&lt;Conversion!$A$3,Conversion!$B$3,IF(100*INDEX(INDIRECT($A$2),$B49,COLUMN()-$E$2)/AX$6&lt;Conversion!$A$4,Conversion!$B$4,IF(100*INDEX(INDIRECT($A$2),$B49,COLUMN()-$E$2)/AX$6&lt;Conversion!$A$5,Conversion!$B$5,IF(100*INDEX(INDIRECT($A$2),$B49,COLUMN()-$E$2)/AX$6&lt;Conversion!$A$6,Conversion!$B$6,5)))))</f>
        <v/>
      </c>
      <c r="AY49" t="str">
        <f ca="1">IF(OR(AY$9="",$C49=""),"",IF(100*INDEX(INDIRECT($A$2),$B49,COLUMN()-$E$2)/AY$6&lt;Conversion!$A$3,Conversion!$B$3,IF(100*INDEX(INDIRECT($A$2),$B49,COLUMN()-$E$2)/AY$6&lt;Conversion!$A$4,Conversion!$B$4,IF(100*INDEX(INDIRECT($A$2),$B49,COLUMN()-$E$2)/AY$6&lt;Conversion!$A$5,Conversion!$B$5,IF(100*INDEX(INDIRECT($A$2),$B49,COLUMN()-$E$2)/AY$6&lt;Conversion!$A$6,Conversion!$B$6,5)))))</f>
        <v/>
      </c>
      <c r="AZ49" t="str">
        <f ca="1">IF(OR(AZ$9="",$C49=""),"",IF(100*INDEX(INDIRECT($A$2),$B49,COLUMN()-$E$2)/AZ$6&lt;Conversion!$A$3,Conversion!$B$3,IF(100*INDEX(INDIRECT($A$2),$B49,COLUMN()-$E$2)/AZ$6&lt;Conversion!$A$4,Conversion!$B$4,IF(100*INDEX(INDIRECT($A$2),$B49,COLUMN()-$E$2)/AZ$6&lt;Conversion!$A$5,Conversion!$B$5,IF(100*INDEX(INDIRECT($A$2),$B49,COLUMN()-$E$2)/AZ$6&lt;Conversion!$A$6,Conversion!$B$6,5)))))</f>
        <v/>
      </c>
      <c r="BA49" t="str">
        <f ca="1">IF(OR(BA$9="",$C49=""),"",IF(100*INDEX(INDIRECT($A$2),$B49,COLUMN()-$E$2)/BA$6&lt;Conversion!$A$3,Conversion!$B$3,IF(100*INDEX(INDIRECT($A$2),$B49,COLUMN()-$E$2)/BA$6&lt;Conversion!$A$4,Conversion!$B$4,IF(100*INDEX(INDIRECT($A$2),$B49,COLUMN()-$E$2)/BA$6&lt;Conversion!$A$5,Conversion!$B$5,IF(100*INDEX(INDIRECT($A$2),$B49,COLUMN()-$E$2)/BA$6&lt;Conversion!$A$6,Conversion!$B$6,5)))))</f>
        <v/>
      </c>
      <c r="BB49" t="str">
        <f ca="1">IF(OR(BB$9="",$C49=""),"",IF(100*INDEX(INDIRECT($A$2),$B49,COLUMN()-$E$2)/BB$6&lt;Conversion!$A$3,Conversion!$B$3,IF(100*INDEX(INDIRECT($A$2),$B49,COLUMN()-$E$2)/BB$6&lt;Conversion!$A$4,Conversion!$B$4,IF(100*INDEX(INDIRECT($A$2),$B49,COLUMN()-$E$2)/BB$6&lt;Conversion!$A$5,Conversion!$B$5,IF(100*INDEX(INDIRECT($A$2),$B49,COLUMN()-$E$2)/BB$6&lt;Conversion!$A$6,Conversion!$B$6,5)))))</f>
        <v/>
      </c>
      <c r="BC49" t="str">
        <f ca="1">IF(OR(BC$9="",$C49=""),"",IF(100*INDEX(INDIRECT($A$2),$B49,COLUMN()-$E$2)/BC$6&lt;Conversion!$A$3,Conversion!$B$3,IF(100*INDEX(INDIRECT($A$2),$B49,COLUMN()-$E$2)/BC$6&lt;Conversion!$A$4,Conversion!$B$4,IF(100*INDEX(INDIRECT($A$2),$B49,COLUMN()-$E$2)/BC$6&lt;Conversion!$A$5,Conversion!$B$5,IF(100*INDEX(INDIRECT($A$2),$B49,COLUMN()-$E$2)/BC$6&lt;Conversion!$A$6,Conversion!$B$6,5)))))</f>
        <v/>
      </c>
    </row>
    <row r="50" spans="2:55">
      <c r="B50" t="e">
        <f t="shared" ca="1" si="0"/>
        <v>#N/A</v>
      </c>
      <c r="C50" t="str">
        <f t="shared" ca="1" si="1"/>
        <v/>
      </c>
      <c r="D50" t="str">
        <f ca="1">IF($C50="","",CONCATENATE(ADDRESS(ROW(),$E$2+1,1,1,"Module6"),":",ADDRESS(ROW(),$E$2+Calc1!$C$2,1,1)))</f>
        <v/>
      </c>
      <c r="E50" s="18" t="str">
        <f t="shared" ca="1" si="2"/>
        <v/>
      </c>
      <c r="F50" t="str">
        <f ca="1">IF(OR(F$9="",$C50=""),"",IF(100*INDEX(INDIRECT($A$2),$B50,COLUMN()-$E$2)/F$6&lt;Conversion!$A$3,Conversion!$B$3,IF(100*INDEX(INDIRECT($A$2),$B50,COLUMN()-$E$2)/F$6&lt;Conversion!$A$4,Conversion!$B$4,IF(100*INDEX(INDIRECT($A$2),$B50,COLUMN()-$E$2)/F$6&lt;Conversion!$A$5,Conversion!$B$5,IF(100*INDEX(INDIRECT($A$2),$B50,COLUMN()-$E$2)/F$6&lt;Conversion!$A$6,Conversion!$B$6,5)))))</f>
        <v/>
      </c>
      <c r="G50" t="str">
        <f ca="1">IF(OR(G$9="",$C50=""),"",IF(100*INDEX(INDIRECT($A$2),$B50,COLUMN()-$E$2)/G$6&lt;Conversion!$A$3,Conversion!$B$3,IF(100*INDEX(INDIRECT($A$2),$B50,COLUMN()-$E$2)/G$6&lt;Conversion!$A$4,Conversion!$B$4,IF(100*INDEX(INDIRECT($A$2),$B50,COLUMN()-$E$2)/G$6&lt;Conversion!$A$5,Conversion!$B$5,IF(100*INDEX(INDIRECT($A$2),$B50,COLUMN()-$E$2)/G$6&lt;Conversion!$A$6,Conversion!$B$6,5)))))</f>
        <v/>
      </c>
      <c r="H50" t="str">
        <f ca="1">IF(OR(H$9="",$C50=""),"",IF(100*INDEX(INDIRECT($A$2),$B50,COLUMN()-$E$2)/H$6&lt;Conversion!$A$3,Conversion!$B$3,IF(100*INDEX(INDIRECT($A$2),$B50,COLUMN()-$E$2)/H$6&lt;Conversion!$A$4,Conversion!$B$4,IF(100*INDEX(INDIRECT($A$2),$B50,COLUMN()-$E$2)/H$6&lt;Conversion!$A$5,Conversion!$B$5,IF(100*INDEX(INDIRECT($A$2),$B50,COLUMN()-$E$2)/H$6&lt;Conversion!$A$6,Conversion!$B$6,5)))))</f>
        <v/>
      </c>
      <c r="I50" t="str">
        <f ca="1">IF(OR(I$9="",$C50=""),"",IF(100*INDEX(INDIRECT($A$2),$B50,COLUMN()-$E$2)/I$6&lt;Conversion!$A$3,Conversion!$B$3,IF(100*INDEX(INDIRECT($A$2),$B50,COLUMN()-$E$2)/I$6&lt;Conversion!$A$4,Conversion!$B$4,IF(100*INDEX(INDIRECT($A$2),$B50,COLUMN()-$E$2)/I$6&lt;Conversion!$A$5,Conversion!$B$5,IF(100*INDEX(INDIRECT($A$2),$B50,COLUMN()-$E$2)/I$6&lt;Conversion!$A$6,Conversion!$B$6,5)))))</f>
        <v/>
      </c>
      <c r="J50" t="str">
        <f ca="1">IF(OR(J$9="",$C50=""),"",IF(100*INDEX(INDIRECT($A$2),$B50,COLUMN()-$E$2)/J$6&lt;Conversion!$A$3,Conversion!$B$3,IF(100*INDEX(INDIRECT($A$2),$B50,COLUMN()-$E$2)/J$6&lt;Conversion!$A$4,Conversion!$B$4,IF(100*INDEX(INDIRECT($A$2),$B50,COLUMN()-$E$2)/J$6&lt;Conversion!$A$5,Conversion!$B$5,IF(100*INDEX(INDIRECT($A$2),$B50,COLUMN()-$E$2)/J$6&lt;Conversion!$A$6,Conversion!$B$6,5)))))</f>
        <v/>
      </c>
      <c r="K50" t="str">
        <f ca="1">IF(OR(K$9="",$C50=""),"",IF(100*INDEX(INDIRECT($A$2),$B50,COLUMN()-$E$2)/K$6&lt;Conversion!$A$3,Conversion!$B$3,IF(100*INDEX(INDIRECT($A$2),$B50,COLUMN()-$E$2)/K$6&lt;Conversion!$A$4,Conversion!$B$4,IF(100*INDEX(INDIRECT($A$2),$B50,COLUMN()-$E$2)/K$6&lt;Conversion!$A$5,Conversion!$B$5,IF(100*INDEX(INDIRECT($A$2),$B50,COLUMN()-$E$2)/K$6&lt;Conversion!$A$6,Conversion!$B$6,5)))))</f>
        <v/>
      </c>
      <c r="L50" t="str">
        <f ca="1">IF(OR(L$9="",$C50=""),"",IF(100*INDEX(INDIRECT($A$2),$B50,COLUMN()-$E$2)/L$6&lt;Conversion!$A$3,Conversion!$B$3,IF(100*INDEX(INDIRECT($A$2),$B50,COLUMN()-$E$2)/L$6&lt;Conversion!$A$4,Conversion!$B$4,IF(100*INDEX(INDIRECT($A$2),$B50,COLUMN()-$E$2)/L$6&lt;Conversion!$A$5,Conversion!$B$5,IF(100*INDEX(INDIRECT($A$2),$B50,COLUMN()-$E$2)/L$6&lt;Conversion!$A$6,Conversion!$B$6,5)))))</f>
        <v/>
      </c>
      <c r="M50" t="str">
        <f ca="1">IF(OR(M$9="",$C50=""),"",IF(100*INDEX(INDIRECT($A$2),$B50,COLUMN()-$E$2)/M$6&lt;Conversion!$A$3,Conversion!$B$3,IF(100*INDEX(INDIRECT($A$2),$B50,COLUMN()-$E$2)/M$6&lt;Conversion!$A$4,Conversion!$B$4,IF(100*INDEX(INDIRECT($A$2),$B50,COLUMN()-$E$2)/M$6&lt;Conversion!$A$5,Conversion!$B$5,IF(100*INDEX(INDIRECT($A$2),$B50,COLUMN()-$E$2)/M$6&lt;Conversion!$A$6,Conversion!$B$6,5)))))</f>
        <v/>
      </c>
      <c r="N50" t="str">
        <f ca="1">IF(OR(N$9="",$C50=""),"",IF(100*INDEX(INDIRECT($A$2),$B50,COLUMN()-$E$2)/N$6&lt;Conversion!$A$3,Conversion!$B$3,IF(100*INDEX(INDIRECT($A$2),$B50,COLUMN()-$E$2)/N$6&lt;Conversion!$A$4,Conversion!$B$4,IF(100*INDEX(INDIRECT($A$2),$B50,COLUMN()-$E$2)/N$6&lt;Conversion!$A$5,Conversion!$B$5,IF(100*INDEX(INDIRECT($A$2),$B50,COLUMN()-$E$2)/N$6&lt;Conversion!$A$6,Conversion!$B$6,5)))))</f>
        <v/>
      </c>
      <c r="O50" t="str">
        <f ca="1">IF(OR(O$9="",$C50=""),"",IF(100*INDEX(INDIRECT($A$2),$B50,COLUMN()-$E$2)/O$6&lt;Conversion!$A$3,Conversion!$B$3,IF(100*INDEX(INDIRECT($A$2),$B50,COLUMN()-$E$2)/O$6&lt;Conversion!$A$4,Conversion!$B$4,IF(100*INDEX(INDIRECT($A$2),$B50,COLUMN()-$E$2)/O$6&lt;Conversion!$A$5,Conversion!$B$5,IF(100*INDEX(INDIRECT($A$2),$B50,COLUMN()-$E$2)/O$6&lt;Conversion!$A$6,Conversion!$B$6,5)))))</f>
        <v/>
      </c>
      <c r="P50" t="str">
        <f ca="1">IF(OR(P$9="",$C50=""),"",IF(100*INDEX(INDIRECT($A$2),$B50,COLUMN()-$E$2)/P$6&lt;Conversion!$A$3,Conversion!$B$3,IF(100*INDEX(INDIRECT($A$2),$B50,COLUMN()-$E$2)/P$6&lt;Conversion!$A$4,Conversion!$B$4,IF(100*INDEX(INDIRECT($A$2),$B50,COLUMN()-$E$2)/P$6&lt;Conversion!$A$5,Conversion!$B$5,IF(100*INDEX(INDIRECT($A$2),$B50,COLUMN()-$E$2)/P$6&lt;Conversion!$A$6,Conversion!$B$6,5)))))</f>
        <v/>
      </c>
      <c r="Q50" t="str">
        <f ca="1">IF(OR(Q$9="",$C50=""),"",IF(100*INDEX(INDIRECT($A$2),$B50,COLUMN()-$E$2)/Q$6&lt;Conversion!$A$3,Conversion!$B$3,IF(100*INDEX(INDIRECT($A$2),$B50,COLUMN()-$E$2)/Q$6&lt;Conversion!$A$4,Conversion!$B$4,IF(100*INDEX(INDIRECT($A$2),$B50,COLUMN()-$E$2)/Q$6&lt;Conversion!$A$5,Conversion!$B$5,IF(100*INDEX(INDIRECT($A$2),$B50,COLUMN()-$E$2)/Q$6&lt;Conversion!$A$6,Conversion!$B$6,5)))))</f>
        <v/>
      </c>
      <c r="R50" t="str">
        <f ca="1">IF(OR(R$9="",$C50=""),"",IF(100*INDEX(INDIRECT($A$2),$B50,COLUMN()-$E$2)/R$6&lt;Conversion!$A$3,Conversion!$B$3,IF(100*INDEX(INDIRECT($A$2),$B50,COLUMN()-$E$2)/R$6&lt;Conversion!$A$4,Conversion!$B$4,IF(100*INDEX(INDIRECT($A$2),$B50,COLUMN()-$E$2)/R$6&lt;Conversion!$A$5,Conversion!$B$5,IF(100*INDEX(INDIRECT($A$2),$B50,COLUMN()-$E$2)/R$6&lt;Conversion!$A$6,Conversion!$B$6,5)))))</f>
        <v/>
      </c>
      <c r="S50" t="str">
        <f ca="1">IF(OR(S$9="",$C50=""),"",IF(100*INDEX(INDIRECT($A$2),$B50,COLUMN()-$E$2)/S$6&lt;Conversion!$A$3,Conversion!$B$3,IF(100*INDEX(INDIRECT($A$2),$B50,COLUMN()-$E$2)/S$6&lt;Conversion!$A$4,Conversion!$B$4,IF(100*INDEX(INDIRECT($A$2),$B50,COLUMN()-$E$2)/S$6&lt;Conversion!$A$5,Conversion!$B$5,IF(100*INDEX(INDIRECT($A$2),$B50,COLUMN()-$E$2)/S$6&lt;Conversion!$A$6,Conversion!$B$6,5)))))</f>
        <v/>
      </c>
      <c r="T50" t="str">
        <f ca="1">IF(OR(T$9="",$C50=""),"",IF(100*INDEX(INDIRECT($A$2),$B50,COLUMN()-$E$2)/T$6&lt;Conversion!$A$3,Conversion!$B$3,IF(100*INDEX(INDIRECT($A$2),$B50,COLUMN()-$E$2)/T$6&lt;Conversion!$A$4,Conversion!$B$4,IF(100*INDEX(INDIRECT($A$2),$B50,COLUMN()-$E$2)/T$6&lt;Conversion!$A$5,Conversion!$B$5,IF(100*INDEX(INDIRECT($A$2),$B50,COLUMN()-$E$2)/T$6&lt;Conversion!$A$6,Conversion!$B$6,5)))))</f>
        <v/>
      </c>
      <c r="U50" t="str">
        <f ca="1">IF(OR(U$9="",$C50=""),"",IF(100*INDEX(INDIRECT($A$2),$B50,COLUMN()-$E$2)/U$6&lt;Conversion!$A$3,Conversion!$B$3,IF(100*INDEX(INDIRECT($A$2),$B50,COLUMN()-$E$2)/U$6&lt;Conversion!$A$4,Conversion!$B$4,IF(100*INDEX(INDIRECT($A$2),$B50,COLUMN()-$E$2)/U$6&lt;Conversion!$A$5,Conversion!$B$5,IF(100*INDEX(INDIRECT($A$2),$B50,COLUMN()-$E$2)/U$6&lt;Conversion!$A$6,Conversion!$B$6,5)))))</f>
        <v/>
      </c>
      <c r="V50" t="str">
        <f ca="1">IF(OR(V$9="",$C50=""),"",IF(100*INDEX(INDIRECT($A$2),$B50,COLUMN()-$E$2)/V$6&lt;Conversion!$A$3,Conversion!$B$3,IF(100*INDEX(INDIRECT($A$2),$B50,COLUMN()-$E$2)/V$6&lt;Conversion!$A$4,Conversion!$B$4,IF(100*INDEX(INDIRECT($A$2),$B50,COLUMN()-$E$2)/V$6&lt;Conversion!$A$5,Conversion!$B$5,IF(100*INDEX(INDIRECT($A$2),$B50,COLUMN()-$E$2)/V$6&lt;Conversion!$A$6,Conversion!$B$6,5)))))</f>
        <v/>
      </c>
      <c r="W50" t="str">
        <f ca="1">IF(OR(W$9="",$C50=""),"",IF(100*INDEX(INDIRECT($A$2),$B50,COLUMN()-$E$2)/W$6&lt;Conversion!$A$3,Conversion!$B$3,IF(100*INDEX(INDIRECT($A$2),$B50,COLUMN()-$E$2)/W$6&lt;Conversion!$A$4,Conversion!$B$4,IF(100*INDEX(INDIRECT($A$2),$B50,COLUMN()-$E$2)/W$6&lt;Conversion!$A$5,Conversion!$B$5,IF(100*INDEX(INDIRECT($A$2),$B50,COLUMN()-$E$2)/W$6&lt;Conversion!$A$6,Conversion!$B$6,5)))))</f>
        <v/>
      </c>
      <c r="X50" t="str">
        <f ca="1">IF(OR(X$9="",$C50=""),"",IF(100*INDEX(INDIRECT($A$2),$B50,COLUMN()-$E$2)/X$6&lt;Conversion!$A$3,Conversion!$B$3,IF(100*INDEX(INDIRECT($A$2),$B50,COLUMN()-$E$2)/X$6&lt;Conversion!$A$4,Conversion!$B$4,IF(100*INDEX(INDIRECT($A$2),$B50,COLUMN()-$E$2)/X$6&lt;Conversion!$A$5,Conversion!$B$5,IF(100*INDEX(INDIRECT($A$2),$B50,COLUMN()-$E$2)/X$6&lt;Conversion!$A$6,Conversion!$B$6,5)))))</f>
        <v/>
      </c>
      <c r="Y50" t="str">
        <f ca="1">IF(OR(Y$9="",$C50=""),"",IF(100*INDEX(INDIRECT($A$2),$B50,COLUMN()-$E$2)/Y$6&lt;Conversion!$A$3,Conversion!$B$3,IF(100*INDEX(INDIRECT($A$2),$B50,COLUMN()-$E$2)/Y$6&lt;Conversion!$A$4,Conversion!$B$4,IF(100*INDEX(INDIRECT($A$2),$B50,COLUMN()-$E$2)/Y$6&lt;Conversion!$A$5,Conversion!$B$5,IF(100*INDEX(INDIRECT($A$2),$B50,COLUMN()-$E$2)/Y$6&lt;Conversion!$A$6,Conversion!$B$6,5)))))</f>
        <v/>
      </c>
      <c r="Z50" t="str">
        <f ca="1">IF(OR(Z$9="",$C50=""),"",IF(100*INDEX(INDIRECT($A$2),$B50,COLUMN()-$E$2)/Z$6&lt;Conversion!$A$3,Conversion!$B$3,IF(100*INDEX(INDIRECT($A$2),$B50,COLUMN()-$E$2)/Z$6&lt;Conversion!$A$4,Conversion!$B$4,IF(100*INDEX(INDIRECT($A$2),$B50,COLUMN()-$E$2)/Z$6&lt;Conversion!$A$5,Conversion!$B$5,IF(100*INDEX(INDIRECT($A$2),$B50,COLUMN()-$E$2)/Z$6&lt;Conversion!$A$6,Conversion!$B$6,5)))))</f>
        <v/>
      </c>
      <c r="AA50" t="str">
        <f ca="1">IF(OR(AA$9="",$C50=""),"",IF(100*INDEX(INDIRECT($A$2),$B50,COLUMN()-$E$2)/AA$6&lt;Conversion!$A$3,Conversion!$B$3,IF(100*INDEX(INDIRECT($A$2),$B50,COLUMN()-$E$2)/AA$6&lt;Conversion!$A$4,Conversion!$B$4,IF(100*INDEX(INDIRECT($A$2),$B50,COLUMN()-$E$2)/AA$6&lt;Conversion!$A$5,Conversion!$B$5,IF(100*INDEX(INDIRECT($A$2),$B50,COLUMN()-$E$2)/AA$6&lt;Conversion!$A$6,Conversion!$B$6,5)))))</f>
        <v/>
      </c>
      <c r="AB50" t="str">
        <f ca="1">IF(OR(AB$9="",$C50=""),"",IF(100*INDEX(INDIRECT($A$2),$B50,COLUMN()-$E$2)/AB$6&lt;Conversion!$A$3,Conversion!$B$3,IF(100*INDEX(INDIRECT($A$2),$B50,COLUMN()-$E$2)/AB$6&lt;Conversion!$A$4,Conversion!$B$4,IF(100*INDEX(INDIRECT($A$2),$B50,COLUMN()-$E$2)/AB$6&lt;Conversion!$A$5,Conversion!$B$5,IF(100*INDEX(INDIRECT($A$2),$B50,COLUMN()-$E$2)/AB$6&lt;Conversion!$A$6,Conversion!$B$6,5)))))</f>
        <v/>
      </c>
      <c r="AC50" t="str">
        <f ca="1">IF(OR(AC$9="",$C50=""),"",IF(100*INDEX(INDIRECT($A$2),$B50,COLUMN()-$E$2)/AC$6&lt;Conversion!$A$3,Conversion!$B$3,IF(100*INDEX(INDIRECT($A$2),$B50,COLUMN()-$E$2)/AC$6&lt;Conversion!$A$4,Conversion!$B$4,IF(100*INDEX(INDIRECT($A$2),$B50,COLUMN()-$E$2)/AC$6&lt;Conversion!$A$5,Conversion!$B$5,IF(100*INDEX(INDIRECT($A$2),$B50,COLUMN()-$E$2)/AC$6&lt;Conversion!$A$6,Conversion!$B$6,5)))))</f>
        <v/>
      </c>
      <c r="AD50" t="str">
        <f ca="1">IF(OR(AD$9="",$C50=""),"",IF(100*INDEX(INDIRECT($A$2),$B50,COLUMN()-$E$2)/AD$6&lt;Conversion!$A$3,Conversion!$B$3,IF(100*INDEX(INDIRECT($A$2),$B50,COLUMN()-$E$2)/AD$6&lt;Conversion!$A$4,Conversion!$B$4,IF(100*INDEX(INDIRECT($A$2),$B50,COLUMN()-$E$2)/AD$6&lt;Conversion!$A$5,Conversion!$B$5,IF(100*INDEX(INDIRECT($A$2),$B50,COLUMN()-$E$2)/AD$6&lt;Conversion!$A$6,Conversion!$B$6,5)))))</f>
        <v/>
      </c>
      <c r="AE50" t="str">
        <f ca="1">IF(OR(AE$9="",$C50=""),"",IF(100*INDEX(INDIRECT($A$2),$B50,COLUMN()-$E$2)/AE$6&lt;Conversion!$A$3,Conversion!$B$3,IF(100*INDEX(INDIRECT($A$2),$B50,COLUMN()-$E$2)/AE$6&lt;Conversion!$A$4,Conversion!$B$4,IF(100*INDEX(INDIRECT($A$2),$B50,COLUMN()-$E$2)/AE$6&lt;Conversion!$A$5,Conversion!$B$5,IF(100*INDEX(INDIRECT($A$2),$B50,COLUMN()-$E$2)/AE$6&lt;Conversion!$A$6,Conversion!$B$6,5)))))</f>
        <v/>
      </c>
      <c r="AF50" t="str">
        <f ca="1">IF(OR(AF$9="",$C50=""),"",IF(100*INDEX(INDIRECT($A$2),$B50,COLUMN()-$E$2)/AF$6&lt;Conversion!$A$3,Conversion!$B$3,IF(100*INDEX(INDIRECT($A$2),$B50,COLUMN()-$E$2)/AF$6&lt;Conversion!$A$4,Conversion!$B$4,IF(100*INDEX(INDIRECT($A$2),$B50,COLUMN()-$E$2)/AF$6&lt;Conversion!$A$5,Conversion!$B$5,IF(100*INDEX(INDIRECT($A$2),$B50,COLUMN()-$E$2)/AF$6&lt;Conversion!$A$6,Conversion!$B$6,5)))))</f>
        <v/>
      </c>
      <c r="AG50" t="str">
        <f ca="1">IF(OR(AG$9="",$C50=""),"",IF(100*INDEX(INDIRECT($A$2),$B50,COLUMN()-$E$2)/AG$6&lt;Conversion!$A$3,Conversion!$B$3,IF(100*INDEX(INDIRECT($A$2),$B50,COLUMN()-$E$2)/AG$6&lt;Conversion!$A$4,Conversion!$B$4,IF(100*INDEX(INDIRECT($A$2),$B50,COLUMN()-$E$2)/AG$6&lt;Conversion!$A$5,Conversion!$B$5,IF(100*INDEX(INDIRECT($A$2),$B50,COLUMN()-$E$2)/AG$6&lt;Conversion!$A$6,Conversion!$B$6,5)))))</f>
        <v/>
      </c>
      <c r="AH50" t="str">
        <f ca="1">IF(OR(AH$9="",$C50=""),"",IF(100*INDEX(INDIRECT($A$2),$B50,COLUMN()-$E$2)/AH$6&lt;Conversion!$A$3,Conversion!$B$3,IF(100*INDEX(INDIRECT($A$2),$B50,COLUMN()-$E$2)/AH$6&lt;Conversion!$A$4,Conversion!$B$4,IF(100*INDEX(INDIRECT($A$2),$B50,COLUMN()-$E$2)/AH$6&lt;Conversion!$A$5,Conversion!$B$5,IF(100*INDEX(INDIRECT($A$2),$B50,COLUMN()-$E$2)/AH$6&lt;Conversion!$A$6,Conversion!$B$6,5)))))</f>
        <v/>
      </c>
      <c r="AI50" t="str">
        <f ca="1">IF(OR(AI$9="",$C50=""),"",IF(100*INDEX(INDIRECT($A$2),$B50,COLUMN()-$E$2)/AI$6&lt;Conversion!$A$3,Conversion!$B$3,IF(100*INDEX(INDIRECT($A$2),$B50,COLUMN()-$E$2)/AI$6&lt;Conversion!$A$4,Conversion!$B$4,IF(100*INDEX(INDIRECT($A$2),$B50,COLUMN()-$E$2)/AI$6&lt;Conversion!$A$5,Conversion!$B$5,IF(100*INDEX(INDIRECT($A$2),$B50,COLUMN()-$E$2)/AI$6&lt;Conversion!$A$6,Conversion!$B$6,5)))))</f>
        <v/>
      </c>
      <c r="AJ50" t="str">
        <f ca="1">IF(OR(AJ$9="",$C50=""),"",IF(100*INDEX(INDIRECT($A$2),$B50,COLUMN()-$E$2)/AJ$6&lt;Conversion!$A$3,Conversion!$B$3,IF(100*INDEX(INDIRECT($A$2),$B50,COLUMN()-$E$2)/AJ$6&lt;Conversion!$A$4,Conversion!$B$4,IF(100*INDEX(INDIRECT($A$2),$B50,COLUMN()-$E$2)/AJ$6&lt;Conversion!$A$5,Conversion!$B$5,IF(100*INDEX(INDIRECT($A$2),$B50,COLUMN()-$E$2)/AJ$6&lt;Conversion!$A$6,Conversion!$B$6,5)))))</f>
        <v/>
      </c>
      <c r="AK50" t="str">
        <f ca="1">IF(OR(AK$9="",$C50=""),"",IF(100*INDEX(INDIRECT($A$2),$B50,COLUMN()-$E$2)/AK$6&lt;Conversion!$A$3,Conversion!$B$3,IF(100*INDEX(INDIRECT($A$2),$B50,COLUMN()-$E$2)/AK$6&lt;Conversion!$A$4,Conversion!$B$4,IF(100*INDEX(INDIRECT($A$2),$B50,COLUMN()-$E$2)/AK$6&lt;Conversion!$A$5,Conversion!$B$5,IF(100*INDEX(INDIRECT($A$2),$B50,COLUMN()-$E$2)/AK$6&lt;Conversion!$A$6,Conversion!$B$6,5)))))</f>
        <v/>
      </c>
      <c r="AL50" t="str">
        <f ca="1">IF(OR(AL$9="",$C50=""),"",IF(100*INDEX(INDIRECT($A$2),$B50,COLUMN()-$E$2)/AL$6&lt;Conversion!$A$3,Conversion!$B$3,IF(100*INDEX(INDIRECT($A$2),$B50,COLUMN()-$E$2)/AL$6&lt;Conversion!$A$4,Conversion!$B$4,IF(100*INDEX(INDIRECT($A$2),$B50,COLUMN()-$E$2)/AL$6&lt;Conversion!$A$5,Conversion!$B$5,IF(100*INDEX(INDIRECT($A$2),$B50,COLUMN()-$E$2)/AL$6&lt;Conversion!$A$6,Conversion!$B$6,5)))))</f>
        <v/>
      </c>
      <c r="AM50" t="str">
        <f ca="1">IF(OR(AM$9="",$C50=""),"",IF(100*INDEX(INDIRECT($A$2),$B50,COLUMN()-$E$2)/AM$6&lt;Conversion!$A$3,Conversion!$B$3,IF(100*INDEX(INDIRECT($A$2),$B50,COLUMN()-$E$2)/AM$6&lt;Conversion!$A$4,Conversion!$B$4,IF(100*INDEX(INDIRECT($A$2),$B50,COLUMN()-$E$2)/AM$6&lt;Conversion!$A$5,Conversion!$B$5,IF(100*INDEX(INDIRECT($A$2),$B50,COLUMN()-$E$2)/AM$6&lt;Conversion!$A$6,Conversion!$B$6,5)))))</f>
        <v/>
      </c>
      <c r="AN50" t="str">
        <f ca="1">IF(OR(AN$9="",$C50=""),"",IF(100*INDEX(INDIRECT($A$2),$B50,COLUMN()-$E$2)/AN$6&lt;Conversion!$A$3,Conversion!$B$3,IF(100*INDEX(INDIRECT($A$2),$B50,COLUMN()-$E$2)/AN$6&lt;Conversion!$A$4,Conversion!$B$4,IF(100*INDEX(INDIRECT($A$2),$B50,COLUMN()-$E$2)/AN$6&lt;Conversion!$A$5,Conversion!$B$5,IF(100*INDEX(INDIRECT($A$2),$B50,COLUMN()-$E$2)/AN$6&lt;Conversion!$A$6,Conversion!$B$6,5)))))</f>
        <v/>
      </c>
      <c r="AO50" t="str">
        <f ca="1">IF(OR(AO$9="",$C50=""),"",IF(100*INDEX(INDIRECT($A$2),$B50,COLUMN()-$E$2)/AO$6&lt;Conversion!$A$3,Conversion!$B$3,IF(100*INDEX(INDIRECT($A$2),$B50,COLUMN()-$E$2)/AO$6&lt;Conversion!$A$4,Conversion!$B$4,IF(100*INDEX(INDIRECT($A$2),$B50,COLUMN()-$E$2)/AO$6&lt;Conversion!$A$5,Conversion!$B$5,IF(100*INDEX(INDIRECT($A$2),$B50,COLUMN()-$E$2)/AO$6&lt;Conversion!$A$6,Conversion!$B$6,5)))))</f>
        <v/>
      </c>
      <c r="AP50" t="str">
        <f ca="1">IF(OR(AP$9="",$C50=""),"",IF(100*INDEX(INDIRECT($A$2),$B50,COLUMN()-$E$2)/AP$6&lt;Conversion!$A$3,Conversion!$B$3,IF(100*INDEX(INDIRECT($A$2),$B50,COLUMN()-$E$2)/AP$6&lt;Conversion!$A$4,Conversion!$B$4,IF(100*INDEX(INDIRECT($A$2),$B50,COLUMN()-$E$2)/AP$6&lt;Conversion!$A$5,Conversion!$B$5,IF(100*INDEX(INDIRECT($A$2),$B50,COLUMN()-$E$2)/AP$6&lt;Conversion!$A$6,Conversion!$B$6,5)))))</f>
        <v/>
      </c>
      <c r="AQ50" t="str">
        <f ca="1">IF(OR(AQ$9="",$C50=""),"",IF(100*INDEX(INDIRECT($A$2),$B50,COLUMN()-$E$2)/AQ$6&lt;Conversion!$A$3,Conversion!$B$3,IF(100*INDEX(INDIRECT($A$2),$B50,COLUMN()-$E$2)/AQ$6&lt;Conversion!$A$4,Conversion!$B$4,IF(100*INDEX(INDIRECT($A$2),$B50,COLUMN()-$E$2)/AQ$6&lt;Conversion!$A$5,Conversion!$B$5,IF(100*INDEX(INDIRECT($A$2),$B50,COLUMN()-$E$2)/AQ$6&lt;Conversion!$A$6,Conversion!$B$6,5)))))</f>
        <v/>
      </c>
      <c r="AR50" t="str">
        <f ca="1">IF(OR(AR$9="",$C50=""),"",IF(100*INDEX(INDIRECT($A$2),$B50,COLUMN()-$E$2)/AR$6&lt;Conversion!$A$3,Conversion!$B$3,IF(100*INDEX(INDIRECT($A$2),$B50,COLUMN()-$E$2)/AR$6&lt;Conversion!$A$4,Conversion!$B$4,IF(100*INDEX(INDIRECT($A$2),$B50,COLUMN()-$E$2)/AR$6&lt;Conversion!$A$5,Conversion!$B$5,IF(100*INDEX(INDIRECT($A$2),$B50,COLUMN()-$E$2)/AR$6&lt;Conversion!$A$6,Conversion!$B$6,5)))))</f>
        <v/>
      </c>
      <c r="AS50" t="str">
        <f ca="1">IF(OR(AS$9="",$C50=""),"",IF(100*INDEX(INDIRECT($A$2),$B50,COLUMN()-$E$2)/AS$6&lt;Conversion!$A$3,Conversion!$B$3,IF(100*INDEX(INDIRECT($A$2),$B50,COLUMN()-$E$2)/AS$6&lt;Conversion!$A$4,Conversion!$B$4,IF(100*INDEX(INDIRECT($A$2),$B50,COLUMN()-$E$2)/AS$6&lt;Conversion!$A$5,Conversion!$B$5,IF(100*INDEX(INDIRECT($A$2),$B50,COLUMN()-$E$2)/AS$6&lt;Conversion!$A$6,Conversion!$B$6,5)))))</f>
        <v/>
      </c>
      <c r="AT50" t="str">
        <f ca="1">IF(OR(AT$9="",$C50=""),"",IF(100*INDEX(INDIRECT($A$2),$B50,COLUMN()-$E$2)/AT$6&lt;Conversion!$A$3,Conversion!$B$3,IF(100*INDEX(INDIRECT($A$2),$B50,COLUMN()-$E$2)/AT$6&lt;Conversion!$A$4,Conversion!$B$4,IF(100*INDEX(INDIRECT($A$2),$B50,COLUMN()-$E$2)/AT$6&lt;Conversion!$A$5,Conversion!$B$5,IF(100*INDEX(INDIRECT($A$2),$B50,COLUMN()-$E$2)/AT$6&lt;Conversion!$A$6,Conversion!$B$6,5)))))</f>
        <v/>
      </c>
      <c r="AU50" t="str">
        <f ca="1">IF(OR(AU$9="",$C50=""),"",IF(100*INDEX(INDIRECT($A$2),$B50,COLUMN()-$E$2)/AU$6&lt;Conversion!$A$3,Conversion!$B$3,IF(100*INDEX(INDIRECT($A$2),$B50,COLUMN()-$E$2)/AU$6&lt;Conversion!$A$4,Conversion!$B$4,IF(100*INDEX(INDIRECT($A$2),$B50,COLUMN()-$E$2)/AU$6&lt;Conversion!$A$5,Conversion!$B$5,IF(100*INDEX(INDIRECT($A$2),$B50,COLUMN()-$E$2)/AU$6&lt;Conversion!$A$6,Conversion!$B$6,5)))))</f>
        <v/>
      </c>
      <c r="AV50" t="str">
        <f ca="1">IF(OR(AV$9="",$C50=""),"",IF(100*INDEX(INDIRECT($A$2),$B50,COLUMN()-$E$2)/AV$6&lt;Conversion!$A$3,Conversion!$B$3,IF(100*INDEX(INDIRECT($A$2),$B50,COLUMN()-$E$2)/AV$6&lt;Conversion!$A$4,Conversion!$B$4,IF(100*INDEX(INDIRECT($A$2),$B50,COLUMN()-$E$2)/AV$6&lt;Conversion!$A$5,Conversion!$B$5,IF(100*INDEX(INDIRECT($A$2),$B50,COLUMN()-$E$2)/AV$6&lt;Conversion!$A$6,Conversion!$B$6,5)))))</f>
        <v/>
      </c>
      <c r="AW50" t="str">
        <f ca="1">IF(OR(AW$9="",$C50=""),"",IF(100*INDEX(INDIRECT($A$2),$B50,COLUMN()-$E$2)/AW$6&lt;Conversion!$A$3,Conversion!$B$3,IF(100*INDEX(INDIRECT($A$2),$B50,COLUMN()-$E$2)/AW$6&lt;Conversion!$A$4,Conversion!$B$4,IF(100*INDEX(INDIRECT($A$2),$B50,COLUMN()-$E$2)/AW$6&lt;Conversion!$A$5,Conversion!$B$5,IF(100*INDEX(INDIRECT($A$2),$B50,COLUMN()-$E$2)/AW$6&lt;Conversion!$A$6,Conversion!$B$6,5)))))</f>
        <v/>
      </c>
      <c r="AX50" t="str">
        <f ca="1">IF(OR(AX$9="",$C50=""),"",IF(100*INDEX(INDIRECT($A$2),$B50,COLUMN()-$E$2)/AX$6&lt;Conversion!$A$3,Conversion!$B$3,IF(100*INDEX(INDIRECT($A$2),$B50,COLUMN()-$E$2)/AX$6&lt;Conversion!$A$4,Conversion!$B$4,IF(100*INDEX(INDIRECT($A$2),$B50,COLUMN()-$E$2)/AX$6&lt;Conversion!$A$5,Conversion!$B$5,IF(100*INDEX(INDIRECT($A$2),$B50,COLUMN()-$E$2)/AX$6&lt;Conversion!$A$6,Conversion!$B$6,5)))))</f>
        <v/>
      </c>
      <c r="AY50" t="str">
        <f ca="1">IF(OR(AY$9="",$C50=""),"",IF(100*INDEX(INDIRECT($A$2),$B50,COLUMN()-$E$2)/AY$6&lt;Conversion!$A$3,Conversion!$B$3,IF(100*INDEX(INDIRECT($A$2),$B50,COLUMN()-$E$2)/AY$6&lt;Conversion!$A$4,Conversion!$B$4,IF(100*INDEX(INDIRECT($A$2),$B50,COLUMN()-$E$2)/AY$6&lt;Conversion!$A$5,Conversion!$B$5,IF(100*INDEX(INDIRECT($A$2),$B50,COLUMN()-$E$2)/AY$6&lt;Conversion!$A$6,Conversion!$B$6,5)))))</f>
        <v/>
      </c>
      <c r="AZ50" t="str">
        <f ca="1">IF(OR(AZ$9="",$C50=""),"",IF(100*INDEX(INDIRECT($A$2),$B50,COLUMN()-$E$2)/AZ$6&lt;Conversion!$A$3,Conversion!$B$3,IF(100*INDEX(INDIRECT($A$2),$B50,COLUMN()-$E$2)/AZ$6&lt;Conversion!$A$4,Conversion!$B$4,IF(100*INDEX(INDIRECT($A$2),$B50,COLUMN()-$E$2)/AZ$6&lt;Conversion!$A$5,Conversion!$B$5,IF(100*INDEX(INDIRECT($A$2),$B50,COLUMN()-$E$2)/AZ$6&lt;Conversion!$A$6,Conversion!$B$6,5)))))</f>
        <v/>
      </c>
      <c r="BA50" t="str">
        <f ca="1">IF(OR(BA$9="",$C50=""),"",IF(100*INDEX(INDIRECT($A$2),$B50,COLUMN()-$E$2)/BA$6&lt;Conversion!$A$3,Conversion!$B$3,IF(100*INDEX(INDIRECT($A$2),$B50,COLUMN()-$E$2)/BA$6&lt;Conversion!$A$4,Conversion!$B$4,IF(100*INDEX(INDIRECT($A$2),$B50,COLUMN()-$E$2)/BA$6&lt;Conversion!$A$5,Conversion!$B$5,IF(100*INDEX(INDIRECT($A$2),$B50,COLUMN()-$E$2)/BA$6&lt;Conversion!$A$6,Conversion!$B$6,5)))))</f>
        <v/>
      </c>
      <c r="BB50" t="str">
        <f ca="1">IF(OR(BB$9="",$C50=""),"",IF(100*INDEX(INDIRECT($A$2),$B50,COLUMN()-$E$2)/BB$6&lt;Conversion!$A$3,Conversion!$B$3,IF(100*INDEX(INDIRECT($A$2),$B50,COLUMN()-$E$2)/BB$6&lt;Conversion!$A$4,Conversion!$B$4,IF(100*INDEX(INDIRECT($A$2),$B50,COLUMN()-$E$2)/BB$6&lt;Conversion!$A$5,Conversion!$B$5,IF(100*INDEX(INDIRECT($A$2),$B50,COLUMN()-$E$2)/BB$6&lt;Conversion!$A$6,Conversion!$B$6,5)))))</f>
        <v/>
      </c>
      <c r="BC50" t="str">
        <f ca="1">IF(OR(BC$9="",$C50=""),"",IF(100*INDEX(INDIRECT($A$2),$B50,COLUMN()-$E$2)/BC$6&lt;Conversion!$A$3,Conversion!$B$3,IF(100*INDEX(INDIRECT($A$2),$B50,COLUMN()-$E$2)/BC$6&lt;Conversion!$A$4,Conversion!$B$4,IF(100*INDEX(INDIRECT($A$2),$B50,COLUMN()-$E$2)/BC$6&lt;Conversion!$A$5,Conversion!$B$5,IF(100*INDEX(INDIRECT($A$2),$B50,COLUMN()-$E$2)/BC$6&lt;Conversion!$A$6,Conversion!$B$6,5)))))</f>
        <v/>
      </c>
    </row>
    <row r="51" spans="2:55">
      <c r="B51" t="e">
        <f t="shared" ca="1" si="0"/>
        <v>#N/A</v>
      </c>
      <c r="C51" t="str">
        <f t="shared" ca="1" si="1"/>
        <v/>
      </c>
      <c r="D51" t="str">
        <f ca="1">IF($C51="","",CONCATENATE(ADDRESS(ROW(),$E$2+1,1,1,"Module6"),":",ADDRESS(ROW(),$E$2+Calc1!$C$2,1,1)))</f>
        <v/>
      </c>
      <c r="E51" s="18" t="str">
        <f t="shared" ca="1" si="2"/>
        <v/>
      </c>
      <c r="F51" t="str">
        <f ca="1">IF(OR(F$9="",$C51=""),"",IF(100*INDEX(INDIRECT($A$2),$B51,COLUMN()-$E$2)/F$6&lt;Conversion!$A$3,Conversion!$B$3,IF(100*INDEX(INDIRECT($A$2),$B51,COLUMN()-$E$2)/F$6&lt;Conversion!$A$4,Conversion!$B$4,IF(100*INDEX(INDIRECT($A$2),$B51,COLUMN()-$E$2)/F$6&lt;Conversion!$A$5,Conversion!$B$5,IF(100*INDEX(INDIRECT($A$2),$B51,COLUMN()-$E$2)/F$6&lt;Conversion!$A$6,Conversion!$B$6,5)))))</f>
        <v/>
      </c>
      <c r="G51" t="str">
        <f ca="1">IF(OR(G$9="",$C51=""),"",IF(100*INDEX(INDIRECT($A$2),$B51,COLUMN()-$E$2)/G$6&lt;Conversion!$A$3,Conversion!$B$3,IF(100*INDEX(INDIRECT($A$2),$B51,COLUMN()-$E$2)/G$6&lt;Conversion!$A$4,Conversion!$B$4,IF(100*INDEX(INDIRECT($A$2),$B51,COLUMN()-$E$2)/G$6&lt;Conversion!$A$5,Conversion!$B$5,IF(100*INDEX(INDIRECT($A$2),$B51,COLUMN()-$E$2)/G$6&lt;Conversion!$A$6,Conversion!$B$6,5)))))</f>
        <v/>
      </c>
      <c r="H51" t="str">
        <f ca="1">IF(OR(H$9="",$C51=""),"",IF(100*INDEX(INDIRECT($A$2),$B51,COLUMN()-$E$2)/H$6&lt;Conversion!$A$3,Conversion!$B$3,IF(100*INDEX(INDIRECT($A$2),$B51,COLUMN()-$E$2)/H$6&lt;Conversion!$A$4,Conversion!$B$4,IF(100*INDEX(INDIRECT($A$2),$B51,COLUMN()-$E$2)/H$6&lt;Conversion!$A$5,Conversion!$B$5,IF(100*INDEX(INDIRECT($A$2),$B51,COLUMN()-$E$2)/H$6&lt;Conversion!$A$6,Conversion!$B$6,5)))))</f>
        <v/>
      </c>
      <c r="I51" t="str">
        <f ca="1">IF(OR(I$9="",$C51=""),"",IF(100*INDEX(INDIRECT($A$2),$B51,COLUMN()-$E$2)/I$6&lt;Conversion!$A$3,Conversion!$B$3,IF(100*INDEX(INDIRECT($A$2),$B51,COLUMN()-$E$2)/I$6&lt;Conversion!$A$4,Conversion!$B$4,IF(100*INDEX(INDIRECT($A$2),$B51,COLUMN()-$E$2)/I$6&lt;Conversion!$A$5,Conversion!$B$5,IF(100*INDEX(INDIRECT($A$2),$B51,COLUMN()-$E$2)/I$6&lt;Conversion!$A$6,Conversion!$B$6,5)))))</f>
        <v/>
      </c>
      <c r="J51" t="str">
        <f ca="1">IF(OR(J$9="",$C51=""),"",IF(100*INDEX(INDIRECT($A$2),$B51,COLUMN()-$E$2)/J$6&lt;Conversion!$A$3,Conversion!$B$3,IF(100*INDEX(INDIRECT($A$2),$B51,COLUMN()-$E$2)/J$6&lt;Conversion!$A$4,Conversion!$B$4,IF(100*INDEX(INDIRECT($A$2),$B51,COLUMN()-$E$2)/J$6&lt;Conversion!$A$5,Conversion!$B$5,IF(100*INDEX(INDIRECT($A$2),$B51,COLUMN()-$E$2)/J$6&lt;Conversion!$A$6,Conversion!$B$6,5)))))</f>
        <v/>
      </c>
      <c r="K51" t="str">
        <f ca="1">IF(OR(K$9="",$C51=""),"",IF(100*INDEX(INDIRECT($A$2),$B51,COLUMN()-$E$2)/K$6&lt;Conversion!$A$3,Conversion!$B$3,IF(100*INDEX(INDIRECT($A$2),$B51,COLUMN()-$E$2)/K$6&lt;Conversion!$A$4,Conversion!$B$4,IF(100*INDEX(INDIRECT($A$2),$B51,COLUMN()-$E$2)/K$6&lt;Conversion!$A$5,Conversion!$B$5,IF(100*INDEX(INDIRECT($A$2),$B51,COLUMN()-$E$2)/K$6&lt;Conversion!$A$6,Conversion!$B$6,5)))))</f>
        <v/>
      </c>
      <c r="L51" t="str">
        <f ca="1">IF(OR(L$9="",$C51=""),"",IF(100*INDEX(INDIRECT($A$2),$B51,COLUMN()-$E$2)/L$6&lt;Conversion!$A$3,Conversion!$B$3,IF(100*INDEX(INDIRECT($A$2),$B51,COLUMN()-$E$2)/L$6&lt;Conversion!$A$4,Conversion!$B$4,IF(100*INDEX(INDIRECT($A$2),$B51,COLUMN()-$E$2)/L$6&lt;Conversion!$A$5,Conversion!$B$5,IF(100*INDEX(INDIRECT($A$2),$B51,COLUMN()-$E$2)/L$6&lt;Conversion!$A$6,Conversion!$B$6,5)))))</f>
        <v/>
      </c>
      <c r="M51" t="str">
        <f ca="1">IF(OR(M$9="",$C51=""),"",IF(100*INDEX(INDIRECT($A$2),$B51,COLUMN()-$E$2)/M$6&lt;Conversion!$A$3,Conversion!$B$3,IF(100*INDEX(INDIRECT($A$2),$B51,COLUMN()-$E$2)/M$6&lt;Conversion!$A$4,Conversion!$B$4,IF(100*INDEX(INDIRECT($A$2),$B51,COLUMN()-$E$2)/M$6&lt;Conversion!$A$5,Conversion!$B$5,IF(100*INDEX(INDIRECT($A$2),$B51,COLUMN()-$E$2)/M$6&lt;Conversion!$A$6,Conversion!$B$6,5)))))</f>
        <v/>
      </c>
      <c r="N51" t="str">
        <f ca="1">IF(OR(N$9="",$C51=""),"",IF(100*INDEX(INDIRECT($A$2),$B51,COLUMN()-$E$2)/N$6&lt;Conversion!$A$3,Conversion!$B$3,IF(100*INDEX(INDIRECT($A$2),$B51,COLUMN()-$E$2)/N$6&lt;Conversion!$A$4,Conversion!$B$4,IF(100*INDEX(INDIRECT($A$2),$B51,COLUMN()-$E$2)/N$6&lt;Conversion!$A$5,Conversion!$B$5,IF(100*INDEX(INDIRECT($A$2),$B51,COLUMN()-$E$2)/N$6&lt;Conversion!$A$6,Conversion!$B$6,5)))))</f>
        <v/>
      </c>
      <c r="O51" t="str">
        <f ca="1">IF(OR(O$9="",$C51=""),"",IF(100*INDEX(INDIRECT($A$2),$B51,COLUMN()-$E$2)/O$6&lt;Conversion!$A$3,Conversion!$B$3,IF(100*INDEX(INDIRECT($A$2),$B51,COLUMN()-$E$2)/O$6&lt;Conversion!$A$4,Conversion!$B$4,IF(100*INDEX(INDIRECT($A$2),$B51,COLUMN()-$E$2)/O$6&lt;Conversion!$A$5,Conversion!$B$5,IF(100*INDEX(INDIRECT($A$2),$B51,COLUMN()-$E$2)/O$6&lt;Conversion!$A$6,Conversion!$B$6,5)))))</f>
        <v/>
      </c>
      <c r="P51" t="str">
        <f ca="1">IF(OR(P$9="",$C51=""),"",IF(100*INDEX(INDIRECT($A$2),$B51,COLUMN()-$E$2)/P$6&lt;Conversion!$A$3,Conversion!$B$3,IF(100*INDEX(INDIRECT($A$2),$B51,COLUMN()-$E$2)/P$6&lt;Conversion!$A$4,Conversion!$B$4,IF(100*INDEX(INDIRECT($A$2),$B51,COLUMN()-$E$2)/P$6&lt;Conversion!$A$5,Conversion!$B$5,IF(100*INDEX(INDIRECT($A$2),$B51,COLUMN()-$E$2)/P$6&lt;Conversion!$A$6,Conversion!$B$6,5)))))</f>
        <v/>
      </c>
      <c r="Q51" t="str">
        <f ca="1">IF(OR(Q$9="",$C51=""),"",IF(100*INDEX(INDIRECT($A$2),$B51,COLUMN()-$E$2)/Q$6&lt;Conversion!$A$3,Conversion!$B$3,IF(100*INDEX(INDIRECT($A$2),$B51,COLUMN()-$E$2)/Q$6&lt;Conversion!$A$4,Conversion!$B$4,IF(100*INDEX(INDIRECT($A$2),$B51,COLUMN()-$E$2)/Q$6&lt;Conversion!$A$5,Conversion!$B$5,IF(100*INDEX(INDIRECT($A$2),$B51,COLUMN()-$E$2)/Q$6&lt;Conversion!$A$6,Conversion!$B$6,5)))))</f>
        <v/>
      </c>
      <c r="R51" t="str">
        <f ca="1">IF(OR(R$9="",$C51=""),"",IF(100*INDEX(INDIRECT($A$2),$B51,COLUMN()-$E$2)/R$6&lt;Conversion!$A$3,Conversion!$B$3,IF(100*INDEX(INDIRECT($A$2),$B51,COLUMN()-$E$2)/R$6&lt;Conversion!$A$4,Conversion!$B$4,IF(100*INDEX(INDIRECT($A$2),$B51,COLUMN()-$E$2)/R$6&lt;Conversion!$A$5,Conversion!$B$5,IF(100*INDEX(INDIRECT($A$2),$B51,COLUMN()-$E$2)/R$6&lt;Conversion!$A$6,Conversion!$B$6,5)))))</f>
        <v/>
      </c>
      <c r="S51" t="str">
        <f ca="1">IF(OR(S$9="",$C51=""),"",IF(100*INDEX(INDIRECT($A$2),$B51,COLUMN()-$E$2)/S$6&lt;Conversion!$A$3,Conversion!$B$3,IF(100*INDEX(INDIRECT($A$2),$B51,COLUMN()-$E$2)/S$6&lt;Conversion!$A$4,Conversion!$B$4,IF(100*INDEX(INDIRECT($A$2),$B51,COLUMN()-$E$2)/S$6&lt;Conversion!$A$5,Conversion!$B$5,IF(100*INDEX(INDIRECT($A$2),$B51,COLUMN()-$E$2)/S$6&lt;Conversion!$A$6,Conversion!$B$6,5)))))</f>
        <v/>
      </c>
      <c r="T51" t="str">
        <f ca="1">IF(OR(T$9="",$C51=""),"",IF(100*INDEX(INDIRECT($A$2),$B51,COLUMN()-$E$2)/T$6&lt;Conversion!$A$3,Conversion!$B$3,IF(100*INDEX(INDIRECT($A$2),$B51,COLUMN()-$E$2)/T$6&lt;Conversion!$A$4,Conversion!$B$4,IF(100*INDEX(INDIRECT($A$2),$B51,COLUMN()-$E$2)/T$6&lt;Conversion!$A$5,Conversion!$B$5,IF(100*INDEX(INDIRECT($A$2),$B51,COLUMN()-$E$2)/T$6&lt;Conversion!$A$6,Conversion!$B$6,5)))))</f>
        <v/>
      </c>
      <c r="U51" t="str">
        <f ca="1">IF(OR(U$9="",$C51=""),"",IF(100*INDEX(INDIRECT($A$2),$B51,COLUMN()-$E$2)/U$6&lt;Conversion!$A$3,Conversion!$B$3,IF(100*INDEX(INDIRECT($A$2),$B51,COLUMN()-$E$2)/U$6&lt;Conversion!$A$4,Conversion!$B$4,IF(100*INDEX(INDIRECT($A$2),$B51,COLUMN()-$E$2)/U$6&lt;Conversion!$A$5,Conversion!$B$5,IF(100*INDEX(INDIRECT($A$2),$B51,COLUMN()-$E$2)/U$6&lt;Conversion!$A$6,Conversion!$B$6,5)))))</f>
        <v/>
      </c>
      <c r="V51" t="str">
        <f ca="1">IF(OR(V$9="",$C51=""),"",IF(100*INDEX(INDIRECT($A$2),$B51,COLUMN()-$E$2)/V$6&lt;Conversion!$A$3,Conversion!$B$3,IF(100*INDEX(INDIRECT($A$2),$B51,COLUMN()-$E$2)/V$6&lt;Conversion!$A$4,Conversion!$B$4,IF(100*INDEX(INDIRECT($A$2),$B51,COLUMN()-$E$2)/V$6&lt;Conversion!$A$5,Conversion!$B$5,IF(100*INDEX(INDIRECT($A$2),$B51,COLUMN()-$E$2)/V$6&lt;Conversion!$A$6,Conversion!$B$6,5)))))</f>
        <v/>
      </c>
      <c r="W51" t="str">
        <f ca="1">IF(OR(W$9="",$C51=""),"",IF(100*INDEX(INDIRECT($A$2),$B51,COLUMN()-$E$2)/W$6&lt;Conversion!$A$3,Conversion!$B$3,IF(100*INDEX(INDIRECT($A$2),$B51,COLUMN()-$E$2)/W$6&lt;Conversion!$A$4,Conversion!$B$4,IF(100*INDEX(INDIRECT($A$2),$B51,COLUMN()-$E$2)/W$6&lt;Conversion!$A$5,Conversion!$B$5,IF(100*INDEX(INDIRECT($A$2),$B51,COLUMN()-$E$2)/W$6&lt;Conversion!$A$6,Conversion!$B$6,5)))))</f>
        <v/>
      </c>
      <c r="X51" t="str">
        <f ca="1">IF(OR(X$9="",$C51=""),"",IF(100*INDEX(INDIRECT($A$2),$B51,COLUMN()-$E$2)/X$6&lt;Conversion!$A$3,Conversion!$B$3,IF(100*INDEX(INDIRECT($A$2),$B51,COLUMN()-$E$2)/X$6&lt;Conversion!$A$4,Conversion!$B$4,IF(100*INDEX(INDIRECT($A$2),$B51,COLUMN()-$E$2)/X$6&lt;Conversion!$A$5,Conversion!$B$5,IF(100*INDEX(INDIRECT($A$2),$B51,COLUMN()-$E$2)/X$6&lt;Conversion!$A$6,Conversion!$B$6,5)))))</f>
        <v/>
      </c>
      <c r="Y51" t="str">
        <f ca="1">IF(OR(Y$9="",$C51=""),"",IF(100*INDEX(INDIRECT($A$2),$B51,COLUMN()-$E$2)/Y$6&lt;Conversion!$A$3,Conversion!$B$3,IF(100*INDEX(INDIRECT($A$2),$B51,COLUMN()-$E$2)/Y$6&lt;Conversion!$A$4,Conversion!$B$4,IF(100*INDEX(INDIRECT($A$2),$B51,COLUMN()-$E$2)/Y$6&lt;Conversion!$A$5,Conversion!$B$5,IF(100*INDEX(INDIRECT($A$2),$B51,COLUMN()-$E$2)/Y$6&lt;Conversion!$A$6,Conversion!$B$6,5)))))</f>
        <v/>
      </c>
      <c r="Z51" t="str">
        <f ca="1">IF(OR(Z$9="",$C51=""),"",IF(100*INDEX(INDIRECT($A$2),$B51,COLUMN()-$E$2)/Z$6&lt;Conversion!$A$3,Conversion!$B$3,IF(100*INDEX(INDIRECT($A$2),$B51,COLUMN()-$E$2)/Z$6&lt;Conversion!$A$4,Conversion!$B$4,IF(100*INDEX(INDIRECT($A$2),$B51,COLUMN()-$E$2)/Z$6&lt;Conversion!$A$5,Conversion!$B$5,IF(100*INDEX(INDIRECT($A$2),$B51,COLUMN()-$E$2)/Z$6&lt;Conversion!$A$6,Conversion!$B$6,5)))))</f>
        <v/>
      </c>
      <c r="AA51" t="str">
        <f ca="1">IF(OR(AA$9="",$C51=""),"",IF(100*INDEX(INDIRECT($A$2),$B51,COLUMN()-$E$2)/AA$6&lt;Conversion!$A$3,Conversion!$B$3,IF(100*INDEX(INDIRECT($A$2),$B51,COLUMN()-$E$2)/AA$6&lt;Conversion!$A$4,Conversion!$B$4,IF(100*INDEX(INDIRECT($A$2),$B51,COLUMN()-$E$2)/AA$6&lt;Conversion!$A$5,Conversion!$B$5,IF(100*INDEX(INDIRECT($A$2),$B51,COLUMN()-$E$2)/AA$6&lt;Conversion!$A$6,Conversion!$B$6,5)))))</f>
        <v/>
      </c>
      <c r="AB51" t="str">
        <f ca="1">IF(OR(AB$9="",$C51=""),"",IF(100*INDEX(INDIRECT($A$2),$B51,COLUMN()-$E$2)/AB$6&lt;Conversion!$A$3,Conversion!$B$3,IF(100*INDEX(INDIRECT($A$2),$B51,COLUMN()-$E$2)/AB$6&lt;Conversion!$A$4,Conversion!$B$4,IF(100*INDEX(INDIRECT($A$2),$B51,COLUMN()-$E$2)/AB$6&lt;Conversion!$A$5,Conversion!$B$5,IF(100*INDEX(INDIRECT($A$2),$B51,COLUMN()-$E$2)/AB$6&lt;Conversion!$A$6,Conversion!$B$6,5)))))</f>
        <v/>
      </c>
      <c r="AC51" t="str">
        <f ca="1">IF(OR(AC$9="",$C51=""),"",IF(100*INDEX(INDIRECT($A$2),$B51,COLUMN()-$E$2)/AC$6&lt;Conversion!$A$3,Conversion!$B$3,IF(100*INDEX(INDIRECT($A$2),$B51,COLUMN()-$E$2)/AC$6&lt;Conversion!$A$4,Conversion!$B$4,IF(100*INDEX(INDIRECT($A$2),$B51,COLUMN()-$E$2)/AC$6&lt;Conversion!$A$5,Conversion!$B$5,IF(100*INDEX(INDIRECT($A$2),$B51,COLUMN()-$E$2)/AC$6&lt;Conversion!$A$6,Conversion!$B$6,5)))))</f>
        <v/>
      </c>
      <c r="AD51" t="str">
        <f ca="1">IF(OR(AD$9="",$C51=""),"",IF(100*INDEX(INDIRECT($A$2),$B51,COLUMN()-$E$2)/AD$6&lt;Conversion!$A$3,Conversion!$B$3,IF(100*INDEX(INDIRECT($A$2),$B51,COLUMN()-$E$2)/AD$6&lt;Conversion!$A$4,Conversion!$B$4,IF(100*INDEX(INDIRECT($A$2),$B51,COLUMN()-$E$2)/AD$6&lt;Conversion!$A$5,Conversion!$B$5,IF(100*INDEX(INDIRECT($A$2),$B51,COLUMN()-$E$2)/AD$6&lt;Conversion!$A$6,Conversion!$B$6,5)))))</f>
        <v/>
      </c>
      <c r="AE51" t="str">
        <f ca="1">IF(OR(AE$9="",$C51=""),"",IF(100*INDEX(INDIRECT($A$2),$B51,COLUMN()-$E$2)/AE$6&lt;Conversion!$A$3,Conversion!$B$3,IF(100*INDEX(INDIRECT($A$2),$B51,COLUMN()-$E$2)/AE$6&lt;Conversion!$A$4,Conversion!$B$4,IF(100*INDEX(INDIRECT($A$2),$B51,COLUMN()-$E$2)/AE$6&lt;Conversion!$A$5,Conversion!$B$5,IF(100*INDEX(INDIRECT($A$2),$B51,COLUMN()-$E$2)/AE$6&lt;Conversion!$A$6,Conversion!$B$6,5)))))</f>
        <v/>
      </c>
      <c r="AF51" t="str">
        <f ca="1">IF(OR(AF$9="",$C51=""),"",IF(100*INDEX(INDIRECT($A$2),$B51,COLUMN()-$E$2)/AF$6&lt;Conversion!$A$3,Conversion!$B$3,IF(100*INDEX(INDIRECT($A$2),$B51,COLUMN()-$E$2)/AF$6&lt;Conversion!$A$4,Conversion!$B$4,IF(100*INDEX(INDIRECT($A$2),$B51,COLUMN()-$E$2)/AF$6&lt;Conversion!$A$5,Conversion!$B$5,IF(100*INDEX(INDIRECT($A$2),$B51,COLUMN()-$E$2)/AF$6&lt;Conversion!$A$6,Conversion!$B$6,5)))))</f>
        <v/>
      </c>
      <c r="AG51" t="str">
        <f ca="1">IF(OR(AG$9="",$C51=""),"",IF(100*INDEX(INDIRECT($A$2),$B51,COLUMN()-$E$2)/AG$6&lt;Conversion!$A$3,Conversion!$B$3,IF(100*INDEX(INDIRECT($A$2),$B51,COLUMN()-$E$2)/AG$6&lt;Conversion!$A$4,Conversion!$B$4,IF(100*INDEX(INDIRECT($A$2),$B51,COLUMN()-$E$2)/AG$6&lt;Conversion!$A$5,Conversion!$B$5,IF(100*INDEX(INDIRECT($A$2),$B51,COLUMN()-$E$2)/AG$6&lt;Conversion!$A$6,Conversion!$B$6,5)))))</f>
        <v/>
      </c>
      <c r="AH51" t="str">
        <f ca="1">IF(OR(AH$9="",$C51=""),"",IF(100*INDEX(INDIRECT($A$2),$B51,COLUMN()-$E$2)/AH$6&lt;Conversion!$A$3,Conversion!$B$3,IF(100*INDEX(INDIRECT($A$2),$B51,COLUMN()-$E$2)/AH$6&lt;Conversion!$A$4,Conversion!$B$4,IF(100*INDEX(INDIRECT($A$2),$B51,COLUMN()-$E$2)/AH$6&lt;Conversion!$A$5,Conversion!$B$5,IF(100*INDEX(INDIRECT($A$2),$B51,COLUMN()-$E$2)/AH$6&lt;Conversion!$A$6,Conversion!$B$6,5)))))</f>
        <v/>
      </c>
      <c r="AI51" t="str">
        <f ca="1">IF(OR(AI$9="",$C51=""),"",IF(100*INDEX(INDIRECT($A$2),$B51,COLUMN()-$E$2)/AI$6&lt;Conversion!$A$3,Conversion!$B$3,IF(100*INDEX(INDIRECT($A$2),$B51,COLUMN()-$E$2)/AI$6&lt;Conversion!$A$4,Conversion!$B$4,IF(100*INDEX(INDIRECT($A$2),$B51,COLUMN()-$E$2)/AI$6&lt;Conversion!$A$5,Conversion!$B$5,IF(100*INDEX(INDIRECT($A$2),$B51,COLUMN()-$E$2)/AI$6&lt;Conversion!$A$6,Conversion!$B$6,5)))))</f>
        <v/>
      </c>
      <c r="AJ51" t="str">
        <f ca="1">IF(OR(AJ$9="",$C51=""),"",IF(100*INDEX(INDIRECT($A$2),$B51,COLUMN()-$E$2)/AJ$6&lt;Conversion!$A$3,Conversion!$B$3,IF(100*INDEX(INDIRECT($A$2),$B51,COLUMN()-$E$2)/AJ$6&lt;Conversion!$A$4,Conversion!$B$4,IF(100*INDEX(INDIRECT($A$2),$B51,COLUMN()-$E$2)/AJ$6&lt;Conversion!$A$5,Conversion!$B$5,IF(100*INDEX(INDIRECT($A$2),$B51,COLUMN()-$E$2)/AJ$6&lt;Conversion!$A$6,Conversion!$B$6,5)))))</f>
        <v/>
      </c>
      <c r="AK51" t="str">
        <f ca="1">IF(OR(AK$9="",$C51=""),"",IF(100*INDEX(INDIRECT($A$2),$B51,COLUMN()-$E$2)/AK$6&lt;Conversion!$A$3,Conversion!$B$3,IF(100*INDEX(INDIRECT($A$2),$B51,COLUMN()-$E$2)/AK$6&lt;Conversion!$A$4,Conversion!$B$4,IF(100*INDEX(INDIRECT($A$2),$B51,COLUMN()-$E$2)/AK$6&lt;Conversion!$A$5,Conversion!$B$5,IF(100*INDEX(INDIRECT($A$2),$B51,COLUMN()-$E$2)/AK$6&lt;Conversion!$A$6,Conversion!$B$6,5)))))</f>
        <v/>
      </c>
      <c r="AL51" t="str">
        <f ca="1">IF(OR(AL$9="",$C51=""),"",IF(100*INDEX(INDIRECT($A$2),$B51,COLUMN()-$E$2)/AL$6&lt;Conversion!$A$3,Conversion!$B$3,IF(100*INDEX(INDIRECT($A$2),$B51,COLUMN()-$E$2)/AL$6&lt;Conversion!$A$4,Conversion!$B$4,IF(100*INDEX(INDIRECT($A$2),$B51,COLUMN()-$E$2)/AL$6&lt;Conversion!$A$5,Conversion!$B$5,IF(100*INDEX(INDIRECT($A$2),$B51,COLUMN()-$E$2)/AL$6&lt;Conversion!$A$6,Conversion!$B$6,5)))))</f>
        <v/>
      </c>
      <c r="AM51" t="str">
        <f ca="1">IF(OR(AM$9="",$C51=""),"",IF(100*INDEX(INDIRECT($A$2),$B51,COLUMN()-$E$2)/AM$6&lt;Conversion!$A$3,Conversion!$B$3,IF(100*INDEX(INDIRECT($A$2),$B51,COLUMN()-$E$2)/AM$6&lt;Conversion!$A$4,Conversion!$B$4,IF(100*INDEX(INDIRECT($A$2),$B51,COLUMN()-$E$2)/AM$6&lt;Conversion!$A$5,Conversion!$B$5,IF(100*INDEX(INDIRECT($A$2),$B51,COLUMN()-$E$2)/AM$6&lt;Conversion!$A$6,Conversion!$B$6,5)))))</f>
        <v/>
      </c>
      <c r="AN51" t="str">
        <f ca="1">IF(OR(AN$9="",$C51=""),"",IF(100*INDEX(INDIRECT($A$2),$B51,COLUMN()-$E$2)/AN$6&lt;Conversion!$A$3,Conversion!$B$3,IF(100*INDEX(INDIRECT($A$2),$B51,COLUMN()-$E$2)/AN$6&lt;Conversion!$A$4,Conversion!$B$4,IF(100*INDEX(INDIRECT($A$2),$B51,COLUMN()-$E$2)/AN$6&lt;Conversion!$A$5,Conversion!$B$5,IF(100*INDEX(INDIRECT($A$2),$B51,COLUMN()-$E$2)/AN$6&lt;Conversion!$A$6,Conversion!$B$6,5)))))</f>
        <v/>
      </c>
      <c r="AO51" t="str">
        <f ca="1">IF(OR(AO$9="",$C51=""),"",IF(100*INDEX(INDIRECT($A$2),$B51,COLUMN()-$E$2)/AO$6&lt;Conversion!$A$3,Conversion!$B$3,IF(100*INDEX(INDIRECT($A$2),$B51,COLUMN()-$E$2)/AO$6&lt;Conversion!$A$4,Conversion!$B$4,IF(100*INDEX(INDIRECT($A$2),$B51,COLUMN()-$E$2)/AO$6&lt;Conversion!$A$5,Conversion!$B$5,IF(100*INDEX(INDIRECT($A$2),$B51,COLUMN()-$E$2)/AO$6&lt;Conversion!$A$6,Conversion!$B$6,5)))))</f>
        <v/>
      </c>
      <c r="AP51" t="str">
        <f ca="1">IF(OR(AP$9="",$C51=""),"",IF(100*INDEX(INDIRECT($A$2),$B51,COLUMN()-$E$2)/AP$6&lt;Conversion!$A$3,Conversion!$B$3,IF(100*INDEX(INDIRECT($A$2),$B51,COLUMN()-$E$2)/AP$6&lt;Conversion!$A$4,Conversion!$B$4,IF(100*INDEX(INDIRECT($A$2),$B51,COLUMN()-$E$2)/AP$6&lt;Conversion!$A$5,Conversion!$B$5,IF(100*INDEX(INDIRECT($A$2),$B51,COLUMN()-$E$2)/AP$6&lt;Conversion!$A$6,Conversion!$B$6,5)))))</f>
        <v/>
      </c>
      <c r="AQ51" t="str">
        <f ca="1">IF(OR(AQ$9="",$C51=""),"",IF(100*INDEX(INDIRECT($A$2),$B51,COLUMN()-$E$2)/AQ$6&lt;Conversion!$A$3,Conversion!$B$3,IF(100*INDEX(INDIRECT($A$2),$B51,COLUMN()-$E$2)/AQ$6&lt;Conversion!$A$4,Conversion!$B$4,IF(100*INDEX(INDIRECT($A$2),$B51,COLUMN()-$E$2)/AQ$6&lt;Conversion!$A$5,Conversion!$B$5,IF(100*INDEX(INDIRECT($A$2),$B51,COLUMN()-$E$2)/AQ$6&lt;Conversion!$A$6,Conversion!$B$6,5)))))</f>
        <v/>
      </c>
      <c r="AR51" t="str">
        <f ca="1">IF(OR(AR$9="",$C51=""),"",IF(100*INDEX(INDIRECT($A$2),$B51,COLUMN()-$E$2)/AR$6&lt;Conversion!$A$3,Conversion!$B$3,IF(100*INDEX(INDIRECT($A$2),$B51,COLUMN()-$E$2)/AR$6&lt;Conversion!$A$4,Conversion!$B$4,IF(100*INDEX(INDIRECT($A$2),$B51,COLUMN()-$E$2)/AR$6&lt;Conversion!$A$5,Conversion!$B$5,IF(100*INDEX(INDIRECT($A$2),$B51,COLUMN()-$E$2)/AR$6&lt;Conversion!$A$6,Conversion!$B$6,5)))))</f>
        <v/>
      </c>
      <c r="AS51" t="str">
        <f ca="1">IF(OR(AS$9="",$C51=""),"",IF(100*INDEX(INDIRECT($A$2),$B51,COLUMN()-$E$2)/AS$6&lt;Conversion!$A$3,Conversion!$B$3,IF(100*INDEX(INDIRECT($A$2),$B51,COLUMN()-$E$2)/AS$6&lt;Conversion!$A$4,Conversion!$B$4,IF(100*INDEX(INDIRECT($A$2),$B51,COLUMN()-$E$2)/AS$6&lt;Conversion!$A$5,Conversion!$B$5,IF(100*INDEX(INDIRECT($A$2),$B51,COLUMN()-$E$2)/AS$6&lt;Conversion!$A$6,Conversion!$B$6,5)))))</f>
        <v/>
      </c>
      <c r="AT51" t="str">
        <f ca="1">IF(OR(AT$9="",$C51=""),"",IF(100*INDEX(INDIRECT($A$2),$B51,COLUMN()-$E$2)/AT$6&lt;Conversion!$A$3,Conversion!$B$3,IF(100*INDEX(INDIRECT($A$2),$B51,COLUMN()-$E$2)/AT$6&lt;Conversion!$A$4,Conversion!$B$4,IF(100*INDEX(INDIRECT($A$2),$B51,COLUMN()-$E$2)/AT$6&lt;Conversion!$A$5,Conversion!$B$5,IF(100*INDEX(INDIRECT($A$2),$B51,COLUMN()-$E$2)/AT$6&lt;Conversion!$A$6,Conversion!$B$6,5)))))</f>
        <v/>
      </c>
      <c r="AU51" t="str">
        <f ca="1">IF(OR(AU$9="",$C51=""),"",IF(100*INDEX(INDIRECT($A$2),$B51,COLUMN()-$E$2)/AU$6&lt;Conversion!$A$3,Conversion!$B$3,IF(100*INDEX(INDIRECT($A$2),$B51,COLUMN()-$E$2)/AU$6&lt;Conversion!$A$4,Conversion!$B$4,IF(100*INDEX(INDIRECT($A$2),$B51,COLUMN()-$E$2)/AU$6&lt;Conversion!$A$5,Conversion!$B$5,IF(100*INDEX(INDIRECT($A$2),$B51,COLUMN()-$E$2)/AU$6&lt;Conversion!$A$6,Conversion!$B$6,5)))))</f>
        <v/>
      </c>
      <c r="AV51" t="str">
        <f ca="1">IF(OR(AV$9="",$C51=""),"",IF(100*INDEX(INDIRECT($A$2),$B51,COLUMN()-$E$2)/AV$6&lt;Conversion!$A$3,Conversion!$B$3,IF(100*INDEX(INDIRECT($A$2),$B51,COLUMN()-$E$2)/AV$6&lt;Conversion!$A$4,Conversion!$B$4,IF(100*INDEX(INDIRECT($A$2),$B51,COLUMN()-$E$2)/AV$6&lt;Conversion!$A$5,Conversion!$B$5,IF(100*INDEX(INDIRECT($A$2),$B51,COLUMN()-$E$2)/AV$6&lt;Conversion!$A$6,Conversion!$B$6,5)))))</f>
        <v/>
      </c>
      <c r="AW51" t="str">
        <f ca="1">IF(OR(AW$9="",$C51=""),"",IF(100*INDEX(INDIRECT($A$2),$B51,COLUMN()-$E$2)/AW$6&lt;Conversion!$A$3,Conversion!$B$3,IF(100*INDEX(INDIRECT($A$2),$B51,COLUMN()-$E$2)/AW$6&lt;Conversion!$A$4,Conversion!$B$4,IF(100*INDEX(INDIRECT($A$2),$B51,COLUMN()-$E$2)/AW$6&lt;Conversion!$A$5,Conversion!$B$5,IF(100*INDEX(INDIRECT($A$2),$B51,COLUMN()-$E$2)/AW$6&lt;Conversion!$A$6,Conversion!$B$6,5)))))</f>
        <v/>
      </c>
      <c r="AX51" t="str">
        <f ca="1">IF(OR(AX$9="",$C51=""),"",IF(100*INDEX(INDIRECT($A$2),$B51,COLUMN()-$E$2)/AX$6&lt;Conversion!$A$3,Conversion!$B$3,IF(100*INDEX(INDIRECT($A$2),$B51,COLUMN()-$E$2)/AX$6&lt;Conversion!$A$4,Conversion!$B$4,IF(100*INDEX(INDIRECT($A$2),$B51,COLUMN()-$E$2)/AX$6&lt;Conversion!$A$5,Conversion!$B$5,IF(100*INDEX(INDIRECT($A$2),$B51,COLUMN()-$E$2)/AX$6&lt;Conversion!$A$6,Conversion!$B$6,5)))))</f>
        <v/>
      </c>
      <c r="AY51" t="str">
        <f ca="1">IF(OR(AY$9="",$C51=""),"",IF(100*INDEX(INDIRECT($A$2),$B51,COLUMN()-$E$2)/AY$6&lt;Conversion!$A$3,Conversion!$B$3,IF(100*INDEX(INDIRECT($A$2),$B51,COLUMN()-$E$2)/AY$6&lt;Conversion!$A$4,Conversion!$B$4,IF(100*INDEX(INDIRECT($A$2),$B51,COLUMN()-$E$2)/AY$6&lt;Conversion!$A$5,Conversion!$B$5,IF(100*INDEX(INDIRECT($A$2),$B51,COLUMN()-$E$2)/AY$6&lt;Conversion!$A$6,Conversion!$B$6,5)))))</f>
        <v/>
      </c>
      <c r="AZ51" t="str">
        <f ca="1">IF(OR(AZ$9="",$C51=""),"",IF(100*INDEX(INDIRECT($A$2),$B51,COLUMN()-$E$2)/AZ$6&lt;Conversion!$A$3,Conversion!$B$3,IF(100*INDEX(INDIRECT($A$2),$B51,COLUMN()-$E$2)/AZ$6&lt;Conversion!$A$4,Conversion!$B$4,IF(100*INDEX(INDIRECT($A$2),$B51,COLUMN()-$E$2)/AZ$6&lt;Conversion!$A$5,Conversion!$B$5,IF(100*INDEX(INDIRECT($A$2),$B51,COLUMN()-$E$2)/AZ$6&lt;Conversion!$A$6,Conversion!$B$6,5)))))</f>
        <v/>
      </c>
      <c r="BA51" t="str">
        <f ca="1">IF(OR(BA$9="",$C51=""),"",IF(100*INDEX(INDIRECT($A$2),$B51,COLUMN()-$E$2)/BA$6&lt;Conversion!$A$3,Conversion!$B$3,IF(100*INDEX(INDIRECT($A$2),$B51,COLUMN()-$E$2)/BA$6&lt;Conversion!$A$4,Conversion!$B$4,IF(100*INDEX(INDIRECT($A$2),$B51,COLUMN()-$E$2)/BA$6&lt;Conversion!$A$5,Conversion!$B$5,IF(100*INDEX(INDIRECT($A$2),$B51,COLUMN()-$E$2)/BA$6&lt;Conversion!$A$6,Conversion!$B$6,5)))))</f>
        <v/>
      </c>
      <c r="BB51" t="str">
        <f ca="1">IF(OR(BB$9="",$C51=""),"",IF(100*INDEX(INDIRECT($A$2),$B51,COLUMN()-$E$2)/BB$6&lt;Conversion!$A$3,Conversion!$B$3,IF(100*INDEX(INDIRECT($A$2),$B51,COLUMN()-$E$2)/BB$6&lt;Conversion!$A$4,Conversion!$B$4,IF(100*INDEX(INDIRECT($A$2),$B51,COLUMN()-$E$2)/BB$6&lt;Conversion!$A$5,Conversion!$B$5,IF(100*INDEX(INDIRECT($A$2),$B51,COLUMN()-$E$2)/BB$6&lt;Conversion!$A$6,Conversion!$B$6,5)))))</f>
        <v/>
      </c>
      <c r="BC51" t="str">
        <f ca="1">IF(OR(BC$9="",$C51=""),"",IF(100*INDEX(INDIRECT($A$2),$B51,COLUMN()-$E$2)/BC$6&lt;Conversion!$A$3,Conversion!$B$3,IF(100*INDEX(INDIRECT($A$2),$B51,COLUMN()-$E$2)/BC$6&lt;Conversion!$A$4,Conversion!$B$4,IF(100*INDEX(INDIRECT($A$2),$B51,COLUMN()-$E$2)/BC$6&lt;Conversion!$A$5,Conversion!$B$5,IF(100*INDEX(INDIRECT($A$2),$B51,COLUMN()-$E$2)/BC$6&lt;Conversion!$A$6,Conversion!$B$6,5)))))</f>
        <v/>
      </c>
    </row>
    <row r="52" spans="2:55">
      <c r="B52" t="e">
        <f t="shared" ca="1" si="0"/>
        <v>#N/A</v>
      </c>
      <c r="C52" t="str">
        <f t="shared" ca="1" si="1"/>
        <v/>
      </c>
      <c r="D52" t="str">
        <f ca="1">IF($C52="","",CONCATENATE(ADDRESS(ROW(),$E$2+1,1,1,"Module6"),":",ADDRESS(ROW(),$E$2+Calc1!$C$2,1,1)))</f>
        <v/>
      </c>
      <c r="E52" s="18" t="str">
        <f t="shared" ca="1" si="2"/>
        <v/>
      </c>
      <c r="F52" t="str">
        <f ca="1">IF(OR(F$9="",$C52=""),"",IF(100*INDEX(INDIRECT($A$2),$B52,COLUMN()-$E$2)/F$6&lt;Conversion!$A$3,Conversion!$B$3,IF(100*INDEX(INDIRECT($A$2),$B52,COLUMN()-$E$2)/F$6&lt;Conversion!$A$4,Conversion!$B$4,IF(100*INDEX(INDIRECT($A$2),$B52,COLUMN()-$E$2)/F$6&lt;Conversion!$A$5,Conversion!$B$5,IF(100*INDEX(INDIRECT($A$2),$B52,COLUMN()-$E$2)/F$6&lt;Conversion!$A$6,Conversion!$B$6,5)))))</f>
        <v/>
      </c>
      <c r="G52" t="str">
        <f ca="1">IF(OR(G$9="",$C52=""),"",IF(100*INDEX(INDIRECT($A$2),$B52,COLUMN()-$E$2)/G$6&lt;Conversion!$A$3,Conversion!$B$3,IF(100*INDEX(INDIRECT($A$2),$B52,COLUMN()-$E$2)/G$6&lt;Conversion!$A$4,Conversion!$B$4,IF(100*INDEX(INDIRECT($A$2),$B52,COLUMN()-$E$2)/G$6&lt;Conversion!$A$5,Conversion!$B$5,IF(100*INDEX(INDIRECT($A$2),$B52,COLUMN()-$E$2)/G$6&lt;Conversion!$A$6,Conversion!$B$6,5)))))</f>
        <v/>
      </c>
      <c r="H52" t="str">
        <f ca="1">IF(OR(H$9="",$C52=""),"",IF(100*INDEX(INDIRECT($A$2),$B52,COLUMN()-$E$2)/H$6&lt;Conversion!$A$3,Conversion!$B$3,IF(100*INDEX(INDIRECT($A$2),$B52,COLUMN()-$E$2)/H$6&lt;Conversion!$A$4,Conversion!$B$4,IF(100*INDEX(INDIRECT($A$2),$B52,COLUMN()-$E$2)/H$6&lt;Conversion!$A$5,Conversion!$B$5,IF(100*INDEX(INDIRECT($A$2),$B52,COLUMN()-$E$2)/H$6&lt;Conversion!$A$6,Conversion!$B$6,5)))))</f>
        <v/>
      </c>
      <c r="I52" t="str">
        <f ca="1">IF(OR(I$9="",$C52=""),"",IF(100*INDEX(INDIRECT($A$2),$B52,COLUMN()-$E$2)/I$6&lt;Conversion!$A$3,Conversion!$B$3,IF(100*INDEX(INDIRECT($A$2),$B52,COLUMN()-$E$2)/I$6&lt;Conversion!$A$4,Conversion!$B$4,IF(100*INDEX(INDIRECT($A$2),$B52,COLUMN()-$E$2)/I$6&lt;Conversion!$A$5,Conversion!$B$5,IF(100*INDEX(INDIRECT($A$2),$B52,COLUMN()-$E$2)/I$6&lt;Conversion!$A$6,Conversion!$B$6,5)))))</f>
        <v/>
      </c>
      <c r="J52" t="str">
        <f ca="1">IF(OR(J$9="",$C52=""),"",IF(100*INDEX(INDIRECT($A$2),$B52,COLUMN()-$E$2)/J$6&lt;Conversion!$A$3,Conversion!$B$3,IF(100*INDEX(INDIRECT($A$2),$B52,COLUMN()-$E$2)/J$6&lt;Conversion!$A$4,Conversion!$B$4,IF(100*INDEX(INDIRECT($A$2),$B52,COLUMN()-$E$2)/J$6&lt;Conversion!$A$5,Conversion!$B$5,IF(100*INDEX(INDIRECT($A$2),$B52,COLUMN()-$E$2)/J$6&lt;Conversion!$A$6,Conversion!$B$6,5)))))</f>
        <v/>
      </c>
      <c r="K52" t="str">
        <f ca="1">IF(OR(K$9="",$C52=""),"",IF(100*INDEX(INDIRECT($A$2),$B52,COLUMN()-$E$2)/K$6&lt;Conversion!$A$3,Conversion!$B$3,IF(100*INDEX(INDIRECT($A$2),$B52,COLUMN()-$E$2)/K$6&lt;Conversion!$A$4,Conversion!$B$4,IF(100*INDEX(INDIRECT($A$2),$B52,COLUMN()-$E$2)/K$6&lt;Conversion!$A$5,Conversion!$B$5,IF(100*INDEX(INDIRECT($A$2),$B52,COLUMN()-$E$2)/K$6&lt;Conversion!$A$6,Conversion!$B$6,5)))))</f>
        <v/>
      </c>
      <c r="L52" t="str">
        <f ca="1">IF(OR(L$9="",$C52=""),"",IF(100*INDEX(INDIRECT($A$2),$B52,COLUMN()-$E$2)/L$6&lt;Conversion!$A$3,Conversion!$B$3,IF(100*INDEX(INDIRECT($A$2),$B52,COLUMN()-$E$2)/L$6&lt;Conversion!$A$4,Conversion!$B$4,IF(100*INDEX(INDIRECT($A$2),$B52,COLUMN()-$E$2)/L$6&lt;Conversion!$A$5,Conversion!$B$5,IF(100*INDEX(INDIRECT($A$2),$B52,COLUMN()-$E$2)/L$6&lt;Conversion!$A$6,Conversion!$B$6,5)))))</f>
        <v/>
      </c>
      <c r="M52" t="str">
        <f ca="1">IF(OR(M$9="",$C52=""),"",IF(100*INDEX(INDIRECT($A$2),$B52,COLUMN()-$E$2)/M$6&lt;Conversion!$A$3,Conversion!$B$3,IF(100*INDEX(INDIRECT($A$2),$B52,COLUMN()-$E$2)/M$6&lt;Conversion!$A$4,Conversion!$B$4,IF(100*INDEX(INDIRECT($A$2),$B52,COLUMN()-$E$2)/M$6&lt;Conversion!$A$5,Conversion!$B$5,IF(100*INDEX(INDIRECT($A$2),$B52,COLUMN()-$E$2)/M$6&lt;Conversion!$A$6,Conversion!$B$6,5)))))</f>
        <v/>
      </c>
      <c r="N52" t="str">
        <f ca="1">IF(OR(N$9="",$C52=""),"",IF(100*INDEX(INDIRECT($A$2),$B52,COLUMN()-$E$2)/N$6&lt;Conversion!$A$3,Conversion!$B$3,IF(100*INDEX(INDIRECT($A$2),$B52,COLUMN()-$E$2)/N$6&lt;Conversion!$A$4,Conversion!$B$4,IF(100*INDEX(INDIRECT($A$2),$B52,COLUMN()-$E$2)/N$6&lt;Conversion!$A$5,Conversion!$B$5,IF(100*INDEX(INDIRECT($A$2),$B52,COLUMN()-$E$2)/N$6&lt;Conversion!$A$6,Conversion!$B$6,5)))))</f>
        <v/>
      </c>
      <c r="O52" t="str">
        <f ca="1">IF(OR(O$9="",$C52=""),"",IF(100*INDEX(INDIRECT($A$2),$B52,COLUMN()-$E$2)/O$6&lt;Conversion!$A$3,Conversion!$B$3,IF(100*INDEX(INDIRECT($A$2),$B52,COLUMN()-$E$2)/O$6&lt;Conversion!$A$4,Conversion!$B$4,IF(100*INDEX(INDIRECT($A$2),$B52,COLUMN()-$E$2)/O$6&lt;Conversion!$A$5,Conversion!$B$5,IF(100*INDEX(INDIRECT($A$2),$B52,COLUMN()-$E$2)/O$6&lt;Conversion!$A$6,Conversion!$B$6,5)))))</f>
        <v/>
      </c>
      <c r="P52" t="str">
        <f ca="1">IF(OR(P$9="",$C52=""),"",IF(100*INDEX(INDIRECT($A$2),$B52,COLUMN()-$E$2)/P$6&lt;Conversion!$A$3,Conversion!$B$3,IF(100*INDEX(INDIRECT($A$2),$B52,COLUMN()-$E$2)/P$6&lt;Conversion!$A$4,Conversion!$B$4,IF(100*INDEX(INDIRECT($A$2),$B52,COLUMN()-$E$2)/P$6&lt;Conversion!$A$5,Conversion!$B$5,IF(100*INDEX(INDIRECT($A$2),$B52,COLUMN()-$E$2)/P$6&lt;Conversion!$A$6,Conversion!$B$6,5)))))</f>
        <v/>
      </c>
      <c r="Q52" t="str">
        <f ca="1">IF(OR(Q$9="",$C52=""),"",IF(100*INDEX(INDIRECT($A$2),$B52,COLUMN()-$E$2)/Q$6&lt;Conversion!$A$3,Conversion!$B$3,IF(100*INDEX(INDIRECT($A$2),$B52,COLUMN()-$E$2)/Q$6&lt;Conversion!$A$4,Conversion!$B$4,IF(100*INDEX(INDIRECT($A$2),$B52,COLUMN()-$E$2)/Q$6&lt;Conversion!$A$5,Conversion!$B$5,IF(100*INDEX(INDIRECT($A$2),$B52,COLUMN()-$E$2)/Q$6&lt;Conversion!$A$6,Conversion!$B$6,5)))))</f>
        <v/>
      </c>
      <c r="R52" t="str">
        <f ca="1">IF(OR(R$9="",$C52=""),"",IF(100*INDEX(INDIRECT($A$2),$B52,COLUMN()-$E$2)/R$6&lt;Conversion!$A$3,Conversion!$B$3,IF(100*INDEX(INDIRECT($A$2),$B52,COLUMN()-$E$2)/R$6&lt;Conversion!$A$4,Conversion!$B$4,IF(100*INDEX(INDIRECT($A$2),$B52,COLUMN()-$E$2)/R$6&lt;Conversion!$A$5,Conversion!$B$5,IF(100*INDEX(INDIRECT($A$2),$B52,COLUMN()-$E$2)/R$6&lt;Conversion!$A$6,Conversion!$B$6,5)))))</f>
        <v/>
      </c>
      <c r="S52" t="str">
        <f ca="1">IF(OR(S$9="",$C52=""),"",IF(100*INDEX(INDIRECT($A$2),$B52,COLUMN()-$E$2)/S$6&lt;Conversion!$A$3,Conversion!$B$3,IF(100*INDEX(INDIRECT($A$2),$B52,COLUMN()-$E$2)/S$6&lt;Conversion!$A$4,Conversion!$B$4,IF(100*INDEX(INDIRECT($A$2),$B52,COLUMN()-$E$2)/S$6&lt;Conversion!$A$5,Conversion!$B$5,IF(100*INDEX(INDIRECT($A$2),$B52,COLUMN()-$E$2)/S$6&lt;Conversion!$A$6,Conversion!$B$6,5)))))</f>
        <v/>
      </c>
      <c r="T52" t="str">
        <f ca="1">IF(OR(T$9="",$C52=""),"",IF(100*INDEX(INDIRECT($A$2),$B52,COLUMN()-$E$2)/T$6&lt;Conversion!$A$3,Conversion!$B$3,IF(100*INDEX(INDIRECT($A$2),$B52,COLUMN()-$E$2)/T$6&lt;Conversion!$A$4,Conversion!$B$4,IF(100*INDEX(INDIRECT($A$2),$B52,COLUMN()-$E$2)/T$6&lt;Conversion!$A$5,Conversion!$B$5,IF(100*INDEX(INDIRECT($A$2),$B52,COLUMN()-$E$2)/T$6&lt;Conversion!$A$6,Conversion!$B$6,5)))))</f>
        <v/>
      </c>
      <c r="U52" t="str">
        <f ca="1">IF(OR(U$9="",$C52=""),"",IF(100*INDEX(INDIRECT($A$2),$B52,COLUMN()-$E$2)/U$6&lt;Conversion!$A$3,Conversion!$B$3,IF(100*INDEX(INDIRECT($A$2),$B52,COLUMN()-$E$2)/U$6&lt;Conversion!$A$4,Conversion!$B$4,IF(100*INDEX(INDIRECT($A$2),$B52,COLUMN()-$E$2)/U$6&lt;Conversion!$A$5,Conversion!$B$5,IF(100*INDEX(INDIRECT($A$2),$B52,COLUMN()-$E$2)/U$6&lt;Conversion!$A$6,Conversion!$B$6,5)))))</f>
        <v/>
      </c>
      <c r="V52" t="str">
        <f ca="1">IF(OR(V$9="",$C52=""),"",IF(100*INDEX(INDIRECT($A$2),$B52,COLUMN()-$E$2)/V$6&lt;Conversion!$A$3,Conversion!$B$3,IF(100*INDEX(INDIRECT($A$2),$B52,COLUMN()-$E$2)/V$6&lt;Conversion!$A$4,Conversion!$B$4,IF(100*INDEX(INDIRECT($A$2),$B52,COLUMN()-$E$2)/V$6&lt;Conversion!$A$5,Conversion!$B$5,IF(100*INDEX(INDIRECT($A$2),$B52,COLUMN()-$E$2)/V$6&lt;Conversion!$A$6,Conversion!$B$6,5)))))</f>
        <v/>
      </c>
      <c r="W52" t="str">
        <f ca="1">IF(OR(W$9="",$C52=""),"",IF(100*INDEX(INDIRECT($A$2),$B52,COLUMN()-$E$2)/W$6&lt;Conversion!$A$3,Conversion!$B$3,IF(100*INDEX(INDIRECT($A$2),$B52,COLUMN()-$E$2)/W$6&lt;Conversion!$A$4,Conversion!$B$4,IF(100*INDEX(INDIRECT($A$2),$B52,COLUMN()-$E$2)/W$6&lt;Conversion!$A$5,Conversion!$B$5,IF(100*INDEX(INDIRECT($A$2),$B52,COLUMN()-$E$2)/W$6&lt;Conversion!$A$6,Conversion!$B$6,5)))))</f>
        <v/>
      </c>
      <c r="X52" t="str">
        <f ca="1">IF(OR(X$9="",$C52=""),"",IF(100*INDEX(INDIRECT($A$2),$B52,COLUMN()-$E$2)/X$6&lt;Conversion!$A$3,Conversion!$B$3,IF(100*INDEX(INDIRECT($A$2),$B52,COLUMN()-$E$2)/X$6&lt;Conversion!$A$4,Conversion!$B$4,IF(100*INDEX(INDIRECT($A$2),$B52,COLUMN()-$E$2)/X$6&lt;Conversion!$A$5,Conversion!$B$5,IF(100*INDEX(INDIRECT($A$2),$B52,COLUMN()-$E$2)/X$6&lt;Conversion!$A$6,Conversion!$B$6,5)))))</f>
        <v/>
      </c>
      <c r="Y52" t="str">
        <f ca="1">IF(OR(Y$9="",$C52=""),"",IF(100*INDEX(INDIRECT($A$2),$B52,COLUMN()-$E$2)/Y$6&lt;Conversion!$A$3,Conversion!$B$3,IF(100*INDEX(INDIRECT($A$2),$B52,COLUMN()-$E$2)/Y$6&lt;Conversion!$A$4,Conversion!$B$4,IF(100*INDEX(INDIRECT($A$2),$B52,COLUMN()-$E$2)/Y$6&lt;Conversion!$A$5,Conversion!$B$5,IF(100*INDEX(INDIRECT($A$2),$B52,COLUMN()-$E$2)/Y$6&lt;Conversion!$A$6,Conversion!$B$6,5)))))</f>
        <v/>
      </c>
      <c r="Z52" t="str">
        <f ca="1">IF(OR(Z$9="",$C52=""),"",IF(100*INDEX(INDIRECT($A$2),$B52,COLUMN()-$E$2)/Z$6&lt;Conversion!$A$3,Conversion!$B$3,IF(100*INDEX(INDIRECT($A$2),$B52,COLUMN()-$E$2)/Z$6&lt;Conversion!$A$4,Conversion!$B$4,IF(100*INDEX(INDIRECT($A$2),$B52,COLUMN()-$E$2)/Z$6&lt;Conversion!$A$5,Conversion!$B$5,IF(100*INDEX(INDIRECT($A$2),$B52,COLUMN()-$E$2)/Z$6&lt;Conversion!$A$6,Conversion!$B$6,5)))))</f>
        <v/>
      </c>
      <c r="AA52" t="str">
        <f ca="1">IF(OR(AA$9="",$C52=""),"",IF(100*INDEX(INDIRECT($A$2),$B52,COLUMN()-$E$2)/AA$6&lt;Conversion!$A$3,Conversion!$B$3,IF(100*INDEX(INDIRECT($A$2),$B52,COLUMN()-$E$2)/AA$6&lt;Conversion!$A$4,Conversion!$B$4,IF(100*INDEX(INDIRECT($A$2),$B52,COLUMN()-$E$2)/AA$6&lt;Conversion!$A$5,Conversion!$B$5,IF(100*INDEX(INDIRECT($A$2),$B52,COLUMN()-$E$2)/AA$6&lt;Conversion!$A$6,Conversion!$B$6,5)))))</f>
        <v/>
      </c>
      <c r="AB52" t="str">
        <f ca="1">IF(OR(AB$9="",$C52=""),"",IF(100*INDEX(INDIRECT($A$2),$B52,COLUMN()-$E$2)/AB$6&lt;Conversion!$A$3,Conversion!$B$3,IF(100*INDEX(INDIRECT($A$2),$B52,COLUMN()-$E$2)/AB$6&lt;Conversion!$A$4,Conversion!$B$4,IF(100*INDEX(INDIRECT($A$2),$B52,COLUMN()-$E$2)/AB$6&lt;Conversion!$A$5,Conversion!$B$5,IF(100*INDEX(INDIRECT($A$2),$B52,COLUMN()-$E$2)/AB$6&lt;Conversion!$A$6,Conversion!$B$6,5)))))</f>
        <v/>
      </c>
      <c r="AC52" t="str">
        <f ca="1">IF(OR(AC$9="",$C52=""),"",IF(100*INDEX(INDIRECT($A$2),$B52,COLUMN()-$E$2)/AC$6&lt;Conversion!$A$3,Conversion!$B$3,IF(100*INDEX(INDIRECT($A$2),$B52,COLUMN()-$E$2)/AC$6&lt;Conversion!$A$4,Conversion!$B$4,IF(100*INDEX(INDIRECT($A$2),$B52,COLUMN()-$E$2)/AC$6&lt;Conversion!$A$5,Conversion!$B$5,IF(100*INDEX(INDIRECT($A$2),$B52,COLUMN()-$E$2)/AC$6&lt;Conversion!$A$6,Conversion!$B$6,5)))))</f>
        <v/>
      </c>
      <c r="AD52" t="str">
        <f ca="1">IF(OR(AD$9="",$C52=""),"",IF(100*INDEX(INDIRECT($A$2),$B52,COLUMN()-$E$2)/AD$6&lt;Conversion!$A$3,Conversion!$B$3,IF(100*INDEX(INDIRECT($A$2),$B52,COLUMN()-$E$2)/AD$6&lt;Conversion!$A$4,Conversion!$B$4,IF(100*INDEX(INDIRECT($A$2),$B52,COLUMN()-$E$2)/AD$6&lt;Conversion!$A$5,Conversion!$B$5,IF(100*INDEX(INDIRECT($A$2),$B52,COLUMN()-$E$2)/AD$6&lt;Conversion!$A$6,Conversion!$B$6,5)))))</f>
        <v/>
      </c>
      <c r="AE52" t="str">
        <f ca="1">IF(OR(AE$9="",$C52=""),"",IF(100*INDEX(INDIRECT($A$2),$B52,COLUMN()-$E$2)/AE$6&lt;Conversion!$A$3,Conversion!$B$3,IF(100*INDEX(INDIRECT($A$2),$B52,COLUMN()-$E$2)/AE$6&lt;Conversion!$A$4,Conversion!$B$4,IF(100*INDEX(INDIRECT($A$2),$B52,COLUMN()-$E$2)/AE$6&lt;Conversion!$A$5,Conversion!$B$5,IF(100*INDEX(INDIRECT($A$2),$B52,COLUMN()-$E$2)/AE$6&lt;Conversion!$A$6,Conversion!$B$6,5)))))</f>
        <v/>
      </c>
      <c r="AF52" t="str">
        <f ca="1">IF(OR(AF$9="",$C52=""),"",IF(100*INDEX(INDIRECT($A$2),$B52,COLUMN()-$E$2)/AF$6&lt;Conversion!$A$3,Conversion!$B$3,IF(100*INDEX(INDIRECT($A$2),$B52,COLUMN()-$E$2)/AF$6&lt;Conversion!$A$4,Conversion!$B$4,IF(100*INDEX(INDIRECT($A$2),$B52,COLUMN()-$E$2)/AF$6&lt;Conversion!$A$5,Conversion!$B$5,IF(100*INDEX(INDIRECT($A$2),$B52,COLUMN()-$E$2)/AF$6&lt;Conversion!$A$6,Conversion!$B$6,5)))))</f>
        <v/>
      </c>
      <c r="AG52" t="str">
        <f ca="1">IF(OR(AG$9="",$C52=""),"",IF(100*INDEX(INDIRECT($A$2),$B52,COLUMN()-$E$2)/AG$6&lt;Conversion!$A$3,Conversion!$B$3,IF(100*INDEX(INDIRECT($A$2),$B52,COLUMN()-$E$2)/AG$6&lt;Conversion!$A$4,Conversion!$B$4,IF(100*INDEX(INDIRECT($A$2),$B52,COLUMN()-$E$2)/AG$6&lt;Conversion!$A$5,Conversion!$B$5,IF(100*INDEX(INDIRECT($A$2),$B52,COLUMN()-$E$2)/AG$6&lt;Conversion!$A$6,Conversion!$B$6,5)))))</f>
        <v/>
      </c>
      <c r="AH52" t="str">
        <f ca="1">IF(OR(AH$9="",$C52=""),"",IF(100*INDEX(INDIRECT($A$2),$B52,COLUMN()-$E$2)/AH$6&lt;Conversion!$A$3,Conversion!$B$3,IF(100*INDEX(INDIRECT($A$2),$B52,COLUMN()-$E$2)/AH$6&lt;Conversion!$A$4,Conversion!$B$4,IF(100*INDEX(INDIRECT($A$2),$B52,COLUMN()-$E$2)/AH$6&lt;Conversion!$A$5,Conversion!$B$5,IF(100*INDEX(INDIRECT($A$2),$B52,COLUMN()-$E$2)/AH$6&lt;Conversion!$A$6,Conversion!$B$6,5)))))</f>
        <v/>
      </c>
      <c r="AI52" t="str">
        <f ca="1">IF(OR(AI$9="",$C52=""),"",IF(100*INDEX(INDIRECT($A$2),$B52,COLUMN()-$E$2)/AI$6&lt;Conversion!$A$3,Conversion!$B$3,IF(100*INDEX(INDIRECT($A$2),$B52,COLUMN()-$E$2)/AI$6&lt;Conversion!$A$4,Conversion!$B$4,IF(100*INDEX(INDIRECT($A$2),$B52,COLUMN()-$E$2)/AI$6&lt;Conversion!$A$5,Conversion!$B$5,IF(100*INDEX(INDIRECT($A$2),$B52,COLUMN()-$E$2)/AI$6&lt;Conversion!$A$6,Conversion!$B$6,5)))))</f>
        <v/>
      </c>
      <c r="AJ52" t="str">
        <f ca="1">IF(OR(AJ$9="",$C52=""),"",IF(100*INDEX(INDIRECT($A$2),$B52,COLUMN()-$E$2)/AJ$6&lt;Conversion!$A$3,Conversion!$B$3,IF(100*INDEX(INDIRECT($A$2),$B52,COLUMN()-$E$2)/AJ$6&lt;Conversion!$A$4,Conversion!$B$4,IF(100*INDEX(INDIRECT($A$2),$B52,COLUMN()-$E$2)/AJ$6&lt;Conversion!$A$5,Conversion!$B$5,IF(100*INDEX(INDIRECT($A$2),$B52,COLUMN()-$E$2)/AJ$6&lt;Conversion!$A$6,Conversion!$B$6,5)))))</f>
        <v/>
      </c>
      <c r="AK52" t="str">
        <f ca="1">IF(OR(AK$9="",$C52=""),"",IF(100*INDEX(INDIRECT($A$2),$B52,COLUMN()-$E$2)/AK$6&lt;Conversion!$A$3,Conversion!$B$3,IF(100*INDEX(INDIRECT($A$2),$B52,COLUMN()-$E$2)/AK$6&lt;Conversion!$A$4,Conversion!$B$4,IF(100*INDEX(INDIRECT($A$2),$B52,COLUMN()-$E$2)/AK$6&lt;Conversion!$A$5,Conversion!$B$5,IF(100*INDEX(INDIRECT($A$2),$B52,COLUMN()-$E$2)/AK$6&lt;Conversion!$A$6,Conversion!$B$6,5)))))</f>
        <v/>
      </c>
      <c r="AL52" t="str">
        <f ca="1">IF(OR(AL$9="",$C52=""),"",IF(100*INDEX(INDIRECT($A$2),$B52,COLUMN()-$E$2)/AL$6&lt;Conversion!$A$3,Conversion!$B$3,IF(100*INDEX(INDIRECT($A$2),$B52,COLUMN()-$E$2)/AL$6&lt;Conversion!$A$4,Conversion!$B$4,IF(100*INDEX(INDIRECT($A$2),$B52,COLUMN()-$E$2)/AL$6&lt;Conversion!$A$5,Conversion!$B$5,IF(100*INDEX(INDIRECT($A$2),$B52,COLUMN()-$E$2)/AL$6&lt;Conversion!$A$6,Conversion!$B$6,5)))))</f>
        <v/>
      </c>
      <c r="AM52" t="str">
        <f ca="1">IF(OR(AM$9="",$C52=""),"",IF(100*INDEX(INDIRECT($A$2),$B52,COLUMN()-$E$2)/AM$6&lt;Conversion!$A$3,Conversion!$B$3,IF(100*INDEX(INDIRECT($A$2),$B52,COLUMN()-$E$2)/AM$6&lt;Conversion!$A$4,Conversion!$B$4,IF(100*INDEX(INDIRECT($A$2),$B52,COLUMN()-$E$2)/AM$6&lt;Conversion!$A$5,Conversion!$B$5,IF(100*INDEX(INDIRECT($A$2),$B52,COLUMN()-$E$2)/AM$6&lt;Conversion!$A$6,Conversion!$B$6,5)))))</f>
        <v/>
      </c>
      <c r="AN52" t="str">
        <f ca="1">IF(OR(AN$9="",$C52=""),"",IF(100*INDEX(INDIRECT($A$2),$B52,COLUMN()-$E$2)/AN$6&lt;Conversion!$A$3,Conversion!$B$3,IF(100*INDEX(INDIRECT($A$2),$B52,COLUMN()-$E$2)/AN$6&lt;Conversion!$A$4,Conversion!$B$4,IF(100*INDEX(INDIRECT($A$2),$B52,COLUMN()-$E$2)/AN$6&lt;Conversion!$A$5,Conversion!$B$5,IF(100*INDEX(INDIRECT($A$2),$B52,COLUMN()-$E$2)/AN$6&lt;Conversion!$A$6,Conversion!$B$6,5)))))</f>
        <v/>
      </c>
      <c r="AO52" t="str">
        <f ca="1">IF(OR(AO$9="",$C52=""),"",IF(100*INDEX(INDIRECT($A$2),$B52,COLUMN()-$E$2)/AO$6&lt;Conversion!$A$3,Conversion!$B$3,IF(100*INDEX(INDIRECT($A$2),$B52,COLUMN()-$E$2)/AO$6&lt;Conversion!$A$4,Conversion!$B$4,IF(100*INDEX(INDIRECT($A$2),$B52,COLUMN()-$E$2)/AO$6&lt;Conversion!$A$5,Conversion!$B$5,IF(100*INDEX(INDIRECT($A$2),$B52,COLUMN()-$E$2)/AO$6&lt;Conversion!$A$6,Conversion!$B$6,5)))))</f>
        <v/>
      </c>
      <c r="AP52" t="str">
        <f ca="1">IF(OR(AP$9="",$C52=""),"",IF(100*INDEX(INDIRECT($A$2),$B52,COLUMN()-$E$2)/AP$6&lt;Conversion!$A$3,Conversion!$B$3,IF(100*INDEX(INDIRECT($A$2),$B52,COLUMN()-$E$2)/AP$6&lt;Conversion!$A$4,Conversion!$B$4,IF(100*INDEX(INDIRECT($A$2),$B52,COLUMN()-$E$2)/AP$6&lt;Conversion!$A$5,Conversion!$B$5,IF(100*INDEX(INDIRECT($A$2),$B52,COLUMN()-$E$2)/AP$6&lt;Conversion!$A$6,Conversion!$B$6,5)))))</f>
        <v/>
      </c>
      <c r="AQ52" t="str">
        <f ca="1">IF(OR(AQ$9="",$C52=""),"",IF(100*INDEX(INDIRECT($A$2),$B52,COLUMN()-$E$2)/AQ$6&lt;Conversion!$A$3,Conversion!$B$3,IF(100*INDEX(INDIRECT($A$2),$B52,COLUMN()-$E$2)/AQ$6&lt;Conversion!$A$4,Conversion!$B$4,IF(100*INDEX(INDIRECT($A$2),$B52,COLUMN()-$E$2)/AQ$6&lt;Conversion!$A$5,Conversion!$B$5,IF(100*INDEX(INDIRECT($A$2),$B52,COLUMN()-$E$2)/AQ$6&lt;Conversion!$A$6,Conversion!$B$6,5)))))</f>
        <v/>
      </c>
      <c r="AR52" t="str">
        <f ca="1">IF(OR(AR$9="",$C52=""),"",IF(100*INDEX(INDIRECT($A$2),$B52,COLUMN()-$E$2)/AR$6&lt;Conversion!$A$3,Conversion!$B$3,IF(100*INDEX(INDIRECT($A$2),$B52,COLUMN()-$E$2)/AR$6&lt;Conversion!$A$4,Conversion!$B$4,IF(100*INDEX(INDIRECT($A$2),$B52,COLUMN()-$E$2)/AR$6&lt;Conversion!$A$5,Conversion!$B$5,IF(100*INDEX(INDIRECT($A$2),$B52,COLUMN()-$E$2)/AR$6&lt;Conversion!$A$6,Conversion!$B$6,5)))))</f>
        <v/>
      </c>
      <c r="AS52" t="str">
        <f ca="1">IF(OR(AS$9="",$C52=""),"",IF(100*INDEX(INDIRECT($A$2),$B52,COLUMN()-$E$2)/AS$6&lt;Conversion!$A$3,Conversion!$B$3,IF(100*INDEX(INDIRECT($A$2),$B52,COLUMN()-$E$2)/AS$6&lt;Conversion!$A$4,Conversion!$B$4,IF(100*INDEX(INDIRECT($A$2),$B52,COLUMN()-$E$2)/AS$6&lt;Conversion!$A$5,Conversion!$B$5,IF(100*INDEX(INDIRECT($A$2),$B52,COLUMN()-$E$2)/AS$6&lt;Conversion!$A$6,Conversion!$B$6,5)))))</f>
        <v/>
      </c>
      <c r="AT52" t="str">
        <f ca="1">IF(OR(AT$9="",$C52=""),"",IF(100*INDEX(INDIRECT($A$2),$B52,COLUMN()-$E$2)/AT$6&lt;Conversion!$A$3,Conversion!$B$3,IF(100*INDEX(INDIRECT($A$2),$B52,COLUMN()-$E$2)/AT$6&lt;Conversion!$A$4,Conversion!$B$4,IF(100*INDEX(INDIRECT($A$2),$B52,COLUMN()-$E$2)/AT$6&lt;Conversion!$A$5,Conversion!$B$5,IF(100*INDEX(INDIRECT($A$2),$B52,COLUMN()-$E$2)/AT$6&lt;Conversion!$A$6,Conversion!$B$6,5)))))</f>
        <v/>
      </c>
      <c r="AU52" t="str">
        <f ca="1">IF(OR(AU$9="",$C52=""),"",IF(100*INDEX(INDIRECT($A$2),$B52,COLUMN()-$E$2)/AU$6&lt;Conversion!$A$3,Conversion!$B$3,IF(100*INDEX(INDIRECT($A$2),$B52,COLUMN()-$E$2)/AU$6&lt;Conversion!$A$4,Conversion!$B$4,IF(100*INDEX(INDIRECT($A$2),$B52,COLUMN()-$E$2)/AU$6&lt;Conversion!$A$5,Conversion!$B$5,IF(100*INDEX(INDIRECT($A$2),$B52,COLUMN()-$E$2)/AU$6&lt;Conversion!$A$6,Conversion!$B$6,5)))))</f>
        <v/>
      </c>
      <c r="AV52" t="str">
        <f ca="1">IF(OR(AV$9="",$C52=""),"",IF(100*INDEX(INDIRECT($A$2),$B52,COLUMN()-$E$2)/AV$6&lt;Conversion!$A$3,Conversion!$B$3,IF(100*INDEX(INDIRECT($A$2),$B52,COLUMN()-$E$2)/AV$6&lt;Conversion!$A$4,Conversion!$B$4,IF(100*INDEX(INDIRECT($A$2),$B52,COLUMN()-$E$2)/AV$6&lt;Conversion!$A$5,Conversion!$B$5,IF(100*INDEX(INDIRECT($A$2),$B52,COLUMN()-$E$2)/AV$6&lt;Conversion!$A$6,Conversion!$B$6,5)))))</f>
        <v/>
      </c>
      <c r="AW52" t="str">
        <f ca="1">IF(OR(AW$9="",$C52=""),"",IF(100*INDEX(INDIRECT($A$2),$B52,COLUMN()-$E$2)/AW$6&lt;Conversion!$A$3,Conversion!$B$3,IF(100*INDEX(INDIRECT($A$2),$B52,COLUMN()-$E$2)/AW$6&lt;Conversion!$A$4,Conversion!$B$4,IF(100*INDEX(INDIRECT($A$2),$B52,COLUMN()-$E$2)/AW$6&lt;Conversion!$A$5,Conversion!$B$5,IF(100*INDEX(INDIRECT($A$2),$B52,COLUMN()-$E$2)/AW$6&lt;Conversion!$A$6,Conversion!$B$6,5)))))</f>
        <v/>
      </c>
      <c r="AX52" t="str">
        <f ca="1">IF(OR(AX$9="",$C52=""),"",IF(100*INDEX(INDIRECT($A$2),$B52,COLUMN()-$E$2)/AX$6&lt;Conversion!$A$3,Conversion!$B$3,IF(100*INDEX(INDIRECT($A$2),$B52,COLUMN()-$E$2)/AX$6&lt;Conversion!$A$4,Conversion!$B$4,IF(100*INDEX(INDIRECT($A$2),$B52,COLUMN()-$E$2)/AX$6&lt;Conversion!$A$5,Conversion!$B$5,IF(100*INDEX(INDIRECT($A$2),$B52,COLUMN()-$E$2)/AX$6&lt;Conversion!$A$6,Conversion!$B$6,5)))))</f>
        <v/>
      </c>
      <c r="AY52" t="str">
        <f ca="1">IF(OR(AY$9="",$C52=""),"",IF(100*INDEX(INDIRECT($A$2),$B52,COLUMN()-$E$2)/AY$6&lt;Conversion!$A$3,Conversion!$B$3,IF(100*INDEX(INDIRECT($A$2),$B52,COLUMN()-$E$2)/AY$6&lt;Conversion!$A$4,Conversion!$B$4,IF(100*INDEX(INDIRECT($A$2),$B52,COLUMN()-$E$2)/AY$6&lt;Conversion!$A$5,Conversion!$B$5,IF(100*INDEX(INDIRECT($A$2),$B52,COLUMN()-$E$2)/AY$6&lt;Conversion!$A$6,Conversion!$B$6,5)))))</f>
        <v/>
      </c>
      <c r="AZ52" t="str">
        <f ca="1">IF(OR(AZ$9="",$C52=""),"",IF(100*INDEX(INDIRECT($A$2),$B52,COLUMN()-$E$2)/AZ$6&lt;Conversion!$A$3,Conversion!$B$3,IF(100*INDEX(INDIRECT($A$2),$B52,COLUMN()-$E$2)/AZ$6&lt;Conversion!$A$4,Conversion!$B$4,IF(100*INDEX(INDIRECT($A$2),$B52,COLUMN()-$E$2)/AZ$6&lt;Conversion!$A$5,Conversion!$B$5,IF(100*INDEX(INDIRECT($A$2),$B52,COLUMN()-$E$2)/AZ$6&lt;Conversion!$A$6,Conversion!$B$6,5)))))</f>
        <v/>
      </c>
      <c r="BA52" t="str">
        <f ca="1">IF(OR(BA$9="",$C52=""),"",IF(100*INDEX(INDIRECT($A$2),$B52,COLUMN()-$E$2)/BA$6&lt;Conversion!$A$3,Conversion!$B$3,IF(100*INDEX(INDIRECT($A$2),$B52,COLUMN()-$E$2)/BA$6&lt;Conversion!$A$4,Conversion!$B$4,IF(100*INDEX(INDIRECT($A$2),$B52,COLUMN()-$E$2)/BA$6&lt;Conversion!$A$5,Conversion!$B$5,IF(100*INDEX(INDIRECT($A$2),$B52,COLUMN()-$E$2)/BA$6&lt;Conversion!$A$6,Conversion!$B$6,5)))))</f>
        <v/>
      </c>
      <c r="BB52" t="str">
        <f ca="1">IF(OR(BB$9="",$C52=""),"",IF(100*INDEX(INDIRECT($A$2),$B52,COLUMN()-$E$2)/BB$6&lt;Conversion!$A$3,Conversion!$B$3,IF(100*INDEX(INDIRECT($A$2),$B52,COLUMN()-$E$2)/BB$6&lt;Conversion!$A$4,Conversion!$B$4,IF(100*INDEX(INDIRECT($A$2),$B52,COLUMN()-$E$2)/BB$6&lt;Conversion!$A$5,Conversion!$B$5,IF(100*INDEX(INDIRECT($A$2),$B52,COLUMN()-$E$2)/BB$6&lt;Conversion!$A$6,Conversion!$B$6,5)))))</f>
        <v/>
      </c>
      <c r="BC52" t="str">
        <f ca="1">IF(OR(BC$9="",$C52=""),"",IF(100*INDEX(INDIRECT($A$2),$B52,COLUMN()-$E$2)/BC$6&lt;Conversion!$A$3,Conversion!$B$3,IF(100*INDEX(INDIRECT($A$2),$B52,COLUMN()-$E$2)/BC$6&lt;Conversion!$A$4,Conversion!$B$4,IF(100*INDEX(INDIRECT($A$2),$B52,COLUMN()-$E$2)/BC$6&lt;Conversion!$A$5,Conversion!$B$5,IF(100*INDEX(INDIRECT($A$2),$B52,COLUMN()-$E$2)/BC$6&lt;Conversion!$A$6,Conversion!$B$6,5)))))</f>
        <v/>
      </c>
    </row>
    <row r="53" spans="2:55">
      <c r="B53" t="e">
        <f t="shared" ca="1" si="0"/>
        <v>#N/A</v>
      </c>
      <c r="C53" t="str">
        <f t="shared" ca="1" si="1"/>
        <v/>
      </c>
      <c r="D53" t="str">
        <f ca="1">IF($C53="","",CONCATENATE(ADDRESS(ROW(),$E$2+1,1,1,"Module6"),":",ADDRESS(ROW(),$E$2+Calc1!$C$2,1,1)))</f>
        <v/>
      </c>
      <c r="E53" s="18" t="str">
        <f t="shared" ca="1" si="2"/>
        <v/>
      </c>
      <c r="F53" t="str">
        <f ca="1">IF(OR(F$9="",$C53=""),"",IF(100*INDEX(INDIRECT($A$2),$B53,COLUMN()-$E$2)/F$6&lt;Conversion!$A$3,Conversion!$B$3,IF(100*INDEX(INDIRECT($A$2),$B53,COLUMN()-$E$2)/F$6&lt;Conversion!$A$4,Conversion!$B$4,IF(100*INDEX(INDIRECT($A$2),$B53,COLUMN()-$E$2)/F$6&lt;Conversion!$A$5,Conversion!$B$5,IF(100*INDEX(INDIRECT($A$2),$B53,COLUMN()-$E$2)/F$6&lt;Conversion!$A$6,Conversion!$B$6,5)))))</f>
        <v/>
      </c>
      <c r="G53" t="str">
        <f ca="1">IF(OR(G$9="",$C53=""),"",IF(100*INDEX(INDIRECT($A$2),$B53,COLUMN()-$E$2)/G$6&lt;Conversion!$A$3,Conversion!$B$3,IF(100*INDEX(INDIRECT($A$2),$B53,COLUMN()-$E$2)/G$6&lt;Conversion!$A$4,Conversion!$B$4,IF(100*INDEX(INDIRECT($A$2),$B53,COLUMN()-$E$2)/G$6&lt;Conversion!$A$5,Conversion!$B$5,IF(100*INDEX(INDIRECT($A$2),$B53,COLUMN()-$E$2)/G$6&lt;Conversion!$A$6,Conversion!$B$6,5)))))</f>
        <v/>
      </c>
      <c r="H53" t="str">
        <f ca="1">IF(OR(H$9="",$C53=""),"",IF(100*INDEX(INDIRECT($A$2),$B53,COLUMN()-$E$2)/H$6&lt;Conversion!$A$3,Conversion!$B$3,IF(100*INDEX(INDIRECT($A$2),$B53,COLUMN()-$E$2)/H$6&lt;Conversion!$A$4,Conversion!$B$4,IF(100*INDEX(INDIRECT($A$2),$B53,COLUMN()-$E$2)/H$6&lt;Conversion!$A$5,Conversion!$B$5,IF(100*INDEX(INDIRECT($A$2),$B53,COLUMN()-$E$2)/H$6&lt;Conversion!$A$6,Conversion!$B$6,5)))))</f>
        <v/>
      </c>
      <c r="I53" t="str">
        <f ca="1">IF(OR(I$9="",$C53=""),"",IF(100*INDEX(INDIRECT($A$2),$B53,COLUMN()-$E$2)/I$6&lt;Conversion!$A$3,Conversion!$B$3,IF(100*INDEX(INDIRECT($A$2),$B53,COLUMN()-$E$2)/I$6&lt;Conversion!$A$4,Conversion!$B$4,IF(100*INDEX(INDIRECT($A$2),$B53,COLUMN()-$E$2)/I$6&lt;Conversion!$A$5,Conversion!$B$5,IF(100*INDEX(INDIRECT($A$2),$B53,COLUMN()-$E$2)/I$6&lt;Conversion!$A$6,Conversion!$B$6,5)))))</f>
        <v/>
      </c>
      <c r="J53" t="str">
        <f ca="1">IF(OR(J$9="",$C53=""),"",IF(100*INDEX(INDIRECT($A$2),$B53,COLUMN()-$E$2)/J$6&lt;Conversion!$A$3,Conversion!$B$3,IF(100*INDEX(INDIRECT($A$2),$B53,COLUMN()-$E$2)/J$6&lt;Conversion!$A$4,Conversion!$B$4,IF(100*INDEX(INDIRECT($A$2),$B53,COLUMN()-$E$2)/J$6&lt;Conversion!$A$5,Conversion!$B$5,IF(100*INDEX(INDIRECT($A$2),$B53,COLUMN()-$E$2)/J$6&lt;Conversion!$A$6,Conversion!$B$6,5)))))</f>
        <v/>
      </c>
      <c r="K53" t="str">
        <f ca="1">IF(OR(K$9="",$C53=""),"",IF(100*INDEX(INDIRECT($A$2),$B53,COLUMN()-$E$2)/K$6&lt;Conversion!$A$3,Conversion!$B$3,IF(100*INDEX(INDIRECT($A$2),$B53,COLUMN()-$E$2)/K$6&lt;Conversion!$A$4,Conversion!$B$4,IF(100*INDEX(INDIRECT($A$2),$B53,COLUMN()-$E$2)/K$6&lt;Conversion!$A$5,Conversion!$B$5,IF(100*INDEX(INDIRECT($A$2),$B53,COLUMN()-$E$2)/K$6&lt;Conversion!$A$6,Conversion!$B$6,5)))))</f>
        <v/>
      </c>
      <c r="L53" t="str">
        <f ca="1">IF(OR(L$9="",$C53=""),"",IF(100*INDEX(INDIRECT($A$2),$B53,COLUMN()-$E$2)/L$6&lt;Conversion!$A$3,Conversion!$B$3,IF(100*INDEX(INDIRECT($A$2),$B53,COLUMN()-$E$2)/L$6&lt;Conversion!$A$4,Conversion!$B$4,IF(100*INDEX(INDIRECT($A$2),$B53,COLUMN()-$E$2)/L$6&lt;Conversion!$A$5,Conversion!$B$5,IF(100*INDEX(INDIRECT($A$2),$B53,COLUMN()-$E$2)/L$6&lt;Conversion!$A$6,Conversion!$B$6,5)))))</f>
        <v/>
      </c>
      <c r="M53" t="str">
        <f ca="1">IF(OR(M$9="",$C53=""),"",IF(100*INDEX(INDIRECT($A$2),$B53,COLUMN()-$E$2)/M$6&lt;Conversion!$A$3,Conversion!$B$3,IF(100*INDEX(INDIRECT($A$2),$B53,COLUMN()-$E$2)/M$6&lt;Conversion!$A$4,Conversion!$B$4,IF(100*INDEX(INDIRECT($A$2),$B53,COLUMN()-$E$2)/M$6&lt;Conversion!$A$5,Conversion!$B$5,IF(100*INDEX(INDIRECT($A$2),$B53,COLUMN()-$E$2)/M$6&lt;Conversion!$A$6,Conversion!$B$6,5)))))</f>
        <v/>
      </c>
      <c r="N53" t="str">
        <f ca="1">IF(OR(N$9="",$C53=""),"",IF(100*INDEX(INDIRECT($A$2),$B53,COLUMN()-$E$2)/N$6&lt;Conversion!$A$3,Conversion!$B$3,IF(100*INDEX(INDIRECT($A$2),$B53,COLUMN()-$E$2)/N$6&lt;Conversion!$A$4,Conversion!$B$4,IF(100*INDEX(INDIRECT($A$2),$B53,COLUMN()-$E$2)/N$6&lt;Conversion!$A$5,Conversion!$B$5,IF(100*INDEX(INDIRECT($A$2),$B53,COLUMN()-$E$2)/N$6&lt;Conversion!$A$6,Conversion!$B$6,5)))))</f>
        <v/>
      </c>
      <c r="O53" t="str">
        <f ca="1">IF(OR(O$9="",$C53=""),"",IF(100*INDEX(INDIRECT($A$2),$B53,COLUMN()-$E$2)/O$6&lt;Conversion!$A$3,Conversion!$B$3,IF(100*INDEX(INDIRECT($A$2),$B53,COLUMN()-$E$2)/O$6&lt;Conversion!$A$4,Conversion!$B$4,IF(100*INDEX(INDIRECT($A$2),$B53,COLUMN()-$E$2)/O$6&lt;Conversion!$A$5,Conversion!$B$5,IF(100*INDEX(INDIRECT($A$2),$B53,COLUMN()-$E$2)/O$6&lt;Conversion!$A$6,Conversion!$B$6,5)))))</f>
        <v/>
      </c>
      <c r="P53" t="str">
        <f ca="1">IF(OR(P$9="",$C53=""),"",IF(100*INDEX(INDIRECT($A$2),$B53,COLUMN()-$E$2)/P$6&lt;Conversion!$A$3,Conversion!$B$3,IF(100*INDEX(INDIRECT($A$2),$B53,COLUMN()-$E$2)/P$6&lt;Conversion!$A$4,Conversion!$B$4,IF(100*INDEX(INDIRECT($A$2),$B53,COLUMN()-$E$2)/P$6&lt;Conversion!$A$5,Conversion!$B$5,IF(100*INDEX(INDIRECT($A$2),$B53,COLUMN()-$E$2)/P$6&lt;Conversion!$A$6,Conversion!$B$6,5)))))</f>
        <v/>
      </c>
      <c r="Q53" t="str">
        <f ca="1">IF(OR(Q$9="",$C53=""),"",IF(100*INDEX(INDIRECT($A$2),$B53,COLUMN()-$E$2)/Q$6&lt;Conversion!$A$3,Conversion!$B$3,IF(100*INDEX(INDIRECT($A$2),$B53,COLUMN()-$E$2)/Q$6&lt;Conversion!$A$4,Conversion!$B$4,IF(100*INDEX(INDIRECT($A$2),$B53,COLUMN()-$E$2)/Q$6&lt;Conversion!$A$5,Conversion!$B$5,IF(100*INDEX(INDIRECT($A$2),$B53,COLUMN()-$E$2)/Q$6&lt;Conversion!$A$6,Conversion!$B$6,5)))))</f>
        <v/>
      </c>
      <c r="R53" t="str">
        <f ca="1">IF(OR(R$9="",$C53=""),"",IF(100*INDEX(INDIRECT($A$2),$B53,COLUMN()-$E$2)/R$6&lt;Conversion!$A$3,Conversion!$B$3,IF(100*INDEX(INDIRECT($A$2),$B53,COLUMN()-$E$2)/R$6&lt;Conversion!$A$4,Conversion!$B$4,IF(100*INDEX(INDIRECT($A$2),$B53,COLUMN()-$E$2)/R$6&lt;Conversion!$A$5,Conversion!$B$5,IF(100*INDEX(INDIRECT($A$2),$B53,COLUMN()-$E$2)/R$6&lt;Conversion!$A$6,Conversion!$B$6,5)))))</f>
        <v/>
      </c>
      <c r="S53" t="str">
        <f ca="1">IF(OR(S$9="",$C53=""),"",IF(100*INDEX(INDIRECT($A$2),$B53,COLUMN()-$E$2)/S$6&lt;Conversion!$A$3,Conversion!$B$3,IF(100*INDEX(INDIRECT($A$2),$B53,COLUMN()-$E$2)/S$6&lt;Conversion!$A$4,Conversion!$B$4,IF(100*INDEX(INDIRECT($A$2),$B53,COLUMN()-$E$2)/S$6&lt;Conversion!$A$5,Conversion!$B$5,IF(100*INDEX(INDIRECT($A$2),$B53,COLUMN()-$E$2)/S$6&lt;Conversion!$A$6,Conversion!$B$6,5)))))</f>
        <v/>
      </c>
      <c r="T53" t="str">
        <f ca="1">IF(OR(T$9="",$C53=""),"",IF(100*INDEX(INDIRECT($A$2),$B53,COLUMN()-$E$2)/T$6&lt;Conversion!$A$3,Conversion!$B$3,IF(100*INDEX(INDIRECT($A$2),$B53,COLUMN()-$E$2)/T$6&lt;Conversion!$A$4,Conversion!$B$4,IF(100*INDEX(INDIRECT($A$2),$B53,COLUMN()-$E$2)/T$6&lt;Conversion!$A$5,Conversion!$B$5,IF(100*INDEX(INDIRECT($A$2),$B53,COLUMN()-$E$2)/T$6&lt;Conversion!$A$6,Conversion!$B$6,5)))))</f>
        <v/>
      </c>
      <c r="U53" t="str">
        <f ca="1">IF(OR(U$9="",$C53=""),"",IF(100*INDEX(INDIRECT($A$2),$B53,COLUMN()-$E$2)/U$6&lt;Conversion!$A$3,Conversion!$B$3,IF(100*INDEX(INDIRECT($A$2),$B53,COLUMN()-$E$2)/U$6&lt;Conversion!$A$4,Conversion!$B$4,IF(100*INDEX(INDIRECT($A$2),$B53,COLUMN()-$E$2)/U$6&lt;Conversion!$A$5,Conversion!$B$5,IF(100*INDEX(INDIRECT($A$2),$B53,COLUMN()-$E$2)/U$6&lt;Conversion!$A$6,Conversion!$B$6,5)))))</f>
        <v/>
      </c>
      <c r="V53" t="str">
        <f ca="1">IF(OR(V$9="",$C53=""),"",IF(100*INDEX(INDIRECT($A$2),$B53,COLUMN()-$E$2)/V$6&lt;Conversion!$A$3,Conversion!$B$3,IF(100*INDEX(INDIRECT($A$2),$B53,COLUMN()-$E$2)/V$6&lt;Conversion!$A$4,Conversion!$B$4,IF(100*INDEX(INDIRECT($A$2),$B53,COLUMN()-$E$2)/V$6&lt;Conversion!$A$5,Conversion!$B$5,IF(100*INDEX(INDIRECT($A$2),$B53,COLUMN()-$E$2)/V$6&lt;Conversion!$A$6,Conversion!$B$6,5)))))</f>
        <v/>
      </c>
      <c r="W53" t="str">
        <f ca="1">IF(OR(W$9="",$C53=""),"",IF(100*INDEX(INDIRECT($A$2),$B53,COLUMN()-$E$2)/W$6&lt;Conversion!$A$3,Conversion!$B$3,IF(100*INDEX(INDIRECT($A$2),$B53,COLUMN()-$E$2)/W$6&lt;Conversion!$A$4,Conversion!$B$4,IF(100*INDEX(INDIRECT($A$2),$B53,COLUMN()-$E$2)/W$6&lt;Conversion!$A$5,Conversion!$B$5,IF(100*INDEX(INDIRECT($A$2),$B53,COLUMN()-$E$2)/W$6&lt;Conversion!$A$6,Conversion!$B$6,5)))))</f>
        <v/>
      </c>
      <c r="X53" t="str">
        <f ca="1">IF(OR(X$9="",$C53=""),"",IF(100*INDEX(INDIRECT($A$2),$B53,COLUMN()-$E$2)/X$6&lt;Conversion!$A$3,Conversion!$B$3,IF(100*INDEX(INDIRECT($A$2),$B53,COLUMN()-$E$2)/X$6&lt;Conversion!$A$4,Conversion!$B$4,IF(100*INDEX(INDIRECT($A$2),$B53,COLUMN()-$E$2)/X$6&lt;Conversion!$A$5,Conversion!$B$5,IF(100*INDEX(INDIRECT($A$2),$B53,COLUMN()-$E$2)/X$6&lt;Conversion!$A$6,Conversion!$B$6,5)))))</f>
        <v/>
      </c>
      <c r="Y53" t="str">
        <f ca="1">IF(OR(Y$9="",$C53=""),"",IF(100*INDEX(INDIRECT($A$2),$B53,COLUMN()-$E$2)/Y$6&lt;Conversion!$A$3,Conversion!$B$3,IF(100*INDEX(INDIRECT($A$2),$B53,COLUMN()-$E$2)/Y$6&lt;Conversion!$A$4,Conversion!$B$4,IF(100*INDEX(INDIRECT($A$2),$B53,COLUMN()-$E$2)/Y$6&lt;Conversion!$A$5,Conversion!$B$5,IF(100*INDEX(INDIRECT($A$2),$B53,COLUMN()-$E$2)/Y$6&lt;Conversion!$A$6,Conversion!$B$6,5)))))</f>
        <v/>
      </c>
      <c r="Z53" t="str">
        <f ca="1">IF(OR(Z$9="",$C53=""),"",IF(100*INDEX(INDIRECT($A$2),$B53,COLUMN()-$E$2)/Z$6&lt;Conversion!$A$3,Conversion!$B$3,IF(100*INDEX(INDIRECT($A$2),$B53,COLUMN()-$E$2)/Z$6&lt;Conversion!$A$4,Conversion!$B$4,IF(100*INDEX(INDIRECT($A$2),$B53,COLUMN()-$E$2)/Z$6&lt;Conversion!$A$5,Conversion!$B$5,IF(100*INDEX(INDIRECT($A$2),$B53,COLUMN()-$E$2)/Z$6&lt;Conversion!$A$6,Conversion!$B$6,5)))))</f>
        <v/>
      </c>
      <c r="AA53" t="str">
        <f ca="1">IF(OR(AA$9="",$C53=""),"",IF(100*INDEX(INDIRECT($A$2),$B53,COLUMN()-$E$2)/AA$6&lt;Conversion!$A$3,Conversion!$B$3,IF(100*INDEX(INDIRECT($A$2),$B53,COLUMN()-$E$2)/AA$6&lt;Conversion!$A$4,Conversion!$B$4,IF(100*INDEX(INDIRECT($A$2),$B53,COLUMN()-$E$2)/AA$6&lt;Conversion!$A$5,Conversion!$B$5,IF(100*INDEX(INDIRECT($A$2),$B53,COLUMN()-$E$2)/AA$6&lt;Conversion!$A$6,Conversion!$B$6,5)))))</f>
        <v/>
      </c>
      <c r="AB53" t="str">
        <f ca="1">IF(OR(AB$9="",$C53=""),"",IF(100*INDEX(INDIRECT($A$2),$B53,COLUMN()-$E$2)/AB$6&lt;Conversion!$A$3,Conversion!$B$3,IF(100*INDEX(INDIRECT($A$2),$B53,COLUMN()-$E$2)/AB$6&lt;Conversion!$A$4,Conversion!$B$4,IF(100*INDEX(INDIRECT($A$2),$B53,COLUMN()-$E$2)/AB$6&lt;Conversion!$A$5,Conversion!$B$5,IF(100*INDEX(INDIRECT($A$2),$B53,COLUMN()-$E$2)/AB$6&lt;Conversion!$A$6,Conversion!$B$6,5)))))</f>
        <v/>
      </c>
      <c r="AC53" t="str">
        <f ca="1">IF(OR(AC$9="",$C53=""),"",IF(100*INDEX(INDIRECT($A$2),$B53,COLUMN()-$E$2)/AC$6&lt;Conversion!$A$3,Conversion!$B$3,IF(100*INDEX(INDIRECT($A$2),$B53,COLUMN()-$E$2)/AC$6&lt;Conversion!$A$4,Conversion!$B$4,IF(100*INDEX(INDIRECT($A$2),$B53,COLUMN()-$E$2)/AC$6&lt;Conversion!$A$5,Conversion!$B$5,IF(100*INDEX(INDIRECT($A$2),$B53,COLUMN()-$E$2)/AC$6&lt;Conversion!$A$6,Conversion!$B$6,5)))))</f>
        <v/>
      </c>
      <c r="AD53" t="str">
        <f ca="1">IF(OR(AD$9="",$C53=""),"",IF(100*INDEX(INDIRECT($A$2),$B53,COLUMN()-$E$2)/AD$6&lt;Conversion!$A$3,Conversion!$B$3,IF(100*INDEX(INDIRECT($A$2),$B53,COLUMN()-$E$2)/AD$6&lt;Conversion!$A$4,Conversion!$B$4,IF(100*INDEX(INDIRECT($A$2),$B53,COLUMN()-$E$2)/AD$6&lt;Conversion!$A$5,Conversion!$B$5,IF(100*INDEX(INDIRECT($A$2),$B53,COLUMN()-$E$2)/AD$6&lt;Conversion!$A$6,Conversion!$B$6,5)))))</f>
        <v/>
      </c>
      <c r="AE53" t="str">
        <f ca="1">IF(OR(AE$9="",$C53=""),"",IF(100*INDEX(INDIRECT($A$2),$B53,COLUMN()-$E$2)/AE$6&lt;Conversion!$A$3,Conversion!$B$3,IF(100*INDEX(INDIRECT($A$2),$B53,COLUMN()-$E$2)/AE$6&lt;Conversion!$A$4,Conversion!$B$4,IF(100*INDEX(INDIRECT($A$2),$B53,COLUMN()-$E$2)/AE$6&lt;Conversion!$A$5,Conversion!$B$5,IF(100*INDEX(INDIRECT($A$2),$B53,COLUMN()-$E$2)/AE$6&lt;Conversion!$A$6,Conversion!$B$6,5)))))</f>
        <v/>
      </c>
      <c r="AF53" t="str">
        <f ca="1">IF(OR(AF$9="",$C53=""),"",IF(100*INDEX(INDIRECT($A$2),$B53,COLUMN()-$E$2)/AF$6&lt;Conversion!$A$3,Conversion!$B$3,IF(100*INDEX(INDIRECT($A$2),$B53,COLUMN()-$E$2)/AF$6&lt;Conversion!$A$4,Conversion!$B$4,IF(100*INDEX(INDIRECT($A$2),$B53,COLUMN()-$E$2)/AF$6&lt;Conversion!$A$5,Conversion!$B$5,IF(100*INDEX(INDIRECT($A$2),$B53,COLUMN()-$E$2)/AF$6&lt;Conversion!$A$6,Conversion!$B$6,5)))))</f>
        <v/>
      </c>
      <c r="AG53" t="str">
        <f ca="1">IF(OR(AG$9="",$C53=""),"",IF(100*INDEX(INDIRECT($A$2),$B53,COLUMN()-$E$2)/AG$6&lt;Conversion!$A$3,Conversion!$B$3,IF(100*INDEX(INDIRECT($A$2),$B53,COLUMN()-$E$2)/AG$6&lt;Conversion!$A$4,Conversion!$B$4,IF(100*INDEX(INDIRECT($A$2),$B53,COLUMN()-$E$2)/AG$6&lt;Conversion!$A$5,Conversion!$B$5,IF(100*INDEX(INDIRECT($A$2),$B53,COLUMN()-$E$2)/AG$6&lt;Conversion!$A$6,Conversion!$B$6,5)))))</f>
        <v/>
      </c>
      <c r="AH53" t="str">
        <f ca="1">IF(OR(AH$9="",$C53=""),"",IF(100*INDEX(INDIRECT($A$2),$B53,COLUMN()-$E$2)/AH$6&lt;Conversion!$A$3,Conversion!$B$3,IF(100*INDEX(INDIRECT($A$2),$B53,COLUMN()-$E$2)/AH$6&lt;Conversion!$A$4,Conversion!$B$4,IF(100*INDEX(INDIRECT($A$2),$B53,COLUMN()-$E$2)/AH$6&lt;Conversion!$A$5,Conversion!$B$5,IF(100*INDEX(INDIRECT($A$2),$B53,COLUMN()-$E$2)/AH$6&lt;Conversion!$A$6,Conversion!$B$6,5)))))</f>
        <v/>
      </c>
      <c r="AI53" t="str">
        <f ca="1">IF(OR(AI$9="",$C53=""),"",IF(100*INDEX(INDIRECT($A$2),$B53,COLUMN()-$E$2)/AI$6&lt;Conversion!$A$3,Conversion!$B$3,IF(100*INDEX(INDIRECT($A$2),$B53,COLUMN()-$E$2)/AI$6&lt;Conversion!$A$4,Conversion!$B$4,IF(100*INDEX(INDIRECT($A$2),$B53,COLUMN()-$E$2)/AI$6&lt;Conversion!$A$5,Conversion!$B$5,IF(100*INDEX(INDIRECT($A$2),$B53,COLUMN()-$E$2)/AI$6&lt;Conversion!$A$6,Conversion!$B$6,5)))))</f>
        <v/>
      </c>
      <c r="AJ53" t="str">
        <f ca="1">IF(OR(AJ$9="",$C53=""),"",IF(100*INDEX(INDIRECT($A$2),$B53,COLUMN()-$E$2)/AJ$6&lt;Conversion!$A$3,Conversion!$B$3,IF(100*INDEX(INDIRECT($A$2),$B53,COLUMN()-$E$2)/AJ$6&lt;Conversion!$A$4,Conversion!$B$4,IF(100*INDEX(INDIRECT($A$2),$B53,COLUMN()-$E$2)/AJ$6&lt;Conversion!$A$5,Conversion!$B$5,IF(100*INDEX(INDIRECT($A$2),$B53,COLUMN()-$E$2)/AJ$6&lt;Conversion!$A$6,Conversion!$B$6,5)))))</f>
        <v/>
      </c>
      <c r="AK53" t="str">
        <f ca="1">IF(OR(AK$9="",$C53=""),"",IF(100*INDEX(INDIRECT($A$2),$B53,COLUMN()-$E$2)/AK$6&lt;Conversion!$A$3,Conversion!$B$3,IF(100*INDEX(INDIRECT($A$2),$B53,COLUMN()-$E$2)/AK$6&lt;Conversion!$A$4,Conversion!$B$4,IF(100*INDEX(INDIRECT($A$2),$B53,COLUMN()-$E$2)/AK$6&lt;Conversion!$A$5,Conversion!$B$5,IF(100*INDEX(INDIRECT($A$2),$B53,COLUMN()-$E$2)/AK$6&lt;Conversion!$A$6,Conversion!$B$6,5)))))</f>
        <v/>
      </c>
      <c r="AL53" t="str">
        <f ca="1">IF(OR(AL$9="",$C53=""),"",IF(100*INDEX(INDIRECT($A$2),$B53,COLUMN()-$E$2)/AL$6&lt;Conversion!$A$3,Conversion!$B$3,IF(100*INDEX(INDIRECT($A$2),$B53,COLUMN()-$E$2)/AL$6&lt;Conversion!$A$4,Conversion!$B$4,IF(100*INDEX(INDIRECT($A$2),$B53,COLUMN()-$E$2)/AL$6&lt;Conversion!$A$5,Conversion!$B$5,IF(100*INDEX(INDIRECT($A$2),$B53,COLUMN()-$E$2)/AL$6&lt;Conversion!$A$6,Conversion!$B$6,5)))))</f>
        <v/>
      </c>
      <c r="AM53" t="str">
        <f ca="1">IF(OR(AM$9="",$C53=""),"",IF(100*INDEX(INDIRECT($A$2),$B53,COLUMN()-$E$2)/AM$6&lt;Conversion!$A$3,Conversion!$B$3,IF(100*INDEX(INDIRECT($A$2),$B53,COLUMN()-$E$2)/AM$6&lt;Conversion!$A$4,Conversion!$B$4,IF(100*INDEX(INDIRECT($A$2),$B53,COLUMN()-$E$2)/AM$6&lt;Conversion!$A$5,Conversion!$B$5,IF(100*INDEX(INDIRECT($A$2),$B53,COLUMN()-$E$2)/AM$6&lt;Conversion!$A$6,Conversion!$B$6,5)))))</f>
        <v/>
      </c>
      <c r="AN53" t="str">
        <f ca="1">IF(OR(AN$9="",$C53=""),"",IF(100*INDEX(INDIRECT($A$2),$B53,COLUMN()-$E$2)/AN$6&lt;Conversion!$A$3,Conversion!$B$3,IF(100*INDEX(INDIRECT($A$2),$B53,COLUMN()-$E$2)/AN$6&lt;Conversion!$A$4,Conversion!$B$4,IF(100*INDEX(INDIRECT($A$2),$B53,COLUMN()-$E$2)/AN$6&lt;Conversion!$A$5,Conversion!$B$5,IF(100*INDEX(INDIRECT($A$2),$B53,COLUMN()-$E$2)/AN$6&lt;Conversion!$A$6,Conversion!$B$6,5)))))</f>
        <v/>
      </c>
      <c r="AO53" t="str">
        <f ca="1">IF(OR(AO$9="",$C53=""),"",IF(100*INDEX(INDIRECT($A$2),$B53,COLUMN()-$E$2)/AO$6&lt;Conversion!$A$3,Conversion!$B$3,IF(100*INDEX(INDIRECT($A$2),$B53,COLUMN()-$E$2)/AO$6&lt;Conversion!$A$4,Conversion!$B$4,IF(100*INDEX(INDIRECT($A$2),$B53,COLUMN()-$E$2)/AO$6&lt;Conversion!$A$5,Conversion!$B$5,IF(100*INDEX(INDIRECT($A$2),$B53,COLUMN()-$E$2)/AO$6&lt;Conversion!$A$6,Conversion!$B$6,5)))))</f>
        <v/>
      </c>
      <c r="AP53" t="str">
        <f ca="1">IF(OR(AP$9="",$C53=""),"",IF(100*INDEX(INDIRECT($A$2),$B53,COLUMN()-$E$2)/AP$6&lt;Conversion!$A$3,Conversion!$B$3,IF(100*INDEX(INDIRECT($A$2),$B53,COLUMN()-$E$2)/AP$6&lt;Conversion!$A$4,Conversion!$B$4,IF(100*INDEX(INDIRECT($A$2),$B53,COLUMN()-$E$2)/AP$6&lt;Conversion!$A$5,Conversion!$B$5,IF(100*INDEX(INDIRECT($A$2),$B53,COLUMN()-$E$2)/AP$6&lt;Conversion!$A$6,Conversion!$B$6,5)))))</f>
        <v/>
      </c>
      <c r="AQ53" t="str">
        <f ca="1">IF(OR(AQ$9="",$C53=""),"",IF(100*INDEX(INDIRECT($A$2),$B53,COLUMN()-$E$2)/AQ$6&lt;Conversion!$A$3,Conversion!$B$3,IF(100*INDEX(INDIRECT($A$2),$B53,COLUMN()-$E$2)/AQ$6&lt;Conversion!$A$4,Conversion!$B$4,IF(100*INDEX(INDIRECT($A$2),$B53,COLUMN()-$E$2)/AQ$6&lt;Conversion!$A$5,Conversion!$B$5,IF(100*INDEX(INDIRECT($A$2),$B53,COLUMN()-$E$2)/AQ$6&lt;Conversion!$A$6,Conversion!$B$6,5)))))</f>
        <v/>
      </c>
      <c r="AR53" t="str">
        <f ca="1">IF(OR(AR$9="",$C53=""),"",IF(100*INDEX(INDIRECT($A$2),$B53,COLUMN()-$E$2)/AR$6&lt;Conversion!$A$3,Conversion!$B$3,IF(100*INDEX(INDIRECT($A$2),$B53,COLUMN()-$E$2)/AR$6&lt;Conversion!$A$4,Conversion!$B$4,IF(100*INDEX(INDIRECT($A$2),$B53,COLUMN()-$E$2)/AR$6&lt;Conversion!$A$5,Conversion!$B$5,IF(100*INDEX(INDIRECT($A$2),$B53,COLUMN()-$E$2)/AR$6&lt;Conversion!$A$6,Conversion!$B$6,5)))))</f>
        <v/>
      </c>
      <c r="AS53" t="str">
        <f ca="1">IF(OR(AS$9="",$C53=""),"",IF(100*INDEX(INDIRECT($A$2),$B53,COLUMN()-$E$2)/AS$6&lt;Conversion!$A$3,Conversion!$B$3,IF(100*INDEX(INDIRECT($A$2),$B53,COLUMN()-$E$2)/AS$6&lt;Conversion!$A$4,Conversion!$B$4,IF(100*INDEX(INDIRECT($A$2),$B53,COLUMN()-$E$2)/AS$6&lt;Conversion!$A$5,Conversion!$B$5,IF(100*INDEX(INDIRECT($A$2),$B53,COLUMN()-$E$2)/AS$6&lt;Conversion!$A$6,Conversion!$B$6,5)))))</f>
        <v/>
      </c>
      <c r="AT53" t="str">
        <f ca="1">IF(OR(AT$9="",$C53=""),"",IF(100*INDEX(INDIRECT($A$2),$B53,COLUMN()-$E$2)/AT$6&lt;Conversion!$A$3,Conversion!$B$3,IF(100*INDEX(INDIRECT($A$2),$B53,COLUMN()-$E$2)/AT$6&lt;Conversion!$A$4,Conversion!$B$4,IF(100*INDEX(INDIRECT($A$2),$B53,COLUMN()-$E$2)/AT$6&lt;Conversion!$A$5,Conversion!$B$5,IF(100*INDEX(INDIRECT($A$2),$B53,COLUMN()-$E$2)/AT$6&lt;Conversion!$A$6,Conversion!$B$6,5)))))</f>
        <v/>
      </c>
      <c r="AU53" t="str">
        <f ca="1">IF(OR(AU$9="",$C53=""),"",IF(100*INDEX(INDIRECT($A$2),$B53,COLUMN()-$E$2)/AU$6&lt;Conversion!$A$3,Conversion!$B$3,IF(100*INDEX(INDIRECT($A$2),$B53,COLUMN()-$E$2)/AU$6&lt;Conversion!$A$4,Conversion!$B$4,IF(100*INDEX(INDIRECT($A$2),$B53,COLUMN()-$E$2)/AU$6&lt;Conversion!$A$5,Conversion!$B$5,IF(100*INDEX(INDIRECT($A$2),$B53,COLUMN()-$E$2)/AU$6&lt;Conversion!$A$6,Conversion!$B$6,5)))))</f>
        <v/>
      </c>
      <c r="AV53" t="str">
        <f ca="1">IF(OR(AV$9="",$C53=""),"",IF(100*INDEX(INDIRECT($A$2),$B53,COLUMN()-$E$2)/AV$6&lt;Conversion!$A$3,Conversion!$B$3,IF(100*INDEX(INDIRECT($A$2),$B53,COLUMN()-$E$2)/AV$6&lt;Conversion!$A$4,Conversion!$B$4,IF(100*INDEX(INDIRECT($A$2),$B53,COLUMN()-$E$2)/AV$6&lt;Conversion!$A$5,Conversion!$B$5,IF(100*INDEX(INDIRECT($A$2),$B53,COLUMN()-$E$2)/AV$6&lt;Conversion!$A$6,Conversion!$B$6,5)))))</f>
        <v/>
      </c>
      <c r="AW53" t="str">
        <f ca="1">IF(OR(AW$9="",$C53=""),"",IF(100*INDEX(INDIRECT($A$2),$B53,COLUMN()-$E$2)/AW$6&lt;Conversion!$A$3,Conversion!$B$3,IF(100*INDEX(INDIRECT($A$2),$B53,COLUMN()-$E$2)/AW$6&lt;Conversion!$A$4,Conversion!$B$4,IF(100*INDEX(INDIRECT($A$2),$B53,COLUMN()-$E$2)/AW$6&lt;Conversion!$A$5,Conversion!$B$5,IF(100*INDEX(INDIRECT($A$2),$B53,COLUMN()-$E$2)/AW$6&lt;Conversion!$A$6,Conversion!$B$6,5)))))</f>
        <v/>
      </c>
      <c r="AX53" t="str">
        <f ca="1">IF(OR(AX$9="",$C53=""),"",IF(100*INDEX(INDIRECT($A$2),$B53,COLUMN()-$E$2)/AX$6&lt;Conversion!$A$3,Conversion!$B$3,IF(100*INDEX(INDIRECT($A$2),$B53,COLUMN()-$E$2)/AX$6&lt;Conversion!$A$4,Conversion!$B$4,IF(100*INDEX(INDIRECT($A$2),$B53,COLUMN()-$E$2)/AX$6&lt;Conversion!$A$5,Conversion!$B$5,IF(100*INDEX(INDIRECT($A$2),$B53,COLUMN()-$E$2)/AX$6&lt;Conversion!$A$6,Conversion!$B$6,5)))))</f>
        <v/>
      </c>
      <c r="AY53" t="str">
        <f ca="1">IF(OR(AY$9="",$C53=""),"",IF(100*INDEX(INDIRECT($A$2),$B53,COLUMN()-$E$2)/AY$6&lt;Conversion!$A$3,Conversion!$B$3,IF(100*INDEX(INDIRECT($A$2),$B53,COLUMN()-$E$2)/AY$6&lt;Conversion!$A$4,Conversion!$B$4,IF(100*INDEX(INDIRECT($A$2),$B53,COLUMN()-$E$2)/AY$6&lt;Conversion!$A$5,Conversion!$B$5,IF(100*INDEX(INDIRECT($A$2),$B53,COLUMN()-$E$2)/AY$6&lt;Conversion!$A$6,Conversion!$B$6,5)))))</f>
        <v/>
      </c>
      <c r="AZ53" t="str">
        <f ca="1">IF(OR(AZ$9="",$C53=""),"",IF(100*INDEX(INDIRECT($A$2),$B53,COLUMN()-$E$2)/AZ$6&lt;Conversion!$A$3,Conversion!$B$3,IF(100*INDEX(INDIRECT($A$2),$B53,COLUMN()-$E$2)/AZ$6&lt;Conversion!$A$4,Conversion!$B$4,IF(100*INDEX(INDIRECT($A$2),$B53,COLUMN()-$E$2)/AZ$6&lt;Conversion!$A$5,Conversion!$B$5,IF(100*INDEX(INDIRECT($A$2),$B53,COLUMN()-$E$2)/AZ$6&lt;Conversion!$A$6,Conversion!$B$6,5)))))</f>
        <v/>
      </c>
      <c r="BA53" t="str">
        <f ca="1">IF(OR(BA$9="",$C53=""),"",IF(100*INDEX(INDIRECT($A$2),$B53,COLUMN()-$E$2)/BA$6&lt;Conversion!$A$3,Conversion!$B$3,IF(100*INDEX(INDIRECT($A$2),$B53,COLUMN()-$E$2)/BA$6&lt;Conversion!$A$4,Conversion!$B$4,IF(100*INDEX(INDIRECT($A$2),$B53,COLUMN()-$E$2)/BA$6&lt;Conversion!$A$5,Conversion!$B$5,IF(100*INDEX(INDIRECT($A$2),$B53,COLUMN()-$E$2)/BA$6&lt;Conversion!$A$6,Conversion!$B$6,5)))))</f>
        <v/>
      </c>
      <c r="BB53" t="str">
        <f ca="1">IF(OR(BB$9="",$C53=""),"",IF(100*INDEX(INDIRECT($A$2),$B53,COLUMN()-$E$2)/BB$6&lt;Conversion!$A$3,Conversion!$B$3,IF(100*INDEX(INDIRECT($A$2),$B53,COLUMN()-$E$2)/BB$6&lt;Conversion!$A$4,Conversion!$B$4,IF(100*INDEX(INDIRECT($A$2),$B53,COLUMN()-$E$2)/BB$6&lt;Conversion!$A$5,Conversion!$B$5,IF(100*INDEX(INDIRECT($A$2),$B53,COLUMN()-$E$2)/BB$6&lt;Conversion!$A$6,Conversion!$B$6,5)))))</f>
        <v/>
      </c>
      <c r="BC53" t="str">
        <f ca="1">IF(OR(BC$9="",$C53=""),"",IF(100*INDEX(INDIRECT($A$2),$B53,COLUMN()-$E$2)/BC$6&lt;Conversion!$A$3,Conversion!$B$3,IF(100*INDEX(INDIRECT($A$2),$B53,COLUMN()-$E$2)/BC$6&lt;Conversion!$A$4,Conversion!$B$4,IF(100*INDEX(INDIRECT($A$2),$B53,COLUMN()-$E$2)/BC$6&lt;Conversion!$A$5,Conversion!$B$5,IF(100*INDEX(INDIRECT($A$2),$B53,COLUMN()-$E$2)/BC$6&lt;Conversion!$A$6,Conversion!$B$6,5)))))</f>
        <v/>
      </c>
    </row>
    <row r="54" spans="2:55">
      <c r="B54" t="e">
        <f t="shared" ca="1" si="0"/>
        <v>#N/A</v>
      </c>
      <c r="C54" t="str">
        <f t="shared" ca="1" si="1"/>
        <v/>
      </c>
      <c r="D54" t="str">
        <f ca="1">IF($C54="","",CONCATENATE(ADDRESS(ROW(),$E$2+1,1,1,"Module6"),":",ADDRESS(ROW(),$E$2+Calc1!$C$2,1,1)))</f>
        <v/>
      </c>
      <c r="E54" s="18" t="str">
        <f t="shared" ca="1" si="2"/>
        <v/>
      </c>
      <c r="F54" t="str">
        <f ca="1">IF(OR(F$9="",$C54=""),"",IF(100*INDEX(INDIRECT($A$2),$B54,COLUMN()-$E$2)/F$6&lt;Conversion!$A$3,Conversion!$B$3,IF(100*INDEX(INDIRECT($A$2),$B54,COLUMN()-$E$2)/F$6&lt;Conversion!$A$4,Conversion!$B$4,IF(100*INDEX(INDIRECT($A$2),$B54,COLUMN()-$E$2)/F$6&lt;Conversion!$A$5,Conversion!$B$5,IF(100*INDEX(INDIRECT($A$2),$B54,COLUMN()-$E$2)/F$6&lt;Conversion!$A$6,Conversion!$B$6,5)))))</f>
        <v/>
      </c>
      <c r="G54" t="str">
        <f ca="1">IF(OR(G$9="",$C54=""),"",IF(100*INDEX(INDIRECT($A$2),$B54,COLUMN()-$E$2)/G$6&lt;Conversion!$A$3,Conversion!$B$3,IF(100*INDEX(INDIRECT($A$2),$B54,COLUMN()-$E$2)/G$6&lt;Conversion!$A$4,Conversion!$B$4,IF(100*INDEX(INDIRECT($A$2),$B54,COLUMN()-$E$2)/G$6&lt;Conversion!$A$5,Conversion!$B$5,IF(100*INDEX(INDIRECT($A$2),$B54,COLUMN()-$E$2)/G$6&lt;Conversion!$A$6,Conversion!$B$6,5)))))</f>
        <v/>
      </c>
      <c r="H54" t="str">
        <f ca="1">IF(OR(H$9="",$C54=""),"",IF(100*INDEX(INDIRECT($A$2),$B54,COLUMN()-$E$2)/H$6&lt;Conversion!$A$3,Conversion!$B$3,IF(100*INDEX(INDIRECT($A$2),$B54,COLUMN()-$E$2)/H$6&lt;Conversion!$A$4,Conversion!$B$4,IF(100*INDEX(INDIRECT($A$2),$B54,COLUMN()-$E$2)/H$6&lt;Conversion!$A$5,Conversion!$B$5,IF(100*INDEX(INDIRECT($A$2),$B54,COLUMN()-$E$2)/H$6&lt;Conversion!$A$6,Conversion!$B$6,5)))))</f>
        <v/>
      </c>
      <c r="I54" t="str">
        <f ca="1">IF(OR(I$9="",$C54=""),"",IF(100*INDEX(INDIRECT($A$2),$B54,COLUMN()-$E$2)/I$6&lt;Conversion!$A$3,Conversion!$B$3,IF(100*INDEX(INDIRECT($A$2),$B54,COLUMN()-$E$2)/I$6&lt;Conversion!$A$4,Conversion!$B$4,IF(100*INDEX(INDIRECT($A$2),$B54,COLUMN()-$E$2)/I$6&lt;Conversion!$A$5,Conversion!$B$5,IF(100*INDEX(INDIRECT($A$2),$B54,COLUMN()-$E$2)/I$6&lt;Conversion!$A$6,Conversion!$B$6,5)))))</f>
        <v/>
      </c>
      <c r="J54" t="str">
        <f ca="1">IF(OR(J$9="",$C54=""),"",IF(100*INDEX(INDIRECT($A$2),$B54,COLUMN()-$E$2)/J$6&lt;Conversion!$A$3,Conversion!$B$3,IF(100*INDEX(INDIRECT($A$2),$B54,COLUMN()-$E$2)/J$6&lt;Conversion!$A$4,Conversion!$B$4,IF(100*INDEX(INDIRECT($A$2),$B54,COLUMN()-$E$2)/J$6&lt;Conversion!$A$5,Conversion!$B$5,IF(100*INDEX(INDIRECT($A$2),$B54,COLUMN()-$E$2)/J$6&lt;Conversion!$A$6,Conversion!$B$6,5)))))</f>
        <v/>
      </c>
      <c r="K54" t="str">
        <f ca="1">IF(OR(K$9="",$C54=""),"",IF(100*INDEX(INDIRECT($A$2),$B54,COLUMN()-$E$2)/K$6&lt;Conversion!$A$3,Conversion!$B$3,IF(100*INDEX(INDIRECT($A$2),$B54,COLUMN()-$E$2)/K$6&lt;Conversion!$A$4,Conversion!$B$4,IF(100*INDEX(INDIRECT($A$2),$B54,COLUMN()-$E$2)/K$6&lt;Conversion!$A$5,Conversion!$B$5,IF(100*INDEX(INDIRECT($A$2),$B54,COLUMN()-$E$2)/K$6&lt;Conversion!$A$6,Conversion!$B$6,5)))))</f>
        <v/>
      </c>
      <c r="L54" t="str">
        <f ca="1">IF(OR(L$9="",$C54=""),"",IF(100*INDEX(INDIRECT($A$2),$B54,COLUMN()-$E$2)/L$6&lt;Conversion!$A$3,Conversion!$B$3,IF(100*INDEX(INDIRECT($A$2),$B54,COLUMN()-$E$2)/L$6&lt;Conversion!$A$4,Conversion!$B$4,IF(100*INDEX(INDIRECT($A$2),$B54,COLUMN()-$E$2)/L$6&lt;Conversion!$A$5,Conversion!$B$5,IF(100*INDEX(INDIRECT($A$2),$B54,COLUMN()-$E$2)/L$6&lt;Conversion!$A$6,Conversion!$B$6,5)))))</f>
        <v/>
      </c>
      <c r="M54" t="str">
        <f ca="1">IF(OR(M$9="",$C54=""),"",IF(100*INDEX(INDIRECT($A$2),$B54,COLUMN()-$E$2)/M$6&lt;Conversion!$A$3,Conversion!$B$3,IF(100*INDEX(INDIRECT($A$2),$B54,COLUMN()-$E$2)/M$6&lt;Conversion!$A$4,Conversion!$B$4,IF(100*INDEX(INDIRECT($A$2),$B54,COLUMN()-$E$2)/M$6&lt;Conversion!$A$5,Conversion!$B$5,IF(100*INDEX(INDIRECT($A$2),$B54,COLUMN()-$E$2)/M$6&lt;Conversion!$A$6,Conversion!$B$6,5)))))</f>
        <v/>
      </c>
      <c r="N54" t="str">
        <f ca="1">IF(OR(N$9="",$C54=""),"",IF(100*INDEX(INDIRECT($A$2),$B54,COLUMN()-$E$2)/N$6&lt;Conversion!$A$3,Conversion!$B$3,IF(100*INDEX(INDIRECT($A$2),$B54,COLUMN()-$E$2)/N$6&lt;Conversion!$A$4,Conversion!$B$4,IF(100*INDEX(INDIRECT($A$2),$B54,COLUMN()-$E$2)/N$6&lt;Conversion!$A$5,Conversion!$B$5,IF(100*INDEX(INDIRECT($A$2),$B54,COLUMN()-$E$2)/N$6&lt;Conversion!$A$6,Conversion!$B$6,5)))))</f>
        <v/>
      </c>
      <c r="O54" t="str">
        <f ca="1">IF(OR(O$9="",$C54=""),"",IF(100*INDEX(INDIRECT($A$2),$B54,COLUMN()-$E$2)/O$6&lt;Conversion!$A$3,Conversion!$B$3,IF(100*INDEX(INDIRECT($A$2),$B54,COLUMN()-$E$2)/O$6&lt;Conversion!$A$4,Conversion!$B$4,IF(100*INDEX(INDIRECT($A$2),$B54,COLUMN()-$E$2)/O$6&lt;Conversion!$A$5,Conversion!$B$5,IF(100*INDEX(INDIRECT($A$2),$B54,COLUMN()-$E$2)/O$6&lt;Conversion!$A$6,Conversion!$B$6,5)))))</f>
        <v/>
      </c>
      <c r="P54" t="str">
        <f ca="1">IF(OR(P$9="",$C54=""),"",IF(100*INDEX(INDIRECT($A$2),$B54,COLUMN()-$E$2)/P$6&lt;Conversion!$A$3,Conversion!$B$3,IF(100*INDEX(INDIRECT($A$2),$B54,COLUMN()-$E$2)/P$6&lt;Conversion!$A$4,Conversion!$B$4,IF(100*INDEX(INDIRECT($A$2),$B54,COLUMN()-$E$2)/P$6&lt;Conversion!$A$5,Conversion!$B$5,IF(100*INDEX(INDIRECT($A$2),$B54,COLUMN()-$E$2)/P$6&lt;Conversion!$A$6,Conversion!$B$6,5)))))</f>
        <v/>
      </c>
      <c r="Q54" t="str">
        <f ca="1">IF(OR(Q$9="",$C54=""),"",IF(100*INDEX(INDIRECT($A$2),$B54,COLUMN()-$E$2)/Q$6&lt;Conversion!$A$3,Conversion!$B$3,IF(100*INDEX(INDIRECT($A$2),$B54,COLUMN()-$E$2)/Q$6&lt;Conversion!$A$4,Conversion!$B$4,IF(100*INDEX(INDIRECT($A$2),$B54,COLUMN()-$E$2)/Q$6&lt;Conversion!$A$5,Conversion!$B$5,IF(100*INDEX(INDIRECT($A$2),$B54,COLUMN()-$E$2)/Q$6&lt;Conversion!$A$6,Conversion!$B$6,5)))))</f>
        <v/>
      </c>
      <c r="R54" t="str">
        <f ca="1">IF(OR(R$9="",$C54=""),"",IF(100*INDEX(INDIRECT($A$2),$B54,COLUMN()-$E$2)/R$6&lt;Conversion!$A$3,Conversion!$B$3,IF(100*INDEX(INDIRECT($A$2),$B54,COLUMN()-$E$2)/R$6&lt;Conversion!$A$4,Conversion!$B$4,IF(100*INDEX(INDIRECT($A$2),$B54,COLUMN()-$E$2)/R$6&lt;Conversion!$A$5,Conversion!$B$5,IF(100*INDEX(INDIRECT($A$2),$B54,COLUMN()-$E$2)/R$6&lt;Conversion!$A$6,Conversion!$B$6,5)))))</f>
        <v/>
      </c>
      <c r="S54" t="str">
        <f ca="1">IF(OR(S$9="",$C54=""),"",IF(100*INDEX(INDIRECT($A$2),$B54,COLUMN()-$E$2)/S$6&lt;Conversion!$A$3,Conversion!$B$3,IF(100*INDEX(INDIRECT($A$2),$B54,COLUMN()-$E$2)/S$6&lt;Conversion!$A$4,Conversion!$B$4,IF(100*INDEX(INDIRECT($A$2),$B54,COLUMN()-$E$2)/S$6&lt;Conversion!$A$5,Conversion!$B$5,IF(100*INDEX(INDIRECT($A$2),$B54,COLUMN()-$E$2)/S$6&lt;Conversion!$A$6,Conversion!$B$6,5)))))</f>
        <v/>
      </c>
      <c r="T54" t="str">
        <f ca="1">IF(OR(T$9="",$C54=""),"",IF(100*INDEX(INDIRECT($A$2),$B54,COLUMN()-$E$2)/T$6&lt;Conversion!$A$3,Conversion!$B$3,IF(100*INDEX(INDIRECT($A$2),$B54,COLUMN()-$E$2)/T$6&lt;Conversion!$A$4,Conversion!$B$4,IF(100*INDEX(INDIRECT($A$2),$B54,COLUMN()-$E$2)/T$6&lt;Conversion!$A$5,Conversion!$B$5,IF(100*INDEX(INDIRECT($A$2),$B54,COLUMN()-$E$2)/T$6&lt;Conversion!$A$6,Conversion!$B$6,5)))))</f>
        <v/>
      </c>
      <c r="U54" t="str">
        <f ca="1">IF(OR(U$9="",$C54=""),"",IF(100*INDEX(INDIRECT($A$2),$B54,COLUMN()-$E$2)/U$6&lt;Conversion!$A$3,Conversion!$B$3,IF(100*INDEX(INDIRECT($A$2),$B54,COLUMN()-$E$2)/U$6&lt;Conversion!$A$4,Conversion!$B$4,IF(100*INDEX(INDIRECT($A$2),$B54,COLUMN()-$E$2)/U$6&lt;Conversion!$A$5,Conversion!$B$5,IF(100*INDEX(INDIRECT($A$2),$B54,COLUMN()-$E$2)/U$6&lt;Conversion!$A$6,Conversion!$B$6,5)))))</f>
        <v/>
      </c>
      <c r="V54" t="str">
        <f ca="1">IF(OR(V$9="",$C54=""),"",IF(100*INDEX(INDIRECT($A$2),$B54,COLUMN()-$E$2)/V$6&lt;Conversion!$A$3,Conversion!$B$3,IF(100*INDEX(INDIRECT($A$2),$B54,COLUMN()-$E$2)/V$6&lt;Conversion!$A$4,Conversion!$B$4,IF(100*INDEX(INDIRECT($A$2),$B54,COLUMN()-$E$2)/V$6&lt;Conversion!$A$5,Conversion!$B$5,IF(100*INDEX(INDIRECT($A$2),$B54,COLUMN()-$E$2)/V$6&lt;Conversion!$A$6,Conversion!$B$6,5)))))</f>
        <v/>
      </c>
      <c r="W54" t="str">
        <f ca="1">IF(OR(W$9="",$C54=""),"",IF(100*INDEX(INDIRECT($A$2),$B54,COLUMN()-$E$2)/W$6&lt;Conversion!$A$3,Conversion!$B$3,IF(100*INDEX(INDIRECT($A$2),$B54,COLUMN()-$E$2)/W$6&lt;Conversion!$A$4,Conversion!$B$4,IF(100*INDEX(INDIRECT($A$2),$B54,COLUMN()-$E$2)/W$6&lt;Conversion!$A$5,Conversion!$B$5,IF(100*INDEX(INDIRECT($A$2),$B54,COLUMN()-$E$2)/W$6&lt;Conversion!$A$6,Conversion!$B$6,5)))))</f>
        <v/>
      </c>
      <c r="X54" t="str">
        <f ca="1">IF(OR(X$9="",$C54=""),"",IF(100*INDEX(INDIRECT($A$2),$B54,COLUMN()-$E$2)/X$6&lt;Conversion!$A$3,Conversion!$B$3,IF(100*INDEX(INDIRECT($A$2),$B54,COLUMN()-$E$2)/X$6&lt;Conversion!$A$4,Conversion!$B$4,IF(100*INDEX(INDIRECT($A$2),$B54,COLUMN()-$E$2)/X$6&lt;Conversion!$A$5,Conversion!$B$5,IF(100*INDEX(INDIRECT($A$2),$B54,COLUMN()-$E$2)/X$6&lt;Conversion!$A$6,Conversion!$B$6,5)))))</f>
        <v/>
      </c>
      <c r="Y54" t="str">
        <f ca="1">IF(OR(Y$9="",$C54=""),"",IF(100*INDEX(INDIRECT($A$2),$B54,COLUMN()-$E$2)/Y$6&lt;Conversion!$A$3,Conversion!$B$3,IF(100*INDEX(INDIRECT($A$2),$B54,COLUMN()-$E$2)/Y$6&lt;Conversion!$A$4,Conversion!$B$4,IF(100*INDEX(INDIRECT($A$2),$B54,COLUMN()-$E$2)/Y$6&lt;Conversion!$A$5,Conversion!$B$5,IF(100*INDEX(INDIRECT($A$2),$B54,COLUMN()-$E$2)/Y$6&lt;Conversion!$A$6,Conversion!$B$6,5)))))</f>
        <v/>
      </c>
      <c r="Z54" t="str">
        <f ca="1">IF(OR(Z$9="",$C54=""),"",IF(100*INDEX(INDIRECT($A$2),$B54,COLUMN()-$E$2)/Z$6&lt;Conversion!$A$3,Conversion!$B$3,IF(100*INDEX(INDIRECT($A$2),$B54,COLUMN()-$E$2)/Z$6&lt;Conversion!$A$4,Conversion!$B$4,IF(100*INDEX(INDIRECT($A$2),$B54,COLUMN()-$E$2)/Z$6&lt;Conversion!$A$5,Conversion!$B$5,IF(100*INDEX(INDIRECT($A$2),$B54,COLUMN()-$E$2)/Z$6&lt;Conversion!$A$6,Conversion!$B$6,5)))))</f>
        <v/>
      </c>
      <c r="AA54" t="str">
        <f ca="1">IF(OR(AA$9="",$C54=""),"",IF(100*INDEX(INDIRECT($A$2),$B54,COLUMN()-$E$2)/AA$6&lt;Conversion!$A$3,Conversion!$B$3,IF(100*INDEX(INDIRECT($A$2),$B54,COLUMN()-$E$2)/AA$6&lt;Conversion!$A$4,Conversion!$B$4,IF(100*INDEX(INDIRECT($A$2),$B54,COLUMN()-$E$2)/AA$6&lt;Conversion!$A$5,Conversion!$B$5,IF(100*INDEX(INDIRECT($A$2),$B54,COLUMN()-$E$2)/AA$6&lt;Conversion!$A$6,Conversion!$B$6,5)))))</f>
        <v/>
      </c>
      <c r="AB54" t="str">
        <f ca="1">IF(OR(AB$9="",$C54=""),"",IF(100*INDEX(INDIRECT($A$2),$B54,COLUMN()-$E$2)/AB$6&lt;Conversion!$A$3,Conversion!$B$3,IF(100*INDEX(INDIRECT($A$2),$B54,COLUMN()-$E$2)/AB$6&lt;Conversion!$A$4,Conversion!$B$4,IF(100*INDEX(INDIRECT($A$2),$B54,COLUMN()-$E$2)/AB$6&lt;Conversion!$A$5,Conversion!$B$5,IF(100*INDEX(INDIRECT($A$2),$B54,COLUMN()-$E$2)/AB$6&lt;Conversion!$A$6,Conversion!$B$6,5)))))</f>
        <v/>
      </c>
      <c r="AC54" t="str">
        <f ca="1">IF(OR(AC$9="",$C54=""),"",IF(100*INDEX(INDIRECT($A$2),$B54,COLUMN()-$E$2)/AC$6&lt;Conversion!$A$3,Conversion!$B$3,IF(100*INDEX(INDIRECT($A$2),$B54,COLUMN()-$E$2)/AC$6&lt;Conversion!$A$4,Conversion!$B$4,IF(100*INDEX(INDIRECT($A$2),$B54,COLUMN()-$E$2)/AC$6&lt;Conversion!$A$5,Conversion!$B$5,IF(100*INDEX(INDIRECT($A$2),$B54,COLUMN()-$E$2)/AC$6&lt;Conversion!$A$6,Conversion!$B$6,5)))))</f>
        <v/>
      </c>
      <c r="AD54" t="str">
        <f ca="1">IF(OR(AD$9="",$C54=""),"",IF(100*INDEX(INDIRECT($A$2),$B54,COLUMN()-$E$2)/AD$6&lt;Conversion!$A$3,Conversion!$B$3,IF(100*INDEX(INDIRECT($A$2),$B54,COLUMN()-$E$2)/AD$6&lt;Conversion!$A$4,Conversion!$B$4,IF(100*INDEX(INDIRECT($A$2),$B54,COLUMN()-$E$2)/AD$6&lt;Conversion!$A$5,Conversion!$B$5,IF(100*INDEX(INDIRECT($A$2),$B54,COLUMN()-$E$2)/AD$6&lt;Conversion!$A$6,Conversion!$B$6,5)))))</f>
        <v/>
      </c>
      <c r="AE54" t="str">
        <f ca="1">IF(OR(AE$9="",$C54=""),"",IF(100*INDEX(INDIRECT($A$2),$B54,COLUMN()-$E$2)/AE$6&lt;Conversion!$A$3,Conversion!$B$3,IF(100*INDEX(INDIRECT($A$2),$B54,COLUMN()-$E$2)/AE$6&lt;Conversion!$A$4,Conversion!$B$4,IF(100*INDEX(INDIRECT($A$2),$B54,COLUMN()-$E$2)/AE$6&lt;Conversion!$A$5,Conversion!$B$5,IF(100*INDEX(INDIRECT($A$2),$B54,COLUMN()-$E$2)/AE$6&lt;Conversion!$A$6,Conversion!$B$6,5)))))</f>
        <v/>
      </c>
      <c r="AF54" t="str">
        <f ca="1">IF(OR(AF$9="",$C54=""),"",IF(100*INDEX(INDIRECT($A$2),$B54,COLUMN()-$E$2)/AF$6&lt;Conversion!$A$3,Conversion!$B$3,IF(100*INDEX(INDIRECT($A$2),$B54,COLUMN()-$E$2)/AF$6&lt;Conversion!$A$4,Conversion!$B$4,IF(100*INDEX(INDIRECT($A$2),$B54,COLUMN()-$E$2)/AF$6&lt;Conversion!$A$5,Conversion!$B$5,IF(100*INDEX(INDIRECT($A$2),$B54,COLUMN()-$E$2)/AF$6&lt;Conversion!$A$6,Conversion!$B$6,5)))))</f>
        <v/>
      </c>
      <c r="AG54" t="str">
        <f ca="1">IF(OR(AG$9="",$C54=""),"",IF(100*INDEX(INDIRECT($A$2),$B54,COLUMN()-$E$2)/AG$6&lt;Conversion!$A$3,Conversion!$B$3,IF(100*INDEX(INDIRECT($A$2),$B54,COLUMN()-$E$2)/AG$6&lt;Conversion!$A$4,Conversion!$B$4,IF(100*INDEX(INDIRECT($A$2),$B54,COLUMN()-$E$2)/AG$6&lt;Conversion!$A$5,Conversion!$B$5,IF(100*INDEX(INDIRECT($A$2),$B54,COLUMN()-$E$2)/AG$6&lt;Conversion!$A$6,Conversion!$B$6,5)))))</f>
        <v/>
      </c>
      <c r="AH54" t="str">
        <f ca="1">IF(OR(AH$9="",$C54=""),"",IF(100*INDEX(INDIRECT($A$2),$B54,COLUMN()-$E$2)/AH$6&lt;Conversion!$A$3,Conversion!$B$3,IF(100*INDEX(INDIRECT($A$2),$B54,COLUMN()-$E$2)/AH$6&lt;Conversion!$A$4,Conversion!$B$4,IF(100*INDEX(INDIRECT($A$2),$B54,COLUMN()-$E$2)/AH$6&lt;Conversion!$A$5,Conversion!$B$5,IF(100*INDEX(INDIRECT($A$2),$B54,COLUMN()-$E$2)/AH$6&lt;Conversion!$A$6,Conversion!$B$6,5)))))</f>
        <v/>
      </c>
      <c r="AI54" t="str">
        <f ca="1">IF(OR(AI$9="",$C54=""),"",IF(100*INDEX(INDIRECT($A$2),$B54,COLUMN()-$E$2)/AI$6&lt;Conversion!$A$3,Conversion!$B$3,IF(100*INDEX(INDIRECT($A$2),$B54,COLUMN()-$E$2)/AI$6&lt;Conversion!$A$4,Conversion!$B$4,IF(100*INDEX(INDIRECT($A$2),$B54,COLUMN()-$E$2)/AI$6&lt;Conversion!$A$5,Conversion!$B$5,IF(100*INDEX(INDIRECT($A$2),$B54,COLUMN()-$E$2)/AI$6&lt;Conversion!$A$6,Conversion!$B$6,5)))))</f>
        <v/>
      </c>
      <c r="AJ54" t="str">
        <f ca="1">IF(OR(AJ$9="",$C54=""),"",IF(100*INDEX(INDIRECT($A$2),$B54,COLUMN()-$E$2)/AJ$6&lt;Conversion!$A$3,Conversion!$B$3,IF(100*INDEX(INDIRECT($A$2),$B54,COLUMN()-$E$2)/AJ$6&lt;Conversion!$A$4,Conversion!$B$4,IF(100*INDEX(INDIRECT($A$2),$B54,COLUMN()-$E$2)/AJ$6&lt;Conversion!$A$5,Conversion!$B$5,IF(100*INDEX(INDIRECT($A$2),$B54,COLUMN()-$E$2)/AJ$6&lt;Conversion!$A$6,Conversion!$B$6,5)))))</f>
        <v/>
      </c>
      <c r="AK54" t="str">
        <f ca="1">IF(OR(AK$9="",$C54=""),"",IF(100*INDEX(INDIRECT($A$2),$B54,COLUMN()-$E$2)/AK$6&lt;Conversion!$A$3,Conversion!$B$3,IF(100*INDEX(INDIRECT($A$2),$B54,COLUMN()-$E$2)/AK$6&lt;Conversion!$A$4,Conversion!$B$4,IF(100*INDEX(INDIRECT($A$2),$B54,COLUMN()-$E$2)/AK$6&lt;Conversion!$A$5,Conversion!$B$5,IF(100*INDEX(INDIRECT($A$2),$B54,COLUMN()-$E$2)/AK$6&lt;Conversion!$A$6,Conversion!$B$6,5)))))</f>
        <v/>
      </c>
      <c r="AL54" t="str">
        <f ca="1">IF(OR(AL$9="",$C54=""),"",IF(100*INDEX(INDIRECT($A$2),$B54,COLUMN()-$E$2)/AL$6&lt;Conversion!$A$3,Conversion!$B$3,IF(100*INDEX(INDIRECT($A$2),$B54,COLUMN()-$E$2)/AL$6&lt;Conversion!$A$4,Conversion!$B$4,IF(100*INDEX(INDIRECT($A$2),$B54,COLUMN()-$E$2)/AL$6&lt;Conversion!$A$5,Conversion!$B$5,IF(100*INDEX(INDIRECT($A$2),$B54,COLUMN()-$E$2)/AL$6&lt;Conversion!$A$6,Conversion!$B$6,5)))))</f>
        <v/>
      </c>
      <c r="AM54" t="str">
        <f ca="1">IF(OR(AM$9="",$C54=""),"",IF(100*INDEX(INDIRECT($A$2),$B54,COLUMN()-$E$2)/AM$6&lt;Conversion!$A$3,Conversion!$B$3,IF(100*INDEX(INDIRECT($A$2),$B54,COLUMN()-$E$2)/AM$6&lt;Conversion!$A$4,Conversion!$B$4,IF(100*INDEX(INDIRECT($A$2),$B54,COLUMN()-$E$2)/AM$6&lt;Conversion!$A$5,Conversion!$B$5,IF(100*INDEX(INDIRECT($A$2),$B54,COLUMN()-$E$2)/AM$6&lt;Conversion!$A$6,Conversion!$B$6,5)))))</f>
        <v/>
      </c>
      <c r="AN54" t="str">
        <f ca="1">IF(OR(AN$9="",$C54=""),"",IF(100*INDEX(INDIRECT($A$2),$B54,COLUMN()-$E$2)/AN$6&lt;Conversion!$A$3,Conversion!$B$3,IF(100*INDEX(INDIRECT($A$2),$B54,COLUMN()-$E$2)/AN$6&lt;Conversion!$A$4,Conversion!$B$4,IF(100*INDEX(INDIRECT($A$2),$B54,COLUMN()-$E$2)/AN$6&lt;Conversion!$A$5,Conversion!$B$5,IF(100*INDEX(INDIRECT($A$2),$B54,COLUMN()-$E$2)/AN$6&lt;Conversion!$A$6,Conversion!$B$6,5)))))</f>
        <v/>
      </c>
      <c r="AO54" t="str">
        <f ca="1">IF(OR(AO$9="",$C54=""),"",IF(100*INDEX(INDIRECT($A$2),$B54,COLUMN()-$E$2)/AO$6&lt;Conversion!$A$3,Conversion!$B$3,IF(100*INDEX(INDIRECT($A$2),$B54,COLUMN()-$E$2)/AO$6&lt;Conversion!$A$4,Conversion!$B$4,IF(100*INDEX(INDIRECT($A$2),$B54,COLUMN()-$E$2)/AO$6&lt;Conversion!$A$5,Conversion!$B$5,IF(100*INDEX(INDIRECT($A$2),$B54,COLUMN()-$E$2)/AO$6&lt;Conversion!$A$6,Conversion!$B$6,5)))))</f>
        <v/>
      </c>
      <c r="AP54" t="str">
        <f ca="1">IF(OR(AP$9="",$C54=""),"",IF(100*INDEX(INDIRECT($A$2),$B54,COLUMN()-$E$2)/AP$6&lt;Conversion!$A$3,Conversion!$B$3,IF(100*INDEX(INDIRECT($A$2),$B54,COLUMN()-$E$2)/AP$6&lt;Conversion!$A$4,Conversion!$B$4,IF(100*INDEX(INDIRECT($A$2),$B54,COLUMN()-$E$2)/AP$6&lt;Conversion!$A$5,Conversion!$B$5,IF(100*INDEX(INDIRECT($A$2),$B54,COLUMN()-$E$2)/AP$6&lt;Conversion!$A$6,Conversion!$B$6,5)))))</f>
        <v/>
      </c>
      <c r="AQ54" t="str">
        <f ca="1">IF(OR(AQ$9="",$C54=""),"",IF(100*INDEX(INDIRECT($A$2),$B54,COLUMN()-$E$2)/AQ$6&lt;Conversion!$A$3,Conversion!$B$3,IF(100*INDEX(INDIRECT($A$2),$B54,COLUMN()-$E$2)/AQ$6&lt;Conversion!$A$4,Conversion!$B$4,IF(100*INDEX(INDIRECT($A$2),$B54,COLUMN()-$E$2)/AQ$6&lt;Conversion!$A$5,Conversion!$B$5,IF(100*INDEX(INDIRECT($A$2),$B54,COLUMN()-$E$2)/AQ$6&lt;Conversion!$A$6,Conversion!$B$6,5)))))</f>
        <v/>
      </c>
      <c r="AR54" t="str">
        <f ca="1">IF(OR(AR$9="",$C54=""),"",IF(100*INDEX(INDIRECT($A$2),$B54,COLUMN()-$E$2)/AR$6&lt;Conversion!$A$3,Conversion!$B$3,IF(100*INDEX(INDIRECT($A$2),$B54,COLUMN()-$E$2)/AR$6&lt;Conversion!$A$4,Conversion!$B$4,IF(100*INDEX(INDIRECT($A$2),$B54,COLUMN()-$E$2)/AR$6&lt;Conversion!$A$5,Conversion!$B$5,IF(100*INDEX(INDIRECT($A$2),$B54,COLUMN()-$E$2)/AR$6&lt;Conversion!$A$6,Conversion!$B$6,5)))))</f>
        <v/>
      </c>
      <c r="AS54" t="str">
        <f ca="1">IF(OR(AS$9="",$C54=""),"",IF(100*INDEX(INDIRECT($A$2),$B54,COLUMN()-$E$2)/AS$6&lt;Conversion!$A$3,Conversion!$B$3,IF(100*INDEX(INDIRECT($A$2),$B54,COLUMN()-$E$2)/AS$6&lt;Conversion!$A$4,Conversion!$B$4,IF(100*INDEX(INDIRECT($A$2),$B54,COLUMN()-$E$2)/AS$6&lt;Conversion!$A$5,Conversion!$B$5,IF(100*INDEX(INDIRECT($A$2),$B54,COLUMN()-$E$2)/AS$6&lt;Conversion!$A$6,Conversion!$B$6,5)))))</f>
        <v/>
      </c>
      <c r="AT54" t="str">
        <f ca="1">IF(OR(AT$9="",$C54=""),"",IF(100*INDEX(INDIRECT($A$2),$B54,COLUMN()-$E$2)/AT$6&lt;Conversion!$A$3,Conversion!$B$3,IF(100*INDEX(INDIRECT($A$2),$B54,COLUMN()-$E$2)/AT$6&lt;Conversion!$A$4,Conversion!$B$4,IF(100*INDEX(INDIRECT($A$2),$B54,COLUMN()-$E$2)/AT$6&lt;Conversion!$A$5,Conversion!$B$5,IF(100*INDEX(INDIRECT($A$2),$B54,COLUMN()-$E$2)/AT$6&lt;Conversion!$A$6,Conversion!$B$6,5)))))</f>
        <v/>
      </c>
      <c r="AU54" t="str">
        <f ca="1">IF(OR(AU$9="",$C54=""),"",IF(100*INDEX(INDIRECT($A$2),$B54,COLUMN()-$E$2)/AU$6&lt;Conversion!$A$3,Conversion!$B$3,IF(100*INDEX(INDIRECT($A$2),$B54,COLUMN()-$E$2)/AU$6&lt;Conversion!$A$4,Conversion!$B$4,IF(100*INDEX(INDIRECT($A$2),$B54,COLUMN()-$E$2)/AU$6&lt;Conversion!$A$5,Conversion!$B$5,IF(100*INDEX(INDIRECT($A$2),$B54,COLUMN()-$E$2)/AU$6&lt;Conversion!$A$6,Conversion!$B$6,5)))))</f>
        <v/>
      </c>
      <c r="AV54" t="str">
        <f ca="1">IF(OR(AV$9="",$C54=""),"",IF(100*INDEX(INDIRECT($A$2),$B54,COLUMN()-$E$2)/AV$6&lt;Conversion!$A$3,Conversion!$B$3,IF(100*INDEX(INDIRECT($A$2),$B54,COLUMN()-$E$2)/AV$6&lt;Conversion!$A$4,Conversion!$B$4,IF(100*INDEX(INDIRECT($A$2),$B54,COLUMN()-$E$2)/AV$6&lt;Conversion!$A$5,Conversion!$B$5,IF(100*INDEX(INDIRECT($A$2),$B54,COLUMN()-$E$2)/AV$6&lt;Conversion!$A$6,Conversion!$B$6,5)))))</f>
        <v/>
      </c>
      <c r="AW54" t="str">
        <f ca="1">IF(OR(AW$9="",$C54=""),"",IF(100*INDEX(INDIRECT($A$2),$B54,COLUMN()-$E$2)/AW$6&lt;Conversion!$A$3,Conversion!$B$3,IF(100*INDEX(INDIRECT($A$2),$B54,COLUMN()-$E$2)/AW$6&lt;Conversion!$A$4,Conversion!$B$4,IF(100*INDEX(INDIRECT($A$2),$B54,COLUMN()-$E$2)/AW$6&lt;Conversion!$A$5,Conversion!$B$5,IF(100*INDEX(INDIRECT($A$2),$B54,COLUMN()-$E$2)/AW$6&lt;Conversion!$A$6,Conversion!$B$6,5)))))</f>
        <v/>
      </c>
      <c r="AX54" t="str">
        <f ca="1">IF(OR(AX$9="",$C54=""),"",IF(100*INDEX(INDIRECT($A$2),$B54,COLUMN()-$E$2)/AX$6&lt;Conversion!$A$3,Conversion!$B$3,IF(100*INDEX(INDIRECT($A$2),$B54,COLUMN()-$E$2)/AX$6&lt;Conversion!$A$4,Conversion!$B$4,IF(100*INDEX(INDIRECT($A$2),$B54,COLUMN()-$E$2)/AX$6&lt;Conversion!$A$5,Conversion!$B$5,IF(100*INDEX(INDIRECT($A$2),$B54,COLUMN()-$E$2)/AX$6&lt;Conversion!$A$6,Conversion!$B$6,5)))))</f>
        <v/>
      </c>
      <c r="AY54" t="str">
        <f ca="1">IF(OR(AY$9="",$C54=""),"",IF(100*INDEX(INDIRECT($A$2),$B54,COLUMN()-$E$2)/AY$6&lt;Conversion!$A$3,Conversion!$B$3,IF(100*INDEX(INDIRECT($A$2),$B54,COLUMN()-$E$2)/AY$6&lt;Conversion!$A$4,Conversion!$B$4,IF(100*INDEX(INDIRECT($A$2),$B54,COLUMN()-$E$2)/AY$6&lt;Conversion!$A$5,Conversion!$B$5,IF(100*INDEX(INDIRECT($A$2),$B54,COLUMN()-$E$2)/AY$6&lt;Conversion!$A$6,Conversion!$B$6,5)))))</f>
        <v/>
      </c>
      <c r="AZ54" t="str">
        <f ca="1">IF(OR(AZ$9="",$C54=""),"",IF(100*INDEX(INDIRECT($A$2),$B54,COLUMN()-$E$2)/AZ$6&lt;Conversion!$A$3,Conversion!$B$3,IF(100*INDEX(INDIRECT($A$2),$B54,COLUMN()-$E$2)/AZ$6&lt;Conversion!$A$4,Conversion!$B$4,IF(100*INDEX(INDIRECT($A$2),$B54,COLUMN()-$E$2)/AZ$6&lt;Conversion!$A$5,Conversion!$B$5,IF(100*INDEX(INDIRECT($A$2),$B54,COLUMN()-$E$2)/AZ$6&lt;Conversion!$A$6,Conversion!$B$6,5)))))</f>
        <v/>
      </c>
      <c r="BA54" t="str">
        <f ca="1">IF(OR(BA$9="",$C54=""),"",IF(100*INDEX(INDIRECT($A$2),$B54,COLUMN()-$E$2)/BA$6&lt;Conversion!$A$3,Conversion!$B$3,IF(100*INDEX(INDIRECT($A$2),$B54,COLUMN()-$E$2)/BA$6&lt;Conversion!$A$4,Conversion!$B$4,IF(100*INDEX(INDIRECT($A$2),$B54,COLUMN()-$E$2)/BA$6&lt;Conversion!$A$5,Conversion!$B$5,IF(100*INDEX(INDIRECT($A$2),$B54,COLUMN()-$E$2)/BA$6&lt;Conversion!$A$6,Conversion!$B$6,5)))))</f>
        <v/>
      </c>
      <c r="BB54" t="str">
        <f ca="1">IF(OR(BB$9="",$C54=""),"",IF(100*INDEX(INDIRECT($A$2),$B54,COLUMN()-$E$2)/BB$6&lt;Conversion!$A$3,Conversion!$B$3,IF(100*INDEX(INDIRECT($A$2),$B54,COLUMN()-$E$2)/BB$6&lt;Conversion!$A$4,Conversion!$B$4,IF(100*INDEX(INDIRECT($A$2),$B54,COLUMN()-$E$2)/BB$6&lt;Conversion!$A$5,Conversion!$B$5,IF(100*INDEX(INDIRECT($A$2),$B54,COLUMN()-$E$2)/BB$6&lt;Conversion!$A$6,Conversion!$B$6,5)))))</f>
        <v/>
      </c>
      <c r="BC54" t="str">
        <f ca="1">IF(OR(BC$9="",$C54=""),"",IF(100*INDEX(INDIRECT($A$2),$B54,COLUMN()-$E$2)/BC$6&lt;Conversion!$A$3,Conversion!$B$3,IF(100*INDEX(INDIRECT($A$2),$B54,COLUMN()-$E$2)/BC$6&lt;Conversion!$A$4,Conversion!$B$4,IF(100*INDEX(INDIRECT($A$2),$B54,COLUMN()-$E$2)/BC$6&lt;Conversion!$A$5,Conversion!$B$5,IF(100*INDEX(INDIRECT($A$2),$B54,COLUMN()-$E$2)/BC$6&lt;Conversion!$A$6,Conversion!$B$6,5)))))</f>
        <v/>
      </c>
    </row>
    <row r="55" spans="2:55">
      <c r="B55" t="e">
        <f t="shared" ca="1" si="0"/>
        <v>#N/A</v>
      </c>
      <c r="C55" t="str">
        <f t="shared" ca="1" si="1"/>
        <v/>
      </c>
      <c r="D55" t="str">
        <f ca="1">IF($C55="","",CONCATENATE(ADDRESS(ROW(),$E$2+1,1,1,"Module6"),":",ADDRESS(ROW(),$E$2+Calc1!$C$2,1,1)))</f>
        <v/>
      </c>
      <c r="E55" s="18" t="str">
        <f t="shared" ca="1" si="2"/>
        <v/>
      </c>
      <c r="F55" t="str">
        <f ca="1">IF(OR(F$9="",$C55=""),"",IF(100*INDEX(INDIRECT($A$2),$B55,COLUMN()-$E$2)/F$6&lt;Conversion!$A$3,Conversion!$B$3,IF(100*INDEX(INDIRECT($A$2),$B55,COLUMN()-$E$2)/F$6&lt;Conversion!$A$4,Conversion!$B$4,IF(100*INDEX(INDIRECT($A$2),$B55,COLUMN()-$E$2)/F$6&lt;Conversion!$A$5,Conversion!$B$5,IF(100*INDEX(INDIRECT($A$2),$B55,COLUMN()-$E$2)/F$6&lt;Conversion!$A$6,Conversion!$B$6,5)))))</f>
        <v/>
      </c>
      <c r="G55" t="str">
        <f ca="1">IF(OR(G$9="",$C55=""),"",IF(100*INDEX(INDIRECT($A$2),$B55,COLUMN()-$E$2)/G$6&lt;Conversion!$A$3,Conversion!$B$3,IF(100*INDEX(INDIRECT($A$2),$B55,COLUMN()-$E$2)/G$6&lt;Conversion!$A$4,Conversion!$B$4,IF(100*INDEX(INDIRECT($A$2),$B55,COLUMN()-$E$2)/G$6&lt;Conversion!$A$5,Conversion!$B$5,IF(100*INDEX(INDIRECT($A$2),$B55,COLUMN()-$E$2)/G$6&lt;Conversion!$A$6,Conversion!$B$6,5)))))</f>
        <v/>
      </c>
      <c r="H55" t="str">
        <f ca="1">IF(OR(H$9="",$C55=""),"",IF(100*INDEX(INDIRECT($A$2),$B55,COLUMN()-$E$2)/H$6&lt;Conversion!$A$3,Conversion!$B$3,IF(100*INDEX(INDIRECT($A$2),$B55,COLUMN()-$E$2)/H$6&lt;Conversion!$A$4,Conversion!$B$4,IF(100*INDEX(INDIRECT($A$2),$B55,COLUMN()-$E$2)/H$6&lt;Conversion!$A$5,Conversion!$B$5,IF(100*INDEX(INDIRECT($A$2),$B55,COLUMN()-$E$2)/H$6&lt;Conversion!$A$6,Conversion!$B$6,5)))))</f>
        <v/>
      </c>
      <c r="I55" t="str">
        <f ca="1">IF(OR(I$9="",$C55=""),"",IF(100*INDEX(INDIRECT($A$2),$B55,COLUMN()-$E$2)/I$6&lt;Conversion!$A$3,Conversion!$B$3,IF(100*INDEX(INDIRECT($A$2),$B55,COLUMN()-$E$2)/I$6&lt;Conversion!$A$4,Conversion!$B$4,IF(100*INDEX(INDIRECT($A$2),$B55,COLUMN()-$E$2)/I$6&lt;Conversion!$A$5,Conversion!$B$5,IF(100*INDEX(INDIRECT($A$2),$B55,COLUMN()-$E$2)/I$6&lt;Conversion!$A$6,Conversion!$B$6,5)))))</f>
        <v/>
      </c>
      <c r="J55" t="str">
        <f ca="1">IF(OR(J$9="",$C55=""),"",IF(100*INDEX(INDIRECT($A$2),$B55,COLUMN()-$E$2)/J$6&lt;Conversion!$A$3,Conversion!$B$3,IF(100*INDEX(INDIRECT($A$2),$B55,COLUMN()-$E$2)/J$6&lt;Conversion!$A$4,Conversion!$B$4,IF(100*INDEX(INDIRECT($A$2),$B55,COLUMN()-$E$2)/J$6&lt;Conversion!$A$5,Conversion!$B$5,IF(100*INDEX(INDIRECT($A$2),$B55,COLUMN()-$E$2)/J$6&lt;Conversion!$A$6,Conversion!$B$6,5)))))</f>
        <v/>
      </c>
      <c r="K55" t="str">
        <f ca="1">IF(OR(K$9="",$C55=""),"",IF(100*INDEX(INDIRECT($A$2),$B55,COLUMN()-$E$2)/K$6&lt;Conversion!$A$3,Conversion!$B$3,IF(100*INDEX(INDIRECT($A$2),$B55,COLUMN()-$E$2)/K$6&lt;Conversion!$A$4,Conversion!$B$4,IF(100*INDEX(INDIRECT($A$2),$B55,COLUMN()-$E$2)/K$6&lt;Conversion!$A$5,Conversion!$B$5,IF(100*INDEX(INDIRECT($A$2),$B55,COLUMN()-$E$2)/K$6&lt;Conversion!$A$6,Conversion!$B$6,5)))))</f>
        <v/>
      </c>
      <c r="L55" t="str">
        <f ca="1">IF(OR(L$9="",$C55=""),"",IF(100*INDEX(INDIRECT($A$2),$B55,COLUMN()-$E$2)/L$6&lt;Conversion!$A$3,Conversion!$B$3,IF(100*INDEX(INDIRECT($A$2),$B55,COLUMN()-$E$2)/L$6&lt;Conversion!$A$4,Conversion!$B$4,IF(100*INDEX(INDIRECT($A$2),$B55,COLUMN()-$E$2)/L$6&lt;Conversion!$A$5,Conversion!$B$5,IF(100*INDEX(INDIRECT($A$2),$B55,COLUMN()-$E$2)/L$6&lt;Conversion!$A$6,Conversion!$B$6,5)))))</f>
        <v/>
      </c>
      <c r="M55" t="str">
        <f ca="1">IF(OR(M$9="",$C55=""),"",IF(100*INDEX(INDIRECT($A$2),$B55,COLUMN()-$E$2)/M$6&lt;Conversion!$A$3,Conversion!$B$3,IF(100*INDEX(INDIRECT($A$2),$B55,COLUMN()-$E$2)/M$6&lt;Conversion!$A$4,Conversion!$B$4,IF(100*INDEX(INDIRECT($A$2),$B55,COLUMN()-$E$2)/M$6&lt;Conversion!$A$5,Conversion!$B$5,IF(100*INDEX(INDIRECT($A$2),$B55,COLUMN()-$E$2)/M$6&lt;Conversion!$A$6,Conversion!$B$6,5)))))</f>
        <v/>
      </c>
      <c r="N55" t="str">
        <f ca="1">IF(OR(N$9="",$C55=""),"",IF(100*INDEX(INDIRECT($A$2),$B55,COLUMN()-$E$2)/N$6&lt;Conversion!$A$3,Conversion!$B$3,IF(100*INDEX(INDIRECT($A$2),$B55,COLUMN()-$E$2)/N$6&lt;Conversion!$A$4,Conversion!$B$4,IF(100*INDEX(INDIRECT($A$2),$B55,COLUMN()-$E$2)/N$6&lt;Conversion!$A$5,Conversion!$B$5,IF(100*INDEX(INDIRECT($A$2),$B55,COLUMN()-$E$2)/N$6&lt;Conversion!$A$6,Conversion!$B$6,5)))))</f>
        <v/>
      </c>
      <c r="O55" t="str">
        <f ca="1">IF(OR(O$9="",$C55=""),"",IF(100*INDEX(INDIRECT($A$2),$B55,COLUMN()-$E$2)/O$6&lt;Conversion!$A$3,Conversion!$B$3,IF(100*INDEX(INDIRECT($A$2),$B55,COLUMN()-$E$2)/O$6&lt;Conversion!$A$4,Conversion!$B$4,IF(100*INDEX(INDIRECT($A$2),$B55,COLUMN()-$E$2)/O$6&lt;Conversion!$A$5,Conversion!$B$5,IF(100*INDEX(INDIRECT($A$2),$B55,COLUMN()-$E$2)/O$6&lt;Conversion!$A$6,Conversion!$B$6,5)))))</f>
        <v/>
      </c>
      <c r="P55" t="str">
        <f ca="1">IF(OR(P$9="",$C55=""),"",IF(100*INDEX(INDIRECT($A$2),$B55,COLUMN()-$E$2)/P$6&lt;Conversion!$A$3,Conversion!$B$3,IF(100*INDEX(INDIRECT($A$2),$B55,COLUMN()-$E$2)/P$6&lt;Conversion!$A$4,Conversion!$B$4,IF(100*INDEX(INDIRECT($A$2),$B55,COLUMN()-$E$2)/P$6&lt;Conversion!$A$5,Conversion!$B$5,IF(100*INDEX(INDIRECT($A$2),$B55,COLUMN()-$E$2)/P$6&lt;Conversion!$A$6,Conversion!$B$6,5)))))</f>
        <v/>
      </c>
      <c r="Q55" t="str">
        <f ca="1">IF(OR(Q$9="",$C55=""),"",IF(100*INDEX(INDIRECT($A$2),$B55,COLUMN()-$E$2)/Q$6&lt;Conversion!$A$3,Conversion!$B$3,IF(100*INDEX(INDIRECT($A$2),$B55,COLUMN()-$E$2)/Q$6&lt;Conversion!$A$4,Conversion!$B$4,IF(100*INDEX(INDIRECT($A$2),$B55,COLUMN()-$E$2)/Q$6&lt;Conversion!$A$5,Conversion!$B$5,IF(100*INDEX(INDIRECT($A$2),$B55,COLUMN()-$E$2)/Q$6&lt;Conversion!$A$6,Conversion!$B$6,5)))))</f>
        <v/>
      </c>
      <c r="R55" t="str">
        <f ca="1">IF(OR(R$9="",$C55=""),"",IF(100*INDEX(INDIRECT($A$2),$B55,COLUMN()-$E$2)/R$6&lt;Conversion!$A$3,Conversion!$B$3,IF(100*INDEX(INDIRECT($A$2),$B55,COLUMN()-$E$2)/R$6&lt;Conversion!$A$4,Conversion!$B$4,IF(100*INDEX(INDIRECT($A$2),$B55,COLUMN()-$E$2)/R$6&lt;Conversion!$A$5,Conversion!$B$5,IF(100*INDEX(INDIRECT($A$2),$B55,COLUMN()-$E$2)/R$6&lt;Conversion!$A$6,Conversion!$B$6,5)))))</f>
        <v/>
      </c>
      <c r="S55" t="str">
        <f ca="1">IF(OR(S$9="",$C55=""),"",IF(100*INDEX(INDIRECT($A$2),$B55,COLUMN()-$E$2)/S$6&lt;Conversion!$A$3,Conversion!$B$3,IF(100*INDEX(INDIRECT($A$2),$B55,COLUMN()-$E$2)/S$6&lt;Conversion!$A$4,Conversion!$B$4,IF(100*INDEX(INDIRECT($A$2),$B55,COLUMN()-$E$2)/S$6&lt;Conversion!$A$5,Conversion!$B$5,IF(100*INDEX(INDIRECT($A$2),$B55,COLUMN()-$E$2)/S$6&lt;Conversion!$A$6,Conversion!$B$6,5)))))</f>
        <v/>
      </c>
      <c r="T55" t="str">
        <f ca="1">IF(OR(T$9="",$C55=""),"",IF(100*INDEX(INDIRECT($A$2),$B55,COLUMN()-$E$2)/T$6&lt;Conversion!$A$3,Conversion!$B$3,IF(100*INDEX(INDIRECT($A$2),$B55,COLUMN()-$E$2)/T$6&lt;Conversion!$A$4,Conversion!$B$4,IF(100*INDEX(INDIRECT($A$2),$B55,COLUMN()-$E$2)/T$6&lt;Conversion!$A$5,Conversion!$B$5,IF(100*INDEX(INDIRECT($A$2),$B55,COLUMN()-$E$2)/T$6&lt;Conversion!$A$6,Conversion!$B$6,5)))))</f>
        <v/>
      </c>
      <c r="U55" t="str">
        <f ca="1">IF(OR(U$9="",$C55=""),"",IF(100*INDEX(INDIRECT($A$2),$B55,COLUMN()-$E$2)/U$6&lt;Conversion!$A$3,Conversion!$B$3,IF(100*INDEX(INDIRECT($A$2),$B55,COLUMN()-$E$2)/U$6&lt;Conversion!$A$4,Conversion!$B$4,IF(100*INDEX(INDIRECT($A$2),$B55,COLUMN()-$E$2)/U$6&lt;Conversion!$A$5,Conversion!$B$5,IF(100*INDEX(INDIRECT($A$2),$B55,COLUMN()-$E$2)/U$6&lt;Conversion!$A$6,Conversion!$B$6,5)))))</f>
        <v/>
      </c>
      <c r="V55" t="str">
        <f ca="1">IF(OR(V$9="",$C55=""),"",IF(100*INDEX(INDIRECT($A$2),$B55,COLUMN()-$E$2)/V$6&lt;Conversion!$A$3,Conversion!$B$3,IF(100*INDEX(INDIRECT($A$2),$B55,COLUMN()-$E$2)/V$6&lt;Conversion!$A$4,Conversion!$B$4,IF(100*INDEX(INDIRECT($A$2),$B55,COLUMN()-$E$2)/V$6&lt;Conversion!$A$5,Conversion!$B$5,IF(100*INDEX(INDIRECT($A$2),$B55,COLUMN()-$E$2)/V$6&lt;Conversion!$A$6,Conversion!$B$6,5)))))</f>
        <v/>
      </c>
      <c r="W55" t="str">
        <f ca="1">IF(OR(W$9="",$C55=""),"",IF(100*INDEX(INDIRECT($A$2),$B55,COLUMN()-$E$2)/W$6&lt;Conversion!$A$3,Conversion!$B$3,IF(100*INDEX(INDIRECT($A$2),$B55,COLUMN()-$E$2)/W$6&lt;Conversion!$A$4,Conversion!$B$4,IF(100*INDEX(INDIRECT($A$2),$B55,COLUMN()-$E$2)/W$6&lt;Conversion!$A$5,Conversion!$B$5,IF(100*INDEX(INDIRECT($A$2),$B55,COLUMN()-$E$2)/W$6&lt;Conversion!$A$6,Conversion!$B$6,5)))))</f>
        <v/>
      </c>
      <c r="X55" t="str">
        <f ca="1">IF(OR(X$9="",$C55=""),"",IF(100*INDEX(INDIRECT($A$2),$B55,COLUMN()-$E$2)/X$6&lt;Conversion!$A$3,Conversion!$B$3,IF(100*INDEX(INDIRECT($A$2),$B55,COLUMN()-$E$2)/X$6&lt;Conversion!$A$4,Conversion!$B$4,IF(100*INDEX(INDIRECT($A$2),$B55,COLUMN()-$E$2)/X$6&lt;Conversion!$A$5,Conversion!$B$5,IF(100*INDEX(INDIRECT($A$2),$B55,COLUMN()-$E$2)/X$6&lt;Conversion!$A$6,Conversion!$B$6,5)))))</f>
        <v/>
      </c>
      <c r="Y55" t="str">
        <f ca="1">IF(OR(Y$9="",$C55=""),"",IF(100*INDEX(INDIRECT($A$2),$B55,COLUMN()-$E$2)/Y$6&lt;Conversion!$A$3,Conversion!$B$3,IF(100*INDEX(INDIRECT($A$2),$B55,COLUMN()-$E$2)/Y$6&lt;Conversion!$A$4,Conversion!$B$4,IF(100*INDEX(INDIRECT($A$2),$B55,COLUMN()-$E$2)/Y$6&lt;Conversion!$A$5,Conversion!$B$5,IF(100*INDEX(INDIRECT($A$2),$B55,COLUMN()-$E$2)/Y$6&lt;Conversion!$A$6,Conversion!$B$6,5)))))</f>
        <v/>
      </c>
      <c r="Z55" t="str">
        <f ca="1">IF(OR(Z$9="",$C55=""),"",IF(100*INDEX(INDIRECT($A$2),$B55,COLUMN()-$E$2)/Z$6&lt;Conversion!$A$3,Conversion!$B$3,IF(100*INDEX(INDIRECT($A$2),$B55,COLUMN()-$E$2)/Z$6&lt;Conversion!$A$4,Conversion!$B$4,IF(100*INDEX(INDIRECT($A$2),$B55,COLUMN()-$E$2)/Z$6&lt;Conversion!$A$5,Conversion!$B$5,IF(100*INDEX(INDIRECT($A$2),$B55,COLUMN()-$E$2)/Z$6&lt;Conversion!$A$6,Conversion!$B$6,5)))))</f>
        <v/>
      </c>
      <c r="AA55" t="str">
        <f ca="1">IF(OR(AA$9="",$C55=""),"",IF(100*INDEX(INDIRECT($A$2),$B55,COLUMN()-$E$2)/AA$6&lt;Conversion!$A$3,Conversion!$B$3,IF(100*INDEX(INDIRECT($A$2),$B55,COLUMN()-$E$2)/AA$6&lt;Conversion!$A$4,Conversion!$B$4,IF(100*INDEX(INDIRECT($A$2),$B55,COLUMN()-$E$2)/AA$6&lt;Conversion!$A$5,Conversion!$B$5,IF(100*INDEX(INDIRECT($A$2),$B55,COLUMN()-$E$2)/AA$6&lt;Conversion!$A$6,Conversion!$B$6,5)))))</f>
        <v/>
      </c>
      <c r="AB55" t="str">
        <f ca="1">IF(OR(AB$9="",$C55=""),"",IF(100*INDEX(INDIRECT($A$2),$B55,COLUMN()-$E$2)/AB$6&lt;Conversion!$A$3,Conversion!$B$3,IF(100*INDEX(INDIRECT($A$2),$B55,COLUMN()-$E$2)/AB$6&lt;Conversion!$A$4,Conversion!$B$4,IF(100*INDEX(INDIRECT($A$2),$B55,COLUMN()-$E$2)/AB$6&lt;Conversion!$A$5,Conversion!$B$5,IF(100*INDEX(INDIRECT($A$2),$B55,COLUMN()-$E$2)/AB$6&lt;Conversion!$A$6,Conversion!$B$6,5)))))</f>
        <v/>
      </c>
      <c r="AC55" t="str">
        <f ca="1">IF(OR(AC$9="",$C55=""),"",IF(100*INDEX(INDIRECT($A$2),$B55,COLUMN()-$E$2)/AC$6&lt;Conversion!$A$3,Conversion!$B$3,IF(100*INDEX(INDIRECT($A$2),$B55,COLUMN()-$E$2)/AC$6&lt;Conversion!$A$4,Conversion!$B$4,IF(100*INDEX(INDIRECT($A$2),$B55,COLUMN()-$E$2)/AC$6&lt;Conversion!$A$5,Conversion!$B$5,IF(100*INDEX(INDIRECT($A$2),$B55,COLUMN()-$E$2)/AC$6&lt;Conversion!$A$6,Conversion!$B$6,5)))))</f>
        <v/>
      </c>
      <c r="AD55" t="str">
        <f ca="1">IF(OR(AD$9="",$C55=""),"",IF(100*INDEX(INDIRECT($A$2),$B55,COLUMN()-$E$2)/AD$6&lt;Conversion!$A$3,Conversion!$B$3,IF(100*INDEX(INDIRECT($A$2),$B55,COLUMN()-$E$2)/AD$6&lt;Conversion!$A$4,Conversion!$B$4,IF(100*INDEX(INDIRECT($A$2),$B55,COLUMN()-$E$2)/AD$6&lt;Conversion!$A$5,Conversion!$B$5,IF(100*INDEX(INDIRECT($A$2),$B55,COLUMN()-$E$2)/AD$6&lt;Conversion!$A$6,Conversion!$B$6,5)))))</f>
        <v/>
      </c>
      <c r="AE55" t="str">
        <f ca="1">IF(OR(AE$9="",$C55=""),"",IF(100*INDEX(INDIRECT($A$2),$B55,COLUMN()-$E$2)/AE$6&lt;Conversion!$A$3,Conversion!$B$3,IF(100*INDEX(INDIRECT($A$2),$B55,COLUMN()-$E$2)/AE$6&lt;Conversion!$A$4,Conversion!$B$4,IF(100*INDEX(INDIRECT($A$2),$B55,COLUMN()-$E$2)/AE$6&lt;Conversion!$A$5,Conversion!$B$5,IF(100*INDEX(INDIRECT($A$2),$B55,COLUMN()-$E$2)/AE$6&lt;Conversion!$A$6,Conversion!$B$6,5)))))</f>
        <v/>
      </c>
      <c r="AF55" t="str">
        <f ca="1">IF(OR(AF$9="",$C55=""),"",IF(100*INDEX(INDIRECT($A$2),$B55,COLUMN()-$E$2)/AF$6&lt;Conversion!$A$3,Conversion!$B$3,IF(100*INDEX(INDIRECT($A$2),$B55,COLUMN()-$E$2)/AF$6&lt;Conversion!$A$4,Conversion!$B$4,IF(100*INDEX(INDIRECT($A$2),$B55,COLUMN()-$E$2)/AF$6&lt;Conversion!$A$5,Conversion!$B$5,IF(100*INDEX(INDIRECT($A$2),$B55,COLUMN()-$E$2)/AF$6&lt;Conversion!$A$6,Conversion!$B$6,5)))))</f>
        <v/>
      </c>
      <c r="AG55" t="str">
        <f ca="1">IF(OR(AG$9="",$C55=""),"",IF(100*INDEX(INDIRECT($A$2),$B55,COLUMN()-$E$2)/AG$6&lt;Conversion!$A$3,Conversion!$B$3,IF(100*INDEX(INDIRECT($A$2),$B55,COLUMN()-$E$2)/AG$6&lt;Conversion!$A$4,Conversion!$B$4,IF(100*INDEX(INDIRECT($A$2),$B55,COLUMN()-$E$2)/AG$6&lt;Conversion!$A$5,Conversion!$B$5,IF(100*INDEX(INDIRECT($A$2),$B55,COLUMN()-$E$2)/AG$6&lt;Conversion!$A$6,Conversion!$B$6,5)))))</f>
        <v/>
      </c>
      <c r="AH55" t="str">
        <f ca="1">IF(OR(AH$9="",$C55=""),"",IF(100*INDEX(INDIRECT($A$2),$B55,COLUMN()-$E$2)/AH$6&lt;Conversion!$A$3,Conversion!$B$3,IF(100*INDEX(INDIRECT($A$2),$B55,COLUMN()-$E$2)/AH$6&lt;Conversion!$A$4,Conversion!$B$4,IF(100*INDEX(INDIRECT($A$2),$B55,COLUMN()-$E$2)/AH$6&lt;Conversion!$A$5,Conversion!$B$5,IF(100*INDEX(INDIRECT($A$2),$B55,COLUMN()-$E$2)/AH$6&lt;Conversion!$A$6,Conversion!$B$6,5)))))</f>
        <v/>
      </c>
      <c r="AI55" t="str">
        <f ca="1">IF(OR(AI$9="",$C55=""),"",IF(100*INDEX(INDIRECT($A$2),$B55,COLUMN()-$E$2)/AI$6&lt;Conversion!$A$3,Conversion!$B$3,IF(100*INDEX(INDIRECT($A$2),$B55,COLUMN()-$E$2)/AI$6&lt;Conversion!$A$4,Conversion!$B$4,IF(100*INDEX(INDIRECT($A$2),$B55,COLUMN()-$E$2)/AI$6&lt;Conversion!$A$5,Conversion!$B$5,IF(100*INDEX(INDIRECT($A$2),$B55,COLUMN()-$E$2)/AI$6&lt;Conversion!$A$6,Conversion!$B$6,5)))))</f>
        <v/>
      </c>
      <c r="AJ55" t="str">
        <f ca="1">IF(OR(AJ$9="",$C55=""),"",IF(100*INDEX(INDIRECT($A$2),$B55,COLUMN()-$E$2)/AJ$6&lt;Conversion!$A$3,Conversion!$B$3,IF(100*INDEX(INDIRECT($A$2),$B55,COLUMN()-$E$2)/AJ$6&lt;Conversion!$A$4,Conversion!$B$4,IF(100*INDEX(INDIRECT($A$2),$B55,COLUMN()-$E$2)/AJ$6&lt;Conversion!$A$5,Conversion!$B$5,IF(100*INDEX(INDIRECT($A$2),$B55,COLUMN()-$E$2)/AJ$6&lt;Conversion!$A$6,Conversion!$B$6,5)))))</f>
        <v/>
      </c>
      <c r="AK55" t="str">
        <f ca="1">IF(OR(AK$9="",$C55=""),"",IF(100*INDEX(INDIRECT($A$2),$B55,COLUMN()-$E$2)/AK$6&lt;Conversion!$A$3,Conversion!$B$3,IF(100*INDEX(INDIRECT($A$2),$B55,COLUMN()-$E$2)/AK$6&lt;Conversion!$A$4,Conversion!$B$4,IF(100*INDEX(INDIRECT($A$2),$B55,COLUMN()-$E$2)/AK$6&lt;Conversion!$A$5,Conversion!$B$5,IF(100*INDEX(INDIRECT($A$2),$B55,COLUMN()-$E$2)/AK$6&lt;Conversion!$A$6,Conversion!$B$6,5)))))</f>
        <v/>
      </c>
      <c r="AL55" t="str">
        <f ca="1">IF(OR(AL$9="",$C55=""),"",IF(100*INDEX(INDIRECT($A$2),$B55,COLUMN()-$E$2)/AL$6&lt;Conversion!$A$3,Conversion!$B$3,IF(100*INDEX(INDIRECT($A$2),$B55,COLUMN()-$E$2)/AL$6&lt;Conversion!$A$4,Conversion!$B$4,IF(100*INDEX(INDIRECT($A$2),$B55,COLUMN()-$E$2)/AL$6&lt;Conversion!$A$5,Conversion!$B$5,IF(100*INDEX(INDIRECT($A$2),$B55,COLUMN()-$E$2)/AL$6&lt;Conversion!$A$6,Conversion!$B$6,5)))))</f>
        <v/>
      </c>
      <c r="AM55" t="str">
        <f ca="1">IF(OR(AM$9="",$C55=""),"",IF(100*INDEX(INDIRECT($A$2),$B55,COLUMN()-$E$2)/AM$6&lt;Conversion!$A$3,Conversion!$B$3,IF(100*INDEX(INDIRECT($A$2),$B55,COLUMN()-$E$2)/AM$6&lt;Conversion!$A$4,Conversion!$B$4,IF(100*INDEX(INDIRECT($A$2),$B55,COLUMN()-$E$2)/AM$6&lt;Conversion!$A$5,Conversion!$B$5,IF(100*INDEX(INDIRECT($A$2),$B55,COLUMN()-$E$2)/AM$6&lt;Conversion!$A$6,Conversion!$B$6,5)))))</f>
        <v/>
      </c>
      <c r="AN55" t="str">
        <f ca="1">IF(OR(AN$9="",$C55=""),"",IF(100*INDEX(INDIRECT($A$2),$B55,COLUMN()-$E$2)/AN$6&lt;Conversion!$A$3,Conversion!$B$3,IF(100*INDEX(INDIRECT($A$2),$B55,COLUMN()-$E$2)/AN$6&lt;Conversion!$A$4,Conversion!$B$4,IF(100*INDEX(INDIRECT($A$2),$B55,COLUMN()-$E$2)/AN$6&lt;Conversion!$A$5,Conversion!$B$5,IF(100*INDEX(INDIRECT($A$2),$B55,COLUMN()-$E$2)/AN$6&lt;Conversion!$A$6,Conversion!$B$6,5)))))</f>
        <v/>
      </c>
      <c r="AO55" t="str">
        <f ca="1">IF(OR(AO$9="",$C55=""),"",IF(100*INDEX(INDIRECT($A$2),$B55,COLUMN()-$E$2)/AO$6&lt;Conversion!$A$3,Conversion!$B$3,IF(100*INDEX(INDIRECT($A$2),$B55,COLUMN()-$E$2)/AO$6&lt;Conversion!$A$4,Conversion!$B$4,IF(100*INDEX(INDIRECT($A$2),$B55,COLUMN()-$E$2)/AO$6&lt;Conversion!$A$5,Conversion!$B$5,IF(100*INDEX(INDIRECT($A$2),$B55,COLUMN()-$E$2)/AO$6&lt;Conversion!$A$6,Conversion!$B$6,5)))))</f>
        <v/>
      </c>
      <c r="AP55" t="str">
        <f ca="1">IF(OR(AP$9="",$C55=""),"",IF(100*INDEX(INDIRECT($A$2),$B55,COLUMN()-$E$2)/AP$6&lt;Conversion!$A$3,Conversion!$B$3,IF(100*INDEX(INDIRECT($A$2),$B55,COLUMN()-$E$2)/AP$6&lt;Conversion!$A$4,Conversion!$B$4,IF(100*INDEX(INDIRECT($A$2),$B55,COLUMN()-$E$2)/AP$6&lt;Conversion!$A$5,Conversion!$B$5,IF(100*INDEX(INDIRECT($A$2),$B55,COLUMN()-$E$2)/AP$6&lt;Conversion!$A$6,Conversion!$B$6,5)))))</f>
        <v/>
      </c>
      <c r="AQ55" t="str">
        <f ca="1">IF(OR(AQ$9="",$C55=""),"",IF(100*INDEX(INDIRECT($A$2),$B55,COLUMN()-$E$2)/AQ$6&lt;Conversion!$A$3,Conversion!$B$3,IF(100*INDEX(INDIRECT($A$2),$B55,COLUMN()-$E$2)/AQ$6&lt;Conversion!$A$4,Conversion!$B$4,IF(100*INDEX(INDIRECT($A$2),$B55,COLUMN()-$E$2)/AQ$6&lt;Conversion!$A$5,Conversion!$B$5,IF(100*INDEX(INDIRECT($A$2),$B55,COLUMN()-$E$2)/AQ$6&lt;Conversion!$A$6,Conversion!$B$6,5)))))</f>
        <v/>
      </c>
      <c r="AR55" t="str">
        <f ca="1">IF(OR(AR$9="",$C55=""),"",IF(100*INDEX(INDIRECT($A$2),$B55,COLUMN()-$E$2)/AR$6&lt;Conversion!$A$3,Conversion!$B$3,IF(100*INDEX(INDIRECT($A$2),$B55,COLUMN()-$E$2)/AR$6&lt;Conversion!$A$4,Conversion!$B$4,IF(100*INDEX(INDIRECT($A$2),$B55,COLUMN()-$E$2)/AR$6&lt;Conversion!$A$5,Conversion!$B$5,IF(100*INDEX(INDIRECT($A$2),$B55,COLUMN()-$E$2)/AR$6&lt;Conversion!$A$6,Conversion!$B$6,5)))))</f>
        <v/>
      </c>
      <c r="AS55" t="str">
        <f ca="1">IF(OR(AS$9="",$C55=""),"",IF(100*INDEX(INDIRECT($A$2),$B55,COLUMN()-$E$2)/AS$6&lt;Conversion!$A$3,Conversion!$B$3,IF(100*INDEX(INDIRECT($A$2),$B55,COLUMN()-$E$2)/AS$6&lt;Conversion!$A$4,Conversion!$B$4,IF(100*INDEX(INDIRECT($A$2),$B55,COLUMN()-$E$2)/AS$6&lt;Conversion!$A$5,Conversion!$B$5,IF(100*INDEX(INDIRECT($A$2),$B55,COLUMN()-$E$2)/AS$6&lt;Conversion!$A$6,Conversion!$B$6,5)))))</f>
        <v/>
      </c>
      <c r="AT55" t="str">
        <f ca="1">IF(OR(AT$9="",$C55=""),"",IF(100*INDEX(INDIRECT($A$2),$B55,COLUMN()-$E$2)/AT$6&lt;Conversion!$A$3,Conversion!$B$3,IF(100*INDEX(INDIRECT($A$2),$B55,COLUMN()-$E$2)/AT$6&lt;Conversion!$A$4,Conversion!$B$4,IF(100*INDEX(INDIRECT($A$2),$B55,COLUMN()-$E$2)/AT$6&lt;Conversion!$A$5,Conversion!$B$5,IF(100*INDEX(INDIRECT($A$2),$B55,COLUMN()-$E$2)/AT$6&lt;Conversion!$A$6,Conversion!$B$6,5)))))</f>
        <v/>
      </c>
      <c r="AU55" t="str">
        <f ca="1">IF(OR(AU$9="",$C55=""),"",IF(100*INDEX(INDIRECT($A$2),$B55,COLUMN()-$E$2)/AU$6&lt;Conversion!$A$3,Conversion!$B$3,IF(100*INDEX(INDIRECT($A$2),$B55,COLUMN()-$E$2)/AU$6&lt;Conversion!$A$4,Conversion!$B$4,IF(100*INDEX(INDIRECT($A$2),$B55,COLUMN()-$E$2)/AU$6&lt;Conversion!$A$5,Conversion!$B$5,IF(100*INDEX(INDIRECT($A$2),$B55,COLUMN()-$E$2)/AU$6&lt;Conversion!$A$6,Conversion!$B$6,5)))))</f>
        <v/>
      </c>
      <c r="AV55" t="str">
        <f ca="1">IF(OR(AV$9="",$C55=""),"",IF(100*INDEX(INDIRECT($A$2),$B55,COLUMN()-$E$2)/AV$6&lt;Conversion!$A$3,Conversion!$B$3,IF(100*INDEX(INDIRECT($A$2),$B55,COLUMN()-$E$2)/AV$6&lt;Conversion!$A$4,Conversion!$B$4,IF(100*INDEX(INDIRECT($A$2),$B55,COLUMN()-$E$2)/AV$6&lt;Conversion!$A$5,Conversion!$B$5,IF(100*INDEX(INDIRECT($A$2),$B55,COLUMN()-$E$2)/AV$6&lt;Conversion!$A$6,Conversion!$B$6,5)))))</f>
        <v/>
      </c>
      <c r="AW55" t="str">
        <f ca="1">IF(OR(AW$9="",$C55=""),"",IF(100*INDEX(INDIRECT($A$2),$B55,COLUMN()-$E$2)/AW$6&lt;Conversion!$A$3,Conversion!$B$3,IF(100*INDEX(INDIRECT($A$2),$B55,COLUMN()-$E$2)/AW$6&lt;Conversion!$A$4,Conversion!$B$4,IF(100*INDEX(INDIRECT($A$2),$B55,COLUMN()-$E$2)/AW$6&lt;Conversion!$A$5,Conversion!$B$5,IF(100*INDEX(INDIRECT($A$2),$B55,COLUMN()-$E$2)/AW$6&lt;Conversion!$A$6,Conversion!$B$6,5)))))</f>
        <v/>
      </c>
      <c r="AX55" t="str">
        <f ca="1">IF(OR(AX$9="",$C55=""),"",IF(100*INDEX(INDIRECT($A$2),$B55,COLUMN()-$E$2)/AX$6&lt;Conversion!$A$3,Conversion!$B$3,IF(100*INDEX(INDIRECT($A$2),$B55,COLUMN()-$E$2)/AX$6&lt;Conversion!$A$4,Conversion!$B$4,IF(100*INDEX(INDIRECT($A$2),$B55,COLUMN()-$E$2)/AX$6&lt;Conversion!$A$5,Conversion!$B$5,IF(100*INDEX(INDIRECT($A$2),$B55,COLUMN()-$E$2)/AX$6&lt;Conversion!$A$6,Conversion!$B$6,5)))))</f>
        <v/>
      </c>
      <c r="AY55" t="str">
        <f ca="1">IF(OR(AY$9="",$C55=""),"",IF(100*INDEX(INDIRECT($A$2),$B55,COLUMN()-$E$2)/AY$6&lt;Conversion!$A$3,Conversion!$B$3,IF(100*INDEX(INDIRECT($A$2),$B55,COLUMN()-$E$2)/AY$6&lt;Conversion!$A$4,Conversion!$B$4,IF(100*INDEX(INDIRECT($A$2),$B55,COLUMN()-$E$2)/AY$6&lt;Conversion!$A$5,Conversion!$B$5,IF(100*INDEX(INDIRECT($A$2),$B55,COLUMN()-$E$2)/AY$6&lt;Conversion!$A$6,Conversion!$B$6,5)))))</f>
        <v/>
      </c>
      <c r="AZ55" t="str">
        <f ca="1">IF(OR(AZ$9="",$C55=""),"",IF(100*INDEX(INDIRECT($A$2),$B55,COLUMN()-$E$2)/AZ$6&lt;Conversion!$A$3,Conversion!$B$3,IF(100*INDEX(INDIRECT($A$2),$B55,COLUMN()-$E$2)/AZ$6&lt;Conversion!$A$4,Conversion!$B$4,IF(100*INDEX(INDIRECT($A$2),$B55,COLUMN()-$E$2)/AZ$6&lt;Conversion!$A$5,Conversion!$B$5,IF(100*INDEX(INDIRECT($A$2),$B55,COLUMN()-$E$2)/AZ$6&lt;Conversion!$A$6,Conversion!$B$6,5)))))</f>
        <v/>
      </c>
      <c r="BA55" t="str">
        <f ca="1">IF(OR(BA$9="",$C55=""),"",IF(100*INDEX(INDIRECT($A$2),$B55,COLUMN()-$E$2)/BA$6&lt;Conversion!$A$3,Conversion!$B$3,IF(100*INDEX(INDIRECT($A$2),$B55,COLUMN()-$E$2)/BA$6&lt;Conversion!$A$4,Conversion!$B$4,IF(100*INDEX(INDIRECT($A$2),$B55,COLUMN()-$E$2)/BA$6&lt;Conversion!$A$5,Conversion!$B$5,IF(100*INDEX(INDIRECT($A$2),$B55,COLUMN()-$E$2)/BA$6&lt;Conversion!$A$6,Conversion!$B$6,5)))))</f>
        <v/>
      </c>
      <c r="BB55" t="str">
        <f ca="1">IF(OR(BB$9="",$C55=""),"",IF(100*INDEX(INDIRECT($A$2),$B55,COLUMN()-$E$2)/BB$6&lt;Conversion!$A$3,Conversion!$B$3,IF(100*INDEX(INDIRECT($A$2),$B55,COLUMN()-$E$2)/BB$6&lt;Conversion!$A$4,Conversion!$B$4,IF(100*INDEX(INDIRECT($A$2),$B55,COLUMN()-$E$2)/BB$6&lt;Conversion!$A$5,Conversion!$B$5,IF(100*INDEX(INDIRECT($A$2),$B55,COLUMN()-$E$2)/BB$6&lt;Conversion!$A$6,Conversion!$B$6,5)))))</f>
        <v/>
      </c>
      <c r="BC55" t="str">
        <f ca="1">IF(OR(BC$9="",$C55=""),"",IF(100*INDEX(INDIRECT($A$2),$B55,COLUMN()-$E$2)/BC$6&lt;Conversion!$A$3,Conversion!$B$3,IF(100*INDEX(INDIRECT($A$2),$B55,COLUMN()-$E$2)/BC$6&lt;Conversion!$A$4,Conversion!$B$4,IF(100*INDEX(INDIRECT($A$2),$B55,COLUMN()-$E$2)/BC$6&lt;Conversion!$A$5,Conversion!$B$5,IF(100*INDEX(INDIRECT($A$2),$B55,COLUMN()-$E$2)/BC$6&lt;Conversion!$A$6,Conversion!$B$6,5)))))</f>
        <v/>
      </c>
    </row>
    <row r="56" spans="2:55">
      <c r="B56" t="e">
        <f t="shared" ca="1" si="0"/>
        <v>#N/A</v>
      </c>
      <c r="C56" t="str">
        <f t="shared" ca="1" si="1"/>
        <v/>
      </c>
      <c r="D56" t="str">
        <f ca="1">IF($C56="","",CONCATENATE(ADDRESS(ROW(),$E$2+1,1,1,"Module6"),":",ADDRESS(ROW(),$E$2+Calc1!$C$2,1,1)))</f>
        <v/>
      </c>
      <c r="E56" s="18" t="str">
        <f t="shared" ca="1" si="2"/>
        <v/>
      </c>
      <c r="F56" t="str">
        <f ca="1">IF(OR(F$9="",$C56=""),"",IF(100*INDEX(INDIRECT($A$2),$B56,COLUMN()-$E$2)/F$6&lt;Conversion!$A$3,Conversion!$B$3,IF(100*INDEX(INDIRECT($A$2),$B56,COLUMN()-$E$2)/F$6&lt;Conversion!$A$4,Conversion!$B$4,IF(100*INDEX(INDIRECT($A$2),$B56,COLUMN()-$E$2)/F$6&lt;Conversion!$A$5,Conversion!$B$5,IF(100*INDEX(INDIRECT($A$2),$B56,COLUMN()-$E$2)/F$6&lt;Conversion!$A$6,Conversion!$B$6,5)))))</f>
        <v/>
      </c>
      <c r="G56" t="str">
        <f ca="1">IF(OR(G$9="",$C56=""),"",IF(100*INDEX(INDIRECT($A$2),$B56,COLUMN()-$E$2)/G$6&lt;Conversion!$A$3,Conversion!$B$3,IF(100*INDEX(INDIRECT($A$2),$B56,COLUMN()-$E$2)/G$6&lt;Conversion!$A$4,Conversion!$B$4,IF(100*INDEX(INDIRECT($A$2),$B56,COLUMN()-$E$2)/G$6&lt;Conversion!$A$5,Conversion!$B$5,IF(100*INDEX(INDIRECT($A$2),$B56,COLUMN()-$E$2)/G$6&lt;Conversion!$A$6,Conversion!$B$6,5)))))</f>
        <v/>
      </c>
      <c r="H56" t="str">
        <f ca="1">IF(OR(H$9="",$C56=""),"",IF(100*INDEX(INDIRECT($A$2),$B56,COLUMN()-$E$2)/H$6&lt;Conversion!$A$3,Conversion!$B$3,IF(100*INDEX(INDIRECT($A$2),$B56,COLUMN()-$E$2)/H$6&lt;Conversion!$A$4,Conversion!$B$4,IF(100*INDEX(INDIRECT($A$2),$B56,COLUMN()-$E$2)/H$6&lt;Conversion!$A$5,Conversion!$B$5,IF(100*INDEX(INDIRECT($A$2),$B56,COLUMN()-$E$2)/H$6&lt;Conversion!$A$6,Conversion!$B$6,5)))))</f>
        <v/>
      </c>
      <c r="I56" t="str">
        <f ca="1">IF(OR(I$9="",$C56=""),"",IF(100*INDEX(INDIRECT($A$2),$B56,COLUMN()-$E$2)/I$6&lt;Conversion!$A$3,Conversion!$B$3,IF(100*INDEX(INDIRECT($A$2),$B56,COLUMN()-$E$2)/I$6&lt;Conversion!$A$4,Conversion!$B$4,IF(100*INDEX(INDIRECT($A$2),$B56,COLUMN()-$E$2)/I$6&lt;Conversion!$A$5,Conversion!$B$5,IF(100*INDEX(INDIRECT($A$2),$B56,COLUMN()-$E$2)/I$6&lt;Conversion!$A$6,Conversion!$B$6,5)))))</f>
        <v/>
      </c>
      <c r="J56" t="str">
        <f ca="1">IF(OR(J$9="",$C56=""),"",IF(100*INDEX(INDIRECT($A$2),$B56,COLUMN()-$E$2)/J$6&lt;Conversion!$A$3,Conversion!$B$3,IF(100*INDEX(INDIRECT($A$2),$B56,COLUMN()-$E$2)/J$6&lt;Conversion!$A$4,Conversion!$B$4,IF(100*INDEX(INDIRECT($A$2),$B56,COLUMN()-$E$2)/J$6&lt;Conversion!$A$5,Conversion!$B$5,IF(100*INDEX(INDIRECT($A$2),$B56,COLUMN()-$E$2)/J$6&lt;Conversion!$A$6,Conversion!$B$6,5)))))</f>
        <v/>
      </c>
      <c r="K56" t="str">
        <f ca="1">IF(OR(K$9="",$C56=""),"",IF(100*INDEX(INDIRECT($A$2),$B56,COLUMN()-$E$2)/K$6&lt;Conversion!$A$3,Conversion!$B$3,IF(100*INDEX(INDIRECT($A$2),$B56,COLUMN()-$E$2)/K$6&lt;Conversion!$A$4,Conversion!$B$4,IF(100*INDEX(INDIRECT($A$2),$B56,COLUMN()-$E$2)/K$6&lt;Conversion!$A$5,Conversion!$B$5,IF(100*INDEX(INDIRECT($A$2),$B56,COLUMN()-$E$2)/K$6&lt;Conversion!$A$6,Conversion!$B$6,5)))))</f>
        <v/>
      </c>
      <c r="L56" t="str">
        <f ca="1">IF(OR(L$9="",$C56=""),"",IF(100*INDEX(INDIRECT($A$2),$B56,COLUMN()-$E$2)/L$6&lt;Conversion!$A$3,Conversion!$B$3,IF(100*INDEX(INDIRECT($A$2),$B56,COLUMN()-$E$2)/L$6&lt;Conversion!$A$4,Conversion!$B$4,IF(100*INDEX(INDIRECT($A$2),$B56,COLUMN()-$E$2)/L$6&lt;Conversion!$A$5,Conversion!$B$5,IF(100*INDEX(INDIRECT($A$2),$B56,COLUMN()-$E$2)/L$6&lt;Conversion!$A$6,Conversion!$B$6,5)))))</f>
        <v/>
      </c>
      <c r="M56" t="str">
        <f ca="1">IF(OR(M$9="",$C56=""),"",IF(100*INDEX(INDIRECT($A$2),$B56,COLUMN()-$E$2)/M$6&lt;Conversion!$A$3,Conversion!$B$3,IF(100*INDEX(INDIRECT($A$2),$B56,COLUMN()-$E$2)/M$6&lt;Conversion!$A$4,Conversion!$B$4,IF(100*INDEX(INDIRECT($A$2),$B56,COLUMN()-$E$2)/M$6&lt;Conversion!$A$5,Conversion!$B$5,IF(100*INDEX(INDIRECT($A$2),$B56,COLUMN()-$E$2)/M$6&lt;Conversion!$A$6,Conversion!$B$6,5)))))</f>
        <v/>
      </c>
      <c r="N56" t="str">
        <f ca="1">IF(OR(N$9="",$C56=""),"",IF(100*INDEX(INDIRECT($A$2),$B56,COLUMN()-$E$2)/N$6&lt;Conversion!$A$3,Conversion!$B$3,IF(100*INDEX(INDIRECT($A$2),$B56,COLUMN()-$E$2)/N$6&lt;Conversion!$A$4,Conversion!$B$4,IF(100*INDEX(INDIRECT($A$2),$B56,COLUMN()-$E$2)/N$6&lt;Conversion!$A$5,Conversion!$B$5,IF(100*INDEX(INDIRECT($A$2),$B56,COLUMN()-$E$2)/N$6&lt;Conversion!$A$6,Conversion!$B$6,5)))))</f>
        <v/>
      </c>
      <c r="O56" t="str">
        <f ca="1">IF(OR(O$9="",$C56=""),"",IF(100*INDEX(INDIRECT($A$2),$B56,COLUMN()-$E$2)/O$6&lt;Conversion!$A$3,Conversion!$B$3,IF(100*INDEX(INDIRECT($A$2),$B56,COLUMN()-$E$2)/O$6&lt;Conversion!$A$4,Conversion!$B$4,IF(100*INDEX(INDIRECT($A$2),$B56,COLUMN()-$E$2)/O$6&lt;Conversion!$A$5,Conversion!$B$5,IF(100*INDEX(INDIRECT($A$2),$B56,COLUMN()-$E$2)/O$6&lt;Conversion!$A$6,Conversion!$B$6,5)))))</f>
        <v/>
      </c>
      <c r="P56" t="str">
        <f ca="1">IF(OR(P$9="",$C56=""),"",IF(100*INDEX(INDIRECT($A$2),$B56,COLUMN()-$E$2)/P$6&lt;Conversion!$A$3,Conversion!$B$3,IF(100*INDEX(INDIRECT($A$2),$B56,COLUMN()-$E$2)/P$6&lt;Conversion!$A$4,Conversion!$B$4,IF(100*INDEX(INDIRECT($A$2),$B56,COLUMN()-$E$2)/P$6&lt;Conversion!$A$5,Conversion!$B$5,IF(100*INDEX(INDIRECT($A$2),$B56,COLUMN()-$E$2)/P$6&lt;Conversion!$A$6,Conversion!$B$6,5)))))</f>
        <v/>
      </c>
      <c r="Q56" t="str">
        <f ca="1">IF(OR(Q$9="",$C56=""),"",IF(100*INDEX(INDIRECT($A$2),$B56,COLUMN()-$E$2)/Q$6&lt;Conversion!$A$3,Conversion!$B$3,IF(100*INDEX(INDIRECT($A$2),$B56,COLUMN()-$E$2)/Q$6&lt;Conversion!$A$4,Conversion!$B$4,IF(100*INDEX(INDIRECT($A$2),$B56,COLUMN()-$E$2)/Q$6&lt;Conversion!$A$5,Conversion!$B$5,IF(100*INDEX(INDIRECT($A$2),$B56,COLUMN()-$E$2)/Q$6&lt;Conversion!$A$6,Conversion!$B$6,5)))))</f>
        <v/>
      </c>
      <c r="R56" t="str">
        <f ca="1">IF(OR(R$9="",$C56=""),"",IF(100*INDEX(INDIRECT($A$2),$B56,COLUMN()-$E$2)/R$6&lt;Conversion!$A$3,Conversion!$B$3,IF(100*INDEX(INDIRECT($A$2),$B56,COLUMN()-$E$2)/R$6&lt;Conversion!$A$4,Conversion!$B$4,IF(100*INDEX(INDIRECT($A$2),$B56,COLUMN()-$E$2)/R$6&lt;Conversion!$A$5,Conversion!$B$5,IF(100*INDEX(INDIRECT($A$2),$B56,COLUMN()-$E$2)/R$6&lt;Conversion!$A$6,Conversion!$B$6,5)))))</f>
        <v/>
      </c>
      <c r="S56" t="str">
        <f ca="1">IF(OR(S$9="",$C56=""),"",IF(100*INDEX(INDIRECT($A$2),$B56,COLUMN()-$E$2)/S$6&lt;Conversion!$A$3,Conversion!$B$3,IF(100*INDEX(INDIRECT($A$2),$B56,COLUMN()-$E$2)/S$6&lt;Conversion!$A$4,Conversion!$B$4,IF(100*INDEX(INDIRECT($A$2),$B56,COLUMN()-$E$2)/S$6&lt;Conversion!$A$5,Conversion!$B$5,IF(100*INDEX(INDIRECT($A$2),$B56,COLUMN()-$E$2)/S$6&lt;Conversion!$A$6,Conversion!$B$6,5)))))</f>
        <v/>
      </c>
      <c r="T56" t="str">
        <f ca="1">IF(OR(T$9="",$C56=""),"",IF(100*INDEX(INDIRECT($A$2),$B56,COLUMN()-$E$2)/T$6&lt;Conversion!$A$3,Conversion!$B$3,IF(100*INDEX(INDIRECT($A$2),$B56,COLUMN()-$E$2)/T$6&lt;Conversion!$A$4,Conversion!$B$4,IF(100*INDEX(INDIRECT($A$2),$B56,COLUMN()-$E$2)/T$6&lt;Conversion!$A$5,Conversion!$B$5,IF(100*INDEX(INDIRECT($A$2),$B56,COLUMN()-$E$2)/T$6&lt;Conversion!$A$6,Conversion!$B$6,5)))))</f>
        <v/>
      </c>
      <c r="U56" t="str">
        <f ca="1">IF(OR(U$9="",$C56=""),"",IF(100*INDEX(INDIRECT($A$2),$B56,COLUMN()-$E$2)/U$6&lt;Conversion!$A$3,Conversion!$B$3,IF(100*INDEX(INDIRECT($A$2),$B56,COLUMN()-$E$2)/U$6&lt;Conversion!$A$4,Conversion!$B$4,IF(100*INDEX(INDIRECT($A$2),$B56,COLUMN()-$E$2)/U$6&lt;Conversion!$A$5,Conversion!$B$5,IF(100*INDEX(INDIRECT($A$2),$B56,COLUMN()-$E$2)/U$6&lt;Conversion!$A$6,Conversion!$B$6,5)))))</f>
        <v/>
      </c>
      <c r="V56" t="str">
        <f ca="1">IF(OR(V$9="",$C56=""),"",IF(100*INDEX(INDIRECT($A$2),$B56,COLUMN()-$E$2)/V$6&lt;Conversion!$A$3,Conversion!$B$3,IF(100*INDEX(INDIRECT($A$2),$B56,COLUMN()-$E$2)/V$6&lt;Conversion!$A$4,Conversion!$B$4,IF(100*INDEX(INDIRECT($A$2),$B56,COLUMN()-$E$2)/V$6&lt;Conversion!$A$5,Conversion!$B$5,IF(100*INDEX(INDIRECT($A$2),$B56,COLUMN()-$E$2)/V$6&lt;Conversion!$A$6,Conversion!$B$6,5)))))</f>
        <v/>
      </c>
      <c r="W56" t="str">
        <f ca="1">IF(OR(W$9="",$C56=""),"",IF(100*INDEX(INDIRECT($A$2),$B56,COLUMN()-$E$2)/W$6&lt;Conversion!$A$3,Conversion!$B$3,IF(100*INDEX(INDIRECT($A$2),$B56,COLUMN()-$E$2)/W$6&lt;Conversion!$A$4,Conversion!$B$4,IF(100*INDEX(INDIRECT($A$2),$B56,COLUMN()-$E$2)/W$6&lt;Conversion!$A$5,Conversion!$B$5,IF(100*INDEX(INDIRECT($A$2),$B56,COLUMN()-$E$2)/W$6&lt;Conversion!$A$6,Conversion!$B$6,5)))))</f>
        <v/>
      </c>
      <c r="X56" t="str">
        <f ca="1">IF(OR(X$9="",$C56=""),"",IF(100*INDEX(INDIRECT($A$2),$B56,COLUMN()-$E$2)/X$6&lt;Conversion!$A$3,Conversion!$B$3,IF(100*INDEX(INDIRECT($A$2),$B56,COLUMN()-$E$2)/X$6&lt;Conversion!$A$4,Conversion!$B$4,IF(100*INDEX(INDIRECT($A$2),$B56,COLUMN()-$E$2)/X$6&lt;Conversion!$A$5,Conversion!$B$5,IF(100*INDEX(INDIRECT($A$2),$B56,COLUMN()-$E$2)/X$6&lt;Conversion!$A$6,Conversion!$B$6,5)))))</f>
        <v/>
      </c>
      <c r="Y56" t="str">
        <f ca="1">IF(OR(Y$9="",$C56=""),"",IF(100*INDEX(INDIRECT($A$2),$B56,COLUMN()-$E$2)/Y$6&lt;Conversion!$A$3,Conversion!$B$3,IF(100*INDEX(INDIRECT($A$2),$B56,COLUMN()-$E$2)/Y$6&lt;Conversion!$A$4,Conversion!$B$4,IF(100*INDEX(INDIRECT($A$2),$B56,COLUMN()-$E$2)/Y$6&lt;Conversion!$A$5,Conversion!$B$5,IF(100*INDEX(INDIRECT($A$2),$B56,COLUMN()-$E$2)/Y$6&lt;Conversion!$A$6,Conversion!$B$6,5)))))</f>
        <v/>
      </c>
      <c r="Z56" t="str">
        <f ca="1">IF(OR(Z$9="",$C56=""),"",IF(100*INDEX(INDIRECT($A$2),$B56,COLUMN()-$E$2)/Z$6&lt;Conversion!$A$3,Conversion!$B$3,IF(100*INDEX(INDIRECT($A$2),$B56,COLUMN()-$E$2)/Z$6&lt;Conversion!$A$4,Conversion!$B$4,IF(100*INDEX(INDIRECT($A$2),$B56,COLUMN()-$E$2)/Z$6&lt;Conversion!$A$5,Conversion!$B$5,IF(100*INDEX(INDIRECT($A$2),$B56,COLUMN()-$E$2)/Z$6&lt;Conversion!$A$6,Conversion!$B$6,5)))))</f>
        <v/>
      </c>
      <c r="AA56" t="str">
        <f ca="1">IF(OR(AA$9="",$C56=""),"",IF(100*INDEX(INDIRECT($A$2),$B56,COLUMN()-$E$2)/AA$6&lt;Conversion!$A$3,Conversion!$B$3,IF(100*INDEX(INDIRECT($A$2),$B56,COLUMN()-$E$2)/AA$6&lt;Conversion!$A$4,Conversion!$B$4,IF(100*INDEX(INDIRECT($A$2),$B56,COLUMN()-$E$2)/AA$6&lt;Conversion!$A$5,Conversion!$B$5,IF(100*INDEX(INDIRECT($A$2),$B56,COLUMN()-$E$2)/AA$6&lt;Conversion!$A$6,Conversion!$B$6,5)))))</f>
        <v/>
      </c>
      <c r="AB56" t="str">
        <f ca="1">IF(OR(AB$9="",$C56=""),"",IF(100*INDEX(INDIRECT($A$2),$B56,COLUMN()-$E$2)/AB$6&lt;Conversion!$A$3,Conversion!$B$3,IF(100*INDEX(INDIRECT($A$2),$B56,COLUMN()-$E$2)/AB$6&lt;Conversion!$A$4,Conversion!$B$4,IF(100*INDEX(INDIRECT($A$2),$B56,COLUMN()-$E$2)/AB$6&lt;Conversion!$A$5,Conversion!$B$5,IF(100*INDEX(INDIRECT($A$2),$B56,COLUMN()-$E$2)/AB$6&lt;Conversion!$A$6,Conversion!$B$6,5)))))</f>
        <v/>
      </c>
      <c r="AC56" t="str">
        <f ca="1">IF(OR(AC$9="",$C56=""),"",IF(100*INDEX(INDIRECT($A$2),$B56,COLUMN()-$E$2)/AC$6&lt;Conversion!$A$3,Conversion!$B$3,IF(100*INDEX(INDIRECT($A$2),$B56,COLUMN()-$E$2)/AC$6&lt;Conversion!$A$4,Conversion!$B$4,IF(100*INDEX(INDIRECT($A$2),$B56,COLUMN()-$E$2)/AC$6&lt;Conversion!$A$5,Conversion!$B$5,IF(100*INDEX(INDIRECT($A$2),$B56,COLUMN()-$E$2)/AC$6&lt;Conversion!$A$6,Conversion!$B$6,5)))))</f>
        <v/>
      </c>
      <c r="AD56" t="str">
        <f ca="1">IF(OR(AD$9="",$C56=""),"",IF(100*INDEX(INDIRECT($A$2),$B56,COLUMN()-$E$2)/AD$6&lt;Conversion!$A$3,Conversion!$B$3,IF(100*INDEX(INDIRECT($A$2),$B56,COLUMN()-$E$2)/AD$6&lt;Conversion!$A$4,Conversion!$B$4,IF(100*INDEX(INDIRECT($A$2),$B56,COLUMN()-$E$2)/AD$6&lt;Conversion!$A$5,Conversion!$B$5,IF(100*INDEX(INDIRECT($A$2),$B56,COLUMN()-$E$2)/AD$6&lt;Conversion!$A$6,Conversion!$B$6,5)))))</f>
        <v/>
      </c>
      <c r="AE56" t="str">
        <f ca="1">IF(OR(AE$9="",$C56=""),"",IF(100*INDEX(INDIRECT($A$2),$B56,COLUMN()-$E$2)/AE$6&lt;Conversion!$A$3,Conversion!$B$3,IF(100*INDEX(INDIRECT($A$2),$B56,COLUMN()-$E$2)/AE$6&lt;Conversion!$A$4,Conversion!$B$4,IF(100*INDEX(INDIRECT($A$2),$B56,COLUMN()-$E$2)/AE$6&lt;Conversion!$A$5,Conversion!$B$5,IF(100*INDEX(INDIRECT($A$2),$B56,COLUMN()-$E$2)/AE$6&lt;Conversion!$A$6,Conversion!$B$6,5)))))</f>
        <v/>
      </c>
      <c r="AF56" t="str">
        <f ca="1">IF(OR(AF$9="",$C56=""),"",IF(100*INDEX(INDIRECT($A$2),$B56,COLUMN()-$E$2)/AF$6&lt;Conversion!$A$3,Conversion!$B$3,IF(100*INDEX(INDIRECT($A$2),$B56,COLUMN()-$E$2)/AF$6&lt;Conversion!$A$4,Conversion!$B$4,IF(100*INDEX(INDIRECT($A$2),$B56,COLUMN()-$E$2)/AF$6&lt;Conversion!$A$5,Conversion!$B$5,IF(100*INDEX(INDIRECT($A$2),$B56,COLUMN()-$E$2)/AF$6&lt;Conversion!$A$6,Conversion!$B$6,5)))))</f>
        <v/>
      </c>
      <c r="AG56" t="str">
        <f ca="1">IF(OR(AG$9="",$C56=""),"",IF(100*INDEX(INDIRECT($A$2),$B56,COLUMN()-$E$2)/AG$6&lt;Conversion!$A$3,Conversion!$B$3,IF(100*INDEX(INDIRECT($A$2),$B56,COLUMN()-$E$2)/AG$6&lt;Conversion!$A$4,Conversion!$B$4,IF(100*INDEX(INDIRECT($A$2),$B56,COLUMN()-$E$2)/AG$6&lt;Conversion!$A$5,Conversion!$B$5,IF(100*INDEX(INDIRECT($A$2),$B56,COLUMN()-$E$2)/AG$6&lt;Conversion!$A$6,Conversion!$B$6,5)))))</f>
        <v/>
      </c>
      <c r="AH56" t="str">
        <f ca="1">IF(OR(AH$9="",$C56=""),"",IF(100*INDEX(INDIRECT($A$2),$B56,COLUMN()-$E$2)/AH$6&lt;Conversion!$A$3,Conversion!$B$3,IF(100*INDEX(INDIRECT($A$2),$B56,COLUMN()-$E$2)/AH$6&lt;Conversion!$A$4,Conversion!$B$4,IF(100*INDEX(INDIRECT($A$2),$B56,COLUMN()-$E$2)/AH$6&lt;Conversion!$A$5,Conversion!$B$5,IF(100*INDEX(INDIRECT($A$2),$B56,COLUMN()-$E$2)/AH$6&lt;Conversion!$A$6,Conversion!$B$6,5)))))</f>
        <v/>
      </c>
      <c r="AI56" t="str">
        <f ca="1">IF(OR(AI$9="",$C56=""),"",IF(100*INDEX(INDIRECT($A$2),$B56,COLUMN()-$E$2)/AI$6&lt;Conversion!$A$3,Conversion!$B$3,IF(100*INDEX(INDIRECT($A$2),$B56,COLUMN()-$E$2)/AI$6&lt;Conversion!$A$4,Conversion!$B$4,IF(100*INDEX(INDIRECT($A$2),$B56,COLUMN()-$E$2)/AI$6&lt;Conversion!$A$5,Conversion!$B$5,IF(100*INDEX(INDIRECT($A$2),$B56,COLUMN()-$E$2)/AI$6&lt;Conversion!$A$6,Conversion!$B$6,5)))))</f>
        <v/>
      </c>
      <c r="AJ56" t="str">
        <f ca="1">IF(OR(AJ$9="",$C56=""),"",IF(100*INDEX(INDIRECT($A$2),$B56,COLUMN()-$E$2)/AJ$6&lt;Conversion!$A$3,Conversion!$B$3,IF(100*INDEX(INDIRECT($A$2),$B56,COLUMN()-$E$2)/AJ$6&lt;Conversion!$A$4,Conversion!$B$4,IF(100*INDEX(INDIRECT($A$2),$B56,COLUMN()-$E$2)/AJ$6&lt;Conversion!$A$5,Conversion!$B$5,IF(100*INDEX(INDIRECT($A$2),$B56,COLUMN()-$E$2)/AJ$6&lt;Conversion!$A$6,Conversion!$B$6,5)))))</f>
        <v/>
      </c>
      <c r="AK56" t="str">
        <f ca="1">IF(OR(AK$9="",$C56=""),"",IF(100*INDEX(INDIRECT($A$2),$B56,COLUMN()-$E$2)/AK$6&lt;Conversion!$A$3,Conversion!$B$3,IF(100*INDEX(INDIRECT($A$2),$B56,COLUMN()-$E$2)/AK$6&lt;Conversion!$A$4,Conversion!$B$4,IF(100*INDEX(INDIRECT($A$2),$B56,COLUMN()-$E$2)/AK$6&lt;Conversion!$A$5,Conversion!$B$5,IF(100*INDEX(INDIRECT($A$2),$B56,COLUMN()-$E$2)/AK$6&lt;Conversion!$A$6,Conversion!$B$6,5)))))</f>
        <v/>
      </c>
      <c r="AL56" t="str">
        <f ca="1">IF(OR(AL$9="",$C56=""),"",IF(100*INDEX(INDIRECT($A$2),$B56,COLUMN()-$E$2)/AL$6&lt;Conversion!$A$3,Conversion!$B$3,IF(100*INDEX(INDIRECT($A$2),$B56,COLUMN()-$E$2)/AL$6&lt;Conversion!$A$4,Conversion!$B$4,IF(100*INDEX(INDIRECT($A$2),$B56,COLUMN()-$E$2)/AL$6&lt;Conversion!$A$5,Conversion!$B$5,IF(100*INDEX(INDIRECT($A$2),$B56,COLUMN()-$E$2)/AL$6&lt;Conversion!$A$6,Conversion!$B$6,5)))))</f>
        <v/>
      </c>
      <c r="AM56" t="str">
        <f ca="1">IF(OR(AM$9="",$C56=""),"",IF(100*INDEX(INDIRECT($A$2),$B56,COLUMN()-$E$2)/AM$6&lt;Conversion!$A$3,Conversion!$B$3,IF(100*INDEX(INDIRECT($A$2),$B56,COLUMN()-$E$2)/AM$6&lt;Conversion!$A$4,Conversion!$B$4,IF(100*INDEX(INDIRECT($A$2),$B56,COLUMN()-$E$2)/AM$6&lt;Conversion!$A$5,Conversion!$B$5,IF(100*INDEX(INDIRECT($A$2),$B56,COLUMN()-$E$2)/AM$6&lt;Conversion!$A$6,Conversion!$B$6,5)))))</f>
        <v/>
      </c>
      <c r="AN56" t="str">
        <f ca="1">IF(OR(AN$9="",$C56=""),"",IF(100*INDEX(INDIRECT($A$2),$B56,COLUMN()-$E$2)/AN$6&lt;Conversion!$A$3,Conversion!$B$3,IF(100*INDEX(INDIRECT($A$2),$B56,COLUMN()-$E$2)/AN$6&lt;Conversion!$A$4,Conversion!$B$4,IF(100*INDEX(INDIRECT($A$2),$B56,COLUMN()-$E$2)/AN$6&lt;Conversion!$A$5,Conversion!$B$5,IF(100*INDEX(INDIRECT($A$2),$B56,COLUMN()-$E$2)/AN$6&lt;Conversion!$A$6,Conversion!$B$6,5)))))</f>
        <v/>
      </c>
      <c r="AO56" t="str">
        <f ca="1">IF(OR(AO$9="",$C56=""),"",IF(100*INDEX(INDIRECT($A$2),$B56,COLUMN()-$E$2)/AO$6&lt;Conversion!$A$3,Conversion!$B$3,IF(100*INDEX(INDIRECT($A$2),$B56,COLUMN()-$E$2)/AO$6&lt;Conversion!$A$4,Conversion!$B$4,IF(100*INDEX(INDIRECT($A$2),$B56,COLUMN()-$E$2)/AO$6&lt;Conversion!$A$5,Conversion!$B$5,IF(100*INDEX(INDIRECT($A$2),$B56,COLUMN()-$E$2)/AO$6&lt;Conversion!$A$6,Conversion!$B$6,5)))))</f>
        <v/>
      </c>
      <c r="AP56" t="str">
        <f ca="1">IF(OR(AP$9="",$C56=""),"",IF(100*INDEX(INDIRECT($A$2),$B56,COLUMN()-$E$2)/AP$6&lt;Conversion!$A$3,Conversion!$B$3,IF(100*INDEX(INDIRECT($A$2),$B56,COLUMN()-$E$2)/AP$6&lt;Conversion!$A$4,Conversion!$B$4,IF(100*INDEX(INDIRECT($A$2),$B56,COLUMN()-$E$2)/AP$6&lt;Conversion!$A$5,Conversion!$B$5,IF(100*INDEX(INDIRECT($A$2),$B56,COLUMN()-$E$2)/AP$6&lt;Conversion!$A$6,Conversion!$B$6,5)))))</f>
        <v/>
      </c>
      <c r="AQ56" t="str">
        <f ca="1">IF(OR(AQ$9="",$C56=""),"",IF(100*INDEX(INDIRECT($A$2),$B56,COLUMN()-$E$2)/AQ$6&lt;Conversion!$A$3,Conversion!$B$3,IF(100*INDEX(INDIRECT($A$2),$B56,COLUMN()-$E$2)/AQ$6&lt;Conversion!$A$4,Conversion!$B$4,IF(100*INDEX(INDIRECT($A$2),$B56,COLUMN()-$E$2)/AQ$6&lt;Conversion!$A$5,Conversion!$B$5,IF(100*INDEX(INDIRECT($A$2),$B56,COLUMN()-$E$2)/AQ$6&lt;Conversion!$A$6,Conversion!$B$6,5)))))</f>
        <v/>
      </c>
      <c r="AR56" t="str">
        <f ca="1">IF(OR(AR$9="",$C56=""),"",IF(100*INDEX(INDIRECT($A$2),$B56,COLUMN()-$E$2)/AR$6&lt;Conversion!$A$3,Conversion!$B$3,IF(100*INDEX(INDIRECT($A$2),$B56,COLUMN()-$E$2)/AR$6&lt;Conversion!$A$4,Conversion!$B$4,IF(100*INDEX(INDIRECT($A$2),$B56,COLUMN()-$E$2)/AR$6&lt;Conversion!$A$5,Conversion!$B$5,IF(100*INDEX(INDIRECT($A$2),$B56,COLUMN()-$E$2)/AR$6&lt;Conversion!$A$6,Conversion!$B$6,5)))))</f>
        <v/>
      </c>
      <c r="AS56" t="str">
        <f ca="1">IF(OR(AS$9="",$C56=""),"",IF(100*INDEX(INDIRECT($A$2),$B56,COLUMN()-$E$2)/AS$6&lt;Conversion!$A$3,Conversion!$B$3,IF(100*INDEX(INDIRECT($A$2),$B56,COLUMN()-$E$2)/AS$6&lt;Conversion!$A$4,Conversion!$B$4,IF(100*INDEX(INDIRECT($A$2),$B56,COLUMN()-$E$2)/AS$6&lt;Conversion!$A$5,Conversion!$B$5,IF(100*INDEX(INDIRECT($A$2),$B56,COLUMN()-$E$2)/AS$6&lt;Conversion!$A$6,Conversion!$B$6,5)))))</f>
        <v/>
      </c>
      <c r="AT56" t="str">
        <f ca="1">IF(OR(AT$9="",$C56=""),"",IF(100*INDEX(INDIRECT($A$2),$B56,COLUMN()-$E$2)/AT$6&lt;Conversion!$A$3,Conversion!$B$3,IF(100*INDEX(INDIRECT($A$2),$B56,COLUMN()-$E$2)/AT$6&lt;Conversion!$A$4,Conversion!$B$4,IF(100*INDEX(INDIRECT($A$2),$B56,COLUMN()-$E$2)/AT$6&lt;Conversion!$A$5,Conversion!$B$5,IF(100*INDEX(INDIRECT($A$2),$B56,COLUMN()-$E$2)/AT$6&lt;Conversion!$A$6,Conversion!$B$6,5)))))</f>
        <v/>
      </c>
      <c r="AU56" t="str">
        <f ca="1">IF(OR(AU$9="",$C56=""),"",IF(100*INDEX(INDIRECT($A$2),$B56,COLUMN()-$E$2)/AU$6&lt;Conversion!$A$3,Conversion!$B$3,IF(100*INDEX(INDIRECT($A$2),$B56,COLUMN()-$E$2)/AU$6&lt;Conversion!$A$4,Conversion!$B$4,IF(100*INDEX(INDIRECT($A$2),$B56,COLUMN()-$E$2)/AU$6&lt;Conversion!$A$5,Conversion!$B$5,IF(100*INDEX(INDIRECT($A$2),$B56,COLUMN()-$E$2)/AU$6&lt;Conversion!$A$6,Conversion!$B$6,5)))))</f>
        <v/>
      </c>
      <c r="AV56" t="str">
        <f ca="1">IF(OR(AV$9="",$C56=""),"",IF(100*INDEX(INDIRECT($A$2),$B56,COLUMN()-$E$2)/AV$6&lt;Conversion!$A$3,Conversion!$B$3,IF(100*INDEX(INDIRECT($A$2),$B56,COLUMN()-$E$2)/AV$6&lt;Conversion!$A$4,Conversion!$B$4,IF(100*INDEX(INDIRECT($A$2),$B56,COLUMN()-$E$2)/AV$6&lt;Conversion!$A$5,Conversion!$B$5,IF(100*INDEX(INDIRECT($A$2),$B56,COLUMN()-$E$2)/AV$6&lt;Conversion!$A$6,Conversion!$B$6,5)))))</f>
        <v/>
      </c>
      <c r="AW56" t="str">
        <f ca="1">IF(OR(AW$9="",$C56=""),"",IF(100*INDEX(INDIRECT($A$2),$B56,COLUMN()-$E$2)/AW$6&lt;Conversion!$A$3,Conversion!$B$3,IF(100*INDEX(INDIRECT($A$2),$B56,COLUMN()-$E$2)/AW$6&lt;Conversion!$A$4,Conversion!$B$4,IF(100*INDEX(INDIRECT($A$2),$B56,COLUMN()-$E$2)/AW$6&lt;Conversion!$A$5,Conversion!$B$5,IF(100*INDEX(INDIRECT($A$2),$B56,COLUMN()-$E$2)/AW$6&lt;Conversion!$A$6,Conversion!$B$6,5)))))</f>
        <v/>
      </c>
      <c r="AX56" t="str">
        <f ca="1">IF(OR(AX$9="",$C56=""),"",IF(100*INDEX(INDIRECT($A$2),$B56,COLUMN()-$E$2)/AX$6&lt;Conversion!$A$3,Conversion!$B$3,IF(100*INDEX(INDIRECT($A$2),$B56,COLUMN()-$E$2)/AX$6&lt;Conversion!$A$4,Conversion!$B$4,IF(100*INDEX(INDIRECT($A$2),$B56,COLUMN()-$E$2)/AX$6&lt;Conversion!$A$5,Conversion!$B$5,IF(100*INDEX(INDIRECT($A$2),$B56,COLUMN()-$E$2)/AX$6&lt;Conversion!$A$6,Conversion!$B$6,5)))))</f>
        <v/>
      </c>
      <c r="AY56" t="str">
        <f ca="1">IF(OR(AY$9="",$C56=""),"",IF(100*INDEX(INDIRECT($A$2),$B56,COLUMN()-$E$2)/AY$6&lt;Conversion!$A$3,Conversion!$B$3,IF(100*INDEX(INDIRECT($A$2),$B56,COLUMN()-$E$2)/AY$6&lt;Conversion!$A$4,Conversion!$B$4,IF(100*INDEX(INDIRECT($A$2),$B56,COLUMN()-$E$2)/AY$6&lt;Conversion!$A$5,Conversion!$B$5,IF(100*INDEX(INDIRECT($A$2),$B56,COLUMN()-$E$2)/AY$6&lt;Conversion!$A$6,Conversion!$B$6,5)))))</f>
        <v/>
      </c>
      <c r="AZ56" t="str">
        <f ca="1">IF(OR(AZ$9="",$C56=""),"",IF(100*INDEX(INDIRECT($A$2),$B56,COLUMN()-$E$2)/AZ$6&lt;Conversion!$A$3,Conversion!$B$3,IF(100*INDEX(INDIRECT($A$2),$B56,COLUMN()-$E$2)/AZ$6&lt;Conversion!$A$4,Conversion!$B$4,IF(100*INDEX(INDIRECT($A$2),$B56,COLUMN()-$E$2)/AZ$6&lt;Conversion!$A$5,Conversion!$B$5,IF(100*INDEX(INDIRECT($A$2),$B56,COLUMN()-$E$2)/AZ$6&lt;Conversion!$A$6,Conversion!$B$6,5)))))</f>
        <v/>
      </c>
      <c r="BA56" t="str">
        <f ca="1">IF(OR(BA$9="",$C56=""),"",IF(100*INDEX(INDIRECT($A$2),$B56,COLUMN()-$E$2)/BA$6&lt;Conversion!$A$3,Conversion!$B$3,IF(100*INDEX(INDIRECT($A$2),$B56,COLUMN()-$E$2)/BA$6&lt;Conversion!$A$4,Conversion!$B$4,IF(100*INDEX(INDIRECT($A$2),$B56,COLUMN()-$E$2)/BA$6&lt;Conversion!$A$5,Conversion!$B$5,IF(100*INDEX(INDIRECT($A$2),$B56,COLUMN()-$E$2)/BA$6&lt;Conversion!$A$6,Conversion!$B$6,5)))))</f>
        <v/>
      </c>
      <c r="BB56" t="str">
        <f ca="1">IF(OR(BB$9="",$C56=""),"",IF(100*INDEX(INDIRECT($A$2),$B56,COLUMN()-$E$2)/BB$6&lt;Conversion!$A$3,Conversion!$B$3,IF(100*INDEX(INDIRECT($A$2),$B56,COLUMN()-$E$2)/BB$6&lt;Conversion!$A$4,Conversion!$B$4,IF(100*INDEX(INDIRECT($A$2),$B56,COLUMN()-$E$2)/BB$6&lt;Conversion!$A$5,Conversion!$B$5,IF(100*INDEX(INDIRECT($A$2),$B56,COLUMN()-$E$2)/BB$6&lt;Conversion!$A$6,Conversion!$B$6,5)))))</f>
        <v/>
      </c>
      <c r="BC56" t="str">
        <f ca="1">IF(OR(BC$9="",$C56=""),"",IF(100*INDEX(INDIRECT($A$2),$B56,COLUMN()-$E$2)/BC$6&lt;Conversion!$A$3,Conversion!$B$3,IF(100*INDEX(INDIRECT($A$2),$B56,COLUMN()-$E$2)/BC$6&lt;Conversion!$A$4,Conversion!$B$4,IF(100*INDEX(INDIRECT($A$2),$B56,COLUMN()-$E$2)/BC$6&lt;Conversion!$A$5,Conversion!$B$5,IF(100*INDEX(INDIRECT($A$2),$B56,COLUMN()-$E$2)/BC$6&lt;Conversion!$A$6,Conversion!$B$6,5)))))</f>
        <v/>
      </c>
    </row>
    <row r="57" spans="2:55">
      <c r="B57" t="e">
        <f t="shared" ca="1" si="0"/>
        <v>#N/A</v>
      </c>
      <c r="C57" t="str">
        <f t="shared" ca="1" si="1"/>
        <v/>
      </c>
      <c r="D57" t="str">
        <f ca="1">IF($C57="","",CONCATENATE(ADDRESS(ROW(),$E$2+1,1,1,"Module6"),":",ADDRESS(ROW(),$E$2+Calc1!$C$2,1,1)))</f>
        <v/>
      </c>
      <c r="E57" s="18" t="str">
        <f t="shared" ca="1" si="2"/>
        <v/>
      </c>
      <c r="F57" t="str">
        <f ca="1">IF(OR(F$9="",$C57=""),"",IF(100*INDEX(INDIRECT($A$2),$B57,COLUMN()-$E$2)/F$6&lt;Conversion!$A$3,Conversion!$B$3,IF(100*INDEX(INDIRECT($A$2),$B57,COLUMN()-$E$2)/F$6&lt;Conversion!$A$4,Conversion!$B$4,IF(100*INDEX(INDIRECT($A$2),$B57,COLUMN()-$E$2)/F$6&lt;Conversion!$A$5,Conversion!$B$5,IF(100*INDEX(INDIRECT($A$2),$B57,COLUMN()-$E$2)/F$6&lt;Conversion!$A$6,Conversion!$B$6,5)))))</f>
        <v/>
      </c>
      <c r="G57" t="str">
        <f ca="1">IF(OR(G$9="",$C57=""),"",IF(100*INDEX(INDIRECT($A$2),$B57,COLUMN()-$E$2)/G$6&lt;Conversion!$A$3,Conversion!$B$3,IF(100*INDEX(INDIRECT($A$2),$B57,COLUMN()-$E$2)/G$6&lt;Conversion!$A$4,Conversion!$B$4,IF(100*INDEX(INDIRECT($A$2),$B57,COLUMN()-$E$2)/G$6&lt;Conversion!$A$5,Conversion!$B$5,IF(100*INDEX(INDIRECT($A$2),$B57,COLUMN()-$E$2)/G$6&lt;Conversion!$A$6,Conversion!$B$6,5)))))</f>
        <v/>
      </c>
      <c r="H57" t="str">
        <f ca="1">IF(OR(H$9="",$C57=""),"",IF(100*INDEX(INDIRECT($A$2),$B57,COLUMN()-$E$2)/H$6&lt;Conversion!$A$3,Conversion!$B$3,IF(100*INDEX(INDIRECT($A$2),$B57,COLUMN()-$E$2)/H$6&lt;Conversion!$A$4,Conversion!$B$4,IF(100*INDEX(INDIRECT($A$2),$B57,COLUMN()-$E$2)/H$6&lt;Conversion!$A$5,Conversion!$B$5,IF(100*INDEX(INDIRECT($A$2),$B57,COLUMN()-$E$2)/H$6&lt;Conversion!$A$6,Conversion!$B$6,5)))))</f>
        <v/>
      </c>
      <c r="I57" t="str">
        <f ca="1">IF(OR(I$9="",$C57=""),"",IF(100*INDEX(INDIRECT($A$2),$B57,COLUMN()-$E$2)/I$6&lt;Conversion!$A$3,Conversion!$B$3,IF(100*INDEX(INDIRECT($A$2),$B57,COLUMN()-$E$2)/I$6&lt;Conversion!$A$4,Conversion!$B$4,IF(100*INDEX(INDIRECT($A$2),$B57,COLUMN()-$E$2)/I$6&lt;Conversion!$A$5,Conversion!$B$5,IF(100*INDEX(INDIRECT($A$2),$B57,COLUMN()-$E$2)/I$6&lt;Conversion!$A$6,Conversion!$B$6,5)))))</f>
        <v/>
      </c>
      <c r="J57" t="str">
        <f ca="1">IF(OR(J$9="",$C57=""),"",IF(100*INDEX(INDIRECT($A$2),$B57,COLUMN()-$E$2)/J$6&lt;Conversion!$A$3,Conversion!$B$3,IF(100*INDEX(INDIRECT($A$2),$B57,COLUMN()-$E$2)/J$6&lt;Conversion!$A$4,Conversion!$B$4,IF(100*INDEX(INDIRECT($A$2),$B57,COLUMN()-$E$2)/J$6&lt;Conversion!$A$5,Conversion!$B$5,IF(100*INDEX(INDIRECT($A$2),$B57,COLUMN()-$E$2)/J$6&lt;Conversion!$A$6,Conversion!$B$6,5)))))</f>
        <v/>
      </c>
      <c r="K57" t="str">
        <f ca="1">IF(OR(K$9="",$C57=""),"",IF(100*INDEX(INDIRECT($A$2),$B57,COLUMN()-$E$2)/K$6&lt;Conversion!$A$3,Conversion!$B$3,IF(100*INDEX(INDIRECT($A$2),$B57,COLUMN()-$E$2)/K$6&lt;Conversion!$A$4,Conversion!$B$4,IF(100*INDEX(INDIRECT($A$2),$B57,COLUMN()-$E$2)/K$6&lt;Conversion!$A$5,Conversion!$B$5,IF(100*INDEX(INDIRECT($A$2),$B57,COLUMN()-$E$2)/K$6&lt;Conversion!$A$6,Conversion!$B$6,5)))))</f>
        <v/>
      </c>
      <c r="L57" t="str">
        <f ca="1">IF(OR(L$9="",$C57=""),"",IF(100*INDEX(INDIRECT($A$2),$B57,COLUMN()-$E$2)/L$6&lt;Conversion!$A$3,Conversion!$B$3,IF(100*INDEX(INDIRECT($A$2),$B57,COLUMN()-$E$2)/L$6&lt;Conversion!$A$4,Conversion!$B$4,IF(100*INDEX(INDIRECT($A$2),$B57,COLUMN()-$E$2)/L$6&lt;Conversion!$A$5,Conversion!$B$5,IF(100*INDEX(INDIRECT($A$2),$B57,COLUMN()-$E$2)/L$6&lt;Conversion!$A$6,Conversion!$B$6,5)))))</f>
        <v/>
      </c>
      <c r="M57" t="str">
        <f ca="1">IF(OR(M$9="",$C57=""),"",IF(100*INDEX(INDIRECT($A$2),$B57,COLUMN()-$E$2)/M$6&lt;Conversion!$A$3,Conversion!$B$3,IF(100*INDEX(INDIRECT($A$2),$B57,COLUMN()-$E$2)/M$6&lt;Conversion!$A$4,Conversion!$B$4,IF(100*INDEX(INDIRECT($A$2),$B57,COLUMN()-$E$2)/M$6&lt;Conversion!$A$5,Conversion!$B$5,IF(100*INDEX(INDIRECT($A$2),$B57,COLUMN()-$E$2)/M$6&lt;Conversion!$A$6,Conversion!$B$6,5)))))</f>
        <v/>
      </c>
      <c r="N57" t="str">
        <f ca="1">IF(OR(N$9="",$C57=""),"",IF(100*INDEX(INDIRECT($A$2),$B57,COLUMN()-$E$2)/N$6&lt;Conversion!$A$3,Conversion!$B$3,IF(100*INDEX(INDIRECT($A$2),$B57,COLUMN()-$E$2)/N$6&lt;Conversion!$A$4,Conversion!$B$4,IF(100*INDEX(INDIRECT($A$2),$B57,COLUMN()-$E$2)/N$6&lt;Conversion!$A$5,Conversion!$B$5,IF(100*INDEX(INDIRECT($A$2),$B57,COLUMN()-$E$2)/N$6&lt;Conversion!$A$6,Conversion!$B$6,5)))))</f>
        <v/>
      </c>
      <c r="O57" t="str">
        <f ca="1">IF(OR(O$9="",$C57=""),"",IF(100*INDEX(INDIRECT($A$2),$B57,COLUMN()-$E$2)/O$6&lt;Conversion!$A$3,Conversion!$B$3,IF(100*INDEX(INDIRECT($A$2),$B57,COLUMN()-$E$2)/O$6&lt;Conversion!$A$4,Conversion!$B$4,IF(100*INDEX(INDIRECT($A$2),$B57,COLUMN()-$E$2)/O$6&lt;Conversion!$A$5,Conversion!$B$5,IF(100*INDEX(INDIRECT($A$2),$B57,COLUMN()-$E$2)/O$6&lt;Conversion!$A$6,Conversion!$B$6,5)))))</f>
        <v/>
      </c>
      <c r="P57" t="str">
        <f ca="1">IF(OR(P$9="",$C57=""),"",IF(100*INDEX(INDIRECT($A$2),$B57,COLUMN()-$E$2)/P$6&lt;Conversion!$A$3,Conversion!$B$3,IF(100*INDEX(INDIRECT($A$2),$B57,COLUMN()-$E$2)/P$6&lt;Conversion!$A$4,Conversion!$B$4,IF(100*INDEX(INDIRECT($A$2),$B57,COLUMN()-$E$2)/P$6&lt;Conversion!$A$5,Conversion!$B$5,IF(100*INDEX(INDIRECT($A$2),$B57,COLUMN()-$E$2)/P$6&lt;Conversion!$A$6,Conversion!$B$6,5)))))</f>
        <v/>
      </c>
      <c r="Q57" t="str">
        <f ca="1">IF(OR(Q$9="",$C57=""),"",IF(100*INDEX(INDIRECT($A$2),$B57,COLUMN()-$E$2)/Q$6&lt;Conversion!$A$3,Conversion!$B$3,IF(100*INDEX(INDIRECT($A$2),$B57,COLUMN()-$E$2)/Q$6&lt;Conversion!$A$4,Conversion!$B$4,IF(100*INDEX(INDIRECT($A$2),$B57,COLUMN()-$E$2)/Q$6&lt;Conversion!$A$5,Conversion!$B$5,IF(100*INDEX(INDIRECT($A$2),$B57,COLUMN()-$E$2)/Q$6&lt;Conversion!$A$6,Conversion!$B$6,5)))))</f>
        <v/>
      </c>
      <c r="R57" t="str">
        <f ca="1">IF(OR(R$9="",$C57=""),"",IF(100*INDEX(INDIRECT($A$2),$B57,COLUMN()-$E$2)/R$6&lt;Conversion!$A$3,Conversion!$B$3,IF(100*INDEX(INDIRECT($A$2),$B57,COLUMN()-$E$2)/R$6&lt;Conversion!$A$4,Conversion!$B$4,IF(100*INDEX(INDIRECT($A$2),$B57,COLUMN()-$E$2)/R$6&lt;Conversion!$A$5,Conversion!$B$5,IF(100*INDEX(INDIRECT($A$2),$B57,COLUMN()-$E$2)/R$6&lt;Conversion!$A$6,Conversion!$B$6,5)))))</f>
        <v/>
      </c>
      <c r="S57" t="str">
        <f ca="1">IF(OR(S$9="",$C57=""),"",IF(100*INDEX(INDIRECT($A$2),$B57,COLUMN()-$E$2)/S$6&lt;Conversion!$A$3,Conversion!$B$3,IF(100*INDEX(INDIRECT($A$2),$B57,COLUMN()-$E$2)/S$6&lt;Conversion!$A$4,Conversion!$B$4,IF(100*INDEX(INDIRECT($A$2),$B57,COLUMN()-$E$2)/S$6&lt;Conversion!$A$5,Conversion!$B$5,IF(100*INDEX(INDIRECT($A$2),$B57,COLUMN()-$E$2)/S$6&lt;Conversion!$A$6,Conversion!$B$6,5)))))</f>
        <v/>
      </c>
      <c r="T57" t="str">
        <f ca="1">IF(OR(T$9="",$C57=""),"",IF(100*INDEX(INDIRECT($A$2),$B57,COLUMN()-$E$2)/T$6&lt;Conversion!$A$3,Conversion!$B$3,IF(100*INDEX(INDIRECT($A$2),$B57,COLUMN()-$E$2)/T$6&lt;Conversion!$A$4,Conversion!$B$4,IF(100*INDEX(INDIRECT($A$2),$B57,COLUMN()-$E$2)/T$6&lt;Conversion!$A$5,Conversion!$B$5,IF(100*INDEX(INDIRECT($A$2),$B57,COLUMN()-$E$2)/T$6&lt;Conversion!$A$6,Conversion!$B$6,5)))))</f>
        <v/>
      </c>
      <c r="U57" t="str">
        <f ca="1">IF(OR(U$9="",$C57=""),"",IF(100*INDEX(INDIRECT($A$2),$B57,COLUMN()-$E$2)/U$6&lt;Conversion!$A$3,Conversion!$B$3,IF(100*INDEX(INDIRECT($A$2),$B57,COLUMN()-$E$2)/U$6&lt;Conversion!$A$4,Conversion!$B$4,IF(100*INDEX(INDIRECT($A$2),$B57,COLUMN()-$E$2)/U$6&lt;Conversion!$A$5,Conversion!$B$5,IF(100*INDEX(INDIRECT($A$2),$B57,COLUMN()-$E$2)/U$6&lt;Conversion!$A$6,Conversion!$B$6,5)))))</f>
        <v/>
      </c>
      <c r="V57" t="str">
        <f ca="1">IF(OR(V$9="",$C57=""),"",IF(100*INDEX(INDIRECT($A$2),$B57,COLUMN()-$E$2)/V$6&lt;Conversion!$A$3,Conversion!$B$3,IF(100*INDEX(INDIRECT($A$2),$B57,COLUMN()-$E$2)/V$6&lt;Conversion!$A$4,Conversion!$B$4,IF(100*INDEX(INDIRECT($A$2),$B57,COLUMN()-$E$2)/V$6&lt;Conversion!$A$5,Conversion!$B$5,IF(100*INDEX(INDIRECT($A$2),$B57,COLUMN()-$E$2)/V$6&lt;Conversion!$A$6,Conversion!$B$6,5)))))</f>
        <v/>
      </c>
      <c r="W57" t="str">
        <f ca="1">IF(OR(W$9="",$C57=""),"",IF(100*INDEX(INDIRECT($A$2),$B57,COLUMN()-$E$2)/W$6&lt;Conversion!$A$3,Conversion!$B$3,IF(100*INDEX(INDIRECT($A$2),$B57,COLUMN()-$E$2)/W$6&lt;Conversion!$A$4,Conversion!$B$4,IF(100*INDEX(INDIRECT($A$2),$B57,COLUMN()-$E$2)/W$6&lt;Conversion!$A$5,Conversion!$B$5,IF(100*INDEX(INDIRECT($A$2),$B57,COLUMN()-$E$2)/W$6&lt;Conversion!$A$6,Conversion!$B$6,5)))))</f>
        <v/>
      </c>
      <c r="X57" t="str">
        <f ca="1">IF(OR(X$9="",$C57=""),"",IF(100*INDEX(INDIRECT($A$2),$B57,COLUMN()-$E$2)/X$6&lt;Conversion!$A$3,Conversion!$B$3,IF(100*INDEX(INDIRECT($A$2),$B57,COLUMN()-$E$2)/X$6&lt;Conversion!$A$4,Conversion!$B$4,IF(100*INDEX(INDIRECT($A$2),$B57,COLUMN()-$E$2)/X$6&lt;Conversion!$A$5,Conversion!$B$5,IF(100*INDEX(INDIRECT($A$2),$B57,COLUMN()-$E$2)/X$6&lt;Conversion!$A$6,Conversion!$B$6,5)))))</f>
        <v/>
      </c>
      <c r="Y57" t="str">
        <f ca="1">IF(OR(Y$9="",$C57=""),"",IF(100*INDEX(INDIRECT($A$2),$B57,COLUMN()-$E$2)/Y$6&lt;Conversion!$A$3,Conversion!$B$3,IF(100*INDEX(INDIRECT($A$2),$B57,COLUMN()-$E$2)/Y$6&lt;Conversion!$A$4,Conversion!$B$4,IF(100*INDEX(INDIRECT($A$2),$B57,COLUMN()-$E$2)/Y$6&lt;Conversion!$A$5,Conversion!$B$5,IF(100*INDEX(INDIRECT($A$2),$B57,COLUMN()-$E$2)/Y$6&lt;Conversion!$A$6,Conversion!$B$6,5)))))</f>
        <v/>
      </c>
      <c r="Z57" t="str">
        <f ca="1">IF(OR(Z$9="",$C57=""),"",IF(100*INDEX(INDIRECT($A$2),$B57,COLUMN()-$E$2)/Z$6&lt;Conversion!$A$3,Conversion!$B$3,IF(100*INDEX(INDIRECT($A$2),$B57,COLUMN()-$E$2)/Z$6&lt;Conversion!$A$4,Conversion!$B$4,IF(100*INDEX(INDIRECT($A$2),$B57,COLUMN()-$E$2)/Z$6&lt;Conversion!$A$5,Conversion!$B$5,IF(100*INDEX(INDIRECT($A$2),$B57,COLUMN()-$E$2)/Z$6&lt;Conversion!$A$6,Conversion!$B$6,5)))))</f>
        <v/>
      </c>
      <c r="AA57" t="str">
        <f ca="1">IF(OR(AA$9="",$C57=""),"",IF(100*INDEX(INDIRECT($A$2),$B57,COLUMN()-$E$2)/AA$6&lt;Conversion!$A$3,Conversion!$B$3,IF(100*INDEX(INDIRECT($A$2),$B57,COLUMN()-$E$2)/AA$6&lt;Conversion!$A$4,Conversion!$B$4,IF(100*INDEX(INDIRECT($A$2),$B57,COLUMN()-$E$2)/AA$6&lt;Conversion!$A$5,Conversion!$B$5,IF(100*INDEX(INDIRECT($A$2),$B57,COLUMN()-$E$2)/AA$6&lt;Conversion!$A$6,Conversion!$B$6,5)))))</f>
        <v/>
      </c>
      <c r="AB57" t="str">
        <f ca="1">IF(OR(AB$9="",$C57=""),"",IF(100*INDEX(INDIRECT($A$2),$B57,COLUMN()-$E$2)/AB$6&lt;Conversion!$A$3,Conversion!$B$3,IF(100*INDEX(INDIRECT($A$2),$B57,COLUMN()-$E$2)/AB$6&lt;Conversion!$A$4,Conversion!$B$4,IF(100*INDEX(INDIRECT($A$2),$B57,COLUMN()-$E$2)/AB$6&lt;Conversion!$A$5,Conversion!$B$5,IF(100*INDEX(INDIRECT($A$2),$B57,COLUMN()-$E$2)/AB$6&lt;Conversion!$A$6,Conversion!$B$6,5)))))</f>
        <v/>
      </c>
      <c r="AC57" t="str">
        <f ca="1">IF(OR(AC$9="",$C57=""),"",IF(100*INDEX(INDIRECT($A$2),$B57,COLUMN()-$E$2)/AC$6&lt;Conversion!$A$3,Conversion!$B$3,IF(100*INDEX(INDIRECT($A$2),$B57,COLUMN()-$E$2)/AC$6&lt;Conversion!$A$4,Conversion!$B$4,IF(100*INDEX(INDIRECT($A$2),$B57,COLUMN()-$E$2)/AC$6&lt;Conversion!$A$5,Conversion!$B$5,IF(100*INDEX(INDIRECT($A$2),$B57,COLUMN()-$E$2)/AC$6&lt;Conversion!$A$6,Conversion!$B$6,5)))))</f>
        <v/>
      </c>
      <c r="AD57" t="str">
        <f ca="1">IF(OR(AD$9="",$C57=""),"",IF(100*INDEX(INDIRECT($A$2),$B57,COLUMN()-$E$2)/AD$6&lt;Conversion!$A$3,Conversion!$B$3,IF(100*INDEX(INDIRECT($A$2),$B57,COLUMN()-$E$2)/AD$6&lt;Conversion!$A$4,Conversion!$B$4,IF(100*INDEX(INDIRECT($A$2),$B57,COLUMN()-$E$2)/AD$6&lt;Conversion!$A$5,Conversion!$B$5,IF(100*INDEX(INDIRECT($A$2),$B57,COLUMN()-$E$2)/AD$6&lt;Conversion!$A$6,Conversion!$B$6,5)))))</f>
        <v/>
      </c>
      <c r="AE57" t="str">
        <f ca="1">IF(OR(AE$9="",$C57=""),"",IF(100*INDEX(INDIRECT($A$2),$B57,COLUMN()-$E$2)/AE$6&lt;Conversion!$A$3,Conversion!$B$3,IF(100*INDEX(INDIRECT($A$2),$B57,COLUMN()-$E$2)/AE$6&lt;Conversion!$A$4,Conversion!$B$4,IF(100*INDEX(INDIRECT($A$2),$B57,COLUMN()-$E$2)/AE$6&lt;Conversion!$A$5,Conversion!$B$5,IF(100*INDEX(INDIRECT($A$2),$B57,COLUMN()-$E$2)/AE$6&lt;Conversion!$A$6,Conversion!$B$6,5)))))</f>
        <v/>
      </c>
      <c r="AF57" t="str">
        <f ca="1">IF(OR(AF$9="",$C57=""),"",IF(100*INDEX(INDIRECT($A$2),$B57,COLUMN()-$E$2)/AF$6&lt;Conversion!$A$3,Conversion!$B$3,IF(100*INDEX(INDIRECT($A$2),$B57,COLUMN()-$E$2)/AF$6&lt;Conversion!$A$4,Conversion!$B$4,IF(100*INDEX(INDIRECT($A$2),$B57,COLUMN()-$E$2)/AF$6&lt;Conversion!$A$5,Conversion!$B$5,IF(100*INDEX(INDIRECT($A$2),$B57,COLUMN()-$E$2)/AF$6&lt;Conversion!$A$6,Conversion!$B$6,5)))))</f>
        <v/>
      </c>
      <c r="AG57" t="str">
        <f ca="1">IF(OR(AG$9="",$C57=""),"",IF(100*INDEX(INDIRECT($A$2),$B57,COLUMN()-$E$2)/AG$6&lt;Conversion!$A$3,Conversion!$B$3,IF(100*INDEX(INDIRECT($A$2),$B57,COLUMN()-$E$2)/AG$6&lt;Conversion!$A$4,Conversion!$B$4,IF(100*INDEX(INDIRECT($A$2),$B57,COLUMN()-$E$2)/AG$6&lt;Conversion!$A$5,Conversion!$B$5,IF(100*INDEX(INDIRECT($A$2),$B57,COLUMN()-$E$2)/AG$6&lt;Conversion!$A$6,Conversion!$B$6,5)))))</f>
        <v/>
      </c>
      <c r="AH57" t="str">
        <f ca="1">IF(OR(AH$9="",$C57=""),"",IF(100*INDEX(INDIRECT($A$2),$B57,COLUMN()-$E$2)/AH$6&lt;Conversion!$A$3,Conversion!$B$3,IF(100*INDEX(INDIRECT($A$2),$B57,COLUMN()-$E$2)/AH$6&lt;Conversion!$A$4,Conversion!$B$4,IF(100*INDEX(INDIRECT($A$2),$B57,COLUMN()-$E$2)/AH$6&lt;Conversion!$A$5,Conversion!$B$5,IF(100*INDEX(INDIRECT($A$2),$B57,COLUMN()-$E$2)/AH$6&lt;Conversion!$A$6,Conversion!$B$6,5)))))</f>
        <v/>
      </c>
      <c r="AI57" t="str">
        <f ca="1">IF(OR(AI$9="",$C57=""),"",IF(100*INDEX(INDIRECT($A$2),$B57,COLUMN()-$E$2)/AI$6&lt;Conversion!$A$3,Conversion!$B$3,IF(100*INDEX(INDIRECT($A$2),$B57,COLUMN()-$E$2)/AI$6&lt;Conversion!$A$4,Conversion!$B$4,IF(100*INDEX(INDIRECT($A$2),$B57,COLUMN()-$E$2)/AI$6&lt;Conversion!$A$5,Conversion!$B$5,IF(100*INDEX(INDIRECT($A$2),$B57,COLUMN()-$E$2)/AI$6&lt;Conversion!$A$6,Conversion!$B$6,5)))))</f>
        <v/>
      </c>
      <c r="AJ57" t="str">
        <f ca="1">IF(OR(AJ$9="",$C57=""),"",IF(100*INDEX(INDIRECT($A$2),$B57,COLUMN()-$E$2)/AJ$6&lt;Conversion!$A$3,Conversion!$B$3,IF(100*INDEX(INDIRECT($A$2),$B57,COLUMN()-$E$2)/AJ$6&lt;Conversion!$A$4,Conversion!$B$4,IF(100*INDEX(INDIRECT($A$2),$B57,COLUMN()-$E$2)/AJ$6&lt;Conversion!$A$5,Conversion!$B$5,IF(100*INDEX(INDIRECT($A$2),$B57,COLUMN()-$E$2)/AJ$6&lt;Conversion!$A$6,Conversion!$B$6,5)))))</f>
        <v/>
      </c>
      <c r="AK57" t="str">
        <f ca="1">IF(OR(AK$9="",$C57=""),"",IF(100*INDEX(INDIRECT($A$2),$B57,COLUMN()-$E$2)/AK$6&lt;Conversion!$A$3,Conversion!$B$3,IF(100*INDEX(INDIRECT($A$2),$B57,COLUMN()-$E$2)/AK$6&lt;Conversion!$A$4,Conversion!$B$4,IF(100*INDEX(INDIRECT($A$2),$B57,COLUMN()-$E$2)/AK$6&lt;Conversion!$A$5,Conversion!$B$5,IF(100*INDEX(INDIRECT($A$2),$B57,COLUMN()-$E$2)/AK$6&lt;Conversion!$A$6,Conversion!$B$6,5)))))</f>
        <v/>
      </c>
      <c r="AL57" t="str">
        <f ca="1">IF(OR(AL$9="",$C57=""),"",IF(100*INDEX(INDIRECT($A$2),$B57,COLUMN()-$E$2)/AL$6&lt;Conversion!$A$3,Conversion!$B$3,IF(100*INDEX(INDIRECT($A$2),$B57,COLUMN()-$E$2)/AL$6&lt;Conversion!$A$4,Conversion!$B$4,IF(100*INDEX(INDIRECT($A$2),$B57,COLUMN()-$E$2)/AL$6&lt;Conversion!$A$5,Conversion!$B$5,IF(100*INDEX(INDIRECT($A$2),$B57,COLUMN()-$E$2)/AL$6&lt;Conversion!$A$6,Conversion!$B$6,5)))))</f>
        <v/>
      </c>
      <c r="AM57" t="str">
        <f ca="1">IF(OR(AM$9="",$C57=""),"",IF(100*INDEX(INDIRECT($A$2),$B57,COLUMN()-$E$2)/AM$6&lt;Conversion!$A$3,Conversion!$B$3,IF(100*INDEX(INDIRECT($A$2),$B57,COLUMN()-$E$2)/AM$6&lt;Conversion!$A$4,Conversion!$B$4,IF(100*INDEX(INDIRECT($A$2),$B57,COLUMN()-$E$2)/AM$6&lt;Conversion!$A$5,Conversion!$B$5,IF(100*INDEX(INDIRECT($A$2),$B57,COLUMN()-$E$2)/AM$6&lt;Conversion!$A$6,Conversion!$B$6,5)))))</f>
        <v/>
      </c>
      <c r="AN57" t="str">
        <f ca="1">IF(OR(AN$9="",$C57=""),"",IF(100*INDEX(INDIRECT($A$2),$B57,COLUMN()-$E$2)/AN$6&lt;Conversion!$A$3,Conversion!$B$3,IF(100*INDEX(INDIRECT($A$2),$B57,COLUMN()-$E$2)/AN$6&lt;Conversion!$A$4,Conversion!$B$4,IF(100*INDEX(INDIRECT($A$2),$B57,COLUMN()-$E$2)/AN$6&lt;Conversion!$A$5,Conversion!$B$5,IF(100*INDEX(INDIRECT($A$2),$B57,COLUMN()-$E$2)/AN$6&lt;Conversion!$A$6,Conversion!$B$6,5)))))</f>
        <v/>
      </c>
      <c r="AO57" t="str">
        <f ca="1">IF(OR(AO$9="",$C57=""),"",IF(100*INDEX(INDIRECT($A$2),$B57,COLUMN()-$E$2)/AO$6&lt;Conversion!$A$3,Conversion!$B$3,IF(100*INDEX(INDIRECT($A$2),$B57,COLUMN()-$E$2)/AO$6&lt;Conversion!$A$4,Conversion!$B$4,IF(100*INDEX(INDIRECT($A$2),$B57,COLUMN()-$E$2)/AO$6&lt;Conversion!$A$5,Conversion!$B$5,IF(100*INDEX(INDIRECT($A$2),$B57,COLUMN()-$E$2)/AO$6&lt;Conversion!$A$6,Conversion!$B$6,5)))))</f>
        <v/>
      </c>
      <c r="AP57" t="str">
        <f ca="1">IF(OR(AP$9="",$C57=""),"",IF(100*INDEX(INDIRECT($A$2),$B57,COLUMN()-$E$2)/AP$6&lt;Conversion!$A$3,Conversion!$B$3,IF(100*INDEX(INDIRECT($A$2),$B57,COLUMN()-$E$2)/AP$6&lt;Conversion!$A$4,Conversion!$B$4,IF(100*INDEX(INDIRECT($A$2),$B57,COLUMN()-$E$2)/AP$6&lt;Conversion!$A$5,Conversion!$B$5,IF(100*INDEX(INDIRECT($A$2),$B57,COLUMN()-$E$2)/AP$6&lt;Conversion!$A$6,Conversion!$B$6,5)))))</f>
        <v/>
      </c>
      <c r="AQ57" t="str">
        <f ca="1">IF(OR(AQ$9="",$C57=""),"",IF(100*INDEX(INDIRECT($A$2),$B57,COLUMN()-$E$2)/AQ$6&lt;Conversion!$A$3,Conversion!$B$3,IF(100*INDEX(INDIRECT($A$2),$B57,COLUMN()-$E$2)/AQ$6&lt;Conversion!$A$4,Conversion!$B$4,IF(100*INDEX(INDIRECT($A$2),$B57,COLUMN()-$E$2)/AQ$6&lt;Conversion!$A$5,Conversion!$B$5,IF(100*INDEX(INDIRECT($A$2),$B57,COLUMN()-$E$2)/AQ$6&lt;Conversion!$A$6,Conversion!$B$6,5)))))</f>
        <v/>
      </c>
      <c r="AR57" t="str">
        <f ca="1">IF(OR(AR$9="",$C57=""),"",IF(100*INDEX(INDIRECT($A$2),$B57,COLUMN()-$E$2)/AR$6&lt;Conversion!$A$3,Conversion!$B$3,IF(100*INDEX(INDIRECT($A$2),$B57,COLUMN()-$E$2)/AR$6&lt;Conversion!$A$4,Conversion!$B$4,IF(100*INDEX(INDIRECT($A$2),$B57,COLUMN()-$E$2)/AR$6&lt;Conversion!$A$5,Conversion!$B$5,IF(100*INDEX(INDIRECT($A$2),$B57,COLUMN()-$E$2)/AR$6&lt;Conversion!$A$6,Conversion!$B$6,5)))))</f>
        <v/>
      </c>
      <c r="AS57" t="str">
        <f ca="1">IF(OR(AS$9="",$C57=""),"",IF(100*INDEX(INDIRECT($A$2),$B57,COLUMN()-$E$2)/AS$6&lt;Conversion!$A$3,Conversion!$B$3,IF(100*INDEX(INDIRECT($A$2),$B57,COLUMN()-$E$2)/AS$6&lt;Conversion!$A$4,Conversion!$B$4,IF(100*INDEX(INDIRECT($A$2),$B57,COLUMN()-$E$2)/AS$6&lt;Conversion!$A$5,Conversion!$B$5,IF(100*INDEX(INDIRECT($A$2),$B57,COLUMN()-$E$2)/AS$6&lt;Conversion!$A$6,Conversion!$B$6,5)))))</f>
        <v/>
      </c>
      <c r="AT57" t="str">
        <f ca="1">IF(OR(AT$9="",$C57=""),"",IF(100*INDEX(INDIRECT($A$2),$B57,COLUMN()-$E$2)/AT$6&lt;Conversion!$A$3,Conversion!$B$3,IF(100*INDEX(INDIRECT($A$2),$B57,COLUMN()-$E$2)/AT$6&lt;Conversion!$A$4,Conversion!$B$4,IF(100*INDEX(INDIRECT($A$2),$B57,COLUMN()-$E$2)/AT$6&lt;Conversion!$A$5,Conversion!$B$5,IF(100*INDEX(INDIRECT($A$2),$B57,COLUMN()-$E$2)/AT$6&lt;Conversion!$A$6,Conversion!$B$6,5)))))</f>
        <v/>
      </c>
      <c r="AU57" t="str">
        <f ca="1">IF(OR(AU$9="",$C57=""),"",IF(100*INDEX(INDIRECT($A$2),$B57,COLUMN()-$E$2)/AU$6&lt;Conversion!$A$3,Conversion!$B$3,IF(100*INDEX(INDIRECT($A$2),$B57,COLUMN()-$E$2)/AU$6&lt;Conversion!$A$4,Conversion!$B$4,IF(100*INDEX(INDIRECT($A$2),$B57,COLUMN()-$E$2)/AU$6&lt;Conversion!$A$5,Conversion!$B$5,IF(100*INDEX(INDIRECT($A$2),$B57,COLUMN()-$E$2)/AU$6&lt;Conversion!$A$6,Conversion!$B$6,5)))))</f>
        <v/>
      </c>
      <c r="AV57" t="str">
        <f ca="1">IF(OR(AV$9="",$C57=""),"",IF(100*INDEX(INDIRECT($A$2),$B57,COLUMN()-$E$2)/AV$6&lt;Conversion!$A$3,Conversion!$B$3,IF(100*INDEX(INDIRECT($A$2),$B57,COLUMN()-$E$2)/AV$6&lt;Conversion!$A$4,Conversion!$B$4,IF(100*INDEX(INDIRECT($A$2),$B57,COLUMN()-$E$2)/AV$6&lt;Conversion!$A$5,Conversion!$B$5,IF(100*INDEX(INDIRECT($A$2),$B57,COLUMN()-$E$2)/AV$6&lt;Conversion!$A$6,Conversion!$B$6,5)))))</f>
        <v/>
      </c>
      <c r="AW57" t="str">
        <f ca="1">IF(OR(AW$9="",$C57=""),"",IF(100*INDEX(INDIRECT($A$2),$B57,COLUMN()-$E$2)/AW$6&lt;Conversion!$A$3,Conversion!$B$3,IF(100*INDEX(INDIRECT($A$2),$B57,COLUMN()-$E$2)/AW$6&lt;Conversion!$A$4,Conversion!$B$4,IF(100*INDEX(INDIRECT($A$2),$B57,COLUMN()-$E$2)/AW$6&lt;Conversion!$A$5,Conversion!$B$5,IF(100*INDEX(INDIRECT($A$2),$B57,COLUMN()-$E$2)/AW$6&lt;Conversion!$A$6,Conversion!$B$6,5)))))</f>
        <v/>
      </c>
      <c r="AX57" t="str">
        <f ca="1">IF(OR(AX$9="",$C57=""),"",IF(100*INDEX(INDIRECT($A$2),$B57,COLUMN()-$E$2)/AX$6&lt;Conversion!$A$3,Conversion!$B$3,IF(100*INDEX(INDIRECT($A$2),$B57,COLUMN()-$E$2)/AX$6&lt;Conversion!$A$4,Conversion!$B$4,IF(100*INDEX(INDIRECT($A$2),$B57,COLUMN()-$E$2)/AX$6&lt;Conversion!$A$5,Conversion!$B$5,IF(100*INDEX(INDIRECT($A$2),$B57,COLUMN()-$E$2)/AX$6&lt;Conversion!$A$6,Conversion!$B$6,5)))))</f>
        <v/>
      </c>
      <c r="AY57" t="str">
        <f ca="1">IF(OR(AY$9="",$C57=""),"",IF(100*INDEX(INDIRECT($A$2),$B57,COLUMN()-$E$2)/AY$6&lt;Conversion!$A$3,Conversion!$B$3,IF(100*INDEX(INDIRECT($A$2),$B57,COLUMN()-$E$2)/AY$6&lt;Conversion!$A$4,Conversion!$B$4,IF(100*INDEX(INDIRECT($A$2),$B57,COLUMN()-$E$2)/AY$6&lt;Conversion!$A$5,Conversion!$B$5,IF(100*INDEX(INDIRECT($A$2),$B57,COLUMN()-$E$2)/AY$6&lt;Conversion!$A$6,Conversion!$B$6,5)))))</f>
        <v/>
      </c>
      <c r="AZ57" t="str">
        <f ca="1">IF(OR(AZ$9="",$C57=""),"",IF(100*INDEX(INDIRECT($A$2),$B57,COLUMN()-$E$2)/AZ$6&lt;Conversion!$A$3,Conversion!$B$3,IF(100*INDEX(INDIRECT($A$2),$B57,COLUMN()-$E$2)/AZ$6&lt;Conversion!$A$4,Conversion!$B$4,IF(100*INDEX(INDIRECT($A$2),$B57,COLUMN()-$E$2)/AZ$6&lt;Conversion!$A$5,Conversion!$B$5,IF(100*INDEX(INDIRECT($A$2),$B57,COLUMN()-$E$2)/AZ$6&lt;Conversion!$A$6,Conversion!$B$6,5)))))</f>
        <v/>
      </c>
      <c r="BA57" t="str">
        <f ca="1">IF(OR(BA$9="",$C57=""),"",IF(100*INDEX(INDIRECT($A$2),$B57,COLUMN()-$E$2)/BA$6&lt;Conversion!$A$3,Conversion!$B$3,IF(100*INDEX(INDIRECT($A$2),$B57,COLUMN()-$E$2)/BA$6&lt;Conversion!$A$4,Conversion!$B$4,IF(100*INDEX(INDIRECT($A$2),$B57,COLUMN()-$E$2)/BA$6&lt;Conversion!$A$5,Conversion!$B$5,IF(100*INDEX(INDIRECT($A$2),$B57,COLUMN()-$E$2)/BA$6&lt;Conversion!$A$6,Conversion!$B$6,5)))))</f>
        <v/>
      </c>
      <c r="BB57" t="str">
        <f ca="1">IF(OR(BB$9="",$C57=""),"",IF(100*INDEX(INDIRECT($A$2),$B57,COLUMN()-$E$2)/BB$6&lt;Conversion!$A$3,Conversion!$B$3,IF(100*INDEX(INDIRECT($A$2),$B57,COLUMN()-$E$2)/BB$6&lt;Conversion!$A$4,Conversion!$B$4,IF(100*INDEX(INDIRECT($A$2),$B57,COLUMN()-$E$2)/BB$6&lt;Conversion!$A$5,Conversion!$B$5,IF(100*INDEX(INDIRECT($A$2),$B57,COLUMN()-$E$2)/BB$6&lt;Conversion!$A$6,Conversion!$B$6,5)))))</f>
        <v/>
      </c>
      <c r="BC57" t="str">
        <f ca="1">IF(OR(BC$9="",$C57=""),"",IF(100*INDEX(INDIRECT($A$2),$B57,COLUMN()-$E$2)/BC$6&lt;Conversion!$A$3,Conversion!$B$3,IF(100*INDEX(INDIRECT($A$2),$B57,COLUMN()-$E$2)/BC$6&lt;Conversion!$A$4,Conversion!$B$4,IF(100*INDEX(INDIRECT($A$2),$B57,COLUMN()-$E$2)/BC$6&lt;Conversion!$A$5,Conversion!$B$5,IF(100*INDEX(INDIRECT($A$2),$B57,COLUMN()-$E$2)/BC$6&lt;Conversion!$A$6,Conversion!$B$6,5)))))</f>
        <v/>
      </c>
    </row>
    <row r="58" spans="2:55">
      <c r="B58" t="e">
        <f t="shared" ca="1" si="0"/>
        <v>#N/A</v>
      </c>
      <c r="C58" t="str">
        <f t="shared" ca="1" si="1"/>
        <v/>
      </c>
      <c r="D58" t="str">
        <f ca="1">IF($C58="","",CONCATENATE(ADDRESS(ROW(),$E$2+1,1,1,"Module6"),":",ADDRESS(ROW(),$E$2+Calc1!$C$2,1,1)))</f>
        <v/>
      </c>
      <c r="E58" s="18" t="str">
        <f t="shared" ca="1" si="2"/>
        <v/>
      </c>
      <c r="F58" t="str">
        <f ca="1">IF(OR(F$9="",$C58=""),"",IF(100*INDEX(INDIRECT($A$2),$B58,COLUMN()-$E$2)/F$6&lt;Conversion!$A$3,Conversion!$B$3,IF(100*INDEX(INDIRECT($A$2),$B58,COLUMN()-$E$2)/F$6&lt;Conversion!$A$4,Conversion!$B$4,IF(100*INDEX(INDIRECT($A$2),$B58,COLUMN()-$E$2)/F$6&lt;Conversion!$A$5,Conversion!$B$5,IF(100*INDEX(INDIRECT($A$2),$B58,COLUMN()-$E$2)/F$6&lt;Conversion!$A$6,Conversion!$B$6,5)))))</f>
        <v/>
      </c>
      <c r="G58" t="str">
        <f ca="1">IF(OR(G$9="",$C58=""),"",IF(100*INDEX(INDIRECT($A$2),$B58,COLUMN()-$E$2)/G$6&lt;Conversion!$A$3,Conversion!$B$3,IF(100*INDEX(INDIRECT($A$2),$B58,COLUMN()-$E$2)/G$6&lt;Conversion!$A$4,Conversion!$B$4,IF(100*INDEX(INDIRECT($A$2),$B58,COLUMN()-$E$2)/G$6&lt;Conversion!$A$5,Conversion!$B$5,IF(100*INDEX(INDIRECT($A$2),$B58,COLUMN()-$E$2)/G$6&lt;Conversion!$A$6,Conversion!$B$6,5)))))</f>
        <v/>
      </c>
      <c r="H58" t="str">
        <f ca="1">IF(OR(H$9="",$C58=""),"",IF(100*INDEX(INDIRECT($A$2),$B58,COLUMN()-$E$2)/H$6&lt;Conversion!$A$3,Conversion!$B$3,IF(100*INDEX(INDIRECT($A$2),$B58,COLUMN()-$E$2)/H$6&lt;Conversion!$A$4,Conversion!$B$4,IF(100*INDEX(INDIRECT($A$2),$B58,COLUMN()-$E$2)/H$6&lt;Conversion!$A$5,Conversion!$B$5,IF(100*INDEX(INDIRECT($A$2),$B58,COLUMN()-$E$2)/H$6&lt;Conversion!$A$6,Conversion!$B$6,5)))))</f>
        <v/>
      </c>
      <c r="I58" t="str">
        <f ca="1">IF(OR(I$9="",$C58=""),"",IF(100*INDEX(INDIRECT($A$2),$B58,COLUMN()-$E$2)/I$6&lt;Conversion!$A$3,Conversion!$B$3,IF(100*INDEX(INDIRECT($A$2),$B58,COLUMN()-$E$2)/I$6&lt;Conversion!$A$4,Conversion!$B$4,IF(100*INDEX(INDIRECT($A$2),$B58,COLUMN()-$E$2)/I$6&lt;Conversion!$A$5,Conversion!$B$5,IF(100*INDEX(INDIRECT($A$2),$B58,COLUMN()-$E$2)/I$6&lt;Conversion!$A$6,Conversion!$B$6,5)))))</f>
        <v/>
      </c>
      <c r="J58" t="str">
        <f ca="1">IF(OR(J$9="",$C58=""),"",IF(100*INDEX(INDIRECT($A$2),$B58,COLUMN()-$E$2)/J$6&lt;Conversion!$A$3,Conversion!$B$3,IF(100*INDEX(INDIRECT($A$2),$B58,COLUMN()-$E$2)/J$6&lt;Conversion!$A$4,Conversion!$B$4,IF(100*INDEX(INDIRECT($A$2),$B58,COLUMN()-$E$2)/J$6&lt;Conversion!$A$5,Conversion!$B$5,IF(100*INDEX(INDIRECT($A$2),$B58,COLUMN()-$E$2)/J$6&lt;Conversion!$A$6,Conversion!$B$6,5)))))</f>
        <v/>
      </c>
      <c r="K58" t="str">
        <f ca="1">IF(OR(K$9="",$C58=""),"",IF(100*INDEX(INDIRECT($A$2),$B58,COLUMN()-$E$2)/K$6&lt;Conversion!$A$3,Conversion!$B$3,IF(100*INDEX(INDIRECT($A$2),$B58,COLUMN()-$E$2)/K$6&lt;Conversion!$A$4,Conversion!$B$4,IF(100*INDEX(INDIRECT($A$2),$B58,COLUMN()-$E$2)/K$6&lt;Conversion!$A$5,Conversion!$B$5,IF(100*INDEX(INDIRECT($A$2),$B58,COLUMN()-$E$2)/K$6&lt;Conversion!$A$6,Conversion!$B$6,5)))))</f>
        <v/>
      </c>
      <c r="L58" t="str">
        <f ca="1">IF(OR(L$9="",$C58=""),"",IF(100*INDEX(INDIRECT($A$2),$B58,COLUMN()-$E$2)/L$6&lt;Conversion!$A$3,Conversion!$B$3,IF(100*INDEX(INDIRECT($A$2),$B58,COLUMN()-$E$2)/L$6&lt;Conversion!$A$4,Conversion!$B$4,IF(100*INDEX(INDIRECT($A$2),$B58,COLUMN()-$E$2)/L$6&lt;Conversion!$A$5,Conversion!$B$5,IF(100*INDEX(INDIRECT($A$2),$B58,COLUMN()-$E$2)/L$6&lt;Conversion!$A$6,Conversion!$B$6,5)))))</f>
        <v/>
      </c>
      <c r="M58" t="str">
        <f ca="1">IF(OR(M$9="",$C58=""),"",IF(100*INDEX(INDIRECT($A$2),$B58,COLUMN()-$E$2)/M$6&lt;Conversion!$A$3,Conversion!$B$3,IF(100*INDEX(INDIRECT($A$2),$B58,COLUMN()-$E$2)/M$6&lt;Conversion!$A$4,Conversion!$B$4,IF(100*INDEX(INDIRECT($A$2),$B58,COLUMN()-$E$2)/M$6&lt;Conversion!$A$5,Conversion!$B$5,IF(100*INDEX(INDIRECT($A$2),$B58,COLUMN()-$E$2)/M$6&lt;Conversion!$A$6,Conversion!$B$6,5)))))</f>
        <v/>
      </c>
      <c r="N58" t="str">
        <f ca="1">IF(OR(N$9="",$C58=""),"",IF(100*INDEX(INDIRECT($A$2),$B58,COLUMN()-$E$2)/N$6&lt;Conversion!$A$3,Conversion!$B$3,IF(100*INDEX(INDIRECT($A$2),$B58,COLUMN()-$E$2)/N$6&lt;Conversion!$A$4,Conversion!$B$4,IF(100*INDEX(INDIRECT($A$2),$B58,COLUMN()-$E$2)/N$6&lt;Conversion!$A$5,Conversion!$B$5,IF(100*INDEX(INDIRECT($A$2),$B58,COLUMN()-$E$2)/N$6&lt;Conversion!$A$6,Conversion!$B$6,5)))))</f>
        <v/>
      </c>
      <c r="O58" t="str">
        <f ca="1">IF(OR(O$9="",$C58=""),"",IF(100*INDEX(INDIRECT($A$2),$B58,COLUMN()-$E$2)/O$6&lt;Conversion!$A$3,Conversion!$B$3,IF(100*INDEX(INDIRECT($A$2),$B58,COLUMN()-$E$2)/O$6&lt;Conversion!$A$4,Conversion!$B$4,IF(100*INDEX(INDIRECT($A$2),$B58,COLUMN()-$E$2)/O$6&lt;Conversion!$A$5,Conversion!$B$5,IF(100*INDEX(INDIRECT($A$2),$B58,COLUMN()-$E$2)/O$6&lt;Conversion!$A$6,Conversion!$B$6,5)))))</f>
        <v/>
      </c>
      <c r="P58" t="str">
        <f ca="1">IF(OR(P$9="",$C58=""),"",IF(100*INDEX(INDIRECT($A$2),$B58,COLUMN()-$E$2)/P$6&lt;Conversion!$A$3,Conversion!$B$3,IF(100*INDEX(INDIRECT($A$2),$B58,COLUMN()-$E$2)/P$6&lt;Conversion!$A$4,Conversion!$B$4,IF(100*INDEX(INDIRECT($A$2),$B58,COLUMN()-$E$2)/P$6&lt;Conversion!$A$5,Conversion!$B$5,IF(100*INDEX(INDIRECT($A$2),$B58,COLUMN()-$E$2)/P$6&lt;Conversion!$A$6,Conversion!$B$6,5)))))</f>
        <v/>
      </c>
      <c r="Q58" t="str">
        <f ca="1">IF(OR(Q$9="",$C58=""),"",IF(100*INDEX(INDIRECT($A$2),$B58,COLUMN()-$E$2)/Q$6&lt;Conversion!$A$3,Conversion!$B$3,IF(100*INDEX(INDIRECT($A$2),$B58,COLUMN()-$E$2)/Q$6&lt;Conversion!$A$4,Conversion!$B$4,IF(100*INDEX(INDIRECT($A$2),$B58,COLUMN()-$E$2)/Q$6&lt;Conversion!$A$5,Conversion!$B$5,IF(100*INDEX(INDIRECT($A$2),$B58,COLUMN()-$E$2)/Q$6&lt;Conversion!$A$6,Conversion!$B$6,5)))))</f>
        <v/>
      </c>
      <c r="R58" t="str">
        <f ca="1">IF(OR(R$9="",$C58=""),"",IF(100*INDEX(INDIRECT($A$2),$B58,COLUMN()-$E$2)/R$6&lt;Conversion!$A$3,Conversion!$B$3,IF(100*INDEX(INDIRECT($A$2),$B58,COLUMN()-$E$2)/R$6&lt;Conversion!$A$4,Conversion!$B$4,IF(100*INDEX(INDIRECT($A$2),$B58,COLUMN()-$E$2)/R$6&lt;Conversion!$A$5,Conversion!$B$5,IF(100*INDEX(INDIRECT($A$2),$B58,COLUMN()-$E$2)/R$6&lt;Conversion!$A$6,Conversion!$B$6,5)))))</f>
        <v/>
      </c>
      <c r="S58" t="str">
        <f ca="1">IF(OR(S$9="",$C58=""),"",IF(100*INDEX(INDIRECT($A$2),$B58,COLUMN()-$E$2)/S$6&lt;Conversion!$A$3,Conversion!$B$3,IF(100*INDEX(INDIRECT($A$2),$B58,COLUMN()-$E$2)/S$6&lt;Conversion!$A$4,Conversion!$B$4,IF(100*INDEX(INDIRECT($A$2),$B58,COLUMN()-$E$2)/S$6&lt;Conversion!$A$5,Conversion!$B$5,IF(100*INDEX(INDIRECT($A$2),$B58,COLUMN()-$E$2)/S$6&lt;Conversion!$A$6,Conversion!$B$6,5)))))</f>
        <v/>
      </c>
      <c r="T58" t="str">
        <f ca="1">IF(OR(T$9="",$C58=""),"",IF(100*INDEX(INDIRECT($A$2),$B58,COLUMN()-$E$2)/T$6&lt;Conversion!$A$3,Conversion!$B$3,IF(100*INDEX(INDIRECT($A$2),$B58,COLUMN()-$E$2)/T$6&lt;Conversion!$A$4,Conversion!$B$4,IF(100*INDEX(INDIRECT($A$2),$B58,COLUMN()-$E$2)/T$6&lt;Conversion!$A$5,Conversion!$B$5,IF(100*INDEX(INDIRECT($A$2),$B58,COLUMN()-$E$2)/T$6&lt;Conversion!$A$6,Conversion!$B$6,5)))))</f>
        <v/>
      </c>
      <c r="U58" t="str">
        <f ca="1">IF(OR(U$9="",$C58=""),"",IF(100*INDEX(INDIRECT($A$2),$B58,COLUMN()-$E$2)/U$6&lt;Conversion!$A$3,Conversion!$B$3,IF(100*INDEX(INDIRECT($A$2),$B58,COLUMN()-$E$2)/U$6&lt;Conversion!$A$4,Conversion!$B$4,IF(100*INDEX(INDIRECT($A$2),$B58,COLUMN()-$E$2)/U$6&lt;Conversion!$A$5,Conversion!$B$5,IF(100*INDEX(INDIRECT($A$2),$B58,COLUMN()-$E$2)/U$6&lt;Conversion!$A$6,Conversion!$B$6,5)))))</f>
        <v/>
      </c>
      <c r="V58" t="str">
        <f ca="1">IF(OR(V$9="",$C58=""),"",IF(100*INDEX(INDIRECT($A$2),$B58,COLUMN()-$E$2)/V$6&lt;Conversion!$A$3,Conversion!$B$3,IF(100*INDEX(INDIRECT($A$2),$B58,COLUMN()-$E$2)/V$6&lt;Conversion!$A$4,Conversion!$B$4,IF(100*INDEX(INDIRECT($A$2),$B58,COLUMN()-$E$2)/V$6&lt;Conversion!$A$5,Conversion!$B$5,IF(100*INDEX(INDIRECT($A$2),$B58,COLUMN()-$E$2)/V$6&lt;Conversion!$A$6,Conversion!$B$6,5)))))</f>
        <v/>
      </c>
      <c r="W58" t="str">
        <f ca="1">IF(OR(W$9="",$C58=""),"",IF(100*INDEX(INDIRECT($A$2),$B58,COLUMN()-$E$2)/W$6&lt;Conversion!$A$3,Conversion!$B$3,IF(100*INDEX(INDIRECT($A$2),$B58,COLUMN()-$E$2)/W$6&lt;Conversion!$A$4,Conversion!$B$4,IF(100*INDEX(INDIRECT($A$2),$B58,COLUMN()-$E$2)/W$6&lt;Conversion!$A$5,Conversion!$B$5,IF(100*INDEX(INDIRECT($A$2),$B58,COLUMN()-$E$2)/W$6&lt;Conversion!$A$6,Conversion!$B$6,5)))))</f>
        <v/>
      </c>
      <c r="X58" t="str">
        <f ca="1">IF(OR(X$9="",$C58=""),"",IF(100*INDEX(INDIRECT($A$2),$B58,COLUMN()-$E$2)/X$6&lt;Conversion!$A$3,Conversion!$B$3,IF(100*INDEX(INDIRECT($A$2),$B58,COLUMN()-$E$2)/X$6&lt;Conversion!$A$4,Conversion!$B$4,IF(100*INDEX(INDIRECT($A$2),$B58,COLUMN()-$E$2)/X$6&lt;Conversion!$A$5,Conversion!$B$5,IF(100*INDEX(INDIRECT($A$2),$B58,COLUMN()-$E$2)/X$6&lt;Conversion!$A$6,Conversion!$B$6,5)))))</f>
        <v/>
      </c>
      <c r="Y58" t="str">
        <f ca="1">IF(OR(Y$9="",$C58=""),"",IF(100*INDEX(INDIRECT($A$2),$B58,COLUMN()-$E$2)/Y$6&lt;Conversion!$A$3,Conversion!$B$3,IF(100*INDEX(INDIRECT($A$2),$B58,COLUMN()-$E$2)/Y$6&lt;Conversion!$A$4,Conversion!$B$4,IF(100*INDEX(INDIRECT($A$2),$B58,COLUMN()-$E$2)/Y$6&lt;Conversion!$A$5,Conversion!$B$5,IF(100*INDEX(INDIRECT($A$2),$B58,COLUMN()-$E$2)/Y$6&lt;Conversion!$A$6,Conversion!$B$6,5)))))</f>
        <v/>
      </c>
      <c r="Z58" t="str">
        <f ca="1">IF(OR(Z$9="",$C58=""),"",IF(100*INDEX(INDIRECT($A$2),$B58,COLUMN()-$E$2)/Z$6&lt;Conversion!$A$3,Conversion!$B$3,IF(100*INDEX(INDIRECT($A$2),$B58,COLUMN()-$E$2)/Z$6&lt;Conversion!$A$4,Conversion!$B$4,IF(100*INDEX(INDIRECT($A$2),$B58,COLUMN()-$E$2)/Z$6&lt;Conversion!$A$5,Conversion!$B$5,IF(100*INDEX(INDIRECT($A$2),$B58,COLUMN()-$E$2)/Z$6&lt;Conversion!$A$6,Conversion!$B$6,5)))))</f>
        <v/>
      </c>
      <c r="AA58" t="str">
        <f ca="1">IF(OR(AA$9="",$C58=""),"",IF(100*INDEX(INDIRECT($A$2),$B58,COLUMN()-$E$2)/AA$6&lt;Conversion!$A$3,Conversion!$B$3,IF(100*INDEX(INDIRECT($A$2),$B58,COLUMN()-$E$2)/AA$6&lt;Conversion!$A$4,Conversion!$B$4,IF(100*INDEX(INDIRECT($A$2),$B58,COLUMN()-$E$2)/AA$6&lt;Conversion!$A$5,Conversion!$B$5,IF(100*INDEX(INDIRECT($A$2),$B58,COLUMN()-$E$2)/AA$6&lt;Conversion!$A$6,Conversion!$B$6,5)))))</f>
        <v/>
      </c>
      <c r="AB58" t="str">
        <f ca="1">IF(OR(AB$9="",$C58=""),"",IF(100*INDEX(INDIRECT($A$2),$B58,COLUMN()-$E$2)/AB$6&lt;Conversion!$A$3,Conversion!$B$3,IF(100*INDEX(INDIRECT($A$2),$B58,COLUMN()-$E$2)/AB$6&lt;Conversion!$A$4,Conversion!$B$4,IF(100*INDEX(INDIRECT($A$2),$B58,COLUMN()-$E$2)/AB$6&lt;Conversion!$A$5,Conversion!$B$5,IF(100*INDEX(INDIRECT($A$2),$B58,COLUMN()-$E$2)/AB$6&lt;Conversion!$A$6,Conversion!$B$6,5)))))</f>
        <v/>
      </c>
      <c r="AC58" t="str">
        <f ca="1">IF(OR(AC$9="",$C58=""),"",IF(100*INDEX(INDIRECT($A$2),$B58,COLUMN()-$E$2)/AC$6&lt;Conversion!$A$3,Conversion!$B$3,IF(100*INDEX(INDIRECT($A$2),$B58,COLUMN()-$E$2)/AC$6&lt;Conversion!$A$4,Conversion!$B$4,IF(100*INDEX(INDIRECT($A$2),$B58,COLUMN()-$E$2)/AC$6&lt;Conversion!$A$5,Conversion!$B$5,IF(100*INDEX(INDIRECT($A$2),$B58,COLUMN()-$E$2)/AC$6&lt;Conversion!$A$6,Conversion!$B$6,5)))))</f>
        <v/>
      </c>
      <c r="AD58" t="str">
        <f ca="1">IF(OR(AD$9="",$C58=""),"",IF(100*INDEX(INDIRECT($A$2),$B58,COLUMN()-$E$2)/AD$6&lt;Conversion!$A$3,Conversion!$B$3,IF(100*INDEX(INDIRECT($A$2),$B58,COLUMN()-$E$2)/AD$6&lt;Conversion!$A$4,Conversion!$B$4,IF(100*INDEX(INDIRECT($A$2),$B58,COLUMN()-$E$2)/AD$6&lt;Conversion!$A$5,Conversion!$B$5,IF(100*INDEX(INDIRECT($A$2),$B58,COLUMN()-$E$2)/AD$6&lt;Conversion!$A$6,Conversion!$B$6,5)))))</f>
        <v/>
      </c>
      <c r="AE58" t="str">
        <f ca="1">IF(OR(AE$9="",$C58=""),"",IF(100*INDEX(INDIRECT($A$2),$B58,COLUMN()-$E$2)/AE$6&lt;Conversion!$A$3,Conversion!$B$3,IF(100*INDEX(INDIRECT($A$2),$B58,COLUMN()-$E$2)/AE$6&lt;Conversion!$A$4,Conversion!$B$4,IF(100*INDEX(INDIRECT($A$2),$B58,COLUMN()-$E$2)/AE$6&lt;Conversion!$A$5,Conversion!$B$5,IF(100*INDEX(INDIRECT($A$2),$B58,COLUMN()-$E$2)/AE$6&lt;Conversion!$A$6,Conversion!$B$6,5)))))</f>
        <v/>
      </c>
      <c r="AF58" t="str">
        <f ca="1">IF(OR(AF$9="",$C58=""),"",IF(100*INDEX(INDIRECT($A$2),$B58,COLUMN()-$E$2)/AF$6&lt;Conversion!$A$3,Conversion!$B$3,IF(100*INDEX(INDIRECT($A$2),$B58,COLUMN()-$E$2)/AF$6&lt;Conversion!$A$4,Conversion!$B$4,IF(100*INDEX(INDIRECT($A$2),$B58,COLUMN()-$E$2)/AF$6&lt;Conversion!$A$5,Conversion!$B$5,IF(100*INDEX(INDIRECT($A$2),$B58,COLUMN()-$E$2)/AF$6&lt;Conversion!$A$6,Conversion!$B$6,5)))))</f>
        <v/>
      </c>
      <c r="AG58" t="str">
        <f ca="1">IF(OR(AG$9="",$C58=""),"",IF(100*INDEX(INDIRECT($A$2),$B58,COLUMN()-$E$2)/AG$6&lt;Conversion!$A$3,Conversion!$B$3,IF(100*INDEX(INDIRECT($A$2),$B58,COLUMN()-$E$2)/AG$6&lt;Conversion!$A$4,Conversion!$B$4,IF(100*INDEX(INDIRECT($A$2),$B58,COLUMN()-$E$2)/AG$6&lt;Conversion!$A$5,Conversion!$B$5,IF(100*INDEX(INDIRECT($A$2),$B58,COLUMN()-$E$2)/AG$6&lt;Conversion!$A$6,Conversion!$B$6,5)))))</f>
        <v/>
      </c>
      <c r="AH58" t="str">
        <f ca="1">IF(OR(AH$9="",$C58=""),"",IF(100*INDEX(INDIRECT($A$2),$B58,COLUMN()-$E$2)/AH$6&lt;Conversion!$A$3,Conversion!$B$3,IF(100*INDEX(INDIRECT($A$2),$B58,COLUMN()-$E$2)/AH$6&lt;Conversion!$A$4,Conversion!$B$4,IF(100*INDEX(INDIRECT($A$2),$B58,COLUMN()-$E$2)/AH$6&lt;Conversion!$A$5,Conversion!$B$5,IF(100*INDEX(INDIRECT($A$2),$B58,COLUMN()-$E$2)/AH$6&lt;Conversion!$A$6,Conversion!$B$6,5)))))</f>
        <v/>
      </c>
      <c r="AI58" t="str">
        <f ca="1">IF(OR(AI$9="",$C58=""),"",IF(100*INDEX(INDIRECT($A$2),$B58,COLUMN()-$E$2)/AI$6&lt;Conversion!$A$3,Conversion!$B$3,IF(100*INDEX(INDIRECT($A$2),$B58,COLUMN()-$E$2)/AI$6&lt;Conversion!$A$4,Conversion!$B$4,IF(100*INDEX(INDIRECT($A$2),$B58,COLUMN()-$E$2)/AI$6&lt;Conversion!$A$5,Conversion!$B$5,IF(100*INDEX(INDIRECT($A$2),$B58,COLUMN()-$E$2)/AI$6&lt;Conversion!$A$6,Conversion!$B$6,5)))))</f>
        <v/>
      </c>
      <c r="AJ58" t="str">
        <f ca="1">IF(OR(AJ$9="",$C58=""),"",IF(100*INDEX(INDIRECT($A$2),$B58,COLUMN()-$E$2)/AJ$6&lt;Conversion!$A$3,Conversion!$B$3,IF(100*INDEX(INDIRECT($A$2),$B58,COLUMN()-$E$2)/AJ$6&lt;Conversion!$A$4,Conversion!$B$4,IF(100*INDEX(INDIRECT($A$2),$B58,COLUMN()-$E$2)/AJ$6&lt;Conversion!$A$5,Conversion!$B$5,IF(100*INDEX(INDIRECT($A$2),$B58,COLUMN()-$E$2)/AJ$6&lt;Conversion!$A$6,Conversion!$B$6,5)))))</f>
        <v/>
      </c>
      <c r="AK58" t="str">
        <f ca="1">IF(OR(AK$9="",$C58=""),"",IF(100*INDEX(INDIRECT($A$2),$B58,COLUMN()-$E$2)/AK$6&lt;Conversion!$A$3,Conversion!$B$3,IF(100*INDEX(INDIRECT($A$2),$B58,COLUMN()-$E$2)/AK$6&lt;Conversion!$A$4,Conversion!$B$4,IF(100*INDEX(INDIRECT($A$2),$B58,COLUMN()-$E$2)/AK$6&lt;Conversion!$A$5,Conversion!$B$5,IF(100*INDEX(INDIRECT($A$2),$B58,COLUMN()-$E$2)/AK$6&lt;Conversion!$A$6,Conversion!$B$6,5)))))</f>
        <v/>
      </c>
      <c r="AL58" t="str">
        <f ca="1">IF(OR(AL$9="",$C58=""),"",IF(100*INDEX(INDIRECT($A$2),$B58,COLUMN()-$E$2)/AL$6&lt;Conversion!$A$3,Conversion!$B$3,IF(100*INDEX(INDIRECT($A$2),$B58,COLUMN()-$E$2)/AL$6&lt;Conversion!$A$4,Conversion!$B$4,IF(100*INDEX(INDIRECT($A$2),$B58,COLUMN()-$E$2)/AL$6&lt;Conversion!$A$5,Conversion!$B$5,IF(100*INDEX(INDIRECT($A$2),$B58,COLUMN()-$E$2)/AL$6&lt;Conversion!$A$6,Conversion!$B$6,5)))))</f>
        <v/>
      </c>
      <c r="AM58" t="str">
        <f ca="1">IF(OR(AM$9="",$C58=""),"",IF(100*INDEX(INDIRECT($A$2),$B58,COLUMN()-$E$2)/AM$6&lt;Conversion!$A$3,Conversion!$B$3,IF(100*INDEX(INDIRECT($A$2),$B58,COLUMN()-$E$2)/AM$6&lt;Conversion!$A$4,Conversion!$B$4,IF(100*INDEX(INDIRECT($A$2),$B58,COLUMN()-$E$2)/AM$6&lt;Conversion!$A$5,Conversion!$B$5,IF(100*INDEX(INDIRECT($A$2),$B58,COLUMN()-$E$2)/AM$6&lt;Conversion!$A$6,Conversion!$B$6,5)))))</f>
        <v/>
      </c>
      <c r="AN58" t="str">
        <f ca="1">IF(OR(AN$9="",$C58=""),"",IF(100*INDEX(INDIRECT($A$2),$B58,COLUMN()-$E$2)/AN$6&lt;Conversion!$A$3,Conversion!$B$3,IF(100*INDEX(INDIRECT($A$2),$B58,COLUMN()-$E$2)/AN$6&lt;Conversion!$A$4,Conversion!$B$4,IF(100*INDEX(INDIRECT($A$2),$B58,COLUMN()-$E$2)/AN$6&lt;Conversion!$A$5,Conversion!$B$5,IF(100*INDEX(INDIRECT($A$2),$B58,COLUMN()-$E$2)/AN$6&lt;Conversion!$A$6,Conversion!$B$6,5)))))</f>
        <v/>
      </c>
      <c r="AO58" t="str">
        <f ca="1">IF(OR(AO$9="",$C58=""),"",IF(100*INDEX(INDIRECT($A$2),$B58,COLUMN()-$E$2)/AO$6&lt;Conversion!$A$3,Conversion!$B$3,IF(100*INDEX(INDIRECT($A$2),$B58,COLUMN()-$E$2)/AO$6&lt;Conversion!$A$4,Conversion!$B$4,IF(100*INDEX(INDIRECT($A$2),$B58,COLUMN()-$E$2)/AO$6&lt;Conversion!$A$5,Conversion!$B$5,IF(100*INDEX(INDIRECT($A$2),$B58,COLUMN()-$E$2)/AO$6&lt;Conversion!$A$6,Conversion!$B$6,5)))))</f>
        <v/>
      </c>
      <c r="AP58" t="str">
        <f ca="1">IF(OR(AP$9="",$C58=""),"",IF(100*INDEX(INDIRECT($A$2),$B58,COLUMN()-$E$2)/AP$6&lt;Conversion!$A$3,Conversion!$B$3,IF(100*INDEX(INDIRECT($A$2),$B58,COLUMN()-$E$2)/AP$6&lt;Conversion!$A$4,Conversion!$B$4,IF(100*INDEX(INDIRECT($A$2),$B58,COLUMN()-$E$2)/AP$6&lt;Conversion!$A$5,Conversion!$B$5,IF(100*INDEX(INDIRECT($A$2),$B58,COLUMN()-$E$2)/AP$6&lt;Conversion!$A$6,Conversion!$B$6,5)))))</f>
        <v/>
      </c>
      <c r="AQ58" t="str">
        <f ca="1">IF(OR(AQ$9="",$C58=""),"",IF(100*INDEX(INDIRECT($A$2),$B58,COLUMN()-$E$2)/AQ$6&lt;Conversion!$A$3,Conversion!$B$3,IF(100*INDEX(INDIRECT($A$2),$B58,COLUMN()-$E$2)/AQ$6&lt;Conversion!$A$4,Conversion!$B$4,IF(100*INDEX(INDIRECT($A$2),$B58,COLUMN()-$E$2)/AQ$6&lt;Conversion!$A$5,Conversion!$B$5,IF(100*INDEX(INDIRECT($A$2),$B58,COLUMN()-$E$2)/AQ$6&lt;Conversion!$A$6,Conversion!$B$6,5)))))</f>
        <v/>
      </c>
      <c r="AR58" t="str">
        <f ca="1">IF(OR(AR$9="",$C58=""),"",IF(100*INDEX(INDIRECT($A$2),$B58,COLUMN()-$E$2)/AR$6&lt;Conversion!$A$3,Conversion!$B$3,IF(100*INDEX(INDIRECT($A$2),$B58,COLUMN()-$E$2)/AR$6&lt;Conversion!$A$4,Conversion!$B$4,IF(100*INDEX(INDIRECT($A$2),$B58,COLUMN()-$E$2)/AR$6&lt;Conversion!$A$5,Conversion!$B$5,IF(100*INDEX(INDIRECT($A$2),$B58,COLUMN()-$E$2)/AR$6&lt;Conversion!$A$6,Conversion!$B$6,5)))))</f>
        <v/>
      </c>
      <c r="AS58" t="str">
        <f ca="1">IF(OR(AS$9="",$C58=""),"",IF(100*INDEX(INDIRECT($A$2),$B58,COLUMN()-$E$2)/AS$6&lt;Conversion!$A$3,Conversion!$B$3,IF(100*INDEX(INDIRECT($A$2),$B58,COLUMN()-$E$2)/AS$6&lt;Conversion!$A$4,Conversion!$B$4,IF(100*INDEX(INDIRECT($A$2),$B58,COLUMN()-$E$2)/AS$6&lt;Conversion!$A$5,Conversion!$B$5,IF(100*INDEX(INDIRECT($A$2),$B58,COLUMN()-$E$2)/AS$6&lt;Conversion!$A$6,Conversion!$B$6,5)))))</f>
        <v/>
      </c>
      <c r="AT58" t="str">
        <f ca="1">IF(OR(AT$9="",$C58=""),"",IF(100*INDEX(INDIRECT($A$2),$B58,COLUMN()-$E$2)/AT$6&lt;Conversion!$A$3,Conversion!$B$3,IF(100*INDEX(INDIRECT($A$2),$B58,COLUMN()-$E$2)/AT$6&lt;Conversion!$A$4,Conversion!$B$4,IF(100*INDEX(INDIRECT($A$2),$B58,COLUMN()-$E$2)/AT$6&lt;Conversion!$A$5,Conversion!$B$5,IF(100*INDEX(INDIRECT($A$2),$B58,COLUMN()-$E$2)/AT$6&lt;Conversion!$A$6,Conversion!$B$6,5)))))</f>
        <v/>
      </c>
      <c r="AU58" t="str">
        <f ca="1">IF(OR(AU$9="",$C58=""),"",IF(100*INDEX(INDIRECT($A$2),$B58,COLUMN()-$E$2)/AU$6&lt;Conversion!$A$3,Conversion!$B$3,IF(100*INDEX(INDIRECT($A$2),$B58,COLUMN()-$E$2)/AU$6&lt;Conversion!$A$4,Conversion!$B$4,IF(100*INDEX(INDIRECT($A$2),$B58,COLUMN()-$E$2)/AU$6&lt;Conversion!$A$5,Conversion!$B$5,IF(100*INDEX(INDIRECT($A$2),$B58,COLUMN()-$E$2)/AU$6&lt;Conversion!$A$6,Conversion!$B$6,5)))))</f>
        <v/>
      </c>
      <c r="AV58" t="str">
        <f ca="1">IF(OR(AV$9="",$C58=""),"",IF(100*INDEX(INDIRECT($A$2),$B58,COLUMN()-$E$2)/AV$6&lt;Conversion!$A$3,Conversion!$B$3,IF(100*INDEX(INDIRECT($A$2),$B58,COLUMN()-$E$2)/AV$6&lt;Conversion!$A$4,Conversion!$B$4,IF(100*INDEX(INDIRECT($A$2),$B58,COLUMN()-$E$2)/AV$6&lt;Conversion!$A$5,Conversion!$B$5,IF(100*INDEX(INDIRECT($A$2),$B58,COLUMN()-$E$2)/AV$6&lt;Conversion!$A$6,Conversion!$B$6,5)))))</f>
        <v/>
      </c>
      <c r="AW58" t="str">
        <f ca="1">IF(OR(AW$9="",$C58=""),"",IF(100*INDEX(INDIRECT($A$2),$B58,COLUMN()-$E$2)/AW$6&lt;Conversion!$A$3,Conversion!$B$3,IF(100*INDEX(INDIRECT($A$2),$B58,COLUMN()-$E$2)/AW$6&lt;Conversion!$A$4,Conversion!$B$4,IF(100*INDEX(INDIRECT($A$2),$B58,COLUMN()-$E$2)/AW$6&lt;Conversion!$A$5,Conversion!$B$5,IF(100*INDEX(INDIRECT($A$2),$B58,COLUMN()-$E$2)/AW$6&lt;Conversion!$A$6,Conversion!$B$6,5)))))</f>
        <v/>
      </c>
      <c r="AX58" t="str">
        <f ca="1">IF(OR(AX$9="",$C58=""),"",IF(100*INDEX(INDIRECT($A$2),$B58,COLUMN()-$E$2)/AX$6&lt;Conversion!$A$3,Conversion!$B$3,IF(100*INDEX(INDIRECT($A$2),$B58,COLUMN()-$E$2)/AX$6&lt;Conversion!$A$4,Conversion!$B$4,IF(100*INDEX(INDIRECT($A$2),$B58,COLUMN()-$E$2)/AX$6&lt;Conversion!$A$5,Conversion!$B$5,IF(100*INDEX(INDIRECT($A$2),$B58,COLUMN()-$E$2)/AX$6&lt;Conversion!$A$6,Conversion!$B$6,5)))))</f>
        <v/>
      </c>
      <c r="AY58" t="str">
        <f ca="1">IF(OR(AY$9="",$C58=""),"",IF(100*INDEX(INDIRECT($A$2),$B58,COLUMN()-$E$2)/AY$6&lt;Conversion!$A$3,Conversion!$B$3,IF(100*INDEX(INDIRECT($A$2),$B58,COLUMN()-$E$2)/AY$6&lt;Conversion!$A$4,Conversion!$B$4,IF(100*INDEX(INDIRECT($A$2),$B58,COLUMN()-$E$2)/AY$6&lt;Conversion!$A$5,Conversion!$B$5,IF(100*INDEX(INDIRECT($A$2),$B58,COLUMN()-$E$2)/AY$6&lt;Conversion!$A$6,Conversion!$B$6,5)))))</f>
        <v/>
      </c>
      <c r="AZ58" t="str">
        <f ca="1">IF(OR(AZ$9="",$C58=""),"",IF(100*INDEX(INDIRECT($A$2),$B58,COLUMN()-$E$2)/AZ$6&lt;Conversion!$A$3,Conversion!$B$3,IF(100*INDEX(INDIRECT($A$2),$B58,COLUMN()-$E$2)/AZ$6&lt;Conversion!$A$4,Conversion!$B$4,IF(100*INDEX(INDIRECT($A$2),$B58,COLUMN()-$E$2)/AZ$6&lt;Conversion!$A$5,Conversion!$B$5,IF(100*INDEX(INDIRECT($A$2),$B58,COLUMN()-$E$2)/AZ$6&lt;Conversion!$A$6,Conversion!$B$6,5)))))</f>
        <v/>
      </c>
      <c r="BA58" t="str">
        <f ca="1">IF(OR(BA$9="",$C58=""),"",IF(100*INDEX(INDIRECT($A$2),$B58,COLUMN()-$E$2)/BA$6&lt;Conversion!$A$3,Conversion!$B$3,IF(100*INDEX(INDIRECT($A$2),$B58,COLUMN()-$E$2)/BA$6&lt;Conversion!$A$4,Conversion!$B$4,IF(100*INDEX(INDIRECT($A$2),$B58,COLUMN()-$E$2)/BA$6&lt;Conversion!$A$5,Conversion!$B$5,IF(100*INDEX(INDIRECT($A$2),$B58,COLUMN()-$E$2)/BA$6&lt;Conversion!$A$6,Conversion!$B$6,5)))))</f>
        <v/>
      </c>
      <c r="BB58" t="str">
        <f ca="1">IF(OR(BB$9="",$C58=""),"",IF(100*INDEX(INDIRECT($A$2),$B58,COLUMN()-$E$2)/BB$6&lt;Conversion!$A$3,Conversion!$B$3,IF(100*INDEX(INDIRECT($A$2),$B58,COLUMN()-$E$2)/BB$6&lt;Conversion!$A$4,Conversion!$B$4,IF(100*INDEX(INDIRECT($A$2),$B58,COLUMN()-$E$2)/BB$6&lt;Conversion!$A$5,Conversion!$B$5,IF(100*INDEX(INDIRECT($A$2),$B58,COLUMN()-$E$2)/BB$6&lt;Conversion!$A$6,Conversion!$B$6,5)))))</f>
        <v/>
      </c>
      <c r="BC58" t="str">
        <f ca="1">IF(OR(BC$9="",$C58=""),"",IF(100*INDEX(INDIRECT($A$2),$B58,COLUMN()-$E$2)/BC$6&lt;Conversion!$A$3,Conversion!$B$3,IF(100*INDEX(INDIRECT($A$2),$B58,COLUMN()-$E$2)/BC$6&lt;Conversion!$A$4,Conversion!$B$4,IF(100*INDEX(INDIRECT($A$2),$B58,COLUMN()-$E$2)/BC$6&lt;Conversion!$A$5,Conversion!$B$5,IF(100*INDEX(INDIRECT($A$2),$B58,COLUMN()-$E$2)/BC$6&lt;Conversion!$A$6,Conversion!$B$6,5)))))</f>
        <v/>
      </c>
    </row>
    <row r="59" spans="2:55">
      <c r="B59" t="e">
        <f t="shared" ca="1" si="0"/>
        <v>#N/A</v>
      </c>
      <c r="C59" t="str">
        <f t="shared" ca="1" si="1"/>
        <v/>
      </c>
      <c r="D59" t="str">
        <f ca="1">IF($C59="","",CONCATENATE(ADDRESS(ROW(),$E$2+1,1,1,"Module6"),":",ADDRESS(ROW(),$E$2+Calc1!$C$2,1,1)))</f>
        <v/>
      </c>
      <c r="E59" s="18" t="str">
        <f t="shared" ca="1" si="2"/>
        <v/>
      </c>
      <c r="F59" t="str">
        <f ca="1">IF(OR(F$9="",$C59=""),"",IF(100*INDEX(INDIRECT($A$2),$B59,COLUMN()-$E$2)/F$6&lt;Conversion!$A$3,Conversion!$B$3,IF(100*INDEX(INDIRECT($A$2),$B59,COLUMN()-$E$2)/F$6&lt;Conversion!$A$4,Conversion!$B$4,IF(100*INDEX(INDIRECT($A$2),$B59,COLUMN()-$E$2)/F$6&lt;Conversion!$A$5,Conversion!$B$5,IF(100*INDEX(INDIRECT($A$2),$B59,COLUMN()-$E$2)/F$6&lt;Conversion!$A$6,Conversion!$B$6,5)))))</f>
        <v/>
      </c>
      <c r="G59" t="str">
        <f ca="1">IF(OR(G$9="",$C59=""),"",IF(100*INDEX(INDIRECT($A$2),$B59,COLUMN()-$E$2)/G$6&lt;Conversion!$A$3,Conversion!$B$3,IF(100*INDEX(INDIRECT($A$2),$B59,COLUMN()-$E$2)/G$6&lt;Conversion!$A$4,Conversion!$B$4,IF(100*INDEX(INDIRECT($A$2),$B59,COLUMN()-$E$2)/G$6&lt;Conversion!$A$5,Conversion!$B$5,IF(100*INDEX(INDIRECT($A$2),$B59,COLUMN()-$E$2)/G$6&lt;Conversion!$A$6,Conversion!$B$6,5)))))</f>
        <v/>
      </c>
      <c r="H59" t="str">
        <f ca="1">IF(OR(H$9="",$C59=""),"",IF(100*INDEX(INDIRECT($A$2),$B59,COLUMN()-$E$2)/H$6&lt;Conversion!$A$3,Conversion!$B$3,IF(100*INDEX(INDIRECT($A$2),$B59,COLUMN()-$E$2)/H$6&lt;Conversion!$A$4,Conversion!$B$4,IF(100*INDEX(INDIRECT($A$2),$B59,COLUMN()-$E$2)/H$6&lt;Conversion!$A$5,Conversion!$B$5,IF(100*INDEX(INDIRECT($A$2),$B59,COLUMN()-$E$2)/H$6&lt;Conversion!$A$6,Conversion!$B$6,5)))))</f>
        <v/>
      </c>
      <c r="I59" t="str">
        <f ca="1">IF(OR(I$9="",$C59=""),"",IF(100*INDEX(INDIRECT($A$2),$B59,COLUMN()-$E$2)/I$6&lt;Conversion!$A$3,Conversion!$B$3,IF(100*INDEX(INDIRECT($A$2),$B59,COLUMN()-$E$2)/I$6&lt;Conversion!$A$4,Conversion!$B$4,IF(100*INDEX(INDIRECT($A$2),$B59,COLUMN()-$E$2)/I$6&lt;Conversion!$A$5,Conversion!$B$5,IF(100*INDEX(INDIRECT($A$2),$B59,COLUMN()-$E$2)/I$6&lt;Conversion!$A$6,Conversion!$B$6,5)))))</f>
        <v/>
      </c>
      <c r="J59" t="str">
        <f ca="1">IF(OR(J$9="",$C59=""),"",IF(100*INDEX(INDIRECT($A$2),$B59,COLUMN()-$E$2)/J$6&lt;Conversion!$A$3,Conversion!$B$3,IF(100*INDEX(INDIRECT($A$2),$B59,COLUMN()-$E$2)/J$6&lt;Conversion!$A$4,Conversion!$B$4,IF(100*INDEX(INDIRECT($A$2),$B59,COLUMN()-$E$2)/J$6&lt;Conversion!$A$5,Conversion!$B$5,IF(100*INDEX(INDIRECT($A$2),$B59,COLUMN()-$E$2)/J$6&lt;Conversion!$A$6,Conversion!$B$6,5)))))</f>
        <v/>
      </c>
      <c r="K59" t="str">
        <f ca="1">IF(OR(K$9="",$C59=""),"",IF(100*INDEX(INDIRECT($A$2),$B59,COLUMN()-$E$2)/K$6&lt;Conversion!$A$3,Conversion!$B$3,IF(100*INDEX(INDIRECT($A$2),$B59,COLUMN()-$E$2)/K$6&lt;Conversion!$A$4,Conversion!$B$4,IF(100*INDEX(INDIRECT($A$2),$B59,COLUMN()-$E$2)/K$6&lt;Conversion!$A$5,Conversion!$B$5,IF(100*INDEX(INDIRECT($A$2),$B59,COLUMN()-$E$2)/K$6&lt;Conversion!$A$6,Conversion!$B$6,5)))))</f>
        <v/>
      </c>
      <c r="L59" t="str">
        <f ca="1">IF(OR(L$9="",$C59=""),"",IF(100*INDEX(INDIRECT($A$2),$B59,COLUMN()-$E$2)/L$6&lt;Conversion!$A$3,Conversion!$B$3,IF(100*INDEX(INDIRECT($A$2),$B59,COLUMN()-$E$2)/L$6&lt;Conversion!$A$4,Conversion!$B$4,IF(100*INDEX(INDIRECT($A$2),$B59,COLUMN()-$E$2)/L$6&lt;Conversion!$A$5,Conversion!$B$5,IF(100*INDEX(INDIRECT($A$2),$B59,COLUMN()-$E$2)/L$6&lt;Conversion!$A$6,Conversion!$B$6,5)))))</f>
        <v/>
      </c>
      <c r="M59" t="str">
        <f ca="1">IF(OR(M$9="",$C59=""),"",IF(100*INDEX(INDIRECT($A$2),$B59,COLUMN()-$E$2)/M$6&lt;Conversion!$A$3,Conversion!$B$3,IF(100*INDEX(INDIRECT($A$2),$B59,COLUMN()-$E$2)/M$6&lt;Conversion!$A$4,Conversion!$B$4,IF(100*INDEX(INDIRECT($A$2),$B59,COLUMN()-$E$2)/M$6&lt;Conversion!$A$5,Conversion!$B$5,IF(100*INDEX(INDIRECT($A$2),$B59,COLUMN()-$E$2)/M$6&lt;Conversion!$A$6,Conversion!$B$6,5)))))</f>
        <v/>
      </c>
      <c r="N59" t="str">
        <f ca="1">IF(OR(N$9="",$C59=""),"",IF(100*INDEX(INDIRECT($A$2),$B59,COLUMN()-$E$2)/N$6&lt;Conversion!$A$3,Conversion!$B$3,IF(100*INDEX(INDIRECT($A$2),$B59,COLUMN()-$E$2)/N$6&lt;Conversion!$A$4,Conversion!$B$4,IF(100*INDEX(INDIRECT($A$2),$B59,COLUMN()-$E$2)/N$6&lt;Conversion!$A$5,Conversion!$B$5,IF(100*INDEX(INDIRECT($A$2),$B59,COLUMN()-$E$2)/N$6&lt;Conversion!$A$6,Conversion!$B$6,5)))))</f>
        <v/>
      </c>
      <c r="O59" t="str">
        <f ca="1">IF(OR(O$9="",$C59=""),"",IF(100*INDEX(INDIRECT($A$2),$B59,COLUMN()-$E$2)/O$6&lt;Conversion!$A$3,Conversion!$B$3,IF(100*INDEX(INDIRECT($A$2),$B59,COLUMN()-$E$2)/O$6&lt;Conversion!$A$4,Conversion!$B$4,IF(100*INDEX(INDIRECT($A$2),$B59,COLUMN()-$E$2)/O$6&lt;Conversion!$A$5,Conversion!$B$5,IF(100*INDEX(INDIRECT($A$2),$B59,COLUMN()-$E$2)/O$6&lt;Conversion!$A$6,Conversion!$B$6,5)))))</f>
        <v/>
      </c>
      <c r="P59" t="str">
        <f ca="1">IF(OR(P$9="",$C59=""),"",IF(100*INDEX(INDIRECT($A$2),$B59,COLUMN()-$E$2)/P$6&lt;Conversion!$A$3,Conversion!$B$3,IF(100*INDEX(INDIRECT($A$2),$B59,COLUMN()-$E$2)/P$6&lt;Conversion!$A$4,Conversion!$B$4,IF(100*INDEX(INDIRECT($A$2),$B59,COLUMN()-$E$2)/P$6&lt;Conversion!$A$5,Conversion!$B$5,IF(100*INDEX(INDIRECT($A$2),$B59,COLUMN()-$E$2)/P$6&lt;Conversion!$A$6,Conversion!$B$6,5)))))</f>
        <v/>
      </c>
      <c r="Q59" t="str">
        <f ca="1">IF(OR(Q$9="",$C59=""),"",IF(100*INDEX(INDIRECT($A$2),$B59,COLUMN()-$E$2)/Q$6&lt;Conversion!$A$3,Conversion!$B$3,IF(100*INDEX(INDIRECT($A$2),$B59,COLUMN()-$E$2)/Q$6&lt;Conversion!$A$4,Conversion!$B$4,IF(100*INDEX(INDIRECT($A$2),$B59,COLUMN()-$E$2)/Q$6&lt;Conversion!$A$5,Conversion!$B$5,IF(100*INDEX(INDIRECT($A$2),$B59,COLUMN()-$E$2)/Q$6&lt;Conversion!$A$6,Conversion!$B$6,5)))))</f>
        <v/>
      </c>
      <c r="R59" t="str">
        <f ca="1">IF(OR(R$9="",$C59=""),"",IF(100*INDEX(INDIRECT($A$2),$B59,COLUMN()-$E$2)/R$6&lt;Conversion!$A$3,Conversion!$B$3,IF(100*INDEX(INDIRECT($A$2),$B59,COLUMN()-$E$2)/R$6&lt;Conversion!$A$4,Conversion!$B$4,IF(100*INDEX(INDIRECT($A$2),$B59,COLUMN()-$E$2)/R$6&lt;Conversion!$A$5,Conversion!$B$5,IF(100*INDEX(INDIRECT($A$2),$B59,COLUMN()-$E$2)/R$6&lt;Conversion!$A$6,Conversion!$B$6,5)))))</f>
        <v/>
      </c>
      <c r="S59" t="str">
        <f ca="1">IF(OR(S$9="",$C59=""),"",IF(100*INDEX(INDIRECT($A$2),$B59,COLUMN()-$E$2)/S$6&lt;Conversion!$A$3,Conversion!$B$3,IF(100*INDEX(INDIRECT($A$2),$B59,COLUMN()-$E$2)/S$6&lt;Conversion!$A$4,Conversion!$B$4,IF(100*INDEX(INDIRECT($A$2),$B59,COLUMN()-$E$2)/S$6&lt;Conversion!$A$5,Conversion!$B$5,IF(100*INDEX(INDIRECT($A$2),$B59,COLUMN()-$E$2)/S$6&lt;Conversion!$A$6,Conversion!$B$6,5)))))</f>
        <v/>
      </c>
      <c r="T59" t="str">
        <f ca="1">IF(OR(T$9="",$C59=""),"",IF(100*INDEX(INDIRECT($A$2),$B59,COLUMN()-$E$2)/T$6&lt;Conversion!$A$3,Conversion!$B$3,IF(100*INDEX(INDIRECT($A$2),$B59,COLUMN()-$E$2)/T$6&lt;Conversion!$A$4,Conversion!$B$4,IF(100*INDEX(INDIRECT($A$2),$B59,COLUMN()-$E$2)/T$6&lt;Conversion!$A$5,Conversion!$B$5,IF(100*INDEX(INDIRECT($A$2),$B59,COLUMN()-$E$2)/T$6&lt;Conversion!$A$6,Conversion!$B$6,5)))))</f>
        <v/>
      </c>
      <c r="U59" t="str">
        <f ca="1">IF(OR(U$9="",$C59=""),"",IF(100*INDEX(INDIRECT($A$2),$B59,COLUMN()-$E$2)/U$6&lt;Conversion!$A$3,Conversion!$B$3,IF(100*INDEX(INDIRECT($A$2),$B59,COLUMN()-$E$2)/U$6&lt;Conversion!$A$4,Conversion!$B$4,IF(100*INDEX(INDIRECT($A$2),$B59,COLUMN()-$E$2)/U$6&lt;Conversion!$A$5,Conversion!$B$5,IF(100*INDEX(INDIRECT($A$2),$B59,COLUMN()-$E$2)/U$6&lt;Conversion!$A$6,Conversion!$B$6,5)))))</f>
        <v/>
      </c>
      <c r="V59" t="str">
        <f ca="1">IF(OR(V$9="",$C59=""),"",IF(100*INDEX(INDIRECT($A$2),$B59,COLUMN()-$E$2)/V$6&lt;Conversion!$A$3,Conversion!$B$3,IF(100*INDEX(INDIRECT($A$2),$B59,COLUMN()-$E$2)/V$6&lt;Conversion!$A$4,Conversion!$B$4,IF(100*INDEX(INDIRECT($A$2),$B59,COLUMN()-$E$2)/V$6&lt;Conversion!$A$5,Conversion!$B$5,IF(100*INDEX(INDIRECT($A$2),$B59,COLUMN()-$E$2)/V$6&lt;Conversion!$A$6,Conversion!$B$6,5)))))</f>
        <v/>
      </c>
      <c r="W59" t="str">
        <f ca="1">IF(OR(W$9="",$C59=""),"",IF(100*INDEX(INDIRECT($A$2),$B59,COLUMN()-$E$2)/W$6&lt;Conversion!$A$3,Conversion!$B$3,IF(100*INDEX(INDIRECT($A$2),$B59,COLUMN()-$E$2)/W$6&lt;Conversion!$A$4,Conversion!$B$4,IF(100*INDEX(INDIRECT($A$2),$B59,COLUMN()-$E$2)/W$6&lt;Conversion!$A$5,Conversion!$B$5,IF(100*INDEX(INDIRECT($A$2),$B59,COLUMN()-$E$2)/W$6&lt;Conversion!$A$6,Conversion!$B$6,5)))))</f>
        <v/>
      </c>
      <c r="X59" t="str">
        <f ca="1">IF(OR(X$9="",$C59=""),"",IF(100*INDEX(INDIRECT($A$2),$B59,COLUMN()-$E$2)/X$6&lt;Conversion!$A$3,Conversion!$B$3,IF(100*INDEX(INDIRECT($A$2),$B59,COLUMN()-$E$2)/X$6&lt;Conversion!$A$4,Conversion!$B$4,IF(100*INDEX(INDIRECT($A$2),$B59,COLUMN()-$E$2)/X$6&lt;Conversion!$A$5,Conversion!$B$5,IF(100*INDEX(INDIRECT($A$2),$B59,COLUMN()-$E$2)/X$6&lt;Conversion!$A$6,Conversion!$B$6,5)))))</f>
        <v/>
      </c>
      <c r="Y59" t="str">
        <f ca="1">IF(OR(Y$9="",$C59=""),"",IF(100*INDEX(INDIRECT($A$2),$B59,COLUMN()-$E$2)/Y$6&lt;Conversion!$A$3,Conversion!$B$3,IF(100*INDEX(INDIRECT($A$2),$B59,COLUMN()-$E$2)/Y$6&lt;Conversion!$A$4,Conversion!$B$4,IF(100*INDEX(INDIRECT($A$2),$B59,COLUMN()-$E$2)/Y$6&lt;Conversion!$A$5,Conversion!$B$5,IF(100*INDEX(INDIRECT($A$2),$B59,COLUMN()-$E$2)/Y$6&lt;Conversion!$A$6,Conversion!$B$6,5)))))</f>
        <v/>
      </c>
      <c r="Z59" t="str">
        <f ca="1">IF(OR(Z$9="",$C59=""),"",IF(100*INDEX(INDIRECT($A$2),$B59,COLUMN()-$E$2)/Z$6&lt;Conversion!$A$3,Conversion!$B$3,IF(100*INDEX(INDIRECT($A$2),$B59,COLUMN()-$E$2)/Z$6&lt;Conversion!$A$4,Conversion!$B$4,IF(100*INDEX(INDIRECT($A$2),$B59,COLUMN()-$E$2)/Z$6&lt;Conversion!$A$5,Conversion!$B$5,IF(100*INDEX(INDIRECT($A$2),$B59,COLUMN()-$E$2)/Z$6&lt;Conversion!$A$6,Conversion!$B$6,5)))))</f>
        <v/>
      </c>
      <c r="AA59" t="str">
        <f ca="1">IF(OR(AA$9="",$C59=""),"",IF(100*INDEX(INDIRECT($A$2),$B59,COLUMN()-$E$2)/AA$6&lt;Conversion!$A$3,Conversion!$B$3,IF(100*INDEX(INDIRECT($A$2),$B59,COLUMN()-$E$2)/AA$6&lt;Conversion!$A$4,Conversion!$B$4,IF(100*INDEX(INDIRECT($A$2),$B59,COLUMN()-$E$2)/AA$6&lt;Conversion!$A$5,Conversion!$B$5,IF(100*INDEX(INDIRECT($A$2),$B59,COLUMN()-$E$2)/AA$6&lt;Conversion!$A$6,Conversion!$B$6,5)))))</f>
        <v/>
      </c>
      <c r="AB59" t="str">
        <f ca="1">IF(OR(AB$9="",$C59=""),"",IF(100*INDEX(INDIRECT($A$2),$B59,COLUMN()-$E$2)/AB$6&lt;Conversion!$A$3,Conversion!$B$3,IF(100*INDEX(INDIRECT($A$2),$B59,COLUMN()-$E$2)/AB$6&lt;Conversion!$A$4,Conversion!$B$4,IF(100*INDEX(INDIRECT($A$2),$B59,COLUMN()-$E$2)/AB$6&lt;Conversion!$A$5,Conversion!$B$5,IF(100*INDEX(INDIRECT($A$2),$B59,COLUMN()-$E$2)/AB$6&lt;Conversion!$A$6,Conversion!$B$6,5)))))</f>
        <v/>
      </c>
      <c r="AC59" t="str">
        <f ca="1">IF(OR(AC$9="",$C59=""),"",IF(100*INDEX(INDIRECT($A$2),$B59,COLUMN()-$E$2)/AC$6&lt;Conversion!$A$3,Conversion!$B$3,IF(100*INDEX(INDIRECT($A$2),$B59,COLUMN()-$E$2)/AC$6&lt;Conversion!$A$4,Conversion!$B$4,IF(100*INDEX(INDIRECT($A$2),$B59,COLUMN()-$E$2)/AC$6&lt;Conversion!$A$5,Conversion!$B$5,IF(100*INDEX(INDIRECT($A$2),$B59,COLUMN()-$E$2)/AC$6&lt;Conversion!$A$6,Conversion!$B$6,5)))))</f>
        <v/>
      </c>
      <c r="AD59" t="str">
        <f ca="1">IF(OR(AD$9="",$C59=""),"",IF(100*INDEX(INDIRECT($A$2),$B59,COLUMN()-$E$2)/AD$6&lt;Conversion!$A$3,Conversion!$B$3,IF(100*INDEX(INDIRECT($A$2),$B59,COLUMN()-$E$2)/AD$6&lt;Conversion!$A$4,Conversion!$B$4,IF(100*INDEX(INDIRECT($A$2),$B59,COLUMN()-$E$2)/AD$6&lt;Conversion!$A$5,Conversion!$B$5,IF(100*INDEX(INDIRECT($A$2),$B59,COLUMN()-$E$2)/AD$6&lt;Conversion!$A$6,Conversion!$B$6,5)))))</f>
        <v/>
      </c>
      <c r="AE59" t="str">
        <f ca="1">IF(OR(AE$9="",$C59=""),"",IF(100*INDEX(INDIRECT($A$2),$B59,COLUMN()-$E$2)/AE$6&lt;Conversion!$A$3,Conversion!$B$3,IF(100*INDEX(INDIRECT($A$2),$B59,COLUMN()-$E$2)/AE$6&lt;Conversion!$A$4,Conversion!$B$4,IF(100*INDEX(INDIRECT($A$2),$B59,COLUMN()-$E$2)/AE$6&lt;Conversion!$A$5,Conversion!$B$5,IF(100*INDEX(INDIRECT($A$2),$B59,COLUMN()-$E$2)/AE$6&lt;Conversion!$A$6,Conversion!$B$6,5)))))</f>
        <v/>
      </c>
      <c r="AF59" t="str">
        <f ca="1">IF(OR(AF$9="",$C59=""),"",IF(100*INDEX(INDIRECT($A$2),$B59,COLUMN()-$E$2)/AF$6&lt;Conversion!$A$3,Conversion!$B$3,IF(100*INDEX(INDIRECT($A$2),$B59,COLUMN()-$E$2)/AF$6&lt;Conversion!$A$4,Conversion!$B$4,IF(100*INDEX(INDIRECT($A$2),$B59,COLUMN()-$E$2)/AF$6&lt;Conversion!$A$5,Conversion!$B$5,IF(100*INDEX(INDIRECT($A$2),$B59,COLUMN()-$E$2)/AF$6&lt;Conversion!$A$6,Conversion!$B$6,5)))))</f>
        <v/>
      </c>
      <c r="AG59" t="str">
        <f ca="1">IF(OR(AG$9="",$C59=""),"",IF(100*INDEX(INDIRECT($A$2),$B59,COLUMN()-$E$2)/AG$6&lt;Conversion!$A$3,Conversion!$B$3,IF(100*INDEX(INDIRECT($A$2),$B59,COLUMN()-$E$2)/AG$6&lt;Conversion!$A$4,Conversion!$B$4,IF(100*INDEX(INDIRECT($A$2),$B59,COLUMN()-$E$2)/AG$6&lt;Conversion!$A$5,Conversion!$B$5,IF(100*INDEX(INDIRECT($A$2),$B59,COLUMN()-$E$2)/AG$6&lt;Conversion!$A$6,Conversion!$B$6,5)))))</f>
        <v/>
      </c>
      <c r="AH59" t="str">
        <f ca="1">IF(OR(AH$9="",$C59=""),"",IF(100*INDEX(INDIRECT($A$2),$B59,COLUMN()-$E$2)/AH$6&lt;Conversion!$A$3,Conversion!$B$3,IF(100*INDEX(INDIRECT($A$2),$B59,COLUMN()-$E$2)/AH$6&lt;Conversion!$A$4,Conversion!$B$4,IF(100*INDEX(INDIRECT($A$2),$B59,COLUMN()-$E$2)/AH$6&lt;Conversion!$A$5,Conversion!$B$5,IF(100*INDEX(INDIRECT($A$2),$B59,COLUMN()-$E$2)/AH$6&lt;Conversion!$A$6,Conversion!$B$6,5)))))</f>
        <v/>
      </c>
      <c r="AI59" t="str">
        <f ca="1">IF(OR(AI$9="",$C59=""),"",IF(100*INDEX(INDIRECT($A$2),$B59,COLUMN()-$E$2)/AI$6&lt;Conversion!$A$3,Conversion!$B$3,IF(100*INDEX(INDIRECT($A$2),$B59,COLUMN()-$E$2)/AI$6&lt;Conversion!$A$4,Conversion!$B$4,IF(100*INDEX(INDIRECT($A$2),$B59,COLUMN()-$E$2)/AI$6&lt;Conversion!$A$5,Conversion!$B$5,IF(100*INDEX(INDIRECT($A$2),$B59,COLUMN()-$E$2)/AI$6&lt;Conversion!$A$6,Conversion!$B$6,5)))))</f>
        <v/>
      </c>
      <c r="AJ59" t="str">
        <f ca="1">IF(OR(AJ$9="",$C59=""),"",IF(100*INDEX(INDIRECT($A$2),$B59,COLUMN()-$E$2)/AJ$6&lt;Conversion!$A$3,Conversion!$B$3,IF(100*INDEX(INDIRECT($A$2),$B59,COLUMN()-$E$2)/AJ$6&lt;Conversion!$A$4,Conversion!$B$4,IF(100*INDEX(INDIRECT($A$2),$B59,COLUMN()-$E$2)/AJ$6&lt;Conversion!$A$5,Conversion!$B$5,IF(100*INDEX(INDIRECT($A$2),$B59,COLUMN()-$E$2)/AJ$6&lt;Conversion!$A$6,Conversion!$B$6,5)))))</f>
        <v/>
      </c>
      <c r="AK59" t="str">
        <f ca="1">IF(OR(AK$9="",$C59=""),"",IF(100*INDEX(INDIRECT($A$2),$B59,COLUMN()-$E$2)/AK$6&lt;Conversion!$A$3,Conversion!$B$3,IF(100*INDEX(INDIRECT($A$2),$B59,COLUMN()-$E$2)/AK$6&lt;Conversion!$A$4,Conversion!$B$4,IF(100*INDEX(INDIRECT($A$2),$B59,COLUMN()-$E$2)/AK$6&lt;Conversion!$A$5,Conversion!$B$5,IF(100*INDEX(INDIRECT($A$2),$B59,COLUMN()-$E$2)/AK$6&lt;Conversion!$A$6,Conversion!$B$6,5)))))</f>
        <v/>
      </c>
      <c r="AL59" t="str">
        <f ca="1">IF(OR(AL$9="",$C59=""),"",IF(100*INDEX(INDIRECT($A$2),$B59,COLUMN()-$E$2)/AL$6&lt;Conversion!$A$3,Conversion!$B$3,IF(100*INDEX(INDIRECT($A$2),$B59,COLUMN()-$E$2)/AL$6&lt;Conversion!$A$4,Conversion!$B$4,IF(100*INDEX(INDIRECT($A$2),$B59,COLUMN()-$E$2)/AL$6&lt;Conversion!$A$5,Conversion!$B$5,IF(100*INDEX(INDIRECT($A$2),$B59,COLUMN()-$E$2)/AL$6&lt;Conversion!$A$6,Conversion!$B$6,5)))))</f>
        <v/>
      </c>
      <c r="AM59" t="str">
        <f ca="1">IF(OR(AM$9="",$C59=""),"",IF(100*INDEX(INDIRECT($A$2),$B59,COLUMN()-$E$2)/AM$6&lt;Conversion!$A$3,Conversion!$B$3,IF(100*INDEX(INDIRECT($A$2),$B59,COLUMN()-$E$2)/AM$6&lt;Conversion!$A$4,Conversion!$B$4,IF(100*INDEX(INDIRECT($A$2),$B59,COLUMN()-$E$2)/AM$6&lt;Conversion!$A$5,Conversion!$B$5,IF(100*INDEX(INDIRECT($A$2),$B59,COLUMN()-$E$2)/AM$6&lt;Conversion!$A$6,Conversion!$B$6,5)))))</f>
        <v/>
      </c>
      <c r="AN59" t="str">
        <f ca="1">IF(OR(AN$9="",$C59=""),"",IF(100*INDEX(INDIRECT($A$2),$B59,COLUMN()-$E$2)/AN$6&lt;Conversion!$A$3,Conversion!$B$3,IF(100*INDEX(INDIRECT($A$2),$B59,COLUMN()-$E$2)/AN$6&lt;Conversion!$A$4,Conversion!$B$4,IF(100*INDEX(INDIRECT($A$2),$B59,COLUMN()-$E$2)/AN$6&lt;Conversion!$A$5,Conversion!$B$5,IF(100*INDEX(INDIRECT($A$2),$B59,COLUMN()-$E$2)/AN$6&lt;Conversion!$A$6,Conversion!$B$6,5)))))</f>
        <v/>
      </c>
      <c r="AO59" t="str">
        <f ca="1">IF(OR(AO$9="",$C59=""),"",IF(100*INDEX(INDIRECT($A$2),$B59,COLUMN()-$E$2)/AO$6&lt;Conversion!$A$3,Conversion!$B$3,IF(100*INDEX(INDIRECT($A$2),$B59,COLUMN()-$E$2)/AO$6&lt;Conversion!$A$4,Conversion!$B$4,IF(100*INDEX(INDIRECT($A$2),$B59,COLUMN()-$E$2)/AO$6&lt;Conversion!$A$5,Conversion!$B$5,IF(100*INDEX(INDIRECT($A$2),$B59,COLUMN()-$E$2)/AO$6&lt;Conversion!$A$6,Conversion!$B$6,5)))))</f>
        <v/>
      </c>
      <c r="AP59" t="str">
        <f ca="1">IF(OR(AP$9="",$C59=""),"",IF(100*INDEX(INDIRECT($A$2),$B59,COLUMN()-$E$2)/AP$6&lt;Conversion!$A$3,Conversion!$B$3,IF(100*INDEX(INDIRECT($A$2),$B59,COLUMN()-$E$2)/AP$6&lt;Conversion!$A$4,Conversion!$B$4,IF(100*INDEX(INDIRECT($A$2),$B59,COLUMN()-$E$2)/AP$6&lt;Conversion!$A$5,Conversion!$B$5,IF(100*INDEX(INDIRECT($A$2),$B59,COLUMN()-$E$2)/AP$6&lt;Conversion!$A$6,Conversion!$B$6,5)))))</f>
        <v/>
      </c>
      <c r="AQ59" t="str">
        <f ca="1">IF(OR(AQ$9="",$C59=""),"",IF(100*INDEX(INDIRECT($A$2),$B59,COLUMN()-$E$2)/AQ$6&lt;Conversion!$A$3,Conversion!$B$3,IF(100*INDEX(INDIRECT($A$2),$B59,COLUMN()-$E$2)/AQ$6&lt;Conversion!$A$4,Conversion!$B$4,IF(100*INDEX(INDIRECT($A$2),$B59,COLUMN()-$E$2)/AQ$6&lt;Conversion!$A$5,Conversion!$B$5,IF(100*INDEX(INDIRECT($A$2),$B59,COLUMN()-$E$2)/AQ$6&lt;Conversion!$A$6,Conversion!$B$6,5)))))</f>
        <v/>
      </c>
      <c r="AR59" t="str">
        <f ca="1">IF(OR(AR$9="",$C59=""),"",IF(100*INDEX(INDIRECT($A$2),$B59,COLUMN()-$E$2)/AR$6&lt;Conversion!$A$3,Conversion!$B$3,IF(100*INDEX(INDIRECT($A$2),$B59,COLUMN()-$E$2)/AR$6&lt;Conversion!$A$4,Conversion!$B$4,IF(100*INDEX(INDIRECT($A$2),$B59,COLUMN()-$E$2)/AR$6&lt;Conversion!$A$5,Conversion!$B$5,IF(100*INDEX(INDIRECT($A$2),$B59,COLUMN()-$E$2)/AR$6&lt;Conversion!$A$6,Conversion!$B$6,5)))))</f>
        <v/>
      </c>
      <c r="AS59" t="str">
        <f ca="1">IF(OR(AS$9="",$C59=""),"",IF(100*INDEX(INDIRECT($A$2),$B59,COLUMN()-$E$2)/AS$6&lt;Conversion!$A$3,Conversion!$B$3,IF(100*INDEX(INDIRECT($A$2),$B59,COLUMN()-$E$2)/AS$6&lt;Conversion!$A$4,Conversion!$B$4,IF(100*INDEX(INDIRECT($A$2),$B59,COLUMN()-$E$2)/AS$6&lt;Conversion!$A$5,Conversion!$B$5,IF(100*INDEX(INDIRECT($A$2),$B59,COLUMN()-$E$2)/AS$6&lt;Conversion!$A$6,Conversion!$B$6,5)))))</f>
        <v/>
      </c>
      <c r="AT59" t="str">
        <f ca="1">IF(OR(AT$9="",$C59=""),"",IF(100*INDEX(INDIRECT($A$2),$B59,COLUMN()-$E$2)/AT$6&lt;Conversion!$A$3,Conversion!$B$3,IF(100*INDEX(INDIRECT($A$2),$B59,COLUMN()-$E$2)/AT$6&lt;Conversion!$A$4,Conversion!$B$4,IF(100*INDEX(INDIRECT($A$2),$B59,COLUMN()-$E$2)/AT$6&lt;Conversion!$A$5,Conversion!$B$5,IF(100*INDEX(INDIRECT($A$2),$B59,COLUMN()-$E$2)/AT$6&lt;Conversion!$A$6,Conversion!$B$6,5)))))</f>
        <v/>
      </c>
      <c r="AU59" t="str">
        <f ca="1">IF(OR(AU$9="",$C59=""),"",IF(100*INDEX(INDIRECT($A$2),$B59,COLUMN()-$E$2)/AU$6&lt;Conversion!$A$3,Conversion!$B$3,IF(100*INDEX(INDIRECT($A$2),$B59,COLUMN()-$E$2)/AU$6&lt;Conversion!$A$4,Conversion!$B$4,IF(100*INDEX(INDIRECT($A$2),$B59,COLUMN()-$E$2)/AU$6&lt;Conversion!$A$5,Conversion!$B$5,IF(100*INDEX(INDIRECT($A$2),$B59,COLUMN()-$E$2)/AU$6&lt;Conversion!$A$6,Conversion!$B$6,5)))))</f>
        <v/>
      </c>
      <c r="AV59" t="str">
        <f ca="1">IF(OR(AV$9="",$C59=""),"",IF(100*INDEX(INDIRECT($A$2),$B59,COLUMN()-$E$2)/AV$6&lt;Conversion!$A$3,Conversion!$B$3,IF(100*INDEX(INDIRECT($A$2),$B59,COLUMN()-$E$2)/AV$6&lt;Conversion!$A$4,Conversion!$B$4,IF(100*INDEX(INDIRECT($A$2),$B59,COLUMN()-$E$2)/AV$6&lt;Conversion!$A$5,Conversion!$B$5,IF(100*INDEX(INDIRECT($A$2),$B59,COLUMN()-$E$2)/AV$6&lt;Conversion!$A$6,Conversion!$B$6,5)))))</f>
        <v/>
      </c>
      <c r="AW59" t="str">
        <f ca="1">IF(OR(AW$9="",$C59=""),"",IF(100*INDEX(INDIRECT($A$2),$B59,COLUMN()-$E$2)/AW$6&lt;Conversion!$A$3,Conversion!$B$3,IF(100*INDEX(INDIRECT($A$2),$B59,COLUMN()-$E$2)/AW$6&lt;Conversion!$A$4,Conversion!$B$4,IF(100*INDEX(INDIRECT($A$2),$B59,COLUMN()-$E$2)/AW$6&lt;Conversion!$A$5,Conversion!$B$5,IF(100*INDEX(INDIRECT($A$2),$B59,COLUMN()-$E$2)/AW$6&lt;Conversion!$A$6,Conversion!$B$6,5)))))</f>
        <v/>
      </c>
      <c r="AX59" t="str">
        <f ca="1">IF(OR(AX$9="",$C59=""),"",IF(100*INDEX(INDIRECT($A$2),$B59,COLUMN()-$E$2)/AX$6&lt;Conversion!$A$3,Conversion!$B$3,IF(100*INDEX(INDIRECT($A$2),$B59,COLUMN()-$E$2)/AX$6&lt;Conversion!$A$4,Conversion!$B$4,IF(100*INDEX(INDIRECT($A$2),$B59,COLUMN()-$E$2)/AX$6&lt;Conversion!$A$5,Conversion!$B$5,IF(100*INDEX(INDIRECT($A$2),$B59,COLUMN()-$E$2)/AX$6&lt;Conversion!$A$6,Conversion!$B$6,5)))))</f>
        <v/>
      </c>
      <c r="AY59" t="str">
        <f ca="1">IF(OR(AY$9="",$C59=""),"",IF(100*INDEX(INDIRECT($A$2),$B59,COLUMN()-$E$2)/AY$6&lt;Conversion!$A$3,Conversion!$B$3,IF(100*INDEX(INDIRECT($A$2),$B59,COLUMN()-$E$2)/AY$6&lt;Conversion!$A$4,Conversion!$B$4,IF(100*INDEX(INDIRECT($A$2),$B59,COLUMN()-$E$2)/AY$6&lt;Conversion!$A$5,Conversion!$B$5,IF(100*INDEX(INDIRECT($A$2),$B59,COLUMN()-$E$2)/AY$6&lt;Conversion!$A$6,Conversion!$B$6,5)))))</f>
        <v/>
      </c>
      <c r="AZ59" t="str">
        <f ca="1">IF(OR(AZ$9="",$C59=""),"",IF(100*INDEX(INDIRECT($A$2),$B59,COLUMN()-$E$2)/AZ$6&lt;Conversion!$A$3,Conversion!$B$3,IF(100*INDEX(INDIRECT($A$2),$B59,COLUMN()-$E$2)/AZ$6&lt;Conversion!$A$4,Conversion!$B$4,IF(100*INDEX(INDIRECT($A$2),$B59,COLUMN()-$E$2)/AZ$6&lt;Conversion!$A$5,Conversion!$B$5,IF(100*INDEX(INDIRECT($A$2),$B59,COLUMN()-$E$2)/AZ$6&lt;Conversion!$A$6,Conversion!$B$6,5)))))</f>
        <v/>
      </c>
      <c r="BA59" t="str">
        <f ca="1">IF(OR(BA$9="",$C59=""),"",IF(100*INDEX(INDIRECT($A$2),$B59,COLUMN()-$E$2)/BA$6&lt;Conversion!$A$3,Conversion!$B$3,IF(100*INDEX(INDIRECT($A$2),$B59,COLUMN()-$E$2)/BA$6&lt;Conversion!$A$4,Conversion!$B$4,IF(100*INDEX(INDIRECT($A$2),$B59,COLUMN()-$E$2)/BA$6&lt;Conversion!$A$5,Conversion!$B$5,IF(100*INDEX(INDIRECT($A$2),$B59,COLUMN()-$E$2)/BA$6&lt;Conversion!$A$6,Conversion!$B$6,5)))))</f>
        <v/>
      </c>
      <c r="BB59" t="str">
        <f ca="1">IF(OR(BB$9="",$C59=""),"",IF(100*INDEX(INDIRECT($A$2),$B59,COLUMN()-$E$2)/BB$6&lt;Conversion!$A$3,Conversion!$B$3,IF(100*INDEX(INDIRECT($A$2),$B59,COLUMN()-$E$2)/BB$6&lt;Conversion!$A$4,Conversion!$B$4,IF(100*INDEX(INDIRECT($A$2),$B59,COLUMN()-$E$2)/BB$6&lt;Conversion!$A$5,Conversion!$B$5,IF(100*INDEX(INDIRECT($A$2),$B59,COLUMN()-$E$2)/BB$6&lt;Conversion!$A$6,Conversion!$B$6,5)))))</f>
        <v/>
      </c>
      <c r="BC59" t="str">
        <f ca="1">IF(OR(BC$9="",$C59=""),"",IF(100*INDEX(INDIRECT($A$2),$B59,COLUMN()-$E$2)/BC$6&lt;Conversion!$A$3,Conversion!$B$3,IF(100*INDEX(INDIRECT($A$2),$B59,COLUMN()-$E$2)/BC$6&lt;Conversion!$A$4,Conversion!$B$4,IF(100*INDEX(INDIRECT($A$2),$B59,COLUMN()-$E$2)/BC$6&lt;Conversion!$A$5,Conversion!$B$5,IF(100*INDEX(INDIRECT($A$2),$B59,COLUMN()-$E$2)/BC$6&lt;Conversion!$A$6,Conversion!$B$6,5)))))</f>
        <v/>
      </c>
    </row>
    <row r="60" spans="2:55">
      <c r="B60" t="e">
        <f t="shared" ca="1" si="0"/>
        <v>#N/A</v>
      </c>
      <c r="C60" t="str">
        <f t="shared" ca="1" si="1"/>
        <v/>
      </c>
      <c r="D60" t="str">
        <f ca="1">IF($C60="","",CONCATENATE(ADDRESS(ROW(),$E$2+1,1,1,"Module6"),":",ADDRESS(ROW(),$E$2+Calc1!$C$2,1,1)))</f>
        <v/>
      </c>
      <c r="E60" s="18" t="str">
        <f t="shared" ca="1" si="2"/>
        <v/>
      </c>
      <c r="F60" t="str">
        <f ca="1">IF(OR(F$9="",$C60=""),"",IF(100*INDEX(INDIRECT($A$2),$B60,COLUMN()-$E$2)/F$6&lt;Conversion!$A$3,Conversion!$B$3,IF(100*INDEX(INDIRECT($A$2),$B60,COLUMN()-$E$2)/F$6&lt;Conversion!$A$4,Conversion!$B$4,IF(100*INDEX(INDIRECT($A$2),$B60,COLUMN()-$E$2)/F$6&lt;Conversion!$A$5,Conversion!$B$5,IF(100*INDEX(INDIRECT($A$2),$B60,COLUMN()-$E$2)/F$6&lt;Conversion!$A$6,Conversion!$B$6,5)))))</f>
        <v/>
      </c>
      <c r="G60" t="str">
        <f ca="1">IF(OR(G$9="",$C60=""),"",IF(100*INDEX(INDIRECT($A$2),$B60,COLUMN()-$E$2)/G$6&lt;Conversion!$A$3,Conversion!$B$3,IF(100*INDEX(INDIRECT($A$2),$B60,COLUMN()-$E$2)/G$6&lt;Conversion!$A$4,Conversion!$B$4,IF(100*INDEX(INDIRECT($A$2),$B60,COLUMN()-$E$2)/G$6&lt;Conversion!$A$5,Conversion!$B$5,IF(100*INDEX(INDIRECT($A$2),$B60,COLUMN()-$E$2)/G$6&lt;Conversion!$A$6,Conversion!$B$6,5)))))</f>
        <v/>
      </c>
      <c r="H60" t="str">
        <f ca="1">IF(OR(H$9="",$C60=""),"",IF(100*INDEX(INDIRECT($A$2),$B60,COLUMN()-$E$2)/H$6&lt;Conversion!$A$3,Conversion!$B$3,IF(100*INDEX(INDIRECT($A$2),$B60,COLUMN()-$E$2)/H$6&lt;Conversion!$A$4,Conversion!$B$4,IF(100*INDEX(INDIRECT($A$2),$B60,COLUMN()-$E$2)/H$6&lt;Conversion!$A$5,Conversion!$B$5,IF(100*INDEX(INDIRECT($A$2),$B60,COLUMN()-$E$2)/H$6&lt;Conversion!$A$6,Conversion!$B$6,5)))))</f>
        <v/>
      </c>
      <c r="I60" t="str">
        <f ca="1">IF(OR(I$9="",$C60=""),"",IF(100*INDEX(INDIRECT($A$2),$B60,COLUMN()-$E$2)/I$6&lt;Conversion!$A$3,Conversion!$B$3,IF(100*INDEX(INDIRECT($A$2),$B60,COLUMN()-$E$2)/I$6&lt;Conversion!$A$4,Conversion!$B$4,IF(100*INDEX(INDIRECT($A$2),$B60,COLUMN()-$E$2)/I$6&lt;Conversion!$A$5,Conversion!$B$5,IF(100*INDEX(INDIRECT($A$2),$B60,COLUMN()-$E$2)/I$6&lt;Conversion!$A$6,Conversion!$B$6,5)))))</f>
        <v/>
      </c>
      <c r="J60" t="str">
        <f ca="1">IF(OR(J$9="",$C60=""),"",IF(100*INDEX(INDIRECT($A$2),$B60,COLUMN()-$E$2)/J$6&lt;Conversion!$A$3,Conversion!$B$3,IF(100*INDEX(INDIRECT($A$2),$B60,COLUMN()-$E$2)/J$6&lt;Conversion!$A$4,Conversion!$B$4,IF(100*INDEX(INDIRECT($A$2),$B60,COLUMN()-$E$2)/J$6&lt;Conversion!$A$5,Conversion!$B$5,IF(100*INDEX(INDIRECT($A$2),$B60,COLUMN()-$E$2)/J$6&lt;Conversion!$A$6,Conversion!$B$6,5)))))</f>
        <v/>
      </c>
      <c r="K60" t="str">
        <f ca="1">IF(OR(K$9="",$C60=""),"",IF(100*INDEX(INDIRECT($A$2),$B60,COLUMN()-$E$2)/K$6&lt;Conversion!$A$3,Conversion!$B$3,IF(100*INDEX(INDIRECT($A$2),$B60,COLUMN()-$E$2)/K$6&lt;Conversion!$A$4,Conversion!$B$4,IF(100*INDEX(INDIRECT($A$2),$B60,COLUMN()-$E$2)/K$6&lt;Conversion!$A$5,Conversion!$B$5,IF(100*INDEX(INDIRECT($A$2),$B60,COLUMN()-$E$2)/K$6&lt;Conversion!$A$6,Conversion!$B$6,5)))))</f>
        <v/>
      </c>
      <c r="L60" t="str">
        <f ca="1">IF(OR(L$9="",$C60=""),"",IF(100*INDEX(INDIRECT($A$2),$B60,COLUMN()-$E$2)/L$6&lt;Conversion!$A$3,Conversion!$B$3,IF(100*INDEX(INDIRECT($A$2),$B60,COLUMN()-$E$2)/L$6&lt;Conversion!$A$4,Conversion!$B$4,IF(100*INDEX(INDIRECT($A$2),$B60,COLUMN()-$E$2)/L$6&lt;Conversion!$A$5,Conversion!$B$5,IF(100*INDEX(INDIRECT($A$2),$B60,COLUMN()-$E$2)/L$6&lt;Conversion!$A$6,Conversion!$B$6,5)))))</f>
        <v/>
      </c>
      <c r="M60" t="str">
        <f ca="1">IF(OR(M$9="",$C60=""),"",IF(100*INDEX(INDIRECT($A$2),$B60,COLUMN()-$E$2)/M$6&lt;Conversion!$A$3,Conversion!$B$3,IF(100*INDEX(INDIRECT($A$2),$B60,COLUMN()-$E$2)/M$6&lt;Conversion!$A$4,Conversion!$B$4,IF(100*INDEX(INDIRECT($A$2),$B60,COLUMN()-$E$2)/M$6&lt;Conversion!$A$5,Conversion!$B$5,IF(100*INDEX(INDIRECT($A$2),$B60,COLUMN()-$E$2)/M$6&lt;Conversion!$A$6,Conversion!$B$6,5)))))</f>
        <v/>
      </c>
      <c r="N60" t="str">
        <f ca="1">IF(OR(N$9="",$C60=""),"",IF(100*INDEX(INDIRECT($A$2),$B60,COLUMN()-$E$2)/N$6&lt;Conversion!$A$3,Conversion!$B$3,IF(100*INDEX(INDIRECT($A$2),$B60,COLUMN()-$E$2)/N$6&lt;Conversion!$A$4,Conversion!$B$4,IF(100*INDEX(INDIRECT($A$2),$B60,COLUMN()-$E$2)/N$6&lt;Conversion!$A$5,Conversion!$B$5,IF(100*INDEX(INDIRECT($A$2),$B60,COLUMN()-$E$2)/N$6&lt;Conversion!$A$6,Conversion!$B$6,5)))))</f>
        <v/>
      </c>
      <c r="O60" t="str">
        <f ca="1">IF(OR(O$9="",$C60=""),"",IF(100*INDEX(INDIRECT($A$2),$B60,COLUMN()-$E$2)/O$6&lt;Conversion!$A$3,Conversion!$B$3,IF(100*INDEX(INDIRECT($A$2),$B60,COLUMN()-$E$2)/O$6&lt;Conversion!$A$4,Conversion!$B$4,IF(100*INDEX(INDIRECT($A$2),$B60,COLUMN()-$E$2)/O$6&lt;Conversion!$A$5,Conversion!$B$5,IF(100*INDEX(INDIRECT($A$2),$B60,COLUMN()-$E$2)/O$6&lt;Conversion!$A$6,Conversion!$B$6,5)))))</f>
        <v/>
      </c>
      <c r="P60" t="str">
        <f ca="1">IF(OR(P$9="",$C60=""),"",IF(100*INDEX(INDIRECT($A$2),$B60,COLUMN()-$E$2)/P$6&lt;Conversion!$A$3,Conversion!$B$3,IF(100*INDEX(INDIRECT($A$2),$B60,COLUMN()-$E$2)/P$6&lt;Conversion!$A$4,Conversion!$B$4,IF(100*INDEX(INDIRECT($A$2),$B60,COLUMN()-$E$2)/P$6&lt;Conversion!$A$5,Conversion!$B$5,IF(100*INDEX(INDIRECT($A$2),$B60,COLUMN()-$E$2)/P$6&lt;Conversion!$A$6,Conversion!$B$6,5)))))</f>
        <v/>
      </c>
      <c r="Q60" t="str">
        <f ca="1">IF(OR(Q$9="",$C60=""),"",IF(100*INDEX(INDIRECT($A$2),$B60,COLUMN()-$E$2)/Q$6&lt;Conversion!$A$3,Conversion!$B$3,IF(100*INDEX(INDIRECT($A$2),$B60,COLUMN()-$E$2)/Q$6&lt;Conversion!$A$4,Conversion!$B$4,IF(100*INDEX(INDIRECT($A$2),$B60,COLUMN()-$E$2)/Q$6&lt;Conversion!$A$5,Conversion!$B$5,IF(100*INDEX(INDIRECT($A$2),$B60,COLUMN()-$E$2)/Q$6&lt;Conversion!$A$6,Conversion!$B$6,5)))))</f>
        <v/>
      </c>
      <c r="R60" t="str">
        <f ca="1">IF(OR(R$9="",$C60=""),"",IF(100*INDEX(INDIRECT($A$2),$B60,COLUMN()-$E$2)/R$6&lt;Conversion!$A$3,Conversion!$B$3,IF(100*INDEX(INDIRECT($A$2),$B60,COLUMN()-$E$2)/R$6&lt;Conversion!$A$4,Conversion!$B$4,IF(100*INDEX(INDIRECT($A$2),$B60,COLUMN()-$E$2)/R$6&lt;Conversion!$A$5,Conversion!$B$5,IF(100*INDEX(INDIRECT($A$2),$B60,COLUMN()-$E$2)/R$6&lt;Conversion!$A$6,Conversion!$B$6,5)))))</f>
        <v/>
      </c>
      <c r="S60" t="str">
        <f ca="1">IF(OR(S$9="",$C60=""),"",IF(100*INDEX(INDIRECT($A$2),$B60,COLUMN()-$E$2)/S$6&lt;Conversion!$A$3,Conversion!$B$3,IF(100*INDEX(INDIRECT($A$2),$B60,COLUMN()-$E$2)/S$6&lt;Conversion!$A$4,Conversion!$B$4,IF(100*INDEX(INDIRECT($A$2),$B60,COLUMN()-$E$2)/S$6&lt;Conversion!$A$5,Conversion!$B$5,IF(100*INDEX(INDIRECT($A$2),$B60,COLUMN()-$E$2)/S$6&lt;Conversion!$A$6,Conversion!$B$6,5)))))</f>
        <v/>
      </c>
      <c r="T60" t="str">
        <f ca="1">IF(OR(T$9="",$C60=""),"",IF(100*INDEX(INDIRECT($A$2),$B60,COLUMN()-$E$2)/T$6&lt;Conversion!$A$3,Conversion!$B$3,IF(100*INDEX(INDIRECT($A$2),$B60,COLUMN()-$E$2)/T$6&lt;Conversion!$A$4,Conversion!$B$4,IF(100*INDEX(INDIRECT($A$2),$B60,COLUMN()-$E$2)/T$6&lt;Conversion!$A$5,Conversion!$B$5,IF(100*INDEX(INDIRECT($A$2),$B60,COLUMN()-$E$2)/T$6&lt;Conversion!$A$6,Conversion!$B$6,5)))))</f>
        <v/>
      </c>
      <c r="U60" t="str">
        <f ca="1">IF(OR(U$9="",$C60=""),"",IF(100*INDEX(INDIRECT($A$2),$B60,COLUMN()-$E$2)/U$6&lt;Conversion!$A$3,Conversion!$B$3,IF(100*INDEX(INDIRECT($A$2),$B60,COLUMN()-$E$2)/U$6&lt;Conversion!$A$4,Conversion!$B$4,IF(100*INDEX(INDIRECT($A$2),$B60,COLUMN()-$E$2)/U$6&lt;Conversion!$A$5,Conversion!$B$5,IF(100*INDEX(INDIRECT($A$2),$B60,COLUMN()-$E$2)/U$6&lt;Conversion!$A$6,Conversion!$B$6,5)))))</f>
        <v/>
      </c>
      <c r="V60" t="str">
        <f ca="1">IF(OR(V$9="",$C60=""),"",IF(100*INDEX(INDIRECT($A$2),$B60,COLUMN()-$E$2)/V$6&lt;Conversion!$A$3,Conversion!$B$3,IF(100*INDEX(INDIRECT($A$2),$B60,COLUMN()-$E$2)/V$6&lt;Conversion!$A$4,Conversion!$B$4,IF(100*INDEX(INDIRECT($A$2),$B60,COLUMN()-$E$2)/V$6&lt;Conversion!$A$5,Conversion!$B$5,IF(100*INDEX(INDIRECT($A$2),$B60,COLUMN()-$E$2)/V$6&lt;Conversion!$A$6,Conversion!$B$6,5)))))</f>
        <v/>
      </c>
      <c r="W60" t="str">
        <f ca="1">IF(OR(W$9="",$C60=""),"",IF(100*INDEX(INDIRECT($A$2),$B60,COLUMN()-$E$2)/W$6&lt;Conversion!$A$3,Conversion!$B$3,IF(100*INDEX(INDIRECT($A$2),$B60,COLUMN()-$E$2)/W$6&lt;Conversion!$A$4,Conversion!$B$4,IF(100*INDEX(INDIRECT($A$2),$B60,COLUMN()-$E$2)/W$6&lt;Conversion!$A$5,Conversion!$B$5,IF(100*INDEX(INDIRECT($A$2),$B60,COLUMN()-$E$2)/W$6&lt;Conversion!$A$6,Conversion!$B$6,5)))))</f>
        <v/>
      </c>
      <c r="X60" t="str">
        <f ca="1">IF(OR(X$9="",$C60=""),"",IF(100*INDEX(INDIRECT($A$2),$B60,COLUMN()-$E$2)/X$6&lt;Conversion!$A$3,Conversion!$B$3,IF(100*INDEX(INDIRECT($A$2),$B60,COLUMN()-$E$2)/X$6&lt;Conversion!$A$4,Conversion!$B$4,IF(100*INDEX(INDIRECT($A$2),$B60,COLUMN()-$E$2)/X$6&lt;Conversion!$A$5,Conversion!$B$5,IF(100*INDEX(INDIRECT($A$2),$B60,COLUMN()-$E$2)/X$6&lt;Conversion!$A$6,Conversion!$B$6,5)))))</f>
        <v/>
      </c>
      <c r="Y60" t="str">
        <f ca="1">IF(OR(Y$9="",$C60=""),"",IF(100*INDEX(INDIRECT($A$2),$B60,COLUMN()-$E$2)/Y$6&lt;Conversion!$A$3,Conversion!$B$3,IF(100*INDEX(INDIRECT($A$2),$B60,COLUMN()-$E$2)/Y$6&lt;Conversion!$A$4,Conversion!$B$4,IF(100*INDEX(INDIRECT($A$2),$B60,COLUMN()-$E$2)/Y$6&lt;Conversion!$A$5,Conversion!$B$5,IF(100*INDEX(INDIRECT($A$2),$B60,COLUMN()-$E$2)/Y$6&lt;Conversion!$A$6,Conversion!$B$6,5)))))</f>
        <v/>
      </c>
      <c r="Z60" t="str">
        <f ca="1">IF(OR(Z$9="",$C60=""),"",IF(100*INDEX(INDIRECT($A$2),$B60,COLUMN()-$E$2)/Z$6&lt;Conversion!$A$3,Conversion!$B$3,IF(100*INDEX(INDIRECT($A$2),$B60,COLUMN()-$E$2)/Z$6&lt;Conversion!$A$4,Conversion!$B$4,IF(100*INDEX(INDIRECT($A$2),$B60,COLUMN()-$E$2)/Z$6&lt;Conversion!$A$5,Conversion!$B$5,IF(100*INDEX(INDIRECT($A$2),$B60,COLUMN()-$E$2)/Z$6&lt;Conversion!$A$6,Conversion!$B$6,5)))))</f>
        <v/>
      </c>
      <c r="AA60" t="str">
        <f ca="1">IF(OR(AA$9="",$C60=""),"",IF(100*INDEX(INDIRECT($A$2),$B60,COLUMN()-$E$2)/AA$6&lt;Conversion!$A$3,Conversion!$B$3,IF(100*INDEX(INDIRECT($A$2),$B60,COLUMN()-$E$2)/AA$6&lt;Conversion!$A$4,Conversion!$B$4,IF(100*INDEX(INDIRECT($A$2),$B60,COLUMN()-$E$2)/AA$6&lt;Conversion!$A$5,Conversion!$B$5,IF(100*INDEX(INDIRECT($A$2),$B60,COLUMN()-$E$2)/AA$6&lt;Conversion!$A$6,Conversion!$B$6,5)))))</f>
        <v/>
      </c>
      <c r="AB60" t="str">
        <f ca="1">IF(OR(AB$9="",$C60=""),"",IF(100*INDEX(INDIRECT($A$2),$B60,COLUMN()-$E$2)/AB$6&lt;Conversion!$A$3,Conversion!$B$3,IF(100*INDEX(INDIRECT($A$2),$B60,COLUMN()-$E$2)/AB$6&lt;Conversion!$A$4,Conversion!$B$4,IF(100*INDEX(INDIRECT($A$2),$B60,COLUMN()-$E$2)/AB$6&lt;Conversion!$A$5,Conversion!$B$5,IF(100*INDEX(INDIRECT($A$2),$B60,COLUMN()-$E$2)/AB$6&lt;Conversion!$A$6,Conversion!$B$6,5)))))</f>
        <v/>
      </c>
      <c r="AC60" t="str">
        <f ca="1">IF(OR(AC$9="",$C60=""),"",IF(100*INDEX(INDIRECT($A$2),$B60,COLUMN()-$E$2)/AC$6&lt;Conversion!$A$3,Conversion!$B$3,IF(100*INDEX(INDIRECT($A$2),$B60,COLUMN()-$E$2)/AC$6&lt;Conversion!$A$4,Conversion!$B$4,IF(100*INDEX(INDIRECT($A$2),$B60,COLUMN()-$E$2)/AC$6&lt;Conversion!$A$5,Conversion!$B$5,IF(100*INDEX(INDIRECT($A$2),$B60,COLUMN()-$E$2)/AC$6&lt;Conversion!$A$6,Conversion!$B$6,5)))))</f>
        <v/>
      </c>
      <c r="AD60" t="str">
        <f ca="1">IF(OR(AD$9="",$C60=""),"",IF(100*INDEX(INDIRECT($A$2),$B60,COLUMN()-$E$2)/AD$6&lt;Conversion!$A$3,Conversion!$B$3,IF(100*INDEX(INDIRECT($A$2),$B60,COLUMN()-$E$2)/AD$6&lt;Conversion!$A$4,Conversion!$B$4,IF(100*INDEX(INDIRECT($A$2),$B60,COLUMN()-$E$2)/AD$6&lt;Conversion!$A$5,Conversion!$B$5,IF(100*INDEX(INDIRECT($A$2),$B60,COLUMN()-$E$2)/AD$6&lt;Conversion!$A$6,Conversion!$B$6,5)))))</f>
        <v/>
      </c>
      <c r="AE60" t="str">
        <f ca="1">IF(OR(AE$9="",$C60=""),"",IF(100*INDEX(INDIRECT($A$2),$B60,COLUMN()-$E$2)/AE$6&lt;Conversion!$A$3,Conversion!$B$3,IF(100*INDEX(INDIRECT($A$2),$B60,COLUMN()-$E$2)/AE$6&lt;Conversion!$A$4,Conversion!$B$4,IF(100*INDEX(INDIRECT($A$2),$B60,COLUMN()-$E$2)/AE$6&lt;Conversion!$A$5,Conversion!$B$5,IF(100*INDEX(INDIRECT($A$2),$B60,COLUMN()-$E$2)/AE$6&lt;Conversion!$A$6,Conversion!$B$6,5)))))</f>
        <v/>
      </c>
      <c r="AF60" t="str">
        <f ca="1">IF(OR(AF$9="",$C60=""),"",IF(100*INDEX(INDIRECT($A$2),$B60,COLUMN()-$E$2)/AF$6&lt;Conversion!$A$3,Conversion!$B$3,IF(100*INDEX(INDIRECT($A$2),$B60,COLUMN()-$E$2)/AF$6&lt;Conversion!$A$4,Conversion!$B$4,IF(100*INDEX(INDIRECT($A$2),$B60,COLUMN()-$E$2)/AF$6&lt;Conversion!$A$5,Conversion!$B$5,IF(100*INDEX(INDIRECT($A$2),$B60,COLUMN()-$E$2)/AF$6&lt;Conversion!$A$6,Conversion!$B$6,5)))))</f>
        <v/>
      </c>
      <c r="AG60" t="str">
        <f ca="1">IF(OR(AG$9="",$C60=""),"",IF(100*INDEX(INDIRECT($A$2),$B60,COLUMN()-$E$2)/AG$6&lt;Conversion!$A$3,Conversion!$B$3,IF(100*INDEX(INDIRECT($A$2),$B60,COLUMN()-$E$2)/AG$6&lt;Conversion!$A$4,Conversion!$B$4,IF(100*INDEX(INDIRECT($A$2),$B60,COLUMN()-$E$2)/AG$6&lt;Conversion!$A$5,Conversion!$B$5,IF(100*INDEX(INDIRECT($A$2),$B60,COLUMN()-$E$2)/AG$6&lt;Conversion!$A$6,Conversion!$B$6,5)))))</f>
        <v/>
      </c>
      <c r="AH60" t="str">
        <f ca="1">IF(OR(AH$9="",$C60=""),"",IF(100*INDEX(INDIRECT($A$2),$B60,COLUMN()-$E$2)/AH$6&lt;Conversion!$A$3,Conversion!$B$3,IF(100*INDEX(INDIRECT($A$2),$B60,COLUMN()-$E$2)/AH$6&lt;Conversion!$A$4,Conversion!$B$4,IF(100*INDEX(INDIRECT($A$2),$B60,COLUMN()-$E$2)/AH$6&lt;Conversion!$A$5,Conversion!$B$5,IF(100*INDEX(INDIRECT($A$2),$B60,COLUMN()-$E$2)/AH$6&lt;Conversion!$A$6,Conversion!$B$6,5)))))</f>
        <v/>
      </c>
      <c r="AI60" t="str">
        <f ca="1">IF(OR(AI$9="",$C60=""),"",IF(100*INDEX(INDIRECT($A$2),$B60,COLUMN()-$E$2)/AI$6&lt;Conversion!$A$3,Conversion!$B$3,IF(100*INDEX(INDIRECT($A$2),$B60,COLUMN()-$E$2)/AI$6&lt;Conversion!$A$4,Conversion!$B$4,IF(100*INDEX(INDIRECT($A$2),$B60,COLUMN()-$E$2)/AI$6&lt;Conversion!$A$5,Conversion!$B$5,IF(100*INDEX(INDIRECT($A$2),$B60,COLUMN()-$E$2)/AI$6&lt;Conversion!$A$6,Conversion!$B$6,5)))))</f>
        <v/>
      </c>
      <c r="AJ60" t="str">
        <f ca="1">IF(OR(AJ$9="",$C60=""),"",IF(100*INDEX(INDIRECT($A$2),$B60,COLUMN()-$E$2)/AJ$6&lt;Conversion!$A$3,Conversion!$B$3,IF(100*INDEX(INDIRECT($A$2),$B60,COLUMN()-$E$2)/AJ$6&lt;Conversion!$A$4,Conversion!$B$4,IF(100*INDEX(INDIRECT($A$2),$B60,COLUMN()-$E$2)/AJ$6&lt;Conversion!$A$5,Conversion!$B$5,IF(100*INDEX(INDIRECT($A$2),$B60,COLUMN()-$E$2)/AJ$6&lt;Conversion!$A$6,Conversion!$B$6,5)))))</f>
        <v/>
      </c>
      <c r="AK60" t="str">
        <f ca="1">IF(OR(AK$9="",$C60=""),"",IF(100*INDEX(INDIRECT($A$2),$B60,COLUMN()-$E$2)/AK$6&lt;Conversion!$A$3,Conversion!$B$3,IF(100*INDEX(INDIRECT($A$2),$B60,COLUMN()-$E$2)/AK$6&lt;Conversion!$A$4,Conversion!$B$4,IF(100*INDEX(INDIRECT($A$2),$B60,COLUMN()-$E$2)/AK$6&lt;Conversion!$A$5,Conversion!$B$5,IF(100*INDEX(INDIRECT($A$2),$B60,COLUMN()-$E$2)/AK$6&lt;Conversion!$A$6,Conversion!$B$6,5)))))</f>
        <v/>
      </c>
      <c r="AL60" t="str">
        <f ca="1">IF(OR(AL$9="",$C60=""),"",IF(100*INDEX(INDIRECT($A$2),$B60,COLUMN()-$E$2)/AL$6&lt;Conversion!$A$3,Conversion!$B$3,IF(100*INDEX(INDIRECT($A$2),$B60,COLUMN()-$E$2)/AL$6&lt;Conversion!$A$4,Conversion!$B$4,IF(100*INDEX(INDIRECT($A$2),$B60,COLUMN()-$E$2)/AL$6&lt;Conversion!$A$5,Conversion!$B$5,IF(100*INDEX(INDIRECT($A$2),$B60,COLUMN()-$E$2)/AL$6&lt;Conversion!$A$6,Conversion!$B$6,5)))))</f>
        <v/>
      </c>
      <c r="AM60" t="str">
        <f ca="1">IF(OR(AM$9="",$C60=""),"",IF(100*INDEX(INDIRECT($A$2),$B60,COLUMN()-$E$2)/AM$6&lt;Conversion!$A$3,Conversion!$B$3,IF(100*INDEX(INDIRECT($A$2),$B60,COLUMN()-$E$2)/AM$6&lt;Conversion!$A$4,Conversion!$B$4,IF(100*INDEX(INDIRECT($A$2),$B60,COLUMN()-$E$2)/AM$6&lt;Conversion!$A$5,Conversion!$B$5,IF(100*INDEX(INDIRECT($A$2),$B60,COLUMN()-$E$2)/AM$6&lt;Conversion!$A$6,Conversion!$B$6,5)))))</f>
        <v/>
      </c>
      <c r="AN60" t="str">
        <f ca="1">IF(OR(AN$9="",$C60=""),"",IF(100*INDEX(INDIRECT($A$2),$B60,COLUMN()-$E$2)/AN$6&lt;Conversion!$A$3,Conversion!$B$3,IF(100*INDEX(INDIRECT($A$2),$B60,COLUMN()-$E$2)/AN$6&lt;Conversion!$A$4,Conversion!$B$4,IF(100*INDEX(INDIRECT($A$2),$B60,COLUMN()-$E$2)/AN$6&lt;Conversion!$A$5,Conversion!$B$5,IF(100*INDEX(INDIRECT($A$2),$B60,COLUMN()-$E$2)/AN$6&lt;Conversion!$A$6,Conversion!$B$6,5)))))</f>
        <v/>
      </c>
      <c r="AO60" t="str">
        <f ca="1">IF(OR(AO$9="",$C60=""),"",IF(100*INDEX(INDIRECT($A$2),$B60,COLUMN()-$E$2)/AO$6&lt;Conversion!$A$3,Conversion!$B$3,IF(100*INDEX(INDIRECT($A$2),$B60,COLUMN()-$E$2)/AO$6&lt;Conversion!$A$4,Conversion!$B$4,IF(100*INDEX(INDIRECT($A$2),$B60,COLUMN()-$E$2)/AO$6&lt;Conversion!$A$5,Conversion!$B$5,IF(100*INDEX(INDIRECT($A$2),$B60,COLUMN()-$E$2)/AO$6&lt;Conversion!$A$6,Conversion!$B$6,5)))))</f>
        <v/>
      </c>
      <c r="AP60" t="str">
        <f ca="1">IF(OR(AP$9="",$C60=""),"",IF(100*INDEX(INDIRECT($A$2),$B60,COLUMN()-$E$2)/AP$6&lt;Conversion!$A$3,Conversion!$B$3,IF(100*INDEX(INDIRECT($A$2),$B60,COLUMN()-$E$2)/AP$6&lt;Conversion!$A$4,Conversion!$B$4,IF(100*INDEX(INDIRECT($A$2),$B60,COLUMN()-$E$2)/AP$6&lt;Conversion!$A$5,Conversion!$B$5,IF(100*INDEX(INDIRECT($A$2),$B60,COLUMN()-$E$2)/AP$6&lt;Conversion!$A$6,Conversion!$B$6,5)))))</f>
        <v/>
      </c>
      <c r="AQ60" t="str">
        <f ca="1">IF(OR(AQ$9="",$C60=""),"",IF(100*INDEX(INDIRECT($A$2),$B60,COLUMN()-$E$2)/AQ$6&lt;Conversion!$A$3,Conversion!$B$3,IF(100*INDEX(INDIRECT($A$2),$B60,COLUMN()-$E$2)/AQ$6&lt;Conversion!$A$4,Conversion!$B$4,IF(100*INDEX(INDIRECT($A$2),$B60,COLUMN()-$E$2)/AQ$6&lt;Conversion!$A$5,Conversion!$B$5,IF(100*INDEX(INDIRECT($A$2),$B60,COLUMN()-$E$2)/AQ$6&lt;Conversion!$A$6,Conversion!$B$6,5)))))</f>
        <v/>
      </c>
      <c r="AR60" t="str">
        <f ca="1">IF(OR(AR$9="",$C60=""),"",IF(100*INDEX(INDIRECT($A$2),$B60,COLUMN()-$E$2)/AR$6&lt;Conversion!$A$3,Conversion!$B$3,IF(100*INDEX(INDIRECT($A$2),$B60,COLUMN()-$E$2)/AR$6&lt;Conversion!$A$4,Conversion!$B$4,IF(100*INDEX(INDIRECT($A$2),$B60,COLUMN()-$E$2)/AR$6&lt;Conversion!$A$5,Conversion!$B$5,IF(100*INDEX(INDIRECT($A$2),$B60,COLUMN()-$E$2)/AR$6&lt;Conversion!$A$6,Conversion!$B$6,5)))))</f>
        <v/>
      </c>
      <c r="AS60" t="str">
        <f ca="1">IF(OR(AS$9="",$C60=""),"",IF(100*INDEX(INDIRECT($A$2),$B60,COLUMN()-$E$2)/AS$6&lt;Conversion!$A$3,Conversion!$B$3,IF(100*INDEX(INDIRECT($A$2),$B60,COLUMN()-$E$2)/AS$6&lt;Conversion!$A$4,Conversion!$B$4,IF(100*INDEX(INDIRECT($A$2),$B60,COLUMN()-$E$2)/AS$6&lt;Conversion!$A$5,Conversion!$B$5,IF(100*INDEX(INDIRECT($A$2),$B60,COLUMN()-$E$2)/AS$6&lt;Conversion!$A$6,Conversion!$B$6,5)))))</f>
        <v/>
      </c>
      <c r="AT60" t="str">
        <f ca="1">IF(OR(AT$9="",$C60=""),"",IF(100*INDEX(INDIRECT($A$2),$B60,COLUMN()-$E$2)/AT$6&lt;Conversion!$A$3,Conversion!$B$3,IF(100*INDEX(INDIRECT($A$2),$B60,COLUMN()-$E$2)/AT$6&lt;Conversion!$A$4,Conversion!$B$4,IF(100*INDEX(INDIRECT($A$2),$B60,COLUMN()-$E$2)/AT$6&lt;Conversion!$A$5,Conversion!$B$5,IF(100*INDEX(INDIRECT($A$2),$B60,COLUMN()-$E$2)/AT$6&lt;Conversion!$A$6,Conversion!$B$6,5)))))</f>
        <v/>
      </c>
      <c r="AU60" t="str">
        <f ca="1">IF(OR(AU$9="",$C60=""),"",IF(100*INDEX(INDIRECT($A$2),$B60,COLUMN()-$E$2)/AU$6&lt;Conversion!$A$3,Conversion!$B$3,IF(100*INDEX(INDIRECT($A$2),$B60,COLUMN()-$E$2)/AU$6&lt;Conversion!$A$4,Conversion!$B$4,IF(100*INDEX(INDIRECT($A$2),$B60,COLUMN()-$E$2)/AU$6&lt;Conversion!$A$5,Conversion!$B$5,IF(100*INDEX(INDIRECT($A$2),$B60,COLUMN()-$E$2)/AU$6&lt;Conversion!$A$6,Conversion!$B$6,5)))))</f>
        <v/>
      </c>
      <c r="AV60" t="str">
        <f ca="1">IF(OR(AV$9="",$C60=""),"",IF(100*INDEX(INDIRECT($A$2),$B60,COLUMN()-$E$2)/AV$6&lt;Conversion!$A$3,Conversion!$B$3,IF(100*INDEX(INDIRECT($A$2),$B60,COLUMN()-$E$2)/AV$6&lt;Conversion!$A$4,Conversion!$B$4,IF(100*INDEX(INDIRECT($A$2),$B60,COLUMN()-$E$2)/AV$6&lt;Conversion!$A$5,Conversion!$B$5,IF(100*INDEX(INDIRECT($A$2),$B60,COLUMN()-$E$2)/AV$6&lt;Conversion!$A$6,Conversion!$B$6,5)))))</f>
        <v/>
      </c>
      <c r="AW60" t="str">
        <f ca="1">IF(OR(AW$9="",$C60=""),"",IF(100*INDEX(INDIRECT($A$2),$B60,COLUMN()-$E$2)/AW$6&lt;Conversion!$A$3,Conversion!$B$3,IF(100*INDEX(INDIRECT($A$2),$B60,COLUMN()-$E$2)/AW$6&lt;Conversion!$A$4,Conversion!$B$4,IF(100*INDEX(INDIRECT($A$2),$B60,COLUMN()-$E$2)/AW$6&lt;Conversion!$A$5,Conversion!$B$5,IF(100*INDEX(INDIRECT($A$2),$B60,COLUMN()-$E$2)/AW$6&lt;Conversion!$A$6,Conversion!$B$6,5)))))</f>
        <v/>
      </c>
      <c r="AX60" t="str">
        <f ca="1">IF(OR(AX$9="",$C60=""),"",IF(100*INDEX(INDIRECT($A$2),$B60,COLUMN()-$E$2)/AX$6&lt;Conversion!$A$3,Conversion!$B$3,IF(100*INDEX(INDIRECT($A$2),$B60,COLUMN()-$E$2)/AX$6&lt;Conversion!$A$4,Conversion!$B$4,IF(100*INDEX(INDIRECT($A$2),$B60,COLUMN()-$E$2)/AX$6&lt;Conversion!$A$5,Conversion!$B$5,IF(100*INDEX(INDIRECT($A$2),$B60,COLUMN()-$E$2)/AX$6&lt;Conversion!$A$6,Conversion!$B$6,5)))))</f>
        <v/>
      </c>
      <c r="AY60" t="str">
        <f ca="1">IF(OR(AY$9="",$C60=""),"",IF(100*INDEX(INDIRECT($A$2),$B60,COLUMN()-$E$2)/AY$6&lt;Conversion!$A$3,Conversion!$B$3,IF(100*INDEX(INDIRECT($A$2),$B60,COLUMN()-$E$2)/AY$6&lt;Conversion!$A$4,Conversion!$B$4,IF(100*INDEX(INDIRECT($A$2),$B60,COLUMN()-$E$2)/AY$6&lt;Conversion!$A$5,Conversion!$B$5,IF(100*INDEX(INDIRECT($A$2),$B60,COLUMN()-$E$2)/AY$6&lt;Conversion!$A$6,Conversion!$B$6,5)))))</f>
        <v/>
      </c>
      <c r="AZ60" t="str">
        <f ca="1">IF(OR(AZ$9="",$C60=""),"",IF(100*INDEX(INDIRECT($A$2),$B60,COLUMN()-$E$2)/AZ$6&lt;Conversion!$A$3,Conversion!$B$3,IF(100*INDEX(INDIRECT($A$2),$B60,COLUMN()-$E$2)/AZ$6&lt;Conversion!$A$4,Conversion!$B$4,IF(100*INDEX(INDIRECT($A$2),$B60,COLUMN()-$E$2)/AZ$6&lt;Conversion!$A$5,Conversion!$B$5,IF(100*INDEX(INDIRECT($A$2),$B60,COLUMN()-$E$2)/AZ$6&lt;Conversion!$A$6,Conversion!$B$6,5)))))</f>
        <v/>
      </c>
      <c r="BA60" t="str">
        <f ca="1">IF(OR(BA$9="",$C60=""),"",IF(100*INDEX(INDIRECT($A$2),$B60,COLUMN()-$E$2)/BA$6&lt;Conversion!$A$3,Conversion!$B$3,IF(100*INDEX(INDIRECT($A$2),$B60,COLUMN()-$E$2)/BA$6&lt;Conversion!$A$4,Conversion!$B$4,IF(100*INDEX(INDIRECT($A$2),$B60,COLUMN()-$E$2)/BA$6&lt;Conversion!$A$5,Conversion!$B$5,IF(100*INDEX(INDIRECT($A$2),$B60,COLUMN()-$E$2)/BA$6&lt;Conversion!$A$6,Conversion!$B$6,5)))))</f>
        <v/>
      </c>
      <c r="BB60" t="str">
        <f ca="1">IF(OR(BB$9="",$C60=""),"",IF(100*INDEX(INDIRECT($A$2),$B60,COLUMN()-$E$2)/BB$6&lt;Conversion!$A$3,Conversion!$B$3,IF(100*INDEX(INDIRECT($A$2),$B60,COLUMN()-$E$2)/BB$6&lt;Conversion!$A$4,Conversion!$B$4,IF(100*INDEX(INDIRECT($A$2),$B60,COLUMN()-$E$2)/BB$6&lt;Conversion!$A$5,Conversion!$B$5,IF(100*INDEX(INDIRECT($A$2),$B60,COLUMN()-$E$2)/BB$6&lt;Conversion!$A$6,Conversion!$B$6,5)))))</f>
        <v/>
      </c>
      <c r="BC60" t="str">
        <f ca="1">IF(OR(BC$9="",$C60=""),"",IF(100*INDEX(INDIRECT($A$2),$B60,COLUMN()-$E$2)/BC$6&lt;Conversion!$A$3,Conversion!$B$3,IF(100*INDEX(INDIRECT($A$2),$B60,COLUMN()-$E$2)/BC$6&lt;Conversion!$A$4,Conversion!$B$4,IF(100*INDEX(INDIRECT($A$2),$B60,COLUMN()-$E$2)/BC$6&lt;Conversion!$A$5,Conversion!$B$5,IF(100*INDEX(INDIRECT($A$2),$B60,COLUMN()-$E$2)/BC$6&lt;Conversion!$A$6,Conversion!$B$6,5)))))</f>
        <v/>
      </c>
    </row>
    <row r="61" spans="2:55">
      <c r="B61" t="e">
        <f t="shared" ca="1" si="0"/>
        <v>#N/A</v>
      </c>
      <c r="C61" t="str">
        <f t="shared" ca="1" si="1"/>
        <v/>
      </c>
      <c r="D61" t="str">
        <f ca="1">IF($C61="","",CONCATENATE(ADDRESS(ROW(),$E$2+1,1,1,"Module6"),":",ADDRESS(ROW(),$E$2+Calc1!$C$2,1,1)))</f>
        <v/>
      </c>
      <c r="E61" s="18" t="str">
        <f t="shared" ca="1" si="2"/>
        <v/>
      </c>
      <c r="F61" t="str">
        <f ca="1">IF(OR(F$9="",$C61=""),"",IF(100*INDEX(INDIRECT($A$2),$B61,COLUMN()-$E$2)/F$6&lt;Conversion!$A$3,Conversion!$B$3,IF(100*INDEX(INDIRECT($A$2),$B61,COLUMN()-$E$2)/F$6&lt;Conversion!$A$4,Conversion!$B$4,IF(100*INDEX(INDIRECT($A$2),$B61,COLUMN()-$E$2)/F$6&lt;Conversion!$A$5,Conversion!$B$5,IF(100*INDEX(INDIRECT($A$2),$B61,COLUMN()-$E$2)/F$6&lt;Conversion!$A$6,Conversion!$B$6,5)))))</f>
        <v/>
      </c>
      <c r="G61" t="str">
        <f ca="1">IF(OR(G$9="",$C61=""),"",IF(100*INDEX(INDIRECT($A$2),$B61,COLUMN()-$E$2)/G$6&lt;Conversion!$A$3,Conversion!$B$3,IF(100*INDEX(INDIRECT($A$2),$B61,COLUMN()-$E$2)/G$6&lt;Conversion!$A$4,Conversion!$B$4,IF(100*INDEX(INDIRECT($A$2),$B61,COLUMN()-$E$2)/G$6&lt;Conversion!$A$5,Conversion!$B$5,IF(100*INDEX(INDIRECT($A$2),$B61,COLUMN()-$E$2)/G$6&lt;Conversion!$A$6,Conversion!$B$6,5)))))</f>
        <v/>
      </c>
      <c r="H61" t="str">
        <f ca="1">IF(OR(H$9="",$C61=""),"",IF(100*INDEX(INDIRECT($A$2),$B61,COLUMN()-$E$2)/H$6&lt;Conversion!$A$3,Conversion!$B$3,IF(100*INDEX(INDIRECT($A$2),$B61,COLUMN()-$E$2)/H$6&lt;Conversion!$A$4,Conversion!$B$4,IF(100*INDEX(INDIRECT($A$2),$B61,COLUMN()-$E$2)/H$6&lt;Conversion!$A$5,Conversion!$B$5,IF(100*INDEX(INDIRECT($A$2),$B61,COLUMN()-$E$2)/H$6&lt;Conversion!$A$6,Conversion!$B$6,5)))))</f>
        <v/>
      </c>
      <c r="I61" t="str">
        <f ca="1">IF(OR(I$9="",$C61=""),"",IF(100*INDEX(INDIRECT($A$2),$B61,COLUMN()-$E$2)/I$6&lt;Conversion!$A$3,Conversion!$B$3,IF(100*INDEX(INDIRECT($A$2),$B61,COLUMN()-$E$2)/I$6&lt;Conversion!$A$4,Conversion!$B$4,IF(100*INDEX(INDIRECT($A$2),$B61,COLUMN()-$E$2)/I$6&lt;Conversion!$A$5,Conversion!$B$5,IF(100*INDEX(INDIRECT($A$2),$B61,COLUMN()-$E$2)/I$6&lt;Conversion!$A$6,Conversion!$B$6,5)))))</f>
        <v/>
      </c>
      <c r="J61" t="str">
        <f ca="1">IF(OR(J$9="",$C61=""),"",IF(100*INDEX(INDIRECT($A$2),$B61,COLUMN()-$E$2)/J$6&lt;Conversion!$A$3,Conversion!$B$3,IF(100*INDEX(INDIRECT($A$2),$B61,COLUMN()-$E$2)/J$6&lt;Conversion!$A$4,Conversion!$B$4,IF(100*INDEX(INDIRECT($A$2),$B61,COLUMN()-$E$2)/J$6&lt;Conversion!$A$5,Conversion!$B$5,IF(100*INDEX(INDIRECT($A$2),$B61,COLUMN()-$E$2)/J$6&lt;Conversion!$A$6,Conversion!$B$6,5)))))</f>
        <v/>
      </c>
      <c r="K61" t="str">
        <f ca="1">IF(OR(K$9="",$C61=""),"",IF(100*INDEX(INDIRECT($A$2),$B61,COLUMN()-$E$2)/K$6&lt;Conversion!$A$3,Conversion!$B$3,IF(100*INDEX(INDIRECT($A$2),$B61,COLUMN()-$E$2)/K$6&lt;Conversion!$A$4,Conversion!$B$4,IF(100*INDEX(INDIRECT($A$2),$B61,COLUMN()-$E$2)/K$6&lt;Conversion!$A$5,Conversion!$B$5,IF(100*INDEX(INDIRECT($A$2),$B61,COLUMN()-$E$2)/K$6&lt;Conversion!$A$6,Conversion!$B$6,5)))))</f>
        <v/>
      </c>
      <c r="L61" t="str">
        <f ca="1">IF(OR(L$9="",$C61=""),"",IF(100*INDEX(INDIRECT($A$2),$B61,COLUMN()-$E$2)/L$6&lt;Conversion!$A$3,Conversion!$B$3,IF(100*INDEX(INDIRECT($A$2),$B61,COLUMN()-$E$2)/L$6&lt;Conversion!$A$4,Conversion!$B$4,IF(100*INDEX(INDIRECT($A$2),$B61,COLUMN()-$E$2)/L$6&lt;Conversion!$A$5,Conversion!$B$5,IF(100*INDEX(INDIRECT($A$2),$B61,COLUMN()-$E$2)/L$6&lt;Conversion!$A$6,Conversion!$B$6,5)))))</f>
        <v/>
      </c>
      <c r="M61" t="str">
        <f ca="1">IF(OR(M$9="",$C61=""),"",IF(100*INDEX(INDIRECT($A$2),$B61,COLUMN()-$E$2)/M$6&lt;Conversion!$A$3,Conversion!$B$3,IF(100*INDEX(INDIRECT($A$2),$B61,COLUMN()-$E$2)/M$6&lt;Conversion!$A$4,Conversion!$B$4,IF(100*INDEX(INDIRECT($A$2),$B61,COLUMN()-$E$2)/M$6&lt;Conversion!$A$5,Conversion!$B$5,IF(100*INDEX(INDIRECT($A$2),$B61,COLUMN()-$E$2)/M$6&lt;Conversion!$A$6,Conversion!$B$6,5)))))</f>
        <v/>
      </c>
      <c r="N61" t="str">
        <f ca="1">IF(OR(N$9="",$C61=""),"",IF(100*INDEX(INDIRECT($A$2),$B61,COLUMN()-$E$2)/N$6&lt;Conversion!$A$3,Conversion!$B$3,IF(100*INDEX(INDIRECT($A$2),$B61,COLUMN()-$E$2)/N$6&lt;Conversion!$A$4,Conversion!$B$4,IF(100*INDEX(INDIRECT($A$2),$B61,COLUMN()-$E$2)/N$6&lt;Conversion!$A$5,Conversion!$B$5,IF(100*INDEX(INDIRECT($A$2),$B61,COLUMN()-$E$2)/N$6&lt;Conversion!$A$6,Conversion!$B$6,5)))))</f>
        <v/>
      </c>
      <c r="O61" t="str">
        <f ca="1">IF(OR(O$9="",$C61=""),"",IF(100*INDEX(INDIRECT($A$2),$B61,COLUMN()-$E$2)/O$6&lt;Conversion!$A$3,Conversion!$B$3,IF(100*INDEX(INDIRECT($A$2),$B61,COLUMN()-$E$2)/O$6&lt;Conversion!$A$4,Conversion!$B$4,IF(100*INDEX(INDIRECT($A$2),$B61,COLUMN()-$E$2)/O$6&lt;Conversion!$A$5,Conversion!$B$5,IF(100*INDEX(INDIRECT($A$2),$B61,COLUMN()-$E$2)/O$6&lt;Conversion!$A$6,Conversion!$B$6,5)))))</f>
        <v/>
      </c>
      <c r="P61" t="str">
        <f ca="1">IF(OR(P$9="",$C61=""),"",IF(100*INDEX(INDIRECT($A$2),$B61,COLUMN()-$E$2)/P$6&lt;Conversion!$A$3,Conversion!$B$3,IF(100*INDEX(INDIRECT($A$2),$B61,COLUMN()-$E$2)/P$6&lt;Conversion!$A$4,Conversion!$B$4,IF(100*INDEX(INDIRECT($A$2),$B61,COLUMN()-$E$2)/P$6&lt;Conversion!$A$5,Conversion!$B$5,IF(100*INDEX(INDIRECT($A$2),$B61,COLUMN()-$E$2)/P$6&lt;Conversion!$A$6,Conversion!$B$6,5)))))</f>
        <v/>
      </c>
      <c r="Q61" t="str">
        <f ca="1">IF(OR(Q$9="",$C61=""),"",IF(100*INDEX(INDIRECT($A$2),$B61,COLUMN()-$E$2)/Q$6&lt;Conversion!$A$3,Conversion!$B$3,IF(100*INDEX(INDIRECT($A$2),$B61,COLUMN()-$E$2)/Q$6&lt;Conversion!$A$4,Conversion!$B$4,IF(100*INDEX(INDIRECT($A$2),$B61,COLUMN()-$E$2)/Q$6&lt;Conversion!$A$5,Conversion!$B$5,IF(100*INDEX(INDIRECT($A$2),$B61,COLUMN()-$E$2)/Q$6&lt;Conversion!$A$6,Conversion!$B$6,5)))))</f>
        <v/>
      </c>
      <c r="R61" t="str">
        <f ca="1">IF(OR(R$9="",$C61=""),"",IF(100*INDEX(INDIRECT($A$2),$B61,COLUMN()-$E$2)/R$6&lt;Conversion!$A$3,Conversion!$B$3,IF(100*INDEX(INDIRECT($A$2),$B61,COLUMN()-$E$2)/R$6&lt;Conversion!$A$4,Conversion!$B$4,IF(100*INDEX(INDIRECT($A$2),$B61,COLUMN()-$E$2)/R$6&lt;Conversion!$A$5,Conversion!$B$5,IF(100*INDEX(INDIRECT($A$2),$B61,COLUMN()-$E$2)/R$6&lt;Conversion!$A$6,Conversion!$B$6,5)))))</f>
        <v/>
      </c>
      <c r="S61" t="str">
        <f ca="1">IF(OR(S$9="",$C61=""),"",IF(100*INDEX(INDIRECT($A$2),$B61,COLUMN()-$E$2)/S$6&lt;Conversion!$A$3,Conversion!$B$3,IF(100*INDEX(INDIRECT($A$2),$B61,COLUMN()-$E$2)/S$6&lt;Conversion!$A$4,Conversion!$B$4,IF(100*INDEX(INDIRECT($A$2),$B61,COLUMN()-$E$2)/S$6&lt;Conversion!$A$5,Conversion!$B$5,IF(100*INDEX(INDIRECT($A$2),$B61,COLUMN()-$E$2)/S$6&lt;Conversion!$A$6,Conversion!$B$6,5)))))</f>
        <v/>
      </c>
      <c r="T61" t="str">
        <f ca="1">IF(OR(T$9="",$C61=""),"",IF(100*INDEX(INDIRECT($A$2),$B61,COLUMN()-$E$2)/T$6&lt;Conversion!$A$3,Conversion!$B$3,IF(100*INDEX(INDIRECT($A$2),$B61,COLUMN()-$E$2)/T$6&lt;Conversion!$A$4,Conversion!$B$4,IF(100*INDEX(INDIRECT($A$2),$B61,COLUMN()-$E$2)/T$6&lt;Conversion!$A$5,Conversion!$B$5,IF(100*INDEX(INDIRECT($A$2),$B61,COLUMN()-$E$2)/T$6&lt;Conversion!$A$6,Conversion!$B$6,5)))))</f>
        <v/>
      </c>
      <c r="U61" t="str">
        <f ca="1">IF(OR(U$9="",$C61=""),"",IF(100*INDEX(INDIRECT($A$2),$B61,COLUMN()-$E$2)/U$6&lt;Conversion!$A$3,Conversion!$B$3,IF(100*INDEX(INDIRECT($A$2),$B61,COLUMN()-$E$2)/U$6&lt;Conversion!$A$4,Conversion!$B$4,IF(100*INDEX(INDIRECT($A$2),$B61,COLUMN()-$E$2)/U$6&lt;Conversion!$A$5,Conversion!$B$5,IF(100*INDEX(INDIRECT($A$2),$B61,COLUMN()-$E$2)/U$6&lt;Conversion!$A$6,Conversion!$B$6,5)))))</f>
        <v/>
      </c>
      <c r="V61" t="str">
        <f ca="1">IF(OR(V$9="",$C61=""),"",IF(100*INDEX(INDIRECT($A$2),$B61,COLUMN()-$E$2)/V$6&lt;Conversion!$A$3,Conversion!$B$3,IF(100*INDEX(INDIRECT($A$2),$B61,COLUMN()-$E$2)/V$6&lt;Conversion!$A$4,Conversion!$B$4,IF(100*INDEX(INDIRECT($A$2),$B61,COLUMN()-$E$2)/V$6&lt;Conversion!$A$5,Conversion!$B$5,IF(100*INDEX(INDIRECT($A$2),$B61,COLUMN()-$E$2)/V$6&lt;Conversion!$A$6,Conversion!$B$6,5)))))</f>
        <v/>
      </c>
      <c r="W61" t="str">
        <f ca="1">IF(OR(W$9="",$C61=""),"",IF(100*INDEX(INDIRECT($A$2),$B61,COLUMN()-$E$2)/W$6&lt;Conversion!$A$3,Conversion!$B$3,IF(100*INDEX(INDIRECT($A$2),$B61,COLUMN()-$E$2)/W$6&lt;Conversion!$A$4,Conversion!$B$4,IF(100*INDEX(INDIRECT($A$2),$B61,COLUMN()-$E$2)/W$6&lt;Conversion!$A$5,Conversion!$B$5,IF(100*INDEX(INDIRECT($A$2),$B61,COLUMN()-$E$2)/W$6&lt;Conversion!$A$6,Conversion!$B$6,5)))))</f>
        <v/>
      </c>
      <c r="X61" t="str">
        <f ca="1">IF(OR(X$9="",$C61=""),"",IF(100*INDEX(INDIRECT($A$2),$B61,COLUMN()-$E$2)/X$6&lt;Conversion!$A$3,Conversion!$B$3,IF(100*INDEX(INDIRECT($A$2),$B61,COLUMN()-$E$2)/X$6&lt;Conversion!$A$4,Conversion!$B$4,IF(100*INDEX(INDIRECT($A$2),$B61,COLUMN()-$E$2)/X$6&lt;Conversion!$A$5,Conversion!$B$5,IF(100*INDEX(INDIRECT($A$2),$B61,COLUMN()-$E$2)/X$6&lt;Conversion!$A$6,Conversion!$B$6,5)))))</f>
        <v/>
      </c>
      <c r="Y61" t="str">
        <f ca="1">IF(OR(Y$9="",$C61=""),"",IF(100*INDEX(INDIRECT($A$2),$B61,COLUMN()-$E$2)/Y$6&lt;Conversion!$A$3,Conversion!$B$3,IF(100*INDEX(INDIRECT($A$2),$B61,COLUMN()-$E$2)/Y$6&lt;Conversion!$A$4,Conversion!$B$4,IF(100*INDEX(INDIRECT($A$2),$B61,COLUMN()-$E$2)/Y$6&lt;Conversion!$A$5,Conversion!$B$5,IF(100*INDEX(INDIRECT($A$2),$B61,COLUMN()-$E$2)/Y$6&lt;Conversion!$A$6,Conversion!$B$6,5)))))</f>
        <v/>
      </c>
      <c r="Z61" t="str">
        <f ca="1">IF(OR(Z$9="",$C61=""),"",IF(100*INDEX(INDIRECT($A$2),$B61,COLUMN()-$E$2)/Z$6&lt;Conversion!$A$3,Conversion!$B$3,IF(100*INDEX(INDIRECT($A$2),$B61,COLUMN()-$E$2)/Z$6&lt;Conversion!$A$4,Conversion!$B$4,IF(100*INDEX(INDIRECT($A$2),$B61,COLUMN()-$E$2)/Z$6&lt;Conversion!$A$5,Conversion!$B$5,IF(100*INDEX(INDIRECT($A$2),$B61,COLUMN()-$E$2)/Z$6&lt;Conversion!$A$6,Conversion!$B$6,5)))))</f>
        <v/>
      </c>
      <c r="AA61" t="str">
        <f ca="1">IF(OR(AA$9="",$C61=""),"",IF(100*INDEX(INDIRECT($A$2),$B61,COLUMN()-$E$2)/AA$6&lt;Conversion!$A$3,Conversion!$B$3,IF(100*INDEX(INDIRECT($A$2),$B61,COLUMN()-$E$2)/AA$6&lt;Conversion!$A$4,Conversion!$B$4,IF(100*INDEX(INDIRECT($A$2),$B61,COLUMN()-$E$2)/AA$6&lt;Conversion!$A$5,Conversion!$B$5,IF(100*INDEX(INDIRECT($A$2),$B61,COLUMN()-$E$2)/AA$6&lt;Conversion!$A$6,Conversion!$B$6,5)))))</f>
        <v/>
      </c>
      <c r="AB61" t="str">
        <f ca="1">IF(OR(AB$9="",$C61=""),"",IF(100*INDEX(INDIRECT($A$2),$B61,COLUMN()-$E$2)/AB$6&lt;Conversion!$A$3,Conversion!$B$3,IF(100*INDEX(INDIRECT($A$2),$B61,COLUMN()-$E$2)/AB$6&lt;Conversion!$A$4,Conversion!$B$4,IF(100*INDEX(INDIRECT($A$2),$B61,COLUMN()-$E$2)/AB$6&lt;Conversion!$A$5,Conversion!$B$5,IF(100*INDEX(INDIRECT($A$2),$B61,COLUMN()-$E$2)/AB$6&lt;Conversion!$A$6,Conversion!$B$6,5)))))</f>
        <v/>
      </c>
      <c r="AC61" t="str">
        <f ca="1">IF(OR(AC$9="",$C61=""),"",IF(100*INDEX(INDIRECT($A$2),$B61,COLUMN()-$E$2)/AC$6&lt;Conversion!$A$3,Conversion!$B$3,IF(100*INDEX(INDIRECT($A$2),$B61,COLUMN()-$E$2)/AC$6&lt;Conversion!$A$4,Conversion!$B$4,IF(100*INDEX(INDIRECT($A$2),$B61,COLUMN()-$E$2)/AC$6&lt;Conversion!$A$5,Conversion!$B$5,IF(100*INDEX(INDIRECT($A$2),$B61,COLUMN()-$E$2)/AC$6&lt;Conversion!$A$6,Conversion!$B$6,5)))))</f>
        <v/>
      </c>
      <c r="AD61" t="str">
        <f ca="1">IF(OR(AD$9="",$C61=""),"",IF(100*INDEX(INDIRECT($A$2),$B61,COLUMN()-$E$2)/AD$6&lt;Conversion!$A$3,Conversion!$B$3,IF(100*INDEX(INDIRECT($A$2),$B61,COLUMN()-$E$2)/AD$6&lt;Conversion!$A$4,Conversion!$B$4,IF(100*INDEX(INDIRECT($A$2),$B61,COLUMN()-$E$2)/AD$6&lt;Conversion!$A$5,Conversion!$B$5,IF(100*INDEX(INDIRECT($A$2),$B61,COLUMN()-$E$2)/AD$6&lt;Conversion!$A$6,Conversion!$B$6,5)))))</f>
        <v/>
      </c>
      <c r="AE61" t="str">
        <f ca="1">IF(OR(AE$9="",$C61=""),"",IF(100*INDEX(INDIRECT($A$2),$B61,COLUMN()-$E$2)/AE$6&lt;Conversion!$A$3,Conversion!$B$3,IF(100*INDEX(INDIRECT($A$2),$B61,COLUMN()-$E$2)/AE$6&lt;Conversion!$A$4,Conversion!$B$4,IF(100*INDEX(INDIRECT($A$2),$B61,COLUMN()-$E$2)/AE$6&lt;Conversion!$A$5,Conversion!$B$5,IF(100*INDEX(INDIRECT($A$2),$B61,COLUMN()-$E$2)/AE$6&lt;Conversion!$A$6,Conversion!$B$6,5)))))</f>
        <v/>
      </c>
      <c r="AF61" t="str">
        <f ca="1">IF(OR(AF$9="",$C61=""),"",IF(100*INDEX(INDIRECT($A$2),$B61,COLUMN()-$E$2)/AF$6&lt;Conversion!$A$3,Conversion!$B$3,IF(100*INDEX(INDIRECT($A$2),$B61,COLUMN()-$E$2)/AF$6&lt;Conversion!$A$4,Conversion!$B$4,IF(100*INDEX(INDIRECT($A$2),$B61,COLUMN()-$E$2)/AF$6&lt;Conversion!$A$5,Conversion!$B$5,IF(100*INDEX(INDIRECT($A$2),$B61,COLUMN()-$E$2)/AF$6&lt;Conversion!$A$6,Conversion!$B$6,5)))))</f>
        <v/>
      </c>
      <c r="AG61" t="str">
        <f ca="1">IF(OR(AG$9="",$C61=""),"",IF(100*INDEX(INDIRECT($A$2),$B61,COLUMN()-$E$2)/AG$6&lt;Conversion!$A$3,Conversion!$B$3,IF(100*INDEX(INDIRECT($A$2),$B61,COLUMN()-$E$2)/AG$6&lt;Conversion!$A$4,Conversion!$B$4,IF(100*INDEX(INDIRECT($A$2),$B61,COLUMN()-$E$2)/AG$6&lt;Conversion!$A$5,Conversion!$B$5,IF(100*INDEX(INDIRECT($A$2),$B61,COLUMN()-$E$2)/AG$6&lt;Conversion!$A$6,Conversion!$B$6,5)))))</f>
        <v/>
      </c>
      <c r="AH61" t="str">
        <f ca="1">IF(OR(AH$9="",$C61=""),"",IF(100*INDEX(INDIRECT($A$2),$B61,COLUMN()-$E$2)/AH$6&lt;Conversion!$A$3,Conversion!$B$3,IF(100*INDEX(INDIRECT($A$2),$B61,COLUMN()-$E$2)/AH$6&lt;Conversion!$A$4,Conversion!$B$4,IF(100*INDEX(INDIRECT($A$2),$B61,COLUMN()-$E$2)/AH$6&lt;Conversion!$A$5,Conversion!$B$5,IF(100*INDEX(INDIRECT($A$2),$B61,COLUMN()-$E$2)/AH$6&lt;Conversion!$A$6,Conversion!$B$6,5)))))</f>
        <v/>
      </c>
      <c r="AI61" t="str">
        <f ca="1">IF(OR(AI$9="",$C61=""),"",IF(100*INDEX(INDIRECT($A$2),$B61,COLUMN()-$E$2)/AI$6&lt;Conversion!$A$3,Conversion!$B$3,IF(100*INDEX(INDIRECT($A$2),$B61,COLUMN()-$E$2)/AI$6&lt;Conversion!$A$4,Conversion!$B$4,IF(100*INDEX(INDIRECT($A$2),$B61,COLUMN()-$E$2)/AI$6&lt;Conversion!$A$5,Conversion!$B$5,IF(100*INDEX(INDIRECT($A$2),$B61,COLUMN()-$E$2)/AI$6&lt;Conversion!$A$6,Conversion!$B$6,5)))))</f>
        <v/>
      </c>
      <c r="AJ61" t="str">
        <f ca="1">IF(OR(AJ$9="",$C61=""),"",IF(100*INDEX(INDIRECT($A$2),$B61,COLUMN()-$E$2)/AJ$6&lt;Conversion!$A$3,Conversion!$B$3,IF(100*INDEX(INDIRECT($A$2),$B61,COLUMN()-$E$2)/AJ$6&lt;Conversion!$A$4,Conversion!$B$4,IF(100*INDEX(INDIRECT($A$2),$B61,COLUMN()-$E$2)/AJ$6&lt;Conversion!$A$5,Conversion!$B$5,IF(100*INDEX(INDIRECT($A$2),$B61,COLUMN()-$E$2)/AJ$6&lt;Conversion!$A$6,Conversion!$B$6,5)))))</f>
        <v/>
      </c>
      <c r="AK61" t="str">
        <f ca="1">IF(OR(AK$9="",$C61=""),"",IF(100*INDEX(INDIRECT($A$2),$B61,COLUMN()-$E$2)/AK$6&lt;Conversion!$A$3,Conversion!$B$3,IF(100*INDEX(INDIRECT($A$2),$B61,COLUMN()-$E$2)/AK$6&lt;Conversion!$A$4,Conversion!$B$4,IF(100*INDEX(INDIRECT($A$2),$B61,COLUMN()-$E$2)/AK$6&lt;Conversion!$A$5,Conversion!$B$5,IF(100*INDEX(INDIRECT($A$2),$B61,COLUMN()-$E$2)/AK$6&lt;Conversion!$A$6,Conversion!$B$6,5)))))</f>
        <v/>
      </c>
      <c r="AL61" t="str">
        <f ca="1">IF(OR(AL$9="",$C61=""),"",IF(100*INDEX(INDIRECT($A$2),$B61,COLUMN()-$E$2)/AL$6&lt;Conversion!$A$3,Conversion!$B$3,IF(100*INDEX(INDIRECT($A$2),$B61,COLUMN()-$E$2)/AL$6&lt;Conversion!$A$4,Conversion!$B$4,IF(100*INDEX(INDIRECT($A$2),$B61,COLUMN()-$E$2)/AL$6&lt;Conversion!$A$5,Conversion!$B$5,IF(100*INDEX(INDIRECT($A$2),$B61,COLUMN()-$E$2)/AL$6&lt;Conversion!$A$6,Conversion!$B$6,5)))))</f>
        <v/>
      </c>
      <c r="AM61" t="str">
        <f ca="1">IF(OR(AM$9="",$C61=""),"",IF(100*INDEX(INDIRECT($A$2),$B61,COLUMN()-$E$2)/AM$6&lt;Conversion!$A$3,Conversion!$B$3,IF(100*INDEX(INDIRECT($A$2),$B61,COLUMN()-$E$2)/AM$6&lt;Conversion!$A$4,Conversion!$B$4,IF(100*INDEX(INDIRECT($A$2),$B61,COLUMN()-$E$2)/AM$6&lt;Conversion!$A$5,Conversion!$B$5,IF(100*INDEX(INDIRECT($A$2),$B61,COLUMN()-$E$2)/AM$6&lt;Conversion!$A$6,Conversion!$B$6,5)))))</f>
        <v/>
      </c>
      <c r="AN61" t="str">
        <f ca="1">IF(OR(AN$9="",$C61=""),"",IF(100*INDEX(INDIRECT($A$2),$B61,COLUMN()-$E$2)/AN$6&lt;Conversion!$A$3,Conversion!$B$3,IF(100*INDEX(INDIRECT($A$2),$B61,COLUMN()-$E$2)/AN$6&lt;Conversion!$A$4,Conversion!$B$4,IF(100*INDEX(INDIRECT($A$2),$B61,COLUMN()-$E$2)/AN$6&lt;Conversion!$A$5,Conversion!$B$5,IF(100*INDEX(INDIRECT($A$2),$B61,COLUMN()-$E$2)/AN$6&lt;Conversion!$A$6,Conversion!$B$6,5)))))</f>
        <v/>
      </c>
      <c r="AO61" t="str">
        <f ca="1">IF(OR(AO$9="",$C61=""),"",IF(100*INDEX(INDIRECT($A$2),$B61,COLUMN()-$E$2)/AO$6&lt;Conversion!$A$3,Conversion!$B$3,IF(100*INDEX(INDIRECT($A$2),$B61,COLUMN()-$E$2)/AO$6&lt;Conversion!$A$4,Conversion!$B$4,IF(100*INDEX(INDIRECT($A$2),$B61,COLUMN()-$E$2)/AO$6&lt;Conversion!$A$5,Conversion!$B$5,IF(100*INDEX(INDIRECT($A$2),$B61,COLUMN()-$E$2)/AO$6&lt;Conversion!$A$6,Conversion!$B$6,5)))))</f>
        <v/>
      </c>
      <c r="AP61" t="str">
        <f ca="1">IF(OR(AP$9="",$C61=""),"",IF(100*INDEX(INDIRECT($A$2),$B61,COLUMN()-$E$2)/AP$6&lt;Conversion!$A$3,Conversion!$B$3,IF(100*INDEX(INDIRECT($A$2),$B61,COLUMN()-$E$2)/AP$6&lt;Conversion!$A$4,Conversion!$B$4,IF(100*INDEX(INDIRECT($A$2),$B61,COLUMN()-$E$2)/AP$6&lt;Conversion!$A$5,Conversion!$B$5,IF(100*INDEX(INDIRECT($A$2),$B61,COLUMN()-$E$2)/AP$6&lt;Conversion!$A$6,Conversion!$B$6,5)))))</f>
        <v/>
      </c>
      <c r="AQ61" t="str">
        <f ca="1">IF(OR(AQ$9="",$C61=""),"",IF(100*INDEX(INDIRECT($A$2),$B61,COLUMN()-$E$2)/AQ$6&lt;Conversion!$A$3,Conversion!$B$3,IF(100*INDEX(INDIRECT($A$2),$B61,COLUMN()-$E$2)/AQ$6&lt;Conversion!$A$4,Conversion!$B$4,IF(100*INDEX(INDIRECT($A$2),$B61,COLUMN()-$E$2)/AQ$6&lt;Conversion!$A$5,Conversion!$B$5,IF(100*INDEX(INDIRECT($A$2),$B61,COLUMN()-$E$2)/AQ$6&lt;Conversion!$A$6,Conversion!$B$6,5)))))</f>
        <v/>
      </c>
      <c r="AR61" t="str">
        <f ca="1">IF(OR(AR$9="",$C61=""),"",IF(100*INDEX(INDIRECT($A$2),$B61,COLUMN()-$E$2)/AR$6&lt;Conversion!$A$3,Conversion!$B$3,IF(100*INDEX(INDIRECT($A$2),$B61,COLUMN()-$E$2)/AR$6&lt;Conversion!$A$4,Conversion!$B$4,IF(100*INDEX(INDIRECT($A$2),$B61,COLUMN()-$E$2)/AR$6&lt;Conversion!$A$5,Conversion!$B$5,IF(100*INDEX(INDIRECT($A$2),$B61,COLUMN()-$E$2)/AR$6&lt;Conversion!$A$6,Conversion!$B$6,5)))))</f>
        <v/>
      </c>
      <c r="AS61" t="str">
        <f ca="1">IF(OR(AS$9="",$C61=""),"",IF(100*INDEX(INDIRECT($A$2),$B61,COLUMN()-$E$2)/AS$6&lt;Conversion!$A$3,Conversion!$B$3,IF(100*INDEX(INDIRECT($A$2),$B61,COLUMN()-$E$2)/AS$6&lt;Conversion!$A$4,Conversion!$B$4,IF(100*INDEX(INDIRECT($A$2),$B61,COLUMN()-$E$2)/AS$6&lt;Conversion!$A$5,Conversion!$B$5,IF(100*INDEX(INDIRECT($A$2),$B61,COLUMN()-$E$2)/AS$6&lt;Conversion!$A$6,Conversion!$B$6,5)))))</f>
        <v/>
      </c>
      <c r="AT61" t="str">
        <f ca="1">IF(OR(AT$9="",$C61=""),"",IF(100*INDEX(INDIRECT($A$2),$B61,COLUMN()-$E$2)/AT$6&lt;Conversion!$A$3,Conversion!$B$3,IF(100*INDEX(INDIRECT($A$2),$B61,COLUMN()-$E$2)/AT$6&lt;Conversion!$A$4,Conversion!$B$4,IF(100*INDEX(INDIRECT($A$2),$B61,COLUMN()-$E$2)/AT$6&lt;Conversion!$A$5,Conversion!$B$5,IF(100*INDEX(INDIRECT($A$2),$B61,COLUMN()-$E$2)/AT$6&lt;Conversion!$A$6,Conversion!$B$6,5)))))</f>
        <v/>
      </c>
      <c r="AU61" t="str">
        <f ca="1">IF(OR(AU$9="",$C61=""),"",IF(100*INDEX(INDIRECT($A$2),$B61,COLUMN()-$E$2)/AU$6&lt;Conversion!$A$3,Conversion!$B$3,IF(100*INDEX(INDIRECT($A$2),$B61,COLUMN()-$E$2)/AU$6&lt;Conversion!$A$4,Conversion!$B$4,IF(100*INDEX(INDIRECT($A$2),$B61,COLUMN()-$E$2)/AU$6&lt;Conversion!$A$5,Conversion!$B$5,IF(100*INDEX(INDIRECT($A$2),$B61,COLUMN()-$E$2)/AU$6&lt;Conversion!$A$6,Conversion!$B$6,5)))))</f>
        <v/>
      </c>
      <c r="AV61" t="str">
        <f ca="1">IF(OR(AV$9="",$C61=""),"",IF(100*INDEX(INDIRECT($A$2),$B61,COLUMN()-$E$2)/AV$6&lt;Conversion!$A$3,Conversion!$B$3,IF(100*INDEX(INDIRECT($A$2),$B61,COLUMN()-$E$2)/AV$6&lt;Conversion!$A$4,Conversion!$B$4,IF(100*INDEX(INDIRECT($A$2),$B61,COLUMN()-$E$2)/AV$6&lt;Conversion!$A$5,Conversion!$B$5,IF(100*INDEX(INDIRECT($A$2),$B61,COLUMN()-$E$2)/AV$6&lt;Conversion!$A$6,Conversion!$B$6,5)))))</f>
        <v/>
      </c>
      <c r="AW61" t="str">
        <f ca="1">IF(OR(AW$9="",$C61=""),"",IF(100*INDEX(INDIRECT($A$2),$B61,COLUMN()-$E$2)/AW$6&lt;Conversion!$A$3,Conversion!$B$3,IF(100*INDEX(INDIRECT($A$2),$B61,COLUMN()-$E$2)/AW$6&lt;Conversion!$A$4,Conversion!$B$4,IF(100*INDEX(INDIRECT($A$2),$B61,COLUMN()-$E$2)/AW$6&lt;Conversion!$A$5,Conversion!$B$5,IF(100*INDEX(INDIRECT($A$2),$B61,COLUMN()-$E$2)/AW$6&lt;Conversion!$A$6,Conversion!$B$6,5)))))</f>
        <v/>
      </c>
      <c r="AX61" t="str">
        <f ca="1">IF(OR(AX$9="",$C61=""),"",IF(100*INDEX(INDIRECT($A$2),$B61,COLUMN()-$E$2)/AX$6&lt;Conversion!$A$3,Conversion!$B$3,IF(100*INDEX(INDIRECT($A$2),$B61,COLUMN()-$E$2)/AX$6&lt;Conversion!$A$4,Conversion!$B$4,IF(100*INDEX(INDIRECT($A$2),$B61,COLUMN()-$E$2)/AX$6&lt;Conversion!$A$5,Conversion!$B$5,IF(100*INDEX(INDIRECT($A$2),$B61,COLUMN()-$E$2)/AX$6&lt;Conversion!$A$6,Conversion!$B$6,5)))))</f>
        <v/>
      </c>
      <c r="AY61" t="str">
        <f ca="1">IF(OR(AY$9="",$C61=""),"",IF(100*INDEX(INDIRECT($A$2),$B61,COLUMN()-$E$2)/AY$6&lt;Conversion!$A$3,Conversion!$B$3,IF(100*INDEX(INDIRECT($A$2),$B61,COLUMN()-$E$2)/AY$6&lt;Conversion!$A$4,Conversion!$B$4,IF(100*INDEX(INDIRECT($A$2),$B61,COLUMN()-$E$2)/AY$6&lt;Conversion!$A$5,Conversion!$B$5,IF(100*INDEX(INDIRECT($A$2),$B61,COLUMN()-$E$2)/AY$6&lt;Conversion!$A$6,Conversion!$B$6,5)))))</f>
        <v/>
      </c>
      <c r="AZ61" t="str">
        <f ca="1">IF(OR(AZ$9="",$C61=""),"",IF(100*INDEX(INDIRECT($A$2),$B61,COLUMN()-$E$2)/AZ$6&lt;Conversion!$A$3,Conversion!$B$3,IF(100*INDEX(INDIRECT($A$2),$B61,COLUMN()-$E$2)/AZ$6&lt;Conversion!$A$4,Conversion!$B$4,IF(100*INDEX(INDIRECT($A$2),$B61,COLUMN()-$E$2)/AZ$6&lt;Conversion!$A$5,Conversion!$B$5,IF(100*INDEX(INDIRECT($A$2),$B61,COLUMN()-$E$2)/AZ$6&lt;Conversion!$A$6,Conversion!$B$6,5)))))</f>
        <v/>
      </c>
      <c r="BA61" t="str">
        <f ca="1">IF(OR(BA$9="",$C61=""),"",IF(100*INDEX(INDIRECT($A$2),$B61,COLUMN()-$E$2)/BA$6&lt;Conversion!$A$3,Conversion!$B$3,IF(100*INDEX(INDIRECT($A$2),$B61,COLUMN()-$E$2)/BA$6&lt;Conversion!$A$4,Conversion!$B$4,IF(100*INDEX(INDIRECT($A$2),$B61,COLUMN()-$E$2)/BA$6&lt;Conversion!$A$5,Conversion!$B$5,IF(100*INDEX(INDIRECT($A$2),$B61,COLUMN()-$E$2)/BA$6&lt;Conversion!$A$6,Conversion!$B$6,5)))))</f>
        <v/>
      </c>
      <c r="BB61" t="str">
        <f ca="1">IF(OR(BB$9="",$C61=""),"",IF(100*INDEX(INDIRECT($A$2),$B61,COLUMN()-$E$2)/BB$6&lt;Conversion!$A$3,Conversion!$B$3,IF(100*INDEX(INDIRECT($A$2),$B61,COLUMN()-$E$2)/BB$6&lt;Conversion!$A$4,Conversion!$B$4,IF(100*INDEX(INDIRECT($A$2),$B61,COLUMN()-$E$2)/BB$6&lt;Conversion!$A$5,Conversion!$B$5,IF(100*INDEX(INDIRECT($A$2),$B61,COLUMN()-$E$2)/BB$6&lt;Conversion!$A$6,Conversion!$B$6,5)))))</f>
        <v/>
      </c>
      <c r="BC61" t="str">
        <f ca="1">IF(OR(BC$9="",$C61=""),"",IF(100*INDEX(INDIRECT($A$2),$B61,COLUMN()-$E$2)/BC$6&lt;Conversion!$A$3,Conversion!$B$3,IF(100*INDEX(INDIRECT($A$2),$B61,COLUMN()-$E$2)/BC$6&lt;Conversion!$A$4,Conversion!$B$4,IF(100*INDEX(INDIRECT($A$2),$B61,COLUMN()-$E$2)/BC$6&lt;Conversion!$A$5,Conversion!$B$5,IF(100*INDEX(INDIRECT($A$2),$B61,COLUMN()-$E$2)/BC$6&lt;Conversion!$A$6,Conversion!$B$6,5)))))</f>
        <v/>
      </c>
    </row>
    <row r="62" spans="2:55">
      <c r="B62" t="e">
        <f t="shared" ca="1" si="0"/>
        <v>#N/A</v>
      </c>
      <c r="C62" t="str">
        <f t="shared" ca="1" si="1"/>
        <v/>
      </c>
      <c r="D62" t="str">
        <f ca="1">IF($C62="","",CONCATENATE(ADDRESS(ROW(),$E$2+1,1,1,"Module6"),":",ADDRESS(ROW(),$E$2+Calc1!$C$2,1,1)))</f>
        <v/>
      </c>
      <c r="E62" s="18" t="str">
        <f t="shared" ca="1" si="2"/>
        <v/>
      </c>
      <c r="F62" t="str">
        <f ca="1">IF(OR(F$9="",$C62=""),"",IF(100*INDEX(INDIRECT($A$2),$B62,COLUMN()-$E$2)/F$6&lt;Conversion!$A$3,Conversion!$B$3,IF(100*INDEX(INDIRECT($A$2),$B62,COLUMN()-$E$2)/F$6&lt;Conversion!$A$4,Conversion!$B$4,IF(100*INDEX(INDIRECT($A$2),$B62,COLUMN()-$E$2)/F$6&lt;Conversion!$A$5,Conversion!$B$5,IF(100*INDEX(INDIRECT($A$2),$B62,COLUMN()-$E$2)/F$6&lt;Conversion!$A$6,Conversion!$B$6,5)))))</f>
        <v/>
      </c>
      <c r="G62" t="str">
        <f ca="1">IF(OR(G$9="",$C62=""),"",IF(100*INDEX(INDIRECT($A$2),$B62,COLUMN()-$E$2)/G$6&lt;Conversion!$A$3,Conversion!$B$3,IF(100*INDEX(INDIRECT($A$2),$B62,COLUMN()-$E$2)/G$6&lt;Conversion!$A$4,Conversion!$B$4,IF(100*INDEX(INDIRECT($A$2),$B62,COLUMN()-$E$2)/G$6&lt;Conversion!$A$5,Conversion!$B$5,IF(100*INDEX(INDIRECT($A$2),$B62,COLUMN()-$E$2)/G$6&lt;Conversion!$A$6,Conversion!$B$6,5)))))</f>
        <v/>
      </c>
      <c r="H62" t="str">
        <f ca="1">IF(OR(H$9="",$C62=""),"",IF(100*INDEX(INDIRECT($A$2),$B62,COLUMN()-$E$2)/H$6&lt;Conversion!$A$3,Conversion!$B$3,IF(100*INDEX(INDIRECT($A$2),$B62,COLUMN()-$E$2)/H$6&lt;Conversion!$A$4,Conversion!$B$4,IF(100*INDEX(INDIRECT($A$2),$B62,COLUMN()-$E$2)/H$6&lt;Conversion!$A$5,Conversion!$B$5,IF(100*INDEX(INDIRECT($A$2),$B62,COLUMN()-$E$2)/H$6&lt;Conversion!$A$6,Conversion!$B$6,5)))))</f>
        <v/>
      </c>
      <c r="I62" t="str">
        <f ca="1">IF(OR(I$9="",$C62=""),"",IF(100*INDEX(INDIRECT($A$2),$B62,COLUMN()-$E$2)/I$6&lt;Conversion!$A$3,Conversion!$B$3,IF(100*INDEX(INDIRECT($A$2),$B62,COLUMN()-$E$2)/I$6&lt;Conversion!$A$4,Conversion!$B$4,IF(100*INDEX(INDIRECT($A$2),$B62,COLUMN()-$E$2)/I$6&lt;Conversion!$A$5,Conversion!$B$5,IF(100*INDEX(INDIRECT($A$2),$B62,COLUMN()-$E$2)/I$6&lt;Conversion!$A$6,Conversion!$B$6,5)))))</f>
        <v/>
      </c>
      <c r="J62" t="str">
        <f ca="1">IF(OR(J$9="",$C62=""),"",IF(100*INDEX(INDIRECT($A$2),$B62,COLUMN()-$E$2)/J$6&lt;Conversion!$A$3,Conversion!$B$3,IF(100*INDEX(INDIRECT($A$2),$B62,COLUMN()-$E$2)/J$6&lt;Conversion!$A$4,Conversion!$B$4,IF(100*INDEX(INDIRECT($A$2),$B62,COLUMN()-$E$2)/J$6&lt;Conversion!$A$5,Conversion!$B$5,IF(100*INDEX(INDIRECT($A$2),$B62,COLUMN()-$E$2)/J$6&lt;Conversion!$A$6,Conversion!$B$6,5)))))</f>
        <v/>
      </c>
      <c r="K62" t="str">
        <f ca="1">IF(OR(K$9="",$C62=""),"",IF(100*INDEX(INDIRECT($A$2),$B62,COLUMN()-$E$2)/K$6&lt;Conversion!$A$3,Conversion!$B$3,IF(100*INDEX(INDIRECT($A$2),$B62,COLUMN()-$E$2)/K$6&lt;Conversion!$A$4,Conversion!$B$4,IF(100*INDEX(INDIRECT($A$2),$B62,COLUMN()-$E$2)/K$6&lt;Conversion!$A$5,Conversion!$B$5,IF(100*INDEX(INDIRECT($A$2),$B62,COLUMN()-$E$2)/K$6&lt;Conversion!$A$6,Conversion!$B$6,5)))))</f>
        <v/>
      </c>
      <c r="L62" t="str">
        <f ca="1">IF(OR(L$9="",$C62=""),"",IF(100*INDEX(INDIRECT($A$2),$B62,COLUMN()-$E$2)/L$6&lt;Conversion!$A$3,Conversion!$B$3,IF(100*INDEX(INDIRECT($A$2),$B62,COLUMN()-$E$2)/L$6&lt;Conversion!$A$4,Conversion!$B$4,IF(100*INDEX(INDIRECT($A$2),$B62,COLUMN()-$E$2)/L$6&lt;Conversion!$A$5,Conversion!$B$5,IF(100*INDEX(INDIRECT($A$2),$B62,COLUMN()-$E$2)/L$6&lt;Conversion!$A$6,Conversion!$B$6,5)))))</f>
        <v/>
      </c>
      <c r="M62" t="str">
        <f ca="1">IF(OR(M$9="",$C62=""),"",IF(100*INDEX(INDIRECT($A$2),$B62,COLUMN()-$E$2)/M$6&lt;Conversion!$A$3,Conversion!$B$3,IF(100*INDEX(INDIRECT($A$2),$B62,COLUMN()-$E$2)/M$6&lt;Conversion!$A$4,Conversion!$B$4,IF(100*INDEX(INDIRECT($A$2),$B62,COLUMN()-$E$2)/M$6&lt;Conversion!$A$5,Conversion!$B$5,IF(100*INDEX(INDIRECT($A$2),$B62,COLUMN()-$E$2)/M$6&lt;Conversion!$A$6,Conversion!$B$6,5)))))</f>
        <v/>
      </c>
      <c r="N62" t="str">
        <f ca="1">IF(OR(N$9="",$C62=""),"",IF(100*INDEX(INDIRECT($A$2),$B62,COLUMN()-$E$2)/N$6&lt;Conversion!$A$3,Conversion!$B$3,IF(100*INDEX(INDIRECT($A$2),$B62,COLUMN()-$E$2)/N$6&lt;Conversion!$A$4,Conversion!$B$4,IF(100*INDEX(INDIRECT($A$2),$B62,COLUMN()-$E$2)/N$6&lt;Conversion!$A$5,Conversion!$B$5,IF(100*INDEX(INDIRECT($A$2),$B62,COLUMN()-$E$2)/N$6&lt;Conversion!$A$6,Conversion!$B$6,5)))))</f>
        <v/>
      </c>
      <c r="O62" t="str">
        <f ca="1">IF(OR(O$9="",$C62=""),"",IF(100*INDEX(INDIRECT($A$2),$B62,COLUMN()-$E$2)/O$6&lt;Conversion!$A$3,Conversion!$B$3,IF(100*INDEX(INDIRECT($A$2),$B62,COLUMN()-$E$2)/O$6&lt;Conversion!$A$4,Conversion!$B$4,IF(100*INDEX(INDIRECT($A$2),$B62,COLUMN()-$E$2)/O$6&lt;Conversion!$A$5,Conversion!$B$5,IF(100*INDEX(INDIRECT($A$2),$B62,COLUMN()-$E$2)/O$6&lt;Conversion!$A$6,Conversion!$B$6,5)))))</f>
        <v/>
      </c>
      <c r="P62" t="str">
        <f ca="1">IF(OR(P$9="",$C62=""),"",IF(100*INDEX(INDIRECT($A$2),$B62,COLUMN()-$E$2)/P$6&lt;Conversion!$A$3,Conversion!$B$3,IF(100*INDEX(INDIRECT($A$2),$B62,COLUMN()-$E$2)/P$6&lt;Conversion!$A$4,Conversion!$B$4,IF(100*INDEX(INDIRECT($A$2),$B62,COLUMN()-$E$2)/P$6&lt;Conversion!$A$5,Conversion!$B$5,IF(100*INDEX(INDIRECT($A$2),$B62,COLUMN()-$E$2)/P$6&lt;Conversion!$A$6,Conversion!$B$6,5)))))</f>
        <v/>
      </c>
      <c r="Q62" t="str">
        <f ca="1">IF(OR(Q$9="",$C62=""),"",IF(100*INDEX(INDIRECT($A$2),$B62,COLUMN()-$E$2)/Q$6&lt;Conversion!$A$3,Conversion!$B$3,IF(100*INDEX(INDIRECT($A$2),$B62,COLUMN()-$E$2)/Q$6&lt;Conversion!$A$4,Conversion!$B$4,IF(100*INDEX(INDIRECT($A$2),$B62,COLUMN()-$E$2)/Q$6&lt;Conversion!$A$5,Conversion!$B$5,IF(100*INDEX(INDIRECT($A$2),$B62,COLUMN()-$E$2)/Q$6&lt;Conversion!$A$6,Conversion!$B$6,5)))))</f>
        <v/>
      </c>
      <c r="R62" t="str">
        <f ca="1">IF(OR(R$9="",$C62=""),"",IF(100*INDEX(INDIRECT($A$2),$B62,COLUMN()-$E$2)/R$6&lt;Conversion!$A$3,Conversion!$B$3,IF(100*INDEX(INDIRECT($A$2),$B62,COLUMN()-$E$2)/R$6&lt;Conversion!$A$4,Conversion!$B$4,IF(100*INDEX(INDIRECT($A$2),$B62,COLUMN()-$E$2)/R$6&lt;Conversion!$A$5,Conversion!$B$5,IF(100*INDEX(INDIRECT($A$2),$B62,COLUMN()-$E$2)/R$6&lt;Conversion!$A$6,Conversion!$B$6,5)))))</f>
        <v/>
      </c>
      <c r="S62" t="str">
        <f ca="1">IF(OR(S$9="",$C62=""),"",IF(100*INDEX(INDIRECT($A$2),$B62,COLUMN()-$E$2)/S$6&lt;Conversion!$A$3,Conversion!$B$3,IF(100*INDEX(INDIRECT($A$2),$B62,COLUMN()-$E$2)/S$6&lt;Conversion!$A$4,Conversion!$B$4,IF(100*INDEX(INDIRECT($A$2),$B62,COLUMN()-$E$2)/S$6&lt;Conversion!$A$5,Conversion!$B$5,IF(100*INDEX(INDIRECT($A$2),$B62,COLUMN()-$E$2)/S$6&lt;Conversion!$A$6,Conversion!$B$6,5)))))</f>
        <v/>
      </c>
      <c r="T62" t="str">
        <f ca="1">IF(OR(T$9="",$C62=""),"",IF(100*INDEX(INDIRECT($A$2),$B62,COLUMN()-$E$2)/T$6&lt;Conversion!$A$3,Conversion!$B$3,IF(100*INDEX(INDIRECT($A$2),$B62,COLUMN()-$E$2)/T$6&lt;Conversion!$A$4,Conversion!$B$4,IF(100*INDEX(INDIRECT($A$2),$B62,COLUMN()-$E$2)/T$6&lt;Conversion!$A$5,Conversion!$B$5,IF(100*INDEX(INDIRECT($A$2),$B62,COLUMN()-$E$2)/T$6&lt;Conversion!$A$6,Conversion!$B$6,5)))))</f>
        <v/>
      </c>
      <c r="U62" t="str">
        <f ca="1">IF(OR(U$9="",$C62=""),"",IF(100*INDEX(INDIRECT($A$2),$B62,COLUMN()-$E$2)/U$6&lt;Conversion!$A$3,Conversion!$B$3,IF(100*INDEX(INDIRECT($A$2),$B62,COLUMN()-$E$2)/U$6&lt;Conversion!$A$4,Conversion!$B$4,IF(100*INDEX(INDIRECT($A$2),$B62,COLUMN()-$E$2)/U$6&lt;Conversion!$A$5,Conversion!$B$5,IF(100*INDEX(INDIRECT($A$2),$B62,COLUMN()-$E$2)/U$6&lt;Conversion!$A$6,Conversion!$B$6,5)))))</f>
        <v/>
      </c>
      <c r="V62" t="str">
        <f ca="1">IF(OR(V$9="",$C62=""),"",IF(100*INDEX(INDIRECT($A$2),$B62,COLUMN()-$E$2)/V$6&lt;Conversion!$A$3,Conversion!$B$3,IF(100*INDEX(INDIRECT($A$2),$B62,COLUMN()-$E$2)/V$6&lt;Conversion!$A$4,Conversion!$B$4,IF(100*INDEX(INDIRECT($A$2),$B62,COLUMN()-$E$2)/V$6&lt;Conversion!$A$5,Conversion!$B$5,IF(100*INDEX(INDIRECT($A$2),$B62,COLUMN()-$E$2)/V$6&lt;Conversion!$A$6,Conversion!$B$6,5)))))</f>
        <v/>
      </c>
      <c r="W62" t="str">
        <f ca="1">IF(OR(W$9="",$C62=""),"",IF(100*INDEX(INDIRECT($A$2),$B62,COLUMN()-$E$2)/W$6&lt;Conversion!$A$3,Conversion!$B$3,IF(100*INDEX(INDIRECT($A$2),$B62,COLUMN()-$E$2)/W$6&lt;Conversion!$A$4,Conversion!$B$4,IF(100*INDEX(INDIRECT($A$2),$B62,COLUMN()-$E$2)/W$6&lt;Conversion!$A$5,Conversion!$B$5,IF(100*INDEX(INDIRECT($A$2),$B62,COLUMN()-$E$2)/W$6&lt;Conversion!$A$6,Conversion!$B$6,5)))))</f>
        <v/>
      </c>
      <c r="X62" t="str">
        <f ca="1">IF(OR(X$9="",$C62=""),"",IF(100*INDEX(INDIRECT($A$2),$B62,COLUMN()-$E$2)/X$6&lt;Conversion!$A$3,Conversion!$B$3,IF(100*INDEX(INDIRECT($A$2),$B62,COLUMN()-$E$2)/X$6&lt;Conversion!$A$4,Conversion!$B$4,IF(100*INDEX(INDIRECT($A$2),$B62,COLUMN()-$E$2)/X$6&lt;Conversion!$A$5,Conversion!$B$5,IF(100*INDEX(INDIRECT($A$2),$B62,COLUMN()-$E$2)/X$6&lt;Conversion!$A$6,Conversion!$B$6,5)))))</f>
        <v/>
      </c>
      <c r="Y62" t="str">
        <f ca="1">IF(OR(Y$9="",$C62=""),"",IF(100*INDEX(INDIRECT($A$2),$B62,COLUMN()-$E$2)/Y$6&lt;Conversion!$A$3,Conversion!$B$3,IF(100*INDEX(INDIRECT($A$2),$B62,COLUMN()-$E$2)/Y$6&lt;Conversion!$A$4,Conversion!$B$4,IF(100*INDEX(INDIRECT($A$2),$B62,COLUMN()-$E$2)/Y$6&lt;Conversion!$A$5,Conversion!$B$5,IF(100*INDEX(INDIRECT($A$2),$B62,COLUMN()-$E$2)/Y$6&lt;Conversion!$A$6,Conversion!$B$6,5)))))</f>
        <v/>
      </c>
      <c r="Z62" t="str">
        <f ca="1">IF(OR(Z$9="",$C62=""),"",IF(100*INDEX(INDIRECT($A$2),$B62,COLUMN()-$E$2)/Z$6&lt;Conversion!$A$3,Conversion!$B$3,IF(100*INDEX(INDIRECT($A$2),$B62,COLUMN()-$E$2)/Z$6&lt;Conversion!$A$4,Conversion!$B$4,IF(100*INDEX(INDIRECT($A$2),$B62,COLUMN()-$E$2)/Z$6&lt;Conversion!$A$5,Conversion!$B$5,IF(100*INDEX(INDIRECT($A$2),$B62,COLUMN()-$E$2)/Z$6&lt;Conversion!$A$6,Conversion!$B$6,5)))))</f>
        <v/>
      </c>
      <c r="AA62" t="str">
        <f ca="1">IF(OR(AA$9="",$C62=""),"",IF(100*INDEX(INDIRECT($A$2),$B62,COLUMN()-$E$2)/AA$6&lt;Conversion!$A$3,Conversion!$B$3,IF(100*INDEX(INDIRECT($A$2),$B62,COLUMN()-$E$2)/AA$6&lt;Conversion!$A$4,Conversion!$B$4,IF(100*INDEX(INDIRECT($A$2),$B62,COLUMN()-$E$2)/AA$6&lt;Conversion!$A$5,Conversion!$B$5,IF(100*INDEX(INDIRECT($A$2),$B62,COLUMN()-$E$2)/AA$6&lt;Conversion!$A$6,Conversion!$B$6,5)))))</f>
        <v/>
      </c>
      <c r="AB62" t="str">
        <f ca="1">IF(OR(AB$9="",$C62=""),"",IF(100*INDEX(INDIRECT($A$2),$B62,COLUMN()-$E$2)/AB$6&lt;Conversion!$A$3,Conversion!$B$3,IF(100*INDEX(INDIRECT($A$2),$B62,COLUMN()-$E$2)/AB$6&lt;Conversion!$A$4,Conversion!$B$4,IF(100*INDEX(INDIRECT($A$2),$B62,COLUMN()-$E$2)/AB$6&lt;Conversion!$A$5,Conversion!$B$5,IF(100*INDEX(INDIRECT($A$2),$B62,COLUMN()-$E$2)/AB$6&lt;Conversion!$A$6,Conversion!$B$6,5)))))</f>
        <v/>
      </c>
      <c r="AC62" t="str">
        <f ca="1">IF(OR(AC$9="",$C62=""),"",IF(100*INDEX(INDIRECT($A$2),$B62,COLUMN()-$E$2)/AC$6&lt;Conversion!$A$3,Conversion!$B$3,IF(100*INDEX(INDIRECT($A$2),$B62,COLUMN()-$E$2)/AC$6&lt;Conversion!$A$4,Conversion!$B$4,IF(100*INDEX(INDIRECT($A$2),$B62,COLUMN()-$E$2)/AC$6&lt;Conversion!$A$5,Conversion!$B$5,IF(100*INDEX(INDIRECT($A$2),$B62,COLUMN()-$E$2)/AC$6&lt;Conversion!$A$6,Conversion!$B$6,5)))))</f>
        <v/>
      </c>
      <c r="AD62" t="str">
        <f ca="1">IF(OR(AD$9="",$C62=""),"",IF(100*INDEX(INDIRECT($A$2),$B62,COLUMN()-$E$2)/AD$6&lt;Conversion!$A$3,Conversion!$B$3,IF(100*INDEX(INDIRECT($A$2),$B62,COLUMN()-$E$2)/AD$6&lt;Conversion!$A$4,Conversion!$B$4,IF(100*INDEX(INDIRECT($A$2),$B62,COLUMN()-$E$2)/AD$6&lt;Conversion!$A$5,Conversion!$B$5,IF(100*INDEX(INDIRECT($A$2),$B62,COLUMN()-$E$2)/AD$6&lt;Conversion!$A$6,Conversion!$B$6,5)))))</f>
        <v/>
      </c>
      <c r="AE62" t="str">
        <f ca="1">IF(OR(AE$9="",$C62=""),"",IF(100*INDEX(INDIRECT($A$2),$B62,COLUMN()-$E$2)/AE$6&lt;Conversion!$A$3,Conversion!$B$3,IF(100*INDEX(INDIRECT($A$2),$B62,COLUMN()-$E$2)/AE$6&lt;Conversion!$A$4,Conversion!$B$4,IF(100*INDEX(INDIRECT($A$2),$B62,COLUMN()-$E$2)/AE$6&lt;Conversion!$A$5,Conversion!$B$5,IF(100*INDEX(INDIRECT($A$2),$B62,COLUMN()-$E$2)/AE$6&lt;Conversion!$A$6,Conversion!$B$6,5)))))</f>
        <v/>
      </c>
      <c r="AF62" t="str">
        <f ca="1">IF(OR(AF$9="",$C62=""),"",IF(100*INDEX(INDIRECT($A$2),$B62,COLUMN()-$E$2)/AF$6&lt;Conversion!$A$3,Conversion!$B$3,IF(100*INDEX(INDIRECT($A$2),$B62,COLUMN()-$E$2)/AF$6&lt;Conversion!$A$4,Conversion!$B$4,IF(100*INDEX(INDIRECT($A$2),$B62,COLUMN()-$E$2)/AF$6&lt;Conversion!$A$5,Conversion!$B$5,IF(100*INDEX(INDIRECT($A$2),$B62,COLUMN()-$E$2)/AF$6&lt;Conversion!$A$6,Conversion!$B$6,5)))))</f>
        <v/>
      </c>
      <c r="AG62" t="str">
        <f ca="1">IF(OR(AG$9="",$C62=""),"",IF(100*INDEX(INDIRECT($A$2),$B62,COLUMN()-$E$2)/AG$6&lt;Conversion!$A$3,Conversion!$B$3,IF(100*INDEX(INDIRECT($A$2),$B62,COLUMN()-$E$2)/AG$6&lt;Conversion!$A$4,Conversion!$B$4,IF(100*INDEX(INDIRECT($A$2),$B62,COLUMN()-$E$2)/AG$6&lt;Conversion!$A$5,Conversion!$B$5,IF(100*INDEX(INDIRECT($A$2),$B62,COLUMN()-$E$2)/AG$6&lt;Conversion!$A$6,Conversion!$B$6,5)))))</f>
        <v/>
      </c>
      <c r="AH62" t="str">
        <f ca="1">IF(OR(AH$9="",$C62=""),"",IF(100*INDEX(INDIRECT($A$2),$B62,COLUMN()-$E$2)/AH$6&lt;Conversion!$A$3,Conversion!$B$3,IF(100*INDEX(INDIRECT($A$2),$B62,COLUMN()-$E$2)/AH$6&lt;Conversion!$A$4,Conversion!$B$4,IF(100*INDEX(INDIRECT($A$2),$B62,COLUMN()-$E$2)/AH$6&lt;Conversion!$A$5,Conversion!$B$5,IF(100*INDEX(INDIRECT($A$2),$B62,COLUMN()-$E$2)/AH$6&lt;Conversion!$A$6,Conversion!$B$6,5)))))</f>
        <v/>
      </c>
      <c r="AI62" t="str">
        <f ca="1">IF(OR(AI$9="",$C62=""),"",IF(100*INDEX(INDIRECT($A$2),$B62,COLUMN()-$E$2)/AI$6&lt;Conversion!$A$3,Conversion!$B$3,IF(100*INDEX(INDIRECT($A$2),$B62,COLUMN()-$E$2)/AI$6&lt;Conversion!$A$4,Conversion!$B$4,IF(100*INDEX(INDIRECT($A$2),$B62,COLUMN()-$E$2)/AI$6&lt;Conversion!$A$5,Conversion!$B$5,IF(100*INDEX(INDIRECT($A$2),$B62,COLUMN()-$E$2)/AI$6&lt;Conversion!$A$6,Conversion!$B$6,5)))))</f>
        <v/>
      </c>
      <c r="AJ62" t="str">
        <f ca="1">IF(OR(AJ$9="",$C62=""),"",IF(100*INDEX(INDIRECT($A$2),$B62,COLUMN()-$E$2)/AJ$6&lt;Conversion!$A$3,Conversion!$B$3,IF(100*INDEX(INDIRECT($A$2),$B62,COLUMN()-$E$2)/AJ$6&lt;Conversion!$A$4,Conversion!$B$4,IF(100*INDEX(INDIRECT($A$2),$B62,COLUMN()-$E$2)/AJ$6&lt;Conversion!$A$5,Conversion!$B$5,IF(100*INDEX(INDIRECT($A$2),$B62,COLUMN()-$E$2)/AJ$6&lt;Conversion!$A$6,Conversion!$B$6,5)))))</f>
        <v/>
      </c>
      <c r="AK62" t="str">
        <f ca="1">IF(OR(AK$9="",$C62=""),"",IF(100*INDEX(INDIRECT($A$2),$B62,COLUMN()-$E$2)/AK$6&lt;Conversion!$A$3,Conversion!$B$3,IF(100*INDEX(INDIRECT($A$2),$B62,COLUMN()-$E$2)/AK$6&lt;Conversion!$A$4,Conversion!$B$4,IF(100*INDEX(INDIRECT($A$2),$B62,COLUMN()-$E$2)/AK$6&lt;Conversion!$A$5,Conversion!$B$5,IF(100*INDEX(INDIRECT($A$2),$B62,COLUMN()-$E$2)/AK$6&lt;Conversion!$A$6,Conversion!$B$6,5)))))</f>
        <v/>
      </c>
      <c r="AL62" t="str">
        <f ca="1">IF(OR(AL$9="",$C62=""),"",IF(100*INDEX(INDIRECT($A$2),$B62,COLUMN()-$E$2)/AL$6&lt;Conversion!$A$3,Conversion!$B$3,IF(100*INDEX(INDIRECT($A$2),$B62,COLUMN()-$E$2)/AL$6&lt;Conversion!$A$4,Conversion!$B$4,IF(100*INDEX(INDIRECT($A$2),$B62,COLUMN()-$E$2)/AL$6&lt;Conversion!$A$5,Conversion!$B$5,IF(100*INDEX(INDIRECT($A$2),$B62,COLUMN()-$E$2)/AL$6&lt;Conversion!$A$6,Conversion!$B$6,5)))))</f>
        <v/>
      </c>
      <c r="AM62" t="str">
        <f ca="1">IF(OR(AM$9="",$C62=""),"",IF(100*INDEX(INDIRECT($A$2),$B62,COLUMN()-$E$2)/AM$6&lt;Conversion!$A$3,Conversion!$B$3,IF(100*INDEX(INDIRECT($A$2),$B62,COLUMN()-$E$2)/AM$6&lt;Conversion!$A$4,Conversion!$B$4,IF(100*INDEX(INDIRECT($A$2),$B62,COLUMN()-$E$2)/AM$6&lt;Conversion!$A$5,Conversion!$B$5,IF(100*INDEX(INDIRECT($A$2),$B62,COLUMN()-$E$2)/AM$6&lt;Conversion!$A$6,Conversion!$B$6,5)))))</f>
        <v/>
      </c>
      <c r="AN62" t="str">
        <f ca="1">IF(OR(AN$9="",$C62=""),"",IF(100*INDEX(INDIRECT($A$2),$B62,COLUMN()-$E$2)/AN$6&lt;Conversion!$A$3,Conversion!$B$3,IF(100*INDEX(INDIRECT($A$2),$B62,COLUMN()-$E$2)/AN$6&lt;Conversion!$A$4,Conversion!$B$4,IF(100*INDEX(INDIRECT($A$2),$B62,COLUMN()-$E$2)/AN$6&lt;Conversion!$A$5,Conversion!$B$5,IF(100*INDEX(INDIRECT($A$2),$B62,COLUMN()-$E$2)/AN$6&lt;Conversion!$A$6,Conversion!$B$6,5)))))</f>
        <v/>
      </c>
      <c r="AO62" t="str">
        <f ca="1">IF(OR(AO$9="",$C62=""),"",IF(100*INDEX(INDIRECT($A$2),$B62,COLUMN()-$E$2)/AO$6&lt;Conversion!$A$3,Conversion!$B$3,IF(100*INDEX(INDIRECT($A$2),$B62,COLUMN()-$E$2)/AO$6&lt;Conversion!$A$4,Conversion!$B$4,IF(100*INDEX(INDIRECT($A$2),$B62,COLUMN()-$E$2)/AO$6&lt;Conversion!$A$5,Conversion!$B$5,IF(100*INDEX(INDIRECT($A$2),$B62,COLUMN()-$E$2)/AO$6&lt;Conversion!$A$6,Conversion!$B$6,5)))))</f>
        <v/>
      </c>
      <c r="AP62" t="str">
        <f ca="1">IF(OR(AP$9="",$C62=""),"",IF(100*INDEX(INDIRECT($A$2),$B62,COLUMN()-$E$2)/AP$6&lt;Conversion!$A$3,Conversion!$B$3,IF(100*INDEX(INDIRECT($A$2),$B62,COLUMN()-$E$2)/AP$6&lt;Conversion!$A$4,Conversion!$B$4,IF(100*INDEX(INDIRECT($A$2),$B62,COLUMN()-$E$2)/AP$6&lt;Conversion!$A$5,Conversion!$B$5,IF(100*INDEX(INDIRECT($A$2),$B62,COLUMN()-$E$2)/AP$6&lt;Conversion!$A$6,Conversion!$B$6,5)))))</f>
        <v/>
      </c>
      <c r="AQ62" t="str">
        <f ca="1">IF(OR(AQ$9="",$C62=""),"",IF(100*INDEX(INDIRECT($A$2),$B62,COLUMN()-$E$2)/AQ$6&lt;Conversion!$A$3,Conversion!$B$3,IF(100*INDEX(INDIRECT($A$2),$B62,COLUMN()-$E$2)/AQ$6&lt;Conversion!$A$4,Conversion!$B$4,IF(100*INDEX(INDIRECT($A$2),$B62,COLUMN()-$E$2)/AQ$6&lt;Conversion!$A$5,Conversion!$B$5,IF(100*INDEX(INDIRECT($A$2),$B62,COLUMN()-$E$2)/AQ$6&lt;Conversion!$A$6,Conversion!$B$6,5)))))</f>
        <v/>
      </c>
      <c r="AR62" t="str">
        <f ca="1">IF(OR(AR$9="",$C62=""),"",IF(100*INDEX(INDIRECT($A$2),$B62,COLUMN()-$E$2)/AR$6&lt;Conversion!$A$3,Conversion!$B$3,IF(100*INDEX(INDIRECT($A$2),$B62,COLUMN()-$E$2)/AR$6&lt;Conversion!$A$4,Conversion!$B$4,IF(100*INDEX(INDIRECT($A$2),$B62,COLUMN()-$E$2)/AR$6&lt;Conversion!$A$5,Conversion!$B$5,IF(100*INDEX(INDIRECT($A$2),$B62,COLUMN()-$E$2)/AR$6&lt;Conversion!$A$6,Conversion!$B$6,5)))))</f>
        <v/>
      </c>
      <c r="AS62" t="str">
        <f ca="1">IF(OR(AS$9="",$C62=""),"",IF(100*INDEX(INDIRECT($A$2),$B62,COLUMN()-$E$2)/AS$6&lt;Conversion!$A$3,Conversion!$B$3,IF(100*INDEX(INDIRECT($A$2),$B62,COLUMN()-$E$2)/AS$6&lt;Conversion!$A$4,Conversion!$B$4,IF(100*INDEX(INDIRECT($A$2),$B62,COLUMN()-$E$2)/AS$6&lt;Conversion!$A$5,Conversion!$B$5,IF(100*INDEX(INDIRECT($A$2),$B62,COLUMN()-$E$2)/AS$6&lt;Conversion!$A$6,Conversion!$B$6,5)))))</f>
        <v/>
      </c>
      <c r="AT62" t="str">
        <f ca="1">IF(OR(AT$9="",$C62=""),"",IF(100*INDEX(INDIRECT($A$2),$B62,COLUMN()-$E$2)/AT$6&lt;Conversion!$A$3,Conversion!$B$3,IF(100*INDEX(INDIRECT($A$2),$B62,COLUMN()-$E$2)/AT$6&lt;Conversion!$A$4,Conversion!$B$4,IF(100*INDEX(INDIRECT($A$2),$B62,COLUMN()-$E$2)/AT$6&lt;Conversion!$A$5,Conversion!$B$5,IF(100*INDEX(INDIRECT($A$2),$B62,COLUMN()-$E$2)/AT$6&lt;Conversion!$A$6,Conversion!$B$6,5)))))</f>
        <v/>
      </c>
      <c r="AU62" t="str">
        <f ca="1">IF(OR(AU$9="",$C62=""),"",IF(100*INDEX(INDIRECT($A$2),$B62,COLUMN()-$E$2)/AU$6&lt;Conversion!$A$3,Conversion!$B$3,IF(100*INDEX(INDIRECT($A$2),$B62,COLUMN()-$E$2)/AU$6&lt;Conversion!$A$4,Conversion!$B$4,IF(100*INDEX(INDIRECT($A$2),$B62,COLUMN()-$E$2)/AU$6&lt;Conversion!$A$5,Conversion!$B$5,IF(100*INDEX(INDIRECT($A$2),$B62,COLUMN()-$E$2)/AU$6&lt;Conversion!$A$6,Conversion!$B$6,5)))))</f>
        <v/>
      </c>
      <c r="AV62" t="str">
        <f ca="1">IF(OR(AV$9="",$C62=""),"",IF(100*INDEX(INDIRECT($A$2),$B62,COLUMN()-$E$2)/AV$6&lt;Conversion!$A$3,Conversion!$B$3,IF(100*INDEX(INDIRECT($A$2),$B62,COLUMN()-$E$2)/AV$6&lt;Conversion!$A$4,Conversion!$B$4,IF(100*INDEX(INDIRECT($A$2),$B62,COLUMN()-$E$2)/AV$6&lt;Conversion!$A$5,Conversion!$B$5,IF(100*INDEX(INDIRECT($A$2),$B62,COLUMN()-$E$2)/AV$6&lt;Conversion!$A$6,Conversion!$B$6,5)))))</f>
        <v/>
      </c>
      <c r="AW62" t="str">
        <f ca="1">IF(OR(AW$9="",$C62=""),"",IF(100*INDEX(INDIRECT($A$2),$B62,COLUMN()-$E$2)/AW$6&lt;Conversion!$A$3,Conversion!$B$3,IF(100*INDEX(INDIRECT($A$2),$B62,COLUMN()-$E$2)/AW$6&lt;Conversion!$A$4,Conversion!$B$4,IF(100*INDEX(INDIRECT($A$2),$B62,COLUMN()-$E$2)/AW$6&lt;Conversion!$A$5,Conversion!$B$5,IF(100*INDEX(INDIRECT($A$2),$B62,COLUMN()-$E$2)/AW$6&lt;Conversion!$A$6,Conversion!$B$6,5)))))</f>
        <v/>
      </c>
      <c r="AX62" t="str">
        <f ca="1">IF(OR(AX$9="",$C62=""),"",IF(100*INDEX(INDIRECT($A$2),$B62,COLUMN()-$E$2)/AX$6&lt;Conversion!$A$3,Conversion!$B$3,IF(100*INDEX(INDIRECT($A$2),$B62,COLUMN()-$E$2)/AX$6&lt;Conversion!$A$4,Conversion!$B$4,IF(100*INDEX(INDIRECT($A$2),$B62,COLUMN()-$E$2)/AX$6&lt;Conversion!$A$5,Conversion!$B$5,IF(100*INDEX(INDIRECT($A$2),$B62,COLUMN()-$E$2)/AX$6&lt;Conversion!$A$6,Conversion!$B$6,5)))))</f>
        <v/>
      </c>
      <c r="AY62" t="str">
        <f ca="1">IF(OR(AY$9="",$C62=""),"",IF(100*INDEX(INDIRECT($A$2),$B62,COLUMN()-$E$2)/AY$6&lt;Conversion!$A$3,Conversion!$B$3,IF(100*INDEX(INDIRECT($A$2),$B62,COLUMN()-$E$2)/AY$6&lt;Conversion!$A$4,Conversion!$B$4,IF(100*INDEX(INDIRECT($A$2),$B62,COLUMN()-$E$2)/AY$6&lt;Conversion!$A$5,Conversion!$B$5,IF(100*INDEX(INDIRECT($A$2),$B62,COLUMN()-$E$2)/AY$6&lt;Conversion!$A$6,Conversion!$B$6,5)))))</f>
        <v/>
      </c>
      <c r="AZ62" t="str">
        <f ca="1">IF(OR(AZ$9="",$C62=""),"",IF(100*INDEX(INDIRECT($A$2),$B62,COLUMN()-$E$2)/AZ$6&lt;Conversion!$A$3,Conversion!$B$3,IF(100*INDEX(INDIRECT($A$2),$B62,COLUMN()-$E$2)/AZ$6&lt;Conversion!$A$4,Conversion!$B$4,IF(100*INDEX(INDIRECT($A$2),$B62,COLUMN()-$E$2)/AZ$6&lt;Conversion!$A$5,Conversion!$B$5,IF(100*INDEX(INDIRECT($A$2),$B62,COLUMN()-$E$2)/AZ$6&lt;Conversion!$A$6,Conversion!$B$6,5)))))</f>
        <v/>
      </c>
      <c r="BA62" t="str">
        <f ca="1">IF(OR(BA$9="",$C62=""),"",IF(100*INDEX(INDIRECT($A$2),$B62,COLUMN()-$E$2)/BA$6&lt;Conversion!$A$3,Conversion!$B$3,IF(100*INDEX(INDIRECT($A$2),$B62,COLUMN()-$E$2)/BA$6&lt;Conversion!$A$4,Conversion!$B$4,IF(100*INDEX(INDIRECT($A$2),$B62,COLUMN()-$E$2)/BA$6&lt;Conversion!$A$5,Conversion!$B$5,IF(100*INDEX(INDIRECT($A$2),$B62,COLUMN()-$E$2)/BA$6&lt;Conversion!$A$6,Conversion!$B$6,5)))))</f>
        <v/>
      </c>
      <c r="BB62" t="str">
        <f ca="1">IF(OR(BB$9="",$C62=""),"",IF(100*INDEX(INDIRECT($A$2),$B62,COLUMN()-$E$2)/BB$6&lt;Conversion!$A$3,Conversion!$B$3,IF(100*INDEX(INDIRECT($A$2),$B62,COLUMN()-$E$2)/BB$6&lt;Conversion!$A$4,Conversion!$B$4,IF(100*INDEX(INDIRECT($A$2),$B62,COLUMN()-$E$2)/BB$6&lt;Conversion!$A$5,Conversion!$B$5,IF(100*INDEX(INDIRECT($A$2),$B62,COLUMN()-$E$2)/BB$6&lt;Conversion!$A$6,Conversion!$B$6,5)))))</f>
        <v/>
      </c>
      <c r="BC62" t="str">
        <f ca="1">IF(OR(BC$9="",$C62=""),"",IF(100*INDEX(INDIRECT($A$2),$B62,COLUMN()-$E$2)/BC$6&lt;Conversion!$A$3,Conversion!$B$3,IF(100*INDEX(INDIRECT($A$2),$B62,COLUMN()-$E$2)/BC$6&lt;Conversion!$A$4,Conversion!$B$4,IF(100*INDEX(INDIRECT($A$2),$B62,COLUMN()-$E$2)/BC$6&lt;Conversion!$A$5,Conversion!$B$5,IF(100*INDEX(INDIRECT($A$2),$B62,COLUMN()-$E$2)/BC$6&lt;Conversion!$A$6,Conversion!$B$6,5)))))</f>
        <v/>
      </c>
    </row>
    <row r="63" spans="2:55">
      <c r="B63" t="e">
        <f t="shared" ca="1" si="0"/>
        <v>#N/A</v>
      </c>
      <c r="C63" t="str">
        <f t="shared" ca="1" si="1"/>
        <v/>
      </c>
      <c r="D63" t="str">
        <f ca="1">IF($C63="","",CONCATENATE(ADDRESS(ROW(),$E$2+1,1,1,"Module6"),":",ADDRESS(ROW(),$E$2+Calc1!$C$2,1,1)))</f>
        <v/>
      </c>
      <c r="E63" s="18" t="str">
        <f t="shared" ca="1" si="2"/>
        <v/>
      </c>
      <c r="F63" t="str">
        <f ca="1">IF(OR(F$9="",$C63=""),"",IF(100*INDEX(INDIRECT($A$2),$B63,COLUMN()-$E$2)/F$6&lt;Conversion!$A$3,Conversion!$B$3,IF(100*INDEX(INDIRECT($A$2),$B63,COLUMN()-$E$2)/F$6&lt;Conversion!$A$4,Conversion!$B$4,IF(100*INDEX(INDIRECT($A$2),$B63,COLUMN()-$E$2)/F$6&lt;Conversion!$A$5,Conversion!$B$5,IF(100*INDEX(INDIRECT($A$2),$B63,COLUMN()-$E$2)/F$6&lt;Conversion!$A$6,Conversion!$B$6,5)))))</f>
        <v/>
      </c>
      <c r="G63" t="str">
        <f ca="1">IF(OR(G$9="",$C63=""),"",IF(100*INDEX(INDIRECT($A$2),$B63,COLUMN()-$E$2)/G$6&lt;Conversion!$A$3,Conversion!$B$3,IF(100*INDEX(INDIRECT($A$2),$B63,COLUMN()-$E$2)/G$6&lt;Conversion!$A$4,Conversion!$B$4,IF(100*INDEX(INDIRECT($A$2),$B63,COLUMN()-$E$2)/G$6&lt;Conversion!$A$5,Conversion!$B$5,IF(100*INDEX(INDIRECT($A$2),$B63,COLUMN()-$E$2)/G$6&lt;Conversion!$A$6,Conversion!$B$6,5)))))</f>
        <v/>
      </c>
      <c r="H63" t="str">
        <f ca="1">IF(OR(H$9="",$C63=""),"",IF(100*INDEX(INDIRECT($A$2),$B63,COLUMN()-$E$2)/H$6&lt;Conversion!$A$3,Conversion!$B$3,IF(100*INDEX(INDIRECT($A$2),$B63,COLUMN()-$E$2)/H$6&lt;Conversion!$A$4,Conversion!$B$4,IF(100*INDEX(INDIRECT($A$2),$B63,COLUMN()-$E$2)/H$6&lt;Conversion!$A$5,Conversion!$B$5,IF(100*INDEX(INDIRECT($A$2),$B63,COLUMN()-$E$2)/H$6&lt;Conversion!$A$6,Conversion!$B$6,5)))))</f>
        <v/>
      </c>
      <c r="I63" t="str">
        <f ca="1">IF(OR(I$9="",$C63=""),"",IF(100*INDEX(INDIRECT($A$2),$B63,COLUMN()-$E$2)/I$6&lt;Conversion!$A$3,Conversion!$B$3,IF(100*INDEX(INDIRECT($A$2),$B63,COLUMN()-$E$2)/I$6&lt;Conversion!$A$4,Conversion!$B$4,IF(100*INDEX(INDIRECT($A$2),$B63,COLUMN()-$E$2)/I$6&lt;Conversion!$A$5,Conversion!$B$5,IF(100*INDEX(INDIRECT($A$2),$B63,COLUMN()-$E$2)/I$6&lt;Conversion!$A$6,Conversion!$B$6,5)))))</f>
        <v/>
      </c>
      <c r="J63" t="str">
        <f ca="1">IF(OR(J$9="",$C63=""),"",IF(100*INDEX(INDIRECT($A$2),$B63,COLUMN()-$E$2)/J$6&lt;Conversion!$A$3,Conversion!$B$3,IF(100*INDEX(INDIRECT($A$2),$B63,COLUMN()-$E$2)/J$6&lt;Conversion!$A$4,Conversion!$B$4,IF(100*INDEX(INDIRECT($A$2),$B63,COLUMN()-$E$2)/J$6&lt;Conversion!$A$5,Conversion!$B$5,IF(100*INDEX(INDIRECT($A$2),$B63,COLUMN()-$E$2)/J$6&lt;Conversion!$A$6,Conversion!$B$6,5)))))</f>
        <v/>
      </c>
      <c r="K63" t="str">
        <f ca="1">IF(OR(K$9="",$C63=""),"",IF(100*INDEX(INDIRECT($A$2),$B63,COLUMN()-$E$2)/K$6&lt;Conversion!$A$3,Conversion!$B$3,IF(100*INDEX(INDIRECT($A$2),$B63,COLUMN()-$E$2)/K$6&lt;Conversion!$A$4,Conversion!$B$4,IF(100*INDEX(INDIRECT($A$2),$B63,COLUMN()-$E$2)/K$6&lt;Conversion!$A$5,Conversion!$B$5,IF(100*INDEX(INDIRECT($A$2),$B63,COLUMN()-$E$2)/K$6&lt;Conversion!$A$6,Conversion!$B$6,5)))))</f>
        <v/>
      </c>
      <c r="L63" t="str">
        <f ca="1">IF(OR(L$9="",$C63=""),"",IF(100*INDEX(INDIRECT($A$2),$B63,COLUMN()-$E$2)/L$6&lt;Conversion!$A$3,Conversion!$B$3,IF(100*INDEX(INDIRECT($A$2),$B63,COLUMN()-$E$2)/L$6&lt;Conversion!$A$4,Conversion!$B$4,IF(100*INDEX(INDIRECT($A$2),$B63,COLUMN()-$E$2)/L$6&lt;Conversion!$A$5,Conversion!$B$5,IF(100*INDEX(INDIRECT($A$2),$B63,COLUMN()-$E$2)/L$6&lt;Conversion!$A$6,Conversion!$B$6,5)))))</f>
        <v/>
      </c>
      <c r="M63" t="str">
        <f ca="1">IF(OR(M$9="",$C63=""),"",IF(100*INDEX(INDIRECT($A$2),$B63,COLUMN()-$E$2)/M$6&lt;Conversion!$A$3,Conversion!$B$3,IF(100*INDEX(INDIRECT($A$2),$B63,COLUMN()-$E$2)/M$6&lt;Conversion!$A$4,Conversion!$B$4,IF(100*INDEX(INDIRECT($A$2),$B63,COLUMN()-$E$2)/M$6&lt;Conversion!$A$5,Conversion!$B$5,IF(100*INDEX(INDIRECT($A$2),$B63,COLUMN()-$E$2)/M$6&lt;Conversion!$A$6,Conversion!$B$6,5)))))</f>
        <v/>
      </c>
      <c r="N63" t="str">
        <f ca="1">IF(OR(N$9="",$C63=""),"",IF(100*INDEX(INDIRECT($A$2),$B63,COLUMN()-$E$2)/N$6&lt;Conversion!$A$3,Conversion!$B$3,IF(100*INDEX(INDIRECT($A$2),$B63,COLUMN()-$E$2)/N$6&lt;Conversion!$A$4,Conversion!$B$4,IF(100*INDEX(INDIRECT($A$2),$B63,COLUMN()-$E$2)/N$6&lt;Conversion!$A$5,Conversion!$B$5,IF(100*INDEX(INDIRECT($A$2),$B63,COLUMN()-$E$2)/N$6&lt;Conversion!$A$6,Conversion!$B$6,5)))))</f>
        <v/>
      </c>
      <c r="O63" t="str">
        <f ca="1">IF(OR(O$9="",$C63=""),"",IF(100*INDEX(INDIRECT($A$2),$B63,COLUMN()-$E$2)/O$6&lt;Conversion!$A$3,Conversion!$B$3,IF(100*INDEX(INDIRECT($A$2),$B63,COLUMN()-$E$2)/O$6&lt;Conversion!$A$4,Conversion!$B$4,IF(100*INDEX(INDIRECT($A$2),$B63,COLUMN()-$E$2)/O$6&lt;Conversion!$A$5,Conversion!$B$5,IF(100*INDEX(INDIRECT($A$2),$B63,COLUMN()-$E$2)/O$6&lt;Conversion!$A$6,Conversion!$B$6,5)))))</f>
        <v/>
      </c>
      <c r="P63" t="str">
        <f ca="1">IF(OR(P$9="",$C63=""),"",IF(100*INDEX(INDIRECT($A$2),$B63,COLUMN()-$E$2)/P$6&lt;Conversion!$A$3,Conversion!$B$3,IF(100*INDEX(INDIRECT($A$2),$B63,COLUMN()-$E$2)/P$6&lt;Conversion!$A$4,Conversion!$B$4,IF(100*INDEX(INDIRECT($A$2),$B63,COLUMN()-$E$2)/P$6&lt;Conversion!$A$5,Conversion!$B$5,IF(100*INDEX(INDIRECT($A$2),$B63,COLUMN()-$E$2)/P$6&lt;Conversion!$A$6,Conversion!$B$6,5)))))</f>
        <v/>
      </c>
      <c r="Q63" t="str">
        <f ca="1">IF(OR(Q$9="",$C63=""),"",IF(100*INDEX(INDIRECT($A$2),$B63,COLUMN()-$E$2)/Q$6&lt;Conversion!$A$3,Conversion!$B$3,IF(100*INDEX(INDIRECT($A$2),$B63,COLUMN()-$E$2)/Q$6&lt;Conversion!$A$4,Conversion!$B$4,IF(100*INDEX(INDIRECT($A$2),$B63,COLUMN()-$E$2)/Q$6&lt;Conversion!$A$5,Conversion!$B$5,IF(100*INDEX(INDIRECT($A$2),$B63,COLUMN()-$E$2)/Q$6&lt;Conversion!$A$6,Conversion!$B$6,5)))))</f>
        <v/>
      </c>
      <c r="R63" t="str">
        <f ca="1">IF(OR(R$9="",$C63=""),"",IF(100*INDEX(INDIRECT($A$2),$B63,COLUMN()-$E$2)/R$6&lt;Conversion!$A$3,Conversion!$B$3,IF(100*INDEX(INDIRECT($A$2),$B63,COLUMN()-$E$2)/R$6&lt;Conversion!$A$4,Conversion!$B$4,IF(100*INDEX(INDIRECT($A$2),$B63,COLUMN()-$E$2)/R$6&lt;Conversion!$A$5,Conversion!$B$5,IF(100*INDEX(INDIRECT($A$2),$B63,COLUMN()-$E$2)/R$6&lt;Conversion!$A$6,Conversion!$B$6,5)))))</f>
        <v/>
      </c>
      <c r="S63" t="str">
        <f ca="1">IF(OR(S$9="",$C63=""),"",IF(100*INDEX(INDIRECT($A$2),$B63,COLUMN()-$E$2)/S$6&lt;Conversion!$A$3,Conversion!$B$3,IF(100*INDEX(INDIRECT($A$2),$B63,COLUMN()-$E$2)/S$6&lt;Conversion!$A$4,Conversion!$B$4,IF(100*INDEX(INDIRECT($A$2),$B63,COLUMN()-$E$2)/S$6&lt;Conversion!$A$5,Conversion!$B$5,IF(100*INDEX(INDIRECT($A$2),$B63,COLUMN()-$E$2)/S$6&lt;Conversion!$A$6,Conversion!$B$6,5)))))</f>
        <v/>
      </c>
      <c r="T63" t="str">
        <f ca="1">IF(OR(T$9="",$C63=""),"",IF(100*INDEX(INDIRECT($A$2),$B63,COLUMN()-$E$2)/T$6&lt;Conversion!$A$3,Conversion!$B$3,IF(100*INDEX(INDIRECT($A$2),$B63,COLUMN()-$E$2)/T$6&lt;Conversion!$A$4,Conversion!$B$4,IF(100*INDEX(INDIRECT($A$2),$B63,COLUMN()-$E$2)/T$6&lt;Conversion!$A$5,Conversion!$B$5,IF(100*INDEX(INDIRECT($A$2),$B63,COLUMN()-$E$2)/T$6&lt;Conversion!$A$6,Conversion!$B$6,5)))))</f>
        <v/>
      </c>
      <c r="U63" t="str">
        <f ca="1">IF(OR(U$9="",$C63=""),"",IF(100*INDEX(INDIRECT($A$2),$B63,COLUMN()-$E$2)/U$6&lt;Conversion!$A$3,Conversion!$B$3,IF(100*INDEX(INDIRECT($A$2),$B63,COLUMN()-$E$2)/U$6&lt;Conversion!$A$4,Conversion!$B$4,IF(100*INDEX(INDIRECT($A$2),$B63,COLUMN()-$E$2)/U$6&lt;Conversion!$A$5,Conversion!$B$5,IF(100*INDEX(INDIRECT($A$2),$B63,COLUMN()-$E$2)/U$6&lt;Conversion!$A$6,Conversion!$B$6,5)))))</f>
        <v/>
      </c>
      <c r="V63" t="str">
        <f ca="1">IF(OR(V$9="",$C63=""),"",IF(100*INDEX(INDIRECT($A$2),$B63,COLUMN()-$E$2)/V$6&lt;Conversion!$A$3,Conversion!$B$3,IF(100*INDEX(INDIRECT($A$2),$B63,COLUMN()-$E$2)/V$6&lt;Conversion!$A$4,Conversion!$B$4,IF(100*INDEX(INDIRECT($A$2),$B63,COLUMN()-$E$2)/V$6&lt;Conversion!$A$5,Conversion!$B$5,IF(100*INDEX(INDIRECT($A$2),$B63,COLUMN()-$E$2)/V$6&lt;Conversion!$A$6,Conversion!$B$6,5)))))</f>
        <v/>
      </c>
      <c r="W63" t="str">
        <f ca="1">IF(OR(W$9="",$C63=""),"",IF(100*INDEX(INDIRECT($A$2),$B63,COLUMN()-$E$2)/W$6&lt;Conversion!$A$3,Conversion!$B$3,IF(100*INDEX(INDIRECT($A$2),$B63,COLUMN()-$E$2)/W$6&lt;Conversion!$A$4,Conversion!$B$4,IF(100*INDEX(INDIRECT($A$2),$B63,COLUMN()-$E$2)/W$6&lt;Conversion!$A$5,Conversion!$B$5,IF(100*INDEX(INDIRECT($A$2),$B63,COLUMN()-$E$2)/W$6&lt;Conversion!$A$6,Conversion!$B$6,5)))))</f>
        <v/>
      </c>
      <c r="X63" t="str">
        <f ca="1">IF(OR(X$9="",$C63=""),"",IF(100*INDEX(INDIRECT($A$2),$B63,COLUMN()-$E$2)/X$6&lt;Conversion!$A$3,Conversion!$B$3,IF(100*INDEX(INDIRECT($A$2),$B63,COLUMN()-$E$2)/X$6&lt;Conversion!$A$4,Conversion!$B$4,IF(100*INDEX(INDIRECT($A$2),$B63,COLUMN()-$E$2)/X$6&lt;Conversion!$A$5,Conversion!$B$5,IF(100*INDEX(INDIRECT($A$2),$B63,COLUMN()-$E$2)/X$6&lt;Conversion!$A$6,Conversion!$B$6,5)))))</f>
        <v/>
      </c>
      <c r="Y63" t="str">
        <f ca="1">IF(OR(Y$9="",$C63=""),"",IF(100*INDEX(INDIRECT($A$2),$B63,COLUMN()-$E$2)/Y$6&lt;Conversion!$A$3,Conversion!$B$3,IF(100*INDEX(INDIRECT($A$2),$B63,COLUMN()-$E$2)/Y$6&lt;Conversion!$A$4,Conversion!$B$4,IF(100*INDEX(INDIRECT($A$2),$B63,COLUMN()-$E$2)/Y$6&lt;Conversion!$A$5,Conversion!$B$5,IF(100*INDEX(INDIRECT($A$2),$B63,COLUMN()-$E$2)/Y$6&lt;Conversion!$A$6,Conversion!$B$6,5)))))</f>
        <v/>
      </c>
      <c r="Z63" t="str">
        <f ca="1">IF(OR(Z$9="",$C63=""),"",IF(100*INDEX(INDIRECT($A$2),$B63,COLUMN()-$E$2)/Z$6&lt;Conversion!$A$3,Conversion!$B$3,IF(100*INDEX(INDIRECT($A$2),$B63,COLUMN()-$E$2)/Z$6&lt;Conversion!$A$4,Conversion!$B$4,IF(100*INDEX(INDIRECT($A$2),$B63,COLUMN()-$E$2)/Z$6&lt;Conversion!$A$5,Conversion!$B$5,IF(100*INDEX(INDIRECT($A$2),$B63,COLUMN()-$E$2)/Z$6&lt;Conversion!$A$6,Conversion!$B$6,5)))))</f>
        <v/>
      </c>
      <c r="AA63" t="str">
        <f ca="1">IF(OR(AA$9="",$C63=""),"",IF(100*INDEX(INDIRECT($A$2),$B63,COLUMN()-$E$2)/AA$6&lt;Conversion!$A$3,Conversion!$B$3,IF(100*INDEX(INDIRECT($A$2),$B63,COLUMN()-$E$2)/AA$6&lt;Conversion!$A$4,Conversion!$B$4,IF(100*INDEX(INDIRECT($A$2),$B63,COLUMN()-$E$2)/AA$6&lt;Conversion!$A$5,Conversion!$B$5,IF(100*INDEX(INDIRECT($A$2),$B63,COLUMN()-$E$2)/AA$6&lt;Conversion!$A$6,Conversion!$B$6,5)))))</f>
        <v/>
      </c>
      <c r="AB63" t="str">
        <f ca="1">IF(OR(AB$9="",$C63=""),"",IF(100*INDEX(INDIRECT($A$2),$B63,COLUMN()-$E$2)/AB$6&lt;Conversion!$A$3,Conversion!$B$3,IF(100*INDEX(INDIRECT($A$2),$B63,COLUMN()-$E$2)/AB$6&lt;Conversion!$A$4,Conversion!$B$4,IF(100*INDEX(INDIRECT($A$2),$B63,COLUMN()-$E$2)/AB$6&lt;Conversion!$A$5,Conversion!$B$5,IF(100*INDEX(INDIRECT($A$2),$B63,COLUMN()-$E$2)/AB$6&lt;Conversion!$A$6,Conversion!$B$6,5)))))</f>
        <v/>
      </c>
      <c r="AC63" t="str">
        <f ca="1">IF(OR(AC$9="",$C63=""),"",IF(100*INDEX(INDIRECT($A$2),$B63,COLUMN()-$E$2)/AC$6&lt;Conversion!$A$3,Conversion!$B$3,IF(100*INDEX(INDIRECT($A$2),$B63,COLUMN()-$E$2)/AC$6&lt;Conversion!$A$4,Conversion!$B$4,IF(100*INDEX(INDIRECT($A$2),$B63,COLUMN()-$E$2)/AC$6&lt;Conversion!$A$5,Conversion!$B$5,IF(100*INDEX(INDIRECT($A$2),$B63,COLUMN()-$E$2)/AC$6&lt;Conversion!$A$6,Conversion!$B$6,5)))))</f>
        <v/>
      </c>
      <c r="AD63" t="str">
        <f ca="1">IF(OR(AD$9="",$C63=""),"",IF(100*INDEX(INDIRECT($A$2),$B63,COLUMN()-$E$2)/AD$6&lt;Conversion!$A$3,Conversion!$B$3,IF(100*INDEX(INDIRECT($A$2),$B63,COLUMN()-$E$2)/AD$6&lt;Conversion!$A$4,Conversion!$B$4,IF(100*INDEX(INDIRECT($A$2),$B63,COLUMN()-$E$2)/AD$6&lt;Conversion!$A$5,Conversion!$B$5,IF(100*INDEX(INDIRECT($A$2),$B63,COLUMN()-$E$2)/AD$6&lt;Conversion!$A$6,Conversion!$B$6,5)))))</f>
        <v/>
      </c>
      <c r="AE63" t="str">
        <f ca="1">IF(OR(AE$9="",$C63=""),"",IF(100*INDEX(INDIRECT($A$2),$B63,COLUMN()-$E$2)/AE$6&lt;Conversion!$A$3,Conversion!$B$3,IF(100*INDEX(INDIRECT($A$2),$B63,COLUMN()-$E$2)/AE$6&lt;Conversion!$A$4,Conversion!$B$4,IF(100*INDEX(INDIRECT($A$2),$B63,COLUMN()-$E$2)/AE$6&lt;Conversion!$A$5,Conversion!$B$5,IF(100*INDEX(INDIRECT($A$2),$B63,COLUMN()-$E$2)/AE$6&lt;Conversion!$A$6,Conversion!$B$6,5)))))</f>
        <v/>
      </c>
      <c r="AF63" t="str">
        <f ca="1">IF(OR(AF$9="",$C63=""),"",IF(100*INDEX(INDIRECT($A$2),$B63,COLUMN()-$E$2)/AF$6&lt;Conversion!$A$3,Conversion!$B$3,IF(100*INDEX(INDIRECT($A$2),$B63,COLUMN()-$E$2)/AF$6&lt;Conversion!$A$4,Conversion!$B$4,IF(100*INDEX(INDIRECT($A$2),$B63,COLUMN()-$E$2)/AF$6&lt;Conversion!$A$5,Conversion!$B$5,IF(100*INDEX(INDIRECT($A$2),$B63,COLUMN()-$E$2)/AF$6&lt;Conversion!$A$6,Conversion!$B$6,5)))))</f>
        <v/>
      </c>
      <c r="AG63" t="str">
        <f ca="1">IF(OR(AG$9="",$C63=""),"",IF(100*INDEX(INDIRECT($A$2),$B63,COLUMN()-$E$2)/AG$6&lt;Conversion!$A$3,Conversion!$B$3,IF(100*INDEX(INDIRECT($A$2),$B63,COLUMN()-$E$2)/AG$6&lt;Conversion!$A$4,Conversion!$B$4,IF(100*INDEX(INDIRECT($A$2),$B63,COLUMN()-$E$2)/AG$6&lt;Conversion!$A$5,Conversion!$B$5,IF(100*INDEX(INDIRECT($A$2),$B63,COLUMN()-$E$2)/AG$6&lt;Conversion!$A$6,Conversion!$B$6,5)))))</f>
        <v/>
      </c>
      <c r="AH63" t="str">
        <f ca="1">IF(OR(AH$9="",$C63=""),"",IF(100*INDEX(INDIRECT($A$2),$B63,COLUMN()-$E$2)/AH$6&lt;Conversion!$A$3,Conversion!$B$3,IF(100*INDEX(INDIRECT($A$2),$B63,COLUMN()-$E$2)/AH$6&lt;Conversion!$A$4,Conversion!$B$4,IF(100*INDEX(INDIRECT($A$2),$B63,COLUMN()-$E$2)/AH$6&lt;Conversion!$A$5,Conversion!$B$5,IF(100*INDEX(INDIRECT($A$2),$B63,COLUMN()-$E$2)/AH$6&lt;Conversion!$A$6,Conversion!$B$6,5)))))</f>
        <v/>
      </c>
      <c r="AI63" t="str">
        <f ca="1">IF(OR(AI$9="",$C63=""),"",IF(100*INDEX(INDIRECT($A$2),$B63,COLUMN()-$E$2)/AI$6&lt;Conversion!$A$3,Conversion!$B$3,IF(100*INDEX(INDIRECT($A$2),$B63,COLUMN()-$E$2)/AI$6&lt;Conversion!$A$4,Conversion!$B$4,IF(100*INDEX(INDIRECT($A$2),$B63,COLUMN()-$E$2)/AI$6&lt;Conversion!$A$5,Conversion!$B$5,IF(100*INDEX(INDIRECT($A$2),$B63,COLUMN()-$E$2)/AI$6&lt;Conversion!$A$6,Conversion!$B$6,5)))))</f>
        <v/>
      </c>
      <c r="AJ63" t="str">
        <f ca="1">IF(OR(AJ$9="",$C63=""),"",IF(100*INDEX(INDIRECT($A$2),$B63,COLUMN()-$E$2)/AJ$6&lt;Conversion!$A$3,Conversion!$B$3,IF(100*INDEX(INDIRECT($A$2),$B63,COLUMN()-$E$2)/AJ$6&lt;Conversion!$A$4,Conversion!$B$4,IF(100*INDEX(INDIRECT($A$2),$B63,COLUMN()-$E$2)/AJ$6&lt;Conversion!$A$5,Conversion!$B$5,IF(100*INDEX(INDIRECT($A$2),$B63,COLUMN()-$E$2)/AJ$6&lt;Conversion!$A$6,Conversion!$B$6,5)))))</f>
        <v/>
      </c>
      <c r="AK63" t="str">
        <f ca="1">IF(OR(AK$9="",$C63=""),"",IF(100*INDEX(INDIRECT($A$2),$B63,COLUMN()-$E$2)/AK$6&lt;Conversion!$A$3,Conversion!$B$3,IF(100*INDEX(INDIRECT($A$2),$B63,COLUMN()-$E$2)/AK$6&lt;Conversion!$A$4,Conversion!$B$4,IF(100*INDEX(INDIRECT($A$2),$B63,COLUMN()-$E$2)/AK$6&lt;Conversion!$A$5,Conversion!$B$5,IF(100*INDEX(INDIRECT($A$2),$B63,COLUMN()-$E$2)/AK$6&lt;Conversion!$A$6,Conversion!$B$6,5)))))</f>
        <v/>
      </c>
      <c r="AL63" t="str">
        <f ca="1">IF(OR(AL$9="",$C63=""),"",IF(100*INDEX(INDIRECT($A$2),$B63,COLUMN()-$E$2)/AL$6&lt;Conversion!$A$3,Conversion!$B$3,IF(100*INDEX(INDIRECT($A$2),$B63,COLUMN()-$E$2)/AL$6&lt;Conversion!$A$4,Conversion!$B$4,IF(100*INDEX(INDIRECT($A$2),$B63,COLUMN()-$E$2)/AL$6&lt;Conversion!$A$5,Conversion!$B$5,IF(100*INDEX(INDIRECT($A$2),$B63,COLUMN()-$E$2)/AL$6&lt;Conversion!$A$6,Conversion!$B$6,5)))))</f>
        <v/>
      </c>
      <c r="AM63" t="str">
        <f ca="1">IF(OR(AM$9="",$C63=""),"",IF(100*INDEX(INDIRECT($A$2),$B63,COLUMN()-$E$2)/AM$6&lt;Conversion!$A$3,Conversion!$B$3,IF(100*INDEX(INDIRECT($A$2),$B63,COLUMN()-$E$2)/AM$6&lt;Conversion!$A$4,Conversion!$B$4,IF(100*INDEX(INDIRECT($A$2),$B63,COLUMN()-$E$2)/AM$6&lt;Conversion!$A$5,Conversion!$B$5,IF(100*INDEX(INDIRECT($A$2),$B63,COLUMN()-$E$2)/AM$6&lt;Conversion!$A$6,Conversion!$B$6,5)))))</f>
        <v/>
      </c>
      <c r="AN63" t="str">
        <f ca="1">IF(OR(AN$9="",$C63=""),"",IF(100*INDEX(INDIRECT($A$2),$B63,COLUMN()-$E$2)/AN$6&lt;Conversion!$A$3,Conversion!$B$3,IF(100*INDEX(INDIRECT($A$2),$B63,COLUMN()-$E$2)/AN$6&lt;Conversion!$A$4,Conversion!$B$4,IF(100*INDEX(INDIRECT($A$2),$B63,COLUMN()-$E$2)/AN$6&lt;Conversion!$A$5,Conversion!$B$5,IF(100*INDEX(INDIRECT($A$2),$B63,COLUMN()-$E$2)/AN$6&lt;Conversion!$A$6,Conversion!$B$6,5)))))</f>
        <v/>
      </c>
      <c r="AO63" t="str">
        <f ca="1">IF(OR(AO$9="",$C63=""),"",IF(100*INDEX(INDIRECT($A$2),$B63,COLUMN()-$E$2)/AO$6&lt;Conversion!$A$3,Conversion!$B$3,IF(100*INDEX(INDIRECT($A$2),$B63,COLUMN()-$E$2)/AO$6&lt;Conversion!$A$4,Conversion!$B$4,IF(100*INDEX(INDIRECT($A$2),$B63,COLUMN()-$E$2)/AO$6&lt;Conversion!$A$5,Conversion!$B$5,IF(100*INDEX(INDIRECT($A$2),$B63,COLUMN()-$E$2)/AO$6&lt;Conversion!$A$6,Conversion!$B$6,5)))))</f>
        <v/>
      </c>
      <c r="AP63" t="str">
        <f ca="1">IF(OR(AP$9="",$C63=""),"",IF(100*INDEX(INDIRECT($A$2),$B63,COLUMN()-$E$2)/AP$6&lt;Conversion!$A$3,Conversion!$B$3,IF(100*INDEX(INDIRECT($A$2),$B63,COLUMN()-$E$2)/AP$6&lt;Conversion!$A$4,Conversion!$B$4,IF(100*INDEX(INDIRECT($A$2),$B63,COLUMN()-$E$2)/AP$6&lt;Conversion!$A$5,Conversion!$B$5,IF(100*INDEX(INDIRECT($A$2),$B63,COLUMN()-$E$2)/AP$6&lt;Conversion!$A$6,Conversion!$B$6,5)))))</f>
        <v/>
      </c>
      <c r="AQ63" t="str">
        <f ca="1">IF(OR(AQ$9="",$C63=""),"",IF(100*INDEX(INDIRECT($A$2),$B63,COLUMN()-$E$2)/AQ$6&lt;Conversion!$A$3,Conversion!$B$3,IF(100*INDEX(INDIRECT($A$2),$B63,COLUMN()-$E$2)/AQ$6&lt;Conversion!$A$4,Conversion!$B$4,IF(100*INDEX(INDIRECT($A$2),$B63,COLUMN()-$E$2)/AQ$6&lt;Conversion!$A$5,Conversion!$B$5,IF(100*INDEX(INDIRECT($A$2),$B63,COLUMN()-$E$2)/AQ$6&lt;Conversion!$A$6,Conversion!$B$6,5)))))</f>
        <v/>
      </c>
      <c r="AR63" t="str">
        <f ca="1">IF(OR(AR$9="",$C63=""),"",IF(100*INDEX(INDIRECT($A$2),$B63,COLUMN()-$E$2)/AR$6&lt;Conversion!$A$3,Conversion!$B$3,IF(100*INDEX(INDIRECT($A$2),$B63,COLUMN()-$E$2)/AR$6&lt;Conversion!$A$4,Conversion!$B$4,IF(100*INDEX(INDIRECT($A$2),$B63,COLUMN()-$E$2)/AR$6&lt;Conversion!$A$5,Conversion!$B$5,IF(100*INDEX(INDIRECT($A$2),$B63,COLUMN()-$E$2)/AR$6&lt;Conversion!$A$6,Conversion!$B$6,5)))))</f>
        <v/>
      </c>
      <c r="AS63" t="str">
        <f ca="1">IF(OR(AS$9="",$C63=""),"",IF(100*INDEX(INDIRECT($A$2),$B63,COLUMN()-$E$2)/AS$6&lt;Conversion!$A$3,Conversion!$B$3,IF(100*INDEX(INDIRECT($A$2),$B63,COLUMN()-$E$2)/AS$6&lt;Conversion!$A$4,Conversion!$B$4,IF(100*INDEX(INDIRECT($A$2),$B63,COLUMN()-$E$2)/AS$6&lt;Conversion!$A$5,Conversion!$B$5,IF(100*INDEX(INDIRECT($A$2),$B63,COLUMN()-$E$2)/AS$6&lt;Conversion!$A$6,Conversion!$B$6,5)))))</f>
        <v/>
      </c>
      <c r="AT63" t="str">
        <f ca="1">IF(OR(AT$9="",$C63=""),"",IF(100*INDEX(INDIRECT($A$2),$B63,COLUMN()-$E$2)/AT$6&lt;Conversion!$A$3,Conversion!$B$3,IF(100*INDEX(INDIRECT($A$2),$B63,COLUMN()-$E$2)/AT$6&lt;Conversion!$A$4,Conversion!$B$4,IF(100*INDEX(INDIRECT($A$2),$B63,COLUMN()-$E$2)/AT$6&lt;Conversion!$A$5,Conversion!$B$5,IF(100*INDEX(INDIRECT($A$2),$B63,COLUMN()-$E$2)/AT$6&lt;Conversion!$A$6,Conversion!$B$6,5)))))</f>
        <v/>
      </c>
      <c r="AU63" t="str">
        <f ca="1">IF(OR(AU$9="",$C63=""),"",IF(100*INDEX(INDIRECT($A$2),$B63,COLUMN()-$E$2)/AU$6&lt;Conversion!$A$3,Conversion!$B$3,IF(100*INDEX(INDIRECT($A$2),$B63,COLUMN()-$E$2)/AU$6&lt;Conversion!$A$4,Conversion!$B$4,IF(100*INDEX(INDIRECT($A$2),$B63,COLUMN()-$E$2)/AU$6&lt;Conversion!$A$5,Conversion!$B$5,IF(100*INDEX(INDIRECT($A$2),$B63,COLUMN()-$E$2)/AU$6&lt;Conversion!$A$6,Conversion!$B$6,5)))))</f>
        <v/>
      </c>
      <c r="AV63" t="str">
        <f ca="1">IF(OR(AV$9="",$C63=""),"",IF(100*INDEX(INDIRECT($A$2),$B63,COLUMN()-$E$2)/AV$6&lt;Conversion!$A$3,Conversion!$B$3,IF(100*INDEX(INDIRECT($A$2),$B63,COLUMN()-$E$2)/AV$6&lt;Conversion!$A$4,Conversion!$B$4,IF(100*INDEX(INDIRECT($A$2),$B63,COLUMN()-$E$2)/AV$6&lt;Conversion!$A$5,Conversion!$B$5,IF(100*INDEX(INDIRECT($A$2),$B63,COLUMN()-$E$2)/AV$6&lt;Conversion!$A$6,Conversion!$B$6,5)))))</f>
        <v/>
      </c>
      <c r="AW63" t="str">
        <f ca="1">IF(OR(AW$9="",$C63=""),"",IF(100*INDEX(INDIRECT($A$2),$B63,COLUMN()-$E$2)/AW$6&lt;Conversion!$A$3,Conversion!$B$3,IF(100*INDEX(INDIRECT($A$2),$B63,COLUMN()-$E$2)/AW$6&lt;Conversion!$A$4,Conversion!$B$4,IF(100*INDEX(INDIRECT($A$2),$B63,COLUMN()-$E$2)/AW$6&lt;Conversion!$A$5,Conversion!$B$5,IF(100*INDEX(INDIRECT($A$2),$B63,COLUMN()-$E$2)/AW$6&lt;Conversion!$A$6,Conversion!$B$6,5)))))</f>
        <v/>
      </c>
      <c r="AX63" t="str">
        <f ca="1">IF(OR(AX$9="",$C63=""),"",IF(100*INDEX(INDIRECT($A$2),$B63,COLUMN()-$E$2)/AX$6&lt;Conversion!$A$3,Conversion!$B$3,IF(100*INDEX(INDIRECT($A$2),$B63,COLUMN()-$E$2)/AX$6&lt;Conversion!$A$4,Conversion!$B$4,IF(100*INDEX(INDIRECT($A$2),$B63,COLUMN()-$E$2)/AX$6&lt;Conversion!$A$5,Conversion!$B$5,IF(100*INDEX(INDIRECT($A$2),$B63,COLUMN()-$E$2)/AX$6&lt;Conversion!$A$6,Conversion!$B$6,5)))))</f>
        <v/>
      </c>
      <c r="AY63" t="str">
        <f ca="1">IF(OR(AY$9="",$C63=""),"",IF(100*INDEX(INDIRECT($A$2),$B63,COLUMN()-$E$2)/AY$6&lt;Conversion!$A$3,Conversion!$B$3,IF(100*INDEX(INDIRECT($A$2),$B63,COLUMN()-$E$2)/AY$6&lt;Conversion!$A$4,Conversion!$B$4,IF(100*INDEX(INDIRECT($A$2),$B63,COLUMN()-$E$2)/AY$6&lt;Conversion!$A$5,Conversion!$B$5,IF(100*INDEX(INDIRECT($A$2),$B63,COLUMN()-$E$2)/AY$6&lt;Conversion!$A$6,Conversion!$B$6,5)))))</f>
        <v/>
      </c>
      <c r="AZ63" t="str">
        <f ca="1">IF(OR(AZ$9="",$C63=""),"",IF(100*INDEX(INDIRECT($A$2),$B63,COLUMN()-$E$2)/AZ$6&lt;Conversion!$A$3,Conversion!$B$3,IF(100*INDEX(INDIRECT($A$2),$B63,COLUMN()-$E$2)/AZ$6&lt;Conversion!$A$4,Conversion!$B$4,IF(100*INDEX(INDIRECT($A$2),$B63,COLUMN()-$E$2)/AZ$6&lt;Conversion!$A$5,Conversion!$B$5,IF(100*INDEX(INDIRECT($A$2),$B63,COLUMN()-$E$2)/AZ$6&lt;Conversion!$A$6,Conversion!$B$6,5)))))</f>
        <v/>
      </c>
      <c r="BA63" t="str">
        <f ca="1">IF(OR(BA$9="",$C63=""),"",IF(100*INDEX(INDIRECT($A$2),$B63,COLUMN()-$E$2)/BA$6&lt;Conversion!$A$3,Conversion!$B$3,IF(100*INDEX(INDIRECT($A$2),$B63,COLUMN()-$E$2)/BA$6&lt;Conversion!$A$4,Conversion!$B$4,IF(100*INDEX(INDIRECT($A$2),$B63,COLUMN()-$E$2)/BA$6&lt;Conversion!$A$5,Conversion!$B$5,IF(100*INDEX(INDIRECT($A$2),$B63,COLUMN()-$E$2)/BA$6&lt;Conversion!$A$6,Conversion!$B$6,5)))))</f>
        <v/>
      </c>
      <c r="BB63" t="str">
        <f ca="1">IF(OR(BB$9="",$C63=""),"",IF(100*INDEX(INDIRECT($A$2),$B63,COLUMN()-$E$2)/BB$6&lt;Conversion!$A$3,Conversion!$B$3,IF(100*INDEX(INDIRECT($A$2),$B63,COLUMN()-$E$2)/BB$6&lt;Conversion!$A$4,Conversion!$B$4,IF(100*INDEX(INDIRECT($A$2),$B63,COLUMN()-$E$2)/BB$6&lt;Conversion!$A$5,Conversion!$B$5,IF(100*INDEX(INDIRECT($A$2),$B63,COLUMN()-$E$2)/BB$6&lt;Conversion!$A$6,Conversion!$B$6,5)))))</f>
        <v/>
      </c>
      <c r="BC63" t="str">
        <f ca="1">IF(OR(BC$9="",$C63=""),"",IF(100*INDEX(INDIRECT($A$2),$B63,COLUMN()-$E$2)/BC$6&lt;Conversion!$A$3,Conversion!$B$3,IF(100*INDEX(INDIRECT($A$2),$B63,COLUMN()-$E$2)/BC$6&lt;Conversion!$A$4,Conversion!$B$4,IF(100*INDEX(INDIRECT($A$2),$B63,COLUMN()-$E$2)/BC$6&lt;Conversion!$A$5,Conversion!$B$5,IF(100*INDEX(INDIRECT($A$2),$B63,COLUMN()-$E$2)/BC$6&lt;Conversion!$A$6,Conversion!$B$6,5)))))</f>
        <v/>
      </c>
    </row>
    <row r="64" spans="2:55">
      <c r="B64" t="e">
        <f t="shared" ca="1" si="0"/>
        <v>#N/A</v>
      </c>
      <c r="C64" t="str">
        <f t="shared" ca="1" si="1"/>
        <v/>
      </c>
      <c r="D64" t="str">
        <f ca="1">IF($C64="","",CONCATENATE(ADDRESS(ROW(),$E$2+1,1,1,"Module6"),":",ADDRESS(ROW(),$E$2+Calc1!$C$2,1,1)))</f>
        <v/>
      </c>
      <c r="E64" s="18" t="str">
        <f t="shared" ca="1" si="2"/>
        <v/>
      </c>
      <c r="F64" t="str">
        <f ca="1">IF(OR(F$9="",$C64=""),"",IF(100*INDEX(INDIRECT($A$2),$B64,COLUMN()-$E$2)/F$6&lt;Conversion!$A$3,Conversion!$B$3,IF(100*INDEX(INDIRECT($A$2),$B64,COLUMN()-$E$2)/F$6&lt;Conversion!$A$4,Conversion!$B$4,IF(100*INDEX(INDIRECT($A$2),$B64,COLUMN()-$E$2)/F$6&lt;Conversion!$A$5,Conversion!$B$5,IF(100*INDEX(INDIRECT($A$2),$B64,COLUMN()-$E$2)/F$6&lt;Conversion!$A$6,Conversion!$B$6,5)))))</f>
        <v/>
      </c>
      <c r="G64" t="str">
        <f ca="1">IF(OR(G$9="",$C64=""),"",IF(100*INDEX(INDIRECT($A$2),$B64,COLUMN()-$E$2)/G$6&lt;Conversion!$A$3,Conversion!$B$3,IF(100*INDEX(INDIRECT($A$2),$B64,COLUMN()-$E$2)/G$6&lt;Conversion!$A$4,Conversion!$B$4,IF(100*INDEX(INDIRECT($A$2),$B64,COLUMN()-$E$2)/G$6&lt;Conversion!$A$5,Conversion!$B$5,IF(100*INDEX(INDIRECT($A$2),$B64,COLUMN()-$E$2)/G$6&lt;Conversion!$A$6,Conversion!$B$6,5)))))</f>
        <v/>
      </c>
      <c r="H64" t="str">
        <f ca="1">IF(OR(H$9="",$C64=""),"",IF(100*INDEX(INDIRECT($A$2),$B64,COLUMN()-$E$2)/H$6&lt;Conversion!$A$3,Conversion!$B$3,IF(100*INDEX(INDIRECT($A$2),$B64,COLUMN()-$E$2)/H$6&lt;Conversion!$A$4,Conversion!$B$4,IF(100*INDEX(INDIRECT($A$2),$B64,COLUMN()-$E$2)/H$6&lt;Conversion!$A$5,Conversion!$B$5,IF(100*INDEX(INDIRECT($A$2),$B64,COLUMN()-$E$2)/H$6&lt;Conversion!$A$6,Conversion!$B$6,5)))))</f>
        <v/>
      </c>
      <c r="I64" t="str">
        <f ca="1">IF(OR(I$9="",$C64=""),"",IF(100*INDEX(INDIRECT($A$2),$B64,COLUMN()-$E$2)/I$6&lt;Conversion!$A$3,Conversion!$B$3,IF(100*INDEX(INDIRECT($A$2),$B64,COLUMN()-$E$2)/I$6&lt;Conversion!$A$4,Conversion!$B$4,IF(100*INDEX(INDIRECT($A$2),$B64,COLUMN()-$E$2)/I$6&lt;Conversion!$A$5,Conversion!$B$5,IF(100*INDEX(INDIRECT($A$2),$B64,COLUMN()-$E$2)/I$6&lt;Conversion!$A$6,Conversion!$B$6,5)))))</f>
        <v/>
      </c>
      <c r="J64" t="str">
        <f ca="1">IF(OR(J$9="",$C64=""),"",IF(100*INDEX(INDIRECT($A$2),$B64,COLUMN()-$E$2)/J$6&lt;Conversion!$A$3,Conversion!$B$3,IF(100*INDEX(INDIRECT($A$2),$B64,COLUMN()-$E$2)/J$6&lt;Conversion!$A$4,Conversion!$B$4,IF(100*INDEX(INDIRECT($A$2),$B64,COLUMN()-$E$2)/J$6&lt;Conversion!$A$5,Conversion!$B$5,IF(100*INDEX(INDIRECT($A$2),$B64,COLUMN()-$E$2)/J$6&lt;Conversion!$A$6,Conversion!$B$6,5)))))</f>
        <v/>
      </c>
      <c r="K64" t="str">
        <f ca="1">IF(OR(K$9="",$C64=""),"",IF(100*INDEX(INDIRECT($A$2),$B64,COLUMN()-$E$2)/K$6&lt;Conversion!$A$3,Conversion!$B$3,IF(100*INDEX(INDIRECT($A$2),$B64,COLUMN()-$E$2)/K$6&lt;Conversion!$A$4,Conversion!$B$4,IF(100*INDEX(INDIRECT($A$2),$B64,COLUMN()-$E$2)/K$6&lt;Conversion!$A$5,Conversion!$B$5,IF(100*INDEX(INDIRECT($A$2),$B64,COLUMN()-$E$2)/K$6&lt;Conversion!$A$6,Conversion!$B$6,5)))))</f>
        <v/>
      </c>
      <c r="L64" t="str">
        <f ca="1">IF(OR(L$9="",$C64=""),"",IF(100*INDEX(INDIRECT($A$2),$B64,COLUMN()-$E$2)/L$6&lt;Conversion!$A$3,Conversion!$B$3,IF(100*INDEX(INDIRECT($A$2),$B64,COLUMN()-$E$2)/L$6&lt;Conversion!$A$4,Conversion!$B$4,IF(100*INDEX(INDIRECT($A$2),$B64,COLUMN()-$E$2)/L$6&lt;Conversion!$A$5,Conversion!$B$5,IF(100*INDEX(INDIRECT($A$2),$B64,COLUMN()-$E$2)/L$6&lt;Conversion!$A$6,Conversion!$B$6,5)))))</f>
        <v/>
      </c>
      <c r="M64" t="str">
        <f ca="1">IF(OR(M$9="",$C64=""),"",IF(100*INDEX(INDIRECT($A$2),$B64,COLUMN()-$E$2)/M$6&lt;Conversion!$A$3,Conversion!$B$3,IF(100*INDEX(INDIRECT($A$2),$B64,COLUMN()-$E$2)/M$6&lt;Conversion!$A$4,Conversion!$B$4,IF(100*INDEX(INDIRECT($A$2),$B64,COLUMN()-$E$2)/M$6&lt;Conversion!$A$5,Conversion!$B$5,IF(100*INDEX(INDIRECT($A$2),$B64,COLUMN()-$E$2)/M$6&lt;Conversion!$A$6,Conversion!$B$6,5)))))</f>
        <v/>
      </c>
      <c r="N64" t="str">
        <f ca="1">IF(OR(N$9="",$C64=""),"",IF(100*INDEX(INDIRECT($A$2),$B64,COLUMN()-$E$2)/N$6&lt;Conversion!$A$3,Conversion!$B$3,IF(100*INDEX(INDIRECT($A$2),$B64,COLUMN()-$E$2)/N$6&lt;Conversion!$A$4,Conversion!$B$4,IF(100*INDEX(INDIRECT($A$2),$B64,COLUMN()-$E$2)/N$6&lt;Conversion!$A$5,Conversion!$B$5,IF(100*INDEX(INDIRECT($A$2),$B64,COLUMN()-$E$2)/N$6&lt;Conversion!$A$6,Conversion!$B$6,5)))))</f>
        <v/>
      </c>
      <c r="O64" t="str">
        <f ca="1">IF(OR(O$9="",$C64=""),"",IF(100*INDEX(INDIRECT($A$2),$B64,COLUMN()-$E$2)/O$6&lt;Conversion!$A$3,Conversion!$B$3,IF(100*INDEX(INDIRECT($A$2),$B64,COLUMN()-$E$2)/O$6&lt;Conversion!$A$4,Conversion!$B$4,IF(100*INDEX(INDIRECT($A$2),$B64,COLUMN()-$E$2)/O$6&lt;Conversion!$A$5,Conversion!$B$5,IF(100*INDEX(INDIRECT($A$2),$B64,COLUMN()-$E$2)/O$6&lt;Conversion!$A$6,Conversion!$B$6,5)))))</f>
        <v/>
      </c>
      <c r="P64" t="str">
        <f ca="1">IF(OR(P$9="",$C64=""),"",IF(100*INDEX(INDIRECT($A$2),$B64,COLUMN()-$E$2)/P$6&lt;Conversion!$A$3,Conversion!$B$3,IF(100*INDEX(INDIRECT($A$2),$B64,COLUMN()-$E$2)/P$6&lt;Conversion!$A$4,Conversion!$B$4,IF(100*INDEX(INDIRECT($A$2),$B64,COLUMN()-$E$2)/P$6&lt;Conversion!$A$5,Conversion!$B$5,IF(100*INDEX(INDIRECT($A$2),$B64,COLUMN()-$E$2)/P$6&lt;Conversion!$A$6,Conversion!$B$6,5)))))</f>
        <v/>
      </c>
      <c r="Q64" t="str">
        <f ca="1">IF(OR(Q$9="",$C64=""),"",IF(100*INDEX(INDIRECT($A$2),$B64,COLUMN()-$E$2)/Q$6&lt;Conversion!$A$3,Conversion!$B$3,IF(100*INDEX(INDIRECT($A$2),$B64,COLUMN()-$E$2)/Q$6&lt;Conversion!$A$4,Conversion!$B$4,IF(100*INDEX(INDIRECT($A$2),$B64,COLUMN()-$E$2)/Q$6&lt;Conversion!$A$5,Conversion!$B$5,IF(100*INDEX(INDIRECT($A$2),$B64,COLUMN()-$E$2)/Q$6&lt;Conversion!$A$6,Conversion!$B$6,5)))))</f>
        <v/>
      </c>
      <c r="R64" t="str">
        <f ca="1">IF(OR(R$9="",$C64=""),"",IF(100*INDEX(INDIRECT($A$2),$B64,COLUMN()-$E$2)/R$6&lt;Conversion!$A$3,Conversion!$B$3,IF(100*INDEX(INDIRECT($A$2),$B64,COLUMN()-$E$2)/R$6&lt;Conversion!$A$4,Conversion!$B$4,IF(100*INDEX(INDIRECT($A$2),$B64,COLUMN()-$E$2)/R$6&lt;Conversion!$A$5,Conversion!$B$5,IF(100*INDEX(INDIRECT($A$2),$B64,COLUMN()-$E$2)/R$6&lt;Conversion!$A$6,Conversion!$B$6,5)))))</f>
        <v/>
      </c>
      <c r="S64" t="str">
        <f ca="1">IF(OR(S$9="",$C64=""),"",IF(100*INDEX(INDIRECT($A$2),$B64,COLUMN()-$E$2)/S$6&lt;Conversion!$A$3,Conversion!$B$3,IF(100*INDEX(INDIRECT($A$2),$B64,COLUMN()-$E$2)/S$6&lt;Conversion!$A$4,Conversion!$B$4,IF(100*INDEX(INDIRECT($A$2),$B64,COLUMN()-$E$2)/S$6&lt;Conversion!$A$5,Conversion!$B$5,IF(100*INDEX(INDIRECT($A$2),$B64,COLUMN()-$E$2)/S$6&lt;Conversion!$A$6,Conversion!$B$6,5)))))</f>
        <v/>
      </c>
      <c r="T64" t="str">
        <f ca="1">IF(OR(T$9="",$C64=""),"",IF(100*INDEX(INDIRECT($A$2),$B64,COLUMN()-$E$2)/T$6&lt;Conversion!$A$3,Conversion!$B$3,IF(100*INDEX(INDIRECT($A$2),$B64,COLUMN()-$E$2)/T$6&lt;Conversion!$A$4,Conversion!$B$4,IF(100*INDEX(INDIRECT($A$2),$B64,COLUMN()-$E$2)/T$6&lt;Conversion!$A$5,Conversion!$B$5,IF(100*INDEX(INDIRECT($A$2),$B64,COLUMN()-$E$2)/T$6&lt;Conversion!$A$6,Conversion!$B$6,5)))))</f>
        <v/>
      </c>
      <c r="U64" t="str">
        <f ca="1">IF(OR(U$9="",$C64=""),"",IF(100*INDEX(INDIRECT($A$2),$B64,COLUMN()-$E$2)/U$6&lt;Conversion!$A$3,Conversion!$B$3,IF(100*INDEX(INDIRECT($A$2),$B64,COLUMN()-$E$2)/U$6&lt;Conversion!$A$4,Conversion!$B$4,IF(100*INDEX(INDIRECT($A$2),$B64,COLUMN()-$E$2)/U$6&lt;Conversion!$A$5,Conversion!$B$5,IF(100*INDEX(INDIRECT($A$2),$B64,COLUMN()-$E$2)/U$6&lt;Conversion!$A$6,Conversion!$B$6,5)))))</f>
        <v/>
      </c>
      <c r="V64" t="str">
        <f ca="1">IF(OR(V$9="",$C64=""),"",IF(100*INDEX(INDIRECT($A$2),$B64,COLUMN()-$E$2)/V$6&lt;Conversion!$A$3,Conversion!$B$3,IF(100*INDEX(INDIRECT($A$2),$B64,COLUMN()-$E$2)/V$6&lt;Conversion!$A$4,Conversion!$B$4,IF(100*INDEX(INDIRECT($A$2),$B64,COLUMN()-$E$2)/V$6&lt;Conversion!$A$5,Conversion!$B$5,IF(100*INDEX(INDIRECT($A$2),$B64,COLUMN()-$E$2)/V$6&lt;Conversion!$A$6,Conversion!$B$6,5)))))</f>
        <v/>
      </c>
      <c r="W64" t="str">
        <f ca="1">IF(OR(W$9="",$C64=""),"",IF(100*INDEX(INDIRECT($A$2),$B64,COLUMN()-$E$2)/W$6&lt;Conversion!$A$3,Conversion!$B$3,IF(100*INDEX(INDIRECT($A$2),$B64,COLUMN()-$E$2)/W$6&lt;Conversion!$A$4,Conversion!$B$4,IF(100*INDEX(INDIRECT($A$2),$B64,COLUMN()-$E$2)/W$6&lt;Conversion!$A$5,Conversion!$B$5,IF(100*INDEX(INDIRECT($A$2),$B64,COLUMN()-$E$2)/W$6&lt;Conversion!$A$6,Conversion!$B$6,5)))))</f>
        <v/>
      </c>
      <c r="X64" t="str">
        <f ca="1">IF(OR(X$9="",$C64=""),"",IF(100*INDEX(INDIRECT($A$2),$B64,COLUMN()-$E$2)/X$6&lt;Conversion!$A$3,Conversion!$B$3,IF(100*INDEX(INDIRECT($A$2),$B64,COLUMN()-$E$2)/X$6&lt;Conversion!$A$4,Conversion!$B$4,IF(100*INDEX(INDIRECT($A$2),$B64,COLUMN()-$E$2)/X$6&lt;Conversion!$A$5,Conversion!$B$5,IF(100*INDEX(INDIRECT($A$2),$B64,COLUMN()-$E$2)/X$6&lt;Conversion!$A$6,Conversion!$B$6,5)))))</f>
        <v/>
      </c>
      <c r="Y64" t="str">
        <f ca="1">IF(OR(Y$9="",$C64=""),"",IF(100*INDEX(INDIRECT($A$2),$B64,COLUMN()-$E$2)/Y$6&lt;Conversion!$A$3,Conversion!$B$3,IF(100*INDEX(INDIRECT($A$2),$B64,COLUMN()-$E$2)/Y$6&lt;Conversion!$A$4,Conversion!$B$4,IF(100*INDEX(INDIRECT($A$2),$B64,COLUMN()-$E$2)/Y$6&lt;Conversion!$A$5,Conversion!$B$5,IF(100*INDEX(INDIRECT($A$2),$B64,COLUMN()-$E$2)/Y$6&lt;Conversion!$A$6,Conversion!$B$6,5)))))</f>
        <v/>
      </c>
      <c r="Z64" t="str">
        <f ca="1">IF(OR(Z$9="",$C64=""),"",IF(100*INDEX(INDIRECT($A$2),$B64,COLUMN()-$E$2)/Z$6&lt;Conversion!$A$3,Conversion!$B$3,IF(100*INDEX(INDIRECT($A$2),$B64,COLUMN()-$E$2)/Z$6&lt;Conversion!$A$4,Conversion!$B$4,IF(100*INDEX(INDIRECT($A$2),$B64,COLUMN()-$E$2)/Z$6&lt;Conversion!$A$5,Conversion!$B$5,IF(100*INDEX(INDIRECT($A$2),$B64,COLUMN()-$E$2)/Z$6&lt;Conversion!$A$6,Conversion!$B$6,5)))))</f>
        <v/>
      </c>
      <c r="AA64" t="str">
        <f ca="1">IF(OR(AA$9="",$C64=""),"",IF(100*INDEX(INDIRECT($A$2),$B64,COLUMN()-$E$2)/AA$6&lt;Conversion!$A$3,Conversion!$B$3,IF(100*INDEX(INDIRECT($A$2),$B64,COLUMN()-$E$2)/AA$6&lt;Conversion!$A$4,Conversion!$B$4,IF(100*INDEX(INDIRECT($A$2),$B64,COLUMN()-$E$2)/AA$6&lt;Conversion!$A$5,Conversion!$B$5,IF(100*INDEX(INDIRECT($A$2),$B64,COLUMN()-$E$2)/AA$6&lt;Conversion!$A$6,Conversion!$B$6,5)))))</f>
        <v/>
      </c>
      <c r="AB64" t="str">
        <f ca="1">IF(OR(AB$9="",$C64=""),"",IF(100*INDEX(INDIRECT($A$2),$B64,COLUMN()-$E$2)/AB$6&lt;Conversion!$A$3,Conversion!$B$3,IF(100*INDEX(INDIRECT($A$2),$B64,COLUMN()-$E$2)/AB$6&lt;Conversion!$A$4,Conversion!$B$4,IF(100*INDEX(INDIRECT($A$2),$B64,COLUMN()-$E$2)/AB$6&lt;Conversion!$A$5,Conversion!$B$5,IF(100*INDEX(INDIRECT($A$2),$B64,COLUMN()-$E$2)/AB$6&lt;Conversion!$A$6,Conversion!$B$6,5)))))</f>
        <v/>
      </c>
      <c r="AC64" t="str">
        <f ca="1">IF(OR(AC$9="",$C64=""),"",IF(100*INDEX(INDIRECT($A$2),$B64,COLUMN()-$E$2)/AC$6&lt;Conversion!$A$3,Conversion!$B$3,IF(100*INDEX(INDIRECT($A$2),$B64,COLUMN()-$E$2)/AC$6&lt;Conversion!$A$4,Conversion!$B$4,IF(100*INDEX(INDIRECT($A$2),$B64,COLUMN()-$E$2)/AC$6&lt;Conversion!$A$5,Conversion!$B$5,IF(100*INDEX(INDIRECT($A$2),$B64,COLUMN()-$E$2)/AC$6&lt;Conversion!$A$6,Conversion!$B$6,5)))))</f>
        <v/>
      </c>
      <c r="AD64" t="str">
        <f ca="1">IF(OR(AD$9="",$C64=""),"",IF(100*INDEX(INDIRECT($A$2),$B64,COLUMN()-$E$2)/AD$6&lt;Conversion!$A$3,Conversion!$B$3,IF(100*INDEX(INDIRECT($A$2),$B64,COLUMN()-$E$2)/AD$6&lt;Conversion!$A$4,Conversion!$B$4,IF(100*INDEX(INDIRECT($A$2),$B64,COLUMN()-$E$2)/AD$6&lt;Conversion!$A$5,Conversion!$B$5,IF(100*INDEX(INDIRECT($A$2),$B64,COLUMN()-$E$2)/AD$6&lt;Conversion!$A$6,Conversion!$B$6,5)))))</f>
        <v/>
      </c>
      <c r="AE64" t="str">
        <f ca="1">IF(OR(AE$9="",$C64=""),"",IF(100*INDEX(INDIRECT($A$2),$B64,COLUMN()-$E$2)/AE$6&lt;Conversion!$A$3,Conversion!$B$3,IF(100*INDEX(INDIRECT($A$2),$B64,COLUMN()-$E$2)/AE$6&lt;Conversion!$A$4,Conversion!$B$4,IF(100*INDEX(INDIRECT($A$2),$B64,COLUMN()-$E$2)/AE$6&lt;Conversion!$A$5,Conversion!$B$5,IF(100*INDEX(INDIRECT($A$2),$B64,COLUMN()-$E$2)/AE$6&lt;Conversion!$A$6,Conversion!$B$6,5)))))</f>
        <v/>
      </c>
      <c r="AF64" t="str">
        <f ca="1">IF(OR(AF$9="",$C64=""),"",IF(100*INDEX(INDIRECT($A$2),$B64,COLUMN()-$E$2)/AF$6&lt;Conversion!$A$3,Conversion!$B$3,IF(100*INDEX(INDIRECT($A$2),$B64,COLUMN()-$E$2)/AF$6&lt;Conversion!$A$4,Conversion!$B$4,IF(100*INDEX(INDIRECT($A$2),$B64,COLUMN()-$E$2)/AF$6&lt;Conversion!$A$5,Conversion!$B$5,IF(100*INDEX(INDIRECT($A$2),$B64,COLUMN()-$E$2)/AF$6&lt;Conversion!$A$6,Conversion!$B$6,5)))))</f>
        <v/>
      </c>
      <c r="AG64" t="str">
        <f ca="1">IF(OR(AG$9="",$C64=""),"",IF(100*INDEX(INDIRECT($A$2),$B64,COLUMN()-$E$2)/AG$6&lt;Conversion!$A$3,Conversion!$B$3,IF(100*INDEX(INDIRECT($A$2),$B64,COLUMN()-$E$2)/AG$6&lt;Conversion!$A$4,Conversion!$B$4,IF(100*INDEX(INDIRECT($A$2),$B64,COLUMN()-$E$2)/AG$6&lt;Conversion!$A$5,Conversion!$B$5,IF(100*INDEX(INDIRECT($A$2),$B64,COLUMN()-$E$2)/AG$6&lt;Conversion!$A$6,Conversion!$B$6,5)))))</f>
        <v/>
      </c>
      <c r="AH64" t="str">
        <f ca="1">IF(OR(AH$9="",$C64=""),"",IF(100*INDEX(INDIRECT($A$2),$B64,COLUMN()-$E$2)/AH$6&lt;Conversion!$A$3,Conversion!$B$3,IF(100*INDEX(INDIRECT($A$2),$B64,COLUMN()-$E$2)/AH$6&lt;Conversion!$A$4,Conversion!$B$4,IF(100*INDEX(INDIRECT($A$2),$B64,COLUMN()-$E$2)/AH$6&lt;Conversion!$A$5,Conversion!$B$5,IF(100*INDEX(INDIRECT($A$2),$B64,COLUMN()-$E$2)/AH$6&lt;Conversion!$A$6,Conversion!$B$6,5)))))</f>
        <v/>
      </c>
      <c r="AI64" t="str">
        <f ca="1">IF(OR(AI$9="",$C64=""),"",IF(100*INDEX(INDIRECT($A$2),$B64,COLUMN()-$E$2)/AI$6&lt;Conversion!$A$3,Conversion!$B$3,IF(100*INDEX(INDIRECT($A$2),$B64,COLUMN()-$E$2)/AI$6&lt;Conversion!$A$4,Conversion!$B$4,IF(100*INDEX(INDIRECT($A$2),$B64,COLUMN()-$E$2)/AI$6&lt;Conversion!$A$5,Conversion!$B$5,IF(100*INDEX(INDIRECT($A$2),$B64,COLUMN()-$E$2)/AI$6&lt;Conversion!$A$6,Conversion!$B$6,5)))))</f>
        <v/>
      </c>
      <c r="AJ64" t="str">
        <f ca="1">IF(OR(AJ$9="",$C64=""),"",IF(100*INDEX(INDIRECT($A$2),$B64,COLUMN()-$E$2)/AJ$6&lt;Conversion!$A$3,Conversion!$B$3,IF(100*INDEX(INDIRECT($A$2),$B64,COLUMN()-$E$2)/AJ$6&lt;Conversion!$A$4,Conversion!$B$4,IF(100*INDEX(INDIRECT($A$2),$B64,COLUMN()-$E$2)/AJ$6&lt;Conversion!$A$5,Conversion!$B$5,IF(100*INDEX(INDIRECT($A$2),$B64,COLUMN()-$E$2)/AJ$6&lt;Conversion!$A$6,Conversion!$B$6,5)))))</f>
        <v/>
      </c>
      <c r="AK64" t="str">
        <f ca="1">IF(OR(AK$9="",$C64=""),"",IF(100*INDEX(INDIRECT($A$2),$B64,COLUMN()-$E$2)/AK$6&lt;Conversion!$A$3,Conversion!$B$3,IF(100*INDEX(INDIRECT($A$2),$B64,COLUMN()-$E$2)/AK$6&lt;Conversion!$A$4,Conversion!$B$4,IF(100*INDEX(INDIRECT($A$2),$B64,COLUMN()-$E$2)/AK$6&lt;Conversion!$A$5,Conversion!$B$5,IF(100*INDEX(INDIRECT($A$2),$B64,COLUMN()-$E$2)/AK$6&lt;Conversion!$A$6,Conversion!$B$6,5)))))</f>
        <v/>
      </c>
      <c r="AL64" t="str">
        <f ca="1">IF(OR(AL$9="",$C64=""),"",IF(100*INDEX(INDIRECT($A$2),$B64,COLUMN()-$E$2)/AL$6&lt;Conversion!$A$3,Conversion!$B$3,IF(100*INDEX(INDIRECT($A$2),$B64,COLUMN()-$E$2)/AL$6&lt;Conversion!$A$4,Conversion!$B$4,IF(100*INDEX(INDIRECT($A$2),$B64,COLUMN()-$E$2)/AL$6&lt;Conversion!$A$5,Conversion!$B$5,IF(100*INDEX(INDIRECT($A$2),$B64,COLUMN()-$E$2)/AL$6&lt;Conversion!$A$6,Conversion!$B$6,5)))))</f>
        <v/>
      </c>
      <c r="AM64" t="str">
        <f ca="1">IF(OR(AM$9="",$C64=""),"",IF(100*INDEX(INDIRECT($A$2),$B64,COLUMN()-$E$2)/AM$6&lt;Conversion!$A$3,Conversion!$B$3,IF(100*INDEX(INDIRECT($A$2),$B64,COLUMN()-$E$2)/AM$6&lt;Conversion!$A$4,Conversion!$B$4,IF(100*INDEX(INDIRECT($A$2),$B64,COLUMN()-$E$2)/AM$6&lt;Conversion!$A$5,Conversion!$B$5,IF(100*INDEX(INDIRECT($A$2),$B64,COLUMN()-$E$2)/AM$6&lt;Conversion!$A$6,Conversion!$B$6,5)))))</f>
        <v/>
      </c>
      <c r="AN64" t="str">
        <f ca="1">IF(OR(AN$9="",$C64=""),"",IF(100*INDEX(INDIRECT($A$2),$B64,COLUMN()-$E$2)/AN$6&lt;Conversion!$A$3,Conversion!$B$3,IF(100*INDEX(INDIRECT($A$2),$B64,COLUMN()-$E$2)/AN$6&lt;Conversion!$A$4,Conversion!$B$4,IF(100*INDEX(INDIRECT($A$2),$B64,COLUMN()-$E$2)/AN$6&lt;Conversion!$A$5,Conversion!$B$5,IF(100*INDEX(INDIRECT($A$2),$B64,COLUMN()-$E$2)/AN$6&lt;Conversion!$A$6,Conversion!$B$6,5)))))</f>
        <v/>
      </c>
      <c r="AO64" t="str">
        <f ca="1">IF(OR(AO$9="",$C64=""),"",IF(100*INDEX(INDIRECT($A$2),$B64,COLUMN()-$E$2)/AO$6&lt;Conversion!$A$3,Conversion!$B$3,IF(100*INDEX(INDIRECT($A$2),$B64,COLUMN()-$E$2)/AO$6&lt;Conversion!$A$4,Conversion!$B$4,IF(100*INDEX(INDIRECT($A$2),$B64,COLUMN()-$E$2)/AO$6&lt;Conversion!$A$5,Conversion!$B$5,IF(100*INDEX(INDIRECT($A$2),$B64,COLUMN()-$E$2)/AO$6&lt;Conversion!$A$6,Conversion!$B$6,5)))))</f>
        <v/>
      </c>
      <c r="AP64" t="str">
        <f ca="1">IF(OR(AP$9="",$C64=""),"",IF(100*INDEX(INDIRECT($A$2),$B64,COLUMN()-$E$2)/AP$6&lt;Conversion!$A$3,Conversion!$B$3,IF(100*INDEX(INDIRECT($A$2),$B64,COLUMN()-$E$2)/AP$6&lt;Conversion!$A$4,Conversion!$B$4,IF(100*INDEX(INDIRECT($A$2),$B64,COLUMN()-$E$2)/AP$6&lt;Conversion!$A$5,Conversion!$B$5,IF(100*INDEX(INDIRECT($A$2),$B64,COLUMN()-$E$2)/AP$6&lt;Conversion!$A$6,Conversion!$B$6,5)))))</f>
        <v/>
      </c>
      <c r="AQ64" t="str">
        <f ca="1">IF(OR(AQ$9="",$C64=""),"",IF(100*INDEX(INDIRECT($A$2),$B64,COLUMN()-$E$2)/AQ$6&lt;Conversion!$A$3,Conversion!$B$3,IF(100*INDEX(INDIRECT($A$2),$B64,COLUMN()-$E$2)/AQ$6&lt;Conversion!$A$4,Conversion!$B$4,IF(100*INDEX(INDIRECT($A$2),$B64,COLUMN()-$E$2)/AQ$6&lt;Conversion!$A$5,Conversion!$B$5,IF(100*INDEX(INDIRECT($A$2),$B64,COLUMN()-$E$2)/AQ$6&lt;Conversion!$A$6,Conversion!$B$6,5)))))</f>
        <v/>
      </c>
      <c r="AR64" t="str">
        <f ca="1">IF(OR(AR$9="",$C64=""),"",IF(100*INDEX(INDIRECT($A$2),$B64,COLUMN()-$E$2)/AR$6&lt;Conversion!$A$3,Conversion!$B$3,IF(100*INDEX(INDIRECT($A$2),$B64,COLUMN()-$E$2)/AR$6&lt;Conversion!$A$4,Conversion!$B$4,IF(100*INDEX(INDIRECT($A$2),$B64,COLUMN()-$E$2)/AR$6&lt;Conversion!$A$5,Conversion!$B$5,IF(100*INDEX(INDIRECT($A$2),$B64,COLUMN()-$E$2)/AR$6&lt;Conversion!$A$6,Conversion!$B$6,5)))))</f>
        <v/>
      </c>
      <c r="AS64" t="str">
        <f ca="1">IF(OR(AS$9="",$C64=""),"",IF(100*INDEX(INDIRECT($A$2),$B64,COLUMN()-$E$2)/AS$6&lt;Conversion!$A$3,Conversion!$B$3,IF(100*INDEX(INDIRECT($A$2),$B64,COLUMN()-$E$2)/AS$6&lt;Conversion!$A$4,Conversion!$B$4,IF(100*INDEX(INDIRECT($A$2),$B64,COLUMN()-$E$2)/AS$6&lt;Conversion!$A$5,Conversion!$B$5,IF(100*INDEX(INDIRECT($A$2),$B64,COLUMN()-$E$2)/AS$6&lt;Conversion!$A$6,Conversion!$B$6,5)))))</f>
        <v/>
      </c>
      <c r="AT64" t="str">
        <f ca="1">IF(OR(AT$9="",$C64=""),"",IF(100*INDEX(INDIRECT($A$2),$B64,COLUMN()-$E$2)/AT$6&lt;Conversion!$A$3,Conversion!$B$3,IF(100*INDEX(INDIRECT($A$2),$B64,COLUMN()-$E$2)/AT$6&lt;Conversion!$A$4,Conversion!$B$4,IF(100*INDEX(INDIRECT($A$2),$B64,COLUMN()-$E$2)/AT$6&lt;Conversion!$A$5,Conversion!$B$5,IF(100*INDEX(INDIRECT($A$2),$B64,COLUMN()-$E$2)/AT$6&lt;Conversion!$A$6,Conversion!$B$6,5)))))</f>
        <v/>
      </c>
      <c r="AU64" t="str">
        <f ca="1">IF(OR(AU$9="",$C64=""),"",IF(100*INDEX(INDIRECT($A$2),$B64,COLUMN()-$E$2)/AU$6&lt;Conversion!$A$3,Conversion!$B$3,IF(100*INDEX(INDIRECT($A$2),$B64,COLUMN()-$E$2)/AU$6&lt;Conversion!$A$4,Conversion!$B$4,IF(100*INDEX(INDIRECT($A$2),$B64,COLUMN()-$E$2)/AU$6&lt;Conversion!$A$5,Conversion!$B$5,IF(100*INDEX(INDIRECT($A$2),$B64,COLUMN()-$E$2)/AU$6&lt;Conversion!$A$6,Conversion!$B$6,5)))))</f>
        <v/>
      </c>
      <c r="AV64" t="str">
        <f ca="1">IF(OR(AV$9="",$C64=""),"",IF(100*INDEX(INDIRECT($A$2),$B64,COLUMN()-$E$2)/AV$6&lt;Conversion!$A$3,Conversion!$B$3,IF(100*INDEX(INDIRECT($A$2),$B64,COLUMN()-$E$2)/AV$6&lt;Conversion!$A$4,Conversion!$B$4,IF(100*INDEX(INDIRECT($A$2),$B64,COLUMN()-$E$2)/AV$6&lt;Conversion!$A$5,Conversion!$B$5,IF(100*INDEX(INDIRECT($A$2),$B64,COLUMN()-$E$2)/AV$6&lt;Conversion!$A$6,Conversion!$B$6,5)))))</f>
        <v/>
      </c>
      <c r="AW64" t="str">
        <f ca="1">IF(OR(AW$9="",$C64=""),"",IF(100*INDEX(INDIRECT($A$2),$B64,COLUMN()-$E$2)/AW$6&lt;Conversion!$A$3,Conversion!$B$3,IF(100*INDEX(INDIRECT($A$2),$B64,COLUMN()-$E$2)/AW$6&lt;Conversion!$A$4,Conversion!$B$4,IF(100*INDEX(INDIRECT($A$2),$B64,COLUMN()-$E$2)/AW$6&lt;Conversion!$A$5,Conversion!$B$5,IF(100*INDEX(INDIRECT($A$2),$B64,COLUMN()-$E$2)/AW$6&lt;Conversion!$A$6,Conversion!$B$6,5)))))</f>
        <v/>
      </c>
      <c r="AX64" t="str">
        <f ca="1">IF(OR(AX$9="",$C64=""),"",IF(100*INDEX(INDIRECT($A$2),$B64,COLUMN()-$E$2)/AX$6&lt;Conversion!$A$3,Conversion!$B$3,IF(100*INDEX(INDIRECT($A$2),$B64,COLUMN()-$E$2)/AX$6&lt;Conversion!$A$4,Conversion!$B$4,IF(100*INDEX(INDIRECT($A$2),$B64,COLUMN()-$E$2)/AX$6&lt;Conversion!$A$5,Conversion!$B$5,IF(100*INDEX(INDIRECT($A$2),$B64,COLUMN()-$E$2)/AX$6&lt;Conversion!$A$6,Conversion!$B$6,5)))))</f>
        <v/>
      </c>
      <c r="AY64" t="str">
        <f ca="1">IF(OR(AY$9="",$C64=""),"",IF(100*INDEX(INDIRECT($A$2),$B64,COLUMN()-$E$2)/AY$6&lt;Conversion!$A$3,Conversion!$B$3,IF(100*INDEX(INDIRECT($A$2),$B64,COLUMN()-$E$2)/AY$6&lt;Conversion!$A$4,Conversion!$B$4,IF(100*INDEX(INDIRECT($A$2),$B64,COLUMN()-$E$2)/AY$6&lt;Conversion!$A$5,Conversion!$B$5,IF(100*INDEX(INDIRECT($A$2),$B64,COLUMN()-$E$2)/AY$6&lt;Conversion!$A$6,Conversion!$B$6,5)))))</f>
        <v/>
      </c>
      <c r="AZ64" t="str">
        <f ca="1">IF(OR(AZ$9="",$C64=""),"",IF(100*INDEX(INDIRECT($A$2),$B64,COLUMN()-$E$2)/AZ$6&lt;Conversion!$A$3,Conversion!$B$3,IF(100*INDEX(INDIRECT($A$2),$B64,COLUMN()-$E$2)/AZ$6&lt;Conversion!$A$4,Conversion!$B$4,IF(100*INDEX(INDIRECT($A$2),$B64,COLUMN()-$E$2)/AZ$6&lt;Conversion!$A$5,Conversion!$B$5,IF(100*INDEX(INDIRECT($A$2),$B64,COLUMN()-$E$2)/AZ$6&lt;Conversion!$A$6,Conversion!$B$6,5)))))</f>
        <v/>
      </c>
      <c r="BA64" t="str">
        <f ca="1">IF(OR(BA$9="",$C64=""),"",IF(100*INDEX(INDIRECT($A$2),$B64,COLUMN()-$E$2)/BA$6&lt;Conversion!$A$3,Conversion!$B$3,IF(100*INDEX(INDIRECT($A$2),$B64,COLUMN()-$E$2)/BA$6&lt;Conversion!$A$4,Conversion!$B$4,IF(100*INDEX(INDIRECT($A$2),$B64,COLUMN()-$E$2)/BA$6&lt;Conversion!$A$5,Conversion!$B$5,IF(100*INDEX(INDIRECT($A$2),$B64,COLUMN()-$E$2)/BA$6&lt;Conversion!$A$6,Conversion!$B$6,5)))))</f>
        <v/>
      </c>
      <c r="BB64" t="str">
        <f ca="1">IF(OR(BB$9="",$C64=""),"",IF(100*INDEX(INDIRECT($A$2),$B64,COLUMN()-$E$2)/BB$6&lt;Conversion!$A$3,Conversion!$B$3,IF(100*INDEX(INDIRECT($A$2),$B64,COLUMN()-$E$2)/BB$6&lt;Conversion!$A$4,Conversion!$B$4,IF(100*INDEX(INDIRECT($A$2),$B64,COLUMN()-$E$2)/BB$6&lt;Conversion!$A$5,Conversion!$B$5,IF(100*INDEX(INDIRECT($A$2),$B64,COLUMN()-$E$2)/BB$6&lt;Conversion!$A$6,Conversion!$B$6,5)))))</f>
        <v/>
      </c>
      <c r="BC64" t="str">
        <f ca="1">IF(OR(BC$9="",$C64=""),"",IF(100*INDEX(INDIRECT($A$2),$B64,COLUMN()-$E$2)/BC$6&lt;Conversion!$A$3,Conversion!$B$3,IF(100*INDEX(INDIRECT($A$2),$B64,COLUMN()-$E$2)/BC$6&lt;Conversion!$A$4,Conversion!$B$4,IF(100*INDEX(INDIRECT($A$2),$B64,COLUMN()-$E$2)/BC$6&lt;Conversion!$A$5,Conversion!$B$5,IF(100*INDEX(INDIRECT($A$2),$B64,COLUMN()-$E$2)/BC$6&lt;Conversion!$A$6,Conversion!$B$6,5)))))</f>
        <v/>
      </c>
    </row>
    <row r="65" spans="2:55">
      <c r="B65" t="e">
        <f t="shared" ca="1" si="0"/>
        <v>#N/A</v>
      </c>
      <c r="C65" t="str">
        <f t="shared" ca="1" si="1"/>
        <v/>
      </c>
      <c r="D65" t="str">
        <f ca="1">IF($C65="","",CONCATENATE(ADDRESS(ROW(),$E$2+1,1,1,"Module6"),":",ADDRESS(ROW(),$E$2+Calc1!$C$2,1,1)))</f>
        <v/>
      </c>
      <c r="E65" s="18" t="str">
        <f t="shared" ca="1" si="2"/>
        <v/>
      </c>
      <c r="F65" t="str">
        <f ca="1">IF(OR(F$9="",$C65=""),"",IF(100*INDEX(INDIRECT($A$2),$B65,COLUMN()-$E$2)/F$6&lt;Conversion!$A$3,Conversion!$B$3,IF(100*INDEX(INDIRECT($A$2),$B65,COLUMN()-$E$2)/F$6&lt;Conversion!$A$4,Conversion!$B$4,IF(100*INDEX(INDIRECT($A$2),$B65,COLUMN()-$E$2)/F$6&lt;Conversion!$A$5,Conversion!$B$5,IF(100*INDEX(INDIRECT($A$2),$B65,COLUMN()-$E$2)/F$6&lt;Conversion!$A$6,Conversion!$B$6,5)))))</f>
        <v/>
      </c>
      <c r="G65" t="str">
        <f ca="1">IF(OR(G$9="",$C65=""),"",IF(100*INDEX(INDIRECT($A$2),$B65,COLUMN()-$E$2)/G$6&lt;Conversion!$A$3,Conversion!$B$3,IF(100*INDEX(INDIRECT($A$2),$B65,COLUMN()-$E$2)/G$6&lt;Conversion!$A$4,Conversion!$B$4,IF(100*INDEX(INDIRECT($A$2),$B65,COLUMN()-$E$2)/G$6&lt;Conversion!$A$5,Conversion!$B$5,IF(100*INDEX(INDIRECT($A$2),$B65,COLUMN()-$E$2)/G$6&lt;Conversion!$A$6,Conversion!$B$6,5)))))</f>
        <v/>
      </c>
      <c r="H65" t="str">
        <f ca="1">IF(OR(H$9="",$C65=""),"",IF(100*INDEX(INDIRECT($A$2),$B65,COLUMN()-$E$2)/H$6&lt;Conversion!$A$3,Conversion!$B$3,IF(100*INDEX(INDIRECT($A$2),$B65,COLUMN()-$E$2)/H$6&lt;Conversion!$A$4,Conversion!$B$4,IF(100*INDEX(INDIRECT($A$2),$B65,COLUMN()-$E$2)/H$6&lt;Conversion!$A$5,Conversion!$B$5,IF(100*INDEX(INDIRECT($A$2),$B65,COLUMN()-$E$2)/H$6&lt;Conversion!$A$6,Conversion!$B$6,5)))))</f>
        <v/>
      </c>
      <c r="I65" t="str">
        <f ca="1">IF(OR(I$9="",$C65=""),"",IF(100*INDEX(INDIRECT($A$2),$B65,COLUMN()-$E$2)/I$6&lt;Conversion!$A$3,Conversion!$B$3,IF(100*INDEX(INDIRECT($A$2),$B65,COLUMN()-$E$2)/I$6&lt;Conversion!$A$4,Conversion!$B$4,IF(100*INDEX(INDIRECT($A$2),$B65,COLUMN()-$E$2)/I$6&lt;Conversion!$A$5,Conversion!$B$5,IF(100*INDEX(INDIRECT($A$2),$B65,COLUMN()-$E$2)/I$6&lt;Conversion!$A$6,Conversion!$B$6,5)))))</f>
        <v/>
      </c>
      <c r="J65" t="str">
        <f ca="1">IF(OR(J$9="",$C65=""),"",IF(100*INDEX(INDIRECT($A$2),$B65,COLUMN()-$E$2)/J$6&lt;Conversion!$A$3,Conversion!$B$3,IF(100*INDEX(INDIRECT($A$2),$B65,COLUMN()-$E$2)/J$6&lt;Conversion!$A$4,Conversion!$B$4,IF(100*INDEX(INDIRECT($A$2),$B65,COLUMN()-$E$2)/J$6&lt;Conversion!$A$5,Conversion!$B$5,IF(100*INDEX(INDIRECT($A$2),$B65,COLUMN()-$E$2)/J$6&lt;Conversion!$A$6,Conversion!$B$6,5)))))</f>
        <v/>
      </c>
      <c r="K65" t="str">
        <f ca="1">IF(OR(K$9="",$C65=""),"",IF(100*INDEX(INDIRECT($A$2),$B65,COLUMN()-$E$2)/K$6&lt;Conversion!$A$3,Conversion!$B$3,IF(100*INDEX(INDIRECT($A$2),$B65,COLUMN()-$E$2)/K$6&lt;Conversion!$A$4,Conversion!$B$4,IF(100*INDEX(INDIRECT($A$2),$B65,COLUMN()-$E$2)/K$6&lt;Conversion!$A$5,Conversion!$B$5,IF(100*INDEX(INDIRECT($A$2),$B65,COLUMN()-$E$2)/K$6&lt;Conversion!$A$6,Conversion!$B$6,5)))))</f>
        <v/>
      </c>
      <c r="L65" t="str">
        <f ca="1">IF(OR(L$9="",$C65=""),"",IF(100*INDEX(INDIRECT($A$2),$B65,COLUMN()-$E$2)/L$6&lt;Conversion!$A$3,Conversion!$B$3,IF(100*INDEX(INDIRECT($A$2),$B65,COLUMN()-$E$2)/L$6&lt;Conversion!$A$4,Conversion!$B$4,IF(100*INDEX(INDIRECT($A$2),$B65,COLUMN()-$E$2)/L$6&lt;Conversion!$A$5,Conversion!$B$5,IF(100*INDEX(INDIRECT($A$2),$B65,COLUMN()-$E$2)/L$6&lt;Conversion!$A$6,Conversion!$B$6,5)))))</f>
        <v/>
      </c>
      <c r="M65" t="str">
        <f ca="1">IF(OR(M$9="",$C65=""),"",IF(100*INDEX(INDIRECT($A$2),$B65,COLUMN()-$E$2)/M$6&lt;Conversion!$A$3,Conversion!$B$3,IF(100*INDEX(INDIRECT($A$2),$B65,COLUMN()-$E$2)/M$6&lt;Conversion!$A$4,Conversion!$B$4,IF(100*INDEX(INDIRECT($A$2),$B65,COLUMN()-$E$2)/M$6&lt;Conversion!$A$5,Conversion!$B$5,IF(100*INDEX(INDIRECT($A$2),$B65,COLUMN()-$E$2)/M$6&lt;Conversion!$A$6,Conversion!$B$6,5)))))</f>
        <v/>
      </c>
      <c r="N65" t="str">
        <f ca="1">IF(OR(N$9="",$C65=""),"",IF(100*INDEX(INDIRECT($A$2),$B65,COLUMN()-$E$2)/N$6&lt;Conversion!$A$3,Conversion!$B$3,IF(100*INDEX(INDIRECT($A$2),$B65,COLUMN()-$E$2)/N$6&lt;Conversion!$A$4,Conversion!$B$4,IF(100*INDEX(INDIRECT($A$2),$B65,COLUMN()-$E$2)/N$6&lt;Conversion!$A$5,Conversion!$B$5,IF(100*INDEX(INDIRECT($A$2),$B65,COLUMN()-$E$2)/N$6&lt;Conversion!$A$6,Conversion!$B$6,5)))))</f>
        <v/>
      </c>
      <c r="O65" t="str">
        <f ca="1">IF(OR(O$9="",$C65=""),"",IF(100*INDEX(INDIRECT($A$2),$B65,COLUMN()-$E$2)/O$6&lt;Conversion!$A$3,Conversion!$B$3,IF(100*INDEX(INDIRECT($A$2),$B65,COLUMN()-$E$2)/O$6&lt;Conversion!$A$4,Conversion!$B$4,IF(100*INDEX(INDIRECT($A$2),$B65,COLUMN()-$E$2)/O$6&lt;Conversion!$A$5,Conversion!$B$5,IF(100*INDEX(INDIRECT($A$2),$B65,COLUMN()-$E$2)/O$6&lt;Conversion!$A$6,Conversion!$B$6,5)))))</f>
        <v/>
      </c>
      <c r="P65" t="str">
        <f ca="1">IF(OR(P$9="",$C65=""),"",IF(100*INDEX(INDIRECT($A$2),$B65,COLUMN()-$E$2)/P$6&lt;Conversion!$A$3,Conversion!$B$3,IF(100*INDEX(INDIRECT($A$2),$B65,COLUMN()-$E$2)/P$6&lt;Conversion!$A$4,Conversion!$B$4,IF(100*INDEX(INDIRECT($A$2),$B65,COLUMN()-$E$2)/P$6&lt;Conversion!$A$5,Conversion!$B$5,IF(100*INDEX(INDIRECT($A$2),$B65,COLUMN()-$E$2)/P$6&lt;Conversion!$A$6,Conversion!$B$6,5)))))</f>
        <v/>
      </c>
      <c r="Q65" t="str">
        <f ca="1">IF(OR(Q$9="",$C65=""),"",IF(100*INDEX(INDIRECT($A$2),$B65,COLUMN()-$E$2)/Q$6&lt;Conversion!$A$3,Conversion!$B$3,IF(100*INDEX(INDIRECT($A$2),$B65,COLUMN()-$E$2)/Q$6&lt;Conversion!$A$4,Conversion!$B$4,IF(100*INDEX(INDIRECT($A$2),$B65,COLUMN()-$E$2)/Q$6&lt;Conversion!$A$5,Conversion!$B$5,IF(100*INDEX(INDIRECT($A$2),$B65,COLUMN()-$E$2)/Q$6&lt;Conversion!$A$6,Conversion!$B$6,5)))))</f>
        <v/>
      </c>
      <c r="R65" t="str">
        <f ca="1">IF(OR(R$9="",$C65=""),"",IF(100*INDEX(INDIRECT($A$2),$B65,COLUMN()-$E$2)/R$6&lt;Conversion!$A$3,Conversion!$B$3,IF(100*INDEX(INDIRECT($A$2),$B65,COLUMN()-$E$2)/R$6&lt;Conversion!$A$4,Conversion!$B$4,IF(100*INDEX(INDIRECT($A$2),$B65,COLUMN()-$E$2)/R$6&lt;Conversion!$A$5,Conversion!$B$5,IF(100*INDEX(INDIRECT($A$2),$B65,COLUMN()-$E$2)/R$6&lt;Conversion!$A$6,Conversion!$B$6,5)))))</f>
        <v/>
      </c>
      <c r="S65" t="str">
        <f ca="1">IF(OR(S$9="",$C65=""),"",IF(100*INDEX(INDIRECT($A$2),$B65,COLUMN()-$E$2)/S$6&lt;Conversion!$A$3,Conversion!$B$3,IF(100*INDEX(INDIRECT($A$2),$B65,COLUMN()-$E$2)/S$6&lt;Conversion!$A$4,Conversion!$B$4,IF(100*INDEX(INDIRECT($A$2),$B65,COLUMN()-$E$2)/S$6&lt;Conversion!$A$5,Conversion!$B$5,IF(100*INDEX(INDIRECT($A$2),$B65,COLUMN()-$E$2)/S$6&lt;Conversion!$A$6,Conversion!$B$6,5)))))</f>
        <v/>
      </c>
      <c r="T65" t="str">
        <f ca="1">IF(OR(T$9="",$C65=""),"",IF(100*INDEX(INDIRECT($A$2),$B65,COLUMN()-$E$2)/T$6&lt;Conversion!$A$3,Conversion!$B$3,IF(100*INDEX(INDIRECT($A$2),$B65,COLUMN()-$E$2)/T$6&lt;Conversion!$A$4,Conversion!$B$4,IF(100*INDEX(INDIRECT($A$2),$B65,COLUMN()-$E$2)/T$6&lt;Conversion!$A$5,Conversion!$B$5,IF(100*INDEX(INDIRECT($A$2),$B65,COLUMN()-$E$2)/T$6&lt;Conversion!$A$6,Conversion!$B$6,5)))))</f>
        <v/>
      </c>
      <c r="U65" t="str">
        <f ca="1">IF(OR(U$9="",$C65=""),"",IF(100*INDEX(INDIRECT($A$2),$B65,COLUMN()-$E$2)/U$6&lt;Conversion!$A$3,Conversion!$B$3,IF(100*INDEX(INDIRECT($A$2),$B65,COLUMN()-$E$2)/U$6&lt;Conversion!$A$4,Conversion!$B$4,IF(100*INDEX(INDIRECT($A$2),$B65,COLUMN()-$E$2)/U$6&lt;Conversion!$A$5,Conversion!$B$5,IF(100*INDEX(INDIRECT($A$2),$B65,COLUMN()-$E$2)/U$6&lt;Conversion!$A$6,Conversion!$B$6,5)))))</f>
        <v/>
      </c>
      <c r="V65" t="str">
        <f ca="1">IF(OR(V$9="",$C65=""),"",IF(100*INDEX(INDIRECT($A$2),$B65,COLUMN()-$E$2)/V$6&lt;Conversion!$A$3,Conversion!$B$3,IF(100*INDEX(INDIRECT($A$2),$B65,COLUMN()-$E$2)/V$6&lt;Conversion!$A$4,Conversion!$B$4,IF(100*INDEX(INDIRECT($A$2),$B65,COLUMN()-$E$2)/V$6&lt;Conversion!$A$5,Conversion!$B$5,IF(100*INDEX(INDIRECT($A$2),$B65,COLUMN()-$E$2)/V$6&lt;Conversion!$A$6,Conversion!$B$6,5)))))</f>
        <v/>
      </c>
      <c r="W65" t="str">
        <f ca="1">IF(OR(W$9="",$C65=""),"",IF(100*INDEX(INDIRECT($A$2),$B65,COLUMN()-$E$2)/W$6&lt;Conversion!$A$3,Conversion!$B$3,IF(100*INDEX(INDIRECT($A$2),$B65,COLUMN()-$E$2)/W$6&lt;Conversion!$A$4,Conversion!$B$4,IF(100*INDEX(INDIRECT($A$2),$B65,COLUMN()-$E$2)/W$6&lt;Conversion!$A$5,Conversion!$B$5,IF(100*INDEX(INDIRECT($A$2),$B65,COLUMN()-$E$2)/W$6&lt;Conversion!$A$6,Conversion!$B$6,5)))))</f>
        <v/>
      </c>
      <c r="X65" t="str">
        <f ca="1">IF(OR(X$9="",$C65=""),"",IF(100*INDEX(INDIRECT($A$2),$B65,COLUMN()-$E$2)/X$6&lt;Conversion!$A$3,Conversion!$B$3,IF(100*INDEX(INDIRECT($A$2),$B65,COLUMN()-$E$2)/X$6&lt;Conversion!$A$4,Conversion!$B$4,IF(100*INDEX(INDIRECT($A$2),$B65,COLUMN()-$E$2)/X$6&lt;Conversion!$A$5,Conversion!$B$5,IF(100*INDEX(INDIRECT($A$2),$B65,COLUMN()-$E$2)/X$6&lt;Conversion!$A$6,Conversion!$B$6,5)))))</f>
        <v/>
      </c>
      <c r="Y65" t="str">
        <f ca="1">IF(OR(Y$9="",$C65=""),"",IF(100*INDEX(INDIRECT($A$2),$B65,COLUMN()-$E$2)/Y$6&lt;Conversion!$A$3,Conversion!$B$3,IF(100*INDEX(INDIRECT($A$2),$B65,COLUMN()-$E$2)/Y$6&lt;Conversion!$A$4,Conversion!$B$4,IF(100*INDEX(INDIRECT($A$2),$B65,COLUMN()-$E$2)/Y$6&lt;Conversion!$A$5,Conversion!$B$5,IF(100*INDEX(INDIRECT($A$2),$B65,COLUMN()-$E$2)/Y$6&lt;Conversion!$A$6,Conversion!$B$6,5)))))</f>
        <v/>
      </c>
      <c r="Z65" t="str">
        <f ca="1">IF(OR(Z$9="",$C65=""),"",IF(100*INDEX(INDIRECT($A$2),$B65,COLUMN()-$E$2)/Z$6&lt;Conversion!$A$3,Conversion!$B$3,IF(100*INDEX(INDIRECT($A$2),$B65,COLUMN()-$E$2)/Z$6&lt;Conversion!$A$4,Conversion!$B$4,IF(100*INDEX(INDIRECT($A$2),$B65,COLUMN()-$E$2)/Z$6&lt;Conversion!$A$5,Conversion!$B$5,IF(100*INDEX(INDIRECT($A$2),$B65,COLUMN()-$E$2)/Z$6&lt;Conversion!$A$6,Conversion!$B$6,5)))))</f>
        <v/>
      </c>
      <c r="AA65" t="str">
        <f ca="1">IF(OR(AA$9="",$C65=""),"",IF(100*INDEX(INDIRECT($A$2),$B65,COLUMN()-$E$2)/AA$6&lt;Conversion!$A$3,Conversion!$B$3,IF(100*INDEX(INDIRECT($A$2),$B65,COLUMN()-$E$2)/AA$6&lt;Conversion!$A$4,Conversion!$B$4,IF(100*INDEX(INDIRECT($A$2),$B65,COLUMN()-$E$2)/AA$6&lt;Conversion!$A$5,Conversion!$B$5,IF(100*INDEX(INDIRECT($A$2),$B65,COLUMN()-$E$2)/AA$6&lt;Conversion!$A$6,Conversion!$B$6,5)))))</f>
        <v/>
      </c>
      <c r="AB65" t="str">
        <f ca="1">IF(OR(AB$9="",$C65=""),"",IF(100*INDEX(INDIRECT($A$2),$B65,COLUMN()-$E$2)/AB$6&lt;Conversion!$A$3,Conversion!$B$3,IF(100*INDEX(INDIRECT($A$2),$B65,COLUMN()-$E$2)/AB$6&lt;Conversion!$A$4,Conversion!$B$4,IF(100*INDEX(INDIRECT($A$2),$B65,COLUMN()-$E$2)/AB$6&lt;Conversion!$A$5,Conversion!$B$5,IF(100*INDEX(INDIRECT($A$2),$B65,COLUMN()-$E$2)/AB$6&lt;Conversion!$A$6,Conversion!$B$6,5)))))</f>
        <v/>
      </c>
      <c r="AC65" t="str">
        <f ca="1">IF(OR(AC$9="",$C65=""),"",IF(100*INDEX(INDIRECT($A$2),$B65,COLUMN()-$E$2)/AC$6&lt;Conversion!$A$3,Conversion!$B$3,IF(100*INDEX(INDIRECT($A$2),$B65,COLUMN()-$E$2)/AC$6&lt;Conversion!$A$4,Conversion!$B$4,IF(100*INDEX(INDIRECT($A$2),$B65,COLUMN()-$E$2)/AC$6&lt;Conversion!$A$5,Conversion!$B$5,IF(100*INDEX(INDIRECT($A$2),$B65,COLUMN()-$E$2)/AC$6&lt;Conversion!$A$6,Conversion!$B$6,5)))))</f>
        <v/>
      </c>
      <c r="AD65" t="str">
        <f ca="1">IF(OR(AD$9="",$C65=""),"",IF(100*INDEX(INDIRECT($A$2),$B65,COLUMN()-$E$2)/AD$6&lt;Conversion!$A$3,Conversion!$B$3,IF(100*INDEX(INDIRECT($A$2),$B65,COLUMN()-$E$2)/AD$6&lt;Conversion!$A$4,Conversion!$B$4,IF(100*INDEX(INDIRECT($A$2),$B65,COLUMN()-$E$2)/AD$6&lt;Conversion!$A$5,Conversion!$B$5,IF(100*INDEX(INDIRECT($A$2),$B65,COLUMN()-$E$2)/AD$6&lt;Conversion!$A$6,Conversion!$B$6,5)))))</f>
        <v/>
      </c>
      <c r="AE65" t="str">
        <f ca="1">IF(OR(AE$9="",$C65=""),"",IF(100*INDEX(INDIRECT($A$2),$B65,COLUMN()-$E$2)/AE$6&lt;Conversion!$A$3,Conversion!$B$3,IF(100*INDEX(INDIRECT($A$2),$B65,COLUMN()-$E$2)/AE$6&lt;Conversion!$A$4,Conversion!$B$4,IF(100*INDEX(INDIRECT($A$2),$B65,COLUMN()-$E$2)/AE$6&lt;Conversion!$A$5,Conversion!$B$5,IF(100*INDEX(INDIRECT($A$2),$B65,COLUMN()-$E$2)/AE$6&lt;Conversion!$A$6,Conversion!$B$6,5)))))</f>
        <v/>
      </c>
      <c r="AF65" t="str">
        <f ca="1">IF(OR(AF$9="",$C65=""),"",IF(100*INDEX(INDIRECT($A$2),$B65,COLUMN()-$E$2)/AF$6&lt;Conversion!$A$3,Conversion!$B$3,IF(100*INDEX(INDIRECT($A$2),$B65,COLUMN()-$E$2)/AF$6&lt;Conversion!$A$4,Conversion!$B$4,IF(100*INDEX(INDIRECT($A$2),$B65,COLUMN()-$E$2)/AF$6&lt;Conversion!$A$5,Conversion!$B$5,IF(100*INDEX(INDIRECT($A$2),$B65,COLUMN()-$E$2)/AF$6&lt;Conversion!$A$6,Conversion!$B$6,5)))))</f>
        <v/>
      </c>
      <c r="AG65" t="str">
        <f ca="1">IF(OR(AG$9="",$C65=""),"",IF(100*INDEX(INDIRECT($A$2),$B65,COLUMN()-$E$2)/AG$6&lt;Conversion!$A$3,Conversion!$B$3,IF(100*INDEX(INDIRECT($A$2),$B65,COLUMN()-$E$2)/AG$6&lt;Conversion!$A$4,Conversion!$B$4,IF(100*INDEX(INDIRECT($A$2),$B65,COLUMN()-$E$2)/AG$6&lt;Conversion!$A$5,Conversion!$B$5,IF(100*INDEX(INDIRECT($A$2),$B65,COLUMN()-$E$2)/AG$6&lt;Conversion!$A$6,Conversion!$B$6,5)))))</f>
        <v/>
      </c>
      <c r="AH65" t="str">
        <f ca="1">IF(OR(AH$9="",$C65=""),"",IF(100*INDEX(INDIRECT($A$2),$B65,COLUMN()-$E$2)/AH$6&lt;Conversion!$A$3,Conversion!$B$3,IF(100*INDEX(INDIRECT($A$2),$B65,COLUMN()-$E$2)/AH$6&lt;Conversion!$A$4,Conversion!$B$4,IF(100*INDEX(INDIRECT($A$2),$B65,COLUMN()-$E$2)/AH$6&lt;Conversion!$A$5,Conversion!$B$5,IF(100*INDEX(INDIRECT($A$2),$B65,COLUMN()-$E$2)/AH$6&lt;Conversion!$A$6,Conversion!$B$6,5)))))</f>
        <v/>
      </c>
      <c r="AI65" t="str">
        <f ca="1">IF(OR(AI$9="",$C65=""),"",IF(100*INDEX(INDIRECT($A$2),$B65,COLUMN()-$E$2)/AI$6&lt;Conversion!$A$3,Conversion!$B$3,IF(100*INDEX(INDIRECT($A$2),$B65,COLUMN()-$E$2)/AI$6&lt;Conversion!$A$4,Conversion!$B$4,IF(100*INDEX(INDIRECT($A$2),$B65,COLUMN()-$E$2)/AI$6&lt;Conversion!$A$5,Conversion!$B$5,IF(100*INDEX(INDIRECT($A$2),$B65,COLUMN()-$E$2)/AI$6&lt;Conversion!$A$6,Conversion!$B$6,5)))))</f>
        <v/>
      </c>
      <c r="AJ65" t="str">
        <f ca="1">IF(OR(AJ$9="",$C65=""),"",IF(100*INDEX(INDIRECT($A$2),$B65,COLUMN()-$E$2)/AJ$6&lt;Conversion!$A$3,Conversion!$B$3,IF(100*INDEX(INDIRECT($A$2),$B65,COLUMN()-$E$2)/AJ$6&lt;Conversion!$A$4,Conversion!$B$4,IF(100*INDEX(INDIRECT($A$2),$B65,COLUMN()-$E$2)/AJ$6&lt;Conversion!$A$5,Conversion!$B$5,IF(100*INDEX(INDIRECT($A$2),$B65,COLUMN()-$E$2)/AJ$6&lt;Conversion!$A$6,Conversion!$B$6,5)))))</f>
        <v/>
      </c>
      <c r="AK65" t="str">
        <f ca="1">IF(OR(AK$9="",$C65=""),"",IF(100*INDEX(INDIRECT($A$2),$B65,COLUMN()-$E$2)/AK$6&lt;Conversion!$A$3,Conversion!$B$3,IF(100*INDEX(INDIRECT($A$2),$B65,COLUMN()-$E$2)/AK$6&lt;Conversion!$A$4,Conversion!$B$4,IF(100*INDEX(INDIRECT($A$2),$B65,COLUMN()-$E$2)/AK$6&lt;Conversion!$A$5,Conversion!$B$5,IF(100*INDEX(INDIRECT($A$2),$B65,COLUMN()-$E$2)/AK$6&lt;Conversion!$A$6,Conversion!$B$6,5)))))</f>
        <v/>
      </c>
      <c r="AL65" t="str">
        <f ca="1">IF(OR(AL$9="",$C65=""),"",IF(100*INDEX(INDIRECT($A$2),$B65,COLUMN()-$E$2)/AL$6&lt;Conversion!$A$3,Conversion!$B$3,IF(100*INDEX(INDIRECT($A$2),$B65,COLUMN()-$E$2)/AL$6&lt;Conversion!$A$4,Conversion!$B$4,IF(100*INDEX(INDIRECT($A$2),$B65,COLUMN()-$E$2)/AL$6&lt;Conversion!$A$5,Conversion!$B$5,IF(100*INDEX(INDIRECT($A$2),$B65,COLUMN()-$E$2)/AL$6&lt;Conversion!$A$6,Conversion!$B$6,5)))))</f>
        <v/>
      </c>
      <c r="AM65" t="str">
        <f ca="1">IF(OR(AM$9="",$C65=""),"",IF(100*INDEX(INDIRECT($A$2),$B65,COLUMN()-$E$2)/AM$6&lt;Conversion!$A$3,Conversion!$B$3,IF(100*INDEX(INDIRECT($A$2),$B65,COLUMN()-$E$2)/AM$6&lt;Conversion!$A$4,Conversion!$B$4,IF(100*INDEX(INDIRECT($A$2),$B65,COLUMN()-$E$2)/AM$6&lt;Conversion!$A$5,Conversion!$B$5,IF(100*INDEX(INDIRECT($A$2),$B65,COLUMN()-$E$2)/AM$6&lt;Conversion!$A$6,Conversion!$B$6,5)))))</f>
        <v/>
      </c>
      <c r="AN65" t="str">
        <f ca="1">IF(OR(AN$9="",$C65=""),"",IF(100*INDEX(INDIRECT($A$2),$B65,COLUMN()-$E$2)/AN$6&lt;Conversion!$A$3,Conversion!$B$3,IF(100*INDEX(INDIRECT($A$2),$B65,COLUMN()-$E$2)/AN$6&lt;Conversion!$A$4,Conversion!$B$4,IF(100*INDEX(INDIRECT($A$2),$B65,COLUMN()-$E$2)/AN$6&lt;Conversion!$A$5,Conversion!$B$5,IF(100*INDEX(INDIRECT($A$2),$B65,COLUMN()-$E$2)/AN$6&lt;Conversion!$A$6,Conversion!$B$6,5)))))</f>
        <v/>
      </c>
      <c r="AO65" t="str">
        <f ca="1">IF(OR(AO$9="",$C65=""),"",IF(100*INDEX(INDIRECT($A$2),$B65,COLUMN()-$E$2)/AO$6&lt;Conversion!$A$3,Conversion!$B$3,IF(100*INDEX(INDIRECT($A$2),$B65,COLUMN()-$E$2)/AO$6&lt;Conversion!$A$4,Conversion!$B$4,IF(100*INDEX(INDIRECT($A$2),$B65,COLUMN()-$E$2)/AO$6&lt;Conversion!$A$5,Conversion!$B$5,IF(100*INDEX(INDIRECT($A$2),$B65,COLUMN()-$E$2)/AO$6&lt;Conversion!$A$6,Conversion!$B$6,5)))))</f>
        <v/>
      </c>
      <c r="AP65" t="str">
        <f ca="1">IF(OR(AP$9="",$C65=""),"",IF(100*INDEX(INDIRECT($A$2),$B65,COLUMN()-$E$2)/AP$6&lt;Conversion!$A$3,Conversion!$B$3,IF(100*INDEX(INDIRECT($A$2),$B65,COLUMN()-$E$2)/AP$6&lt;Conversion!$A$4,Conversion!$B$4,IF(100*INDEX(INDIRECT($A$2),$B65,COLUMN()-$E$2)/AP$6&lt;Conversion!$A$5,Conversion!$B$5,IF(100*INDEX(INDIRECT($A$2),$B65,COLUMN()-$E$2)/AP$6&lt;Conversion!$A$6,Conversion!$B$6,5)))))</f>
        <v/>
      </c>
      <c r="AQ65" t="str">
        <f ca="1">IF(OR(AQ$9="",$C65=""),"",IF(100*INDEX(INDIRECT($A$2),$B65,COLUMN()-$E$2)/AQ$6&lt;Conversion!$A$3,Conversion!$B$3,IF(100*INDEX(INDIRECT($A$2),$B65,COLUMN()-$E$2)/AQ$6&lt;Conversion!$A$4,Conversion!$B$4,IF(100*INDEX(INDIRECT($A$2),$B65,COLUMN()-$E$2)/AQ$6&lt;Conversion!$A$5,Conversion!$B$5,IF(100*INDEX(INDIRECT($A$2),$B65,COLUMN()-$E$2)/AQ$6&lt;Conversion!$A$6,Conversion!$B$6,5)))))</f>
        <v/>
      </c>
      <c r="AR65" t="str">
        <f ca="1">IF(OR(AR$9="",$C65=""),"",IF(100*INDEX(INDIRECT($A$2),$B65,COLUMN()-$E$2)/AR$6&lt;Conversion!$A$3,Conversion!$B$3,IF(100*INDEX(INDIRECT($A$2),$B65,COLUMN()-$E$2)/AR$6&lt;Conversion!$A$4,Conversion!$B$4,IF(100*INDEX(INDIRECT($A$2),$B65,COLUMN()-$E$2)/AR$6&lt;Conversion!$A$5,Conversion!$B$5,IF(100*INDEX(INDIRECT($A$2),$B65,COLUMN()-$E$2)/AR$6&lt;Conversion!$A$6,Conversion!$B$6,5)))))</f>
        <v/>
      </c>
      <c r="AS65" t="str">
        <f ca="1">IF(OR(AS$9="",$C65=""),"",IF(100*INDEX(INDIRECT($A$2),$B65,COLUMN()-$E$2)/AS$6&lt;Conversion!$A$3,Conversion!$B$3,IF(100*INDEX(INDIRECT($A$2),$B65,COLUMN()-$E$2)/AS$6&lt;Conversion!$A$4,Conversion!$B$4,IF(100*INDEX(INDIRECT($A$2),$B65,COLUMN()-$E$2)/AS$6&lt;Conversion!$A$5,Conversion!$B$5,IF(100*INDEX(INDIRECT($A$2),$B65,COLUMN()-$E$2)/AS$6&lt;Conversion!$A$6,Conversion!$B$6,5)))))</f>
        <v/>
      </c>
      <c r="AT65" t="str">
        <f ca="1">IF(OR(AT$9="",$C65=""),"",IF(100*INDEX(INDIRECT($A$2),$B65,COLUMN()-$E$2)/AT$6&lt;Conversion!$A$3,Conversion!$B$3,IF(100*INDEX(INDIRECT($A$2),$B65,COLUMN()-$E$2)/AT$6&lt;Conversion!$A$4,Conversion!$B$4,IF(100*INDEX(INDIRECT($A$2),$B65,COLUMN()-$E$2)/AT$6&lt;Conversion!$A$5,Conversion!$B$5,IF(100*INDEX(INDIRECT($A$2),$B65,COLUMN()-$E$2)/AT$6&lt;Conversion!$A$6,Conversion!$B$6,5)))))</f>
        <v/>
      </c>
      <c r="AU65" t="str">
        <f ca="1">IF(OR(AU$9="",$C65=""),"",IF(100*INDEX(INDIRECT($A$2),$B65,COLUMN()-$E$2)/AU$6&lt;Conversion!$A$3,Conversion!$B$3,IF(100*INDEX(INDIRECT($A$2),$B65,COLUMN()-$E$2)/AU$6&lt;Conversion!$A$4,Conversion!$B$4,IF(100*INDEX(INDIRECT($A$2),$B65,COLUMN()-$E$2)/AU$6&lt;Conversion!$A$5,Conversion!$B$5,IF(100*INDEX(INDIRECT($A$2),$B65,COLUMN()-$E$2)/AU$6&lt;Conversion!$A$6,Conversion!$B$6,5)))))</f>
        <v/>
      </c>
      <c r="AV65" t="str">
        <f ca="1">IF(OR(AV$9="",$C65=""),"",IF(100*INDEX(INDIRECT($A$2),$B65,COLUMN()-$E$2)/AV$6&lt;Conversion!$A$3,Conversion!$B$3,IF(100*INDEX(INDIRECT($A$2),$B65,COLUMN()-$E$2)/AV$6&lt;Conversion!$A$4,Conversion!$B$4,IF(100*INDEX(INDIRECT($A$2),$B65,COLUMN()-$E$2)/AV$6&lt;Conversion!$A$5,Conversion!$B$5,IF(100*INDEX(INDIRECT($A$2),$B65,COLUMN()-$E$2)/AV$6&lt;Conversion!$A$6,Conversion!$B$6,5)))))</f>
        <v/>
      </c>
      <c r="AW65" t="str">
        <f ca="1">IF(OR(AW$9="",$C65=""),"",IF(100*INDEX(INDIRECT($A$2),$B65,COLUMN()-$E$2)/AW$6&lt;Conversion!$A$3,Conversion!$B$3,IF(100*INDEX(INDIRECT($A$2),$B65,COLUMN()-$E$2)/AW$6&lt;Conversion!$A$4,Conversion!$B$4,IF(100*INDEX(INDIRECT($A$2),$B65,COLUMN()-$E$2)/AW$6&lt;Conversion!$A$5,Conversion!$B$5,IF(100*INDEX(INDIRECT($A$2),$B65,COLUMN()-$E$2)/AW$6&lt;Conversion!$A$6,Conversion!$B$6,5)))))</f>
        <v/>
      </c>
      <c r="AX65" t="str">
        <f ca="1">IF(OR(AX$9="",$C65=""),"",IF(100*INDEX(INDIRECT($A$2),$B65,COLUMN()-$E$2)/AX$6&lt;Conversion!$A$3,Conversion!$B$3,IF(100*INDEX(INDIRECT($A$2),$B65,COLUMN()-$E$2)/AX$6&lt;Conversion!$A$4,Conversion!$B$4,IF(100*INDEX(INDIRECT($A$2),$B65,COLUMN()-$E$2)/AX$6&lt;Conversion!$A$5,Conversion!$B$5,IF(100*INDEX(INDIRECT($A$2),$B65,COLUMN()-$E$2)/AX$6&lt;Conversion!$A$6,Conversion!$B$6,5)))))</f>
        <v/>
      </c>
      <c r="AY65" t="str">
        <f ca="1">IF(OR(AY$9="",$C65=""),"",IF(100*INDEX(INDIRECT($A$2),$B65,COLUMN()-$E$2)/AY$6&lt;Conversion!$A$3,Conversion!$B$3,IF(100*INDEX(INDIRECT($A$2),$B65,COLUMN()-$E$2)/AY$6&lt;Conversion!$A$4,Conversion!$B$4,IF(100*INDEX(INDIRECT($A$2),$B65,COLUMN()-$E$2)/AY$6&lt;Conversion!$A$5,Conversion!$B$5,IF(100*INDEX(INDIRECT($A$2),$B65,COLUMN()-$E$2)/AY$6&lt;Conversion!$A$6,Conversion!$B$6,5)))))</f>
        <v/>
      </c>
      <c r="AZ65" t="str">
        <f ca="1">IF(OR(AZ$9="",$C65=""),"",IF(100*INDEX(INDIRECT($A$2),$B65,COLUMN()-$E$2)/AZ$6&lt;Conversion!$A$3,Conversion!$B$3,IF(100*INDEX(INDIRECT($A$2),$B65,COLUMN()-$E$2)/AZ$6&lt;Conversion!$A$4,Conversion!$B$4,IF(100*INDEX(INDIRECT($A$2),$B65,COLUMN()-$E$2)/AZ$6&lt;Conversion!$A$5,Conversion!$B$5,IF(100*INDEX(INDIRECT($A$2),$B65,COLUMN()-$E$2)/AZ$6&lt;Conversion!$A$6,Conversion!$B$6,5)))))</f>
        <v/>
      </c>
      <c r="BA65" t="str">
        <f ca="1">IF(OR(BA$9="",$C65=""),"",IF(100*INDEX(INDIRECT($A$2),$B65,COLUMN()-$E$2)/BA$6&lt;Conversion!$A$3,Conversion!$B$3,IF(100*INDEX(INDIRECT($A$2),$B65,COLUMN()-$E$2)/BA$6&lt;Conversion!$A$4,Conversion!$B$4,IF(100*INDEX(INDIRECT($A$2),$B65,COLUMN()-$E$2)/BA$6&lt;Conversion!$A$5,Conversion!$B$5,IF(100*INDEX(INDIRECT($A$2),$B65,COLUMN()-$E$2)/BA$6&lt;Conversion!$A$6,Conversion!$B$6,5)))))</f>
        <v/>
      </c>
      <c r="BB65" t="str">
        <f ca="1">IF(OR(BB$9="",$C65=""),"",IF(100*INDEX(INDIRECT($A$2),$B65,COLUMN()-$E$2)/BB$6&lt;Conversion!$A$3,Conversion!$B$3,IF(100*INDEX(INDIRECT($A$2),$B65,COLUMN()-$E$2)/BB$6&lt;Conversion!$A$4,Conversion!$B$4,IF(100*INDEX(INDIRECT($A$2),$B65,COLUMN()-$E$2)/BB$6&lt;Conversion!$A$5,Conversion!$B$5,IF(100*INDEX(INDIRECT($A$2),$B65,COLUMN()-$E$2)/BB$6&lt;Conversion!$A$6,Conversion!$B$6,5)))))</f>
        <v/>
      </c>
      <c r="BC65" t="str">
        <f ca="1">IF(OR(BC$9="",$C65=""),"",IF(100*INDEX(INDIRECT($A$2),$B65,COLUMN()-$E$2)/BC$6&lt;Conversion!$A$3,Conversion!$B$3,IF(100*INDEX(INDIRECT($A$2),$B65,COLUMN()-$E$2)/BC$6&lt;Conversion!$A$4,Conversion!$B$4,IF(100*INDEX(INDIRECT($A$2),$B65,COLUMN()-$E$2)/BC$6&lt;Conversion!$A$5,Conversion!$B$5,IF(100*INDEX(INDIRECT($A$2),$B65,COLUMN()-$E$2)/BC$6&lt;Conversion!$A$6,Conversion!$B$6,5)))))</f>
        <v/>
      </c>
    </row>
    <row r="66" spans="2:55">
      <c r="B66" t="e">
        <f t="shared" ca="1" si="0"/>
        <v>#N/A</v>
      </c>
      <c r="C66" t="str">
        <f t="shared" ca="1" si="1"/>
        <v/>
      </c>
      <c r="D66" t="str">
        <f ca="1">IF($C66="","",CONCATENATE(ADDRESS(ROW(),$E$2+1,1,1,"Module6"),":",ADDRESS(ROW(),$E$2+Calc1!$C$2,1,1)))</f>
        <v/>
      </c>
      <c r="E66" s="18" t="str">
        <f t="shared" ca="1" si="2"/>
        <v/>
      </c>
      <c r="F66" t="str">
        <f ca="1">IF(OR(F$9="",$C66=""),"",IF(100*INDEX(INDIRECT($A$2),$B66,COLUMN()-$E$2)/F$6&lt;Conversion!$A$3,Conversion!$B$3,IF(100*INDEX(INDIRECT($A$2),$B66,COLUMN()-$E$2)/F$6&lt;Conversion!$A$4,Conversion!$B$4,IF(100*INDEX(INDIRECT($A$2),$B66,COLUMN()-$E$2)/F$6&lt;Conversion!$A$5,Conversion!$B$5,IF(100*INDEX(INDIRECT($A$2),$B66,COLUMN()-$E$2)/F$6&lt;Conversion!$A$6,Conversion!$B$6,5)))))</f>
        <v/>
      </c>
      <c r="G66" t="str">
        <f ca="1">IF(OR(G$9="",$C66=""),"",IF(100*INDEX(INDIRECT($A$2),$B66,COLUMN()-$E$2)/G$6&lt;Conversion!$A$3,Conversion!$B$3,IF(100*INDEX(INDIRECT($A$2),$B66,COLUMN()-$E$2)/G$6&lt;Conversion!$A$4,Conversion!$B$4,IF(100*INDEX(INDIRECT($A$2),$B66,COLUMN()-$E$2)/G$6&lt;Conversion!$A$5,Conversion!$B$5,IF(100*INDEX(INDIRECT($A$2),$B66,COLUMN()-$E$2)/G$6&lt;Conversion!$A$6,Conversion!$B$6,5)))))</f>
        <v/>
      </c>
      <c r="H66" t="str">
        <f ca="1">IF(OR(H$9="",$C66=""),"",IF(100*INDEX(INDIRECT($A$2),$B66,COLUMN()-$E$2)/H$6&lt;Conversion!$A$3,Conversion!$B$3,IF(100*INDEX(INDIRECT($A$2),$B66,COLUMN()-$E$2)/H$6&lt;Conversion!$A$4,Conversion!$B$4,IF(100*INDEX(INDIRECT($A$2),$B66,COLUMN()-$E$2)/H$6&lt;Conversion!$A$5,Conversion!$B$5,IF(100*INDEX(INDIRECT($A$2),$B66,COLUMN()-$E$2)/H$6&lt;Conversion!$A$6,Conversion!$B$6,5)))))</f>
        <v/>
      </c>
      <c r="I66" t="str">
        <f ca="1">IF(OR(I$9="",$C66=""),"",IF(100*INDEX(INDIRECT($A$2),$B66,COLUMN()-$E$2)/I$6&lt;Conversion!$A$3,Conversion!$B$3,IF(100*INDEX(INDIRECT($A$2),$B66,COLUMN()-$E$2)/I$6&lt;Conversion!$A$4,Conversion!$B$4,IF(100*INDEX(INDIRECT($A$2),$B66,COLUMN()-$E$2)/I$6&lt;Conversion!$A$5,Conversion!$B$5,IF(100*INDEX(INDIRECT($A$2),$B66,COLUMN()-$E$2)/I$6&lt;Conversion!$A$6,Conversion!$B$6,5)))))</f>
        <v/>
      </c>
      <c r="J66" t="str">
        <f ca="1">IF(OR(J$9="",$C66=""),"",IF(100*INDEX(INDIRECT($A$2),$B66,COLUMN()-$E$2)/J$6&lt;Conversion!$A$3,Conversion!$B$3,IF(100*INDEX(INDIRECT($A$2),$B66,COLUMN()-$E$2)/J$6&lt;Conversion!$A$4,Conversion!$B$4,IF(100*INDEX(INDIRECT($A$2),$B66,COLUMN()-$E$2)/J$6&lt;Conversion!$A$5,Conversion!$B$5,IF(100*INDEX(INDIRECT($A$2),$B66,COLUMN()-$E$2)/J$6&lt;Conversion!$A$6,Conversion!$B$6,5)))))</f>
        <v/>
      </c>
      <c r="K66" t="str">
        <f ca="1">IF(OR(K$9="",$C66=""),"",IF(100*INDEX(INDIRECT($A$2),$B66,COLUMN()-$E$2)/K$6&lt;Conversion!$A$3,Conversion!$B$3,IF(100*INDEX(INDIRECT($A$2),$B66,COLUMN()-$E$2)/K$6&lt;Conversion!$A$4,Conversion!$B$4,IF(100*INDEX(INDIRECT($A$2),$B66,COLUMN()-$E$2)/K$6&lt;Conversion!$A$5,Conversion!$B$5,IF(100*INDEX(INDIRECT($A$2),$B66,COLUMN()-$E$2)/K$6&lt;Conversion!$A$6,Conversion!$B$6,5)))))</f>
        <v/>
      </c>
      <c r="L66" t="str">
        <f ca="1">IF(OR(L$9="",$C66=""),"",IF(100*INDEX(INDIRECT($A$2),$B66,COLUMN()-$E$2)/L$6&lt;Conversion!$A$3,Conversion!$B$3,IF(100*INDEX(INDIRECT($A$2),$B66,COLUMN()-$E$2)/L$6&lt;Conversion!$A$4,Conversion!$B$4,IF(100*INDEX(INDIRECT($A$2),$B66,COLUMN()-$E$2)/L$6&lt;Conversion!$A$5,Conversion!$B$5,IF(100*INDEX(INDIRECT($A$2),$B66,COLUMN()-$E$2)/L$6&lt;Conversion!$A$6,Conversion!$B$6,5)))))</f>
        <v/>
      </c>
      <c r="M66" t="str">
        <f ca="1">IF(OR(M$9="",$C66=""),"",IF(100*INDEX(INDIRECT($A$2),$B66,COLUMN()-$E$2)/M$6&lt;Conversion!$A$3,Conversion!$B$3,IF(100*INDEX(INDIRECT($A$2),$B66,COLUMN()-$E$2)/M$6&lt;Conversion!$A$4,Conversion!$B$4,IF(100*INDEX(INDIRECT($A$2),$B66,COLUMN()-$E$2)/M$6&lt;Conversion!$A$5,Conversion!$B$5,IF(100*INDEX(INDIRECT($A$2),$B66,COLUMN()-$E$2)/M$6&lt;Conversion!$A$6,Conversion!$B$6,5)))))</f>
        <v/>
      </c>
      <c r="N66" t="str">
        <f ca="1">IF(OR(N$9="",$C66=""),"",IF(100*INDEX(INDIRECT($A$2),$B66,COLUMN()-$E$2)/N$6&lt;Conversion!$A$3,Conversion!$B$3,IF(100*INDEX(INDIRECT($A$2),$B66,COLUMN()-$E$2)/N$6&lt;Conversion!$A$4,Conversion!$B$4,IF(100*INDEX(INDIRECT($A$2),$B66,COLUMN()-$E$2)/N$6&lt;Conversion!$A$5,Conversion!$B$5,IF(100*INDEX(INDIRECT($A$2),$B66,COLUMN()-$E$2)/N$6&lt;Conversion!$A$6,Conversion!$B$6,5)))))</f>
        <v/>
      </c>
      <c r="O66" t="str">
        <f ca="1">IF(OR(O$9="",$C66=""),"",IF(100*INDEX(INDIRECT($A$2),$B66,COLUMN()-$E$2)/O$6&lt;Conversion!$A$3,Conversion!$B$3,IF(100*INDEX(INDIRECT($A$2),$B66,COLUMN()-$E$2)/O$6&lt;Conversion!$A$4,Conversion!$B$4,IF(100*INDEX(INDIRECT($A$2),$B66,COLUMN()-$E$2)/O$6&lt;Conversion!$A$5,Conversion!$B$5,IF(100*INDEX(INDIRECT($A$2),$B66,COLUMN()-$E$2)/O$6&lt;Conversion!$A$6,Conversion!$B$6,5)))))</f>
        <v/>
      </c>
      <c r="P66" t="str">
        <f ca="1">IF(OR(P$9="",$C66=""),"",IF(100*INDEX(INDIRECT($A$2),$B66,COLUMN()-$E$2)/P$6&lt;Conversion!$A$3,Conversion!$B$3,IF(100*INDEX(INDIRECT($A$2),$B66,COLUMN()-$E$2)/P$6&lt;Conversion!$A$4,Conversion!$B$4,IF(100*INDEX(INDIRECT($A$2),$B66,COLUMN()-$E$2)/P$6&lt;Conversion!$A$5,Conversion!$B$5,IF(100*INDEX(INDIRECT($A$2),$B66,COLUMN()-$E$2)/P$6&lt;Conversion!$A$6,Conversion!$B$6,5)))))</f>
        <v/>
      </c>
      <c r="Q66" t="str">
        <f ca="1">IF(OR(Q$9="",$C66=""),"",IF(100*INDEX(INDIRECT($A$2),$B66,COLUMN()-$E$2)/Q$6&lt;Conversion!$A$3,Conversion!$B$3,IF(100*INDEX(INDIRECT($A$2),$B66,COLUMN()-$E$2)/Q$6&lt;Conversion!$A$4,Conversion!$B$4,IF(100*INDEX(INDIRECT($A$2),$B66,COLUMN()-$E$2)/Q$6&lt;Conversion!$A$5,Conversion!$B$5,IF(100*INDEX(INDIRECT($A$2),$B66,COLUMN()-$E$2)/Q$6&lt;Conversion!$A$6,Conversion!$B$6,5)))))</f>
        <v/>
      </c>
      <c r="R66" t="str">
        <f ca="1">IF(OR(R$9="",$C66=""),"",IF(100*INDEX(INDIRECT($A$2),$B66,COLUMN()-$E$2)/R$6&lt;Conversion!$A$3,Conversion!$B$3,IF(100*INDEX(INDIRECT($A$2),$B66,COLUMN()-$E$2)/R$6&lt;Conversion!$A$4,Conversion!$B$4,IF(100*INDEX(INDIRECT($A$2),$B66,COLUMN()-$E$2)/R$6&lt;Conversion!$A$5,Conversion!$B$5,IF(100*INDEX(INDIRECT($A$2),$B66,COLUMN()-$E$2)/R$6&lt;Conversion!$A$6,Conversion!$B$6,5)))))</f>
        <v/>
      </c>
      <c r="S66" t="str">
        <f ca="1">IF(OR(S$9="",$C66=""),"",IF(100*INDEX(INDIRECT($A$2),$B66,COLUMN()-$E$2)/S$6&lt;Conversion!$A$3,Conversion!$B$3,IF(100*INDEX(INDIRECT($A$2),$B66,COLUMN()-$E$2)/S$6&lt;Conversion!$A$4,Conversion!$B$4,IF(100*INDEX(INDIRECT($A$2),$B66,COLUMN()-$E$2)/S$6&lt;Conversion!$A$5,Conversion!$B$5,IF(100*INDEX(INDIRECT($A$2),$B66,COLUMN()-$E$2)/S$6&lt;Conversion!$A$6,Conversion!$B$6,5)))))</f>
        <v/>
      </c>
      <c r="T66" t="str">
        <f ca="1">IF(OR(T$9="",$C66=""),"",IF(100*INDEX(INDIRECT($A$2),$B66,COLUMN()-$E$2)/T$6&lt;Conversion!$A$3,Conversion!$B$3,IF(100*INDEX(INDIRECT($A$2),$B66,COLUMN()-$E$2)/T$6&lt;Conversion!$A$4,Conversion!$B$4,IF(100*INDEX(INDIRECT($A$2),$B66,COLUMN()-$E$2)/T$6&lt;Conversion!$A$5,Conversion!$B$5,IF(100*INDEX(INDIRECT($A$2),$B66,COLUMN()-$E$2)/T$6&lt;Conversion!$A$6,Conversion!$B$6,5)))))</f>
        <v/>
      </c>
      <c r="U66" t="str">
        <f ca="1">IF(OR(U$9="",$C66=""),"",IF(100*INDEX(INDIRECT($A$2),$B66,COLUMN()-$E$2)/U$6&lt;Conversion!$A$3,Conversion!$B$3,IF(100*INDEX(INDIRECT($A$2),$B66,COLUMN()-$E$2)/U$6&lt;Conversion!$A$4,Conversion!$B$4,IF(100*INDEX(INDIRECT($A$2),$B66,COLUMN()-$E$2)/U$6&lt;Conversion!$A$5,Conversion!$B$5,IF(100*INDEX(INDIRECT($A$2),$B66,COLUMN()-$E$2)/U$6&lt;Conversion!$A$6,Conversion!$B$6,5)))))</f>
        <v/>
      </c>
      <c r="V66" t="str">
        <f ca="1">IF(OR(V$9="",$C66=""),"",IF(100*INDEX(INDIRECT($A$2),$B66,COLUMN()-$E$2)/V$6&lt;Conversion!$A$3,Conversion!$B$3,IF(100*INDEX(INDIRECT($A$2),$B66,COLUMN()-$E$2)/V$6&lt;Conversion!$A$4,Conversion!$B$4,IF(100*INDEX(INDIRECT($A$2),$B66,COLUMN()-$E$2)/V$6&lt;Conversion!$A$5,Conversion!$B$5,IF(100*INDEX(INDIRECT($A$2),$B66,COLUMN()-$E$2)/V$6&lt;Conversion!$A$6,Conversion!$B$6,5)))))</f>
        <v/>
      </c>
      <c r="W66" t="str">
        <f ca="1">IF(OR(W$9="",$C66=""),"",IF(100*INDEX(INDIRECT($A$2),$B66,COLUMN()-$E$2)/W$6&lt;Conversion!$A$3,Conversion!$B$3,IF(100*INDEX(INDIRECT($A$2),$B66,COLUMN()-$E$2)/W$6&lt;Conversion!$A$4,Conversion!$B$4,IF(100*INDEX(INDIRECT($A$2),$B66,COLUMN()-$E$2)/W$6&lt;Conversion!$A$5,Conversion!$B$5,IF(100*INDEX(INDIRECT($A$2),$B66,COLUMN()-$E$2)/W$6&lt;Conversion!$A$6,Conversion!$B$6,5)))))</f>
        <v/>
      </c>
      <c r="X66" t="str">
        <f ca="1">IF(OR(X$9="",$C66=""),"",IF(100*INDEX(INDIRECT($A$2),$B66,COLUMN()-$E$2)/X$6&lt;Conversion!$A$3,Conversion!$B$3,IF(100*INDEX(INDIRECT($A$2),$B66,COLUMN()-$E$2)/X$6&lt;Conversion!$A$4,Conversion!$B$4,IF(100*INDEX(INDIRECT($A$2),$B66,COLUMN()-$E$2)/X$6&lt;Conversion!$A$5,Conversion!$B$5,IF(100*INDEX(INDIRECT($A$2),$B66,COLUMN()-$E$2)/X$6&lt;Conversion!$A$6,Conversion!$B$6,5)))))</f>
        <v/>
      </c>
      <c r="Y66" t="str">
        <f ca="1">IF(OR(Y$9="",$C66=""),"",IF(100*INDEX(INDIRECT($A$2),$B66,COLUMN()-$E$2)/Y$6&lt;Conversion!$A$3,Conversion!$B$3,IF(100*INDEX(INDIRECT($A$2),$B66,COLUMN()-$E$2)/Y$6&lt;Conversion!$A$4,Conversion!$B$4,IF(100*INDEX(INDIRECT($A$2),$B66,COLUMN()-$E$2)/Y$6&lt;Conversion!$A$5,Conversion!$B$5,IF(100*INDEX(INDIRECT($A$2),$B66,COLUMN()-$E$2)/Y$6&lt;Conversion!$A$6,Conversion!$B$6,5)))))</f>
        <v/>
      </c>
      <c r="Z66" t="str">
        <f ca="1">IF(OR(Z$9="",$C66=""),"",IF(100*INDEX(INDIRECT($A$2),$B66,COLUMN()-$E$2)/Z$6&lt;Conversion!$A$3,Conversion!$B$3,IF(100*INDEX(INDIRECT($A$2),$B66,COLUMN()-$E$2)/Z$6&lt;Conversion!$A$4,Conversion!$B$4,IF(100*INDEX(INDIRECT($A$2),$B66,COLUMN()-$E$2)/Z$6&lt;Conversion!$A$5,Conversion!$B$5,IF(100*INDEX(INDIRECT($A$2),$B66,COLUMN()-$E$2)/Z$6&lt;Conversion!$A$6,Conversion!$B$6,5)))))</f>
        <v/>
      </c>
      <c r="AA66" t="str">
        <f ca="1">IF(OR(AA$9="",$C66=""),"",IF(100*INDEX(INDIRECT($A$2),$B66,COLUMN()-$E$2)/AA$6&lt;Conversion!$A$3,Conversion!$B$3,IF(100*INDEX(INDIRECT($A$2),$B66,COLUMN()-$E$2)/AA$6&lt;Conversion!$A$4,Conversion!$B$4,IF(100*INDEX(INDIRECT($A$2),$B66,COLUMN()-$E$2)/AA$6&lt;Conversion!$A$5,Conversion!$B$5,IF(100*INDEX(INDIRECT($A$2),$B66,COLUMN()-$E$2)/AA$6&lt;Conversion!$A$6,Conversion!$B$6,5)))))</f>
        <v/>
      </c>
      <c r="AB66" t="str">
        <f ca="1">IF(OR(AB$9="",$C66=""),"",IF(100*INDEX(INDIRECT($A$2),$B66,COLUMN()-$E$2)/AB$6&lt;Conversion!$A$3,Conversion!$B$3,IF(100*INDEX(INDIRECT($A$2),$B66,COLUMN()-$E$2)/AB$6&lt;Conversion!$A$4,Conversion!$B$4,IF(100*INDEX(INDIRECT($A$2),$B66,COLUMN()-$E$2)/AB$6&lt;Conversion!$A$5,Conversion!$B$5,IF(100*INDEX(INDIRECT($A$2),$B66,COLUMN()-$E$2)/AB$6&lt;Conversion!$A$6,Conversion!$B$6,5)))))</f>
        <v/>
      </c>
      <c r="AC66" t="str">
        <f ca="1">IF(OR(AC$9="",$C66=""),"",IF(100*INDEX(INDIRECT($A$2),$B66,COLUMN()-$E$2)/AC$6&lt;Conversion!$A$3,Conversion!$B$3,IF(100*INDEX(INDIRECT($A$2),$B66,COLUMN()-$E$2)/AC$6&lt;Conversion!$A$4,Conversion!$B$4,IF(100*INDEX(INDIRECT($A$2),$B66,COLUMN()-$E$2)/AC$6&lt;Conversion!$A$5,Conversion!$B$5,IF(100*INDEX(INDIRECT($A$2),$B66,COLUMN()-$E$2)/AC$6&lt;Conversion!$A$6,Conversion!$B$6,5)))))</f>
        <v/>
      </c>
      <c r="AD66" t="str">
        <f ca="1">IF(OR(AD$9="",$C66=""),"",IF(100*INDEX(INDIRECT($A$2),$B66,COLUMN()-$E$2)/AD$6&lt;Conversion!$A$3,Conversion!$B$3,IF(100*INDEX(INDIRECT($A$2),$B66,COLUMN()-$E$2)/AD$6&lt;Conversion!$A$4,Conversion!$B$4,IF(100*INDEX(INDIRECT($A$2),$B66,COLUMN()-$E$2)/AD$6&lt;Conversion!$A$5,Conversion!$B$5,IF(100*INDEX(INDIRECT($A$2),$B66,COLUMN()-$E$2)/AD$6&lt;Conversion!$A$6,Conversion!$B$6,5)))))</f>
        <v/>
      </c>
      <c r="AE66" t="str">
        <f ca="1">IF(OR(AE$9="",$C66=""),"",IF(100*INDEX(INDIRECT($A$2),$B66,COLUMN()-$E$2)/AE$6&lt;Conversion!$A$3,Conversion!$B$3,IF(100*INDEX(INDIRECT($A$2),$B66,COLUMN()-$E$2)/AE$6&lt;Conversion!$A$4,Conversion!$B$4,IF(100*INDEX(INDIRECT($A$2),$B66,COLUMN()-$E$2)/AE$6&lt;Conversion!$A$5,Conversion!$B$5,IF(100*INDEX(INDIRECT($A$2),$B66,COLUMN()-$E$2)/AE$6&lt;Conversion!$A$6,Conversion!$B$6,5)))))</f>
        <v/>
      </c>
      <c r="AF66" t="str">
        <f ca="1">IF(OR(AF$9="",$C66=""),"",IF(100*INDEX(INDIRECT($A$2),$B66,COLUMN()-$E$2)/AF$6&lt;Conversion!$A$3,Conversion!$B$3,IF(100*INDEX(INDIRECT($A$2),$B66,COLUMN()-$E$2)/AF$6&lt;Conversion!$A$4,Conversion!$B$4,IF(100*INDEX(INDIRECT($A$2),$B66,COLUMN()-$E$2)/AF$6&lt;Conversion!$A$5,Conversion!$B$5,IF(100*INDEX(INDIRECT($A$2),$B66,COLUMN()-$E$2)/AF$6&lt;Conversion!$A$6,Conversion!$B$6,5)))))</f>
        <v/>
      </c>
      <c r="AG66" t="str">
        <f ca="1">IF(OR(AG$9="",$C66=""),"",IF(100*INDEX(INDIRECT($A$2),$B66,COLUMN()-$E$2)/AG$6&lt;Conversion!$A$3,Conversion!$B$3,IF(100*INDEX(INDIRECT($A$2),$B66,COLUMN()-$E$2)/AG$6&lt;Conversion!$A$4,Conversion!$B$4,IF(100*INDEX(INDIRECT($A$2),$B66,COLUMN()-$E$2)/AG$6&lt;Conversion!$A$5,Conversion!$B$5,IF(100*INDEX(INDIRECT($A$2),$B66,COLUMN()-$E$2)/AG$6&lt;Conversion!$A$6,Conversion!$B$6,5)))))</f>
        <v/>
      </c>
      <c r="AH66" t="str">
        <f ca="1">IF(OR(AH$9="",$C66=""),"",IF(100*INDEX(INDIRECT($A$2),$B66,COLUMN()-$E$2)/AH$6&lt;Conversion!$A$3,Conversion!$B$3,IF(100*INDEX(INDIRECT($A$2),$B66,COLUMN()-$E$2)/AH$6&lt;Conversion!$A$4,Conversion!$B$4,IF(100*INDEX(INDIRECT($A$2),$B66,COLUMN()-$E$2)/AH$6&lt;Conversion!$A$5,Conversion!$B$5,IF(100*INDEX(INDIRECT($A$2),$B66,COLUMN()-$E$2)/AH$6&lt;Conversion!$A$6,Conversion!$B$6,5)))))</f>
        <v/>
      </c>
      <c r="AI66" t="str">
        <f ca="1">IF(OR(AI$9="",$C66=""),"",IF(100*INDEX(INDIRECT($A$2),$B66,COLUMN()-$E$2)/AI$6&lt;Conversion!$A$3,Conversion!$B$3,IF(100*INDEX(INDIRECT($A$2),$B66,COLUMN()-$E$2)/AI$6&lt;Conversion!$A$4,Conversion!$B$4,IF(100*INDEX(INDIRECT($A$2),$B66,COLUMN()-$E$2)/AI$6&lt;Conversion!$A$5,Conversion!$B$5,IF(100*INDEX(INDIRECT($A$2),$B66,COLUMN()-$E$2)/AI$6&lt;Conversion!$A$6,Conversion!$B$6,5)))))</f>
        <v/>
      </c>
      <c r="AJ66" t="str">
        <f ca="1">IF(OR(AJ$9="",$C66=""),"",IF(100*INDEX(INDIRECT($A$2),$B66,COLUMN()-$E$2)/AJ$6&lt;Conversion!$A$3,Conversion!$B$3,IF(100*INDEX(INDIRECT($A$2),$B66,COLUMN()-$E$2)/AJ$6&lt;Conversion!$A$4,Conversion!$B$4,IF(100*INDEX(INDIRECT($A$2),$B66,COLUMN()-$E$2)/AJ$6&lt;Conversion!$A$5,Conversion!$B$5,IF(100*INDEX(INDIRECT($A$2),$B66,COLUMN()-$E$2)/AJ$6&lt;Conversion!$A$6,Conversion!$B$6,5)))))</f>
        <v/>
      </c>
      <c r="AK66" t="str">
        <f ca="1">IF(OR(AK$9="",$C66=""),"",IF(100*INDEX(INDIRECT($A$2),$B66,COLUMN()-$E$2)/AK$6&lt;Conversion!$A$3,Conversion!$B$3,IF(100*INDEX(INDIRECT($A$2),$B66,COLUMN()-$E$2)/AK$6&lt;Conversion!$A$4,Conversion!$B$4,IF(100*INDEX(INDIRECT($A$2),$B66,COLUMN()-$E$2)/AK$6&lt;Conversion!$A$5,Conversion!$B$5,IF(100*INDEX(INDIRECT($A$2),$B66,COLUMN()-$E$2)/AK$6&lt;Conversion!$A$6,Conversion!$B$6,5)))))</f>
        <v/>
      </c>
      <c r="AL66" t="str">
        <f ca="1">IF(OR(AL$9="",$C66=""),"",IF(100*INDEX(INDIRECT($A$2),$B66,COLUMN()-$E$2)/AL$6&lt;Conversion!$A$3,Conversion!$B$3,IF(100*INDEX(INDIRECT($A$2),$B66,COLUMN()-$E$2)/AL$6&lt;Conversion!$A$4,Conversion!$B$4,IF(100*INDEX(INDIRECT($A$2),$B66,COLUMN()-$E$2)/AL$6&lt;Conversion!$A$5,Conversion!$B$5,IF(100*INDEX(INDIRECT($A$2),$B66,COLUMN()-$E$2)/AL$6&lt;Conversion!$A$6,Conversion!$B$6,5)))))</f>
        <v/>
      </c>
      <c r="AM66" t="str">
        <f ca="1">IF(OR(AM$9="",$C66=""),"",IF(100*INDEX(INDIRECT($A$2),$B66,COLUMN()-$E$2)/AM$6&lt;Conversion!$A$3,Conversion!$B$3,IF(100*INDEX(INDIRECT($A$2),$B66,COLUMN()-$E$2)/AM$6&lt;Conversion!$A$4,Conversion!$B$4,IF(100*INDEX(INDIRECT($A$2),$B66,COLUMN()-$E$2)/AM$6&lt;Conversion!$A$5,Conversion!$B$5,IF(100*INDEX(INDIRECT($A$2),$B66,COLUMN()-$E$2)/AM$6&lt;Conversion!$A$6,Conversion!$B$6,5)))))</f>
        <v/>
      </c>
      <c r="AN66" t="str">
        <f ca="1">IF(OR(AN$9="",$C66=""),"",IF(100*INDEX(INDIRECT($A$2),$B66,COLUMN()-$E$2)/AN$6&lt;Conversion!$A$3,Conversion!$B$3,IF(100*INDEX(INDIRECT($A$2),$B66,COLUMN()-$E$2)/AN$6&lt;Conversion!$A$4,Conversion!$B$4,IF(100*INDEX(INDIRECT($A$2),$B66,COLUMN()-$E$2)/AN$6&lt;Conversion!$A$5,Conversion!$B$5,IF(100*INDEX(INDIRECT($A$2),$B66,COLUMN()-$E$2)/AN$6&lt;Conversion!$A$6,Conversion!$B$6,5)))))</f>
        <v/>
      </c>
      <c r="AO66" t="str">
        <f ca="1">IF(OR(AO$9="",$C66=""),"",IF(100*INDEX(INDIRECT($A$2),$B66,COLUMN()-$E$2)/AO$6&lt;Conversion!$A$3,Conversion!$B$3,IF(100*INDEX(INDIRECT($A$2),$B66,COLUMN()-$E$2)/AO$6&lt;Conversion!$A$4,Conversion!$B$4,IF(100*INDEX(INDIRECT($A$2),$B66,COLUMN()-$E$2)/AO$6&lt;Conversion!$A$5,Conversion!$B$5,IF(100*INDEX(INDIRECT($A$2),$B66,COLUMN()-$E$2)/AO$6&lt;Conversion!$A$6,Conversion!$B$6,5)))))</f>
        <v/>
      </c>
      <c r="AP66" t="str">
        <f ca="1">IF(OR(AP$9="",$C66=""),"",IF(100*INDEX(INDIRECT($A$2),$B66,COLUMN()-$E$2)/AP$6&lt;Conversion!$A$3,Conversion!$B$3,IF(100*INDEX(INDIRECT($A$2),$B66,COLUMN()-$E$2)/AP$6&lt;Conversion!$A$4,Conversion!$B$4,IF(100*INDEX(INDIRECT($A$2),$B66,COLUMN()-$E$2)/AP$6&lt;Conversion!$A$5,Conversion!$B$5,IF(100*INDEX(INDIRECT($A$2),$B66,COLUMN()-$E$2)/AP$6&lt;Conversion!$A$6,Conversion!$B$6,5)))))</f>
        <v/>
      </c>
      <c r="AQ66" t="str">
        <f ca="1">IF(OR(AQ$9="",$C66=""),"",IF(100*INDEX(INDIRECT($A$2),$B66,COLUMN()-$E$2)/AQ$6&lt;Conversion!$A$3,Conversion!$B$3,IF(100*INDEX(INDIRECT($A$2),$B66,COLUMN()-$E$2)/AQ$6&lt;Conversion!$A$4,Conversion!$B$4,IF(100*INDEX(INDIRECT($A$2),$B66,COLUMN()-$E$2)/AQ$6&lt;Conversion!$A$5,Conversion!$B$5,IF(100*INDEX(INDIRECT($A$2),$B66,COLUMN()-$E$2)/AQ$6&lt;Conversion!$A$6,Conversion!$B$6,5)))))</f>
        <v/>
      </c>
      <c r="AR66" t="str">
        <f ca="1">IF(OR(AR$9="",$C66=""),"",IF(100*INDEX(INDIRECT($A$2),$B66,COLUMN()-$E$2)/AR$6&lt;Conversion!$A$3,Conversion!$B$3,IF(100*INDEX(INDIRECT($A$2),$B66,COLUMN()-$E$2)/AR$6&lt;Conversion!$A$4,Conversion!$B$4,IF(100*INDEX(INDIRECT($A$2),$B66,COLUMN()-$E$2)/AR$6&lt;Conversion!$A$5,Conversion!$B$5,IF(100*INDEX(INDIRECT($A$2),$B66,COLUMN()-$E$2)/AR$6&lt;Conversion!$A$6,Conversion!$B$6,5)))))</f>
        <v/>
      </c>
      <c r="AS66" t="str">
        <f ca="1">IF(OR(AS$9="",$C66=""),"",IF(100*INDEX(INDIRECT($A$2),$B66,COLUMN()-$E$2)/AS$6&lt;Conversion!$A$3,Conversion!$B$3,IF(100*INDEX(INDIRECT($A$2),$B66,COLUMN()-$E$2)/AS$6&lt;Conversion!$A$4,Conversion!$B$4,IF(100*INDEX(INDIRECT($A$2),$B66,COLUMN()-$E$2)/AS$6&lt;Conversion!$A$5,Conversion!$B$5,IF(100*INDEX(INDIRECT($A$2),$B66,COLUMN()-$E$2)/AS$6&lt;Conversion!$A$6,Conversion!$B$6,5)))))</f>
        <v/>
      </c>
      <c r="AT66" t="str">
        <f ca="1">IF(OR(AT$9="",$C66=""),"",IF(100*INDEX(INDIRECT($A$2),$B66,COLUMN()-$E$2)/AT$6&lt;Conversion!$A$3,Conversion!$B$3,IF(100*INDEX(INDIRECT($A$2),$B66,COLUMN()-$E$2)/AT$6&lt;Conversion!$A$4,Conversion!$B$4,IF(100*INDEX(INDIRECT($A$2),$B66,COLUMN()-$E$2)/AT$6&lt;Conversion!$A$5,Conversion!$B$5,IF(100*INDEX(INDIRECT($A$2),$B66,COLUMN()-$E$2)/AT$6&lt;Conversion!$A$6,Conversion!$B$6,5)))))</f>
        <v/>
      </c>
      <c r="AU66" t="str">
        <f ca="1">IF(OR(AU$9="",$C66=""),"",IF(100*INDEX(INDIRECT($A$2),$B66,COLUMN()-$E$2)/AU$6&lt;Conversion!$A$3,Conversion!$B$3,IF(100*INDEX(INDIRECT($A$2),$B66,COLUMN()-$E$2)/AU$6&lt;Conversion!$A$4,Conversion!$B$4,IF(100*INDEX(INDIRECT($A$2),$B66,COLUMN()-$E$2)/AU$6&lt;Conversion!$A$5,Conversion!$B$5,IF(100*INDEX(INDIRECT($A$2),$B66,COLUMN()-$E$2)/AU$6&lt;Conversion!$A$6,Conversion!$B$6,5)))))</f>
        <v/>
      </c>
      <c r="AV66" t="str">
        <f ca="1">IF(OR(AV$9="",$C66=""),"",IF(100*INDEX(INDIRECT($A$2),$B66,COLUMN()-$E$2)/AV$6&lt;Conversion!$A$3,Conversion!$B$3,IF(100*INDEX(INDIRECT($A$2),$B66,COLUMN()-$E$2)/AV$6&lt;Conversion!$A$4,Conversion!$B$4,IF(100*INDEX(INDIRECT($A$2),$B66,COLUMN()-$E$2)/AV$6&lt;Conversion!$A$5,Conversion!$B$5,IF(100*INDEX(INDIRECT($A$2),$B66,COLUMN()-$E$2)/AV$6&lt;Conversion!$A$6,Conversion!$B$6,5)))))</f>
        <v/>
      </c>
      <c r="AW66" t="str">
        <f ca="1">IF(OR(AW$9="",$C66=""),"",IF(100*INDEX(INDIRECT($A$2),$B66,COLUMN()-$E$2)/AW$6&lt;Conversion!$A$3,Conversion!$B$3,IF(100*INDEX(INDIRECT($A$2),$B66,COLUMN()-$E$2)/AW$6&lt;Conversion!$A$4,Conversion!$B$4,IF(100*INDEX(INDIRECT($A$2),$B66,COLUMN()-$E$2)/AW$6&lt;Conversion!$A$5,Conversion!$B$5,IF(100*INDEX(INDIRECT($A$2),$B66,COLUMN()-$E$2)/AW$6&lt;Conversion!$A$6,Conversion!$B$6,5)))))</f>
        <v/>
      </c>
      <c r="AX66" t="str">
        <f ca="1">IF(OR(AX$9="",$C66=""),"",IF(100*INDEX(INDIRECT($A$2),$B66,COLUMN()-$E$2)/AX$6&lt;Conversion!$A$3,Conversion!$B$3,IF(100*INDEX(INDIRECT($A$2),$B66,COLUMN()-$E$2)/AX$6&lt;Conversion!$A$4,Conversion!$B$4,IF(100*INDEX(INDIRECT($A$2),$B66,COLUMN()-$E$2)/AX$6&lt;Conversion!$A$5,Conversion!$B$5,IF(100*INDEX(INDIRECT($A$2),$B66,COLUMN()-$E$2)/AX$6&lt;Conversion!$A$6,Conversion!$B$6,5)))))</f>
        <v/>
      </c>
      <c r="AY66" t="str">
        <f ca="1">IF(OR(AY$9="",$C66=""),"",IF(100*INDEX(INDIRECT($A$2),$B66,COLUMN()-$E$2)/AY$6&lt;Conversion!$A$3,Conversion!$B$3,IF(100*INDEX(INDIRECT($A$2),$B66,COLUMN()-$E$2)/AY$6&lt;Conversion!$A$4,Conversion!$B$4,IF(100*INDEX(INDIRECT($A$2),$B66,COLUMN()-$E$2)/AY$6&lt;Conversion!$A$5,Conversion!$B$5,IF(100*INDEX(INDIRECT($A$2),$B66,COLUMN()-$E$2)/AY$6&lt;Conversion!$A$6,Conversion!$B$6,5)))))</f>
        <v/>
      </c>
      <c r="AZ66" t="str">
        <f ca="1">IF(OR(AZ$9="",$C66=""),"",IF(100*INDEX(INDIRECT($A$2),$B66,COLUMN()-$E$2)/AZ$6&lt;Conversion!$A$3,Conversion!$B$3,IF(100*INDEX(INDIRECT($A$2),$B66,COLUMN()-$E$2)/AZ$6&lt;Conversion!$A$4,Conversion!$B$4,IF(100*INDEX(INDIRECT($A$2),$B66,COLUMN()-$E$2)/AZ$6&lt;Conversion!$A$5,Conversion!$B$5,IF(100*INDEX(INDIRECT($A$2),$B66,COLUMN()-$E$2)/AZ$6&lt;Conversion!$A$6,Conversion!$B$6,5)))))</f>
        <v/>
      </c>
      <c r="BA66" t="str">
        <f ca="1">IF(OR(BA$9="",$C66=""),"",IF(100*INDEX(INDIRECT($A$2),$B66,COLUMN()-$E$2)/BA$6&lt;Conversion!$A$3,Conversion!$B$3,IF(100*INDEX(INDIRECT($A$2),$B66,COLUMN()-$E$2)/BA$6&lt;Conversion!$A$4,Conversion!$B$4,IF(100*INDEX(INDIRECT($A$2),$B66,COLUMN()-$E$2)/BA$6&lt;Conversion!$A$5,Conversion!$B$5,IF(100*INDEX(INDIRECT($A$2),$B66,COLUMN()-$E$2)/BA$6&lt;Conversion!$A$6,Conversion!$B$6,5)))))</f>
        <v/>
      </c>
      <c r="BB66" t="str">
        <f ca="1">IF(OR(BB$9="",$C66=""),"",IF(100*INDEX(INDIRECT($A$2),$B66,COLUMN()-$E$2)/BB$6&lt;Conversion!$A$3,Conversion!$B$3,IF(100*INDEX(INDIRECT($A$2),$B66,COLUMN()-$E$2)/BB$6&lt;Conversion!$A$4,Conversion!$B$4,IF(100*INDEX(INDIRECT($A$2),$B66,COLUMN()-$E$2)/BB$6&lt;Conversion!$A$5,Conversion!$B$5,IF(100*INDEX(INDIRECT($A$2),$B66,COLUMN()-$E$2)/BB$6&lt;Conversion!$A$6,Conversion!$B$6,5)))))</f>
        <v/>
      </c>
      <c r="BC66" t="str">
        <f ca="1">IF(OR(BC$9="",$C66=""),"",IF(100*INDEX(INDIRECT($A$2),$B66,COLUMN()-$E$2)/BC$6&lt;Conversion!$A$3,Conversion!$B$3,IF(100*INDEX(INDIRECT($A$2),$B66,COLUMN()-$E$2)/BC$6&lt;Conversion!$A$4,Conversion!$B$4,IF(100*INDEX(INDIRECT($A$2),$B66,COLUMN()-$E$2)/BC$6&lt;Conversion!$A$5,Conversion!$B$5,IF(100*INDEX(INDIRECT($A$2),$B66,COLUMN()-$E$2)/BC$6&lt;Conversion!$A$6,Conversion!$B$6,5)))))</f>
        <v/>
      </c>
    </row>
    <row r="67" spans="2:55">
      <c r="B67" t="e">
        <f t="shared" ca="1" si="0"/>
        <v>#N/A</v>
      </c>
      <c r="C67" t="str">
        <f t="shared" ca="1" si="1"/>
        <v/>
      </c>
      <c r="D67" t="str">
        <f ca="1">IF($C67="","",CONCATENATE(ADDRESS(ROW(),$E$2+1,1,1,"Module6"),":",ADDRESS(ROW(),$E$2+Calc1!$C$2,1,1)))</f>
        <v/>
      </c>
      <c r="E67" s="18" t="str">
        <f t="shared" ca="1" si="2"/>
        <v/>
      </c>
      <c r="F67" t="str">
        <f ca="1">IF(OR(F$9="",$C67=""),"",IF(100*INDEX(INDIRECT($A$2),$B67,COLUMN()-$E$2)/F$6&lt;Conversion!$A$3,Conversion!$B$3,IF(100*INDEX(INDIRECT($A$2),$B67,COLUMN()-$E$2)/F$6&lt;Conversion!$A$4,Conversion!$B$4,IF(100*INDEX(INDIRECT($A$2),$B67,COLUMN()-$E$2)/F$6&lt;Conversion!$A$5,Conversion!$B$5,IF(100*INDEX(INDIRECT($A$2),$B67,COLUMN()-$E$2)/F$6&lt;Conversion!$A$6,Conversion!$B$6,5)))))</f>
        <v/>
      </c>
      <c r="G67" t="str">
        <f ca="1">IF(OR(G$9="",$C67=""),"",IF(100*INDEX(INDIRECT($A$2),$B67,COLUMN()-$E$2)/G$6&lt;Conversion!$A$3,Conversion!$B$3,IF(100*INDEX(INDIRECT($A$2),$B67,COLUMN()-$E$2)/G$6&lt;Conversion!$A$4,Conversion!$B$4,IF(100*INDEX(INDIRECT($A$2),$B67,COLUMN()-$E$2)/G$6&lt;Conversion!$A$5,Conversion!$B$5,IF(100*INDEX(INDIRECT($A$2),$B67,COLUMN()-$E$2)/G$6&lt;Conversion!$A$6,Conversion!$B$6,5)))))</f>
        <v/>
      </c>
      <c r="H67" t="str">
        <f ca="1">IF(OR(H$9="",$C67=""),"",IF(100*INDEX(INDIRECT($A$2),$B67,COLUMN()-$E$2)/H$6&lt;Conversion!$A$3,Conversion!$B$3,IF(100*INDEX(INDIRECT($A$2),$B67,COLUMN()-$E$2)/H$6&lt;Conversion!$A$4,Conversion!$B$4,IF(100*INDEX(INDIRECT($A$2),$B67,COLUMN()-$E$2)/H$6&lt;Conversion!$A$5,Conversion!$B$5,IF(100*INDEX(INDIRECT($A$2),$B67,COLUMN()-$E$2)/H$6&lt;Conversion!$A$6,Conversion!$B$6,5)))))</f>
        <v/>
      </c>
      <c r="I67" t="str">
        <f ca="1">IF(OR(I$9="",$C67=""),"",IF(100*INDEX(INDIRECT($A$2),$B67,COLUMN()-$E$2)/I$6&lt;Conversion!$A$3,Conversion!$B$3,IF(100*INDEX(INDIRECT($A$2),$B67,COLUMN()-$E$2)/I$6&lt;Conversion!$A$4,Conversion!$B$4,IF(100*INDEX(INDIRECT($A$2),$B67,COLUMN()-$E$2)/I$6&lt;Conversion!$A$5,Conversion!$B$5,IF(100*INDEX(INDIRECT($A$2),$B67,COLUMN()-$E$2)/I$6&lt;Conversion!$A$6,Conversion!$B$6,5)))))</f>
        <v/>
      </c>
      <c r="J67" t="str">
        <f ca="1">IF(OR(J$9="",$C67=""),"",IF(100*INDEX(INDIRECT($A$2),$B67,COLUMN()-$E$2)/J$6&lt;Conversion!$A$3,Conversion!$B$3,IF(100*INDEX(INDIRECT($A$2),$B67,COLUMN()-$E$2)/J$6&lt;Conversion!$A$4,Conversion!$B$4,IF(100*INDEX(INDIRECT($A$2),$B67,COLUMN()-$E$2)/J$6&lt;Conversion!$A$5,Conversion!$B$5,IF(100*INDEX(INDIRECT($A$2),$B67,COLUMN()-$E$2)/J$6&lt;Conversion!$A$6,Conversion!$B$6,5)))))</f>
        <v/>
      </c>
      <c r="K67" t="str">
        <f ca="1">IF(OR(K$9="",$C67=""),"",IF(100*INDEX(INDIRECT($A$2),$B67,COLUMN()-$E$2)/K$6&lt;Conversion!$A$3,Conversion!$B$3,IF(100*INDEX(INDIRECT($A$2),$B67,COLUMN()-$E$2)/K$6&lt;Conversion!$A$4,Conversion!$B$4,IF(100*INDEX(INDIRECT($A$2),$B67,COLUMN()-$E$2)/K$6&lt;Conversion!$A$5,Conversion!$B$5,IF(100*INDEX(INDIRECT($A$2),$B67,COLUMN()-$E$2)/K$6&lt;Conversion!$A$6,Conversion!$B$6,5)))))</f>
        <v/>
      </c>
      <c r="L67" t="str">
        <f ca="1">IF(OR(L$9="",$C67=""),"",IF(100*INDEX(INDIRECT($A$2),$B67,COLUMN()-$E$2)/L$6&lt;Conversion!$A$3,Conversion!$B$3,IF(100*INDEX(INDIRECT($A$2),$B67,COLUMN()-$E$2)/L$6&lt;Conversion!$A$4,Conversion!$B$4,IF(100*INDEX(INDIRECT($A$2),$B67,COLUMN()-$E$2)/L$6&lt;Conversion!$A$5,Conversion!$B$5,IF(100*INDEX(INDIRECT($A$2),$B67,COLUMN()-$E$2)/L$6&lt;Conversion!$A$6,Conversion!$B$6,5)))))</f>
        <v/>
      </c>
      <c r="M67" t="str">
        <f ca="1">IF(OR(M$9="",$C67=""),"",IF(100*INDEX(INDIRECT($A$2),$B67,COLUMN()-$E$2)/M$6&lt;Conversion!$A$3,Conversion!$B$3,IF(100*INDEX(INDIRECT($A$2),$B67,COLUMN()-$E$2)/M$6&lt;Conversion!$A$4,Conversion!$B$4,IF(100*INDEX(INDIRECT($A$2),$B67,COLUMN()-$E$2)/M$6&lt;Conversion!$A$5,Conversion!$B$5,IF(100*INDEX(INDIRECT($A$2),$B67,COLUMN()-$E$2)/M$6&lt;Conversion!$A$6,Conversion!$B$6,5)))))</f>
        <v/>
      </c>
      <c r="N67" t="str">
        <f ca="1">IF(OR(N$9="",$C67=""),"",IF(100*INDEX(INDIRECT($A$2),$B67,COLUMN()-$E$2)/N$6&lt;Conversion!$A$3,Conversion!$B$3,IF(100*INDEX(INDIRECT($A$2),$B67,COLUMN()-$E$2)/N$6&lt;Conversion!$A$4,Conversion!$B$4,IF(100*INDEX(INDIRECT($A$2),$B67,COLUMN()-$E$2)/N$6&lt;Conversion!$A$5,Conversion!$B$5,IF(100*INDEX(INDIRECT($A$2),$B67,COLUMN()-$E$2)/N$6&lt;Conversion!$A$6,Conversion!$B$6,5)))))</f>
        <v/>
      </c>
      <c r="O67" t="str">
        <f ca="1">IF(OR(O$9="",$C67=""),"",IF(100*INDEX(INDIRECT($A$2),$B67,COLUMN()-$E$2)/O$6&lt;Conversion!$A$3,Conversion!$B$3,IF(100*INDEX(INDIRECT($A$2),$B67,COLUMN()-$E$2)/O$6&lt;Conversion!$A$4,Conversion!$B$4,IF(100*INDEX(INDIRECT($A$2),$B67,COLUMN()-$E$2)/O$6&lt;Conversion!$A$5,Conversion!$B$5,IF(100*INDEX(INDIRECT($A$2),$B67,COLUMN()-$E$2)/O$6&lt;Conversion!$A$6,Conversion!$B$6,5)))))</f>
        <v/>
      </c>
      <c r="P67" t="str">
        <f ca="1">IF(OR(P$9="",$C67=""),"",IF(100*INDEX(INDIRECT($A$2),$B67,COLUMN()-$E$2)/P$6&lt;Conversion!$A$3,Conversion!$B$3,IF(100*INDEX(INDIRECT($A$2),$B67,COLUMN()-$E$2)/P$6&lt;Conversion!$A$4,Conversion!$B$4,IF(100*INDEX(INDIRECT($A$2),$B67,COLUMN()-$E$2)/P$6&lt;Conversion!$A$5,Conversion!$B$5,IF(100*INDEX(INDIRECT($A$2),$B67,COLUMN()-$E$2)/P$6&lt;Conversion!$A$6,Conversion!$B$6,5)))))</f>
        <v/>
      </c>
      <c r="Q67" t="str">
        <f ca="1">IF(OR(Q$9="",$C67=""),"",IF(100*INDEX(INDIRECT($A$2),$B67,COLUMN()-$E$2)/Q$6&lt;Conversion!$A$3,Conversion!$B$3,IF(100*INDEX(INDIRECT($A$2),$B67,COLUMN()-$E$2)/Q$6&lt;Conversion!$A$4,Conversion!$B$4,IF(100*INDEX(INDIRECT($A$2),$B67,COLUMN()-$E$2)/Q$6&lt;Conversion!$A$5,Conversion!$B$5,IF(100*INDEX(INDIRECT($A$2),$B67,COLUMN()-$E$2)/Q$6&lt;Conversion!$A$6,Conversion!$B$6,5)))))</f>
        <v/>
      </c>
      <c r="R67" t="str">
        <f ca="1">IF(OR(R$9="",$C67=""),"",IF(100*INDEX(INDIRECT($A$2),$B67,COLUMN()-$E$2)/R$6&lt;Conversion!$A$3,Conversion!$B$3,IF(100*INDEX(INDIRECT($A$2),$B67,COLUMN()-$E$2)/R$6&lt;Conversion!$A$4,Conversion!$B$4,IF(100*INDEX(INDIRECT($A$2),$B67,COLUMN()-$E$2)/R$6&lt;Conversion!$A$5,Conversion!$B$5,IF(100*INDEX(INDIRECT($A$2),$B67,COLUMN()-$E$2)/R$6&lt;Conversion!$A$6,Conversion!$B$6,5)))))</f>
        <v/>
      </c>
      <c r="S67" t="str">
        <f ca="1">IF(OR(S$9="",$C67=""),"",IF(100*INDEX(INDIRECT($A$2),$B67,COLUMN()-$E$2)/S$6&lt;Conversion!$A$3,Conversion!$B$3,IF(100*INDEX(INDIRECT($A$2),$B67,COLUMN()-$E$2)/S$6&lt;Conversion!$A$4,Conversion!$B$4,IF(100*INDEX(INDIRECT($A$2),$B67,COLUMN()-$E$2)/S$6&lt;Conversion!$A$5,Conversion!$B$5,IF(100*INDEX(INDIRECT($A$2),$B67,COLUMN()-$E$2)/S$6&lt;Conversion!$A$6,Conversion!$B$6,5)))))</f>
        <v/>
      </c>
      <c r="T67" t="str">
        <f ca="1">IF(OR(T$9="",$C67=""),"",IF(100*INDEX(INDIRECT($A$2),$B67,COLUMN()-$E$2)/T$6&lt;Conversion!$A$3,Conversion!$B$3,IF(100*INDEX(INDIRECT($A$2),$B67,COLUMN()-$E$2)/T$6&lt;Conversion!$A$4,Conversion!$B$4,IF(100*INDEX(INDIRECT($A$2),$B67,COLUMN()-$E$2)/T$6&lt;Conversion!$A$5,Conversion!$B$5,IF(100*INDEX(INDIRECT($A$2),$B67,COLUMN()-$E$2)/T$6&lt;Conversion!$A$6,Conversion!$B$6,5)))))</f>
        <v/>
      </c>
      <c r="U67" t="str">
        <f ca="1">IF(OR(U$9="",$C67=""),"",IF(100*INDEX(INDIRECT($A$2),$B67,COLUMN()-$E$2)/U$6&lt;Conversion!$A$3,Conversion!$B$3,IF(100*INDEX(INDIRECT($A$2),$B67,COLUMN()-$E$2)/U$6&lt;Conversion!$A$4,Conversion!$B$4,IF(100*INDEX(INDIRECT($A$2),$B67,COLUMN()-$E$2)/U$6&lt;Conversion!$A$5,Conversion!$B$5,IF(100*INDEX(INDIRECT($A$2),$B67,COLUMN()-$E$2)/U$6&lt;Conversion!$A$6,Conversion!$B$6,5)))))</f>
        <v/>
      </c>
      <c r="V67" t="str">
        <f ca="1">IF(OR(V$9="",$C67=""),"",IF(100*INDEX(INDIRECT($A$2),$B67,COLUMN()-$E$2)/V$6&lt;Conversion!$A$3,Conversion!$B$3,IF(100*INDEX(INDIRECT($A$2),$B67,COLUMN()-$E$2)/V$6&lt;Conversion!$A$4,Conversion!$B$4,IF(100*INDEX(INDIRECT($A$2),$B67,COLUMN()-$E$2)/V$6&lt;Conversion!$A$5,Conversion!$B$5,IF(100*INDEX(INDIRECT($A$2),$B67,COLUMN()-$E$2)/V$6&lt;Conversion!$A$6,Conversion!$B$6,5)))))</f>
        <v/>
      </c>
      <c r="W67" t="str">
        <f ca="1">IF(OR(W$9="",$C67=""),"",IF(100*INDEX(INDIRECT($A$2),$B67,COLUMN()-$E$2)/W$6&lt;Conversion!$A$3,Conversion!$B$3,IF(100*INDEX(INDIRECT($A$2),$B67,COLUMN()-$E$2)/W$6&lt;Conversion!$A$4,Conversion!$B$4,IF(100*INDEX(INDIRECT($A$2),$B67,COLUMN()-$E$2)/W$6&lt;Conversion!$A$5,Conversion!$B$5,IF(100*INDEX(INDIRECT($A$2),$B67,COLUMN()-$E$2)/W$6&lt;Conversion!$A$6,Conversion!$B$6,5)))))</f>
        <v/>
      </c>
      <c r="X67" t="str">
        <f ca="1">IF(OR(X$9="",$C67=""),"",IF(100*INDEX(INDIRECT($A$2),$B67,COLUMN()-$E$2)/X$6&lt;Conversion!$A$3,Conversion!$B$3,IF(100*INDEX(INDIRECT($A$2),$B67,COLUMN()-$E$2)/X$6&lt;Conversion!$A$4,Conversion!$B$4,IF(100*INDEX(INDIRECT($A$2),$B67,COLUMN()-$E$2)/X$6&lt;Conversion!$A$5,Conversion!$B$5,IF(100*INDEX(INDIRECT($A$2),$B67,COLUMN()-$E$2)/X$6&lt;Conversion!$A$6,Conversion!$B$6,5)))))</f>
        <v/>
      </c>
      <c r="Y67" t="str">
        <f ca="1">IF(OR(Y$9="",$C67=""),"",IF(100*INDEX(INDIRECT($A$2),$B67,COLUMN()-$E$2)/Y$6&lt;Conversion!$A$3,Conversion!$B$3,IF(100*INDEX(INDIRECT($A$2),$B67,COLUMN()-$E$2)/Y$6&lt;Conversion!$A$4,Conversion!$B$4,IF(100*INDEX(INDIRECT($A$2),$B67,COLUMN()-$E$2)/Y$6&lt;Conversion!$A$5,Conversion!$B$5,IF(100*INDEX(INDIRECT($A$2),$B67,COLUMN()-$E$2)/Y$6&lt;Conversion!$A$6,Conversion!$B$6,5)))))</f>
        <v/>
      </c>
      <c r="Z67" t="str">
        <f ca="1">IF(OR(Z$9="",$C67=""),"",IF(100*INDEX(INDIRECT($A$2),$B67,COLUMN()-$E$2)/Z$6&lt;Conversion!$A$3,Conversion!$B$3,IF(100*INDEX(INDIRECT($A$2),$B67,COLUMN()-$E$2)/Z$6&lt;Conversion!$A$4,Conversion!$B$4,IF(100*INDEX(INDIRECT($A$2),$B67,COLUMN()-$E$2)/Z$6&lt;Conversion!$A$5,Conversion!$B$5,IF(100*INDEX(INDIRECT($A$2),$B67,COLUMN()-$E$2)/Z$6&lt;Conversion!$A$6,Conversion!$B$6,5)))))</f>
        <v/>
      </c>
      <c r="AA67" t="str">
        <f ca="1">IF(OR(AA$9="",$C67=""),"",IF(100*INDEX(INDIRECT($A$2),$B67,COLUMN()-$E$2)/AA$6&lt;Conversion!$A$3,Conversion!$B$3,IF(100*INDEX(INDIRECT($A$2),$B67,COLUMN()-$E$2)/AA$6&lt;Conversion!$A$4,Conversion!$B$4,IF(100*INDEX(INDIRECT($A$2),$B67,COLUMN()-$E$2)/AA$6&lt;Conversion!$A$5,Conversion!$B$5,IF(100*INDEX(INDIRECT($A$2),$B67,COLUMN()-$E$2)/AA$6&lt;Conversion!$A$6,Conversion!$B$6,5)))))</f>
        <v/>
      </c>
      <c r="AB67" t="str">
        <f ca="1">IF(OR(AB$9="",$C67=""),"",IF(100*INDEX(INDIRECT($A$2),$B67,COLUMN()-$E$2)/AB$6&lt;Conversion!$A$3,Conversion!$B$3,IF(100*INDEX(INDIRECT($A$2),$B67,COLUMN()-$E$2)/AB$6&lt;Conversion!$A$4,Conversion!$B$4,IF(100*INDEX(INDIRECT($A$2),$B67,COLUMN()-$E$2)/AB$6&lt;Conversion!$A$5,Conversion!$B$5,IF(100*INDEX(INDIRECT($A$2),$B67,COLUMN()-$E$2)/AB$6&lt;Conversion!$A$6,Conversion!$B$6,5)))))</f>
        <v/>
      </c>
      <c r="AC67" t="str">
        <f ca="1">IF(OR(AC$9="",$C67=""),"",IF(100*INDEX(INDIRECT($A$2),$B67,COLUMN()-$E$2)/AC$6&lt;Conversion!$A$3,Conversion!$B$3,IF(100*INDEX(INDIRECT($A$2),$B67,COLUMN()-$E$2)/AC$6&lt;Conversion!$A$4,Conversion!$B$4,IF(100*INDEX(INDIRECT($A$2),$B67,COLUMN()-$E$2)/AC$6&lt;Conversion!$A$5,Conversion!$B$5,IF(100*INDEX(INDIRECT($A$2),$B67,COLUMN()-$E$2)/AC$6&lt;Conversion!$A$6,Conversion!$B$6,5)))))</f>
        <v/>
      </c>
      <c r="AD67" t="str">
        <f ca="1">IF(OR(AD$9="",$C67=""),"",IF(100*INDEX(INDIRECT($A$2),$B67,COLUMN()-$E$2)/AD$6&lt;Conversion!$A$3,Conversion!$B$3,IF(100*INDEX(INDIRECT($A$2),$B67,COLUMN()-$E$2)/AD$6&lt;Conversion!$A$4,Conversion!$B$4,IF(100*INDEX(INDIRECT($A$2),$B67,COLUMN()-$E$2)/AD$6&lt;Conversion!$A$5,Conversion!$B$5,IF(100*INDEX(INDIRECT($A$2),$B67,COLUMN()-$E$2)/AD$6&lt;Conversion!$A$6,Conversion!$B$6,5)))))</f>
        <v/>
      </c>
      <c r="AE67" t="str">
        <f ca="1">IF(OR(AE$9="",$C67=""),"",IF(100*INDEX(INDIRECT($A$2),$B67,COLUMN()-$E$2)/AE$6&lt;Conversion!$A$3,Conversion!$B$3,IF(100*INDEX(INDIRECT($A$2),$B67,COLUMN()-$E$2)/AE$6&lt;Conversion!$A$4,Conversion!$B$4,IF(100*INDEX(INDIRECT($A$2),$B67,COLUMN()-$E$2)/AE$6&lt;Conversion!$A$5,Conversion!$B$5,IF(100*INDEX(INDIRECT($A$2),$B67,COLUMN()-$E$2)/AE$6&lt;Conversion!$A$6,Conversion!$B$6,5)))))</f>
        <v/>
      </c>
      <c r="AF67" t="str">
        <f ca="1">IF(OR(AF$9="",$C67=""),"",IF(100*INDEX(INDIRECT($A$2),$B67,COLUMN()-$E$2)/AF$6&lt;Conversion!$A$3,Conversion!$B$3,IF(100*INDEX(INDIRECT($A$2),$B67,COLUMN()-$E$2)/AF$6&lt;Conversion!$A$4,Conversion!$B$4,IF(100*INDEX(INDIRECT($A$2),$B67,COLUMN()-$E$2)/AF$6&lt;Conversion!$A$5,Conversion!$B$5,IF(100*INDEX(INDIRECT($A$2),$B67,COLUMN()-$E$2)/AF$6&lt;Conversion!$A$6,Conversion!$B$6,5)))))</f>
        <v/>
      </c>
      <c r="AG67" t="str">
        <f ca="1">IF(OR(AG$9="",$C67=""),"",IF(100*INDEX(INDIRECT($A$2),$B67,COLUMN()-$E$2)/AG$6&lt;Conversion!$A$3,Conversion!$B$3,IF(100*INDEX(INDIRECT($A$2),$B67,COLUMN()-$E$2)/AG$6&lt;Conversion!$A$4,Conversion!$B$4,IF(100*INDEX(INDIRECT($A$2),$B67,COLUMN()-$E$2)/AG$6&lt;Conversion!$A$5,Conversion!$B$5,IF(100*INDEX(INDIRECT($A$2),$B67,COLUMN()-$E$2)/AG$6&lt;Conversion!$A$6,Conversion!$B$6,5)))))</f>
        <v/>
      </c>
      <c r="AH67" t="str">
        <f ca="1">IF(OR(AH$9="",$C67=""),"",IF(100*INDEX(INDIRECT($A$2),$B67,COLUMN()-$E$2)/AH$6&lt;Conversion!$A$3,Conversion!$B$3,IF(100*INDEX(INDIRECT($A$2),$B67,COLUMN()-$E$2)/AH$6&lt;Conversion!$A$4,Conversion!$B$4,IF(100*INDEX(INDIRECT($A$2),$B67,COLUMN()-$E$2)/AH$6&lt;Conversion!$A$5,Conversion!$B$5,IF(100*INDEX(INDIRECT($A$2),$B67,COLUMN()-$E$2)/AH$6&lt;Conversion!$A$6,Conversion!$B$6,5)))))</f>
        <v/>
      </c>
      <c r="AI67" t="str">
        <f ca="1">IF(OR(AI$9="",$C67=""),"",IF(100*INDEX(INDIRECT($A$2),$B67,COLUMN()-$E$2)/AI$6&lt;Conversion!$A$3,Conversion!$B$3,IF(100*INDEX(INDIRECT($A$2),$B67,COLUMN()-$E$2)/AI$6&lt;Conversion!$A$4,Conversion!$B$4,IF(100*INDEX(INDIRECT($A$2),$B67,COLUMN()-$E$2)/AI$6&lt;Conversion!$A$5,Conversion!$B$5,IF(100*INDEX(INDIRECT($A$2),$B67,COLUMN()-$E$2)/AI$6&lt;Conversion!$A$6,Conversion!$B$6,5)))))</f>
        <v/>
      </c>
      <c r="AJ67" t="str">
        <f ca="1">IF(OR(AJ$9="",$C67=""),"",IF(100*INDEX(INDIRECT($A$2),$B67,COLUMN()-$E$2)/AJ$6&lt;Conversion!$A$3,Conversion!$B$3,IF(100*INDEX(INDIRECT($A$2),$B67,COLUMN()-$E$2)/AJ$6&lt;Conversion!$A$4,Conversion!$B$4,IF(100*INDEX(INDIRECT($A$2),$B67,COLUMN()-$E$2)/AJ$6&lt;Conversion!$A$5,Conversion!$B$5,IF(100*INDEX(INDIRECT($A$2),$B67,COLUMN()-$E$2)/AJ$6&lt;Conversion!$A$6,Conversion!$B$6,5)))))</f>
        <v/>
      </c>
      <c r="AK67" t="str">
        <f ca="1">IF(OR(AK$9="",$C67=""),"",IF(100*INDEX(INDIRECT($A$2),$B67,COLUMN()-$E$2)/AK$6&lt;Conversion!$A$3,Conversion!$B$3,IF(100*INDEX(INDIRECT($A$2),$B67,COLUMN()-$E$2)/AK$6&lt;Conversion!$A$4,Conversion!$B$4,IF(100*INDEX(INDIRECT($A$2),$B67,COLUMN()-$E$2)/AK$6&lt;Conversion!$A$5,Conversion!$B$5,IF(100*INDEX(INDIRECT($A$2),$B67,COLUMN()-$E$2)/AK$6&lt;Conversion!$A$6,Conversion!$B$6,5)))))</f>
        <v/>
      </c>
      <c r="AL67" t="str">
        <f ca="1">IF(OR(AL$9="",$C67=""),"",IF(100*INDEX(INDIRECT($A$2),$B67,COLUMN()-$E$2)/AL$6&lt;Conversion!$A$3,Conversion!$B$3,IF(100*INDEX(INDIRECT($A$2),$B67,COLUMN()-$E$2)/AL$6&lt;Conversion!$A$4,Conversion!$B$4,IF(100*INDEX(INDIRECT($A$2),$B67,COLUMN()-$E$2)/AL$6&lt;Conversion!$A$5,Conversion!$B$5,IF(100*INDEX(INDIRECT($A$2),$B67,COLUMN()-$E$2)/AL$6&lt;Conversion!$A$6,Conversion!$B$6,5)))))</f>
        <v/>
      </c>
      <c r="AM67" t="str">
        <f ca="1">IF(OR(AM$9="",$C67=""),"",IF(100*INDEX(INDIRECT($A$2),$B67,COLUMN()-$E$2)/AM$6&lt;Conversion!$A$3,Conversion!$B$3,IF(100*INDEX(INDIRECT($A$2),$B67,COLUMN()-$E$2)/AM$6&lt;Conversion!$A$4,Conversion!$B$4,IF(100*INDEX(INDIRECT($A$2),$B67,COLUMN()-$E$2)/AM$6&lt;Conversion!$A$5,Conversion!$B$5,IF(100*INDEX(INDIRECT($A$2),$B67,COLUMN()-$E$2)/AM$6&lt;Conversion!$A$6,Conversion!$B$6,5)))))</f>
        <v/>
      </c>
      <c r="AN67" t="str">
        <f ca="1">IF(OR(AN$9="",$C67=""),"",IF(100*INDEX(INDIRECT($A$2),$B67,COLUMN()-$E$2)/AN$6&lt;Conversion!$A$3,Conversion!$B$3,IF(100*INDEX(INDIRECT($A$2),$B67,COLUMN()-$E$2)/AN$6&lt;Conversion!$A$4,Conversion!$B$4,IF(100*INDEX(INDIRECT($A$2),$B67,COLUMN()-$E$2)/AN$6&lt;Conversion!$A$5,Conversion!$B$5,IF(100*INDEX(INDIRECT($A$2),$B67,COLUMN()-$E$2)/AN$6&lt;Conversion!$A$6,Conversion!$B$6,5)))))</f>
        <v/>
      </c>
      <c r="AO67" t="str">
        <f ca="1">IF(OR(AO$9="",$C67=""),"",IF(100*INDEX(INDIRECT($A$2),$B67,COLUMN()-$E$2)/AO$6&lt;Conversion!$A$3,Conversion!$B$3,IF(100*INDEX(INDIRECT($A$2),$B67,COLUMN()-$E$2)/AO$6&lt;Conversion!$A$4,Conversion!$B$4,IF(100*INDEX(INDIRECT($A$2),$B67,COLUMN()-$E$2)/AO$6&lt;Conversion!$A$5,Conversion!$B$5,IF(100*INDEX(INDIRECT($A$2),$B67,COLUMN()-$E$2)/AO$6&lt;Conversion!$A$6,Conversion!$B$6,5)))))</f>
        <v/>
      </c>
      <c r="AP67" t="str">
        <f ca="1">IF(OR(AP$9="",$C67=""),"",IF(100*INDEX(INDIRECT($A$2),$B67,COLUMN()-$E$2)/AP$6&lt;Conversion!$A$3,Conversion!$B$3,IF(100*INDEX(INDIRECT($A$2),$B67,COLUMN()-$E$2)/AP$6&lt;Conversion!$A$4,Conversion!$B$4,IF(100*INDEX(INDIRECT($A$2),$B67,COLUMN()-$E$2)/AP$6&lt;Conversion!$A$5,Conversion!$B$5,IF(100*INDEX(INDIRECT($A$2),$B67,COLUMN()-$E$2)/AP$6&lt;Conversion!$A$6,Conversion!$B$6,5)))))</f>
        <v/>
      </c>
      <c r="AQ67" t="str">
        <f ca="1">IF(OR(AQ$9="",$C67=""),"",IF(100*INDEX(INDIRECT($A$2),$B67,COLUMN()-$E$2)/AQ$6&lt;Conversion!$A$3,Conversion!$B$3,IF(100*INDEX(INDIRECT($A$2),$B67,COLUMN()-$E$2)/AQ$6&lt;Conversion!$A$4,Conversion!$B$4,IF(100*INDEX(INDIRECT($A$2),$B67,COLUMN()-$E$2)/AQ$6&lt;Conversion!$A$5,Conversion!$B$5,IF(100*INDEX(INDIRECT($A$2),$B67,COLUMN()-$E$2)/AQ$6&lt;Conversion!$A$6,Conversion!$B$6,5)))))</f>
        <v/>
      </c>
      <c r="AR67" t="str">
        <f ca="1">IF(OR(AR$9="",$C67=""),"",IF(100*INDEX(INDIRECT($A$2),$B67,COLUMN()-$E$2)/AR$6&lt;Conversion!$A$3,Conversion!$B$3,IF(100*INDEX(INDIRECT($A$2),$B67,COLUMN()-$E$2)/AR$6&lt;Conversion!$A$4,Conversion!$B$4,IF(100*INDEX(INDIRECT($A$2),$B67,COLUMN()-$E$2)/AR$6&lt;Conversion!$A$5,Conversion!$B$5,IF(100*INDEX(INDIRECT($A$2),$B67,COLUMN()-$E$2)/AR$6&lt;Conversion!$A$6,Conversion!$B$6,5)))))</f>
        <v/>
      </c>
      <c r="AS67" t="str">
        <f ca="1">IF(OR(AS$9="",$C67=""),"",IF(100*INDEX(INDIRECT($A$2),$B67,COLUMN()-$E$2)/AS$6&lt;Conversion!$A$3,Conversion!$B$3,IF(100*INDEX(INDIRECT($A$2),$B67,COLUMN()-$E$2)/AS$6&lt;Conversion!$A$4,Conversion!$B$4,IF(100*INDEX(INDIRECT($A$2),$B67,COLUMN()-$E$2)/AS$6&lt;Conversion!$A$5,Conversion!$B$5,IF(100*INDEX(INDIRECT($A$2),$B67,COLUMN()-$E$2)/AS$6&lt;Conversion!$A$6,Conversion!$B$6,5)))))</f>
        <v/>
      </c>
      <c r="AT67" t="str">
        <f ca="1">IF(OR(AT$9="",$C67=""),"",IF(100*INDEX(INDIRECT($A$2),$B67,COLUMN()-$E$2)/AT$6&lt;Conversion!$A$3,Conversion!$B$3,IF(100*INDEX(INDIRECT($A$2),$B67,COLUMN()-$E$2)/AT$6&lt;Conversion!$A$4,Conversion!$B$4,IF(100*INDEX(INDIRECT($A$2),$B67,COLUMN()-$E$2)/AT$6&lt;Conversion!$A$5,Conversion!$B$5,IF(100*INDEX(INDIRECT($A$2),$B67,COLUMN()-$E$2)/AT$6&lt;Conversion!$A$6,Conversion!$B$6,5)))))</f>
        <v/>
      </c>
      <c r="AU67" t="str">
        <f ca="1">IF(OR(AU$9="",$C67=""),"",IF(100*INDEX(INDIRECT($A$2),$B67,COLUMN()-$E$2)/AU$6&lt;Conversion!$A$3,Conversion!$B$3,IF(100*INDEX(INDIRECT($A$2),$B67,COLUMN()-$E$2)/AU$6&lt;Conversion!$A$4,Conversion!$B$4,IF(100*INDEX(INDIRECT($A$2),$B67,COLUMN()-$E$2)/AU$6&lt;Conversion!$A$5,Conversion!$B$5,IF(100*INDEX(INDIRECT($A$2),$B67,COLUMN()-$E$2)/AU$6&lt;Conversion!$A$6,Conversion!$B$6,5)))))</f>
        <v/>
      </c>
      <c r="AV67" t="str">
        <f ca="1">IF(OR(AV$9="",$C67=""),"",IF(100*INDEX(INDIRECT($A$2),$B67,COLUMN()-$E$2)/AV$6&lt;Conversion!$A$3,Conversion!$B$3,IF(100*INDEX(INDIRECT($A$2),$B67,COLUMN()-$E$2)/AV$6&lt;Conversion!$A$4,Conversion!$B$4,IF(100*INDEX(INDIRECT($A$2),$B67,COLUMN()-$E$2)/AV$6&lt;Conversion!$A$5,Conversion!$B$5,IF(100*INDEX(INDIRECT($A$2),$B67,COLUMN()-$E$2)/AV$6&lt;Conversion!$A$6,Conversion!$B$6,5)))))</f>
        <v/>
      </c>
      <c r="AW67" t="str">
        <f ca="1">IF(OR(AW$9="",$C67=""),"",IF(100*INDEX(INDIRECT($A$2),$B67,COLUMN()-$E$2)/AW$6&lt;Conversion!$A$3,Conversion!$B$3,IF(100*INDEX(INDIRECT($A$2),$B67,COLUMN()-$E$2)/AW$6&lt;Conversion!$A$4,Conversion!$B$4,IF(100*INDEX(INDIRECT($A$2),$B67,COLUMN()-$E$2)/AW$6&lt;Conversion!$A$5,Conversion!$B$5,IF(100*INDEX(INDIRECT($A$2),$B67,COLUMN()-$E$2)/AW$6&lt;Conversion!$A$6,Conversion!$B$6,5)))))</f>
        <v/>
      </c>
      <c r="AX67" t="str">
        <f ca="1">IF(OR(AX$9="",$C67=""),"",IF(100*INDEX(INDIRECT($A$2),$B67,COLUMN()-$E$2)/AX$6&lt;Conversion!$A$3,Conversion!$B$3,IF(100*INDEX(INDIRECT($A$2),$B67,COLUMN()-$E$2)/AX$6&lt;Conversion!$A$4,Conversion!$B$4,IF(100*INDEX(INDIRECT($A$2),$B67,COLUMN()-$E$2)/AX$6&lt;Conversion!$A$5,Conversion!$B$5,IF(100*INDEX(INDIRECT($A$2),$B67,COLUMN()-$E$2)/AX$6&lt;Conversion!$A$6,Conversion!$B$6,5)))))</f>
        <v/>
      </c>
      <c r="AY67" t="str">
        <f ca="1">IF(OR(AY$9="",$C67=""),"",IF(100*INDEX(INDIRECT($A$2),$B67,COLUMN()-$E$2)/AY$6&lt;Conversion!$A$3,Conversion!$B$3,IF(100*INDEX(INDIRECT($A$2),$B67,COLUMN()-$E$2)/AY$6&lt;Conversion!$A$4,Conversion!$B$4,IF(100*INDEX(INDIRECT($A$2),$B67,COLUMN()-$E$2)/AY$6&lt;Conversion!$A$5,Conversion!$B$5,IF(100*INDEX(INDIRECT($A$2),$B67,COLUMN()-$E$2)/AY$6&lt;Conversion!$A$6,Conversion!$B$6,5)))))</f>
        <v/>
      </c>
      <c r="AZ67" t="str">
        <f ca="1">IF(OR(AZ$9="",$C67=""),"",IF(100*INDEX(INDIRECT($A$2),$B67,COLUMN()-$E$2)/AZ$6&lt;Conversion!$A$3,Conversion!$B$3,IF(100*INDEX(INDIRECT($A$2),$B67,COLUMN()-$E$2)/AZ$6&lt;Conversion!$A$4,Conversion!$B$4,IF(100*INDEX(INDIRECT($A$2),$B67,COLUMN()-$E$2)/AZ$6&lt;Conversion!$A$5,Conversion!$B$5,IF(100*INDEX(INDIRECT($A$2),$B67,COLUMN()-$E$2)/AZ$6&lt;Conversion!$A$6,Conversion!$B$6,5)))))</f>
        <v/>
      </c>
      <c r="BA67" t="str">
        <f ca="1">IF(OR(BA$9="",$C67=""),"",IF(100*INDEX(INDIRECT($A$2),$B67,COLUMN()-$E$2)/BA$6&lt;Conversion!$A$3,Conversion!$B$3,IF(100*INDEX(INDIRECT($A$2),$B67,COLUMN()-$E$2)/BA$6&lt;Conversion!$A$4,Conversion!$B$4,IF(100*INDEX(INDIRECT($A$2),$B67,COLUMN()-$E$2)/BA$6&lt;Conversion!$A$5,Conversion!$B$5,IF(100*INDEX(INDIRECT($A$2),$B67,COLUMN()-$E$2)/BA$6&lt;Conversion!$A$6,Conversion!$B$6,5)))))</f>
        <v/>
      </c>
      <c r="BB67" t="str">
        <f ca="1">IF(OR(BB$9="",$C67=""),"",IF(100*INDEX(INDIRECT($A$2),$B67,COLUMN()-$E$2)/BB$6&lt;Conversion!$A$3,Conversion!$B$3,IF(100*INDEX(INDIRECT($A$2),$B67,COLUMN()-$E$2)/BB$6&lt;Conversion!$A$4,Conversion!$B$4,IF(100*INDEX(INDIRECT($A$2),$B67,COLUMN()-$E$2)/BB$6&lt;Conversion!$A$5,Conversion!$B$5,IF(100*INDEX(INDIRECT($A$2),$B67,COLUMN()-$E$2)/BB$6&lt;Conversion!$A$6,Conversion!$B$6,5)))))</f>
        <v/>
      </c>
      <c r="BC67" t="str">
        <f ca="1">IF(OR(BC$9="",$C67=""),"",IF(100*INDEX(INDIRECT($A$2),$B67,COLUMN()-$E$2)/BC$6&lt;Conversion!$A$3,Conversion!$B$3,IF(100*INDEX(INDIRECT($A$2),$B67,COLUMN()-$E$2)/BC$6&lt;Conversion!$A$4,Conversion!$B$4,IF(100*INDEX(INDIRECT($A$2),$B67,COLUMN()-$E$2)/BC$6&lt;Conversion!$A$5,Conversion!$B$5,IF(100*INDEX(INDIRECT($A$2),$B67,COLUMN()-$E$2)/BC$6&lt;Conversion!$A$6,Conversion!$B$6,5)))))</f>
        <v/>
      </c>
    </row>
    <row r="68" spans="2:55">
      <c r="B68" t="e">
        <f t="shared" ca="1" si="0"/>
        <v>#N/A</v>
      </c>
      <c r="C68" t="str">
        <f t="shared" ca="1" si="1"/>
        <v/>
      </c>
      <c r="D68" t="str">
        <f ca="1">IF($C68="","",CONCATENATE(ADDRESS(ROW(),$E$2+1,1,1,"Module6"),":",ADDRESS(ROW(),$E$2+Calc1!$C$2,1,1)))</f>
        <v/>
      </c>
      <c r="E68" s="18" t="str">
        <f t="shared" ca="1" si="2"/>
        <v/>
      </c>
      <c r="F68" t="str">
        <f ca="1">IF(OR(F$9="",$C68=""),"",IF(100*INDEX(INDIRECT($A$2),$B68,COLUMN()-$E$2)/F$6&lt;Conversion!$A$3,Conversion!$B$3,IF(100*INDEX(INDIRECT($A$2),$B68,COLUMN()-$E$2)/F$6&lt;Conversion!$A$4,Conversion!$B$4,IF(100*INDEX(INDIRECT($A$2),$B68,COLUMN()-$E$2)/F$6&lt;Conversion!$A$5,Conversion!$B$5,IF(100*INDEX(INDIRECT($A$2),$B68,COLUMN()-$E$2)/F$6&lt;Conversion!$A$6,Conversion!$B$6,5)))))</f>
        <v/>
      </c>
      <c r="G68" t="str">
        <f ca="1">IF(OR(G$9="",$C68=""),"",IF(100*INDEX(INDIRECT($A$2),$B68,COLUMN()-$E$2)/G$6&lt;Conversion!$A$3,Conversion!$B$3,IF(100*INDEX(INDIRECT($A$2),$B68,COLUMN()-$E$2)/G$6&lt;Conversion!$A$4,Conversion!$B$4,IF(100*INDEX(INDIRECT($A$2),$B68,COLUMN()-$E$2)/G$6&lt;Conversion!$A$5,Conversion!$B$5,IF(100*INDEX(INDIRECT($A$2),$B68,COLUMN()-$E$2)/G$6&lt;Conversion!$A$6,Conversion!$B$6,5)))))</f>
        <v/>
      </c>
      <c r="H68" t="str">
        <f ca="1">IF(OR(H$9="",$C68=""),"",IF(100*INDEX(INDIRECT($A$2),$B68,COLUMN()-$E$2)/H$6&lt;Conversion!$A$3,Conversion!$B$3,IF(100*INDEX(INDIRECT($A$2),$B68,COLUMN()-$E$2)/H$6&lt;Conversion!$A$4,Conversion!$B$4,IF(100*INDEX(INDIRECT($A$2),$B68,COLUMN()-$E$2)/H$6&lt;Conversion!$A$5,Conversion!$B$5,IF(100*INDEX(INDIRECT($A$2),$B68,COLUMN()-$E$2)/H$6&lt;Conversion!$A$6,Conversion!$B$6,5)))))</f>
        <v/>
      </c>
      <c r="I68" t="str">
        <f ca="1">IF(OR(I$9="",$C68=""),"",IF(100*INDEX(INDIRECT($A$2),$B68,COLUMN()-$E$2)/I$6&lt;Conversion!$A$3,Conversion!$B$3,IF(100*INDEX(INDIRECT($A$2),$B68,COLUMN()-$E$2)/I$6&lt;Conversion!$A$4,Conversion!$B$4,IF(100*INDEX(INDIRECT($A$2),$B68,COLUMN()-$E$2)/I$6&lt;Conversion!$A$5,Conversion!$B$5,IF(100*INDEX(INDIRECT($A$2),$B68,COLUMN()-$E$2)/I$6&lt;Conversion!$A$6,Conversion!$B$6,5)))))</f>
        <v/>
      </c>
      <c r="J68" t="str">
        <f ca="1">IF(OR(J$9="",$C68=""),"",IF(100*INDEX(INDIRECT($A$2),$B68,COLUMN()-$E$2)/J$6&lt;Conversion!$A$3,Conversion!$B$3,IF(100*INDEX(INDIRECT($A$2),$B68,COLUMN()-$E$2)/J$6&lt;Conversion!$A$4,Conversion!$B$4,IF(100*INDEX(INDIRECT($A$2),$B68,COLUMN()-$E$2)/J$6&lt;Conversion!$A$5,Conversion!$B$5,IF(100*INDEX(INDIRECT($A$2),$B68,COLUMN()-$E$2)/J$6&lt;Conversion!$A$6,Conversion!$B$6,5)))))</f>
        <v/>
      </c>
      <c r="K68" t="str">
        <f ca="1">IF(OR(K$9="",$C68=""),"",IF(100*INDEX(INDIRECT($A$2),$B68,COLUMN()-$E$2)/K$6&lt;Conversion!$A$3,Conversion!$B$3,IF(100*INDEX(INDIRECT($A$2),$B68,COLUMN()-$E$2)/K$6&lt;Conversion!$A$4,Conversion!$B$4,IF(100*INDEX(INDIRECT($A$2),$B68,COLUMN()-$E$2)/K$6&lt;Conversion!$A$5,Conversion!$B$5,IF(100*INDEX(INDIRECT($A$2),$B68,COLUMN()-$E$2)/K$6&lt;Conversion!$A$6,Conversion!$B$6,5)))))</f>
        <v/>
      </c>
      <c r="L68" t="str">
        <f ca="1">IF(OR(L$9="",$C68=""),"",IF(100*INDEX(INDIRECT($A$2),$B68,COLUMN()-$E$2)/L$6&lt;Conversion!$A$3,Conversion!$B$3,IF(100*INDEX(INDIRECT($A$2),$B68,COLUMN()-$E$2)/L$6&lt;Conversion!$A$4,Conversion!$B$4,IF(100*INDEX(INDIRECT($A$2),$B68,COLUMN()-$E$2)/L$6&lt;Conversion!$A$5,Conversion!$B$5,IF(100*INDEX(INDIRECT($A$2),$B68,COLUMN()-$E$2)/L$6&lt;Conversion!$A$6,Conversion!$B$6,5)))))</f>
        <v/>
      </c>
      <c r="M68" t="str">
        <f ca="1">IF(OR(M$9="",$C68=""),"",IF(100*INDEX(INDIRECT($A$2),$B68,COLUMN()-$E$2)/M$6&lt;Conversion!$A$3,Conversion!$B$3,IF(100*INDEX(INDIRECT($A$2),$B68,COLUMN()-$E$2)/M$6&lt;Conversion!$A$4,Conversion!$B$4,IF(100*INDEX(INDIRECT($A$2),$B68,COLUMN()-$E$2)/M$6&lt;Conversion!$A$5,Conversion!$B$5,IF(100*INDEX(INDIRECT($A$2),$B68,COLUMN()-$E$2)/M$6&lt;Conversion!$A$6,Conversion!$B$6,5)))))</f>
        <v/>
      </c>
      <c r="N68" t="str">
        <f ca="1">IF(OR(N$9="",$C68=""),"",IF(100*INDEX(INDIRECT($A$2),$B68,COLUMN()-$E$2)/N$6&lt;Conversion!$A$3,Conversion!$B$3,IF(100*INDEX(INDIRECT($A$2),$B68,COLUMN()-$E$2)/N$6&lt;Conversion!$A$4,Conversion!$B$4,IF(100*INDEX(INDIRECT($A$2),$B68,COLUMN()-$E$2)/N$6&lt;Conversion!$A$5,Conversion!$B$5,IF(100*INDEX(INDIRECT($A$2),$B68,COLUMN()-$E$2)/N$6&lt;Conversion!$A$6,Conversion!$B$6,5)))))</f>
        <v/>
      </c>
      <c r="O68" t="str">
        <f ca="1">IF(OR(O$9="",$C68=""),"",IF(100*INDEX(INDIRECT($A$2),$B68,COLUMN()-$E$2)/O$6&lt;Conversion!$A$3,Conversion!$B$3,IF(100*INDEX(INDIRECT($A$2),$B68,COLUMN()-$E$2)/O$6&lt;Conversion!$A$4,Conversion!$B$4,IF(100*INDEX(INDIRECT($A$2),$B68,COLUMN()-$E$2)/O$6&lt;Conversion!$A$5,Conversion!$B$5,IF(100*INDEX(INDIRECT($A$2),$B68,COLUMN()-$E$2)/O$6&lt;Conversion!$A$6,Conversion!$B$6,5)))))</f>
        <v/>
      </c>
      <c r="P68" t="str">
        <f ca="1">IF(OR(P$9="",$C68=""),"",IF(100*INDEX(INDIRECT($A$2),$B68,COLUMN()-$E$2)/P$6&lt;Conversion!$A$3,Conversion!$B$3,IF(100*INDEX(INDIRECT($A$2),$B68,COLUMN()-$E$2)/P$6&lt;Conversion!$A$4,Conversion!$B$4,IF(100*INDEX(INDIRECT($A$2),$B68,COLUMN()-$E$2)/P$6&lt;Conversion!$A$5,Conversion!$B$5,IF(100*INDEX(INDIRECT($A$2),$B68,COLUMN()-$E$2)/P$6&lt;Conversion!$A$6,Conversion!$B$6,5)))))</f>
        <v/>
      </c>
      <c r="Q68" t="str">
        <f ca="1">IF(OR(Q$9="",$C68=""),"",IF(100*INDEX(INDIRECT($A$2),$B68,COLUMN()-$E$2)/Q$6&lt;Conversion!$A$3,Conversion!$B$3,IF(100*INDEX(INDIRECT($A$2),$B68,COLUMN()-$E$2)/Q$6&lt;Conversion!$A$4,Conversion!$B$4,IF(100*INDEX(INDIRECT($A$2),$B68,COLUMN()-$E$2)/Q$6&lt;Conversion!$A$5,Conversion!$B$5,IF(100*INDEX(INDIRECT($A$2),$B68,COLUMN()-$E$2)/Q$6&lt;Conversion!$A$6,Conversion!$B$6,5)))))</f>
        <v/>
      </c>
      <c r="R68" t="str">
        <f ca="1">IF(OR(R$9="",$C68=""),"",IF(100*INDEX(INDIRECT($A$2),$B68,COLUMN()-$E$2)/R$6&lt;Conversion!$A$3,Conversion!$B$3,IF(100*INDEX(INDIRECT($A$2),$B68,COLUMN()-$E$2)/R$6&lt;Conversion!$A$4,Conversion!$B$4,IF(100*INDEX(INDIRECT($A$2),$B68,COLUMN()-$E$2)/R$6&lt;Conversion!$A$5,Conversion!$B$5,IF(100*INDEX(INDIRECT($A$2),$B68,COLUMN()-$E$2)/R$6&lt;Conversion!$A$6,Conversion!$B$6,5)))))</f>
        <v/>
      </c>
      <c r="S68" t="str">
        <f ca="1">IF(OR(S$9="",$C68=""),"",IF(100*INDEX(INDIRECT($A$2),$B68,COLUMN()-$E$2)/S$6&lt;Conversion!$A$3,Conversion!$B$3,IF(100*INDEX(INDIRECT($A$2),$B68,COLUMN()-$E$2)/S$6&lt;Conversion!$A$4,Conversion!$B$4,IF(100*INDEX(INDIRECT($A$2),$B68,COLUMN()-$E$2)/S$6&lt;Conversion!$A$5,Conversion!$B$5,IF(100*INDEX(INDIRECT($A$2),$B68,COLUMN()-$E$2)/S$6&lt;Conversion!$A$6,Conversion!$B$6,5)))))</f>
        <v/>
      </c>
      <c r="T68" t="str">
        <f ca="1">IF(OR(T$9="",$C68=""),"",IF(100*INDEX(INDIRECT($A$2),$B68,COLUMN()-$E$2)/T$6&lt;Conversion!$A$3,Conversion!$B$3,IF(100*INDEX(INDIRECT($A$2),$B68,COLUMN()-$E$2)/T$6&lt;Conversion!$A$4,Conversion!$B$4,IF(100*INDEX(INDIRECT($A$2),$B68,COLUMN()-$E$2)/T$6&lt;Conversion!$A$5,Conversion!$B$5,IF(100*INDEX(INDIRECT($A$2),$B68,COLUMN()-$E$2)/T$6&lt;Conversion!$A$6,Conversion!$B$6,5)))))</f>
        <v/>
      </c>
      <c r="U68" t="str">
        <f ca="1">IF(OR(U$9="",$C68=""),"",IF(100*INDEX(INDIRECT($A$2),$B68,COLUMN()-$E$2)/U$6&lt;Conversion!$A$3,Conversion!$B$3,IF(100*INDEX(INDIRECT($A$2),$B68,COLUMN()-$E$2)/U$6&lt;Conversion!$A$4,Conversion!$B$4,IF(100*INDEX(INDIRECT($A$2),$B68,COLUMN()-$E$2)/U$6&lt;Conversion!$A$5,Conversion!$B$5,IF(100*INDEX(INDIRECT($A$2),$B68,COLUMN()-$E$2)/U$6&lt;Conversion!$A$6,Conversion!$B$6,5)))))</f>
        <v/>
      </c>
      <c r="V68" t="str">
        <f ca="1">IF(OR(V$9="",$C68=""),"",IF(100*INDEX(INDIRECT($A$2),$B68,COLUMN()-$E$2)/V$6&lt;Conversion!$A$3,Conversion!$B$3,IF(100*INDEX(INDIRECT($A$2),$B68,COLUMN()-$E$2)/V$6&lt;Conversion!$A$4,Conversion!$B$4,IF(100*INDEX(INDIRECT($A$2),$B68,COLUMN()-$E$2)/V$6&lt;Conversion!$A$5,Conversion!$B$5,IF(100*INDEX(INDIRECT($A$2),$B68,COLUMN()-$E$2)/V$6&lt;Conversion!$A$6,Conversion!$B$6,5)))))</f>
        <v/>
      </c>
      <c r="W68" t="str">
        <f ca="1">IF(OR(W$9="",$C68=""),"",IF(100*INDEX(INDIRECT($A$2),$B68,COLUMN()-$E$2)/W$6&lt;Conversion!$A$3,Conversion!$B$3,IF(100*INDEX(INDIRECT($A$2),$B68,COLUMN()-$E$2)/W$6&lt;Conversion!$A$4,Conversion!$B$4,IF(100*INDEX(INDIRECT($A$2),$B68,COLUMN()-$E$2)/W$6&lt;Conversion!$A$5,Conversion!$B$5,IF(100*INDEX(INDIRECT($A$2),$B68,COLUMN()-$E$2)/W$6&lt;Conversion!$A$6,Conversion!$B$6,5)))))</f>
        <v/>
      </c>
      <c r="X68" t="str">
        <f ca="1">IF(OR(X$9="",$C68=""),"",IF(100*INDEX(INDIRECT($A$2),$B68,COLUMN()-$E$2)/X$6&lt;Conversion!$A$3,Conversion!$B$3,IF(100*INDEX(INDIRECT($A$2),$B68,COLUMN()-$E$2)/X$6&lt;Conversion!$A$4,Conversion!$B$4,IF(100*INDEX(INDIRECT($A$2),$B68,COLUMN()-$E$2)/X$6&lt;Conversion!$A$5,Conversion!$B$5,IF(100*INDEX(INDIRECT($A$2),$B68,COLUMN()-$E$2)/X$6&lt;Conversion!$A$6,Conversion!$B$6,5)))))</f>
        <v/>
      </c>
      <c r="Y68" t="str">
        <f ca="1">IF(OR(Y$9="",$C68=""),"",IF(100*INDEX(INDIRECT($A$2),$B68,COLUMN()-$E$2)/Y$6&lt;Conversion!$A$3,Conversion!$B$3,IF(100*INDEX(INDIRECT($A$2),$B68,COLUMN()-$E$2)/Y$6&lt;Conversion!$A$4,Conversion!$B$4,IF(100*INDEX(INDIRECT($A$2),$B68,COLUMN()-$E$2)/Y$6&lt;Conversion!$A$5,Conversion!$B$5,IF(100*INDEX(INDIRECT($A$2),$B68,COLUMN()-$E$2)/Y$6&lt;Conversion!$A$6,Conversion!$B$6,5)))))</f>
        <v/>
      </c>
      <c r="Z68" t="str">
        <f ca="1">IF(OR(Z$9="",$C68=""),"",IF(100*INDEX(INDIRECT($A$2),$B68,COLUMN()-$E$2)/Z$6&lt;Conversion!$A$3,Conversion!$B$3,IF(100*INDEX(INDIRECT($A$2),$B68,COLUMN()-$E$2)/Z$6&lt;Conversion!$A$4,Conversion!$B$4,IF(100*INDEX(INDIRECT($A$2),$B68,COLUMN()-$E$2)/Z$6&lt;Conversion!$A$5,Conversion!$B$5,IF(100*INDEX(INDIRECT($A$2),$B68,COLUMN()-$E$2)/Z$6&lt;Conversion!$A$6,Conversion!$B$6,5)))))</f>
        <v/>
      </c>
      <c r="AA68" t="str">
        <f ca="1">IF(OR(AA$9="",$C68=""),"",IF(100*INDEX(INDIRECT($A$2),$B68,COLUMN()-$E$2)/AA$6&lt;Conversion!$A$3,Conversion!$B$3,IF(100*INDEX(INDIRECT($A$2),$B68,COLUMN()-$E$2)/AA$6&lt;Conversion!$A$4,Conversion!$B$4,IF(100*INDEX(INDIRECT($A$2),$B68,COLUMN()-$E$2)/AA$6&lt;Conversion!$A$5,Conversion!$B$5,IF(100*INDEX(INDIRECT($A$2),$B68,COLUMN()-$E$2)/AA$6&lt;Conversion!$A$6,Conversion!$B$6,5)))))</f>
        <v/>
      </c>
      <c r="AB68" t="str">
        <f ca="1">IF(OR(AB$9="",$C68=""),"",IF(100*INDEX(INDIRECT($A$2),$B68,COLUMN()-$E$2)/AB$6&lt;Conversion!$A$3,Conversion!$B$3,IF(100*INDEX(INDIRECT($A$2),$B68,COLUMN()-$E$2)/AB$6&lt;Conversion!$A$4,Conversion!$B$4,IF(100*INDEX(INDIRECT($A$2),$B68,COLUMN()-$E$2)/AB$6&lt;Conversion!$A$5,Conversion!$B$5,IF(100*INDEX(INDIRECT($A$2),$B68,COLUMN()-$E$2)/AB$6&lt;Conversion!$A$6,Conversion!$B$6,5)))))</f>
        <v/>
      </c>
      <c r="AC68" t="str">
        <f ca="1">IF(OR(AC$9="",$C68=""),"",IF(100*INDEX(INDIRECT($A$2),$B68,COLUMN()-$E$2)/AC$6&lt;Conversion!$A$3,Conversion!$B$3,IF(100*INDEX(INDIRECT($A$2),$B68,COLUMN()-$E$2)/AC$6&lt;Conversion!$A$4,Conversion!$B$4,IF(100*INDEX(INDIRECT($A$2),$B68,COLUMN()-$E$2)/AC$6&lt;Conversion!$A$5,Conversion!$B$5,IF(100*INDEX(INDIRECT($A$2),$B68,COLUMN()-$E$2)/AC$6&lt;Conversion!$A$6,Conversion!$B$6,5)))))</f>
        <v/>
      </c>
      <c r="AD68" t="str">
        <f ca="1">IF(OR(AD$9="",$C68=""),"",IF(100*INDEX(INDIRECT($A$2),$B68,COLUMN()-$E$2)/AD$6&lt;Conversion!$A$3,Conversion!$B$3,IF(100*INDEX(INDIRECT($A$2),$B68,COLUMN()-$E$2)/AD$6&lt;Conversion!$A$4,Conversion!$B$4,IF(100*INDEX(INDIRECT($A$2),$B68,COLUMN()-$E$2)/AD$6&lt;Conversion!$A$5,Conversion!$B$5,IF(100*INDEX(INDIRECT($A$2),$B68,COLUMN()-$E$2)/AD$6&lt;Conversion!$A$6,Conversion!$B$6,5)))))</f>
        <v/>
      </c>
      <c r="AE68" t="str">
        <f ca="1">IF(OR(AE$9="",$C68=""),"",IF(100*INDEX(INDIRECT($A$2),$B68,COLUMN()-$E$2)/AE$6&lt;Conversion!$A$3,Conversion!$B$3,IF(100*INDEX(INDIRECT($A$2),$B68,COLUMN()-$E$2)/AE$6&lt;Conversion!$A$4,Conversion!$B$4,IF(100*INDEX(INDIRECT($A$2),$B68,COLUMN()-$E$2)/AE$6&lt;Conversion!$A$5,Conversion!$B$5,IF(100*INDEX(INDIRECT($A$2),$B68,COLUMN()-$E$2)/AE$6&lt;Conversion!$A$6,Conversion!$B$6,5)))))</f>
        <v/>
      </c>
      <c r="AF68" t="str">
        <f ca="1">IF(OR(AF$9="",$C68=""),"",IF(100*INDEX(INDIRECT($A$2),$B68,COLUMN()-$E$2)/AF$6&lt;Conversion!$A$3,Conversion!$B$3,IF(100*INDEX(INDIRECT($A$2),$B68,COLUMN()-$E$2)/AF$6&lt;Conversion!$A$4,Conversion!$B$4,IF(100*INDEX(INDIRECT($A$2),$B68,COLUMN()-$E$2)/AF$6&lt;Conversion!$A$5,Conversion!$B$5,IF(100*INDEX(INDIRECT($A$2),$B68,COLUMN()-$E$2)/AF$6&lt;Conversion!$A$6,Conversion!$B$6,5)))))</f>
        <v/>
      </c>
      <c r="AG68" t="str">
        <f ca="1">IF(OR(AG$9="",$C68=""),"",IF(100*INDEX(INDIRECT($A$2),$B68,COLUMN()-$E$2)/AG$6&lt;Conversion!$A$3,Conversion!$B$3,IF(100*INDEX(INDIRECT($A$2),$B68,COLUMN()-$E$2)/AG$6&lt;Conversion!$A$4,Conversion!$B$4,IF(100*INDEX(INDIRECT($A$2),$B68,COLUMN()-$E$2)/AG$6&lt;Conversion!$A$5,Conversion!$B$5,IF(100*INDEX(INDIRECT($A$2),$B68,COLUMN()-$E$2)/AG$6&lt;Conversion!$A$6,Conversion!$B$6,5)))))</f>
        <v/>
      </c>
      <c r="AH68" t="str">
        <f ca="1">IF(OR(AH$9="",$C68=""),"",IF(100*INDEX(INDIRECT($A$2),$B68,COLUMN()-$E$2)/AH$6&lt;Conversion!$A$3,Conversion!$B$3,IF(100*INDEX(INDIRECT($A$2),$B68,COLUMN()-$E$2)/AH$6&lt;Conversion!$A$4,Conversion!$B$4,IF(100*INDEX(INDIRECT($A$2),$B68,COLUMN()-$E$2)/AH$6&lt;Conversion!$A$5,Conversion!$B$5,IF(100*INDEX(INDIRECT($A$2),$B68,COLUMN()-$E$2)/AH$6&lt;Conversion!$A$6,Conversion!$B$6,5)))))</f>
        <v/>
      </c>
      <c r="AI68" t="str">
        <f ca="1">IF(OR(AI$9="",$C68=""),"",IF(100*INDEX(INDIRECT($A$2),$B68,COLUMN()-$E$2)/AI$6&lt;Conversion!$A$3,Conversion!$B$3,IF(100*INDEX(INDIRECT($A$2),$B68,COLUMN()-$E$2)/AI$6&lt;Conversion!$A$4,Conversion!$B$4,IF(100*INDEX(INDIRECT($A$2),$B68,COLUMN()-$E$2)/AI$6&lt;Conversion!$A$5,Conversion!$B$5,IF(100*INDEX(INDIRECT($A$2),$B68,COLUMN()-$E$2)/AI$6&lt;Conversion!$A$6,Conversion!$B$6,5)))))</f>
        <v/>
      </c>
      <c r="AJ68" t="str">
        <f ca="1">IF(OR(AJ$9="",$C68=""),"",IF(100*INDEX(INDIRECT($A$2),$B68,COLUMN()-$E$2)/AJ$6&lt;Conversion!$A$3,Conversion!$B$3,IF(100*INDEX(INDIRECT($A$2),$B68,COLUMN()-$E$2)/AJ$6&lt;Conversion!$A$4,Conversion!$B$4,IF(100*INDEX(INDIRECT($A$2),$B68,COLUMN()-$E$2)/AJ$6&lt;Conversion!$A$5,Conversion!$B$5,IF(100*INDEX(INDIRECT($A$2),$B68,COLUMN()-$E$2)/AJ$6&lt;Conversion!$A$6,Conversion!$B$6,5)))))</f>
        <v/>
      </c>
      <c r="AK68" t="str">
        <f ca="1">IF(OR(AK$9="",$C68=""),"",IF(100*INDEX(INDIRECT($A$2),$B68,COLUMN()-$E$2)/AK$6&lt;Conversion!$A$3,Conversion!$B$3,IF(100*INDEX(INDIRECT($A$2),$B68,COLUMN()-$E$2)/AK$6&lt;Conversion!$A$4,Conversion!$B$4,IF(100*INDEX(INDIRECT($A$2),$B68,COLUMN()-$E$2)/AK$6&lt;Conversion!$A$5,Conversion!$B$5,IF(100*INDEX(INDIRECT($A$2),$B68,COLUMN()-$E$2)/AK$6&lt;Conversion!$A$6,Conversion!$B$6,5)))))</f>
        <v/>
      </c>
      <c r="AL68" t="str">
        <f ca="1">IF(OR(AL$9="",$C68=""),"",IF(100*INDEX(INDIRECT($A$2),$B68,COLUMN()-$E$2)/AL$6&lt;Conversion!$A$3,Conversion!$B$3,IF(100*INDEX(INDIRECT($A$2),$B68,COLUMN()-$E$2)/AL$6&lt;Conversion!$A$4,Conversion!$B$4,IF(100*INDEX(INDIRECT($A$2),$B68,COLUMN()-$E$2)/AL$6&lt;Conversion!$A$5,Conversion!$B$5,IF(100*INDEX(INDIRECT($A$2),$B68,COLUMN()-$E$2)/AL$6&lt;Conversion!$A$6,Conversion!$B$6,5)))))</f>
        <v/>
      </c>
      <c r="AM68" t="str">
        <f ca="1">IF(OR(AM$9="",$C68=""),"",IF(100*INDEX(INDIRECT($A$2),$B68,COLUMN()-$E$2)/AM$6&lt;Conversion!$A$3,Conversion!$B$3,IF(100*INDEX(INDIRECT($A$2),$B68,COLUMN()-$E$2)/AM$6&lt;Conversion!$A$4,Conversion!$B$4,IF(100*INDEX(INDIRECT($A$2),$B68,COLUMN()-$E$2)/AM$6&lt;Conversion!$A$5,Conversion!$B$5,IF(100*INDEX(INDIRECT($A$2),$B68,COLUMN()-$E$2)/AM$6&lt;Conversion!$A$6,Conversion!$B$6,5)))))</f>
        <v/>
      </c>
      <c r="AN68" t="str">
        <f ca="1">IF(OR(AN$9="",$C68=""),"",IF(100*INDEX(INDIRECT($A$2),$B68,COLUMN()-$E$2)/AN$6&lt;Conversion!$A$3,Conversion!$B$3,IF(100*INDEX(INDIRECT($A$2),$B68,COLUMN()-$E$2)/AN$6&lt;Conversion!$A$4,Conversion!$B$4,IF(100*INDEX(INDIRECT($A$2),$B68,COLUMN()-$E$2)/AN$6&lt;Conversion!$A$5,Conversion!$B$5,IF(100*INDEX(INDIRECT($A$2),$B68,COLUMN()-$E$2)/AN$6&lt;Conversion!$A$6,Conversion!$B$6,5)))))</f>
        <v/>
      </c>
      <c r="AO68" t="str">
        <f ca="1">IF(OR(AO$9="",$C68=""),"",IF(100*INDEX(INDIRECT($A$2),$B68,COLUMN()-$E$2)/AO$6&lt;Conversion!$A$3,Conversion!$B$3,IF(100*INDEX(INDIRECT($A$2),$B68,COLUMN()-$E$2)/AO$6&lt;Conversion!$A$4,Conversion!$B$4,IF(100*INDEX(INDIRECT($A$2),$B68,COLUMN()-$E$2)/AO$6&lt;Conversion!$A$5,Conversion!$B$5,IF(100*INDEX(INDIRECT($A$2),$B68,COLUMN()-$E$2)/AO$6&lt;Conversion!$A$6,Conversion!$B$6,5)))))</f>
        <v/>
      </c>
      <c r="AP68" t="str">
        <f ca="1">IF(OR(AP$9="",$C68=""),"",IF(100*INDEX(INDIRECT($A$2),$B68,COLUMN()-$E$2)/AP$6&lt;Conversion!$A$3,Conversion!$B$3,IF(100*INDEX(INDIRECT($A$2),$B68,COLUMN()-$E$2)/AP$6&lt;Conversion!$A$4,Conversion!$B$4,IF(100*INDEX(INDIRECT($A$2),$B68,COLUMN()-$E$2)/AP$6&lt;Conversion!$A$5,Conversion!$B$5,IF(100*INDEX(INDIRECT($A$2),$B68,COLUMN()-$E$2)/AP$6&lt;Conversion!$A$6,Conversion!$B$6,5)))))</f>
        <v/>
      </c>
      <c r="AQ68" t="str">
        <f ca="1">IF(OR(AQ$9="",$C68=""),"",IF(100*INDEX(INDIRECT($A$2),$B68,COLUMN()-$E$2)/AQ$6&lt;Conversion!$A$3,Conversion!$B$3,IF(100*INDEX(INDIRECT($A$2),$B68,COLUMN()-$E$2)/AQ$6&lt;Conversion!$A$4,Conversion!$B$4,IF(100*INDEX(INDIRECT($A$2),$B68,COLUMN()-$E$2)/AQ$6&lt;Conversion!$A$5,Conversion!$B$5,IF(100*INDEX(INDIRECT($A$2),$B68,COLUMN()-$E$2)/AQ$6&lt;Conversion!$A$6,Conversion!$B$6,5)))))</f>
        <v/>
      </c>
      <c r="AR68" t="str">
        <f ca="1">IF(OR(AR$9="",$C68=""),"",IF(100*INDEX(INDIRECT($A$2),$B68,COLUMN()-$E$2)/AR$6&lt;Conversion!$A$3,Conversion!$B$3,IF(100*INDEX(INDIRECT($A$2),$B68,COLUMN()-$E$2)/AR$6&lt;Conversion!$A$4,Conversion!$B$4,IF(100*INDEX(INDIRECT($A$2),$B68,COLUMN()-$E$2)/AR$6&lt;Conversion!$A$5,Conversion!$B$5,IF(100*INDEX(INDIRECT($A$2),$B68,COLUMN()-$E$2)/AR$6&lt;Conversion!$A$6,Conversion!$B$6,5)))))</f>
        <v/>
      </c>
      <c r="AS68" t="str">
        <f ca="1">IF(OR(AS$9="",$C68=""),"",IF(100*INDEX(INDIRECT($A$2),$B68,COLUMN()-$E$2)/AS$6&lt;Conversion!$A$3,Conversion!$B$3,IF(100*INDEX(INDIRECT($A$2),$B68,COLUMN()-$E$2)/AS$6&lt;Conversion!$A$4,Conversion!$B$4,IF(100*INDEX(INDIRECT($A$2),$B68,COLUMN()-$E$2)/AS$6&lt;Conversion!$A$5,Conversion!$B$5,IF(100*INDEX(INDIRECT($A$2),$B68,COLUMN()-$E$2)/AS$6&lt;Conversion!$A$6,Conversion!$B$6,5)))))</f>
        <v/>
      </c>
      <c r="AT68" t="str">
        <f ca="1">IF(OR(AT$9="",$C68=""),"",IF(100*INDEX(INDIRECT($A$2),$B68,COLUMN()-$E$2)/AT$6&lt;Conversion!$A$3,Conversion!$B$3,IF(100*INDEX(INDIRECT($A$2),$B68,COLUMN()-$E$2)/AT$6&lt;Conversion!$A$4,Conversion!$B$4,IF(100*INDEX(INDIRECT($A$2),$B68,COLUMN()-$E$2)/AT$6&lt;Conversion!$A$5,Conversion!$B$5,IF(100*INDEX(INDIRECT($A$2),$B68,COLUMN()-$E$2)/AT$6&lt;Conversion!$A$6,Conversion!$B$6,5)))))</f>
        <v/>
      </c>
      <c r="AU68" t="str">
        <f ca="1">IF(OR(AU$9="",$C68=""),"",IF(100*INDEX(INDIRECT($A$2),$B68,COLUMN()-$E$2)/AU$6&lt;Conversion!$A$3,Conversion!$B$3,IF(100*INDEX(INDIRECT($A$2),$B68,COLUMN()-$E$2)/AU$6&lt;Conversion!$A$4,Conversion!$B$4,IF(100*INDEX(INDIRECT($A$2),$B68,COLUMN()-$E$2)/AU$6&lt;Conversion!$A$5,Conversion!$B$5,IF(100*INDEX(INDIRECT($A$2),$B68,COLUMN()-$E$2)/AU$6&lt;Conversion!$A$6,Conversion!$B$6,5)))))</f>
        <v/>
      </c>
      <c r="AV68" t="str">
        <f ca="1">IF(OR(AV$9="",$C68=""),"",IF(100*INDEX(INDIRECT($A$2),$B68,COLUMN()-$E$2)/AV$6&lt;Conversion!$A$3,Conversion!$B$3,IF(100*INDEX(INDIRECT($A$2),$B68,COLUMN()-$E$2)/AV$6&lt;Conversion!$A$4,Conversion!$B$4,IF(100*INDEX(INDIRECT($A$2),$B68,COLUMN()-$E$2)/AV$6&lt;Conversion!$A$5,Conversion!$B$5,IF(100*INDEX(INDIRECT($A$2),$B68,COLUMN()-$E$2)/AV$6&lt;Conversion!$A$6,Conversion!$B$6,5)))))</f>
        <v/>
      </c>
      <c r="AW68" t="str">
        <f ca="1">IF(OR(AW$9="",$C68=""),"",IF(100*INDEX(INDIRECT($A$2),$B68,COLUMN()-$E$2)/AW$6&lt;Conversion!$A$3,Conversion!$B$3,IF(100*INDEX(INDIRECT($A$2),$B68,COLUMN()-$E$2)/AW$6&lt;Conversion!$A$4,Conversion!$B$4,IF(100*INDEX(INDIRECT($A$2),$B68,COLUMN()-$E$2)/AW$6&lt;Conversion!$A$5,Conversion!$B$5,IF(100*INDEX(INDIRECT($A$2),$B68,COLUMN()-$E$2)/AW$6&lt;Conversion!$A$6,Conversion!$B$6,5)))))</f>
        <v/>
      </c>
      <c r="AX68" t="str">
        <f ca="1">IF(OR(AX$9="",$C68=""),"",IF(100*INDEX(INDIRECT($A$2),$B68,COLUMN()-$E$2)/AX$6&lt;Conversion!$A$3,Conversion!$B$3,IF(100*INDEX(INDIRECT($A$2),$B68,COLUMN()-$E$2)/AX$6&lt;Conversion!$A$4,Conversion!$B$4,IF(100*INDEX(INDIRECT($A$2),$B68,COLUMN()-$E$2)/AX$6&lt;Conversion!$A$5,Conversion!$B$5,IF(100*INDEX(INDIRECT($A$2),$B68,COLUMN()-$E$2)/AX$6&lt;Conversion!$A$6,Conversion!$B$6,5)))))</f>
        <v/>
      </c>
      <c r="AY68" t="str">
        <f ca="1">IF(OR(AY$9="",$C68=""),"",IF(100*INDEX(INDIRECT($A$2),$B68,COLUMN()-$E$2)/AY$6&lt;Conversion!$A$3,Conversion!$B$3,IF(100*INDEX(INDIRECT($A$2),$B68,COLUMN()-$E$2)/AY$6&lt;Conversion!$A$4,Conversion!$B$4,IF(100*INDEX(INDIRECT($A$2),$B68,COLUMN()-$E$2)/AY$6&lt;Conversion!$A$5,Conversion!$B$5,IF(100*INDEX(INDIRECT($A$2),$B68,COLUMN()-$E$2)/AY$6&lt;Conversion!$A$6,Conversion!$B$6,5)))))</f>
        <v/>
      </c>
      <c r="AZ68" t="str">
        <f ca="1">IF(OR(AZ$9="",$C68=""),"",IF(100*INDEX(INDIRECT($A$2),$B68,COLUMN()-$E$2)/AZ$6&lt;Conversion!$A$3,Conversion!$B$3,IF(100*INDEX(INDIRECT($A$2),$B68,COLUMN()-$E$2)/AZ$6&lt;Conversion!$A$4,Conversion!$B$4,IF(100*INDEX(INDIRECT($A$2),$B68,COLUMN()-$E$2)/AZ$6&lt;Conversion!$A$5,Conversion!$B$5,IF(100*INDEX(INDIRECT($A$2),$B68,COLUMN()-$E$2)/AZ$6&lt;Conversion!$A$6,Conversion!$B$6,5)))))</f>
        <v/>
      </c>
      <c r="BA68" t="str">
        <f ca="1">IF(OR(BA$9="",$C68=""),"",IF(100*INDEX(INDIRECT($A$2),$B68,COLUMN()-$E$2)/BA$6&lt;Conversion!$A$3,Conversion!$B$3,IF(100*INDEX(INDIRECT($A$2),$B68,COLUMN()-$E$2)/BA$6&lt;Conversion!$A$4,Conversion!$B$4,IF(100*INDEX(INDIRECT($A$2),$B68,COLUMN()-$E$2)/BA$6&lt;Conversion!$A$5,Conversion!$B$5,IF(100*INDEX(INDIRECT($A$2),$B68,COLUMN()-$E$2)/BA$6&lt;Conversion!$A$6,Conversion!$B$6,5)))))</f>
        <v/>
      </c>
      <c r="BB68" t="str">
        <f ca="1">IF(OR(BB$9="",$C68=""),"",IF(100*INDEX(INDIRECT($A$2),$B68,COLUMN()-$E$2)/BB$6&lt;Conversion!$A$3,Conversion!$B$3,IF(100*INDEX(INDIRECT($A$2),$B68,COLUMN()-$E$2)/BB$6&lt;Conversion!$A$4,Conversion!$B$4,IF(100*INDEX(INDIRECT($A$2),$B68,COLUMN()-$E$2)/BB$6&lt;Conversion!$A$5,Conversion!$B$5,IF(100*INDEX(INDIRECT($A$2),$B68,COLUMN()-$E$2)/BB$6&lt;Conversion!$A$6,Conversion!$B$6,5)))))</f>
        <v/>
      </c>
      <c r="BC68" t="str">
        <f ca="1">IF(OR(BC$9="",$C68=""),"",IF(100*INDEX(INDIRECT($A$2),$B68,COLUMN()-$E$2)/BC$6&lt;Conversion!$A$3,Conversion!$B$3,IF(100*INDEX(INDIRECT($A$2),$B68,COLUMN()-$E$2)/BC$6&lt;Conversion!$A$4,Conversion!$B$4,IF(100*INDEX(INDIRECT($A$2),$B68,COLUMN()-$E$2)/BC$6&lt;Conversion!$A$5,Conversion!$B$5,IF(100*INDEX(INDIRECT($A$2),$B68,COLUMN()-$E$2)/BC$6&lt;Conversion!$A$6,Conversion!$B$6,5)))))</f>
        <v/>
      </c>
    </row>
    <row r="69" spans="2:55">
      <c r="B69" t="e">
        <f t="shared" ca="1" si="0"/>
        <v>#N/A</v>
      </c>
      <c r="C69" t="str">
        <f t="shared" ca="1" si="1"/>
        <v/>
      </c>
      <c r="D69" t="str">
        <f ca="1">IF($C69="","",CONCATENATE(ADDRESS(ROW(),$E$2+1,1,1,"Module6"),":",ADDRESS(ROW(),$E$2+Calc1!$C$2,1,1)))</f>
        <v/>
      </c>
      <c r="E69" s="18" t="str">
        <f t="shared" ca="1" si="2"/>
        <v/>
      </c>
      <c r="F69" t="str">
        <f ca="1">IF(OR(F$9="",$C69=""),"",IF(100*INDEX(INDIRECT($A$2),$B69,COLUMN()-$E$2)/F$6&lt;Conversion!$A$3,Conversion!$B$3,IF(100*INDEX(INDIRECT($A$2),$B69,COLUMN()-$E$2)/F$6&lt;Conversion!$A$4,Conversion!$B$4,IF(100*INDEX(INDIRECT($A$2),$B69,COLUMN()-$E$2)/F$6&lt;Conversion!$A$5,Conversion!$B$5,IF(100*INDEX(INDIRECT($A$2),$B69,COLUMN()-$E$2)/F$6&lt;Conversion!$A$6,Conversion!$B$6,5)))))</f>
        <v/>
      </c>
      <c r="G69" t="str">
        <f ca="1">IF(OR(G$9="",$C69=""),"",IF(100*INDEX(INDIRECT($A$2),$B69,COLUMN()-$E$2)/G$6&lt;Conversion!$A$3,Conversion!$B$3,IF(100*INDEX(INDIRECT($A$2),$B69,COLUMN()-$E$2)/G$6&lt;Conversion!$A$4,Conversion!$B$4,IF(100*INDEX(INDIRECT($A$2),$B69,COLUMN()-$E$2)/G$6&lt;Conversion!$A$5,Conversion!$B$5,IF(100*INDEX(INDIRECT($A$2),$B69,COLUMN()-$E$2)/G$6&lt;Conversion!$A$6,Conversion!$B$6,5)))))</f>
        <v/>
      </c>
      <c r="H69" t="str">
        <f ca="1">IF(OR(H$9="",$C69=""),"",IF(100*INDEX(INDIRECT($A$2),$B69,COLUMN()-$E$2)/H$6&lt;Conversion!$A$3,Conversion!$B$3,IF(100*INDEX(INDIRECT($A$2),$B69,COLUMN()-$E$2)/H$6&lt;Conversion!$A$4,Conversion!$B$4,IF(100*INDEX(INDIRECT($A$2),$B69,COLUMN()-$E$2)/H$6&lt;Conversion!$A$5,Conversion!$B$5,IF(100*INDEX(INDIRECT($A$2),$B69,COLUMN()-$E$2)/H$6&lt;Conversion!$A$6,Conversion!$B$6,5)))))</f>
        <v/>
      </c>
      <c r="I69" t="str">
        <f ca="1">IF(OR(I$9="",$C69=""),"",IF(100*INDEX(INDIRECT($A$2),$B69,COLUMN()-$E$2)/I$6&lt;Conversion!$A$3,Conversion!$B$3,IF(100*INDEX(INDIRECT($A$2),$B69,COLUMN()-$E$2)/I$6&lt;Conversion!$A$4,Conversion!$B$4,IF(100*INDEX(INDIRECT($A$2),$B69,COLUMN()-$E$2)/I$6&lt;Conversion!$A$5,Conversion!$B$5,IF(100*INDEX(INDIRECT($A$2),$B69,COLUMN()-$E$2)/I$6&lt;Conversion!$A$6,Conversion!$B$6,5)))))</f>
        <v/>
      </c>
      <c r="J69" t="str">
        <f ca="1">IF(OR(J$9="",$C69=""),"",IF(100*INDEX(INDIRECT($A$2),$B69,COLUMN()-$E$2)/J$6&lt;Conversion!$A$3,Conversion!$B$3,IF(100*INDEX(INDIRECT($A$2),$B69,COLUMN()-$E$2)/J$6&lt;Conversion!$A$4,Conversion!$B$4,IF(100*INDEX(INDIRECT($A$2),$B69,COLUMN()-$E$2)/J$6&lt;Conversion!$A$5,Conversion!$B$5,IF(100*INDEX(INDIRECT($A$2),$B69,COLUMN()-$E$2)/J$6&lt;Conversion!$A$6,Conversion!$B$6,5)))))</f>
        <v/>
      </c>
      <c r="K69" t="str">
        <f ca="1">IF(OR(K$9="",$C69=""),"",IF(100*INDEX(INDIRECT($A$2),$B69,COLUMN()-$E$2)/K$6&lt;Conversion!$A$3,Conversion!$B$3,IF(100*INDEX(INDIRECT($A$2),$B69,COLUMN()-$E$2)/K$6&lt;Conversion!$A$4,Conversion!$B$4,IF(100*INDEX(INDIRECT($A$2),$B69,COLUMN()-$E$2)/K$6&lt;Conversion!$A$5,Conversion!$B$5,IF(100*INDEX(INDIRECT($A$2),$B69,COLUMN()-$E$2)/K$6&lt;Conversion!$A$6,Conversion!$B$6,5)))))</f>
        <v/>
      </c>
      <c r="L69" t="str">
        <f ca="1">IF(OR(L$9="",$C69=""),"",IF(100*INDEX(INDIRECT($A$2),$B69,COLUMN()-$E$2)/L$6&lt;Conversion!$A$3,Conversion!$B$3,IF(100*INDEX(INDIRECT($A$2),$B69,COLUMN()-$E$2)/L$6&lt;Conversion!$A$4,Conversion!$B$4,IF(100*INDEX(INDIRECT($A$2),$B69,COLUMN()-$E$2)/L$6&lt;Conversion!$A$5,Conversion!$B$5,IF(100*INDEX(INDIRECT($A$2),$B69,COLUMN()-$E$2)/L$6&lt;Conversion!$A$6,Conversion!$B$6,5)))))</f>
        <v/>
      </c>
      <c r="M69" t="str">
        <f ca="1">IF(OR(M$9="",$C69=""),"",IF(100*INDEX(INDIRECT($A$2),$B69,COLUMN()-$E$2)/M$6&lt;Conversion!$A$3,Conversion!$B$3,IF(100*INDEX(INDIRECT($A$2),$B69,COLUMN()-$E$2)/M$6&lt;Conversion!$A$4,Conversion!$B$4,IF(100*INDEX(INDIRECT($A$2),$B69,COLUMN()-$E$2)/M$6&lt;Conversion!$A$5,Conversion!$B$5,IF(100*INDEX(INDIRECT($A$2),$B69,COLUMN()-$E$2)/M$6&lt;Conversion!$A$6,Conversion!$B$6,5)))))</f>
        <v/>
      </c>
      <c r="N69" t="str">
        <f ca="1">IF(OR(N$9="",$C69=""),"",IF(100*INDEX(INDIRECT($A$2),$B69,COLUMN()-$E$2)/N$6&lt;Conversion!$A$3,Conversion!$B$3,IF(100*INDEX(INDIRECT($A$2),$B69,COLUMN()-$E$2)/N$6&lt;Conversion!$A$4,Conversion!$B$4,IF(100*INDEX(INDIRECT($A$2),$B69,COLUMN()-$E$2)/N$6&lt;Conversion!$A$5,Conversion!$B$5,IF(100*INDEX(INDIRECT($A$2),$B69,COLUMN()-$E$2)/N$6&lt;Conversion!$A$6,Conversion!$B$6,5)))))</f>
        <v/>
      </c>
      <c r="O69" t="str">
        <f ca="1">IF(OR(O$9="",$C69=""),"",IF(100*INDEX(INDIRECT($A$2),$B69,COLUMN()-$E$2)/O$6&lt;Conversion!$A$3,Conversion!$B$3,IF(100*INDEX(INDIRECT($A$2),$B69,COLUMN()-$E$2)/O$6&lt;Conversion!$A$4,Conversion!$B$4,IF(100*INDEX(INDIRECT($A$2),$B69,COLUMN()-$E$2)/O$6&lt;Conversion!$A$5,Conversion!$B$5,IF(100*INDEX(INDIRECT($A$2),$B69,COLUMN()-$E$2)/O$6&lt;Conversion!$A$6,Conversion!$B$6,5)))))</f>
        <v/>
      </c>
      <c r="P69" t="str">
        <f ca="1">IF(OR(P$9="",$C69=""),"",IF(100*INDEX(INDIRECT($A$2),$B69,COLUMN()-$E$2)/P$6&lt;Conversion!$A$3,Conversion!$B$3,IF(100*INDEX(INDIRECT($A$2),$B69,COLUMN()-$E$2)/P$6&lt;Conversion!$A$4,Conversion!$B$4,IF(100*INDEX(INDIRECT($A$2),$B69,COLUMN()-$E$2)/P$6&lt;Conversion!$A$5,Conversion!$B$5,IF(100*INDEX(INDIRECT($A$2),$B69,COLUMN()-$E$2)/P$6&lt;Conversion!$A$6,Conversion!$B$6,5)))))</f>
        <v/>
      </c>
      <c r="Q69" t="str">
        <f ca="1">IF(OR(Q$9="",$C69=""),"",IF(100*INDEX(INDIRECT($A$2),$B69,COLUMN()-$E$2)/Q$6&lt;Conversion!$A$3,Conversion!$B$3,IF(100*INDEX(INDIRECT($A$2),$B69,COLUMN()-$E$2)/Q$6&lt;Conversion!$A$4,Conversion!$B$4,IF(100*INDEX(INDIRECT($A$2),$B69,COLUMN()-$E$2)/Q$6&lt;Conversion!$A$5,Conversion!$B$5,IF(100*INDEX(INDIRECT($A$2),$B69,COLUMN()-$E$2)/Q$6&lt;Conversion!$A$6,Conversion!$B$6,5)))))</f>
        <v/>
      </c>
      <c r="R69" t="str">
        <f ca="1">IF(OR(R$9="",$C69=""),"",IF(100*INDEX(INDIRECT($A$2),$B69,COLUMN()-$E$2)/R$6&lt;Conversion!$A$3,Conversion!$B$3,IF(100*INDEX(INDIRECT($A$2),$B69,COLUMN()-$E$2)/R$6&lt;Conversion!$A$4,Conversion!$B$4,IF(100*INDEX(INDIRECT($A$2),$B69,COLUMN()-$E$2)/R$6&lt;Conversion!$A$5,Conversion!$B$5,IF(100*INDEX(INDIRECT($A$2),$B69,COLUMN()-$E$2)/R$6&lt;Conversion!$A$6,Conversion!$B$6,5)))))</f>
        <v/>
      </c>
      <c r="S69" t="str">
        <f ca="1">IF(OR(S$9="",$C69=""),"",IF(100*INDEX(INDIRECT($A$2),$B69,COLUMN()-$E$2)/S$6&lt;Conversion!$A$3,Conversion!$B$3,IF(100*INDEX(INDIRECT($A$2),$B69,COLUMN()-$E$2)/S$6&lt;Conversion!$A$4,Conversion!$B$4,IF(100*INDEX(INDIRECT($A$2),$B69,COLUMN()-$E$2)/S$6&lt;Conversion!$A$5,Conversion!$B$5,IF(100*INDEX(INDIRECT($A$2),$B69,COLUMN()-$E$2)/S$6&lt;Conversion!$A$6,Conversion!$B$6,5)))))</f>
        <v/>
      </c>
      <c r="T69" t="str">
        <f ca="1">IF(OR(T$9="",$C69=""),"",IF(100*INDEX(INDIRECT($A$2),$B69,COLUMN()-$E$2)/T$6&lt;Conversion!$A$3,Conversion!$B$3,IF(100*INDEX(INDIRECT($A$2),$B69,COLUMN()-$E$2)/T$6&lt;Conversion!$A$4,Conversion!$B$4,IF(100*INDEX(INDIRECT($A$2),$B69,COLUMN()-$E$2)/T$6&lt;Conversion!$A$5,Conversion!$B$5,IF(100*INDEX(INDIRECT($A$2),$B69,COLUMN()-$E$2)/T$6&lt;Conversion!$A$6,Conversion!$B$6,5)))))</f>
        <v/>
      </c>
      <c r="U69" t="str">
        <f ca="1">IF(OR(U$9="",$C69=""),"",IF(100*INDEX(INDIRECT($A$2),$B69,COLUMN()-$E$2)/U$6&lt;Conversion!$A$3,Conversion!$B$3,IF(100*INDEX(INDIRECT($A$2),$B69,COLUMN()-$E$2)/U$6&lt;Conversion!$A$4,Conversion!$B$4,IF(100*INDEX(INDIRECT($A$2),$B69,COLUMN()-$E$2)/U$6&lt;Conversion!$A$5,Conversion!$B$5,IF(100*INDEX(INDIRECT($A$2),$B69,COLUMN()-$E$2)/U$6&lt;Conversion!$A$6,Conversion!$B$6,5)))))</f>
        <v/>
      </c>
      <c r="V69" t="str">
        <f ca="1">IF(OR(V$9="",$C69=""),"",IF(100*INDEX(INDIRECT($A$2),$B69,COLUMN()-$E$2)/V$6&lt;Conversion!$A$3,Conversion!$B$3,IF(100*INDEX(INDIRECT($A$2),$B69,COLUMN()-$E$2)/V$6&lt;Conversion!$A$4,Conversion!$B$4,IF(100*INDEX(INDIRECT($A$2),$B69,COLUMN()-$E$2)/V$6&lt;Conversion!$A$5,Conversion!$B$5,IF(100*INDEX(INDIRECT($A$2),$B69,COLUMN()-$E$2)/V$6&lt;Conversion!$A$6,Conversion!$B$6,5)))))</f>
        <v/>
      </c>
      <c r="W69" t="str">
        <f ca="1">IF(OR(W$9="",$C69=""),"",IF(100*INDEX(INDIRECT($A$2),$B69,COLUMN()-$E$2)/W$6&lt;Conversion!$A$3,Conversion!$B$3,IF(100*INDEX(INDIRECT($A$2),$B69,COLUMN()-$E$2)/W$6&lt;Conversion!$A$4,Conversion!$B$4,IF(100*INDEX(INDIRECT($A$2),$B69,COLUMN()-$E$2)/W$6&lt;Conversion!$A$5,Conversion!$B$5,IF(100*INDEX(INDIRECT($A$2),$B69,COLUMN()-$E$2)/W$6&lt;Conversion!$A$6,Conversion!$B$6,5)))))</f>
        <v/>
      </c>
      <c r="X69" t="str">
        <f ca="1">IF(OR(X$9="",$C69=""),"",IF(100*INDEX(INDIRECT($A$2),$B69,COLUMN()-$E$2)/X$6&lt;Conversion!$A$3,Conversion!$B$3,IF(100*INDEX(INDIRECT($A$2),$B69,COLUMN()-$E$2)/X$6&lt;Conversion!$A$4,Conversion!$B$4,IF(100*INDEX(INDIRECT($A$2),$B69,COLUMN()-$E$2)/X$6&lt;Conversion!$A$5,Conversion!$B$5,IF(100*INDEX(INDIRECT($A$2),$B69,COLUMN()-$E$2)/X$6&lt;Conversion!$A$6,Conversion!$B$6,5)))))</f>
        <v/>
      </c>
      <c r="Y69" t="str">
        <f ca="1">IF(OR(Y$9="",$C69=""),"",IF(100*INDEX(INDIRECT($A$2),$B69,COLUMN()-$E$2)/Y$6&lt;Conversion!$A$3,Conversion!$B$3,IF(100*INDEX(INDIRECT($A$2),$B69,COLUMN()-$E$2)/Y$6&lt;Conversion!$A$4,Conversion!$B$4,IF(100*INDEX(INDIRECT($A$2),$B69,COLUMN()-$E$2)/Y$6&lt;Conversion!$A$5,Conversion!$B$5,IF(100*INDEX(INDIRECT($A$2),$B69,COLUMN()-$E$2)/Y$6&lt;Conversion!$A$6,Conversion!$B$6,5)))))</f>
        <v/>
      </c>
      <c r="Z69" t="str">
        <f ca="1">IF(OR(Z$9="",$C69=""),"",IF(100*INDEX(INDIRECT($A$2),$B69,COLUMN()-$E$2)/Z$6&lt;Conversion!$A$3,Conversion!$B$3,IF(100*INDEX(INDIRECT($A$2),$B69,COLUMN()-$E$2)/Z$6&lt;Conversion!$A$4,Conversion!$B$4,IF(100*INDEX(INDIRECT($A$2),$B69,COLUMN()-$E$2)/Z$6&lt;Conversion!$A$5,Conversion!$B$5,IF(100*INDEX(INDIRECT($A$2),$B69,COLUMN()-$E$2)/Z$6&lt;Conversion!$A$6,Conversion!$B$6,5)))))</f>
        <v/>
      </c>
      <c r="AA69" t="str">
        <f ca="1">IF(OR(AA$9="",$C69=""),"",IF(100*INDEX(INDIRECT($A$2),$B69,COLUMN()-$E$2)/AA$6&lt;Conversion!$A$3,Conversion!$B$3,IF(100*INDEX(INDIRECT($A$2),$B69,COLUMN()-$E$2)/AA$6&lt;Conversion!$A$4,Conversion!$B$4,IF(100*INDEX(INDIRECT($A$2),$B69,COLUMN()-$E$2)/AA$6&lt;Conversion!$A$5,Conversion!$B$5,IF(100*INDEX(INDIRECT($A$2),$B69,COLUMN()-$E$2)/AA$6&lt;Conversion!$A$6,Conversion!$B$6,5)))))</f>
        <v/>
      </c>
      <c r="AB69" t="str">
        <f ca="1">IF(OR(AB$9="",$C69=""),"",IF(100*INDEX(INDIRECT($A$2),$B69,COLUMN()-$E$2)/AB$6&lt;Conversion!$A$3,Conversion!$B$3,IF(100*INDEX(INDIRECT($A$2),$B69,COLUMN()-$E$2)/AB$6&lt;Conversion!$A$4,Conversion!$B$4,IF(100*INDEX(INDIRECT($A$2),$B69,COLUMN()-$E$2)/AB$6&lt;Conversion!$A$5,Conversion!$B$5,IF(100*INDEX(INDIRECT($A$2),$B69,COLUMN()-$E$2)/AB$6&lt;Conversion!$A$6,Conversion!$B$6,5)))))</f>
        <v/>
      </c>
      <c r="AC69" t="str">
        <f ca="1">IF(OR(AC$9="",$C69=""),"",IF(100*INDEX(INDIRECT($A$2),$B69,COLUMN()-$E$2)/AC$6&lt;Conversion!$A$3,Conversion!$B$3,IF(100*INDEX(INDIRECT($A$2),$B69,COLUMN()-$E$2)/AC$6&lt;Conversion!$A$4,Conversion!$B$4,IF(100*INDEX(INDIRECT($A$2),$B69,COLUMN()-$E$2)/AC$6&lt;Conversion!$A$5,Conversion!$B$5,IF(100*INDEX(INDIRECT($A$2),$B69,COLUMN()-$E$2)/AC$6&lt;Conversion!$A$6,Conversion!$B$6,5)))))</f>
        <v/>
      </c>
      <c r="AD69" t="str">
        <f ca="1">IF(OR(AD$9="",$C69=""),"",IF(100*INDEX(INDIRECT($A$2),$B69,COLUMN()-$E$2)/AD$6&lt;Conversion!$A$3,Conversion!$B$3,IF(100*INDEX(INDIRECT($A$2),$B69,COLUMN()-$E$2)/AD$6&lt;Conversion!$A$4,Conversion!$B$4,IF(100*INDEX(INDIRECT($A$2),$B69,COLUMN()-$E$2)/AD$6&lt;Conversion!$A$5,Conversion!$B$5,IF(100*INDEX(INDIRECT($A$2),$B69,COLUMN()-$E$2)/AD$6&lt;Conversion!$A$6,Conversion!$B$6,5)))))</f>
        <v/>
      </c>
      <c r="AE69" t="str">
        <f ca="1">IF(OR(AE$9="",$C69=""),"",IF(100*INDEX(INDIRECT($A$2),$B69,COLUMN()-$E$2)/AE$6&lt;Conversion!$A$3,Conversion!$B$3,IF(100*INDEX(INDIRECT($A$2),$B69,COLUMN()-$E$2)/AE$6&lt;Conversion!$A$4,Conversion!$B$4,IF(100*INDEX(INDIRECT($A$2),$B69,COLUMN()-$E$2)/AE$6&lt;Conversion!$A$5,Conversion!$B$5,IF(100*INDEX(INDIRECT($A$2),$B69,COLUMN()-$E$2)/AE$6&lt;Conversion!$A$6,Conversion!$B$6,5)))))</f>
        <v/>
      </c>
      <c r="AF69" t="str">
        <f ca="1">IF(OR(AF$9="",$C69=""),"",IF(100*INDEX(INDIRECT($A$2),$B69,COLUMN()-$E$2)/AF$6&lt;Conversion!$A$3,Conversion!$B$3,IF(100*INDEX(INDIRECT($A$2),$B69,COLUMN()-$E$2)/AF$6&lt;Conversion!$A$4,Conversion!$B$4,IF(100*INDEX(INDIRECT($A$2),$B69,COLUMN()-$E$2)/AF$6&lt;Conversion!$A$5,Conversion!$B$5,IF(100*INDEX(INDIRECT($A$2),$B69,COLUMN()-$E$2)/AF$6&lt;Conversion!$A$6,Conversion!$B$6,5)))))</f>
        <v/>
      </c>
      <c r="AG69" t="str">
        <f ca="1">IF(OR(AG$9="",$C69=""),"",IF(100*INDEX(INDIRECT($A$2),$B69,COLUMN()-$E$2)/AG$6&lt;Conversion!$A$3,Conversion!$B$3,IF(100*INDEX(INDIRECT($A$2),$B69,COLUMN()-$E$2)/AG$6&lt;Conversion!$A$4,Conversion!$B$4,IF(100*INDEX(INDIRECT($A$2),$B69,COLUMN()-$E$2)/AG$6&lt;Conversion!$A$5,Conversion!$B$5,IF(100*INDEX(INDIRECT($A$2),$B69,COLUMN()-$E$2)/AG$6&lt;Conversion!$A$6,Conversion!$B$6,5)))))</f>
        <v/>
      </c>
      <c r="AH69" t="str">
        <f ca="1">IF(OR(AH$9="",$C69=""),"",IF(100*INDEX(INDIRECT($A$2),$B69,COLUMN()-$E$2)/AH$6&lt;Conversion!$A$3,Conversion!$B$3,IF(100*INDEX(INDIRECT($A$2),$B69,COLUMN()-$E$2)/AH$6&lt;Conversion!$A$4,Conversion!$B$4,IF(100*INDEX(INDIRECT($A$2),$B69,COLUMN()-$E$2)/AH$6&lt;Conversion!$A$5,Conversion!$B$5,IF(100*INDEX(INDIRECT($A$2),$B69,COLUMN()-$E$2)/AH$6&lt;Conversion!$A$6,Conversion!$B$6,5)))))</f>
        <v/>
      </c>
      <c r="AI69" t="str">
        <f ca="1">IF(OR(AI$9="",$C69=""),"",IF(100*INDEX(INDIRECT($A$2),$B69,COLUMN()-$E$2)/AI$6&lt;Conversion!$A$3,Conversion!$B$3,IF(100*INDEX(INDIRECT($A$2),$B69,COLUMN()-$E$2)/AI$6&lt;Conversion!$A$4,Conversion!$B$4,IF(100*INDEX(INDIRECT($A$2),$B69,COLUMN()-$E$2)/AI$6&lt;Conversion!$A$5,Conversion!$B$5,IF(100*INDEX(INDIRECT($A$2),$B69,COLUMN()-$E$2)/AI$6&lt;Conversion!$A$6,Conversion!$B$6,5)))))</f>
        <v/>
      </c>
      <c r="AJ69" t="str">
        <f ca="1">IF(OR(AJ$9="",$C69=""),"",IF(100*INDEX(INDIRECT($A$2),$B69,COLUMN()-$E$2)/AJ$6&lt;Conversion!$A$3,Conversion!$B$3,IF(100*INDEX(INDIRECT($A$2),$B69,COLUMN()-$E$2)/AJ$6&lt;Conversion!$A$4,Conversion!$B$4,IF(100*INDEX(INDIRECT($A$2),$B69,COLUMN()-$E$2)/AJ$6&lt;Conversion!$A$5,Conversion!$B$5,IF(100*INDEX(INDIRECT($A$2),$B69,COLUMN()-$E$2)/AJ$6&lt;Conversion!$A$6,Conversion!$B$6,5)))))</f>
        <v/>
      </c>
      <c r="AK69" t="str">
        <f ca="1">IF(OR(AK$9="",$C69=""),"",IF(100*INDEX(INDIRECT($A$2),$B69,COLUMN()-$E$2)/AK$6&lt;Conversion!$A$3,Conversion!$B$3,IF(100*INDEX(INDIRECT($A$2),$B69,COLUMN()-$E$2)/AK$6&lt;Conversion!$A$4,Conversion!$B$4,IF(100*INDEX(INDIRECT($A$2),$B69,COLUMN()-$E$2)/AK$6&lt;Conversion!$A$5,Conversion!$B$5,IF(100*INDEX(INDIRECT($A$2),$B69,COLUMN()-$E$2)/AK$6&lt;Conversion!$A$6,Conversion!$B$6,5)))))</f>
        <v/>
      </c>
      <c r="AL69" t="str">
        <f ca="1">IF(OR(AL$9="",$C69=""),"",IF(100*INDEX(INDIRECT($A$2),$B69,COLUMN()-$E$2)/AL$6&lt;Conversion!$A$3,Conversion!$B$3,IF(100*INDEX(INDIRECT($A$2),$B69,COLUMN()-$E$2)/AL$6&lt;Conversion!$A$4,Conversion!$B$4,IF(100*INDEX(INDIRECT($A$2),$B69,COLUMN()-$E$2)/AL$6&lt;Conversion!$A$5,Conversion!$B$5,IF(100*INDEX(INDIRECT($A$2),$B69,COLUMN()-$E$2)/AL$6&lt;Conversion!$A$6,Conversion!$B$6,5)))))</f>
        <v/>
      </c>
      <c r="AM69" t="str">
        <f ca="1">IF(OR(AM$9="",$C69=""),"",IF(100*INDEX(INDIRECT($A$2),$B69,COLUMN()-$E$2)/AM$6&lt;Conversion!$A$3,Conversion!$B$3,IF(100*INDEX(INDIRECT($A$2),$B69,COLUMN()-$E$2)/AM$6&lt;Conversion!$A$4,Conversion!$B$4,IF(100*INDEX(INDIRECT($A$2),$B69,COLUMN()-$E$2)/AM$6&lt;Conversion!$A$5,Conversion!$B$5,IF(100*INDEX(INDIRECT($A$2),$B69,COLUMN()-$E$2)/AM$6&lt;Conversion!$A$6,Conversion!$B$6,5)))))</f>
        <v/>
      </c>
      <c r="AN69" t="str">
        <f ca="1">IF(OR(AN$9="",$C69=""),"",IF(100*INDEX(INDIRECT($A$2),$B69,COLUMN()-$E$2)/AN$6&lt;Conversion!$A$3,Conversion!$B$3,IF(100*INDEX(INDIRECT($A$2),$B69,COLUMN()-$E$2)/AN$6&lt;Conversion!$A$4,Conversion!$B$4,IF(100*INDEX(INDIRECT($A$2),$B69,COLUMN()-$E$2)/AN$6&lt;Conversion!$A$5,Conversion!$B$5,IF(100*INDEX(INDIRECT($A$2),$B69,COLUMN()-$E$2)/AN$6&lt;Conversion!$A$6,Conversion!$B$6,5)))))</f>
        <v/>
      </c>
      <c r="AO69" t="str">
        <f ca="1">IF(OR(AO$9="",$C69=""),"",IF(100*INDEX(INDIRECT($A$2),$B69,COLUMN()-$E$2)/AO$6&lt;Conversion!$A$3,Conversion!$B$3,IF(100*INDEX(INDIRECT($A$2),$B69,COLUMN()-$E$2)/AO$6&lt;Conversion!$A$4,Conversion!$B$4,IF(100*INDEX(INDIRECT($A$2),$B69,COLUMN()-$E$2)/AO$6&lt;Conversion!$A$5,Conversion!$B$5,IF(100*INDEX(INDIRECT($A$2),$B69,COLUMN()-$E$2)/AO$6&lt;Conversion!$A$6,Conversion!$B$6,5)))))</f>
        <v/>
      </c>
      <c r="AP69" t="str">
        <f ca="1">IF(OR(AP$9="",$C69=""),"",IF(100*INDEX(INDIRECT($A$2),$B69,COLUMN()-$E$2)/AP$6&lt;Conversion!$A$3,Conversion!$B$3,IF(100*INDEX(INDIRECT($A$2),$B69,COLUMN()-$E$2)/AP$6&lt;Conversion!$A$4,Conversion!$B$4,IF(100*INDEX(INDIRECT($A$2),$B69,COLUMN()-$E$2)/AP$6&lt;Conversion!$A$5,Conversion!$B$5,IF(100*INDEX(INDIRECT($A$2),$B69,COLUMN()-$E$2)/AP$6&lt;Conversion!$A$6,Conversion!$B$6,5)))))</f>
        <v/>
      </c>
      <c r="AQ69" t="str">
        <f ca="1">IF(OR(AQ$9="",$C69=""),"",IF(100*INDEX(INDIRECT($A$2),$B69,COLUMN()-$E$2)/AQ$6&lt;Conversion!$A$3,Conversion!$B$3,IF(100*INDEX(INDIRECT($A$2),$B69,COLUMN()-$E$2)/AQ$6&lt;Conversion!$A$4,Conversion!$B$4,IF(100*INDEX(INDIRECT($A$2),$B69,COLUMN()-$E$2)/AQ$6&lt;Conversion!$A$5,Conversion!$B$5,IF(100*INDEX(INDIRECT($A$2),$B69,COLUMN()-$E$2)/AQ$6&lt;Conversion!$A$6,Conversion!$B$6,5)))))</f>
        <v/>
      </c>
      <c r="AR69" t="str">
        <f ca="1">IF(OR(AR$9="",$C69=""),"",IF(100*INDEX(INDIRECT($A$2),$B69,COLUMN()-$E$2)/AR$6&lt;Conversion!$A$3,Conversion!$B$3,IF(100*INDEX(INDIRECT($A$2),$B69,COLUMN()-$E$2)/AR$6&lt;Conversion!$A$4,Conversion!$B$4,IF(100*INDEX(INDIRECT($A$2),$B69,COLUMN()-$E$2)/AR$6&lt;Conversion!$A$5,Conversion!$B$5,IF(100*INDEX(INDIRECT($A$2),$B69,COLUMN()-$E$2)/AR$6&lt;Conversion!$A$6,Conversion!$B$6,5)))))</f>
        <v/>
      </c>
      <c r="AS69" t="str">
        <f ca="1">IF(OR(AS$9="",$C69=""),"",IF(100*INDEX(INDIRECT($A$2),$B69,COLUMN()-$E$2)/AS$6&lt;Conversion!$A$3,Conversion!$B$3,IF(100*INDEX(INDIRECT($A$2),$B69,COLUMN()-$E$2)/AS$6&lt;Conversion!$A$4,Conversion!$B$4,IF(100*INDEX(INDIRECT($A$2),$B69,COLUMN()-$E$2)/AS$6&lt;Conversion!$A$5,Conversion!$B$5,IF(100*INDEX(INDIRECT($A$2),$B69,COLUMN()-$E$2)/AS$6&lt;Conversion!$A$6,Conversion!$B$6,5)))))</f>
        <v/>
      </c>
      <c r="AT69" t="str">
        <f ca="1">IF(OR(AT$9="",$C69=""),"",IF(100*INDEX(INDIRECT($A$2),$B69,COLUMN()-$E$2)/AT$6&lt;Conversion!$A$3,Conversion!$B$3,IF(100*INDEX(INDIRECT($A$2),$B69,COLUMN()-$E$2)/AT$6&lt;Conversion!$A$4,Conversion!$B$4,IF(100*INDEX(INDIRECT($A$2),$B69,COLUMN()-$E$2)/AT$6&lt;Conversion!$A$5,Conversion!$B$5,IF(100*INDEX(INDIRECT($A$2),$B69,COLUMN()-$E$2)/AT$6&lt;Conversion!$A$6,Conversion!$B$6,5)))))</f>
        <v/>
      </c>
      <c r="AU69" t="str">
        <f ca="1">IF(OR(AU$9="",$C69=""),"",IF(100*INDEX(INDIRECT($A$2),$B69,COLUMN()-$E$2)/AU$6&lt;Conversion!$A$3,Conversion!$B$3,IF(100*INDEX(INDIRECT($A$2),$B69,COLUMN()-$E$2)/AU$6&lt;Conversion!$A$4,Conversion!$B$4,IF(100*INDEX(INDIRECT($A$2),$B69,COLUMN()-$E$2)/AU$6&lt;Conversion!$A$5,Conversion!$B$5,IF(100*INDEX(INDIRECT($A$2),$B69,COLUMN()-$E$2)/AU$6&lt;Conversion!$A$6,Conversion!$B$6,5)))))</f>
        <v/>
      </c>
      <c r="AV69" t="str">
        <f ca="1">IF(OR(AV$9="",$C69=""),"",IF(100*INDEX(INDIRECT($A$2),$B69,COLUMN()-$E$2)/AV$6&lt;Conversion!$A$3,Conversion!$B$3,IF(100*INDEX(INDIRECT($A$2),$B69,COLUMN()-$E$2)/AV$6&lt;Conversion!$A$4,Conversion!$B$4,IF(100*INDEX(INDIRECT($A$2),$B69,COLUMN()-$E$2)/AV$6&lt;Conversion!$A$5,Conversion!$B$5,IF(100*INDEX(INDIRECT($A$2),$B69,COLUMN()-$E$2)/AV$6&lt;Conversion!$A$6,Conversion!$B$6,5)))))</f>
        <v/>
      </c>
      <c r="AW69" t="str">
        <f ca="1">IF(OR(AW$9="",$C69=""),"",IF(100*INDEX(INDIRECT($A$2),$B69,COLUMN()-$E$2)/AW$6&lt;Conversion!$A$3,Conversion!$B$3,IF(100*INDEX(INDIRECT($A$2),$B69,COLUMN()-$E$2)/AW$6&lt;Conversion!$A$4,Conversion!$B$4,IF(100*INDEX(INDIRECT($A$2),$B69,COLUMN()-$E$2)/AW$6&lt;Conversion!$A$5,Conversion!$B$5,IF(100*INDEX(INDIRECT($A$2),$B69,COLUMN()-$E$2)/AW$6&lt;Conversion!$A$6,Conversion!$B$6,5)))))</f>
        <v/>
      </c>
      <c r="AX69" t="str">
        <f ca="1">IF(OR(AX$9="",$C69=""),"",IF(100*INDEX(INDIRECT($A$2),$B69,COLUMN()-$E$2)/AX$6&lt;Conversion!$A$3,Conversion!$B$3,IF(100*INDEX(INDIRECT($A$2),$B69,COLUMN()-$E$2)/AX$6&lt;Conversion!$A$4,Conversion!$B$4,IF(100*INDEX(INDIRECT($A$2),$B69,COLUMN()-$E$2)/AX$6&lt;Conversion!$A$5,Conversion!$B$5,IF(100*INDEX(INDIRECT($A$2),$B69,COLUMN()-$E$2)/AX$6&lt;Conversion!$A$6,Conversion!$B$6,5)))))</f>
        <v/>
      </c>
      <c r="AY69" t="str">
        <f ca="1">IF(OR(AY$9="",$C69=""),"",IF(100*INDEX(INDIRECT($A$2),$B69,COLUMN()-$E$2)/AY$6&lt;Conversion!$A$3,Conversion!$B$3,IF(100*INDEX(INDIRECT($A$2),$B69,COLUMN()-$E$2)/AY$6&lt;Conversion!$A$4,Conversion!$B$4,IF(100*INDEX(INDIRECT($A$2),$B69,COLUMN()-$E$2)/AY$6&lt;Conversion!$A$5,Conversion!$B$5,IF(100*INDEX(INDIRECT($A$2),$B69,COLUMN()-$E$2)/AY$6&lt;Conversion!$A$6,Conversion!$B$6,5)))))</f>
        <v/>
      </c>
      <c r="AZ69" t="str">
        <f ca="1">IF(OR(AZ$9="",$C69=""),"",IF(100*INDEX(INDIRECT($A$2),$B69,COLUMN()-$E$2)/AZ$6&lt;Conversion!$A$3,Conversion!$B$3,IF(100*INDEX(INDIRECT($A$2),$B69,COLUMN()-$E$2)/AZ$6&lt;Conversion!$A$4,Conversion!$B$4,IF(100*INDEX(INDIRECT($A$2),$B69,COLUMN()-$E$2)/AZ$6&lt;Conversion!$A$5,Conversion!$B$5,IF(100*INDEX(INDIRECT($A$2),$B69,COLUMN()-$E$2)/AZ$6&lt;Conversion!$A$6,Conversion!$B$6,5)))))</f>
        <v/>
      </c>
      <c r="BA69" t="str">
        <f ca="1">IF(OR(BA$9="",$C69=""),"",IF(100*INDEX(INDIRECT($A$2),$B69,COLUMN()-$E$2)/BA$6&lt;Conversion!$A$3,Conversion!$B$3,IF(100*INDEX(INDIRECT($A$2),$B69,COLUMN()-$E$2)/BA$6&lt;Conversion!$A$4,Conversion!$B$4,IF(100*INDEX(INDIRECT($A$2),$B69,COLUMN()-$E$2)/BA$6&lt;Conversion!$A$5,Conversion!$B$5,IF(100*INDEX(INDIRECT($A$2),$B69,COLUMN()-$E$2)/BA$6&lt;Conversion!$A$6,Conversion!$B$6,5)))))</f>
        <v/>
      </c>
      <c r="BB69" t="str">
        <f ca="1">IF(OR(BB$9="",$C69=""),"",IF(100*INDEX(INDIRECT($A$2),$B69,COLUMN()-$E$2)/BB$6&lt;Conversion!$A$3,Conversion!$B$3,IF(100*INDEX(INDIRECT($A$2),$B69,COLUMN()-$E$2)/BB$6&lt;Conversion!$A$4,Conversion!$B$4,IF(100*INDEX(INDIRECT($A$2),$B69,COLUMN()-$E$2)/BB$6&lt;Conversion!$A$5,Conversion!$B$5,IF(100*INDEX(INDIRECT($A$2),$B69,COLUMN()-$E$2)/BB$6&lt;Conversion!$A$6,Conversion!$B$6,5)))))</f>
        <v/>
      </c>
      <c r="BC69" t="str">
        <f ca="1">IF(OR(BC$9="",$C69=""),"",IF(100*INDEX(INDIRECT($A$2),$B69,COLUMN()-$E$2)/BC$6&lt;Conversion!$A$3,Conversion!$B$3,IF(100*INDEX(INDIRECT($A$2),$B69,COLUMN()-$E$2)/BC$6&lt;Conversion!$A$4,Conversion!$B$4,IF(100*INDEX(INDIRECT($A$2),$B69,COLUMN()-$E$2)/BC$6&lt;Conversion!$A$5,Conversion!$B$5,IF(100*INDEX(INDIRECT($A$2),$B69,COLUMN()-$E$2)/BC$6&lt;Conversion!$A$6,Conversion!$B$6,5)))))</f>
        <v/>
      </c>
    </row>
    <row r="70" spans="2:55">
      <c r="B70" t="e">
        <f t="shared" ca="1" si="0"/>
        <v>#N/A</v>
      </c>
      <c r="C70" t="str">
        <f t="shared" ca="1" si="1"/>
        <v/>
      </c>
      <c r="D70" t="str">
        <f ca="1">IF($C70="","",CONCATENATE(ADDRESS(ROW(),$E$2+1,1,1,"Module6"),":",ADDRESS(ROW(),$E$2+Calc1!$C$2,1,1)))</f>
        <v/>
      </c>
      <c r="E70" s="18" t="str">
        <f t="shared" ca="1" si="2"/>
        <v/>
      </c>
      <c r="F70" t="str">
        <f ca="1">IF(OR(F$9="",$C70=""),"",IF(100*INDEX(INDIRECT($A$2),$B70,COLUMN()-$E$2)/F$6&lt;Conversion!$A$3,Conversion!$B$3,IF(100*INDEX(INDIRECT($A$2),$B70,COLUMN()-$E$2)/F$6&lt;Conversion!$A$4,Conversion!$B$4,IF(100*INDEX(INDIRECT($A$2),$B70,COLUMN()-$E$2)/F$6&lt;Conversion!$A$5,Conversion!$B$5,IF(100*INDEX(INDIRECT($A$2),$B70,COLUMN()-$E$2)/F$6&lt;Conversion!$A$6,Conversion!$B$6,5)))))</f>
        <v/>
      </c>
      <c r="G70" t="str">
        <f ca="1">IF(OR(G$9="",$C70=""),"",IF(100*INDEX(INDIRECT($A$2),$B70,COLUMN()-$E$2)/G$6&lt;Conversion!$A$3,Conversion!$B$3,IF(100*INDEX(INDIRECT($A$2),$B70,COLUMN()-$E$2)/G$6&lt;Conversion!$A$4,Conversion!$B$4,IF(100*INDEX(INDIRECT($A$2),$B70,COLUMN()-$E$2)/G$6&lt;Conversion!$A$5,Conversion!$B$5,IF(100*INDEX(INDIRECT($A$2),$B70,COLUMN()-$E$2)/G$6&lt;Conversion!$A$6,Conversion!$B$6,5)))))</f>
        <v/>
      </c>
      <c r="H70" t="str">
        <f ca="1">IF(OR(H$9="",$C70=""),"",IF(100*INDEX(INDIRECT($A$2),$B70,COLUMN()-$E$2)/H$6&lt;Conversion!$A$3,Conversion!$B$3,IF(100*INDEX(INDIRECT($A$2),$B70,COLUMN()-$E$2)/H$6&lt;Conversion!$A$4,Conversion!$B$4,IF(100*INDEX(INDIRECT($A$2),$B70,COLUMN()-$E$2)/H$6&lt;Conversion!$A$5,Conversion!$B$5,IF(100*INDEX(INDIRECT($A$2),$B70,COLUMN()-$E$2)/H$6&lt;Conversion!$A$6,Conversion!$B$6,5)))))</f>
        <v/>
      </c>
      <c r="I70" t="str">
        <f ca="1">IF(OR(I$9="",$C70=""),"",IF(100*INDEX(INDIRECT($A$2),$B70,COLUMN()-$E$2)/I$6&lt;Conversion!$A$3,Conversion!$B$3,IF(100*INDEX(INDIRECT($A$2),$B70,COLUMN()-$E$2)/I$6&lt;Conversion!$A$4,Conversion!$B$4,IF(100*INDEX(INDIRECT($A$2),$B70,COLUMN()-$E$2)/I$6&lt;Conversion!$A$5,Conversion!$B$5,IF(100*INDEX(INDIRECT($A$2),$B70,COLUMN()-$E$2)/I$6&lt;Conversion!$A$6,Conversion!$B$6,5)))))</f>
        <v/>
      </c>
      <c r="J70" t="str">
        <f ca="1">IF(OR(J$9="",$C70=""),"",IF(100*INDEX(INDIRECT($A$2),$B70,COLUMN()-$E$2)/J$6&lt;Conversion!$A$3,Conversion!$B$3,IF(100*INDEX(INDIRECT($A$2),$B70,COLUMN()-$E$2)/J$6&lt;Conversion!$A$4,Conversion!$B$4,IF(100*INDEX(INDIRECT($A$2),$B70,COLUMN()-$E$2)/J$6&lt;Conversion!$A$5,Conversion!$B$5,IF(100*INDEX(INDIRECT($A$2),$B70,COLUMN()-$E$2)/J$6&lt;Conversion!$A$6,Conversion!$B$6,5)))))</f>
        <v/>
      </c>
      <c r="K70" t="str">
        <f ca="1">IF(OR(K$9="",$C70=""),"",IF(100*INDEX(INDIRECT($A$2),$B70,COLUMN()-$E$2)/K$6&lt;Conversion!$A$3,Conversion!$B$3,IF(100*INDEX(INDIRECT($A$2),$B70,COLUMN()-$E$2)/K$6&lt;Conversion!$A$4,Conversion!$B$4,IF(100*INDEX(INDIRECT($A$2),$B70,COLUMN()-$E$2)/K$6&lt;Conversion!$A$5,Conversion!$B$5,IF(100*INDEX(INDIRECT($A$2),$B70,COLUMN()-$E$2)/K$6&lt;Conversion!$A$6,Conversion!$B$6,5)))))</f>
        <v/>
      </c>
      <c r="L70" t="str">
        <f ca="1">IF(OR(L$9="",$C70=""),"",IF(100*INDEX(INDIRECT($A$2),$B70,COLUMN()-$E$2)/L$6&lt;Conversion!$A$3,Conversion!$B$3,IF(100*INDEX(INDIRECT($A$2),$B70,COLUMN()-$E$2)/L$6&lt;Conversion!$A$4,Conversion!$B$4,IF(100*INDEX(INDIRECT($A$2),$B70,COLUMN()-$E$2)/L$6&lt;Conversion!$A$5,Conversion!$B$5,IF(100*INDEX(INDIRECT($A$2),$B70,COLUMN()-$E$2)/L$6&lt;Conversion!$A$6,Conversion!$B$6,5)))))</f>
        <v/>
      </c>
      <c r="M70" t="str">
        <f ca="1">IF(OR(M$9="",$C70=""),"",IF(100*INDEX(INDIRECT($A$2),$B70,COLUMN()-$E$2)/M$6&lt;Conversion!$A$3,Conversion!$B$3,IF(100*INDEX(INDIRECT($A$2),$B70,COLUMN()-$E$2)/M$6&lt;Conversion!$A$4,Conversion!$B$4,IF(100*INDEX(INDIRECT($A$2),$B70,COLUMN()-$E$2)/M$6&lt;Conversion!$A$5,Conversion!$B$5,IF(100*INDEX(INDIRECT($A$2),$B70,COLUMN()-$E$2)/M$6&lt;Conversion!$A$6,Conversion!$B$6,5)))))</f>
        <v/>
      </c>
      <c r="N70" t="str">
        <f ca="1">IF(OR(N$9="",$C70=""),"",IF(100*INDEX(INDIRECT($A$2),$B70,COLUMN()-$E$2)/N$6&lt;Conversion!$A$3,Conversion!$B$3,IF(100*INDEX(INDIRECT($A$2),$B70,COLUMN()-$E$2)/N$6&lt;Conversion!$A$4,Conversion!$B$4,IF(100*INDEX(INDIRECT($A$2),$B70,COLUMN()-$E$2)/N$6&lt;Conversion!$A$5,Conversion!$B$5,IF(100*INDEX(INDIRECT($A$2),$B70,COLUMN()-$E$2)/N$6&lt;Conversion!$A$6,Conversion!$B$6,5)))))</f>
        <v/>
      </c>
      <c r="O70" t="str">
        <f ca="1">IF(OR(O$9="",$C70=""),"",IF(100*INDEX(INDIRECT($A$2),$B70,COLUMN()-$E$2)/O$6&lt;Conversion!$A$3,Conversion!$B$3,IF(100*INDEX(INDIRECT($A$2),$B70,COLUMN()-$E$2)/O$6&lt;Conversion!$A$4,Conversion!$B$4,IF(100*INDEX(INDIRECT($A$2),$B70,COLUMN()-$E$2)/O$6&lt;Conversion!$A$5,Conversion!$B$5,IF(100*INDEX(INDIRECT($A$2),$B70,COLUMN()-$E$2)/O$6&lt;Conversion!$A$6,Conversion!$B$6,5)))))</f>
        <v/>
      </c>
      <c r="P70" t="str">
        <f ca="1">IF(OR(P$9="",$C70=""),"",IF(100*INDEX(INDIRECT($A$2),$B70,COLUMN()-$E$2)/P$6&lt;Conversion!$A$3,Conversion!$B$3,IF(100*INDEX(INDIRECT($A$2),$B70,COLUMN()-$E$2)/P$6&lt;Conversion!$A$4,Conversion!$B$4,IF(100*INDEX(INDIRECT($A$2),$B70,COLUMN()-$E$2)/P$6&lt;Conversion!$A$5,Conversion!$B$5,IF(100*INDEX(INDIRECT($A$2),$B70,COLUMN()-$E$2)/P$6&lt;Conversion!$A$6,Conversion!$B$6,5)))))</f>
        <v/>
      </c>
      <c r="Q70" t="str">
        <f ca="1">IF(OR(Q$9="",$C70=""),"",IF(100*INDEX(INDIRECT($A$2),$B70,COLUMN()-$E$2)/Q$6&lt;Conversion!$A$3,Conversion!$B$3,IF(100*INDEX(INDIRECT($A$2),$B70,COLUMN()-$E$2)/Q$6&lt;Conversion!$A$4,Conversion!$B$4,IF(100*INDEX(INDIRECT($A$2),$B70,COLUMN()-$E$2)/Q$6&lt;Conversion!$A$5,Conversion!$B$5,IF(100*INDEX(INDIRECT($A$2),$B70,COLUMN()-$E$2)/Q$6&lt;Conversion!$A$6,Conversion!$B$6,5)))))</f>
        <v/>
      </c>
      <c r="R70" t="str">
        <f ca="1">IF(OR(R$9="",$C70=""),"",IF(100*INDEX(INDIRECT($A$2),$B70,COLUMN()-$E$2)/R$6&lt;Conversion!$A$3,Conversion!$B$3,IF(100*INDEX(INDIRECT($A$2),$B70,COLUMN()-$E$2)/R$6&lt;Conversion!$A$4,Conversion!$B$4,IF(100*INDEX(INDIRECT($A$2),$B70,COLUMN()-$E$2)/R$6&lt;Conversion!$A$5,Conversion!$B$5,IF(100*INDEX(INDIRECT($A$2),$B70,COLUMN()-$E$2)/R$6&lt;Conversion!$A$6,Conversion!$B$6,5)))))</f>
        <v/>
      </c>
      <c r="S70" t="str">
        <f ca="1">IF(OR(S$9="",$C70=""),"",IF(100*INDEX(INDIRECT($A$2),$B70,COLUMN()-$E$2)/S$6&lt;Conversion!$A$3,Conversion!$B$3,IF(100*INDEX(INDIRECT($A$2),$B70,COLUMN()-$E$2)/S$6&lt;Conversion!$A$4,Conversion!$B$4,IF(100*INDEX(INDIRECT($A$2),$B70,COLUMN()-$E$2)/S$6&lt;Conversion!$A$5,Conversion!$B$5,IF(100*INDEX(INDIRECT($A$2),$B70,COLUMN()-$E$2)/S$6&lt;Conversion!$A$6,Conversion!$B$6,5)))))</f>
        <v/>
      </c>
      <c r="T70" t="str">
        <f ca="1">IF(OR(T$9="",$C70=""),"",IF(100*INDEX(INDIRECT($A$2),$B70,COLUMN()-$E$2)/T$6&lt;Conversion!$A$3,Conversion!$B$3,IF(100*INDEX(INDIRECT($A$2),$B70,COLUMN()-$E$2)/T$6&lt;Conversion!$A$4,Conversion!$B$4,IF(100*INDEX(INDIRECT($A$2),$B70,COLUMN()-$E$2)/T$6&lt;Conversion!$A$5,Conversion!$B$5,IF(100*INDEX(INDIRECT($A$2),$B70,COLUMN()-$E$2)/T$6&lt;Conversion!$A$6,Conversion!$B$6,5)))))</f>
        <v/>
      </c>
      <c r="U70" t="str">
        <f ca="1">IF(OR(U$9="",$C70=""),"",IF(100*INDEX(INDIRECT($A$2),$B70,COLUMN()-$E$2)/U$6&lt;Conversion!$A$3,Conversion!$B$3,IF(100*INDEX(INDIRECT($A$2),$B70,COLUMN()-$E$2)/U$6&lt;Conversion!$A$4,Conversion!$B$4,IF(100*INDEX(INDIRECT($A$2),$B70,COLUMN()-$E$2)/U$6&lt;Conversion!$A$5,Conversion!$B$5,IF(100*INDEX(INDIRECT($A$2),$B70,COLUMN()-$E$2)/U$6&lt;Conversion!$A$6,Conversion!$B$6,5)))))</f>
        <v/>
      </c>
      <c r="V70" t="str">
        <f ca="1">IF(OR(V$9="",$C70=""),"",IF(100*INDEX(INDIRECT($A$2),$B70,COLUMN()-$E$2)/V$6&lt;Conversion!$A$3,Conversion!$B$3,IF(100*INDEX(INDIRECT($A$2),$B70,COLUMN()-$E$2)/V$6&lt;Conversion!$A$4,Conversion!$B$4,IF(100*INDEX(INDIRECT($A$2),$B70,COLUMN()-$E$2)/V$6&lt;Conversion!$A$5,Conversion!$B$5,IF(100*INDEX(INDIRECT($A$2),$B70,COLUMN()-$E$2)/V$6&lt;Conversion!$A$6,Conversion!$B$6,5)))))</f>
        <v/>
      </c>
      <c r="W70" t="str">
        <f ca="1">IF(OR(W$9="",$C70=""),"",IF(100*INDEX(INDIRECT($A$2),$B70,COLUMN()-$E$2)/W$6&lt;Conversion!$A$3,Conversion!$B$3,IF(100*INDEX(INDIRECT($A$2),$B70,COLUMN()-$E$2)/W$6&lt;Conversion!$A$4,Conversion!$B$4,IF(100*INDEX(INDIRECT($A$2),$B70,COLUMN()-$E$2)/W$6&lt;Conversion!$A$5,Conversion!$B$5,IF(100*INDEX(INDIRECT($A$2),$B70,COLUMN()-$E$2)/W$6&lt;Conversion!$A$6,Conversion!$B$6,5)))))</f>
        <v/>
      </c>
      <c r="X70" t="str">
        <f ca="1">IF(OR(X$9="",$C70=""),"",IF(100*INDEX(INDIRECT($A$2),$B70,COLUMN()-$E$2)/X$6&lt;Conversion!$A$3,Conversion!$B$3,IF(100*INDEX(INDIRECT($A$2),$B70,COLUMN()-$E$2)/X$6&lt;Conversion!$A$4,Conversion!$B$4,IF(100*INDEX(INDIRECT($A$2),$B70,COLUMN()-$E$2)/X$6&lt;Conversion!$A$5,Conversion!$B$5,IF(100*INDEX(INDIRECT($A$2),$B70,COLUMN()-$E$2)/X$6&lt;Conversion!$A$6,Conversion!$B$6,5)))))</f>
        <v/>
      </c>
      <c r="Y70" t="str">
        <f ca="1">IF(OR(Y$9="",$C70=""),"",IF(100*INDEX(INDIRECT($A$2),$B70,COLUMN()-$E$2)/Y$6&lt;Conversion!$A$3,Conversion!$B$3,IF(100*INDEX(INDIRECT($A$2),$B70,COLUMN()-$E$2)/Y$6&lt;Conversion!$A$4,Conversion!$B$4,IF(100*INDEX(INDIRECT($A$2),$B70,COLUMN()-$E$2)/Y$6&lt;Conversion!$A$5,Conversion!$B$5,IF(100*INDEX(INDIRECT($A$2),$B70,COLUMN()-$E$2)/Y$6&lt;Conversion!$A$6,Conversion!$B$6,5)))))</f>
        <v/>
      </c>
      <c r="Z70" t="str">
        <f ca="1">IF(OR(Z$9="",$C70=""),"",IF(100*INDEX(INDIRECT($A$2),$B70,COLUMN()-$E$2)/Z$6&lt;Conversion!$A$3,Conversion!$B$3,IF(100*INDEX(INDIRECT($A$2),$B70,COLUMN()-$E$2)/Z$6&lt;Conversion!$A$4,Conversion!$B$4,IF(100*INDEX(INDIRECT($A$2),$B70,COLUMN()-$E$2)/Z$6&lt;Conversion!$A$5,Conversion!$B$5,IF(100*INDEX(INDIRECT($A$2),$B70,COLUMN()-$E$2)/Z$6&lt;Conversion!$A$6,Conversion!$B$6,5)))))</f>
        <v/>
      </c>
      <c r="AA70" t="str">
        <f ca="1">IF(OR(AA$9="",$C70=""),"",IF(100*INDEX(INDIRECT($A$2),$B70,COLUMN()-$E$2)/AA$6&lt;Conversion!$A$3,Conversion!$B$3,IF(100*INDEX(INDIRECT($A$2),$B70,COLUMN()-$E$2)/AA$6&lt;Conversion!$A$4,Conversion!$B$4,IF(100*INDEX(INDIRECT($A$2),$B70,COLUMN()-$E$2)/AA$6&lt;Conversion!$A$5,Conversion!$B$5,IF(100*INDEX(INDIRECT($A$2),$B70,COLUMN()-$E$2)/AA$6&lt;Conversion!$A$6,Conversion!$B$6,5)))))</f>
        <v/>
      </c>
      <c r="AB70" t="str">
        <f ca="1">IF(OR(AB$9="",$C70=""),"",IF(100*INDEX(INDIRECT($A$2),$B70,COLUMN()-$E$2)/AB$6&lt;Conversion!$A$3,Conversion!$B$3,IF(100*INDEX(INDIRECT($A$2),$B70,COLUMN()-$E$2)/AB$6&lt;Conversion!$A$4,Conversion!$B$4,IF(100*INDEX(INDIRECT($A$2),$B70,COLUMN()-$E$2)/AB$6&lt;Conversion!$A$5,Conversion!$B$5,IF(100*INDEX(INDIRECT($A$2),$B70,COLUMN()-$E$2)/AB$6&lt;Conversion!$A$6,Conversion!$B$6,5)))))</f>
        <v/>
      </c>
      <c r="AC70" t="str">
        <f ca="1">IF(OR(AC$9="",$C70=""),"",IF(100*INDEX(INDIRECT($A$2),$B70,COLUMN()-$E$2)/AC$6&lt;Conversion!$A$3,Conversion!$B$3,IF(100*INDEX(INDIRECT($A$2),$B70,COLUMN()-$E$2)/AC$6&lt;Conversion!$A$4,Conversion!$B$4,IF(100*INDEX(INDIRECT($A$2),$B70,COLUMN()-$E$2)/AC$6&lt;Conversion!$A$5,Conversion!$B$5,IF(100*INDEX(INDIRECT($A$2),$B70,COLUMN()-$E$2)/AC$6&lt;Conversion!$A$6,Conversion!$B$6,5)))))</f>
        <v/>
      </c>
      <c r="AD70" t="str">
        <f ca="1">IF(OR(AD$9="",$C70=""),"",IF(100*INDEX(INDIRECT($A$2),$B70,COLUMN()-$E$2)/AD$6&lt;Conversion!$A$3,Conversion!$B$3,IF(100*INDEX(INDIRECT($A$2),$B70,COLUMN()-$E$2)/AD$6&lt;Conversion!$A$4,Conversion!$B$4,IF(100*INDEX(INDIRECT($A$2),$B70,COLUMN()-$E$2)/AD$6&lt;Conversion!$A$5,Conversion!$B$5,IF(100*INDEX(INDIRECT($A$2),$B70,COLUMN()-$E$2)/AD$6&lt;Conversion!$A$6,Conversion!$B$6,5)))))</f>
        <v/>
      </c>
      <c r="AE70" t="str">
        <f ca="1">IF(OR(AE$9="",$C70=""),"",IF(100*INDEX(INDIRECT($A$2),$B70,COLUMN()-$E$2)/AE$6&lt;Conversion!$A$3,Conversion!$B$3,IF(100*INDEX(INDIRECT($A$2),$B70,COLUMN()-$E$2)/AE$6&lt;Conversion!$A$4,Conversion!$B$4,IF(100*INDEX(INDIRECT($A$2),$B70,COLUMN()-$E$2)/AE$6&lt;Conversion!$A$5,Conversion!$B$5,IF(100*INDEX(INDIRECT($A$2),$B70,COLUMN()-$E$2)/AE$6&lt;Conversion!$A$6,Conversion!$B$6,5)))))</f>
        <v/>
      </c>
      <c r="AF70" t="str">
        <f ca="1">IF(OR(AF$9="",$C70=""),"",IF(100*INDEX(INDIRECT($A$2),$B70,COLUMN()-$E$2)/AF$6&lt;Conversion!$A$3,Conversion!$B$3,IF(100*INDEX(INDIRECT($A$2),$B70,COLUMN()-$E$2)/AF$6&lt;Conversion!$A$4,Conversion!$B$4,IF(100*INDEX(INDIRECT($A$2),$B70,COLUMN()-$E$2)/AF$6&lt;Conversion!$A$5,Conversion!$B$5,IF(100*INDEX(INDIRECT($A$2),$B70,COLUMN()-$E$2)/AF$6&lt;Conversion!$A$6,Conversion!$B$6,5)))))</f>
        <v/>
      </c>
      <c r="AG70" t="str">
        <f ca="1">IF(OR(AG$9="",$C70=""),"",IF(100*INDEX(INDIRECT($A$2),$B70,COLUMN()-$E$2)/AG$6&lt;Conversion!$A$3,Conversion!$B$3,IF(100*INDEX(INDIRECT($A$2),$B70,COLUMN()-$E$2)/AG$6&lt;Conversion!$A$4,Conversion!$B$4,IF(100*INDEX(INDIRECT($A$2),$B70,COLUMN()-$E$2)/AG$6&lt;Conversion!$A$5,Conversion!$B$5,IF(100*INDEX(INDIRECT($A$2),$B70,COLUMN()-$E$2)/AG$6&lt;Conversion!$A$6,Conversion!$B$6,5)))))</f>
        <v/>
      </c>
      <c r="AH70" t="str">
        <f ca="1">IF(OR(AH$9="",$C70=""),"",IF(100*INDEX(INDIRECT($A$2),$B70,COLUMN()-$E$2)/AH$6&lt;Conversion!$A$3,Conversion!$B$3,IF(100*INDEX(INDIRECT($A$2),$B70,COLUMN()-$E$2)/AH$6&lt;Conversion!$A$4,Conversion!$B$4,IF(100*INDEX(INDIRECT($A$2),$B70,COLUMN()-$E$2)/AH$6&lt;Conversion!$A$5,Conversion!$B$5,IF(100*INDEX(INDIRECT($A$2),$B70,COLUMN()-$E$2)/AH$6&lt;Conversion!$A$6,Conversion!$B$6,5)))))</f>
        <v/>
      </c>
      <c r="AI70" t="str">
        <f ca="1">IF(OR(AI$9="",$C70=""),"",IF(100*INDEX(INDIRECT($A$2),$B70,COLUMN()-$E$2)/AI$6&lt;Conversion!$A$3,Conversion!$B$3,IF(100*INDEX(INDIRECT($A$2),$B70,COLUMN()-$E$2)/AI$6&lt;Conversion!$A$4,Conversion!$B$4,IF(100*INDEX(INDIRECT($A$2),$B70,COLUMN()-$E$2)/AI$6&lt;Conversion!$A$5,Conversion!$B$5,IF(100*INDEX(INDIRECT($A$2),$B70,COLUMN()-$E$2)/AI$6&lt;Conversion!$A$6,Conversion!$B$6,5)))))</f>
        <v/>
      </c>
      <c r="AJ70" t="str">
        <f ca="1">IF(OR(AJ$9="",$C70=""),"",IF(100*INDEX(INDIRECT($A$2),$B70,COLUMN()-$E$2)/AJ$6&lt;Conversion!$A$3,Conversion!$B$3,IF(100*INDEX(INDIRECT($A$2),$B70,COLUMN()-$E$2)/AJ$6&lt;Conversion!$A$4,Conversion!$B$4,IF(100*INDEX(INDIRECT($A$2),$B70,COLUMN()-$E$2)/AJ$6&lt;Conversion!$A$5,Conversion!$B$5,IF(100*INDEX(INDIRECT($A$2),$B70,COLUMN()-$E$2)/AJ$6&lt;Conversion!$A$6,Conversion!$B$6,5)))))</f>
        <v/>
      </c>
      <c r="AK70" t="str">
        <f ca="1">IF(OR(AK$9="",$C70=""),"",IF(100*INDEX(INDIRECT($A$2),$B70,COLUMN()-$E$2)/AK$6&lt;Conversion!$A$3,Conversion!$B$3,IF(100*INDEX(INDIRECT($A$2),$B70,COLUMN()-$E$2)/AK$6&lt;Conversion!$A$4,Conversion!$B$4,IF(100*INDEX(INDIRECT($A$2),$B70,COLUMN()-$E$2)/AK$6&lt;Conversion!$A$5,Conversion!$B$5,IF(100*INDEX(INDIRECT($A$2),$B70,COLUMN()-$E$2)/AK$6&lt;Conversion!$A$6,Conversion!$B$6,5)))))</f>
        <v/>
      </c>
      <c r="AL70" t="str">
        <f ca="1">IF(OR(AL$9="",$C70=""),"",IF(100*INDEX(INDIRECT($A$2),$B70,COLUMN()-$E$2)/AL$6&lt;Conversion!$A$3,Conversion!$B$3,IF(100*INDEX(INDIRECT($A$2),$B70,COLUMN()-$E$2)/AL$6&lt;Conversion!$A$4,Conversion!$B$4,IF(100*INDEX(INDIRECT($A$2),$B70,COLUMN()-$E$2)/AL$6&lt;Conversion!$A$5,Conversion!$B$5,IF(100*INDEX(INDIRECT($A$2),$B70,COLUMN()-$E$2)/AL$6&lt;Conversion!$A$6,Conversion!$B$6,5)))))</f>
        <v/>
      </c>
      <c r="AM70" t="str">
        <f ca="1">IF(OR(AM$9="",$C70=""),"",IF(100*INDEX(INDIRECT($A$2),$B70,COLUMN()-$E$2)/AM$6&lt;Conversion!$A$3,Conversion!$B$3,IF(100*INDEX(INDIRECT($A$2),$B70,COLUMN()-$E$2)/AM$6&lt;Conversion!$A$4,Conversion!$B$4,IF(100*INDEX(INDIRECT($A$2),$B70,COLUMN()-$E$2)/AM$6&lt;Conversion!$A$5,Conversion!$B$5,IF(100*INDEX(INDIRECT($A$2),$B70,COLUMN()-$E$2)/AM$6&lt;Conversion!$A$6,Conversion!$B$6,5)))))</f>
        <v/>
      </c>
      <c r="AN70" t="str">
        <f ca="1">IF(OR(AN$9="",$C70=""),"",IF(100*INDEX(INDIRECT($A$2),$B70,COLUMN()-$E$2)/AN$6&lt;Conversion!$A$3,Conversion!$B$3,IF(100*INDEX(INDIRECT($A$2),$B70,COLUMN()-$E$2)/AN$6&lt;Conversion!$A$4,Conversion!$B$4,IF(100*INDEX(INDIRECT($A$2),$B70,COLUMN()-$E$2)/AN$6&lt;Conversion!$A$5,Conversion!$B$5,IF(100*INDEX(INDIRECT($A$2),$B70,COLUMN()-$E$2)/AN$6&lt;Conversion!$A$6,Conversion!$B$6,5)))))</f>
        <v/>
      </c>
      <c r="AO70" t="str">
        <f ca="1">IF(OR(AO$9="",$C70=""),"",IF(100*INDEX(INDIRECT($A$2),$B70,COLUMN()-$E$2)/AO$6&lt;Conversion!$A$3,Conversion!$B$3,IF(100*INDEX(INDIRECT($A$2),$B70,COLUMN()-$E$2)/AO$6&lt;Conversion!$A$4,Conversion!$B$4,IF(100*INDEX(INDIRECT($A$2),$B70,COLUMN()-$E$2)/AO$6&lt;Conversion!$A$5,Conversion!$B$5,IF(100*INDEX(INDIRECT($A$2),$B70,COLUMN()-$E$2)/AO$6&lt;Conversion!$A$6,Conversion!$B$6,5)))))</f>
        <v/>
      </c>
      <c r="AP70" t="str">
        <f ca="1">IF(OR(AP$9="",$C70=""),"",IF(100*INDEX(INDIRECT($A$2),$B70,COLUMN()-$E$2)/AP$6&lt;Conversion!$A$3,Conversion!$B$3,IF(100*INDEX(INDIRECT($A$2),$B70,COLUMN()-$E$2)/AP$6&lt;Conversion!$A$4,Conversion!$B$4,IF(100*INDEX(INDIRECT($A$2),$B70,COLUMN()-$E$2)/AP$6&lt;Conversion!$A$5,Conversion!$B$5,IF(100*INDEX(INDIRECT($A$2),$B70,COLUMN()-$E$2)/AP$6&lt;Conversion!$A$6,Conversion!$B$6,5)))))</f>
        <v/>
      </c>
      <c r="AQ70" t="str">
        <f ca="1">IF(OR(AQ$9="",$C70=""),"",IF(100*INDEX(INDIRECT($A$2),$B70,COLUMN()-$E$2)/AQ$6&lt;Conversion!$A$3,Conversion!$B$3,IF(100*INDEX(INDIRECT($A$2),$B70,COLUMN()-$E$2)/AQ$6&lt;Conversion!$A$4,Conversion!$B$4,IF(100*INDEX(INDIRECT($A$2),$B70,COLUMN()-$E$2)/AQ$6&lt;Conversion!$A$5,Conversion!$B$5,IF(100*INDEX(INDIRECT($A$2),$B70,COLUMN()-$E$2)/AQ$6&lt;Conversion!$A$6,Conversion!$B$6,5)))))</f>
        <v/>
      </c>
      <c r="AR70" t="str">
        <f ca="1">IF(OR(AR$9="",$C70=""),"",IF(100*INDEX(INDIRECT($A$2),$B70,COLUMN()-$E$2)/AR$6&lt;Conversion!$A$3,Conversion!$B$3,IF(100*INDEX(INDIRECT($A$2),$B70,COLUMN()-$E$2)/AR$6&lt;Conversion!$A$4,Conversion!$B$4,IF(100*INDEX(INDIRECT($A$2),$B70,COLUMN()-$E$2)/AR$6&lt;Conversion!$A$5,Conversion!$B$5,IF(100*INDEX(INDIRECT($A$2),$B70,COLUMN()-$E$2)/AR$6&lt;Conversion!$A$6,Conversion!$B$6,5)))))</f>
        <v/>
      </c>
      <c r="AS70" t="str">
        <f ca="1">IF(OR(AS$9="",$C70=""),"",IF(100*INDEX(INDIRECT($A$2),$B70,COLUMN()-$E$2)/AS$6&lt;Conversion!$A$3,Conversion!$B$3,IF(100*INDEX(INDIRECT($A$2),$B70,COLUMN()-$E$2)/AS$6&lt;Conversion!$A$4,Conversion!$B$4,IF(100*INDEX(INDIRECT($A$2),$B70,COLUMN()-$E$2)/AS$6&lt;Conversion!$A$5,Conversion!$B$5,IF(100*INDEX(INDIRECT($A$2),$B70,COLUMN()-$E$2)/AS$6&lt;Conversion!$A$6,Conversion!$B$6,5)))))</f>
        <v/>
      </c>
      <c r="AT70" t="str">
        <f ca="1">IF(OR(AT$9="",$C70=""),"",IF(100*INDEX(INDIRECT($A$2),$B70,COLUMN()-$E$2)/AT$6&lt;Conversion!$A$3,Conversion!$B$3,IF(100*INDEX(INDIRECT($A$2),$B70,COLUMN()-$E$2)/AT$6&lt;Conversion!$A$4,Conversion!$B$4,IF(100*INDEX(INDIRECT($A$2),$B70,COLUMN()-$E$2)/AT$6&lt;Conversion!$A$5,Conversion!$B$5,IF(100*INDEX(INDIRECT($A$2),$B70,COLUMN()-$E$2)/AT$6&lt;Conversion!$A$6,Conversion!$B$6,5)))))</f>
        <v/>
      </c>
      <c r="AU70" t="str">
        <f ca="1">IF(OR(AU$9="",$C70=""),"",IF(100*INDEX(INDIRECT($A$2),$B70,COLUMN()-$E$2)/AU$6&lt;Conversion!$A$3,Conversion!$B$3,IF(100*INDEX(INDIRECT($A$2),$B70,COLUMN()-$E$2)/AU$6&lt;Conversion!$A$4,Conversion!$B$4,IF(100*INDEX(INDIRECT($A$2),$B70,COLUMN()-$E$2)/AU$6&lt;Conversion!$A$5,Conversion!$B$5,IF(100*INDEX(INDIRECT($A$2),$B70,COLUMN()-$E$2)/AU$6&lt;Conversion!$A$6,Conversion!$B$6,5)))))</f>
        <v/>
      </c>
      <c r="AV70" t="str">
        <f ca="1">IF(OR(AV$9="",$C70=""),"",IF(100*INDEX(INDIRECT($A$2),$B70,COLUMN()-$E$2)/AV$6&lt;Conversion!$A$3,Conversion!$B$3,IF(100*INDEX(INDIRECT($A$2),$B70,COLUMN()-$E$2)/AV$6&lt;Conversion!$A$4,Conversion!$B$4,IF(100*INDEX(INDIRECT($A$2),$B70,COLUMN()-$E$2)/AV$6&lt;Conversion!$A$5,Conversion!$B$5,IF(100*INDEX(INDIRECT($A$2),$B70,COLUMN()-$E$2)/AV$6&lt;Conversion!$A$6,Conversion!$B$6,5)))))</f>
        <v/>
      </c>
      <c r="AW70" t="str">
        <f ca="1">IF(OR(AW$9="",$C70=""),"",IF(100*INDEX(INDIRECT($A$2),$B70,COLUMN()-$E$2)/AW$6&lt;Conversion!$A$3,Conversion!$B$3,IF(100*INDEX(INDIRECT($A$2),$B70,COLUMN()-$E$2)/AW$6&lt;Conversion!$A$4,Conversion!$B$4,IF(100*INDEX(INDIRECT($A$2),$B70,COLUMN()-$E$2)/AW$6&lt;Conversion!$A$5,Conversion!$B$5,IF(100*INDEX(INDIRECT($A$2),$B70,COLUMN()-$E$2)/AW$6&lt;Conversion!$A$6,Conversion!$B$6,5)))))</f>
        <v/>
      </c>
      <c r="AX70" t="str">
        <f ca="1">IF(OR(AX$9="",$C70=""),"",IF(100*INDEX(INDIRECT($A$2),$B70,COLUMN()-$E$2)/AX$6&lt;Conversion!$A$3,Conversion!$B$3,IF(100*INDEX(INDIRECT($A$2),$B70,COLUMN()-$E$2)/AX$6&lt;Conversion!$A$4,Conversion!$B$4,IF(100*INDEX(INDIRECT($A$2),$B70,COLUMN()-$E$2)/AX$6&lt;Conversion!$A$5,Conversion!$B$5,IF(100*INDEX(INDIRECT($A$2),$B70,COLUMN()-$E$2)/AX$6&lt;Conversion!$A$6,Conversion!$B$6,5)))))</f>
        <v/>
      </c>
      <c r="AY70" t="str">
        <f ca="1">IF(OR(AY$9="",$C70=""),"",IF(100*INDEX(INDIRECT($A$2),$B70,COLUMN()-$E$2)/AY$6&lt;Conversion!$A$3,Conversion!$B$3,IF(100*INDEX(INDIRECT($A$2),$B70,COLUMN()-$E$2)/AY$6&lt;Conversion!$A$4,Conversion!$B$4,IF(100*INDEX(INDIRECT($A$2),$B70,COLUMN()-$E$2)/AY$6&lt;Conversion!$A$5,Conversion!$B$5,IF(100*INDEX(INDIRECT($A$2),$B70,COLUMN()-$E$2)/AY$6&lt;Conversion!$A$6,Conversion!$B$6,5)))))</f>
        <v/>
      </c>
      <c r="AZ70" t="str">
        <f ca="1">IF(OR(AZ$9="",$C70=""),"",IF(100*INDEX(INDIRECT($A$2),$B70,COLUMN()-$E$2)/AZ$6&lt;Conversion!$A$3,Conversion!$B$3,IF(100*INDEX(INDIRECT($A$2),$B70,COLUMN()-$E$2)/AZ$6&lt;Conversion!$A$4,Conversion!$B$4,IF(100*INDEX(INDIRECT($A$2),$B70,COLUMN()-$E$2)/AZ$6&lt;Conversion!$A$5,Conversion!$B$5,IF(100*INDEX(INDIRECT($A$2),$B70,COLUMN()-$E$2)/AZ$6&lt;Conversion!$A$6,Conversion!$B$6,5)))))</f>
        <v/>
      </c>
      <c r="BA70" t="str">
        <f ca="1">IF(OR(BA$9="",$C70=""),"",IF(100*INDEX(INDIRECT($A$2),$B70,COLUMN()-$E$2)/BA$6&lt;Conversion!$A$3,Conversion!$B$3,IF(100*INDEX(INDIRECT($A$2),$B70,COLUMN()-$E$2)/BA$6&lt;Conversion!$A$4,Conversion!$B$4,IF(100*INDEX(INDIRECT($A$2),$B70,COLUMN()-$E$2)/BA$6&lt;Conversion!$A$5,Conversion!$B$5,IF(100*INDEX(INDIRECT($A$2),$B70,COLUMN()-$E$2)/BA$6&lt;Conversion!$A$6,Conversion!$B$6,5)))))</f>
        <v/>
      </c>
      <c r="BB70" t="str">
        <f ca="1">IF(OR(BB$9="",$C70=""),"",IF(100*INDEX(INDIRECT($A$2),$B70,COLUMN()-$E$2)/BB$6&lt;Conversion!$A$3,Conversion!$B$3,IF(100*INDEX(INDIRECT($A$2),$B70,COLUMN()-$E$2)/BB$6&lt;Conversion!$A$4,Conversion!$B$4,IF(100*INDEX(INDIRECT($A$2),$B70,COLUMN()-$E$2)/BB$6&lt;Conversion!$A$5,Conversion!$B$5,IF(100*INDEX(INDIRECT($A$2),$B70,COLUMN()-$E$2)/BB$6&lt;Conversion!$A$6,Conversion!$B$6,5)))))</f>
        <v/>
      </c>
      <c r="BC70" t="str">
        <f ca="1">IF(OR(BC$9="",$C70=""),"",IF(100*INDEX(INDIRECT($A$2),$B70,COLUMN()-$E$2)/BC$6&lt;Conversion!$A$3,Conversion!$B$3,IF(100*INDEX(INDIRECT($A$2),$B70,COLUMN()-$E$2)/BC$6&lt;Conversion!$A$4,Conversion!$B$4,IF(100*INDEX(INDIRECT($A$2),$B70,COLUMN()-$E$2)/BC$6&lt;Conversion!$A$5,Conversion!$B$5,IF(100*INDEX(INDIRECT($A$2),$B70,COLUMN()-$E$2)/BC$6&lt;Conversion!$A$6,Conversion!$B$6,5)))))</f>
        <v/>
      </c>
    </row>
    <row r="71" spans="2:55">
      <c r="B71" t="e">
        <f t="shared" ca="1" si="0"/>
        <v>#N/A</v>
      </c>
      <c r="C71" t="str">
        <f t="shared" ca="1" si="1"/>
        <v/>
      </c>
      <c r="D71" t="str">
        <f ca="1">IF($C71="","",CONCATENATE(ADDRESS(ROW(),$E$2+1,1,1,"Module6"),":",ADDRESS(ROW(),$E$2+Calc1!$C$2,1,1)))</f>
        <v/>
      </c>
      <c r="E71" s="18" t="str">
        <f t="shared" ca="1" si="2"/>
        <v/>
      </c>
      <c r="F71" t="str">
        <f ca="1">IF(OR(F$9="",$C71=""),"",IF(100*INDEX(INDIRECT($A$2),$B71,COLUMN()-$E$2)/F$6&lt;Conversion!$A$3,Conversion!$B$3,IF(100*INDEX(INDIRECT($A$2),$B71,COLUMN()-$E$2)/F$6&lt;Conversion!$A$4,Conversion!$B$4,IF(100*INDEX(INDIRECT($A$2),$B71,COLUMN()-$E$2)/F$6&lt;Conversion!$A$5,Conversion!$B$5,IF(100*INDEX(INDIRECT($A$2),$B71,COLUMN()-$E$2)/F$6&lt;Conversion!$A$6,Conversion!$B$6,5)))))</f>
        <v/>
      </c>
      <c r="G71" t="str">
        <f ca="1">IF(OR(G$9="",$C71=""),"",IF(100*INDEX(INDIRECT($A$2),$B71,COLUMN()-$E$2)/G$6&lt;Conversion!$A$3,Conversion!$B$3,IF(100*INDEX(INDIRECT($A$2),$B71,COLUMN()-$E$2)/G$6&lt;Conversion!$A$4,Conversion!$B$4,IF(100*INDEX(INDIRECT($A$2),$B71,COLUMN()-$E$2)/G$6&lt;Conversion!$A$5,Conversion!$B$5,IF(100*INDEX(INDIRECT($A$2),$B71,COLUMN()-$E$2)/G$6&lt;Conversion!$A$6,Conversion!$B$6,5)))))</f>
        <v/>
      </c>
      <c r="H71" t="str">
        <f ca="1">IF(OR(H$9="",$C71=""),"",IF(100*INDEX(INDIRECT($A$2),$B71,COLUMN()-$E$2)/H$6&lt;Conversion!$A$3,Conversion!$B$3,IF(100*INDEX(INDIRECT($A$2),$B71,COLUMN()-$E$2)/H$6&lt;Conversion!$A$4,Conversion!$B$4,IF(100*INDEX(INDIRECT($A$2),$B71,COLUMN()-$E$2)/H$6&lt;Conversion!$A$5,Conversion!$B$5,IF(100*INDEX(INDIRECT($A$2),$B71,COLUMN()-$E$2)/H$6&lt;Conversion!$A$6,Conversion!$B$6,5)))))</f>
        <v/>
      </c>
      <c r="I71" t="str">
        <f ca="1">IF(OR(I$9="",$C71=""),"",IF(100*INDEX(INDIRECT($A$2),$B71,COLUMN()-$E$2)/I$6&lt;Conversion!$A$3,Conversion!$B$3,IF(100*INDEX(INDIRECT($A$2),$B71,COLUMN()-$E$2)/I$6&lt;Conversion!$A$4,Conversion!$B$4,IF(100*INDEX(INDIRECT($A$2),$B71,COLUMN()-$E$2)/I$6&lt;Conversion!$A$5,Conversion!$B$5,IF(100*INDEX(INDIRECT($A$2),$B71,COLUMN()-$E$2)/I$6&lt;Conversion!$A$6,Conversion!$B$6,5)))))</f>
        <v/>
      </c>
      <c r="J71" t="str">
        <f ca="1">IF(OR(J$9="",$C71=""),"",IF(100*INDEX(INDIRECT($A$2),$B71,COLUMN()-$E$2)/J$6&lt;Conversion!$A$3,Conversion!$B$3,IF(100*INDEX(INDIRECT($A$2),$B71,COLUMN()-$E$2)/J$6&lt;Conversion!$A$4,Conversion!$B$4,IF(100*INDEX(INDIRECT($A$2),$B71,COLUMN()-$E$2)/J$6&lt;Conversion!$A$5,Conversion!$B$5,IF(100*INDEX(INDIRECT($A$2),$B71,COLUMN()-$E$2)/J$6&lt;Conversion!$A$6,Conversion!$B$6,5)))))</f>
        <v/>
      </c>
      <c r="K71" t="str">
        <f ca="1">IF(OR(K$9="",$C71=""),"",IF(100*INDEX(INDIRECT($A$2),$B71,COLUMN()-$E$2)/K$6&lt;Conversion!$A$3,Conversion!$B$3,IF(100*INDEX(INDIRECT($A$2),$B71,COLUMN()-$E$2)/K$6&lt;Conversion!$A$4,Conversion!$B$4,IF(100*INDEX(INDIRECT($A$2),$B71,COLUMN()-$E$2)/K$6&lt;Conversion!$A$5,Conversion!$B$5,IF(100*INDEX(INDIRECT($A$2),$B71,COLUMN()-$E$2)/K$6&lt;Conversion!$A$6,Conversion!$B$6,5)))))</f>
        <v/>
      </c>
      <c r="L71" t="str">
        <f ca="1">IF(OR(L$9="",$C71=""),"",IF(100*INDEX(INDIRECT($A$2),$B71,COLUMN()-$E$2)/L$6&lt;Conversion!$A$3,Conversion!$B$3,IF(100*INDEX(INDIRECT($A$2),$B71,COLUMN()-$E$2)/L$6&lt;Conversion!$A$4,Conversion!$B$4,IF(100*INDEX(INDIRECT($A$2),$B71,COLUMN()-$E$2)/L$6&lt;Conversion!$A$5,Conversion!$B$5,IF(100*INDEX(INDIRECT($A$2),$B71,COLUMN()-$E$2)/L$6&lt;Conversion!$A$6,Conversion!$B$6,5)))))</f>
        <v/>
      </c>
      <c r="M71" t="str">
        <f ca="1">IF(OR(M$9="",$C71=""),"",IF(100*INDEX(INDIRECT($A$2),$B71,COLUMN()-$E$2)/M$6&lt;Conversion!$A$3,Conversion!$B$3,IF(100*INDEX(INDIRECT($A$2),$B71,COLUMN()-$E$2)/M$6&lt;Conversion!$A$4,Conversion!$B$4,IF(100*INDEX(INDIRECT($A$2),$B71,COLUMN()-$E$2)/M$6&lt;Conversion!$A$5,Conversion!$B$5,IF(100*INDEX(INDIRECT($A$2),$B71,COLUMN()-$E$2)/M$6&lt;Conversion!$A$6,Conversion!$B$6,5)))))</f>
        <v/>
      </c>
      <c r="N71" t="str">
        <f ca="1">IF(OR(N$9="",$C71=""),"",IF(100*INDEX(INDIRECT($A$2),$B71,COLUMN()-$E$2)/N$6&lt;Conversion!$A$3,Conversion!$B$3,IF(100*INDEX(INDIRECT($A$2),$B71,COLUMN()-$E$2)/N$6&lt;Conversion!$A$4,Conversion!$B$4,IF(100*INDEX(INDIRECT($A$2),$B71,COLUMN()-$E$2)/N$6&lt;Conversion!$A$5,Conversion!$B$5,IF(100*INDEX(INDIRECT($A$2),$B71,COLUMN()-$E$2)/N$6&lt;Conversion!$A$6,Conversion!$B$6,5)))))</f>
        <v/>
      </c>
      <c r="O71" t="str">
        <f ca="1">IF(OR(O$9="",$C71=""),"",IF(100*INDEX(INDIRECT($A$2),$B71,COLUMN()-$E$2)/O$6&lt;Conversion!$A$3,Conversion!$B$3,IF(100*INDEX(INDIRECT($A$2),$B71,COLUMN()-$E$2)/O$6&lt;Conversion!$A$4,Conversion!$B$4,IF(100*INDEX(INDIRECT($A$2),$B71,COLUMN()-$E$2)/O$6&lt;Conversion!$A$5,Conversion!$B$5,IF(100*INDEX(INDIRECT($A$2),$B71,COLUMN()-$E$2)/O$6&lt;Conversion!$A$6,Conversion!$B$6,5)))))</f>
        <v/>
      </c>
      <c r="P71" t="str">
        <f ca="1">IF(OR(P$9="",$C71=""),"",IF(100*INDEX(INDIRECT($A$2),$B71,COLUMN()-$E$2)/P$6&lt;Conversion!$A$3,Conversion!$B$3,IF(100*INDEX(INDIRECT($A$2),$B71,COLUMN()-$E$2)/P$6&lt;Conversion!$A$4,Conversion!$B$4,IF(100*INDEX(INDIRECT($A$2),$B71,COLUMN()-$E$2)/P$6&lt;Conversion!$A$5,Conversion!$B$5,IF(100*INDEX(INDIRECT($A$2),$B71,COLUMN()-$E$2)/P$6&lt;Conversion!$A$6,Conversion!$B$6,5)))))</f>
        <v/>
      </c>
      <c r="Q71" t="str">
        <f ca="1">IF(OR(Q$9="",$C71=""),"",IF(100*INDEX(INDIRECT($A$2),$B71,COLUMN()-$E$2)/Q$6&lt;Conversion!$A$3,Conversion!$B$3,IF(100*INDEX(INDIRECT($A$2),$B71,COLUMN()-$E$2)/Q$6&lt;Conversion!$A$4,Conversion!$B$4,IF(100*INDEX(INDIRECT($A$2),$B71,COLUMN()-$E$2)/Q$6&lt;Conversion!$A$5,Conversion!$B$5,IF(100*INDEX(INDIRECT($A$2),$B71,COLUMN()-$E$2)/Q$6&lt;Conversion!$A$6,Conversion!$B$6,5)))))</f>
        <v/>
      </c>
      <c r="R71" t="str">
        <f ca="1">IF(OR(R$9="",$C71=""),"",IF(100*INDEX(INDIRECT($A$2),$B71,COLUMN()-$E$2)/R$6&lt;Conversion!$A$3,Conversion!$B$3,IF(100*INDEX(INDIRECT($A$2),$B71,COLUMN()-$E$2)/R$6&lt;Conversion!$A$4,Conversion!$B$4,IF(100*INDEX(INDIRECT($A$2),$B71,COLUMN()-$E$2)/R$6&lt;Conversion!$A$5,Conversion!$B$5,IF(100*INDEX(INDIRECT($A$2),$B71,COLUMN()-$E$2)/R$6&lt;Conversion!$A$6,Conversion!$B$6,5)))))</f>
        <v/>
      </c>
      <c r="S71" t="str">
        <f ca="1">IF(OR(S$9="",$C71=""),"",IF(100*INDEX(INDIRECT($A$2),$B71,COLUMN()-$E$2)/S$6&lt;Conversion!$A$3,Conversion!$B$3,IF(100*INDEX(INDIRECT($A$2),$B71,COLUMN()-$E$2)/S$6&lt;Conversion!$A$4,Conversion!$B$4,IF(100*INDEX(INDIRECT($A$2),$B71,COLUMN()-$E$2)/S$6&lt;Conversion!$A$5,Conversion!$B$5,IF(100*INDEX(INDIRECT($A$2),$B71,COLUMN()-$E$2)/S$6&lt;Conversion!$A$6,Conversion!$B$6,5)))))</f>
        <v/>
      </c>
      <c r="T71" t="str">
        <f ca="1">IF(OR(T$9="",$C71=""),"",IF(100*INDEX(INDIRECT($A$2),$B71,COLUMN()-$E$2)/T$6&lt;Conversion!$A$3,Conversion!$B$3,IF(100*INDEX(INDIRECT($A$2),$B71,COLUMN()-$E$2)/T$6&lt;Conversion!$A$4,Conversion!$B$4,IF(100*INDEX(INDIRECT($A$2),$B71,COLUMN()-$E$2)/T$6&lt;Conversion!$A$5,Conversion!$B$5,IF(100*INDEX(INDIRECT($A$2),$B71,COLUMN()-$E$2)/T$6&lt;Conversion!$A$6,Conversion!$B$6,5)))))</f>
        <v/>
      </c>
      <c r="U71" t="str">
        <f ca="1">IF(OR(U$9="",$C71=""),"",IF(100*INDEX(INDIRECT($A$2),$B71,COLUMN()-$E$2)/U$6&lt;Conversion!$A$3,Conversion!$B$3,IF(100*INDEX(INDIRECT($A$2),$B71,COLUMN()-$E$2)/U$6&lt;Conversion!$A$4,Conversion!$B$4,IF(100*INDEX(INDIRECT($A$2),$B71,COLUMN()-$E$2)/U$6&lt;Conversion!$A$5,Conversion!$B$5,IF(100*INDEX(INDIRECT($A$2),$B71,COLUMN()-$E$2)/U$6&lt;Conversion!$A$6,Conversion!$B$6,5)))))</f>
        <v/>
      </c>
      <c r="V71" t="str">
        <f ca="1">IF(OR(V$9="",$C71=""),"",IF(100*INDEX(INDIRECT($A$2),$B71,COLUMN()-$E$2)/V$6&lt;Conversion!$A$3,Conversion!$B$3,IF(100*INDEX(INDIRECT($A$2),$B71,COLUMN()-$E$2)/V$6&lt;Conversion!$A$4,Conversion!$B$4,IF(100*INDEX(INDIRECT($A$2),$B71,COLUMN()-$E$2)/V$6&lt;Conversion!$A$5,Conversion!$B$5,IF(100*INDEX(INDIRECT($A$2),$B71,COLUMN()-$E$2)/V$6&lt;Conversion!$A$6,Conversion!$B$6,5)))))</f>
        <v/>
      </c>
      <c r="W71" t="str">
        <f ca="1">IF(OR(W$9="",$C71=""),"",IF(100*INDEX(INDIRECT($A$2),$B71,COLUMN()-$E$2)/W$6&lt;Conversion!$A$3,Conversion!$B$3,IF(100*INDEX(INDIRECT($A$2),$B71,COLUMN()-$E$2)/W$6&lt;Conversion!$A$4,Conversion!$B$4,IF(100*INDEX(INDIRECT($A$2),$B71,COLUMN()-$E$2)/W$6&lt;Conversion!$A$5,Conversion!$B$5,IF(100*INDEX(INDIRECT($A$2),$B71,COLUMN()-$E$2)/W$6&lt;Conversion!$A$6,Conversion!$B$6,5)))))</f>
        <v/>
      </c>
      <c r="X71" t="str">
        <f ca="1">IF(OR(X$9="",$C71=""),"",IF(100*INDEX(INDIRECT($A$2),$B71,COLUMN()-$E$2)/X$6&lt;Conversion!$A$3,Conversion!$B$3,IF(100*INDEX(INDIRECT($A$2),$B71,COLUMN()-$E$2)/X$6&lt;Conversion!$A$4,Conversion!$B$4,IF(100*INDEX(INDIRECT($A$2),$B71,COLUMN()-$E$2)/X$6&lt;Conversion!$A$5,Conversion!$B$5,IF(100*INDEX(INDIRECT($A$2),$B71,COLUMN()-$E$2)/X$6&lt;Conversion!$A$6,Conversion!$B$6,5)))))</f>
        <v/>
      </c>
      <c r="Y71" t="str">
        <f ca="1">IF(OR(Y$9="",$C71=""),"",IF(100*INDEX(INDIRECT($A$2),$B71,COLUMN()-$E$2)/Y$6&lt;Conversion!$A$3,Conversion!$B$3,IF(100*INDEX(INDIRECT($A$2),$B71,COLUMN()-$E$2)/Y$6&lt;Conversion!$A$4,Conversion!$B$4,IF(100*INDEX(INDIRECT($A$2),$B71,COLUMN()-$E$2)/Y$6&lt;Conversion!$A$5,Conversion!$B$5,IF(100*INDEX(INDIRECT($A$2),$B71,COLUMN()-$E$2)/Y$6&lt;Conversion!$A$6,Conversion!$B$6,5)))))</f>
        <v/>
      </c>
      <c r="Z71" t="str">
        <f ca="1">IF(OR(Z$9="",$C71=""),"",IF(100*INDEX(INDIRECT($A$2),$B71,COLUMN()-$E$2)/Z$6&lt;Conversion!$A$3,Conversion!$B$3,IF(100*INDEX(INDIRECT($A$2),$B71,COLUMN()-$E$2)/Z$6&lt;Conversion!$A$4,Conversion!$B$4,IF(100*INDEX(INDIRECT($A$2),$B71,COLUMN()-$E$2)/Z$6&lt;Conversion!$A$5,Conversion!$B$5,IF(100*INDEX(INDIRECT($A$2),$B71,COLUMN()-$E$2)/Z$6&lt;Conversion!$A$6,Conversion!$B$6,5)))))</f>
        <v/>
      </c>
      <c r="AA71" t="str">
        <f ca="1">IF(OR(AA$9="",$C71=""),"",IF(100*INDEX(INDIRECT($A$2),$B71,COLUMN()-$E$2)/AA$6&lt;Conversion!$A$3,Conversion!$B$3,IF(100*INDEX(INDIRECT($A$2),$B71,COLUMN()-$E$2)/AA$6&lt;Conversion!$A$4,Conversion!$B$4,IF(100*INDEX(INDIRECT($A$2),$B71,COLUMN()-$E$2)/AA$6&lt;Conversion!$A$5,Conversion!$B$5,IF(100*INDEX(INDIRECT($A$2),$B71,COLUMN()-$E$2)/AA$6&lt;Conversion!$A$6,Conversion!$B$6,5)))))</f>
        <v/>
      </c>
      <c r="AB71" t="str">
        <f ca="1">IF(OR(AB$9="",$C71=""),"",IF(100*INDEX(INDIRECT($A$2),$B71,COLUMN()-$E$2)/AB$6&lt;Conversion!$A$3,Conversion!$B$3,IF(100*INDEX(INDIRECT($A$2),$B71,COLUMN()-$E$2)/AB$6&lt;Conversion!$A$4,Conversion!$B$4,IF(100*INDEX(INDIRECT($A$2),$B71,COLUMN()-$E$2)/AB$6&lt;Conversion!$A$5,Conversion!$B$5,IF(100*INDEX(INDIRECT($A$2),$B71,COLUMN()-$E$2)/AB$6&lt;Conversion!$A$6,Conversion!$B$6,5)))))</f>
        <v/>
      </c>
      <c r="AC71" t="str">
        <f ca="1">IF(OR(AC$9="",$C71=""),"",IF(100*INDEX(INDIRECT($A$2),$B71,COLUMN()-$E$2)/AC$6&lt;Conversion!$A$3,Conversion!$B$3,IF(100*INDEX(INDIRECT($A$2),$B71,COLUMN()-$E$2)/AC$6&lt;Conversion!$A$4,Conversion!$B$4,IF(100*INDEX(INDIRECT($A$2),$B71,COLUMN()-$E$2)/AC$6&lt;Conversion!$A$5,Conversion!$B$5,IF(100*INDEX(INDIRECT($A$2),$B71,COLUMN()-$E$2)/AC$6&lt;Conversion!$A$6,Conversion!$B$6,5)))))</f>
        <v/>
      </c>
      <c r="AD71" t="str">
        <f ca="1">IF(OR(AD$9="",$C71=""),"",IF(100*INDEX(INDIRECT($A$2),$B71,COLUMN()-$E$2)/AD$6&lt;Conversion!$A$3,Conversion!$B$3,IF(100*INDEX(INDIRECT($A$2),$B71,COLUMN()-$E$2)/AD$6&lt;Conversion!$A$4,Conversion!$B$4,IF(100*INDEX(INDIRECT($A$2),$B71,COLUMN()-$E$2)/AD$6&lt;Conversion!$A$5,Conversion!$B$5,IF(100*INDEX(INDIRECT($A$2),$B71,COLUMN()-$E$2)/AD$6&lt;Conversion!$A$6,Conversion!$B$6,5)))))</f>
        <v/>
      </c>
      <c r="AE71" t="str">
        <f ca="1">IF(OR(AE$9="",$C71=""),"",IF(100*INDEX(INDIRECT($A$2),$B71,COLUMN()-$E$2)/AE$6&lt;Conversion!$A$3,Conversion!$B$3,IF(100*INDEX(INDIRECT($A$2),$B71,COLUMN()-$E$2)/AE$6&lt;Conversion!$A$4,Conversion!$B$4,IF(100*INDEX(INDIRECT($A$2),$B71,COLUMN()-$E$2)/AE$6&lt;Conversion!$A$5,Conversion!$B$5,IF(100*INDEX(INDIRECT($A$2),$B71,COLUMN()-$E$2)/AE$6&lt;Conversion!$A$6,Conversion!$B$6,5)))))</f>
        <v/>
      </c>
      <c r="AF71" t="str">
        <f ca="1">IF(OR(AF$9="",$C71=""),"",IF(100*INDEX(INDIRECT($A$2),$B71,COLUMN()-$E$2)/AF$6&lt;Conversion!$A$3,Conversion!$B$3,IF(100*INDEX(INDIRECT($A$2),$B71,COLUMN()-$E$2)/AF$6&lt;Conversion!$A$4,Conversion!$B$4,IF(100*INDEX(INDIRECT($A$2),$B71,COLUMN()-$E$2)/AF$6&lt;Conversion!$A$5,Conversion!$B$5,IF(100*INDEX(INDIRECT($A$2),$B71,COLUMN()-$E$2)/AF$6&lt;Conversion!$A$6,Conversion!$B$6,5)))))</f>
        <v/>
      </c>
      <c r="AG71" t="str">
        <f ca="1">IF(OR(AG$9="",$C71=""),"",IF(100*INDEX(INDIRECT($A$2),$B71,COLUMN()-$E$2)/AG$6&lt;Conversion!$A$3,Conversion!$B$3,IF(100*INDEX(INDIRECT($A$2),$B71,COLUMN()-$E$2)/AG$6&lt;Conversion!$A$4,Conversion!$B$4,IF(100*INDEX(INDIRECT($A$2),$B71,COLUMN()-$E$2)/AG$6&lt;Conversion!$A$5,Conversion!$B$5,IF(100*INDEX(INDIRECT($A$2),$B71,COLUMN()-$E$2)/AG$6&lt;Conversion!$A$6,Conversion!$B$6,5)))))</f>
        <v/>
      </c>
      <c r="AH71" t="str">
        <f ca="1">IF(OR(AH$9="",$C71=""),"",IF(100*INDEX(INDIRECT($A$2),$B71,COLUMN()-$E$2)/AH$6&lt;Conversion!$A$3,Conversion!$B$3,IF(100*INDEX(INDIRECT($A$2),$B71,COLUMN()-$E$2)/AH$6&lt;Conversion!$A$4,Conversion!$B$4,IF(100*INDEX(INDIRECT($A$2),$B71,COLUMN()-$E$2)/AH$6&lt;Conversion!$A$5,Conversion!$B$5,IF(100*INDEX(INDIRECT($A$2),$B71,COLUMN()-$E$2)/AH$6&lt;Conversion!$A$6,Conversion!$B$6,5)))))</f>
        <v/>
      </c>
      <c r="AI71" t="str">
        <f ca="1">IF(OR(AI$9="",$C71=""),"",IF(100*INDEX(INDIRECT($A$2),$B71,COLUMN()-$E$2)/AI$6&lt;Conversion!$A$3,Conversion!$B$3,IF(100*INDEX(INDIRECT($A$2),$B71,COLUMN()-$E$2)/AI$6&lt;Conversion!$A$4,Conversion!$B$4,IF(100*INDEX(INDIRECT($A$2),$B71,COLUMN()-$E$2)/AI$6&lt;Conversion!$A$5,Conversion!$B$5,IF(100*INDEX(INDIRECT($A$2),$B71,COLUMN()-$E$2)/AI$6&lt;Conversion!$A$6,Conversion!$B$6,5)))))</f>
        <v/>
      </c>
      <c r="AJ71" t="str">
        <f ca="1">IF(OR(AJ$9="",$C71=""),"",IF(100*INDEX(INDIRECT($A$2),$B71,COLUMN()-$E$2)/AJ$6&lt;Conversion!$A$3,Conversion!$B$3,IF(100*INDEX(INDIRECT($A$2),$B71,COLUMN()-$E$2)/AJ$6&lt;Conversion!$A$4,Conversion!$B$4,IF(100*INDEX(INDIRECT($A$2),$B71,COLUMN()-$E$2)/AJ$6&lt;Conversion!$A$5,Conversion!$B$5,IF(100*INDEX(INDIRECT($A$2),$B71,COLUMN()-$E$2)/AJ$6&lt;Conversion!$A$6,Conversion!$B$6,5)))))</f>
        <v/>
      </c>
      <c r="AK71" t="str">
        <f ca="1">IF(OR(AK$9="",$C71=""),"",IF(100*INDEX(INDIRECT($A$2),$B71,COLUMN()-$E$2)/AK$6&lt;Conversion!$A$3,Conversion!$B$3,IF(100*INDEX(INDIRECT($A$2),$B71,COLUMN()-$E$2)/AK$6&lt;Conversion!$A$4,Conversion!$B$4,IF(100*INDEX(INDIRECT($A$2),$B71,COLUMN()-$E$2)/AK$6&lt;Conversion!$A$5,Conversion!$B$5,IF(100*INDEX(INDIRECT($A$2),$B71,COLUMN()-$E$2)/AK$6&lt;Conversion!$A$6,Conversion!$B$6,5)))))</f>
        <v/>
      </c>
      <c r="AL71" t="str">
        <f ca="1">IF(OR(AL$9="",$C71=""),"",IF(100*INDEX(INDIRECT($A$2),$B71,COLUMN()-$E$2)/AL$6&lt;Conversion!$A$3,Conversion!$B$3,IF(100*INDEX(INDIRECT($A$2),$B71,COLUMN()-$E$2)/AL$6&lt;Conversion!$A$4,Conversion!$B$4,IF(100*INDEX(INDIRECT($A$2),$B71,COLUMN()-$E$2)/AL$6&lt;Conversion!$A$5,Conversion!$B$5,IF(100*INDEX(INDIRECT($A$2),$B71,COLUMN()-$E$2)/AL$6&lt;Conversion!$A$6,Conversion!$B$6,5)))))</f>
        <v/>
      </c>
      <c r="AM71" t="str">
        <f ca="1">IF(OR(AM$9="",$C71=""),"",IF(100*INDEX(INDIRECT($A$2),$B71,COLUMN()-$E$2)/AM$6&lt;Conversion!$A$3,Conversion!$B$3,IF(100*INDEX(INDIRECT($A$2),$B71,COLUMN()-$E$2)/AM$6&lt;Conversion!$A$4,Conversion!$B$4,IF(100*INDEX(INDIRECT($A$2),$B71,COLUMN()-$E$2)/AM$6&lt;Conversion!$A$5,Conversion!$B$5,IF(100*INDEX(INDIRECT($A$2),$B71,COLUMN()-$E$2)/AM$6&lt;Conversion!$A$6,Conversion!$B$6,5)))))</f>
        <v/>
      </c>
      <c r="AN71" t="str">
        <f ca="1">IF(OR(AN$9="",$C71=""),"",IF(100*INDEX(INDIRECT($A$2),$B71,COLUMN()-$E$2)/AN$6&lt;Conversion!$A$3,Conversion!$B$3,IF(100*INDEX(INDIRECT($A$2),$B71,COLUMN()-$E$2)/AN$6&lt;Conversion!$A$4,Conversion!$B$4,IF(100*INDEX(INDIRECT($A$2),$B71,COLUMN()-$E$2)/AN$6&lt;Conversion!$A$5,Conversion!$B$5,IF(100*INDEX(INDIRECT($A$2),$B71,COLUMN()-$E$2)/AN$6&lt;Conversion!$A$6,Conversion!$B$6,5)))))</f>
        <v/>
      </c>
      <c r="AO71" t="str">
        <f ca="1">IF(OR(AO$9="",$C71=""),"",IF(100*INDEX(INDIRECT($A$2),$B71,COLUMN()-$E$2)/AO$6&lt;Conversion!$A$3,Conversion!$B$3,IF(100*INDEX(INDIRECT($A$2),$B71,COLUMN()-$E$2)/AO$6&lt;Conversion!$A$4,Conversion!$B$4,IF(100*INDEX(INDIRECT($A$2),$B71,COLUMN()-$E$2)/AO$6&lt;Conversion!$A$5,Conversion!$B$5,IF(100*INDEX(INDIRECT($A$2),$B71,COLUMN()-$E$2)/AO$6&lt;Conversion!$A$6,Conversion!$B$6,5)))))</f>
        <v/>
      </c>
      <c r="AP71" t="str">
        <f ca="1">IF(OR(AP$9="",$C71=""),"",IF(100*INDEX(INDIRECT($A$2),$B71,COLUMN()-$E$2)/AP$6&lt;Conversion!$A$3,Conversion!$B$3,IF(100*INDEX(INDIRECT($A$2),$B71,COLUMN()-$E$2)/AP$6&lt;Conversion!$A$4,Conversion!$B$4,IF(100*INDEX(INDIRECT($A$2),$B71,COLUMN()-$E$2)/AP$6&lt;Conversion!$A$5,Conversion!$B$5,IF(100*INDEX(INDIRECT($A$2),$B71,COLUMN()-$E$2)/AP$6&lt;Conversion!$A$6,Conversion!$B$6,5)))))</f>
        <v/>
      </c>
      <c r="AQ71" t="str">
        <f ca="1">IF(OR(AQ$9="",$C71=""),"",IF(100*INDEX(INDIRECT($A$2),$B71,COLUMN()-$E$2)/AQ$6&lt;Conversion!$A$3,Conversion!$B$3,IF(100*INDEX(INDIRECT($A$2),$B71,COLUMN()-$E$2)/AQ$6&lt;Conversion!$A$4,Conversion!$B$4,IF(100*INDEX(INDIRECT($A$2),$B71,COLUMN()-$E$2)/AQ$6&lt;Conversion!$A$5,Conversion!$B$5,IF(100*INDEX(INDIRECT($A$2),$B71,COLUMN()-$E$2)/AQ$6&lt;Conversion!$A$6,Conversion!$B$6,5)))))</f>
        <v/>
      </c>
      <c r="AR71" t="str">
        <f ca="1">IF(OR(AR$9="",$C71=""),"",IF(100*INDEX(INDIRECT($A$2),$B71,COLUMN()-$E$2)/AR$6&lt;Conversion!$A$3,Conversion!$B$3,IF(100*INDEX(INDIRECT($A$2),$B71,COLUMN()-$E$2)/AR$6&lt;Conversion!$A$4,Conversion!$B$4,IF(100*INDEX(INDIRECT($A$2),$B71,COLUMN()-$E$2)/AR$6&lt;Conversion!$A$5,Conversion!$B$5,IF(100*INDEX(INDIRECT($A$2),$B71,COLUMN()-$E$2)/AR$6&lt;Conversion!$A$6,Conversion!$B$6,5)))))</f>
        <v/>
      </c>
      <c r="AS71" t="str">
        <f ca="1">IF(OR(AS$9="",$C71=""),"",IF(100*INDEX(INDIRECT($A$2),$B71,COLUMN()-$E$2)/AS$6&lt;Conversion!$A$3,Conversion!$B$3,IF(100*INDEX(INDIRECT($A$2),$B71,COLUMN()-$E$2)/AS$6&lt;Conversion!$A$4,Conversion!$B$4,IF(100*INDEX(INDIRECT($A$2),$B71,COLUMN()-$E$2)/AS$6&lt;Conversion!$A$5,Conversion!$B$5,IF(100*INDEX(INDIRECT($A$2),$B71,COLUMN()-$E$2)/AS$6&lt;Conversion!$A$6,Conversion!$B$6,5)))))</f>
        <v/>
      </c>
      <c r="AT71" t="str">
        <f ca="1">IF(OR(AT$9="",$C71=""),"",IF(100*INDEX(INDIRECT($A$2),$B71,COLUMN()-$E$2)/AT$6&lt;Conversion!$A$3,Conversion!$B$3,IF(100*INDEX(INDIRECT($A$2),$B71,COLUMN()-$E$2)/AT$6&lt;Conversion!$A$4,Conversion!$B$4,IF(100*INDEX(INDIRECT($A$2),$B71,COLUMN()-$E$2)/AT$6&lt;Conversion!$A$5,Conversion!$B$5,IF(100*INDEX(INDIRECT($A$2),$B71,COLUMN()-$E$2)/AT$6&lt;Conversion!$A$6,Conversion!$B$6,5)))))</f>
        <v/>
      </c>
      <c r="AU71" t="str">
        <f ca="1">IF(OR(AU$9="",$C71=""),"",IF(100*INDEX(INDIRECT($A$2),$B71,COLUMN()-$E$2)/AU$6&lt;Conversion!$A$3,Conversion!$B$3,IF(100*INDEX(INDIRECT($A$2),$B71,COLUMN()-$E$2)/AU$6&lt;Conversion!$A$4,Conversion!$B$4,IF(100*INDEX(INDIRECT($A$2),$B71,COLUMN()-$E$2)/AU$6&lt;Conversion!$A$5,Conversion!$B$5,IF(100*INDEX(INDIRECT($A$2),$B71,COLUMN()-$E$2)/AU$6&lt;Conversion!$A$6,Conversion!$B$6,5)))))</f>
        <v/>
      </c>
      <c r="AV71" t="str">
        <f ca="1">IF(OR(AV$9="",$C71=""),"",IF(100*INDEX(INDIRECT($A$2),$B71,COLUMN()-$E$2)/AV$6&lt;Conversion!$A$3,Conversion!$B$3,IF(100*INDEX(INDIRECT($A$2),$B71,COLUMN()-$E$2)/AV$6&lt;Conversion!$A$4,Conversion!$B$4,IF(100*INDEX(INDIRECT($A$2),$B71,COLUMN()-$E$2)/AV$6&lt;Conversion!$A$5,Conversion!$B$5,IF(100*INDEX(INDIRECT($A$2),$B71,COLUMN()-$E$2)/AV$6&lt;Conversion!$A$6,Conversion!$B$6,5)))))</f>
        <v/>
      </c>
      <c r="AW71" t="str">
        <f ca="1">IF(OR(AW$9="",$C71=""),"",IF(100*INDEX(INDIRECT($A$2),$B71,COLUMN()-$E$2)/AW$6&lt;Conversion!$A$3,Conversion!$B$3,IF(100*INDEX(INDIRECT($A$2),$B71,COLUMN()-$E$2)/AW$6&lt;Conversion!$A$4,Conversion!$B$4,IF(100*INDEX(INDIRECT($A$2),$B71,COLUMN()-$E$2)/AW$6&lt;Conversion!$A$5,Conversion!$B$5,IF(100*INDEX(INDIRECT($A$2),$B71,COLUMN()-$E$2)/AW$6&lt;Conversion!$A$6,Conversion!$B$6,5)))))</f>
        <v/>
      </c>
      <c r="AX71" t="str">
        <f ca="1">IF(OR(AX$9="",$C71=""),"",IF(100*INDEX(INDIRECT($A$2),$B71,COLUMN()-$E$2)/AX$6&lt;Conversion!$A$3,Conversion!$B$3,IF(100*INDEX(INDIRECT($A$2),$B71,COLUMN()-$E$2)/AX$6&lt;Conversion!$A$4,Conversion!$B$4,IF(100*INDEX(INDIRECT($A$2),$B71,COLUMN()-$E$2)/AX$6&lt;Conversion!$A$5,Conversion!$B$5,IF(100*INDEX(INDIRECT($A$2),$B71,COLUMN()-$E$2)/AX$6&lt;Conversion!$A$6,Conversion!$B$6,5)))))</f>
        <v/>
      </c>
      <c r="AY71" t="str">
        <f ca="1">IF(OR(AY$9="",$C71=""),"",IF(100*INDEX(INDIRECT($A$2),$B71,COLUMN()-$E$2)/AY$6&lt;Conversion!$A$3,Conversion!$B$3,IF(100*INDEX(INDIRECT($A$2),$B71,COLUMN()-$E$2)/AY$6&lt;Conversion!$A$4,Conversion!$B$4,IF(100*INDEX(INDIRECT($A$2),$B71,COLUMN()-$E$2)/AY$6&lt;Conversion!$A$5,Conversion!$B$5,IF(100*INDEX(INDIRECT($A$2),$B71,COLUMN()-$E$2)/AY$6&lt;Conversion!$A$6,Conversion!$B$6,5)))))</f>
        <v/>
      </c>
      <c r="AZ71" t="str">
        <f ca="1">IF(OR(AZ$9="",$C71=""),"",IF(100*INDEX(INDIRECT($A$2),$B71,COLUMN()-$E$2)/AZ$6&lt;Conversion!$A$3,Conversion!$B$3,IF(100*INDEX(INDIRECT($A$2),$B71,COLUMN()-$E$2)/AZ$6&lt;Conversion!$A$4,Conversion!$B$4,IF(100*INDEX(INDIRECT($A$2),$B71,COLUMN()-$E$2)/AZ$6&lt;Conversion!$A$5,Conversion!$B$5,IF(100*INDEX(INDIRECT($A$2),$B71,COLUMN()-$E$2)/AZ$6&lt;Conversion!$A$6,Conversion!$B$6,5)))))</f>
        <v/>
      </c>
      <c r="BA71" t="str">
        <f ca="1">IF(OR(BA$9="",$C71=""),"",IF(100*INDEX(INDIRECT($A$2),$B71,COLUMN()-$E$2)/BA$6&lt;Conversion!$A$3,Conversion!$B$3,IF(100*INDEX(INDIRECT($A$2),$B71,COLUMN()-$E$2)/BA$6&lt;Conversion!$A$4,Conversion!$B$4,IF(100*INDEX(INDIRECT($A$2),$B71,COLUMN()-$E$2)/BA$6&lt;Conversion!$A$5,Conversion!$B$5,IF(100*INDEX(INDIRECT($A$2),$B71,COLUMN()-$E$2)/BA$6&lt;Conversion!$A$6,Conversion!$B$6,5)))))</f>
        <v/>
      </c>
      <c r="BB71" t="str">
        <f ca="1">IF(OR(BB$9="",$C71=""),"",IF(100*INDEX(INDIRECT($A$2),$B71,COLUMN()-$E$2)/BB$6&lt;Conversion!$A$3,Conversion!$B$3,IF(100*INDEX(INDIRECT($A$2),$B71,COLUMN()-$E$2)/BB$6&lt;Conversion!$A$4,Conversion!$B$4,IF(100*INDEX(INDIRECT($A$2),$B71,COLUMN()-$E$2)/BB$6&lt;Conversion!$A$5,Conversion!$B$5,IF(100*INDEX(INDIRECT($A$2),$B71,COLUMN()-$E$2)/BB$6&lt;Conversion!$A$6,Conversion!$B$6,5)))))</f>
        <v/>
      </c>
      <c r="BC71" t="str">
        <f ca="1">IF(OR(BC$9="",$C71=""),"",IF(100*INDEX(INDIRECT($A$2),$B71,COLUMN()-$E$2)/BC$6&lt;Conversion!$A$3,Conversion!$B$3,IF(100*INDEX(INDIRECT($A$2),$B71,COLUMN()-$E$2)/BC$6&lt;Conversion!$A$4,Conversion!$B$4,IF(100*INDEX(INDIRECT($A$2),$B71,COLUMN()-$E$2)/BC$6&lt;Conversion!$A$5,Conversion!$B$5,IF(100*INDEX(INDIRECT($A$2),$B71,COLUMN()-$E$2)/BC$6&lt;Conversion!$A$6,Conversion!$B$6,5)))))</f>
        <v/>
      </c>
    </row>
    <row r="72" spans="2:55">
      <c r="B72" t="e">
        <f t="shared" ca="1" si="0"/>
        <v>#N/A</v>
      </c>
      <c r="C72" t="str">
        <f t="shared" ca="1" si="1"/>
        <v/>
      </c>
      <c r="D72" t="str">
        <f ca="1">IF($C72="","",CONCATENATE(ADDRESS(ROW(),$E$2+1,1,1,"Module6"),":",ADDRESS(ROW(),$E$2+Calc1!$C$2,1,1)))</f>
        <v/>
      </c>
      <c r="E72" s="18" t="str">
        <f t="shared" ca="1" si="2"/>
        <v/>
      </c>
      <c r="F72" t="str">
        <f ca="1">IF(OR(F$9="",$C72=""),"",IF(100*INDEX(INDIRECT($A$2),$B72,COLUMN()-$E$2)/F$6&lt;Conversion!$A$3,Conversion!$B$3,IF(100*INDEX(INDIRECT($A$2),$B72,COLUMN()-$E$2)/F$6&lt;Conversion!$A$4,Conversion!$B$4,IF(100*INDEX(INDIRECT($A$2),$B72,COLUMN()-$E$2)/F$6&lt;Conversion!$A$5,Conversion!$B$5,IF(100*INDEX(INDIRECT($A$2),$B72,COLUMN()-$E$2)/F$6&lt;Conversion!$A$6,Conversion!$B$6,5)))))</f>
        <v/>
      </c>
      <c r="G72" t="str">
        <f ca="1">IF(OR(G$9="",$C72=""),"",IF(100*INDEX(INDIRECT($A$2),$B72,COLUMN()-$E$2)/G$6&lt;Conversion!$A$3,Conversion!$B$3,IF(100*INDEX(INDIRECT($A$2),$B72,COLUMN()-$E$2)/G$6&lt;Conversion!$A$4,Conversion!$B$4,IF(100*INDEX(INDIRECT($A$2),$B72,COLUMN()-$E$2)/G$6&lt;Conversion!$A$5,Conversion!$B$5,IF(100*INDEX(INDIRECT($A$2),$B72,COLUMN()-$E$2)/G$6&lt;Conversion!$A$6,Conversion!$B$6,5)))))</f>
        <v/>
      </c>
      <c r="H72" t="str">
        <f ca="1">IF(OR(H$9="",$C72=""),"",IF(100*INDEX(INDIRECT($A$2),$B72,COLUMN()-$E$2)/H$6&lt;Conversion!$A$3,Conversion!$B$3,IF(100*INDEX(INDIRECT($A$2),$B72,COLUMN()-$E$2)/H$6&lt;Conversion!$A$4,Conversion!$B$4,IF(100*INDEX(INDIRECT($A$2),$B72,COLUMN()-$E$2)/H$6&lt;Conversion!$A$5,Conversion!$B$5,IF(100*INDEX(INDIRECT($A$2),$B72,COLUMN()-$E$2)/H$6&lt;Conversion!$A$6,Conversion!$B$6,5)))))</f>
        <v/>
      </c>
      <c r="I72" t="str">
        <f ca="1">IF(OR(I$9="",$C72=""),"",IF(100*INDEX(INDIRECT($A$2),$B72,COLUMN()-$E$2)/I$6&lt;Conversion!$A$3,Conversion!$B$3,IF(100*INDEX(INDIRECT($A$2),$B72,COLUMN()-$E$2)/I$6&lt;Conversion!$A$4,Conversion!$B$4,IF(100*INDEX(INDIRECT($A$2),$B72,COLUMN()-$E$2)/I$6&lt;Conversion!$A$5,Conversion!$B$5,IF(100*INDEX(INDIRECT($A$2),$B72,COLUMN()-$E$2)/I$6&lt;Conversion!$A$6,Conversion!$B$6,5)))))</f>
        <v/>
      </c>
      <c r="J72" t="str">
        <f ca="1">IF(OR(J$9="",$C72=""),"",IF(100*INDEX(INDIRECT($A$2),$B72,COLUMN()-$E$2)/J$6&lt;Conversion!$A$3,Conversion!$B$3,IF(100*INDEX(INDIRECT($A$2),$B72,COLUMN()-$E$2)/J$6&lt;Conversion!$A$4,Conversion!$B$4,IF(100*INDEX(INDIRECT($A$2),$B72,COLUMN()-$E$2)/J$6&lt;Conversion!$A$5,Conversion!$B$5,IF(100*INDEX(INDIRECT($A$2),$B72,COLUMN()-$E$2)/J$6&lt;Conversion!$A$6,Conversion!$B$6,5)))))</f>
        <v/>
      </c>
      <c r="K72" t="str">
        <f ca="1">IF(OR(K$9="",$C72=""),"",IF(100*INDEX(INDIRECT($A$2),$B72,COLUMN()-$E$2)/K$6&lt;Conversion!$A$3,Conversion!$B$3,IF(100*INDEX(INDIRECT($A$2),$B72,COLUMN()-$E$2)/K$6&lt;Conversion!$A$4,Conversion!$B$4,IF(100*INDEX(INDIRECT($A$2),$B72,COLUMN()-$E$2)/K$6&lt;Conversion!$A$5,Conversion!$B$5,IF(100*INDEX(INDIRECT($A$2),$B72,COLUMN()-$E$2)/K$6&lt;Conversion!$A$6,Conversion!$B$6,5)))))</f>
        <v/>
      </c>
      <c r="L72" t="str">
        <f ca="1">IF(OR(L$9="",$C72=""),"",IF(100*INDEX(INDIRECT($A$2),$B72,COLUMN()-$E$2)/L$6&lt;Conversion!$A$3,Conversion!$B$3,IF(100*INDEX(INDIRECT($A$2),$B72,COLUMN()-$E$2)/L$6&lt;Conversion!$A$4,Conversion!$B$4,IF(100*INDEX(INDIRECT($A$2),$B72,COLUMN()-$E$2)/L$6&lt;Conversion!$A$5,Conversion!$B$5,IF(100*INDEX(INDIRECT($A$2),$B72,COLUMN()-$E$2)/L$6&lt;Conversion!$A$6,Conversion!$B$6,5)))))</f>
        <v/>
      </c>
      <c r="M72" t="str">
        <f ca="1">IF(OR(M$9="",$C72=""),"",IF(100*INDEX(INDIRECT($A$2),$B72,COLUMN()-$E$2)/M$6&lt;Conversion!$A$3,Conversion!$B$3,IF(100*INDEX(INDIRECT($A$2),$B72,COLUMN()-$E$2)/M$6&lt;Conversion!$A$4,Conversion!$B$4,IF(100*INDEX(INDIRECT($A$2),$B72,COLUMN()-$E$2)/M$6&lt;Conversion!$A$5,Conversion!$B$5,IF(100*INDEX(INDIRECT($A$2),$B72,COLUMN()-$E$2)/M$6&lt;Conversion!$A$6,Conversion!$B$6,5)))))</f>
        <v/>
      </c>
      <c r="N72" t="str">
        <f ca="1">IF(OR(N$9="",$C72=""),"",IF(100*INDEX(INDIRECT($A$2),$B72,COLUMN()-$E$2)/N$6&lt;Conversion!$A$3,Conversion!$B$3,IF(100*INDEX(INDIRECT($A$2),$B72,COLUMN()-$E$2)/N$6&lt;Conversion!$A$4,Conversion!$B$4,IF(100*INDEX(INDIRECT($A$2),$B72,COLUMN()-$E$2)/N$6&lt;Conversion!$A$5,Conversion!$B$5,IF(100*INDEX(INDIRECT($A$2),$B72,COLUMN()-$E$2)/N$6&lt;Conversion!$A$6,Conversion!$B$6,5)))))</f>
        <v/>
      </c>
      <c r="O72" t="str">
        <f ca="1">IF(OR(O$9="",$C72=""),"",IF(100*INDEX(INDIRECT($A$2),$B72,COLUMN()-$E$2)/O$6&lt;Conversion!$A$3,Conversion!$B$3,IF(100*INDEX(INDIRECT($A$2),$B72,COLUMN()-$E$2)/O$6&lt;Conversion!$A$4,Conversion!$B$4,IF(100*INDEX(INDIRECT($A$2),$B72,COLUMN()-$E$2)/O$6&lt;Conversion!$A$5,Conversion!$B$5,IF(100*INDEX(INDIRECT($A$2),$B72,COLUMN()-$E$2)/O$6&lt;Conversion!$A$6,Conversion!$B$6,5)))))</f>
        <v/>
      </c>
      <c r="P72" t="str">
        <f ca="1">IF(OR(P$9="",$C72=""),"",IF(100*INDEX(INDIRECT($A$2),$B72,COLUMN()-$E$2)/P$6&lt;Conversion!$A$3,Conversion!$B$3,IF(100*INDEX(INDIRECT($A$2),$B72,COLUMN()-$E$2)/P$6&lt;Conversion!$A$4,Conversion!$B$4,IF(100*INDEX(INDIRECT($A$2),$B72,COLUMN()-$E$2)/P$6&lt;Conversion!$A$5,Conversion!$B$5,IF(100*INDEX(INDIRECT($A$2),$B72,COLUMN()-$E$2)/P$6&lt;Conversion!$A$6,Conversion!$B$6,5)))))</f>
        <v/>
      </c>
      <c r="Q72" t="str">
        <f ca="1">IF(OR(Q$9="",$C72=""),"",IF(100*INDEX(INDIRECT($A$2),$B72,COLUMN()-$E$2)/Q$6&lt;Conversion!$A$3,Conversion!$B$3,IF(100*INDEX(INDIRECT($A$2),$B72,COLUMN()-$E$2)/Q$6&lt;Conversion!$A$4,Conversion!$B$4,IF(100*INDEX(INDIRECT($A$2),$B72,COLUMN()-$E$2)/Q$6&lt;Conversion!$A$5,Conversion!$B$5,IF(100*INDEX(INDIRECT($A$2),$B72,COLUMN()-$E$2)/Q$6&lt;Conversion!$A$6,Conversion!$B$6,5)))))</f>
        <v/>
      </c>
      <c r="R72" t="str">
        <f ca="1">IF(OR(R$9="",$C72=""),"",IF(100*INDEX(INDIRECT($A$2),$B72,COLUMN()-$E$2)/R$6&lt;Conversion!$A$3,Conversion!$B$3,IF(100*INDEX(INDIRECT($A$2),$B72,COLUMN()-$E$2)/R$6&lt;Conversion!$A$4,Conversion!$B$4,IF(100*INDEX(INDIRECT($A$2),$B72,COLUMN()-$E$2)/R$6&lt;Conversion!$A$5,Conversion!$B$5,IF(100*INDEX(INDIRECT($A$2),$B72,COLUMN()-$E$2)/R$6&lt;Conversion!$A$6,Conversion!$B$6,5)))))</f>
        <v/>
      </c>
      <c r="S72" t="str">
        <f ca="1">IF(OR(S$9="",$C72=""),"",IF(100*INDEX(INDIRECT($A$2),$B72,COLUMN()-$E$2)/S$6&lt;Conversion!$A$3,Conversion!$B$3,IF(100*INDEX(INDIRECT($A$2),$B72,COLUMN()-$E$2)/S$6&lt;Conversion!$A$4,Conversion!$B$4,IF(100*INDEX(INDIRECT($A$2),$B72,COLUMN()-$E$2)/S$6&lt;Conversion!$A$5,Conversion!$B$5,IF(100*INDEX(INDIRECT($A$2),$B72,COLUMN()-$E$2)/S$6&lt;Conversion!$A$6,Conversion!$B$6,5)))))</f>
        <v/>
      </c>
      <c r="T72" t="str">
        <f ca="1">IF(OR(T$9="",$C72=""),"",IF(100*INDEX(INDIRECT($A$2),$B72,COLUMN()-$E$2)/T$6&lt;Conversion!$A$3,Conversion!$B$3,IF(100*INDEX(INDIRECT($A$2),$B72,COLUMN()-$E$2)/T$6&lt;Conversion!$A$4,Conversion!$B$4,IF(100*INDEX(INDIRECT($A$2),$B72,COLUMN()-$E$2)/T$6&lt;Conversion!$A$5,Conversion!$B$5,IF(100*INDEX(INDIRECT($A$2),$B72,COLUMN()-$E$2)/T$6&lt;Conversion!$A$6,Conversion!$B$6,5)))))</f>
        <v/>
      </c>
      <c r="U72" t="str">
        <f ca="1">IF(OR(U$9="",$C72=""),"",IF(100*INDEX(INDIRECT($A$2),$B72,COLUMN()-$E$2)/U$6&lt;Conversion!$A$3,Conversion!$B$3,IF(100*INDEX(INDIRECT($A$2),$B72,COLUMN()-$E$2)/U$6&lt;Conversion!$A$4,Conversion!$B$4,IF(100*INDEX(INDIRECT($A$2),$B72,COLUMN()-$E$2)/U$6&lt;Conversion!$A$5,Conversion!$B$5,IF(100*INDEX(INDIRECT($A$2),$B72,COLUMN()-$E$2)/U$6&lt;Conversion!$A$6,Conversion!$B$6,5)))))</f>
        <v/>
      </c>
      <c r="V72" t="str">
        <f ca="1">IF(OR(V$9="",$C72=""),"",IF(100*INDEX(INDIRECT($A$2),$B72,COLUMN()-$E$2)/V$6&lt;Conversion!$A$3,Conversion!$B$3,IF(100*INDEX(INDIRECT($A$2),$B72,COLUMN()-$E$2)/V$6&lt;Conversion!$A$4,Conversion!$B$4,IF(100*INDEX(INDIRECT($A$2),$B72,COLUMN()-$E$2)/V$6&lt;Conversion!$A$5,Conversion!$B$5,IF(100*INDEX(INDIRECT($A$2),$B72,COLUMN()-$E$2)/V$6&lt;Conversion!$A$6,Conversion!$B$6,5)))))</f>
        <v/>
      </c>
      <c r="W72" t="str">
        <f ca="1">IF(OR(W$9="",$C72=""),"",IF(100*INDEX(INDIRECT($A$2),$B72,COLUMN()-$E$2)/W$6&lt;Conversion!$A$3,Conversion!$B$3,IF(100*INDEX(INDIRECT($A$2),$B72,COLUMN()-$E$2)/W$6&lt;Conversion!$A$4,Conversion!$B$4,IF(100*INDEX(INDIRECT($A$2),$B72,COLUMN()-$E$2)/W$6&lt;Conversion!$A$5,Conversion!$B$5,IF(100*INDEX(INDIRECT($A$2),$B72,COLUMN()-$E$2)/W$6&lt;Conversion!$A$6,Conversion!$B$6,5)))))</f>
        <v/>
      </c>
      <c r="X72" t="str">
        <f ca="1">IF(OR(X$9="",$C72=""),"",IF(100*INDEX(INDIRECT($A$2),$B72,COLUMN()-$E$2)/X$6&lt;Conversion!$A$3,Conversion!$B$3,IF(100*INDEX(INDIRECT($A$2),$B72,COLUMN()-$E$2)/X$6&lt;Conversion!$A$4,Conversion!$B$4,IF(100*INDEX(INDIRECT($A$2),$B72,COLUMN()-$E$2)/X$6&lt;Conversion!$A$5,Conversion!$B$5,IF(100*INDEX(INDIRECT($A$2),$B72,COLUMN()-$E$2)/X$6&lt;Conversion!$A$6,Conversion!$B$6,5)))))</f>
        <v/>
      </c>
      <c r="Y72" t="str">
        <f ca="1">IF(OR(Y$9="",$C72=""),"",IF(100*INDEX(INDIRECT($A$2),$B72,COLUMN()-$E$2)/Y$6&lt;Conversion!$A$3,Conversion!$B$3,IF(100*INDEX(INDIRECT($A$2),$B72,COLUMN()-$E$2)/Y$6&lt;Conversion!$A$4,Conversion!$B$4,IF(100*INDEX(INDIRECT($A$2),$B72,COLUMN()-$E$2)/Y$6&lt;Conversion!$A$5,Conversion!$B$5,IF(100*INDEX(INDIRECT($A$2),$B72,COLUMN()-$E$2)/Y$6&lt;Conversion!$A$6,Conversion!$B$6,5)))))</f>
        <v/>
      </c>
      <c r="Z72" t="str">
        <f ca="1">IF(OR(Z$9="",$C72=""),"",IF(100*INDEX(INDIRECT($A$2),$B72,COLUMN()-$E$2)/Z$6&lt;Conversion!$A$3,Conversion!$B$3,IF(100*INDEX(INDIRECT($A$2),$B72,COLUMN()-$E$2)/Z$6&lt;Conversion!$A$4,Conversion!$B$4,IF(100*INDEX(INDIRECT($A$2),$B72,COLUMN()-$E$2)/Z$6&lt;Conversion!$A$5,Conversion!$B$5,IF(100*INDEX(INDIRECT($A$2),$B72,COLUMN()-$E$2)/Z$6&lt;Conversion!$A$6,Conversion!$B$6,5)))))</f>
        <v/>
      </c>
      <c r="AA72" t="str">
        <f ca="1">IF(OR(AA$9="",$C72=""),"",IF(100*INDEX(INDIRECT($A$2),$B72,COLUMN()-$E$2)/AA$6&lt;Conversion!$A$3,Conversion!$B$3,IF(100*INDEX(INDIRECT($A$2),$B72,COLUMN()-$E$2)/AA$6&lt;Conversion!$A$4,Conversion!$B$4,IF(100*INDEX(INDIRECT($A$2),$B72,COLUMN()-$E$2)/AA$6&lt;Conversion!$A$5,Conversion!$B$5,IF(100*INDEX(INDIRECT($A$2),$B72,COLUMN()-$E$2)/AA$6&lt;Conversion!$A$6,Conversion!$B$6,5)))))</f>
        <v/>
      </c>
      <c r="AB72" t="str">
        <f ca="1">IF(OR(AB$9="",$C72=""),"",IF(100*INDEX(INDIRECT($A$2),$B72,COLUMN()-$E$2)/AB$6&lt;Conversion!$A$3,Conversion!$B$3,IF(100*INDEX(INDIRECT($A$2),$B72,COLUMN()-$E$2)/AB$6&lt;Conversion!$A$4,Conversion!$B$4,IF(100*INDEX(INDIRECT($A$2),$B72,COLUMN()-$E$2)/AB$6&lt;Conversion!$A$5,Conversion!$B$5,IF(100*INDEX(INDIRECT($A$2),$B72,COLUMN()-$E$2)/AB$6&lt;Conversion!$A$6,Conversion!$B$6,5)))))</f>
        <v/>
      </c>
      <c r="AC72" t="str">
        <f ca="1">IF(OR(AC$9="",$C72=""),"",IF(100*INDEX(INDIRECT($A$2),$B72,COLUMN()-$E$2)/AC$6&lt;Conversion!$A$3,Conversion!$B$3,IF(100*INDEX(INDIRECT($A$2),$B72,COLUMN()-$E$2)/AC$6&lt;Conversion!$A$4,Conversion!$B$4,IF(100*INDEX(INDIRECT($A$2),$B72,COLUMN()-$E$2)/AC$6&lt;Conversion!$A$5,Conversion!$B$5,IF(100*INDEX(INDIRECT($A$2),$B72,COLUMN()-$E$2)/AC$6&lt;Conversion!$A$6,Conversion!$B$6,5)))))</f>
        <v/>
      </c>
      <c r="AD72" t="str">
        <f ca="1">IF(OR(AD$9="",$C72=""),"",IF(100*INDEX(INDIRECT($A$2),$B72,COLUMN()-$E$2)/AD$6&lt;Conversion!$A$3,Conversion!$B$3,IF(100*INDEX(INDIRECT($A$2),$B72,COLUMN()-$E$2)/AD$6&lt;Conversion!$A$4,Conversion!$B$4,IF(100*INDEX(INDIRECT($A$2),$B72,COLUMN()-$E$2)/AD$6&lt;Conversion!$A$5,Conversion!$B$5,IF(100*INDEX(INDIRECT($A$2),$B72,COLUMN()-$E$2)/AD$6&lt;Conversion!$A$6,Conversion!$B$6,5)))))</f>
        <v/>
      </c>
      <c r="AE72" t="str">
        <f ca="1">IF(OR(AE$9="",$C72=""),"",IF(100*INDEX(INDIRECT($A$2),$B72,COLUMN()-$E$2)/AE$6&lt;Conversion!$A$3,Conversion!$B$3,IF(100*INDEX(INDIRECT($A$2),$B72,COLUMN()-$E$2)/AE$6&lt;Conversion!$A$4,Conversion!$B$4,IF(100*INDEX(INDIRECT($A$2),$B72,COLUMN()-$E$2)/AE$6&lt;Conversion!$A$5,Conversion!$B$5,IF(100*INDEX(INDIRECT($A$2),$B72,COLUMN()-$E$2)/AE$6&lt;Conversion!$A$6,Conversion!$B$6,5)))))</f>
        <v/>
      </c>
      <c r="AF72" t="str">
        <f ca="1">IF(OR(AF$9="",$C72=""),"",IF(100*INDEX(INDIRECT($A$2),$B72,COLUMN()-$E$2)/AF$6&lt;Conversion!$A$3,Conversion!$B$3,IF(100*INDEX(INDIRECT($A$2),$B72,COLUMN()-$E$2)/AF$6&lt;Conversion!$A$4,Conversion!$B$4,IF(100*INDEX(INDIRECT($A$2),$B72,COLUMN()-$E$2)/AF$6&lt;Conversion!$A$5,Conversion!$B$5,IF(100*INDEX(INDIRECT($A$2),$B72,COLUMN()-$E$2)/AF$6&lt;Conversion!$A$6,Conversion!$B$6,5)))))</f>
        <v/>
      </c>
      <c r="AG72" t="str">
        <f ca="1">IF(OR(AG$9="",$C72=""),"",IF(100*INDEX(INDIRECT($A$2),$B72,COLUMN()-$E$2)/AG$6&lt;Conversion!$A$3,Conversion!$B$3,IF(100*INDEX(INDIRECT($A$2),$B72,COLUMN()-$E$2)/AG$6&lt;Conversion!$A$4,Conversion!$B$4,IF(100*INDEX(INDIRECT($A$2),$B72,COLUMN()-$E$2)/AG$6&lt;Conversion!$A$5,Conversion!$B$5,IF(100*INDEX(INDIRECT($A$2),$B72,COLUMN()-$E$2)/AG$6&lt;Conversion!$A$6,Conversion!$B$6,5)))))</f>
        <v/>
      </c>
      <c r="AH72" t="str">
        <f ca="1">IF(OR(AH$9="",$C72=""),"",IF(100*INDEX(INDIRECT($A$2),$B72,COLUMN()-$E$2)/AH$6&lt;Conversion!$A$3,Conversion!$B$3,IF(100*INDEX(INDIRECT($A$2),$B72,COLUMN()-$E$2)/AH$6&lt;Conversion!$A$4,Conversion!$B$4,IF(100*INDEX(INDIRECT($A$2),$B72,COLUMN()-$E$2)/AH$6&lt;Conversion!$A$5,Conversion!$B$5,IF(100*INDEX(INDIRECT($A$2),$B72,COLUMN()-$E$2)/AH$6&lt;Conversion!$A$6,Conversion!$B$6,5)))))</f>
        <v/>
      </c>
      <c r="AI72" t="str">
        <f ca="1">IF(OR(AI$9="",$C72=""),"",IF(100*INDEX(INDIRECT($A$2),$B72,COLUMN()-$E$2)/AI$6&lt;Conversion!$A$3,Conversion!$B$3,IF(100*INDEX(INDIRECT($A$2),$B72,COLUMN()-$E$2)/AI$6&lt;Conversion!$A$4,Conversion!$B$4,IF(100*INDEX(INDIRECT($A$2),$B72,COLUMN()-$E$2)/AI$6&lt;Conversion!$A$5,Conversion!$B$5,IF(100*INDEX(INDIRECT($A$2),$B72,COLUMN()-$E$2)/AI$6&lt;Conversion!$A$6,Conversion!$B$6,5)))))</f>
        <v/>
      </c>
      <c r="AJ72" t="str">
        <f ca="1">IF(OR(AJ$9="",$C72=""),"",IF(100*INDEX(INDIRECT($A$2),$B72,COLUMN()-$E$2)/AJ$6&lt;Conversion!$A$3,Conversion!$B$3,IF(100*INDEX(INDIRECT($A$2),$B72,COLUMN()-$E$2)/AJ$6&lt;Conversion!$A$4,Conversion!$B$4,IF(100*INDEX(INDIRECT($A$2),$B72,COLUMN()-$E$2)/AJ$6&lt;Conversion!$A$5,Conversion!$B$5,IF(100*INDEX(INDIRECT($A$2),$B72,COLUMN()-$E$2)/AJ$6&lt;Conversion!$A$6,Conversion!$B$6,5)))))</f>
        <v/>
      </c>
      <c r="AK72" t="str">
        <f ca="1">IF(OR(AK$9="",$C72=""),"",IF(100*INDEX(INDIRECT($A$2),$B72,COLUMN()-$E$2)/AK$6&lt;Conversion!$A$3,Conversion!$B$3,IF(100*INDEX(INDIRECT($A$2),$B72,COLUMN()-$E$2)/AK$6&lt;Conversion!$A$4,Conversion!$B$4,IF(100*INDEX(INDIRECT($A$2),$B72,COLUMN()-$E$2)/AK$6&lt;Conversion!$A$5,Conversion!$B$5,IF(100*INDEX(INDIRECT($A$2),$B72,COLUMN()-$E$2)/AK$6&lt;Conversion!$A$6,Conversion!$B$6,5)))))</f>
        <v/>
      </c>
      <c r="AL72" t="str">
        <f ca="1">IF(OR(AL$9="",$C72=""),"",IF(100*INDEX(INDIRECT($A$2),$B72,COLUMN()-$E$2)/AL$6&lt;Conversion!$A$3,Conversion!$B$3,IF(100*INDEX(INDIRECT($A$2),$B72,COLUMN()-$E$2)/AL$6&lt;Conversion!$A$4,Conversion!$B$4,IF(100*INDEX(INDIRECT($A$2),$B72,COLUMN()-$E$2)/AL$6&lt;Conversion!$A$5,Conversion!$B$5,IF(100*INDEX(INDIRECT($A$2),$B72,COLUMN()-$E$2)/AL$6&lt;Conversion!$A$6,Conversion!$B$6,5)))))</f>
        <v/>
      </c>
      <c r="AM72" t="str">
        <f ca="1">IF(OR(AM$9="",$C72=""),"",IF(100*INDEX(INDIRECT($A$2),$B72,COLUMN()-$E$2)/AM$6&lt;Conversion!$A$3,Conversion!$B$3,IF(100*INDEX(INDIRECT($A$2),$B72,COLUMN()-$E$2)/AM$6&lt;Conversion!$A$4,Conversion!$B$4,IF(100*INDEX(INDIRECT($A$2),$B72,COLUMN()-$E$2)/AM$6&lt;Conversion!$A$5,Conversion!$B$5,IF(100*INDEX(INDIRECT($A$2),$B72,COLUMN()-$E$2)/AM$6&lt;Conversion!$A$6,Conversion!$B$6,5)))))</f>
        <v/>
      </c>
      <c r="AN72" t="str">
        <f ca="1">IF(OR(AN$9="",$C72=""),"",IF(100*INDEX(INDIRECT($A$2),$B72,COLUMN()-$E$2)/AN$6&lt;Conversion!$A$3,Conversion!$B$3,IF(100*INDEX(INDIRECT($A$2),$B72,COLUMN()-$E$2)/AN$6&lt;Conversion!$A$4,Conversion!$B$4,IF(100*INDEX(INDIRECT($A$2),$B72,COLUMN()-$E$2)/AN$6&lt;Conversion!$A$5,Conversion!$B$5,IF(100*INDEX(INDIRECT($A$2),$B72,COLUMN()-$E$2)/AN$6&lt;Conversion!$A$6,Conversion!$B$6,5)))))</f>
        <v/>
      </c>
      <c r="AO72" t="str">
        <f ca="1">IF(OR(AO$9="",$C72=""),"",IF(100*INDEX(INDIRECT($A$2),$B72,COLUMN()-$E$2)/AO$6&lt;Conversion!$A$3,Conversion!$B$3,IF(100*INDEX(INDIRECT($A$2),$B72,COLUMN()-$E$2)/AO$6&lt;Conversion!$A$4,Conversion!$B$4,IF(100*INDEX(INDIRECT($A$2),$B72,COLUMN()-$E$2)/AO$6&lt;Conversion!$A$5,Conversion!$B$5,IF(100*INDEX(INDIRECT($A$2),$B72,COLUMN()-$E$2)/AO$6&lt;Conversion!$A$6,Conversion!$B$6,5)))))</f>
        <v/>
      </c>
      <c r="AP72" t="str">
        <f ca="1">IF(OR(AP$9="",$C72=""),"",IF(100*INDEX(INDIRECT($A$2),$B72,COLUMN()-$E$2)/AP$6&lt;Conversion!$A$3,Conversion!$B$3,IF(100*INDEX(INDIRECT($A$2),$B72,COLUMN()-$E$2)/AP$6&lt;Conversion!$A$4,Conversion!$B$4,IF(100*INDEX(INDIRECT($A$2),$B72,COLUMN()-$E$2)/AP$6&lt;Conversion!$A$5,Conversion!$B$5,IF(100*INDEX(INDIRECT($A$2),$B72,COLUMN()-$E$2)/AP$6&lt;Conversion!$A$6,Conversion!$B$6,5)))))</f>
        <v/>
      </c>
      <c r="AQ72" t="str">
        <f ca="1">IF(OR(AQ$9="",$C72=""),"",IF(100*INDEX(INDIRECT($A$2),$B72,COLUMN()-$E$2)/AQ$6&lt;Conversion!$A$3,Conversion!$B$3,IF(100*INDEX(INDIRECT($A$2),$B72,COLUMN()-$E$2)/AQ$6&lt;Conversion!$A$4,Conversion!$B$4,IF(100*INDEX(INDIRECT($A$2),$B72,COLUMN()-$E$2)/AQ$6&lt;Conversion!$A$5,Conversion!$B$5,IF(100*INDEX(INDIRECT($A$2),$B72,COLUMN()-$E$2)/AQ$6&lt;Conversion!$A$6,Conversion!$B$6,5)))))</f>
        <v/>
      </c>
      <c r="AR72" t="str">
        <f ca="1">IF(OR(AR$9="",$C72=""),"",IF(100*INDEX(INDIRECT($A$2),$B72,COLUMN()-$E$2)/AR$6&lt;Conversion!$A$3,Conversion!$B$3,IF(100*INDEX(INDIRECT($A$2),$B72,COLUMN()-$E$2)/AR$6&lt;Conversion!$A$4,Conversion!$B$4,IF(100*INDEX(INDIRECT($A$2),$B72,COLUMN()-$E$2)/AR$6&lt;Conversion!$A$5,Conversion!$B$5,IF(100*INDEX(INDIRECT($A$2),$B72,COLUMN()-$E$2)/AR$6&lt;Conversion!$A$6,Conversion!$B$6,5)))))</f>
        <v/>
      </c>
      <c r="AS72" t="str">
        <f ca="1">IF(OR(AS$9="",$C72=""),"",IF(100*INDEX(INDIRECT($A$2),$B72,COLUMN()-$E$2)/AS$6&lt;Conversion!$A$3,Conversion!$B$3,IF(100*INDEX(INDIRECT($A$2),$B72,COLUMN()-$E$2)/AS$6&lt;Conversion!$A$4,Conversion!$B$4,IF(100*INDEX(INDIRECT($A$2),$B72,COLUMN()-$E$2)/AS$6&lt;Conversion!$A$5,Conversion!$B$5,IF(100*INDEX(INDIRECT($A$2),$B72,COLUMN()-$E$2)/AS$6&lt;Conversion!$A$6,Conversion!$B$6,5)))))</f>
        <v/>
      </c>
      <c r="AT72" t="str">
        <f ca="1">IF(OR(AT$9="",$C72=""),"",IF(100*INDEX(INDIRECT($A$2),$B72,COLUMN()-$E$2)/AT$6&lt;Conversion!$A$3,Conversion!$B$3,IF(100*INDEX(INDIRECT($A$2),$B72,COLUMN()-$E$2)/AT$6&lt;Conversion!$A$4,Conversion!$B$4,IF(100*INDEX(INDIRECT($A$2),$B72,COLUMN()-$E$2)/AT$6&lt;Conversion!$A$5,Conversion!$B$5,IF(100*INDEX(INDIRECT($A$2),$B72,COLUMN()-$E$2)/AT$6&lt;Conversion!$A$6,Conversion!$B$6,5)))))</f>
        <v/>
      </c>
      <c r="AU72" t="str">
        <f ca="1">IF(OR(AU$9="",$C72=""),"",IF(100*INDEX(INDIRECT($A$2),$B72,COLUMN()-$E$2)/AU$6&lt;Conversion!$A$3,Conversion!$B$3,IF(100*INDEX(INDIRECT($A$2),$B72,COLUMN()-$E$2)/AU$6&lt;Conversion!$A$4,Conversion!$B$4,IF(100*INDEX(INDIRECT($A$2),$B72,COLUMN()-$E$2)/AU$6&lt;Conversion!$A$5,Conversion!$B$5,IF(100*INDEX(INDIRECT($A$2),$B72,COLUMN()-$E$2)/AU$6&lt;Conversion!$A$6,Conversion!$B$6,5)))))</f>
        <v/>
      </c>
      <c r="AV72" t="str">
        <f ca="1">IF(OR(AV$9="",$C72=""),"",IF(100*INDEX(INDIRECT($A$2),$B72,COLUMN()-$E$2)/AV$6&lt;Conversion!$A$3,Conversion!$B$3,IF(100*INDEX(INDIRECT($A$2),$B72,COLUMN()-$E$2)/AV$6&lt;Conversion!$A$4,Conversion!$B$4,IF(100*INDEX(INDIRECT($A$2),$B72,COLUMN()-$E$2)/AV$6&lt;Conversion!$A$5,Conversion!$B$5,IF(100*INDEX(INDIRECT($A$2),$B72,COLUMN()-$E$2)/AV$6&lt;Conversion!$A$6,Conversion!$B$6,5)))))</f>
        <v/>
      </c>
      <c r="AW72" t="str">
        <f ca="1">IF(OR(AW$9="",$C72=""),"",IF(100*INDEX(INDIRECT($A$2),$B72,COLUMN()-$E$2)/AW$6&lt;Conversion!$A$3,Conversion!$B$3,IF(100*INDEX(INDIRECT($A$2),$B72,COLUMN()-$E$2)/AW$6&lt;Conversion!$A$4,Conversion!$B$4,IF(100*INDEX(INDIRECT($A$2),$B72,COLUMN()-$E$2)/AW$6&lt;Conversion!$A$5,Conversion!$B$5,IF(100*INDEX(INDIRECT($A$2),$B72,COLUMN()-$E$2)/AW$6&lt;Conversion!$A$6,Conversion!$B$6,5)))))</f>
        <v/>
      </c>
      <c r="AX72" t="str">
        <f ca="1">IF(OR(AX$9="",$C72=""),"",IF(100*INDEX(INDIRECT($A$2),$B72,COLUMN()-$E$2)/AX$6&lt;Conversion!$A$3,Conversion!$B$3,IF(100*INDEX(INDIRECT($A$2),$B72,COLUMN()-$E$2)/AX$6&lt;Conversion!$A$4,Conversion!$B$4,IF(100*INDEX(INDIRECT($A$2),$B72,COLUMN()-$E$2)/AX$6&lt;Conversion!$A$5,Conversion!$B$5,IF(100*INDEX(INDIRECT($A$2),$B72,COLUMN()-$E$2)/AX$6&lt;Conversion!$A$6,Conversion!$B$6,5)))))</f>
        <v/>
      </c>
      <c r="AY72" t="str">
        <f ca="1">IF(OR(AY$9="",$C72=""),"",IF(100*INDEX(INDIRECT($A$2),$B72,COLUMN()-$E$2)/AY$6&lt;Conversion!$A$3,Conversion!$B$3,IF(100*INDEX(INDIRECT($A$2),$B72,COLUMN()-$E$2)/AY$6&lt;Conversion!$A$4,Conversion!$B$4,IF(100*INDEX(INDIRECT($A$2),$B72,COLUMN()-$E$2)/AY$6&lt;Conversion!$A$5,Conversion!$B$5,IF(100*INDEX(INDIRECT($A$2),$B72,COLUMN()-$E$2)/AY$6&lt;Conversion!$A$6,Conversion!$B$6,5)))))</f>
        <v/>
      </c>
      <c r="AZ72" t="str">
        <f ca="1">IF(OR(AZ$9="",$C72=""),"",IF(100*INDEX(INDIRECT($A$2),$B72,COLUMN()-$E$2)/AZ$6&lt;Conversion!$A$3,Conversion!$B$3,IF(100*INDEX(INDIRECT($A$2),$B72,COLUMN()-$E$2)/AZ$6&lt;Conversion!$A$4,Conversion!$B$4,IF(100*INDEX(INDIRECT($A$2),$B72,COLUMN()-$E$2)/AZ$6&lt;Conversion!$A$5,Conversion!$B$5,IF(100*INDEX(INDIRECT($A$2),$B72,COLUMN()-$E$2)/AZ$6&lt;Conversion!$A$6,Conversion!$B$6,5)))))</f>
        <v/>
      </c>
      <c r="BA72" t="str">
        <f ca="1">IF(OR(BA$9="",$C72=""),"",IF(100*INDEX(INDIRECT($A$2),$B72,COLUMN()-$E$2)/BA$6&lt;Conversion!$A$3,Conversion!$B$3,IF(100*INDEX(INDIRECT($A$2),$B72,COLUMN()-$E$2)/BA$6&lt;Conversion!$A$4,Conversion!$B$4,IF(100*INDEX(INDIRECT($A$2),$B72,COLUMN()-$E$2)/BA$6&lt;Conversion!$A$5,Conversion!$B$5,IF(100*INDEX(INDIRECT($A$2),$B72,COLUMN()-$E$2)/BA$6&lt;Conversion!$A$6,Conversion!$B$6,5)))))</f>
        <v/>
      </c>
      <c r="BB72" t="str">
        <f ca="1">IF(OR(BB$9="",$C72=""),"",IF(100*INDEX(INDIRECT($A$2),$B72,COLUMN()-$E$2)/BB$6&lt;Conversion!$A$3,Conversion!$B$3,IF(100*INDEX(INDIRECT($A$2),$B72,COLUMN()-$E$2)/BB$6&lt;Conversion!$A$4,Conversion!$B$4,IF(100*INDEX(INDIRECT($A$2),$B72,COLUMN()-$E$2)/BB$6&lt;Conversion!$A$5,Conversion!$B$5,IF(100*INDEX(INDIRECT($A$2),$B72,COLUMN()-$E$2)/BB$6&lt;Conversion!$A$6,Conversion!$B$6,5)))))</f>
        <v/>
      </c>
      <c r="BC72" t="str">
        <f ca="1">IF(OR(BC$9="",$C72=""),"",IF(100*INDEX(INDIRECT($A$2),$B72,COLUMN()-$E$2)/BC$6&lt;Conversion!$A$3,Conversion!$B$3,IF(100*INDEX(INDIRECT($A$2),$B72,COLUMN()-$E$2)/BC$6&lt;Conversion!$A$4,Conversion!$B$4,IF(100*INDEX(INDIRECT($A$2),$B72,COLUMN()-$E$2)/BC$6&lt;Conversion!$A$5,Conversion!$B$5,IF(100*INDEX(INDIRECT($A$2),$B72,COLUMN()-$E$2)/BC$6&lt;Conversion!$A$6,Conversion!$B$6,5)))))</f>
        <v/>
      </c>
    </row>
    <row r="73" spans="2:55">
      <c r="B73" t="e">
        <f t="shared" ca="1" si="0"/>
        <v>#N/A</v>
      </c>
      <c r="C73" t="str">
        <f t="shared" ca="1" si="1"/>
        <v/>
      </c>
      <c r="D73" t="str">
        <f ca="1">IF($C73="","",CONCATENATE(ADDRESS(ROW(),$E$2+1,1,1,"Module6"),":",ADDRESS(ROW(),$E$2+Calc1!$C$2,1,1)))</f>
        <v/>
      </c>
      <c r="E73" s="18" t="str">
        <f t="shared" ca="1" si="2"/>
        <v/>
      </c>
      <c r="F73" t="str">
        <f ca="1">IF(OR(F$9="",$C73=""),"",IF(100*INDEX(INDIRECT($A$2),$B73,COLUMN()-$E$2)/F$6&lt;Conversion!$A$3,Conversion!$B$3,IF(100*INDEX(INDIRECT($A$2),$B73,COLUMN()-$E$2)/F$6&lt;Conversion!$A$4,Conversion!$B$4,IF(100*INDEX(INDIRECT($A$2),$B73,COLUMN()-$E$2)/F$6&lt;Conversion!$A$5,Conversion!$B$5,IF(100*INDEX(INDIRECT($A$2),$B73,COLUMN()-$E$2)/F$6&lt;Conversion!$A$6,Conversion!$B$6,5)))))</f>
        <v/>
      </c>
      <c r="G73" t="str">
        <f ca="1">IF(OR(G$9="",$C73=""),"",IF(100*INDEX(INDIRECT($A$2),$B73,COLUMN()-$E$2)/G$6&lt;Conversion!$A$3,Conversion!$B$3,IF(100*INDEX(INDIRECT($A$2),$B73,COLUMN()-$E$2)/G$6&lt;Conversion!$A$4,Conversion!$B$4,IF(100*INDEX(INDIRECT($A$2),$B73,COLUMN()-$E$2)/G$6&lt;Conversion!$A$5,Conversion!$B$5,IF(100*INDEX(INDIRECT($A$2),$B73,COLUMN()-$E$2)/G$6&lt;Conversion!$A$6,Conversion!$B$6,5)))))</f>
        <v/>
      </c>
      <c r="H73" t="str">
        <f ca="1">IF(OR(H$9="",$C73=""),"",IF(100*INDEX(INDIRECT($A$2),$B73,COLUMN()-$E$2)/H$6&lt;Conversion!$A$3,Conversion!$B$3,IF(100*INDEX(INDIRECT($A$2),$B73,COLUMN()-$E$2)/H$6&lt;Conversion!$A$4,Conversion!$B$4,IF(100*INDEX(INDIRECT($A$2),$B73,COLUMN()-$E$2)/H$6&lt;Conversion!$A$5,Conversion!$B$5,IF(100*INDEX(INDIRECT($A$2),$B73,COLUMN()-$E$2)/H$6&lt;Conversion!$A$6,Conversion!$B$6,5)))))</f>
        <v/>
      </c>
      <c r="I73" t="str">
        <f ca="1">IF(OR(I$9="",$C73=""),"",IF(100*INDEX(INDIRECT($A$2),$B73,COLUMN()-$E$2)/I$6&lt;Conversion!$A$3,Conversion!$B$3,IF(100*INDEX(INDIRECT($A$2),$B73,COLUMN()-$E$2)/I$6&lt;Conversion!$A$4,Conversion!$B$4,IF(100*INDEX(INDIRECT($A$2),$B73,COLUMN()-$E$2)/I$6&lt;Conversion!$A$5,Conversion!$B$5,IF(100*INDEX(INDIRECT($A$2),$B73,COLUMN()-$E$2)/I$6&lt;Conversion!$A$6,Conversion!$B$6,5)))))</f>
        <v/>
      </c>
      <c r="J73" t="str">
        <f ca="1">IF(OR(J$9="",$C73=""),"",IF(100*INDEX(INDIRECT($A$2),$B73,COLUMN()-$E$2)/J$6&lt;Conversion!$A$3,Conversion!$B$3,IF(100*INDEX(INDIRECT($A$2),$B73,COLUMN()-$E$2)/J$6&lt;Conversion!$A$4,Conversion!$B$4,IF(100*INDEX(INDIRECT($A$2),$B73,COLUMN()-$E$2)/J$6&lt;Conversion!$A$5,Conversion!$B$5,IF(100*INDEX(INDIRECT($A$2),$B73,COLUMN()-$E$2)/J$6&lt;Conversion!$A$6,Conversion!$B$6,5)))))</f>
        <v/>
      </c>
      <c r="K73" t="str">
        <f ca="1">IF(OR(K$9="",$C73=""),"",IF(100*INDEX(INDIRECT($A$2),$B73,COLUMN()-$E$2)/K$6&lt;Conversion!$A$3,Conversion!$B$3,IF(100*INDEX(INDIRECT($A$2),$B73,COLUMN()-$E$2)/K$6&lt;Conversion!$A$4,Conversion!$B$4,IF(100*INDEX(INDIRECT($A$2),$B73,COLUMN()-$E$2)/K$6&lt;Conversion!$A$5,Conversion!$B$5,IF(100*INDEX(INDIRECT($A$2),$B73,COLUMN()-$E$2)/K$6&lt;Conversion!$A$6,Conversion!$B$6,5)))))</f>
        <v/>
      </c>
      <c r="L73" t="str">
        <f ca="1">IF(OR(L$9="",$C73=""),"",IF(100*INDEX(INDIRECT($A$2),$B73,COLUMN()-$E$2)/L$6&lt;Conversion!$A$3,Conversion!$B$3,IF(100*INDEX(INDIRECT($A$2),$B73,COLUMN()-$E$2)/L$6&lt;Conversion!$A$4,Conversion!$B$4,IF(100*INDEX(INDIRECT($A$2),$B73,COLUMN()-$E$2)/L$6&lt;Conversion!$A$5,Conversion!$B$5,IF(100*INDEX(INDIRECT($A$2),$B73,COLUMN()-$E$2)/L$6&lt;Conversion!$A$6,Conversion!$B$6,5)))))</f>
        <v/>
      </c>
      <c r="M73" t="str">
        <f ca="1">IF(OR(M$9="",$C73=""),"",IF(100*INDEX(INDIRECT($A$2),$B73,COLUMN()-$E$2)/M$6&lt;Conversion!$A$3,Conversion!$B$3,IF(100*INDEX(INDIRECT($A$2),$B73,COLUMN()-$E$2)/M$6&lt;Conversion!$A$4,Conversion!$B$4,IF(100*INDEX(INDIRECT($A$2),$B73,COLUMN()-$E$2)/M$6&lt;Conversion!$A$5,Conversion!$B$5,IF(100*INDEX(INDIRECT($A$2),$B73,COLUMN()-$E$2)/M$6&lt;Conversion!$A$6,Conversion!$B$6,5)))))</f>
        <v/>
      </c>
      <c r="N73" t="str">
        <f ca="1">IF(OR(N$9="",$C73=""),"",IF(100*INDEX(INDIRECT($A$2),$B73,COLUMN()-$E$2)/N$6&lt;Conversion!$A$3,Conversion!$B$3,IF(100*INDEX(INDIRECT($A$2),$B73,COLUMN()-$E$2)/N$6&lt;Conversion!$A$4,Conversion!$B$4,IF(100*INDEX(INDIRECT($A$2),$B73,COLUMN()-$E$2)/N$6&lt;Conversion!$A$5,Conversion!$B$5,IF(100*INDEX(INDIRECT($A$2),$B73,COLUMN()-$E$2)/N$6&lt;Conversion!$A$6,Conversion!$B$6,5)))))</f>
        <v/>
      </c>
      <c r="O73" t="str">
        <f ca="1">IF(OR(O$9="",$C73=""),"",IF(100*INDEX(INDIRECT($A$2),$B73,COLUMN()-$E$2)/O$6&lt;Conversion!$A$3,Conversion!$B$3,IF(100*INDEX(INDIRECT($A$2),$B73,COLUMN()-$E$2)/O$6&lt;Conversion!$A$4,Conversion!$B$4,IF(100*INDEX(INDIRECT($A$2),$B73,COLUMN()-$E$2)/O$6&lt;Conversion!$A$5,Conversion!$B$5,IF(100*INDEX(INDIRECT($A$2),$B73,COLUMN()-$E$2)/O$6&lt;Conversion!$A$6,Conversion!$B$6,5)))))</f>
        <v/>
      </c>
      <c r="P73" t="str">
        <f ca="1">IF(OR(P$9="",$C73=""),"",IF(100*INDEX(INDIRECT($A$2),$B73,COLUMN()-$E$2)/P$6&lt;Conversion!$A$3,Conversion!$B$3,IF(100*INDEX(INDIRECT($A$2),$B73,COLUMN()-$E$2)/P$6&lt;Conversion!$A$4,Conversion!$B$4,IF(100*INDEX(INDIRECT($A$2),$B73,COLUMN()-$E$2)/P$6&lt;Conversion!$A$5,Conversion!$B$5,IF(100*INDEX(INDIRECT($A$2),$B73,COLUMN()-$E$2)/P$6&lt;Conversion!$A$6,Conversion!$B$6,5)))))</f>
        <v/>
      </c>
      <c r="Q73" t="str">
        <f ca="1">IF(OR(Q$9="",$C73=""),"",IF(100*INDEX(INDIRECT($A$2),$B73,COLUMN()-$E$2)/Q$6&lt;Conversion!$A$3,Conversion!$B$3,IF(100*INDEX(INDIRECT($A$2),$B73,COLUMN()-$E$2)/Q$6&lt;Conversion!$A$4,Conversion!$B$4,IF(100*INDEX(INDIRECT($A$2),$B73,COLUMN()-$E$2)/Q$6&lt;Conversion!$A$5,Conversion!$B$5,IF(100*INDEX(INDIRECT($A$2),$B73,COLUMN()-$E$2)/Q$6&lt;Conversion!$A$6,Conversion!$B$6,5)))))</f>
        <v/>
      </c>
      <c r="R73" t="str">
        <f ca="1">IF(OR(R$9="",$C73=""),"",IF(100*INDEX(INDIRECT($A$2),$B73,COLUMN()-$E$2)/R$6&lt;Conversion!$A$3,Conversion!$B$3,IF(100*INDEX(INDIRECT($A$2),$B73,COLUMN()-$E$2)/R$6&lt;Conversion!$A$4,Conversion!$B$4,IF(100*INDEX(INDIRECT($A$2),$B73,COLUMN()-$E$2)/R$6&lt;Conversion!$A$5,Conversion!$B$5,IF(100*INDEX(INDIRECT($A$2),$B73,COLUMN()-$E$2)/R$6&lt;Conversion!$A$6,Conversion!$B$6,5)))))</f>
        <v/>
      </c>
      <c r="S73" t="str">
        <f ca="1">IF(OR(S$9="",$C73=""),"",IF(100*INDEX(INDIRECT($A$2),$B73,COLUMN()-$E$2)/S$6&lt;Conversion!$A$3,Conversion!$B$3,IF(100*INDEX(INDIRECT($A$2),$B73,COLUMN()-$E$2)/S$6&lt;Conversion!$A$4,Conversion!$B$4,IF(100*INDEX(INDIRECT($A$2),$B73,COLUMN()-$E$2)/S$6&lt;Conversion!$A$5,Conversion!$B$5,IF(100*INDEX(INDIRECT($A$2),$B73,COLUMN()-$E$2)/S$6&lt;Conversion!$A$6,Conversion!$B$6,5)))))</f>
        <v/>
      </c>
      <c r="T73" t="str">
        <f ca="1">IF(OR(T$9="",$C73=""),"",IF(100*INDEX(INDIRECT($A$2),$B73,COLUMN()-$E$2)/T$6&lt;Conversion!$A$3,Conversion!$B$3,IF(100*INDEX(INDIRECT($A$2),$B73,COLUMN()-$E$2)/T$6&lt;Conversion!$A$4,Conversion!$B$4,IF(100*INDEX(INDIRECT($A$2),$B73,COLUMN()-$E$2)/T$6&lt;Conversion!$A$5,Conversion!$B$5,IF(100*INDEX(INDIRECT($A$2),$B73,COLUMN()-$E$2)/T$6&lt;Conversion!$A$6,Conversion!$B$6,5)))))</f>
        <v/>
      </c>
      <c r="U73" t="str">
        <f ca="1">IF(OR(U$9="",$C73=""),"",IF(100*INDEX(INDIRECT($A$2),$B73,COLUMN()-$E$2)/U$6&lt;Conversion!$A$3,Conversion!$B$3,IF(100*INDEX(INDIRECT($A$2),$B73,COLUMN()-$E$2)/U$6&lt;Conversion!$A$4,Conversion!$B$4,IF(100*INDEX(INDIRECT($A$2),$B73,COLUMN()-$E$2)/U$6&lt;Conversion!$A$5,Conversion!$B$5,IF(100*INDEX(INDIRECT($A$2),$B73,COLUMN()-$E$2)/U$6&lt;Conversion!$A$6,Conversion!$B$6,5)))))</f>
        <v/>
      </c>
      <c r="V73" t="str">
        <f ca="1">IF(OR(V$9="",$C73=""),"",IF(100*INDEX(INDIRECT($A$2),$B73,COLUMN()-$E$2)/V$6&lt;Conversion!$A$3,Conversion!$B$3,IF(100*INDEX(INDIRECT($A$2),$B73,COLUMN()-$E$2)/V$6&lt;Conversion!$A$4,Conversion!$B$4,IF(100*INDEX(INDIRECT($A$2),$B73,COLUMN()-$E$2)/V$6&lt;Conversion!$A$5,Conversion!$B$5,IF(100*INDEX(INDIRECT($A$2),$B73,COLUMN()-$E$2)/V$6&lt;Conversion!$A$6,Conversion!$B$6,5)))))</f>
        <v/>
      </c>
      <c r="W73" t="str">
        <f ca="1">IF(OR(W$9="",$C73=""),"",IF(100*INDEX(INDIRECT($A$2),$B73,COLUMN()-$E$2)/W$6&lt;Conversion!$A$3,Conversion!$B$3,IF(100*INDEX(INDIRECT($A$2),$B73,COLUMN()-$E$2)/W$6&lt;Conversion!$A$4,Conversion!$B$4,IF(100*INDEX(INDIRECT($A$2),$B73,COLUMN()-$E$2)/W$6&lt;Conversion!$A$5,Conversion!$B$5,IF(100*INDEX(INDIRECT($A$2),$B73,COLUMN()-$E$2)/W$6&lt;Conversion!$A$6,Conversion!$B$6,5)))))</f>
        <v/>
      </c>
      <c r="X73" t="str">
        <f ca="1">IF(OR(X$9="",$C73=""),"",IF(100*INDEX(INDIRECT($A$2),$B73,COLUMN()-$E$2)/X$6&lt;Conversion!$A$3,Conversion!$B$3,IF(100*INDEX(INDIRECT($A$2),$B73,COLUMN()-$E$2)/X$6&lt;Conversion!$A$4,Conversion!$B$4,IF(100*INDEX(INDIRECT($A$2),$B73,COLUMN()-$E$2)/X$6&lt;Conversion!$A$5,Conversion!$B$5,IF(100*INDEX(INDIRECT($A$2),$B73,COLUMN()-$E$2)/X$6&lt;Conversion!$A$6,Conversion!$B$6,5)))))</f>
        <v/>
      </c>
      <c r="Y73" t="str">
        <f ca="1">IF(OR(Y$9="",$C73=""),"",IF(100*INDEX(INDIRECT($A$2),$B73,COLUMN()-$E$2)/Y$6&lt;Conversion!$A$3,Conversion!$B$3,IF(100*INDEX(INDIRECT($A$2),$B73,COLUMN()-$E$2)/Y$6&lt;Conversion!$A$4,Conversion!$B$4,IF(100*INDEX(INDIRECT($A$2),$B73,COLUMN()-$E$2)/Y$6&lt;Conversion!$A$5,Conversion!$B$5,IF(100*INDEX(INDIRECT($A$2),$B73,COLUMN()-$E$2)/Y$6&lt;Conversion!$A$6,Conversion!$B$6,5)))))</f>
        <v/>
      </c>
      <c r="Z73" t="str">
        <f ca="1">IF(OR(Z$9="",$C73=""),"",IF(100*INDEX(INDIRECT($A$2),$B73,COLUMN()-$E$2)/Z$6&lt;Conversion!$A$3,Conversion!$B$3,IF(100*INDEX(INDIRECT($A$2),$B73,COLUMN()-$E$2)/Z$6&lt;Conversion!$A$4,Conversion!$B$4,IF(100*INDEX(INDIRECT($A$2),$B73,COLUMN()-$E$2)/Z$6&lt;Conversion!$A$5,Conversion!$B$5,IF(100*INDEX(INDIRECT($A$2),$B73,COLUMN()-$E$2)/Z$6&lt;Conversion!$A$6,Conversion!$B$6,5)))))</f>
        <v/>
      </c>
      <c r="AA73" t="str">
        <f ca="1">IF(OR(AA$9="",$C73=""),"",IF(100*INDEX(INDIRECT($A$2),$B73,COLUMN()-$E$2)/AA$6&lt;Conversion!$A$3,Conversion!$B$3,IF(100*INDEX(INDIRECT($A$2),$B73,COLUMN()-$E$2)/AA$6&lt;Conversion!$A$4,Conversion!$B$4,IF(100*INDEX(INDIRECT($A$2),$B73,COLUMN()-$E$2)/AA$6&lt;Conversion!$A$5,Conversion!$B$5,IF(100*INDEX(INDIRECT($A$2),$B73,COLUMN()-$E$2)/AA$6&lt;Conversion!$A$6,Conversion!$B$6,5)))))</f>
        <v/>
      </c>
      <c r="AB73" t="str">
        <f ca="1">IF(OR(AB$9="",$C73=""),"",IF(100*INDEX(INDIRECT($A$2),$B73,COLUMN()-$E$2)/AB$6&lt;Conversion!$A$3,Conversion!$B$3,IF(100*INDEX(INDIRECT($A$2),$B73,COLUMN()-$E$2)/AB$6&lt;Conversion!$A$4,Conversion!$B$4,IF(100*INDEX(INDIRECT($A$2),$B73,COLUMN()-$E$2)/AB$6&lt;Conversion!$A$5,Conversion!$B$5,IF(100*INDEX(INDIRECT($A$2),$B73,COLUMN()-$E$2)/AB$6&lt;Conversion!$A$6,Conversion!$B$6,5)))))</f>
        <v/>
      </c>
      <c r="AC73" t="str">
        <f ca="1">IF(OR(AC$9="",$C73=""),"",IF(100*INDEX(INDIRECT($A$2),$B73,COLUMN()-$E$2)/AC$6&lt;Conversion!$A$3,Conversion!$B$3,IF(100*INDEX(INDIRECT($A$2),$B73,COLUMN()-$E$2)/AC$6&lt;Conversion!$A$4,Conversion!$B$4,IF(100*INDEX(INDIRECT($A$2),$B73,COLUMN()-$E$2)/AC$6&lt;Conversion!$A$5,Conversion!$B$5,IF(100*INDEX(INDIRECT($A$2),$B73,COLUMN()-$E$2)/AC$6&lt;Conversion!$A$6,Conversion!$B$6,5)))))</f>
        <v/>
      </c>
      <c r="AD73" t="str">
        <f ca="1">IF(OR(AD$9="",$C73=""),"",IF(100*INDEX(INDIRECT($A$2),$B73,COLUMN()-$E$2)/AD$6&lt;Conversion!$A$3,Conversion!$B$3,IF(100*INDEX(INDIRECT($A$2),$B73,COLUMN()-$E$2)/AD$6&lt;Conversion!$A$4,Conversion!$B$4,IF(100*INDEX(INDIRECT($A$2),$B73,COLUMN()-$E$2)/AD$6&lt;Conversion!$A$5,Conversion!$B$5,IF(100*INDEX(INDIRECT($A$2),$B73,COLUMN()-$E$2)/AD$6&lt;Conversion!$A$6,Conversion!$B$6,5)))))</f>
        <v/>
      </c>
      <c r="AE73" t="str">
        <f ca="1">IF(OR(AE$9="",$C73=""),"",IF(100*INDEX(INDIRECT($A$2),$B73,COLUMN()-$E$2)/AE$6&lt;Conversion!$A$3,Conversion!$B$3,IF(100*INDEX(INDIRECT($A$2),$B73,COLUMN()-$E$2)/AE$6&lt;Conversion!$A$4,Conversion!$B$4,IF(100*INDEX(INDIRECT($A$2),$B73,COLUMN()-$E$2)/AE$6&lt;Conversion!$A$5,Conversion!$B$5,IF(100*INDEX(INDIRECT($A$2),$B73,COLUMN()-$E$2)/AE$6&lt;Conversion!$A$6,Conversion!$B$6,5)))))</f>
        <v/>
      </c>
      <c r="AF73" t="str">
        <f ca="1">IF(OR(AF$9="",$C73=""),"",IF(100*INDEX(INDIRECT($A$2),$B73,COLUMN()-$E$2)/AF$6&lt;Conversion!$A$3,Conversion!$B$3,IF(100*INDEX(INDIRECT($A$2),$B73,COLUMN()-$E$2)/AF$6&lt;Conversion!$A$4,Conversion!$B$4,IF(100*INDEX(INDIRECT($A$2),$B73,COLUMN()-$E$2)/AF$6&lt;Conversion!$A$5,Conversion!$B$5,IF(100*INDEX(INDIRECT($A$2),$B73,COLUMN()-$E$2)/AF$6&lt;Conversion!$A$6,Conversion!$B$6,5)))))</f>
        <v/>
      </c>
      <c r="AG73" t="str">
        <f ca="1">IF(OR(AG$9="",$C73=""),"",IF(100*INDEX(INDIRECT($A$2),$B73,COLUMN()-$E$2)/AG$6&lt;Conversion!$A$3,Conversion!$B$3,IF(100*INDEX(INDIRECT($A$2),$B73,COLUMN()-$E$2)/AG$6&lt;Conversion!$A$4,Conversion!$B$4,IF(100*INDEX(INDIRECT($A$2),$B73,COLUMN()-$E$2)/AG$6&lt;Conversion!$A$5,Conversion!$B$5,IF(100*INDEX(INDIRECT($A$2),$B73,COLUMN()-$E$2)/AG$6&lt;Conversion!$A$6,Conversion!$B$6,5)))))</f>
        <v/>
      </c>
      <c r="AH73" t="str">
        <f ca="1">IF(OR(AH$9="",$C73=""),"",IF(100*INDEX(INDIRECT($A$2),$B73,COLUMN()-$E$2)/AH$6&lt;Conversion!$A$3,Conversion!$B$3,IF(100*INDEX(INDIRECT($A$2),$B73,COLUMN()-$E$2)/AH$6&lt;Conversion!$A$4,Conversion!$B$4,IF(100*INDEX(INDIRECT($A$2),$B73,COLUMN()-$E$2)/AH$6&lt;Conversion!$A$5,Conversion!$B$5,IF(100*INDEX(INDIRECT($A$2),$B73,COLUMN()-$E$2)/AH$6&lt;Conversion!$A$6,Conversion!$B$6,5)))))</f>
        <v/>
      </c>
      <c r="AI73" t="str">
        <f ca="1">IF(OR(AI$9="",$C73=""),"",IF(100*INDEX(INDIRECT($A$2),$B73,COLUMN()-$E$2)/AI$6&lt;Conversion!$A$3,Conversion!$B$3,IF(100*INDEX(INDIRECT($A$2),$B73,COLUMN()-$E$2)/AI$6&lt;Conversion!$A$4,Conversion!$B$4,IF(100*INDEX(INDIRECT($A$2),$B73,COLUMN()-$E$2)/AI$6&lt;Conversion!$A$5,Conversion!$B$5,IF(100*INDEX(INDIRECT($A$2),$B73,COLUMN()-$E$2)/AI$6&lt;Conversion!$A$6,Conversion!$B$6,5)))))</f>
        <v/>
      </c>
      <c r="AJ73" t="str">
        <f ca="1">IF(OR(AJ$9="",$C73=""),"",IF(100*INDEX(INDIRECT($A$2),$B73,COLUMN()-$E$2)/AJ$6&lt;Conversion!$A$3,Conversion!$B$3,IF(100*INDEX(INDIRECT($A$2),$B73,COLUMN()-$E$2)/AJ$6&lt;Conversion!$A$4,Conversion!$B$4,IF(100*INDEX(INDIRECT($A$2),$B73,COLUMN()-$E$2)/AJ$6&lt;Conversion!$A$5,Conversion!$B$5,IF(100*INDEX(INDIRECT($A$2),$B73,COLUMN()-$E$2)/AJ$6&lt;Conversion!$A$6,Conversion!$B$6,5)))))</f>
        <v/>
      </c>
      <c r="AK73" t="str">
        <f ca="1">IF(OR(AK$9="",$C73=""),"",IF(100*INDEX(INDIRECT($A$2),$B73,COLUMN()-$E$2)/AK$6&lt;Conversion!$A$3,Conversion!$B$3,IF(100*INDEX(INDIRECT($A$2),$B73,COLUMN()-$E$2)/AK$6&lt;Conversion!$A$4,Conversion!$B$4,IF(100*INDEX(INDIRECT($A$2),$B73,COLUMN()-$E$2)/AK$6&lt;Conversion!$A$5,Conversion!$B$5,IF(100*INDEX(INDIRECT($A$2),$B73,COLUMN()-$E$2)/AK$6&lt;Conversion!$A$6,Conversion!$B$6,5)))))</f>
        <v/>
      </c>
      <c r="AL73" t="str">
        <f ca="1">IF(OR(AL$9="",$C73=""),"",IF(100*INDEX(INDIRECT($A$2),$B73,COLUMN()-$E$2)/AL$6&lt;Conversion!$A$3,Conversion!$B$3,IF(100*INDEX(INDIRECT($A$2),$B73,COLUMN()-$E$2)/AL$6&lt;Conversion!$A$4,Conversion!$B$4,IF(100*INDEX(INDIRECT($A$2),$B73,COLUMN()-$E$2)/AL$6&lt;Conversion!$A$5,Conversion!$B$5,IF(100*INDEX(INDIRECT($A$2),$B73,COLUMN()-$E$2)/AL$6&lt;Conversion!$A$6,Conversion!$B$6,5)))))</f>
        <v/>
      </c>
      <c r="AM73" t="str">
        <f ca="1">IF(OR(AM$9="",$C73=""),"",IF(100*INDEX(INDIRECT($A$2),$B73,COLUMN()-$E$2)/AM$6&lt;Conversion!$A$3,Conversion!$B$3,IF(100*INDEX(INDIRECT($A$2),$B73,COLUMN()-$E$2)/AM$6&lt;Conversion!$A$4,Conversion!$B$4,IF(100*INDEX(INDIRECT($A$2),$B73,COLUMN()-$E$2)/AM$6&lt;Conversion!$A$5,Conversion!$B$5,IF(100*INDEX(INDIRECT($A$2),$B73,COLUMN()-$E$2)/AM$6&lt;Conversion!$A$6,Conversion!$B$6,5)))))</f>
        <v/>
      </c>
      <c r="AN73" t="str">
        <f ca="1">IF(OR(AN$9="",$C73=""),"",IF(100*INDEX(INDIRECT($A$2),$B73,COLUMN()-$E$2)/AN$6&lt;Conversion!$A$3,Conversion!$B$3,IF(100*INDEX(INDIRECT($A$2),$B73,COLUMN()-$E$2)/AN$6&lt;Conversion!$A$4,Conversion!$B$4,IF(100*INDEX(INDIRECT($A$2),$B73,COLUMN()-$E$2)/AN$6&lt;Conversion!$A$5,Conversion!$B$5,IF(100*INDEX(INDIRECT($A$2),$B73,COLUMN()-$E$2)/AN$6&lt;Conversion!$A$6,Conversion!$B$6,5)))))</f>
        <v/>
      </c>
      <c r="AO73" t="str">
        <f ca="1">IF(OR(AO$9="",$C73=""),"",IF(100*INDEX(INDIRECT($A$2),$B73,COLUMN()-$E$2)/AO$6&lt;Conversion!$A$3,Conversion!$B$3,IF(100*INDEX(INDIRECT($A$2),$B73,COLUMN()-$E$2)/AO$6&lt;Conversion!$A$4,Conversion!$B$4,IF(100*INDEX(INDIRECT($A$2),$B73,COLUMN()-$E$2)/AO$6&lt;Conversion!$A$5,Conversion!$B$5,IF(100*INDEX(INDIRECT($A$2),$B73,COLUMN()-$E$2)/AO$6&lt;Conversion!$A$6,Conversion!$B$6,5)))))</f>
        <v/>
      </c>
      <c r="AP73" t="str">
        <f ca="1">IF(OR(AP$9="",$C73=""),"",IF(100*INDEX(INDIRECT($A$2),$B73,COLUMN()-$E$2)/AP$6&lt;Conversion!$A$3,Conversion!$B$3,IF(100*INDEX(INDIRECT($A$2),$B73,COLUMN()-$E$2)/AP$6&lt;Conversion!$A$4,Conversion!$B$4,IF(100*INDEX(INDIRECT($A$2),$B73,COLUMN()-$E$2)/AP$6&lt;Conversion!$A$5,Conversion!$B$5,IF(100*INDEX(INDIRECT($A$2),$B73,COLUMN()-$E$2)/AP$6&lt;Conversion!$A$6,Conversion!$B$6,5)))))</f>
        <v/>
      </c>
      <c r="AQ73" t="str">
        <f ca="1">IF(OR(AQ$9="",$C73=""),"",IF(100*INDEX(INDIRECT($A$2),$B73,COLUMN()-$E$2)/AQ$6&lt;Conversion!$A$3,Conversion!$B$3,IF(100*INDEX(INDIRECT($A$2),$B73,COLUMN()-$E$2)/AQ$6&lt;Conversion!$A$4,Conversion!$B$4,IF(100*INDEX(INDIRECT($A$2),$B73,COLUMN()-$E$2)/AQ$6&lt;Conversion!$A$5,Conversion!$B$5,IF(100*INDEX(INDIRECT($A$2),$B73,COLUMN()-$E$2)/AQ$6&lt;Conversion!$A$6,Conversion!$B$6,5)))))</f>
        <v/>
      </c>
      <c r="AR73" t="str">
        <f ca="1">IF(OR(AR$9="",$C73=""),"",IF(100*INDEX(INDIRECT($A$2),$B73,COLUMN()-$E$2)/AR$6&lt;Conversion!$A$3,Conversion!$B$3,IF(100*INDEX(INDIRECT($A$2),$B73,COLUMN()-$E$2)/AR$6&lt;Conversion!$A$4,Conversion!$B$4,IF(100*INDEX(INDIRECT($A$2),$B73,COLUMN()-$E$2)/AR$6&lt;Conversion!$A$5,Conversion!$B$5,IF(100*INDEX(INDIRECT($A$2),$B73,COLUMN()-$E$2)/AR$6&lt;Conversion!$A$6,Conversion!$B$6,5)))))</f>
        <v/>
      </c>
      <c r="AS73" t="str">
        <f ca="1">IF(OR(AS$9="",$C73=""),"",IF(100*INDEX(INDIRECT($A$2),$B73,COLUMN()-$E$2)/AS$6&lt;Conversion!$A$3,Conversion!$B$3,IF(100*INDEX(INDIRECT($A$2),$B73,COLUMN()-$E$2)/AS$6&lt;Conversion!$A$4,Conversion!$B$4,IF(100*INDEX(INDIRECT($A$2),$B73,COLUMN()-$E$2)/AS$6&lt;Conversion!$A$5,Conversion!$B$5,IF(100*INDEX(INDIRECT($A$2),$B73,COLUMN()-$E$2)/AS$6&lt;Conversion!$A$6,Conversion!$B$6,5)))))</f>
        <v/>
      </c>
      <c r="AT73" t="str">
        <f ca="1">IF(OR(AT$9="",$C73=""),"",IF(100*INDEX(INDIRECT($A$2),$B73,COLUMN()-$E$2)/AT$6&lt;Conversion!$A$3,Conversion!$B$3,IF(100*INDEX(INDIRECT($A$2),$B73,COLUMN()-$E$2)/AT$6&lt;Conversion!$A$4,Conversion!$B$4,IF(100*INDEX(INDIRECT($A$2),$B73,COLUMN()-$E$2)/AT$6&lt;Conversion!$A$5,Conversion!$B$5,IF(100*INDEX(INDIRECT($A$2),$B73,COLUMN()-$E$2)/AT$6&lt;Conversion!$A$6,Conversion!$B$6,5)))))</f>
        <v/>
      </c>
      <c r="AU73" t="str">
        <f ca="1">IF(OR(AU$9="",$C73=""),"",IF(100*INDEX(INDIRECT($A$2),$B73,COLUMN()-$E$2)/AU$6&lt;Conversion!$A$3,Conversion!$B$3,IF(100*INDEX(INDIRECT($A$2),$B73,COLUMN()-$E$2)/AU$6&lt;Conversion!$A$4,Conversion!$B$4,IF(100*INDEX(INDIRECT($A$2),$B73,COLUMN()-$E$2)/AU$6&lt;Conversion!$A$5,Conversion!$B$5,IF(100*INDEX(INDIRECT($A$2),$B73,COLUMN()-$E$2)/AU$6&lt;Conversion!$A$6,Conversion!$B$6,5)))))</f>
        <v/>
      </c>
      <c r="AV73" t="str">
        <f ca="1">IF(OR(AV$9="",$C73=""),"",IF(100*INDEX(INDIRECT($A$2),$B73,COLUMN()-$E$2)/AV$6&lt;Conversion!$A$3,Conversion!$B$3,IF(100*INDEX(INDIRECT($A$2),$B73,COLUMN()-$E$2)/AV$6&lt;Conversion!$A$4,Conversion!$B$4,IF(100*INDEX(INDIRECT($A$2),$B73,COLUMN()-$E$2)/AV$6&lt;Conversion!$A$5,Conversion!$B$5,IF(100*INDEX(INDIRECT($A$2),$B73,COLUMN()-$E$2)/AV$6&lt;Conversion!$A$6,Conversion!$B$6,5)))))</f>
        <v/>
      </c>
      <c r="AW73" t="str">
        <f ca="1">IF(OR(AW$9="",$C73=""),"",IF(100*INDEX(INDIRECT($A$2),$B73,COLUMN()-$E$2)/AW$6&lt;Conversion!$A$3,Conversion!$B$3,IF(100*INDEX(INDIRECT($A$2),$B73,COLUMN()-$E$2)/AW$6&lt;Conversion!$A$4,Conversion!$B$4,IF(100*INDEX(INDIRECT($A$2),$B73,COLUMN()-$E$2)/AW$6&lt;Conversion!$A$5,Conversion!$B$5,IF(100*INDEX(INDIRECT($A$2),$B73,COLUMN()-$E$2)/AW$6&lt;Conversion!$A$6,Conversion!$B$6,5)))))</f>
        <v/>
      </c>
      <c r="AX73" t="str">
        <f ca="1">IF(OR(AX$9="",$C73=""),"",IF(100*INDEX(INDIRECT($A$2),$B73,COLUMN()-$E$2)/AX$6&lt;Conversion!$A$3,Conversion!$B$3,IF(100*INDEX(INDIRECT($A$2),$B73,COLUMN()-$E$2)/AX$6&lt;Conversion!$A$4,Conversion!$B$4,IF(100*INDEX(INDIRECT($A$2),$B73,COLUMN()-$E$2)/AX$6&lt;Conversion!$A$5,Conversion!$B$5,IF(100*INDEX(INDIRECT($A$2),$B73,COLUMN()-$E$2)/AX$6&lt;Conversion!$A$6,Conversion!$B$6,5)))))</f>
        <v/>
      </c>
      <c r="AY73" t="str">
        <f ca="1">IF(OR(AY$9="",$C73=""),"",IF(100*INDEX(INDIRECT($A$2),$B73,COLUMN()-$E$2)/AY$6&lt;Conversion!$A$3,Conversion!$B$3,IF(100*INDEX(INDIRECT($A$2),$B73,COLUMN()-$E$2)/AY$6&lt;Conversion!$A$4,Conversion!$B$4,IF(100*INDEX(INDIRECT($A$2),$B73,COLUMN()-$E$2)/AY$6&lt;Conversion!$A$5,Conversion!$B$5,IF(100*INDEX(INDIRECT($A$2),$B73,COLUMN()-$E$2)/AY$6&lt;Conversion!$A$6,Conversion!$B$6,5)))))</f>
        <v/>
      </c>
      <c r="AZ73" t="str">
        <f ca="1">IF(OR(AZ$9="",$C73=""),"",IF(100*INDEX(INDIRECT($A$2),$B73,COLUMN()-$E$2)/AZ$6&lt;Conversion!$A$3,Conversion!$B$3,IF(100*INDEX(INDIRECT($A$2),$B73,COLUMN()-$E$2)/AZ$6&lt;Conversion!$A$4,Conversion!$B$4,IF(100*INDEX(INDIRECT($A$2),$B73,COLUMN()-$E$2)/AZ$6&lt;Conversion!$A$5,Conversion!$B$5,IF(100*INDEX(INDIRECT($A$2),$B73,COLUMN()-$E$2)/AZ$6&lt;Conversion!$A$6,Conversion!$B$6,5)))))</f>
        <v/>
      </c>
      <c r="BA73" t="str">
        <f ca="1">IF(OR(BA$9="",$C73=""),"",IF(100*INDEX(INDIRECT($A$2),$B73,COLUMN()-$E$2)/BA$6&lt;Conversion!$A$3,Conversion!$B$3,IF(100*INDEX(INDIRECT($A$2),$B73,COLUMN()-$E$2)/BA$6&lt;Conversion!$A$4,Conversion!$B$4,IF(100*INDEX(INDIRECT($A$2),$B73,COLUMN()-$E$2)/BA$6&lt;Conversion!$A$5,Conversion!$B$5,IF(100*INDEX(INDIRECT($A$2),$B73,COLUMN()-$E$2)/BA$6&lt;Conversion!$A$6,Conversion!$B$6,5)))))</f>
        <v/>
      </c>
      <c r="BB73" t="str">
        <f ca="1">IF(OR(BB$9="",$C73=""),"",IF(100*INDEX(INDIRECT($A$2),$B73,COLUMN()-$E$2)/BB$6&lt;Conversion!$A$3,Conversion!$B$3,IF(100*INDEX(INDIRECT($A$2),$B73,COLUMN()-$E$2)/BB$6&lt;Conversion!$A$4,Conversion!$B$4,IF(100*INDEX(INDIRECT($A$2),$B73,COLUMN()-$E$2)/BB$6&lt;Conversion!$A$5,Conversion!$B$5,IF(100*INDEX(INDIRECT($A$2),$B73,COLUMN()-$E$2)/BB$6&lt;Conversion!$A$6,Conversion!$B$6,5)))))</f>
        <v/>
      </c>
      <c r="BC73" t="str">
        <f ca="1">IF(OR(BC$9="",$C73=""),"",IF(100*INDEX(INDIRECT($A$2),$B73,COLUMN()-$E$2)/BC$6&lt;Conversion!$A$3,Conversion!$B$3,IF(100*INDEX(INDIRECT($A$2),$B73,COLUMN()-$E$2)/BC$6&lt;Conversion!$A$4,Conversion!$B$4,IF(100*INDEX(INDIRECT($A$2),$B73,COLUMN()-$E$2)/BC$6&lt;Conversion!$A$5,Conversion!$B$5,IF(100*INDEX(INDIRECT($A$2),$B73,COLUMN()-$E$2)/BC$6&lt;Conversion!$A$6,Conversion!$B$6,5)))))</f>
        <v/>
      </c>
    </row>
    <row r="74" spans="2:55">
      <c r="B74" t="e">
        <f t="shared" ca="1" si="0"/>
        <v>#N/A</v>
      </c>
      <c r="C74" t="str">
        <f t="shared" ca="1" si="1"/>
        <v/>
      </c>
      <c r="D74" t="str">
        <f ca="1">IF($C74="","",CONCATENATE(ADDRESS(ROW(),$E$2+1,1,1,"Module6"),":",ADDRESS(ROW(),$E$2+Calc1!$C$2,1,1)))</f>
        <v/>
      </c>
      <c r="E74" s="18" t="str">
        <f t="shared" ca="1" si="2"/>
        <v/>
      </c>
      <c r="F74" t="str">
        <f ca="1">IF(OR(F$9="",$C74=""),"",IF(100*INDEX(INDIRECT($A$2),$B74,COLUMN()-$E$2)/F$6&lt;Conversion!$A$3,Conversion!$B$3,IF(100*INDEX(INDIRECT($A$2),$B74,COLUMN()-$E$2)/F$6&lt;Conversion!$A$4,Conversion!$B$4,IF(100*INDEX(INDIRECT($A$2),$B74,COLUMN()-$E$2)/F$6&lt;Conversion!$A$5,Conversion!$B$5,IF(100*INDEX(INDIRECT($A$2),$B74,COLUMN()-$E$2)/F$6&lt;Conversion!$A$6,Conversion!$B$6,5)))))</f>
        <v/>
      </c>
      <c r="G74" t="str">
        <f ca="1">IF(OR(G$9="",$C74=""),"",IF(100*INDEX(INDIRECT($A$2),$B74,COLUMN()-$E$2)/G$6&lt;Conversion!$A$3,Conversion!$B$3,IF(100*INDEX(INDIRECT($A$2),$B74,COLUMN()-$E$2)/G$6&lt;Conversion!$A$4,Conversion!$B$4,IF(100*INDEX(INDIRECT($A$2),$B74,COLUMN()-$E$2)/G$6&lt;Conversion!$A$5,Conversion!$B$5,IF(100*INDEX(INDIRECT($A$2),$B74,COLUMN()-$E$2)/G$6&lt;Conversion!$A$6,Conversion!$B$6,5)))))</f>
        <v/>
      </c>
      <c r="H74" t="str">
        <f ca="1">IF(OR(H$9="",$C74=""),"",IF(100*INDEX(INDIRECT($A$2),$B74,COLUMN()-$E$2)/H$6&lt;Conversion!$A$3,Conversion!$B$3,IF(100*INDEX(INDIRECT($A$2),$B74,COLUMN()-$E$2)/H$6&lt;Conversion!$A$4,Conversion!$B$4,IF(100*INDEX(INDIRECT($A$2),$B74,COLUMN()-$E$2)/H$6&lt;Conversion!$A$5,Conversion!$B$5,IF(100*INDEX(INDIRECT($A$2),$B74,COLUMN()-$E$2)/H$6&lt;Conversion!$A$6,Conversion!$B$6,5)))))</f>
        <v/>
      </c>
      <c r="I74" t="str">
        <f ca="1">IF(OR(I$9="",$C74=""),"",IF(100*INDEX(INDIRECT($A$2),$B74,COLUMN()-$E$2)/I$6&lt;Conversion!$A$3,Conversion!$B$3,IF(100*INDEX(INDIRECT($A$2),$B74,COLUMN()-$E$2)/I$6&lt;Conversion!$A$4,Conversion!$B$4,IF(100*INDEX(INDIRECT($A$2),$B74,COLUMN()-$E$2)/I$6&lt;Conversion!$A$5,Conversion!$B$5,IF(100*INDEX(INDIRECT($A$2),$B74,COLUMN()-$E$2)/I$6&lt;Conversion!$A$6,Conversion!$B$6,5)))))</f>
        <v/>
      </c>
      <c r="J74" t="str">
        <f ca="1">IF(OR(J$9="",$C74=""),"",IF(100*INDEX(INDIRECT($A$2),$B74,COLUMN()-$E$2)/J$6&lt;Conversion!$A$3,Conversion!$B$3,IF(100*INDEX(INDIRECT($A$2),$B74,COLUMN()-$E$2)/J$6&lt;Conversion!$A$4,Conversion!$B$4,IF(100*INDEX(INDIRECT($A$2),$B74,COLUMN()-$E$2)/J$6&lt;Conversion!$A$5,Conversion!$B$5,IF(100*INDEX(INDIRECT($A$2),$B74,COLUMN()-$E$2)/J$6&lt;Conversion!$A$6,Conversion!$B$6,5)))))</f>
        <v/>
      </c>
      <c r="K74" t="str">
        <f ca="1">IF(OR(K$9="",$C74=""),"",IF(100*INDEX(INDIRECT($A$2),$B74,COLUMN()-$E$2)/K$6&lt;Conversion!$A$3,Conversion!$B$3,IF(100*INDEX(INDIRECT($A$2),$B74,COLUMN()-$E$2)/K$6&lt;Conversion!$A$4,Conversion!$B$4,IF(100*INDEX(INDIRECT($A$2),$B74,COLUMN()-$E$2)/K$6&lt;Conversion!$A$5,Conversion!$B$5,IF(100*INDEX(INDIRECT($A$2),$B74,COLUMN()-$E$2)/K$6&lt;Conversion!$A$6,Conversion!$B$6,5)))))</f>
        <v/>
      </c>
      <c r="L74" t="str">
        <f ca="1">IF(OR(L$9="",$C74=""),"",IF(100*INDEX(INDIRECT($A$2),$B74,COLUMN()-$E$2)/L$6&lt;Conversion!$A$3,Conversion!$B$3,IF(100*INDEX(INDIRECT($A$2),$B74,COLUMN()-$E$2)/L$6&lt;Conversion!$A$4,Conversion!$B$4,IF(100*INDEX(INDIRECT($A$2),$B74,COLUMN()-$E$2)/L$6&lt;Conversion!$A$5,Conversion!$B$5,IF(100*INDEX(INDIRECT($A$2),$B74,COLUMN()-$E$2)/L$6&lt;Conversion!$A$6,Conversion!$B$6,5)))))</f>
        <v/>
      </c>
      <c r="M74" t="str">
        <f ca="1">IF(OR(M$9="",$C74=""),"",IF(100*INDEX(INDIRECT($A$2),$B74,COLUMN()-$E$2)/M$6&lt;Conversion!$A$3,Conversion!$B$3,IF(100*INDEX(INDIRECT($A$2),$B74,COLUMN()-$E$2)/M$6&lt;Conversion!$A$4,Conversion!$B$4,IF(100*INDEX(INDIRECT($A$2),$B74,COLUMN()-$E$2)/M$6&lt;Conversion!$A$5,Conversion!$B$5,IF(100*INDEX(INDIRECT($A$2),$B74,COLUMN()-$E$2)/M$6&lt;Conversion!$A$6,Conversion!$B$6,5)))))</f>
        <v/>
      </c>
      <c r="N74" t="str">
        <f ca="1">IF(OR(N$9="",$C74=""),"",IF(100*INDEX(INDIRECT($A$2),$B74,COLUMN()-$E$2)/N$6&lt;Conversion!$A$3,Conversion!$B$3,IF(100*INDEX(INDIRECT($A$2),$B74,COLUMN()-$E$2)/N$6&lt;Conversion!$A$4,Conversion!$B$4,IF(100*INDEX(INDIRECT($A$2),$B74,COLUMN()-$E$2)/N$6&lt;Conversion!$A$5,Conversion!$B$5,IF(100*INDEX(INDIRECT($A$2),$B74,COLUMN()-$E$2)/N$6&lt;Conversion!$A$6,Conversion!$B$6,5)))))</f>
        <v/>
      </c>
      <c r="O74" t="str">
        <f ca="1">IF(OR(O$9="",$C74=""),"",IF(100*INDEX(INDIRECT($A$2),$B74,COLUMN()-$E$2)/O$6&lt;Conversion!$A$3,Conversion!$B$3,IF(100*INDEX(INDIRECT($A$2),$B74,COLUMN()-$E$2)/O$6&lt;Conversion!$A$4,Conversion!$B$4,IF(100*INDEX(INDIRECT($A$2),$B74,COLUMN()-$E$2)/O$6&lt;Conversion!$A$5,Conversion!$B$5,IF(100*INDEX(INDIRECT($A$2),$B74,COLUMN()-$E$2)/O$6&lt;Conversion!$A$6,Conversion!$B$6,5)))))</f>
        <v/>
      </c>
      <c r="P74" t="str">
        <f ca="1">IF(OR(P$9="",$C74=""),"",IF(100*INDEX(INDIRECT($A$2),$B74,COLUMN()-$E$2)/P$6&lt;Conversion!$A$3,Conversion!$B$3,IF(100*INDEX(INDIRECT($A$2),$B74,COLUMN()-$E$2)/P$6&lt;Conversion!$A$4,Conversion!$B$4,IF(100*INDEX(INDIRECT($A$2),$B74,COLUMN()-$E$2)/P$6&lt;Conversion!$A$5,Conversion!$B$5,IF(100*INDEX(INDIRECT($A$2),$B74,COLUMN()-$E$2)/P$6&lt;Conversion!$A$6,Conversion!$B$6,5)))))</f>
        <v/>
      </c>
      <c r="Q74" t="str">
        <f ca="1">IF(OR(Q$9="",$C74=""),"",IF(100*INDEX(INDIRECT($A$2),$B74,COLUMN()-$E$2)/Q$6&lt;Conversion!$A$3,Conversion!$B$3,IF(100*INDEX(INDIRECT($A$2),$B74,COLUMN()-$E$2)/Q$6&lt;Conversion!$A$4,Conversion!$B$4,IF(100*INDEX(INDIRECT($A$2),$B74,COLUMN()-$E$2)/Q$6&lt;Conversion!$A$5,Conversion!$B$5,IF(100*INDEX(INDIRECT($A$2),$B74,COLUMN()-$E$2)/Q$6&lt;Conversion!$A$6,Conversion!$B$6,5)))))</f>
        <v/>
      </c>
      <c r="R74" t="str">
        <f ca="1">IF(OR(R$9="",$C74=""),"",IF(100*INDEX(INDIRECT($A$2),$B74,COLUMN()-$E$2)/R$6&lt;Conversion!$A$3,Conversion!$B$3,IF(100*INDEX(INDIRECT($A$2),$B74,COLUMN()-$E$2)/R$6&lt;Conversion!$A$4,Conversion!$B$4,IF(100*INDEX(INDIRECT($A$2),$B74,COLUMN()-$E$2)/R$6&lt;Conversion!$A$5,Conversion!$B$5,IF(100*INDEX(INDIRECT($A$2),$B74,COLUMN()-$E$2)/R$6&lt;Conversion!$A$6,Conversion!$B$6,5)))))</f>
        <v/>
      </c>
      <c r="S74" t="str">
        <f ca="1">IF(OR(S$9="",$C74=""),"",IF(100*INDEX(INDIRECT($A$2),$B74,COLUMN()-$E$2)/S$6&lt;Conversion!$A$3,Conversion!$B$3,IF(100*INDEX(INDIRECT($A$2),$B74,COLUMN()-$E$2)/S$6&lt;Conversion!$A$4,Conversion!$B$4,IF(100*INDEX(INDIRECT($A$2),$B74,COLUMN()-$E$2)/S$6&lt;Conversion!$A$5,Conversion!$B$5,IF(100*INDEX(INDIRECT($A$2),$B74,COLUMN()-$E$2)/S$6&lt;Conversion!$A$6,Conversion!$B$6,5)))))</f>
        <v/>
      </c>
      <c r="T74" t="str">
        <f ca="1">IF(OR(T$9="",$C74=""),"",IF(100*INDEX(INDIRECT($A$2),$B74,COLUMN()-$E$2)/T$6&lt;Conversion!$A$3,Conversion!$B$3,IF(100*INDEX(INDIRECT($A$2),$B74,COLUMN()-$E$2)/T$6&lt;Conversion!$A$4,Conversion!$B$4,IF(100*INDEX(INDIRECT($A$2),$B74,COLUMN()-$E$2)/T$6&lt;Conversion!$A$5,Conversion!$B$5,IF(100*INDEX(INDIRECT($A$2),$B74,COLUMN()-$E$2)/T$6&lt;Conversion!$A$6,Conversion!$B$6,5)))))</f>
        <v/>
      </c>
      <c r="U74" t="str">
        <f ca="1">IF(OR(U$9="",$C74=""),"",IF(100*INDEX(INDIRECT($A$2),$B74,COLUMN()-$E$2)/U$6&lt;Conversion!$A$3,Conversion!$B$3,IF(100*INDEX(INDIRECT($A$2),$B74,COLUMN()-$E$2)/U$6&lt;Conversion!$A$4,Conversion!$B$4,IF(100*INDEX(INDIRECT($A$2),$B74,COLUMN()-$E$2)/U$6&lt;Conversion!$A$5,Conversion!$B$5,IF(100*INDEX(INDIRECT($A$2),$B74,COLUMN()-$E$2)/U$6&lt;Conversion!$A$6,Conversion!$B$6,5)))))</f>
        <v/>
      </c>
      <c r="V74" t="str">
        <f ca="1">IF(OR(V$9="",$C74=""),"",IF(100*INDEX(INDIRECT($A$2),$B74,COLUMN()-$E$2)/V$6&lt;Conversion!$A$3,Conversion!$B$3,IF(100*INDEX(INDIRECT($A$2),$B74,COLUMN()-$E$2)/V$6&lt;Conversion!$A$4,Conversion!$B$4,IF(100*INDEX(INDIRECT($A$2),$B74,COLUMN()-$E$2)/V$6&lt;Conversion!$A$5,Conversion!$B$5,IF(100*INDEX(INDIRECT($A$2),$B74,COLUMN()-$E$2)/V$6&lt;Conversion!$A$6,Conversion!$B$6,5)))))</f>
        <v/>
      </c>
      <c r="W74" t="str">
        <f ca="1">IF(OR(W$9="",$C74=""),"",IF(100*INDEX(INDIRECT($A$2),$B74,COLUMN()-$E$2)/W$6&lt;Conversion!$A$3,Conversion!$B$3,IF(100*INDEX(INDIRECT($A$2),$B74,COLUMN()-$E$2)/W$6&lt;Conversion!$A$4,Conversion!$B$4,IF(100*INDEX(INDIRECT($A$2),$B74,COLUMN()-$E$2)/W$6&lt;Conversion!$A$5,Conversion!$B$5,IF(100*INDEX(INDIRECT($A$2),$B74,COLUMN()-$E$2)/W$6&lt;Conversion!$A$6,Conversion!$B$6,5)))))</f>
        <v/>
      </c>
      <c r="X74" t="str">
        <f ca="1">IF(OR(X$9="",$C74=""),"",IF(100*INDEX(INDIRECT($A$2),$B74,COLUMN()-$E$2)/X$6&lt;Conversion!$A$3,Conversion!$B$3,IF(100*INDEX(INDIRECT($A$2),$B74,COLUMN()-$E$2)/X$6&lt;Conversion!$A$4,Conversion!$B$4,IF(100*INDEX(INDIRECT($A$2),$B74,COLUMN()-$E$2)/X$6&lt;Conversion!$A$5,Conversion!$B$5,IF(100*INDEX(INDIRECT($A$2),$B74,COLUMN()-$E$2)/X$6&lt;Conversion!$A$6,Conversion!$B$6,5)))))</f>
        <v/>
      </c>
      <c r="Y74" t="str">
        <f ca="1">IF(OR(Y$9="",$C74=""),"",IF(100*INDEX(INDIRECT($A$2),$B74,COLUMN()-$E$2)/Y$6&lt;Conversion!$A$3,Conversion!$B$3,IF(100*INDEX(INDIRECT($A$2),$B74,COLUMN()-$E$2)/Y$6&lt;Conversion!$A$4,Conversion!$B$4,IF(100*INDEX(INDIRECT($A$2),$B74,COLUMN()-$E$2)/Y$6&lt;Conversion!$A$5,Conversion!$B$5,IF(100*INDEX(INDIRECT($A$2),$B74,COLUMN()-$E$2)/Y$6&lt;Conversion!$A$6,Conversion!$B$6,5)))))</f>
        <v/>
      </c>
      <c r="Z74" t="str">
        <f ca="1">IF(OR(Z$9="",$C74=""),"",IF(100*INDEX(INDIRECT($A$2),$B74,COLUMN()-$E$2)/Z$6&lt;Conversion!$A$3,Conversion!$B$3,IF(100*INDEX(INDIRECT($A$2),$B74,COLUMN()-$E$2)/Z$6&lt;Conversion!$A$4,Conversion!$B$4,IF(100*INDEX(INDIRECT($A$2),$B74,COLUMN()-$E$2)/Z$6&lt;Conversion!$A$5,Conversion!$B$5,IF(100*INDEX(INDIRECT($A$2),$B74,COLUMN()-$E$2)/Z$6&lt;Conversion!$A$6,Conversion!$B$6,5)))))</f>
        <v/>
      </c>
      <c r="AA74" t="str">
        <f ca="1">IF(OR(AA$9="",$C74=""),"",IF(100*INDEX(INDIRECT($A$2),$B74,COLUMN()-$E$2)/AA$6&lt;Conversion!$A$3,Conversion!$B$3,IF(100*INDEX(INDIRECT($A$2),$B74,COLUMN()-$E$2)/AA$6&lt;Conversion!$A$4,Conversion!$B$4,IF(100*INDEX(INDIRECT($A$2),$B74,COLUMN()-$E$2)/AA$6&lt;Conversion!$A$5,Conversion!$B$5,IF(100*INDEX(INDIRECT($A$2),$B74,COLUMN()-$E$2)/AA$6&lt;Conversion!$A$6,Conversion!$B$6,5)))))</f>
        <v/>
      </c>
      <c r="AB74" t="str">
        <f ca="1">IF(OR(AB$9="",$C74=""),"",IF(100*INDEX(INDIRECT($A$2),$B74,COLUMN()-$E$2)/AB$6&lt;Conversion!$A$3,Conversion!$B$3,IF(100*INDEX(INDIRECT($A$2),$B74,COLUMN()-$E$2)/AB$6&lt;Conversion!$A$4,Conversion!$B$4,IF(100*INDEX(INDIRECT($A$2),$B74,COLUMN()-$E$2)/AB$6&lt;Conversion!$A$5,Conversion!$B$5,IF(100*INDEX(INDIRECT($A$2),$B74,COLUMN()-$E$2)/AB$6&lt;Conversion!$A$6,Conversion!$B$6,5)))))</f>
        <v/>
      </c>
      <c r="AC74" t="str">
        <f ca="1">IF(OR(AC$9="",$C74=""),"",IF(100*INDEX(INDIRECT($A$2),$B74,COLUMN()-$E$2)/AC$6&lt;Conversion!$A$3,Conversion!$B$3,IF(100*INDEX(INDIRECT($A$2),$B74,COLUMN()-$E$2)/AC$6&lt;Conversion!$A$4,Conversion!$B$4,IF(100*INDEX(INDIRECT($A$2),$B74,COLUMN()-$E$2)/AC$6&lt;Conversion!$A$5,Conversion!$B$5,IF(100*INDEX(INDIRECT($A$2),$B74,COLUMN()-$E$2)/AC$6&lt;Conversion!$A$6,Conversion!$B$6,5)))))</f>
        <v/>
      </c>
      <c r="AD74" t="str">
        <f ca="1">IF(OR(AD$9="",$C74=""),"",IF(100*INDEX(INDIRECT($A$2),$B74,COLUMN()-$E$2)/AD$6&lt;Conversion!$A$3,Conversion!$B$3,IF(100*INDEX(INDIRECT($A$2),$B74,COLUMN()-$E$2)/AD$6&lt;Conversion!$A$4,Conversion!$B$4,IF(100*INDEX(INDIRECT($A$2),$B74,COLUMN()-$E$2)/AD$6&lt;Conversion!$A$5,Conversion!$B$5,IF(100*INDEX(INDIRECT($A$2),$B74,COLUMN()-$E$2)/AD$6&lt;Conversion!$A$6,Conversion!$B$6,5)))))</f>
        <v/>
      </c>
      <c r="AE74" t="str">
        <f ca="1">IF(OR(AE$9="",$C74=""),"",IF(100*INDEX(INDIRECT($A$2),$B74,COLUMN()-$E$2)/AE$6&lt;Conversion!$A$3,Conversion!$B$3,IF(100*INDEX(INDIRECT($A$2),$B74,COLUMN()-$E$2)/AE$6&lt;Conversion!$A$4,Conversion!$B$4,IF(100*INDEX(INDIRECT($A$2),$B74,COLUMN()-$E$2)/AE$6&lt;Conversion!$A$5,Conversion!$B$5,IF(100*INDEX(INDIRECT($A$2),$B74,COLUMN()-$E$2)/AE$6&lt;Conversion!$A$6,Conversion!$B$6,5)))))</f>
        <v/>
      </c>
      <c r="AF74" t="str">
        <f ca="1">IF(OR(AF$9="",$C74=""),"",IF(100*INDEX(INDIRECT($A$2),$B74,COLUMN()-$E$2)/AF$6&lt;Conversion!$A$3,Conversion!$B$3,IF(100*INDEX(INDIRECT($A$2),$B74,COLUMN()-$E$2)/AF$6&lt;Conversion!$A$4,Conversion!$B$4,IF(100*INDEX(INDIRECT($A$2),$B74,COLUMN()-$E$2)/AF$6&lt;Conversion!$A$5,Conversion!$B$5,IF(100*INDEX(INDIRECT($A$2),$B74,COLUMN()-$E$2)/AF$6&lt;Conversion!$A$6,Conversion!$B$6,5)))))</f>
        <v/>
      </c>
      <c r="AG74" t="str">
        <f ca="1">IF(OR(AG$9="",$C74=""),"",IF(100*INDEX(INDIRECT($A$2),$B74,COLUMN()-$E$2)/AG$6&lt;Conversion!$A$3,Conversion!$B$3,IF(100*INDEX(INDIRECT($A$2),$B74,COLUMN()-$E$2)/AG$6&lt;Conversion!$A$4,Conversion!$B$4,IF(100*INDEX(INDIRECT($A$2),$B74,COLUMN()-$E$2)/AG$6&lt;Conversion!$A$5,Conversion!$B$5,IF(100*INDEX(INDIRECT($A$2),$B74,COLUMN()-$E$2)/AG$6&lt;Conversion!$A$6,Conversion!$B$6,5)))))</f>
        <v/>
      </c>
      <c r="AH74" t="str">
        <f ca="1">IF(OR(AH$9="",$C74=""),"",IF(100*INDEX(INDIRECT($A$2),$B74,COLUMN()-$E$2)/AH$6&lt;Conversion!$A$3,Conversion!$B$3,IF(100*INDEX(INDIRECT($A$2),$B74,COLUMN()-$E$2)/AH$6&lt;Conversion!$A$4,Conversion!$B$4,IF(100*INDEX(INDIRECT($A$2),$B74,COLUMN()-$E$2)/AH$6&lt;Conversion!$A$5,Conversion!$B$5,IF(100*INDEX(INDIRECT($A$2),$B74,COLUMN()-$E$2)/AH$6&lt;Conversion!$A$6,Conversion!$B$6,5)))))</f>
        <v/>
      </c>
      <c r="AI74" t="str">
        <f ca="1">IF(OR(AI$9="",$C74=""),"",IF(100*INDEX(INDIRECT($A$2),$B74,COLUMN()-$E$2)/AI$6&lt;Conversion!$A$3,Conversion!$B$3,IF(100*INDEX(INDIRECT($A$2),$B74,COLUMN()-$E$2)/AI$6&lt;Conversion!$A$4,Conversion!$B$4,IF(100*INDEX(INDIRECT($A$2),$B74,COLUMN()-$E$2)/AI$6&lt;Conversion!$A$5,Conversion!$B$5,IF(100*INDEX(INDIRECT($A$2),$B74,COLUMN()-$E$2)/AI$6&lt;Conversion!$A$6,Conversion!$B$6,5)))))</f>
        <v/>
      </c>
      <c r="AJ74" t="str">
        <f ca="1">IF(OR(AJ$9="",$C74=""),"",IF(100*INDEX(INDIRECT($A$2),$B74,COLUMN()-$E$2)/AJ$6&lt;Conversion!$A$3,Conversion!$B$3,IF(100*INDEX(INDIRECT($A$2),$B74,COLUMN()-$E$2)/AJ$6&lt;Conversion!$A$4,Conversion!$B$4,IF(100*INDEX(INDIRECT($A$2),$B74,COLUMN()-$E$2)/AJ$6&lt;Conversion!$A$5,Conversion!$B$5,IF(100*INDEX(INDIRECT($A$2),$B74,COLUMN()-$E$2)/AJ$6&lt;Conversion!$A$6,Conversion!$B$6,5)))))</f>
        <v/>
      </c>
      <c r="AK74" t="str">
        <f ca="1">IF(OR(AK$9="",$C74=""),"",IF(100*INDEX(INDIRECT($A$2),$B74,COLUMN()-$E$2)/AK$6&lt;Conversion!$A$3,Conversion!$B$3,IF(100*INDEX(INDIRECT($A$2),$B74,COLUMN()-$E$2)/AK$6&lt;Conversion!$A$4,Conversion!$B$4,IF(100*INDEX(INDIRECT($A$2),$B74,COLUMN()-$E$2)/AK$6&lt;Conversion!$A$5,Conversion!$B$5,IF(100*INDEX(INDIRECT($A$2),$B74,COLUMN()-$E$2)/AK$6&lt;Conversion!$A$6,Conversion!$B$6,5)))))</f>
        <v/>
      </c>
      <c r="AL74" t="str">
        <f ca="1">IF(OR(AL$9="",$C74=""),"",IF(100*INDEX(INDIRECT($A$2),$B74,COLUMN()-$E$2)/AL$6&lt;Conversion!$A$3,Conversion!$B$3,IF(100*INDEX(INDIRECT($A$2),$B74,COLUMN()-$E$2)/AL$6&lt;Conversion!$A$4,Conversion!$B$4,IF(100*INDEX(INDIRECT($A$2),$B74,COLUMN()-$E$2)/AL$6&lt;Conversion!$A$5,Conversion!$B$5,IF(100*INDEX(INDIRECT($A$2),$B74,COLUMN()-$E$2)/AL$6&lt;Conversion!$A$6,Conversion!$B$6,5)))))</f>
        <v/>
      </c>
      <c r="AM74" t="str">
        <f ca="1">IF(OR(AM$9="",$C74=""),"",IF(100*INDEX(INDIRECT($A$2),$B74,COLUMN()-$E$2)/AM$6&lt;Conversion!$A$3,Conversion!$B$3,IF(100*INDEX(INDIRECT($A$2),$B74,COLUMN()-$E$2)/AM$6&lt;Conversion!$A$4,Conversion!$B$4,IF(100*INDEX(INDIRECT($A$2),$B74,COLUMN()-$E$2)/AM$6&lt;Conversion!$A$5,Conversion!$B$5,IF(100*INDEX(INDIRECT($A$2),$B74,COLUMN()-$E$2)/AM$6&lt;Conversion!$A$6,Conversion!$B$6,5)))))</f>
        <v/>
      </c>
      <c r="AN74" t="str">
        <f ca="1">IF(OR(AN$9="",$C74=""),"",IF(100*INDEX(INDIRECT($A$2),$B74,COLUMN()-$E$2)/AN$6&lt;Conversion!$A$3,Conversion!$B$3,IF(100*INDEX(INDIRECT($A$2),$B74,COLUMN()-$E$2)/AN$6&lt;Conversion!$A$4,Conversion!$B$4,IF(100*INDEX(INDIRECT($A$2),$B74,COLUMN()-$E$2)/AN$6&lt;Conversion!$A$5,Conversion!$B$5,IF(100*INDEX(INDIRECT($A$2),$B74,COLUMN()-$E$2)/AN$6&lt;Conversion!$A$6,Conversion!$B$6,5)))))</f>
        <v/>
      </c>
      <c r="AO74" t="str">
        <f ca="1">IF(OR(AO$9="",$C74=""),"",IF(100*INDEX(INDIRECT($A$2),$B74,COLUMN()-$E$2)/AO$6&lt;Conversion!$A$3,Conversion!$B$3,IF(100*INDEX(INDIRECT($A$2),$B74,COLUMN()-$E$2)/AO$6&lt;Conversion!$A$4,Conversion!$B$4,IF(100*INDEX(INDIRECT($A$2),$B74,COLUMN()-$E$2)/AO$6&lt;Conversion!$A$5,Conversion!$B$5,IF(100*INDEX(INDIRECT($A$2),$B74,COLUMN()-$E$2)/AO$6&lt;Conversion!$A$6,Conversion!$B$6,5)))))</f>
        <v/>
      </c>
      <c r="AP74" t="str">
        <f ca="1">IF(OR(AP$9="",$C74=""),"",IF(100*INDEX(INDIRECT($A$2),$B74,COLUMN()-$E$2)/AP$6&lt;Conversion!$A$3,Conversion!$B$3,IF(100*INDEX(INDIRECT($A$2),$B74,COLUMN()-$E$2)/AP$6&lt;Conversion!$A$4,Conversion!$B$4,IF(100*INDEX(INDIRECT($A$2),$B74,COLUMN()-$E$2)/AP$6&lt;Conversion!$A$5,Conversion!$B$5,IF(100*INDEX(INDIRECT($A$2),$B74,COLUMN()-$E$2)/AP$6&lt;Conversion!$A$6,Conversion!$B$6,5)))))</f>
        <v/>
      </c>
      <c r="AQ74" t="str">
        <f ca="1">IF(OR(AQ$9="",$C74=""),"",IF(100*INDEX(INDIRECT($A$2),$B74,COLUMN()-$E$2)/AQ$6&lt;Conversion!$A$3,Conversion!$B$3,IF(100*INDEX(INDIRECT($A$2),$B74,COLUMN()-$E$2)/AQ$6&lt;Conversion!$A$4,Conversion!$B$4,IF(100*INDEX(INDIRECT($A$2),$B74,COLUMN()-$E$2)/AQ$6&lt;Conversion!$A$5,Conversion!$B$5,IF(100*INDEX(INDIRECT($A$2),$B74,COLUMN()-$E$2)/AQ$6&lt;Conversion!$A$6,Conversion!$B$6,5)))))</f>
        <v/>
      </c>
      <c r="AR74" t="str">
        <f ca="1">IF(OR(AR$9="",$C74=""),"",IF(100*INDEX(INDIRECT($A$2),$B74,COLUMN()-$E$2)/AR$6&lt;Conversion!$A$3,Conversion!$B$3,IF(100*INDEX(INDIRECT($A$2),$B74,COLUMN()-$E$2)/AR$6&lt;Conversion!$A$4,Conversion!$B$4,IF(100*INDEX(INDIRECT($A$2),$B74,COLUMN()-$E$2)/AR$6&lt;Conversion!$A$5,Conversion!$B$5,IF(100*INDEX(INDIRECT($A$2),$B74,COLUMN()-$E$2)/AR$6&lt;Conversion!$A$6,Conversion!$B$6,5)))))</f>
        <v/>
      </c>
      <c r="AS74" t="str">
        <f ca="1">IF(OR(AS$9="",$C74=""),"",IF(100*INDEX(INDIRECT($A$2),$B74,COLUMN()-$E$2)/AS$6&lt;Conversion!$A$3,Conversion!$B$3,IF(100*INDEX(INDIRECT($A$2),$B74,COLUMN()-$E$2)/AS$6&lt;Conversion!$A$4,Conversion!$B$4,IF(100*INDEX(INDIRECT($A$2),$B74,COLUMN()-$E$2)/AS$6&lt;Conversion!$A$5,Conversion!$B$5,IF(100*INDEX(INDIRECT($A$2),$B74,COLUMN()-$E$2)/AS$6&lt;Conversion!$A$6,Conversion!$B$6,5)))))</f>
        <v/>
      </c>
      <c r="AT74" t="str">
        <f ca="1">IF(OR(AT$9="",$C74=""),"",IF(100*INDEX(INDIRECT($A$2),$B74,COLUMN()-$E$2)/AT$6&lt;Conversion!$A$3,Conversion!$B$3,IF(100*INDEX(INDIRECT($A$2),$B74,COLUMN()-$E$2)/AT$6&lt;Conversion!$A$4,Conversion!$B$4,IF(100*INDEX(INDIRECT($A$2),$B74,COLUMN()-$E$2)/AT$6&lt;Conversion!$A$5,Conversion!$B$5,IF(100*INDEX(INDIRECT($A$2),$B74,COLUMN()-$E$2)/AT$6&lt;Conversion!$A$6,Conversion!$B$6,5)))))</f>
        <v/>
      </c>
      <c r="AU74" t="str">
        <f ca="1">IF(OR(AU$9="",$C74=""),"",IF(100*INDEX(INDIRECT($A$2),$B74,COLUMN()-$E$2)/AU$6&lt;Conversion!$A$3,Conversion!$B$3,IF(100*INDEX(INDIRECT($A$2),$B74,COLUMN()-$E$2)/AU$6&lt;Conversion!$A$4,Conversion!$B$4,IF(100*INDEX(INDIRECT($A$2),$B74,COLUMN()-$E$2)/AU$6&lt;Conversion!$A$5,Conversion!$B$5,IF(100*INDEX(INDIRECT($A$2),$B74,COLUMN()-$E$2)/AU$6&lt;Conversion!$A$6,Conversion!$B$6,5)))))</f>
        <v/>
      </c>
      <c r="AV74" t="str">
        <f ca="1">IF(OR(AV$9="",$C74=""),"",IF(100*INDEX(INDIRECT($A$2),$B74,COLUMN()-$E$2)/AV$6&lt;Conversion!$A$3,Conversion!$B$3,IF(100*INDEX(INDIRECT($A$2),$B74,COLUMN()-$E$2)/AV$6&lt;Conversion!$A$4,Conversion!$B$4,IF(100*INDEX(INDIRECT($A$2),$B74,COLUMN()-$E$2)/AV$6&lt;Conversion!$A$5,Conversion!$B$5,IF(100*INDEX(INDIRECT($A$2),$B74,COLUMN()-$E$2)/AV$6&lt;Conversion!$A$6,Conversion!$B$6,5)))))</f>
        <v/>
      </c>
      <c r="AW74" t="str">
        <f ca="1">IF(OR(AW$9="",$C74=""),"",IF(100*INDEX(INDIRECT($A$2),$B74,COLUMN()-$E$2)/AW$6&lt;Conversion!$A$3,Conversion!$B$3,IF(100*INDEX(INDIRECT($A$2),$B74,COLUMN()-$E$2)/AW$6&lt;Conversion!$A$4,Conversion!$B$4,IF(100*INDEX(INDIRECT($A$2),$B74,COLUMN()-$E$2)/AW$6&lt;Conversion!$A$5,Conversion!$B$5,IF(100*INDEX(INDIRECT($A$2),$B74,COLUMN()-$E$2)/AW$6&lt;Conversion!$A$6,Conversion!$B$6,5)))))</f>
        <v/>
      </c>
      <c r="AX74" t="str">
        <f ca="1">IF(OR(AX$9="",$C74=""),"",IF(100*INDEX(INDIRECT($A$2),$B74,COLUMN()-$E$2)/AX$6&lt;Conversion!$A$3,Conversion!$B$3,IF(100*INDEX(INDIRECT($A$2),$B74,COLUMN()-$E$2)/AX$6&lt;Conversion!$A$4,Conversion!$B$4,IF(100*INDEX(INDIRECT($A$2),$B74,COLUMN()-$E$2)/AX$6&lt;Conversion!$A$5,Conversion!$B$5,IF(100*INDEX(INDIRECT($A$2),$B74,COLUMN()-$E$2)/AX$6&lt;Conversion!$A$6,Conversion!$B$6,5)))))</f>
        <v/>
      </c>
      <c r="AY74" t="str">
        <f ca="1">IF(OR(AY$9="",$C74=""),"",IF(100*INDEX(INDIRECT($A$2),$B74,COLUMN()-$E$2)/AY$6&lt;Conversion!$A$3,Conversion!$B$3,IF(100*INDEX(INDIRECT($A$2),$B74,COLUMN()-$E$2)/AY$6&lt;Conversion!$A$4,Conversion!$B$4,IF(100*INDEX(INDIRECT($A$2),$B74,COLUMN()-$E$2)/AY$6&lt;Conversion!$A$5,Conversion!$B$5,IF(100*INDEX(INDIRECT($A$2),$B74,COLUMN()-$E$2)/AY$6&lt;Conversion!$A$6,Conversion!$B$6,5)))))</f>
        <v/>
      </c>
      <c r="AZ74" t="str">
        <f ca="1">IF(OR(AZ$9="",$C74=""),"",IF(100*INDEX(INDIRECT($A$2),$B74,COLUMN()-$E$2)/AZ$6&lt;Conversion!$A$3,Conversion!$B$3,IF(100*INDEX(INDIRECT($A$2),$B74,COLUMN()-$E$2)/AZ$6&lt;Conversion!$A$4,Conversion!$B$4,IF(100*INDEX(INDIRECT($A$2),$B74,COLUMN()-$E$2)/AZ$6&lt;Conversion!$A$5,Conversion!$B$5,IF(100*INDEX(INDIRECT($A$2),$B74,COLUMN()-$E$2)/AZ$6&lt;Conversion!$A$6,Conversion!$B$6,5)))))</f>
        <v/>
      </c>
      <c r="BA74" t="str">
        <f ca="1">IF(OR(BA$9="",$C74=""),"",IF(100*INDEX(INDIRECT($A$2),$B74,COLUMN()-$E$2)/BA$6&lt;Conversion!$A$3,Conversion!$B$3,IF(100*INDEX(INDIRECT($A$2),$B74,COLUMN()-$E$2)/BA$6&lt;Conversion!$A$4,Conversion!$B$4,IF(100*INDEX(INDIRECT($A$2),$B74,COLUMN()-$E$2)/BA$6&lt;Conversion!$A$5,Conversion!$B$5,IF(100*INDEX(INDIRECT($A$2),$B74,COLUMN()-$E$2)/BA$6&lt;Conversion!$A$6,Conversion!$B$6,5)))))</f>
        <v/>
      </c>
      <c r="BB74" t="str">
        <f ca="1">IF(OR(BB$9="",$C74=""),"",IF(100*INDEX(INDIRECT($A$2),$B74,COLUMN()-$E$2)/BB$6&lt;Conversion!$A$3,Conversion!$B$3,IF(100*INDEX(INDIRECT($A$2),$B74,COLUMN()-$E$2)/BB$6&lt;Conversion!$A$4,Conversion!$B$4,IF(100*INDEX(INDIRECT($A$2),$B74,COLUMN()-$E$2)/BB$6&lt;Conversion!$A$5,Conversion!$B$5,IF(100*INDEX(INDIRECT($A$2),$B74,COLUMN()-$E$2)/BB$6&lt;Conversion!$A$6,Conversion!$B$6,5)))))</f>
        <v/>
      </c>
      <c r="BC74" t="str">
        <f ca="1">IF(OR(BC$9="",$C74=""),"",IF(100*INDEX(INDIRECT($A$2),$B74,COLUMN()-$E$2)/BC$6&lt;Conversion!$A$3,Conversion!$B$3,IF(100*INDEX(INDIRECT($A$2),$B74,COLUMN()-$E$2)/BC$6&lt;Conversion!$A$4,Conversion!$B$4,IF(100*INDEX(INDIRECT($A$2),$B74,COLUMN()-$E$2)/BC$6&lt;Conversion!$A$5,Conversion!$B$5,IF(100*INDEX(INDIRECT($A$2),$B74,COLUMN()-$E$2)/BC$6&lt;Conversion!$A$6,Conversion!$B$6,5)))))</f>
        <v/>
      </c>
    </row>
    <row r="75" spans="2:55">
      <c r="B75" t="e">
        <f t="shared" ref="B75:B97" ca="1" si="3">MATCH(ROW()-$A$9,INDIRECT($A$1),0)</f>
        <v>#N/A</v>
      </c>
      <c r="C75" t="str">
        <f t="shared" ref="C75:C97" ca="1" si="4">IF(ISNA(INDEX(INDIRECT($B$1),$B75,1)),"",INDEX(INDIRECT($B$1),$B75,1))</f>
        <v/>
      </c>
      <c r="D75" t="str">
        <f ca="1">IF($C75="","",CONCATENATE(ADDRESS(ROW(),$E$2+1,1,1,"Module6"),":",ADDRESS(ROW(),$E$2+Calc1!$C$2,1,1)))</f>
        <v/>
      </c>
      <c r="E75" s="18" t="str">
        <f t="shared" ref="E75:E97" ca="1" si="5">IF($C75="","",ROUND(SUMPRODUCT(INDIRECT($D75),INDIRECT($D$5),--INDIRECT($D$4))/SUMPRODUCT(INDIRECT($D$5),--INDIRECT($D$4)),2))</f>
        <v/>
      </c>
      <c r="F75" t="str">
        <f ca="1">IF(OR(F$9="",$C75=""),"",IF(100*INDEX(INDIRECT($A$2),$B75,COLUMN()-$E$2)/F$6&lt;Conversion!$A$3,Conversion!$B$3,IF(100*INDEX(INDIRECT($A$2),$B75,COLUMN()-$E$2)/F$6&lt;Conversion!$A$4,Conversion!$B$4,IF(100*INDEX(INDIRECT($A$2),$B75,COLUMN()-$E$2)/F$6&lt;Conversion!$A$5,Conversion!$B$5,IF(100*INDEX(INDIRECT($A$2),$B75,COLUMN()-$E$2)/F$6&lt;Conversion!$A$6,Conversion!$B$6,5)))))</f>
        <v/>
      </c>
      <c r="G75" t="str">
        <f ca="1">IF(OR(G$9="",$C75=""),"",IF(100*INDEX(INDIRECT($A$2),$B75,COLUMN()-$E$2)/G$6&lt;Conversion!$A$3,Conversion!$B$3,IF(100*INDEX(INDIRECT($A$2),$B75,COLUMN()-$E$2)/G$6&lt;Conversion!$A$4,Conversion!$B$4,IF(100*INDEX(INDIRECT($A$2),$B75,COLUMN()-$E$2)/G$6&lt;Conversion!$A$5,Conversion!$B$5,IF(100*INDEX(INDIRECT($A$2),$B75,COLUMN()-$E$2)/G$6&lt;Conversion!$A$6,Conversion!$B$6,5)))))</f>
        <v/>
      </c>
      <c r="H75" t="str">
        <f ca="1">IF(OR(H$9="",$C75=""),"",IF(100*INDEX(INDIRECT($A$2),$B75,COLUMN()-$E$2)/H$6&lt;Conversion!$A$3,Conversion!$B$3,IF(100*INDEX(INDIRECT($A$2),$B75,COLUMN()-$E$2)/H$6&lt;Conversion!$A$4,Conversion!$B$4,IF(100*INDEX(INDIRECT($A$2),$B75,COLUMN()-$E$2)/H$6&lt;Conversion!$A$5,Conversion!$B$5,IF(100*INDEX(INDIRECT($A$2),$B75,COLUMN()-$E$2)/H$6&lt;Conversion!$A$6,Conversion!$B$6,5)))))</f>
        <v/>
      </c>
      <c r="I75" t="str">
        <f ca="1">IF(OR(I$9="",$C75=""),"",IF(100*INDEX(INDIRECT($A$2),$B75,COLUMN()-$E$2)/I$6&lt;Conversion!$A$3,Conversion!$B$3,IF(100*INDEX(INDIRECT($A$2),$B75,COLUMN()-$E$2)/I$6&lt;Conversion!$A$4,Conversion!$B$4,IF(100*INDEX(INDIRECT($A$2),$B75,COLUMN()-$E$2)/I$6&lt;Conversion!$A$5,Conversion!$B$5,IF(100*INDEX(INDIRECT($A$2),$B75,COLUMN()-$E$2)/I$6&lt;Conversion!$A$6,Conversion!$B$6,5)))))</f>
        <v/>
      </c>
      <c r="J75" t="str">
        <f ca="1">IF(OR(J$9="",$C75=""),"",IF(100*INDEX(INDIRECT($A$2),$B75,COLUMN()-$E$2)/J$6&lt;Conversion!$A$3,Conversion!$B$3,IF(100*INDEX(INDIRECT($A$2),$B75,COLUMN()-$E$2)/J$6&lt;Conversion!$A$4,Conversion!$B$4,IF(100*INDEX(INDIRECT($A$2),$B75,COLUMN()-$E$2)/J$6&lt;Conversion!$A$5,Conversion!$B$5,IF(100*INDEX(INDIRECT($A$2),$B75,COLUMN()-$E$2)/J$6&lt;Conversion!$A$6,Conversion!$B$6,5)))))</f>
        <v/>
      </c>
      <c r="K75" t="str">
        <f ca="1">IF(OR(K$9="",$C75=""),"",IF(100*INDEX(INDIRECT($A$2),$B75,COLUMN()-$E$2)/K$6&lt;Conversion!$A$3,Conversion!$B$3,IF(100*INDEX(INDIRECT($A$2),$B75,COLUMN()-$E$2)/K$6&lt;Conversion!$A$4,Conversion!$B$4,IF(100*INDEX(INDIRECT($A$2),$B75,COLUMN()-$E$2)/K$6&lt;Conversion!$A$5,Conversion!$B$5,IF(100*INDEX(INDIRECT($A$2),$B75,COLUMN()-$E$2)/K$6&lt;Conversion!$A$6,Conversion!$B$6,5)))))</f>
        <v/>
      </c>
      <c r="L75" t="str">
        <f ca="1">IF(OR(L$9="",$C75=""),"",IF(100*INDEX(INDIRECT($A$2),$B75,COLUMN()-$E$2)/L$6&lt;Conversion!$A$3,Conversion!$B$3,IF(100*INDEX(INDIRECT($A$2),$B75,COLUMN()-$E$2)/L$6&lt;Conversion!$A$4,Conversion!$B$4,IF(100*INDEX(INDIRECT($A$2),$B75,COLUMN()-$E$2)/L$6&lt;Conversion!$A$5,Conversion!$B$5,IF(100*INDEX(INDIRECT($A$2),$B75,COLUMN()-$E$2)/L$6&lt;Conversion!$A$6,Conversion!$B$6,5)))))</f>
        <v/>
      </c>
      <c r="M75" t="str">
        <f ca="1">IF(OR(M$9="",$C75=""),"",IF(100*INDEX(INDIRECT($A$2),$B75,COLUMN()-$E$2)/M$6&lt;Conversion!$A$3,Conversion!$B$3,IF(100*INDEX(INDIRECT($A$2),$B75,COLUMN()-$E$2)/M$6&lt;Conversion!$A$4,Conversion!$B$4,IF(100*INDEX(INDIRECT($A$2),$B75,COLUMN()-$E$2)/M$6&lt;Conversion!$A$5,Conversion!$B$5,IF(100*INDEX(INDIRECT($A$2),$B75,COLUMN()-$E$2)/M$6&lt;Conversion!$A$6,Conversion!$B$6,5)))))</f>
        <v/>
      </c>
      <c r="N75" t="str">
        <f ca="1">IF(OR(N$9="",$C75=""),"",IF(100*INDEX(INDIRECT($A$2),$B75,COLUMN()-$E$2)/N$6&lt;Conversion!$A$3,Conversion!$B$3,IF(100*INDEX(INDIRECT($A$2),$B75,COLUMN()-$E$2)/N$6&lt;Conversion!$A$4,Conversion!$B$4,IF(100*INDEX(INDIRECT($A$2),$B75,COLUMN()-$E$2)/N$6&lt;Conversion!$A$5,Conversion!$B$5,IF(100*INDEX(INDIRECT($A$2),$B75,COLUMN()-$E$2)/N$6&lt;Conversion!$A$6,Conversion!$B$6,5)))))</f>
        <v/>
      </c>
      <c r="O75" t="str">
        <f ca="1">IF(OR(O$9="",$C75=""),"",IF(100*INDEX(INDIRECT($A$2),$B75,COLUMN()-$E$2)/O$6&lt;Conversion!$A$3,Conversion!$B$3,IF(100*INDEX(INDIRECT($A$2),$B75,COLUMN()-$E$2)/O$6&lt;Conversion!$A$4,Conversion!$B$4,IF(100*INDEX(INDIRECT($A$2),$B75,COLUMN()-$E$2)/O$6&lt;Conversion!$A$5,Conversion!$B$5,IF(100*INDEX(INDIRECT($A$2),$B75,COLUMN()-$E$2)/O$6&lt;Conversion!$A$6,Conversion!$B$6,5)))))</f>
        <v/>
      </c>
      <c r="P75" t="str">
        <f ca="1">IF(OR(P$9="",$C75=""),"",IF(100*INDEX(INDIRECT($A$2),$B75,COLUMN()-$E$2)/P$6&lt;Conversion!$A$3,Conversion!$B$3,IF(100*INDEX(INDIRECT($A$2),$B75,COLUMN()-$E$2)/P$6&lt;Conversion!$A$4,Conversion!$B$4,IF(100*INDEX(INDIRECT($A$2),$B75,COLUMN()-$E$2)/P$6&lt;Conversion!$A$5,Conversion!$B$5,IF(100*INDEX(INDIRECT($A$2),$B75,COLUMN()-$E$2)/P$6&lt;Conversion!$A$6,Conversion!$B$6,5)))))</f>
        <v/>
      </c>
      <c r="Q75" t="str">
        <f ca="1">IF(OR(Q$9="",$C75=""),"",IF(100*INDEX(INDIRECT($A$2),$B75,COLUMN()-$E$2)/Q$6&lt;Conversion!$A$3,Conversion!$B$3,IF(100*INDEX(INDIRECT($A$2),$B75,COLUMN()-$E$2)/Q$6&lt;Conversion!$A$4,Conversion!$B$4,IF(100*INDEX(INDIRECT($A$2),$B75,COLUMN()-$E$2)/Q$6&lt;Conversion!$A$5,Conversion!$B$5,IF(100*INDEX(INDIRECT($A$2),$B75,COLUMN()-$E$2)/Q$6&lt;Conversion!$A$6,Conversion!$B$6,5)))))</f>
        <v/>
      </c>
      <c r="R75" t="str">
        <f ca="1">IF(OR(R$9="",$C75=""),"",IF(100*INDEX(INDIRECT($A$2),$B75,COLUMN()-$E$2)/R$6&lt;Conversion!$A$3,Conversion!$B$3,IF(100*INDEX(INDIRECT($A$2),$B75,COLUMN()-$E$2)/R$6&lt;Conversion!$A$4,Conversion!$B$4,IF(100*INDEX(INDIRECT($A$2),$B75,COLUMN()-$E$2)/R$6&lt;Conversion!$A$5,Conversion!$B$5,IF(100*INDEX(INDIRECT($A$2),$B75,COLUMN()-$E$2)/R$6&lt;Conversion!$A$6,Conversion!$B$6,5)))))</f>
        <v/>
      </c>
      <c r="S75" t="str">
        <f ca="1">IF(OR(S$9="",$C75=""),"",IF(100*INDEX(INDIRECT($A$2),$B75,COLUMN()-$E$2)/S$6&lt;Conversion!$A$3,Conversion!$B$3,IF(100*INDEX(INDIRECT($A$2),$B75,COLUMN()-$E$2)/S$6&lt;Conversion!$A$4,Conversion!$B$4,IF(100*INDEX(INDIRECT($A$2),$B75,COLUMN()-$E$2)/S$6&lt;Conversion!$A$5,Conversion!$B$5,IF(100*INDEX(INDIRECT($A$2),$B75,COLUMN()-$E$2)/S$6&lt;Conversion!$A$6,Conversion!$B$6,5)))))</f>
        <v/>
      </c>
      <c r="T75" t="str">
        <f ca="1">IF(OR(T$9="",$C75=""),"",IF(100*INDEX(INDIRECT($A$2),$B75,COLUMN()-$E$2)/T$6&lt;Conversion!$A$3,Conversion!$B$3,IF(100*INDEX(INDIRECT($A$2),$B75,COLUMN()-$E$2)/T$6&lt;Conversion!$A$4,Conversion!$B$4,IF(100*INDEX(INDIRECT($A$2),$B75,COLUMN()-$E$2)/T$6&lt;Conversion!$A$5,Conversion!$B$5,IF(100*INDEX(INDIRECT($A$2),$B75,COLUMN()-$E$2)/T$6&lt;Conversion!$A$6,Conversion!$B$6,5)))))</f>
        <v/>
      </c>
      <c r="U75" t="str">
        <f ca="1">IF(OR(U$9="",$C75=""),"",IF(100*INDEX(INDIRECT($A$2),$B75,COLUMN()-$E$2)/U$6&lt;Conversion!$A$3,Conversion!$B$3,IF(100*INDEX(INDIRECT($A$2),$B75,COLUMN()-$E$2)/U$6&lt;Conversion!$A$4,Conversion!$B$4,IF(100*INDEX(INDIRECT($A$2),$B75,COLUMN()-$E$2)/U$6&lt;Conversion!$A$5,Conversion!$B$5,IF(100*INDEX(INDIRECT($A$2),$B75,COLUMN()-$E$2)/U$6&lt;Conversion!$A$6,Conversion!$B$6,5)))))</f>
        <v/>
      </c>
      <c r="V75" t="str">
        <f ca="1">IF(OR(V$9="",$C75=""),"",IF(100*INDEX(INDIRECT($A$2),$B75,COLUMN()-$E$2)/V$6&lt;Conversion!$A$3,Conversion!$B$3,IF(100*INDEX(INDIRECT($A$2),$B75,COLUMN()-$E$2)/V$6&lt;Conversion!$A$4,Conversion!$B$4,IF(100*INDEX(INDIRECT($A$2),$B75,COLUMN()-$E$2)/V$6&lt;Conversion!$A$5,Conversion!$B$5,IF(100*INDEX(INDIRECT($A$2),$B75,COLUMN()-$E$2)/V$6&lt;Conversion!$A$6,Conversion!$B$6,5)))))</f>
        <v/>
      </c>
      <c r="W75" t="str">
        <f ca="1">IF(OR(W$9="",$C75=""),"",IF(100*INDEX(INDIRECT($A$2),$B75,COLUMN()-$E$2)/W$6&lt;Conversion!$A$3,Conversion!$B$3,IF(100*INDEX(INDIRECT($A$2),$B75,COLUMN()-$E$2)/W$6&lt;Conversion!$A$4,Conversion!$B$4,IF(100*INDEX(INDIRECT($A$2),$B75,COLUMN()-$E$2)/W$6&lt;Conversion!$A$5,Conversion!$B$5,IF(100*INDEX(INDIRECT($A$2),$B75,COLUMN()-$E$2)/W$6&lt;Conversion!$A$6,Conversion!$B$6,5)))))</f>
        <v/>
      </c>
      <c r="X75" t="str">
        <f ca="1">IF(OR(X$9="",$C75=""),"",IF(100*INDEX(INDIRECT($A$2),$B75,COLUMN()-$E$2)/X$6&lt;Conversion!$A$3,Conversion!$B$3,IF(100*INDEX(INDIRECT($A$2),$B75,COLUMN()-$E$2)/X$6&lt;Conversion!$A$4,Conversion!$B$4,IF(100*INDEX(INDIRECT($A$2),$B75,COLUMN()-$E$2)/X$6&lt;Conversion!$A$5,Conversion!$B$5,IF(100*INDEX(INDIRECT($A$2),$B75,COLUMN()-$E$2)/X$6&lt;Conversion!$A$6,Conversion!$B$6,5)))))</f>
        <v/>
      </c>
      <c r="Y75" t="str">
        <f ca="1">IF(OR(Y$9="",$C75=""),"",IF(100*INDEX(INDIRECT($A$2),$B75,COLUMN()-$E$2)/Y$6&lt;Conversion!$A$3,Conversion!$B$3,IF(100*INDEX(INDIRECT($A$2),$B75,COLUMN()-$E$2)/Y$6&lt;Conversion!$A$4,Conversion!$B$4,IF(100*INDEX(INDIRECT($A$2),$B75,COLUMN()-$E$2)/Y$6&lt;Conversion!$A$5,Conversion!$B$5,IF(100*INDEX(INDIRECT($A$2),$B75,COLUMN()-$E$2)/Y$6&lt;Conversion!$A$6,Conversion!$B$6,5)))))</f>
        <v/>
      </c>
      <c r="Z75" t="str">
        <f ca="1">IF(OR(Z$9="",$C75=""),"",IF(100*INDEX(INDIRECT($A$2),$B75,COLUMN()-$E$2)/Z$6&lt;Conversion!$A$3,Conversion!$B$3,IF(100*INDEX(INDIRECT($A$2),$B75,COLUMN()-$E$2)/Z$6&lt;Conversion!$A$4,Conversion!$B$4,IF(100*INDEX(INDIRECT($A$2),$B75,COLUMN()-$E$2)/Z$6&lt;Conversion!$A$5,Conversion!$B$5,IF(100*INDEX(INDIRECT($A$2),$B75,COLUMN()-$E$2)/Z$6&lt;Conversion!$A$6,Conversion!$B$6,5)))))</f>
        <v/>
      </c>
      <c r="AA75" t="str">
        <f ca="1">IF(OR(AA$9="",$C75=""),"",IF(100*INDEX(INDIRECT($A$2),$B75,COLUMN()-$E$2)/AA$6&lt;Conversion!$A$3,Conversion!$B$3,IF(100*INDEX(INDIRECT($A$2),$B75,COLUMN()-$E$2)/AA$6&lt;Conversion!$A$4,Conversion!$B$4,IF(100*INDEX(INDIRECT($A$2),$B75,COLUMN()-$E$2)/AA$6&lt;Conversion!$A$5,Conversion!$B$5,IF(100*INDEX(INDIRECT($A$2),$B75,COLUMN()-$E$2)/AA$6&lt;Conversion!$A$6,Conversion!$B$6,5)))))</f>
        <v/>
      </c>
      <c r="AB75" t="str">
        <f ca="1">IF(OR(AB$9="",$C75=""),"",IF(100*INDEX(INDIRECT($A$2),$B75,COLUMN()-$E$2)/AB$6&lt;Conversion!$A$3,Conversion!$B$3,IF(100*INDEX(INDIRECT($A$2),$B75,COLUMN()-$E$2)/AB$6&lt;Conversion!$A$4,Conversion!$B$4,IF(100*INDEX(INDIRECT($A$2),$B75,COLUMN()-$E$2)/AB$6&lt;Conversion!$A$5,Conversion!$B$5,IF(100*INDEX(INDIRECT($A$2),$B75,COLUMN()-$E$2)/AB$6&lt;Conversion!$A$6,Conversion!$B$6,5)))))</f>
        <v/>
      </c>
      <c r="AC75" t="str">
        <f ca="1">IF(OR(AC$9="",$C75=""),"",IF(100*INDEX(INDIRECT($A$2),$B75,COLUMN()-$E$2)/AC$6&lt;Conversion!$A$3,Conversion!$B$3,IF(100*INDEX(INDIRECT($A$2),$B75,COLUMN()-$E$2)/AC$6&lt;Conversion!$A$4,Conversion!$B$4,IF(100*INDEX(INDIRECT($A$2),$B75,COLUMN()-$E$2)/AC$6&lt;Conversion!$A$5,Conversion!$B$5,IF(100*INDEX(INDIRECT($A$2),$B75,COLUMN()-$E$2)/AC$6&lt;Conversion!$A$6,Conversion!$B$6,5)))))</f>
        <v/>
      </c>
      <c r="AD75" t="str">
        <f ca="1">IF(OR(AD$9="",$C75=""),"",IF(100*INDEX(INDIRECT($A$2),$B75,COLUMN()-$E$2)/AD$6&lt;Conversion!$A$3,Conversion!$B$3,IF(100*INDEX(INDIRECT($A$2),$B75,COLUMN()-$E$2)/AD$6&lt;Conversion!$A$4,Conversion!$B$4,IF(100*INDEX(INDIRECT($A$2),$B75,COLUMN()-$E$2)/AD$6&lt;Conversion!$A$5,Conversion!$B$5,IF(100*INDEX(INDIRECT($A$2),$B75,COLUMN()-$E$2)/AD$6&lt;Conversion!$A$6,Conversion!$B$6,5)))))</f>
        <v/>
      </c>
      <c r="AE75" t="str">
        <f ca="1">IF(OR(AE$9="",$C75=""),"",IF(100*INDEX(INDIRECT($A$2),$B75,COLUMN()-$E$2)/AE$6&lt;Conversion!$A$3,Conversion!$B$3,IF(100*INDEX(INDIRECT($A$2),$B75,COLUMN()-$E$2)/AE$6&lt;Conversion!$A$4,Conversion!$B$4,IF(100*INDEX(INDIRECT($A$2),$B75,COLUMN()-$E$2)/AE$6&lt;Conversion!$A$5,Conversion!$B$5,IF(100*INDEX(INDIRECT($A$2),$B75,COLUMN()-$E$2)/AE$6&lt;Conversion!$A$6,Conversion!$B$6,5)))))</f>
        <v/>
      </c>
      <c r="AF75" t="str">
        <f ca="1">IF(OR(AF$9="",$C75=""),"",IF(100*INDEX(INDIRECT($A$2),$B75,COLUMN()-$E$2)/AF$6&lt;Conversion!$A$3,Conversion!$B$3,IF(100*INDEX(INDIRECT($A$2),$B75,COLUMN()-$E$2)/AF$6&lt;Conversion!$A$4,Conversion!$B$4,IF(100*INDEX(INDIRECT($A$2),$B75,COLUMN()-$E$2)/AF$6&lt;Conversion!$A$5,Conversion!$B$5,IF(100*INDEX(INDIRECT($A$2),$B75,COLUMN()-$E$2)/AF$6&lt;Conversion!$A$6,Conversion!$B$6,5)))))</f>
        <v/>
      </c>
      <c r="AG75" t="str">
        <f ca="1">IF(OR(AG$9="",$C75=""),"",IF(100*INDEX(INDIRECT($A$2),$B75,COLUMN()-$E$2)/AG$6&lt;Conversion!$A$3,Conversion!$B$3,IF(100*INDEX(INDIRECT($A$2),$B75,COLUMN()-$E$2)/AG$6&lt;Conversion!$A$4,Conversion!$B$4,IF(100*INDEX(INDIRECT($A$2),$B75,COLUMN()-$E$2)/AG$6&lt;Conversion!$A$5,Conversion!$B$5,IF(100*INDEX(INDIRECT($A$2),$B75,COLUMN()-$E$2)/AG$6&lt;Conversion!$A$6,Conversion!$B$6,5)))))</f>
        <v/>
      </c>
      <c r="AH75" t="str">
        <f ca="1">IF(OR(AH$9="",$C75=""),"",IF(100*INDEX(INDIRECT($A$2),$B75,COLUMN()-$E$2)/AH$6&lt;Conversion!$A$3,Conversion!$B$3,IF(100*INDEX(INDIRECT($A$2),$B75,COLUMN()-$E$2)/AH$6&lt;Conversion!$A$4,Conversion!$B$4,IF(100*INDEX(INDIRECT($A$2),$B75,COLUMN()-$E$2)/AH$6&lt;Conversion!$A$5,Conversion!$B$5,IF(100*INDEX(INDIRECT($A$2),$B75,COLUMN()-$E$2)/AH$6&lt;Conversion!$A$6,Conversion!$B$6,5)))))</f>
        <v/>
      </c>
      <c r="AI75" t="str">
        <f ca="1">IF(OR(AI$9="",$C75=""),"",IF(100*INDEX(INDIRECT($A$2),$B75,COLUMN()-$E$2)/AI$6&lt;Conversion!$A$3,Conversion!$B$3,IF(100*INDEX(INDIRECT($A$2),$B75,COLUMN()-$E$2)/AI$6&lt;Conversion!$A$4,Conversion!$B$4,IF(100*INDEX(INDIRECT($A$2),$B75,COLUMN()-$E$2)/AI$6&lt;Conversion!$A$5,Conversion!$B$5,IF(100*INDEX(INDIRECT($A$2),$B75,COLUMN()-$E$2)/AI$6&lt;Conversion!$A$6,Conversion!$B$6,5)))))</f>
        <v/>
      </c>
      <c r="AJ75" t="str">
        <f ca="1">IF(OR(AJ$9="",$C75=""),"",IF(100*INDEX(INDIRECT($A$2),$B75,COLUMN()-$E$2)/AJ$6&lt;Conversion!$A$3,Conversion!$B$3,IF(100*INDEX(INDIRECT($A$2),$B75,COLUMN()-$E$2)/AJ$6&lt;Conversion!$A$4,Conversion!$B$4,IF(100*INDEX(INDIRECT($A$2),$B75,COLUMN()-$E$2)/AJ$6&lt;Conversion!$A$5,Conversion!$B$5,IF(100*INDEX(INDIRECT($A$2),$B75,COLUMN()-$E$2)/AJ$6&lt;Conversion!$A$6,Conversion!$B$6,5)))))</f>
        <v/>
      </c>
      <c r="AK75" t="str">
        <f ca="1">IF(OR(AK$9="",$C75=""),"",IF(100*INDEX(INDIRECT($A$2),$B75,COLUMN()-$E$2)/AK$6&lt;Conversion!$A$3,Conversion!$B$3,IF(100*INDEX(INDIRECT($A$2),$B75,COLUMN()-$E$2)/AK$6&lt;Conversion!$A$4,Conversion!$B$4,IF(100*INDEX(INDIRECT($A$2),$B75,COLUMN()-$E$2)/AK$6&lt;Conversion!$A$5,Conversion!$B$5,IF(100*INDEX(INDIRECT($A$2),$B75,COLUMN()-$E$2)/AK$6&lt;Conversion!$A$6,Conversion!$B$6,5)))))</f>
        <v/>
      </c>
      <c r="AL75" t="str">
        <f ca="1">IF(OR(AL$9="",$C75=""),"",IF(100*INDEX(INDIRECT($A$2),$B75,COLUMN()-$E$2)/AL$6&lt;Conversion!$A$3,Conversion!$B$3,IF(100*INDEX(INDIRECT($A$2),$B75,COLUMN()-$E$2)/AL$6&lt;Conversion!$A$4,Conversion!$B$4,IF(100*INDEX(INDIRECT($A$2),$B75,COLUMN()-$E$2)/AL$6&lt;Conversion!$A$5,Conversion!$B$5,IF(100*INDEX(INDIRECT($A$2),$B75,COLUMN()-$E$2)/AL$6&lt;Conversion!$A$6,Conversion!$B$6,5)))))</f>
        <v/>
      </c>
      <c r="AM75" t="str">
        <f ca="1">IF(OR(AM$9="",$C75=""),"",IF(100*INDEX(INDIRECT($A$2),$B75,COLUMN()-$E$2)/AM$6&lt;Conversion!$A$3,Conversion!$B$3,IF(100*INDEX(INDIRECT($A$2),$B75,COLUMN()-$E$2)/AM$6&lt;Conversion!$A$4,Conversion!$B$4,IF(100*INDEX(INDIRECT($A$2),$B75,COLUMN()-$E$2)/AM$6&lt;Conversion!$A$5,Conversion!$B$5,IF(100*INDEX(INDIRECT($A$2),$B75,COLUMN()-$E$2)/AM$6&lt;Conversion!$A$6,Conversion!$B$6,5)))))</f>
        <v/>
      </c>
      <c r="AN75" t="str">
        <f ca="1">IF(OR(AN$9="",$C75=""),"",IF(100*INDEX(INDIRECT($A$2),$B75,COLUMN()-$E$2)/AN$6&lt;Conversion!$A$3,Conversion!$B$3,IF(100*INDEX(INDIRECT($A$2),$B75,COLUMN()-$E$2)/AN$6&lt;Conversion!$A$4,Conversion!$B$4,IF(100*INDEX(INDIRECT($A$2),$B75,COLUMN()-$E$2)/AN$6&lt;Conversion!$A$5,Conversion!$B$5,IF(100*INDEX(INDIRECT($A$2),$B75,COLUMN()-$E$2)/AN$6&lt;Conversion!$A$6,Conversion!$B$6,5)))))</f>
        <v/>
      </c>
      <c r="AO75" t="str">
        <f ca="1">IF(OR(AO$9="",$C75=""),"",IF(100*INDEX(INDIRECT($A$2),$B75,COLUMN()-$E$2)/AO$6&lt;Conversion!$A$3,Conversion!$B$3,IF(100*INDEX(INDIRECT($A$2),$B75,COLUMN()-$E$2)/AO$6&lt;Conversion!$A$4,Conversion!$B$4,IF(100*INDEX(INDIRECT($A$2),$B75,COLUMN()-$E$2)/AO$6&lt;Conversion!$A$5,Conversion!$B$5,IF(100*INDEX(INDIRECT($A$2),$B75,COLUMN()-$E$2)/AO$6&lt;Conversion!$A$6,Conversion!$B$6,5)))))</f>
        <v/>
      </c>
      <c r="AP75" t="str">
        <f ca="1">IF(OR(AP$9="",$C75=""),"",IF(100*INDEX(INDIRECT($A$2),$B75,COLUMN()-$E$2)/AP$6&lt;Conversion!$A$3,Conversion!$B$3,IF(100*INDEX(INDIRECT($A$2),$B75,COLUMN()-$E$2)/AP$6&lt;Conversion!$A$4,Conversion!$B$4,IF(100*INDEX(INDIRECT($A$2),$B75,COLUMN()-$E$2)/AP$6&lt;Conversion!$A$5,Conversion!$B$5,IF(100*INDEX(INDIRECT($A$2),$B75,COLUMN()-$E$2)/AP$6&lt;Conversion!$A$6,Conversion!$B$6,5)))))</f>
        <v/>
      </c>
      <c r="AQ75" t="str">
        <f ca="1">IF(OR(AQ$9="",$C75=""),"",IF(100*INDEX(INDIRECT($A$2),$B75,COLUMN()-$E$2)/AQ$6&lt;Conversion!$A$3,Conversion!$B$3,IF(100*INDEX(INDIRECT($A$2),$B75,COLUMN()-$E$2)/AQ$6&lt;Conversion!$A$4,Conversion!$B$4,IF(100*INDEX(INDIRECT($A$2),$B75,COLUMN()-$E$2)/AQ$6&lt;Conversion!$A$5,Conversion!$B$5,IF(100*INDEX(INDIRECT($A$2),$B75,COLUMN()-$E$2)/AQ$6&lt;Conversion!$A$6,Conversion!$B$6,5)))))</f>
        <v/>
      </c>
      <c r="AR75" t="str">
        <f ca="1">IF(OR(AR$9="",$C75=""),"",IF(100*INDEX(INDIRECT($A$2),$B75,COLUMN()-$E$2)/AR$6&lt;Conversion!$A$3,Conversion!$B$3,IF(100*INDEX(INDIRECT($A$2),$B75,COLUMN()-$E$2)/AR$6&lt;Conversion!$A$4,Conversion!$B$4,IF(100*INDEX(INDIRECT($A$2),$B75,COLUMN()-$E$2)/AR$6&lt;Conversion!$A$5,Conversion!$B$5,IF(100*INDEX(INDIRECT($A$2),$B75,COLUMN()-$E$2)/AR$6&lt;Conversion!$A$6,Conversion!$B$6,5)))))</f>
        <v/>
      </c>
      <c r="AS75" t="str">
        <f ca="1">IF(OR(AS$9="",$C75=""),"",IF(100*INDEX(INDIRECT($A$2),$B75,COLUMN()-$E$2)/AS$6&lt;Conversion!$A$3,Conversion!$B$3,IF(100*INDEX(INDIRECT($A$2),$B75,COLUMN()-$E$2)/AS$6&lt;Conversion!$A$4,Conversion!$B$4,IF(100*INDEX(INDIRECT($A$2),$B75,COLUMN()-$E$2)/AS$6&lt;Conversion!$A$5,Conversion!$B$5,IF(100*INDEX(INDIRECT($A$2),$B75,COLUMN()-$E$2)/AS$6&lt;Conversion!$A$6,Conversion!$B$6,5)))))</f>
        <v/>
      </c>
      <c r="AT75" t="str">
        <f ca="1">IF(OR(AT$9="",$C75=""),"",IF(100*INDEX(INDIRECT($A$2),$B75,COLUMN()-$E$2)/AT$6&lt;Conversion!$A$3,Conversion!$B$3,IF(100*INDEX(INDIRECT($A$2),$B75,COLUMN()-$E$2)/AT$6&lt;Conversion!$A$4,Conversion!$B$4,IF(100*INDEX(INDIRECT($A$2),$B75,COLUMN()-$E$2)/AT$6&lt;Conversion!$A$5,Conversion!$B$5,IF(100*INDEX(INDIRECT($A$2),$B75,COLUMN()-$E$2)/AT$6&lt;Conversion!$A$6,Conversion!$B$6,5)))))</f>
        <v/>
      </c>
      <c r="AU75" t="str">
        <f ca="1">IF(OR(AU$9="",$C75=""),"",IF(100*INDEX(INDIRECT($A$2),$B75,COLUMN()-$E$2)/AU$6&lt;Conversion!$A$3,Conversion!$B$3,IF(100*INDEX(INDIRECT($A$2),$B75,COLUMN()-$E$2)/AU$6&lt;Conversion!$A$4,Conversion!$B$4,IF(100*INDEX(INDIRECT($A$2),$B75,COLUMN()-$E$2)/AU$6&lt;Conversion!$A$5,Conversion!$B$5,IF(100*INDEX(INDIRECT($A$2),$B75,COLUMN()-$E$2)/AU$6&lt;Conversion!$A$6,Conversion!$B$6,5)))))</f>
        <v/>
      </c>
      <c r="AV75" t="str">
        <f ca="1">IF(OR(AV$9="",$C75=""),"",IF(100*INDEX(INDIRECT($A$2),$B75,COLUMN()-$E$2)/AV$6&lt;Conversion!$A$3,Conversion!$B$3,IF(100*INDEX(INDIRECT($A$2),$B75,COLUMN()-$E$2)/AV$6&lt;Conversion!$A$4,Conversion!$B$4,IF(100*INDEX(INDIRECT($A$2),$B75,COLUMN()-$E$2)/AV$6&lt;Conversion!$A$5,Conversion!$B$5,IF(100*INDEX(INDIRECT($A$2),$B75,COLUMN()-$E$2)/AV$6&lt;Conversion!$A$6,Conversion!$B$6,5)))))</f>
        <v/>
      </c>
      <c r="AW75" t="str">
        <f ca="1">IF(OR(AW$9="",$C75=""),"",IF(100*INDEX(INDIRECT($A$2),$B75,COLUMN()-$E$2)/AW$6&lt;Conversion!$A$3,Conversion!$B$3,IF(100*INDEX(INDIRECT($A$2),$B75,COLUMN()-$E$2)/AW$6&lt;Conversion!$A$4,Conversion!$B$4,IF(100*INDEX(INDIRECT($A$2),$B75,COLUMN()-$E$2)/AW$6&lt;Conversion!$A$5,Conversion!$B$5,IF(100*INDEX(INDIRECT($A$2),$B75,COLUMN()-$E$2)/AW$6&lt;Conversion!$A$6,Conversion!$B$6,5)))))</f>
        <v/>
      </c>
      <c r="AX75" t="str">
        <f ca="1">IF(OR(AX$9="",$C75=""),"",IF(100*INDEX(INDIRECT($A$2),$B75,COLUMN()-$E$2)/AX$6&lt;Conversion!$A$3,Conversion!$B$3,IF(100*INDEX(INDIRECT($A$2),$B75,COLUMN()-$E$2)/AX$6&lt;Conversion!$A$4,Conversion!$B$4,IF(100*INDEX(INDIRECT($A$2),$B75,COLUMN()-$E$2)/AX$6&lt;Conversion!$A$5,Conversion!$B$5,IF(100*INDEX(INDIRECT($A$2),$B75,COLUMN()-$E$2)/AX$6&lt;Conversion!$A$6,Conversion!$B$6,5)))))</f>
        <v/>
      </c>
      <c r="AY75" t="str">
        <f ca="1">IF(OR(AY$9="",$C75=""),"",IF(100*INDEX(INDIRECT($A$2),$B75,COLUMN()-$E$2)/AY$6&lt;Conversion!$A$3,Conversion!$B$3,IF(100*INDEX(INDIRECT($A$2),$B75,COLUMN()-$E$2)/AY$6&lt;Conversion!$A$4,Conversion!$B$4,IF(100*INDEX(INDIRECT($A$2),$B75,COLUMN()-$E$2)/AY$6&lt;Conversion!$A$5,Conversion!$B$5,IF(100*INDEX(INDIRECT($A$2),$B75,COLUMN()-$E$2)/AY$6&lt;Conversion!$A$6,Conversion!$B$6,5)))))</f>
        <v/>
      </c>
      <c r="AZ75" t="str">
        <f ca="1">IF(OR(AZ$9="",$C75=""),"",IF(100*INDEX(INDIRECT($A$2),$B75,COLUMN()-$E$2)/AZ$6&lt;Conversion!$A$3,Conversion!$B$3,IF(100*INDEX(INDIRECT($A$2),$B75,COLUMN()-$E$2)/AZ$6&lt;Conversion!$A$4,Conversion!$B$4,IF(100*INDEX(INDIRECT($A$2),$B75,COLUMN()-$E$2)/AZ$6&lt;Conversion!$A$5,Conversion!$B$5,IF(100*INDEX(INDIRECT($A$2),$B75,COLUMN()-$E$2)/AZ$6&lt;Conversion!$A$6,Conversion!$B$6,5)))))</f>
        <v/>
      </c>
      <c r="BA75" t="str">
        <f ca="1">IF(OR(BA$9="",$C75=""),"",IF(100*INDEX(INDIRECT($A$2),$B75,COLUMN()-$E$2)/BA$6&lt;Conversion!$A$3,Conversion!$B$3,IF(100*INDEX(INDIRECT($A$2),$B75,COLUMN()-$E$2)/BA$6&lt;Conversion!$A$4,Conversion!$B$4,IF(100*INDEX(INDIRECT($A$2),$B75,COLUMN()-$E$2)/BA$6&lt;Conversion!$A$5,Conversion!$B$5,IF(100*INDEX(INDIRECT($A$2),$B75,COLUMN()-$E$2)/BA$6&lt;Conversion!$A$6,Conversion!$B$6,5)))))</f>
        <v/>
      </c>
      <c r="BB75" t="str">
        <f ca="1">IF(OR(BB$9="",$C75=""),"",IF(100*INDEX(INDIRECT($A$2),$B75,COLUMN()-$E$2)/BB$6&lt;Conversion!$A$3,Conversion!$B$3,IF(100*INDEX(INDIRECT($A$2),$B75,COLUMN()-$E$2)/BB$6&lt;Conversion!$A$4,Conversion!$B$4,IF(100*INDEX(INDIRECT($A$2),$B75,COLUMN()-$E$2)/BB$6&lt;Conversion!$A$5,Conversion!$B$5,IF(100*INDEX(INDIRECT($A$2),$B75,COLUMN()-$E$2)/BB$6&lt;Conversion!$A$6,Conversion!$B$6,5)))))</f>
        <v/>
      </c>
      <c r="BC75" t="str">
        <f ca="1">IF(OR(BC$9="",$C75=""),"",IF(100*INDEX(INDIRECT($A$2),$B75,COLUMN()-$E$2)/BC$6&lt;Conversion!$A$3,Conversion!$B$3,IF(100*INDEX(INDIRECT($A$2),$B75,COLUMN()-$E$2)/BC$6&lt;Conversion!$A$4,Conversion!$B$4,IF(100*INDEX(INDIRECT($A$2),$B75,COLUMN()-$E$2)/BC$6&lt;Conversion!$A$5,Conversion!$B$5,IF(100*INDEX(INDIRECT($A$2),$B75,COLUMN()-$E$2)/BC$6&lt;Conversion!$A$6,Conversion!$B$6,5)))))</f>
        <v/>
      </c>
    </row>
    <row r="76" spans="2:55">
      <c r="B76" t="e">
        <f t="shared" ca="1" si="3"/>
        <v>#N/A</v>
      </c>
      <c r="C76" t="str">
        <f t="shared" ca="1" si="4"/>
        <v/>
      </c>
      <c r="D76" t="str">
        <f ca="1">IF($C76="","",CONCATENATE(ADDRESS(ROW(),$E$2+1,1,1,"Module6"),":",ADDRESS(ROW(),$E$2+Calc1!$C$2,1,1)))</f>
        <v/>
      </c>
      <c r="E76" s="18" t="str">
        <f t="shared" ca="1" si="5"/>
        <v/>
      </c>
      <c r="F76" t="str">
        <f ca="1">IF(OR(F$9="",$C76=""),"",IF(100*INDEX(INDIRECT($A$2),$B76,COLUMN()-$E$2)/F$6&lt;Conversion!$A$3,Conversion!$B$3,IF(100*INDEX(INDIRECT($A$2),$B76,COLUMN()-$E$2)/F$6&lt;Conversion!$A$4,Conversion!$B$4,IF(100*INDEX(INDIRECT($A$2),$B76,COLUMN()-$E$2)/F$6&lt;Conversion!$A$5,Conversion!$B$5,IF(100*INDEX(INDIRECT($A$2),$B76,COLUMN()-$E$2)/F$6&lt;Conversion!$A$6,Conversion!$B$6,5)))))</f>
        <v/>
      </c>
      <c r="G76" t="str">
        <f ca="1">IF(OR(G$9="",$C76=""),"",IF(100*INDEX(INDIRECT($A$2),$B76,COLUMN()-$E$2)/G$6&lt;Conversion!$A$3,Conversion!$B$3,IF(100*INDEX(INDIRECT($A$2),$B76,COLUMN()-$E$2)/G$6&lt;Conversion!$A$4,Conversion!$B$4,IF(100*INDEX(INDIRECT($A$2),$B76,COLUMN()-$E$2)/G$6&lt;Conversion!$A$5,Conversion!$B$5,IF(100*INDEX(INDIRECT($A$2),$B76,COLUMN()-$E$2)/G$6&lt;Conversion!$A$6,Conversion!$B$6,5)))))</f>
        <v/>
      </c>
      <c r="H76" t="str">
        <f ca="1">IF(OR(H$9="",$C76=""),"",IF(100*INDEX(INDIRECT($A$2),$B76,COLUMN()-$E$2)/H$6&lt;Conversion!$A$3,Conversion!$B$3,IF(100*INDEX(INDIRECT($A$2),$B76,COLUMN()-$E$2)/H$6&lt;Conversion!$A$4,Conversion!$B$4,IF(100*INDEX(INDIRECT($A$2),$B76,COLUMN()-$E$2)/H$6&lt;Conversion!$A$5,Conversion!$B$5,IF(100*INDEX(INDIRECT($A$2),$B76,COLUMN()-$E$2)/H$6&lt;Conversion!$A$6,Conversion!$B$6,5)))))</f>
        <v/>
      </c>
      <c r="I76" t="str">
        <f ca="1">IF(OR(I$9="",$C76=""),"",IF(100*INDEX(INDIRECT($A$2),$B76,COLUMN()-$E$2)/I$6&lt;Conversion!$A$3,Conversion!$B$3,IF(100*INDEX(INDIRECT($A$2),$B76,COLUMN()-$E$2)/I$6&lt;Conversion!$A$4,Conversion!$B$4,IF(100*INDEX(INDIRECT($A$2),$B76,COLUMN()-$E$2)/I$6&lt;Conversion!$A$5,Conversion!$B$5,IF(100*INDEX(INDIRECT($A$2),$B76,COLUMN()-$E$2)/I$6&lt;Conversion!$A$6,Conversion!$B$6,5)))))</f>
        <v/>
      </c>
      <c r="J76" t="str">
        <f ca="1">IF(OR(J$9="",$C76=""),"",IF(100*INDEX(INDIRECT($A$2),$B76,COLUMN()-$E$2)/J$6&lt;Conversion!$A$3,Conversion!$B$3,IF(100*INDEX(INDIRECT($A$2),$B76,COLUMN()-$E$2)/J$6&lt;Conversion!$A$4,Conversion!$B$4,IF(100*INDEX(INDIRECT($A$2),$B76,COLUMN()-$E$2)/J$6&lt;Conversion!$A$5,Conversion!$B$5,IF(100*INDEX(INDIRECT($A$2),$B76,COLUMN()-$E$2)/J$6&lt;Conversion!$A$6,Conversion!$B$6,5)))))</f>
        <v/>
      </c>
      <c r="K76" t="str">
        <f ca="1">IF(OR(K$9="",$C76=""),"",IF(100*INDEX(INDIRECT($A$2),$B76,COLUMN()-$E$2)/K$6&lt;Conversion!$A$3,Conversion!$B$3,IF(100*INDEX(INDIRECT($A$2),$B76,COLUMN()-$E$2)/K$6&lt;Conversion!$A$4,Conversion!$B$4,IF(100*INDEX(INDIRECT($A$2),$B76,COLUMN()-$E$2)/K$6&lt;Conversion!$A$5,Conversion!$B$5,IF(100*INDEX(INDIRECT($A$2),$B76,COLUMN()-$E$2)/K$6&lt;Conversion!$A$6,Conversion!$B$6,5)))))</f>
        <v/>
      </c>
      <c r="L76" t="str">
        <f ca="1">IF(OR(L$9="",$C76=""),"",IF(100*INDEX(INDIRECT($A$2),$B76,COLUMN()-$E$2)/L$6&lt;Conversion!$A$3,Conversion!$B$3,IF(100*INDEX(INDIRECT($A$2),$B76,COLUMN()-$E$2)/L$6&lt;Conversion!$A$4,Conversion!$B$4,IF(100*INDEX(INDIRECT($A$2),$B76,COLUMN()-$E$2)/L$6&lt;Conversion!$A$5,Conversion!$B$5,IF(100*INDEX(INDIRECT($A$2),$B76,COLUMN()-$E$2)/L$6&lt;Conversion!$A$6,Conversion!$B$6,5)))))</f>
        <v/>
      </c>
      <c r="M76" t="str">
        <f ca="1">IF(OR(M$9="",$C76=""),"",IF(100*INDEX(INDIRECT($A$2),$B76,COLUMN()-$E$2)/M$6&lt;Conversion!$A$3,Conversion!$B$3,IF(100*INDEX(INDIRECT($A$2),$B76,COLUMN()-$E$2)/M$6&lt;Conversion!$A$4,Conversion!$B$4,IF(100*INDEX(INDIRECT($A$2),$B76,COLUMN()-$E$2)/M$6&lt;Conversion!$A$5,Conversion!$B$5,IF(100*INDEX(INDIRECT($A$2),$B76,COLUMN()-$E$2)/M$6&lt;Conversion!$A$6,Conversion!$B$6,5)))))</f>
        <v/>
      </c>
      <c r="N76" t="str">
        <f ca="1">IF(OR(N$9="",$C76=""),"",IF(100*INDEX(INDIRECT($A$2),$B76,COLUMN()-$E$2)/N$6&lt;Conversion!$A$3,Conversion!$B$3,IF(100*INDEX(INDIRECT($A$2),$B76,COLUMN()-$E$2)/N$6&lt;Conversion!$A$4,Conversion!$B$4,IF(100*INDEX(INDIRECT($A$2),$B76,COLUMN()-$E$2)/N$6&lt;Conversion!$A$5,Conversion!$B$5,IF(100*INDEX(INDIRECT($A$2),$B76,COLUMN()-$E$2)/N$6&lt;Conversion!$A$6,Conversion!$B$6,5)))))</f>
        <v/>
      </c>
      <c r="O76" t="str">
        <f ca="1">IF(OR(O$9="",$C76=""),"",IF(100*INDEX(INDIRECT($A$2),$B76,COLUMN()-$E$2)/O$6&lt;Conversion!$A$3,Conversion!$B$3,IF(100*INDEX(INDIRECT($A$2),$B76,COLUMN()-$E$2)/O$6&lt;Conversion!$A$4,Conversion!$B$4,IF(100*INDEX(INDIRECT($A$2),$B76,COLUMN()-$E$2)/O$6&lt;Conversion!$A$5,Conversion!$B$5,IF(100*INDEX(INDIRECT($A$2),$B76,COLUMN()-$E$2)/O$6&lt;Conversion!$A$6,Conversion!$B$6,5)))))</f>
        <v/>
      </c>
      <c r="P76" t="str">
        <f ca="1">IF(OR(P$9="",$C76=""),"",IF(100*INDEX(INDIRECT($A$2),$B76,COLUMN()-$E$2)/P$6&lt;Conversion!$A$3,Conversion!$B$3,IF(100*INDEX(INDIRECT($A$2),$B76,COLUMN()-$E$2)/P$6&lt;Conversion!$A$4,Conversion!$B$4,IF(100*INDEX(INDIRECT($A$2),$B76,COLUMN()-$E$2)/P$6&lt;Conversion!$A$5,Conversion!$B$5,IF(100*INDEX(INDIRECT($A$2),$B76,COLUMN()-$E$2)/P$6&lt;Conversion!$A$6,Conversion!$B$6,5)))))</f>
        <v/>
      </c>
      <c r="Q76" t="str">
        <f ca="1">IF(OR(Q$9="",$C76=""),"",IF(100*INDEX(INDIRECT($A$2),$B76,COLUMN()-$E$2)/Q$6&lt;Conversion!$A$3,Conversion!$B$3,IF(100*INDEX(INDIRECT($A$2),$B76,COLUMN()-$E$2)/Q$6&lt;Conversion!$A$4,Conversion!$B$4,IF(100*INDEX(INDIRECT($A$2),$B76,COLUMN()-$E$2)/Q$6&lt;Conversion!$A$5,Conversion!$B$5,IF(100*INDEX(INDIRECT($A$2),$B76,COLUMN()-$E$2)/Q$6&lt;Conversion!$A$6,Conversion!$B$6,5)))))</f>
        <v/>
      </c>
      <c r="R76" t="str">
        <f ca="1">IF(OR(R$9="",$C76=""),"",IF(100*INDEX(INDIRECT($A$2),$B76,COLUMN()-$E$2)/R$6&lt;Conversion!$A$3,Conversion!$B$3,IF(100*INDEX(INDIRECT($A$2),$B76,COLUMN()-$E$2)/R$6&lt;Conversion!$A$4,Conversion!$B$4,IF(100*INDEX(INDIRECT($A$2),$B76,COLUMN()-$E$2)/R$6&lt;Conversion!$A$5,Conversion!$B$5,IF(100*INDEX(INDIRECT($A$2),$B76,COLUMN()-$E$2)/R$6&lt;Conversion!$A$6,Conversion!$B$6,5)))))</f>
        <v/>
      </c>
      <c r="S76" t="str">
        <f ca="1">IF(OR(S$9="",$C76=""),"",IF(100*INDEX(INDIRECT($A$2),$B76,COLUMN()-$E$2)/S$6&lt;Conversion!$A$3,Conversion!$B$3,IF(100*INDEX(INDIRECT($A$2),$B76,COLUMN()-$E$2)/S$6&lt;Conversion!$A$4,Conversion!$B$4,IF(100*INDEX(INDIRECT($A$2),$B76,COLUMN()-$E$2)/S$6&lt;Conversion!$A$5,Conversion!$B$5,IF(100*INDEX(INDIRECT($A$2),$B76,COLUMN()-$E$2)/S$6&lt;Conversion!$A$6,Conversion!$B$6,5)))))</f>
        <v/>
      </c>
      <c r="T76" t="str">
        <f ca="1">IF(OR(T$9="",$C76=""),"",IF(100*INDEX(INDIRECT($A$2),$B76,COLUMN()-$E$2)/T$6&lt;Conversion!$A$3,Conversion!$B$3,IF(100*INDEX(INDIRECT($A$2),$B76,COLUMN()-$E$2)/T$6&lt;Conversion!$A$4,Conversion!$B$4,IF(100*INDEX(INDIRECT($A$2),$B76,COLUMN()-$E$2)/T$6&lt;Conversion!$A$5,Conversion!$B$5,IF(100*INDEX(INDIRECT($A$2),$B76,COLUMN()-$E$2)/T$6&lt;Conversion!$A$6,Conversion!$B$6,5)))))</f>
        <v/>
      </c>
      <c r="U76" t="str">
        <f ca="1">IF(OR(U$9="",$C76=""),"",IF(100*INDEX(INDIRECT($A$2),$B76,COLUMN()-$E$2)/U$6&lt;Conversion!$A$3,Conversion!$B$3,IF(100*INDEX(INDIRECT($A$2),$B76,COLUMN()-$E$2)/U$6&lt;Conversion!$A$4,Conversion!$B$4,IF(100*INDEX(INDIRECT($A$2),$B76,COLUMN()-$E$2)/U$6&lt;Conversion!$A$5,Conversion!$B$5,IF(100*INDEX(INDIRECT($A$2),$B76,COLUMN()-$E$2)/U$6&lt;Conversion!$A$6,Conversion!$B$6,5)))))</f>
        <v/>
      </c>
      <c r="V76" t="str">
        <f ca="1">IF(OR(V$9="",$C76=""),"",IF(100*INDEX(INDIRECT($A$2),$B76,COLUMN()-$E$2)/V$6&lt;Conversion!$A$3,Conversion!$B$3,IF(100*INDEX(INDIRECT($A$2),$B76,COLUMN()-$E$2)/V$6&lt;Conversion!$A$4,Conversion!$B$4,IF(100*INDEX(INDIRECT($A$2),$B76,COLUMN()-$E$2)/V$6&lt;Conversion!$A$5,Conversion!$B$5,IF(100*INDEX(INDIRECT($A$2),$B76,COLUMN()-$E$2)/V$6&lt;Conversion!$A$6,Conversion!$B$6,5)))))</f>
        <v/>
      </c>
      <c r="W76" t="str">
        <f ca="1">IF(OR(W$9="",$C76=""),"",IF(100*INDEX(INDIRECT($A$2),$B76,COLUMN()-$E$2)/W$6&lt;Conversion!$A$3,Conversion!$B$3,IF(100*INDEX(INDIRECT($A$2),$B76,COLUMN()-$E$2)/W$6&lt;Conversion!$A$4,Conversion!$B$4,IF(100*INDEX(INDIRECT($A$2),$B76,COLUMN()-$E$2)/W$6&lt;Conversion!$A$5,Conversion!$B$5,IF(100*INDEX(INDIRECT($A$2),$B76,COLUMN()-$E$2)/W$6&lt;Conversion!$A$6,Conversion!$B$6,5)))))</f>
        <v/>
      </c>
      <c r="X76" t="str">
        <f ca="1">IF(OR(X$9="",$C76=""),"",IF(100*INDEX(INDIRECT($A$2),$B76,COLUMN()-$E$2)/X$6&lt;Conversion!$A$3,Conversion!$B$3,IF(100*INDEX(INDIRECT($A$2),$B76,COLUMN()-$E$2)/X$6&lt;Conversion!$A$4,Conversion!$B$4,IF(100*INDEX(INDIRECT($A$2),$B76,COLUMN()-$E$2)/X$6&lt;Conversion!$A$5,Conversion!$B$5,IF(100*INDEX(INDIRECT($A$2),$B76,COLUMN()-$E$2)/X$6&lt;Conversion!$A$6,Conversion!$B$6,5)))))</f>
        <v/>
      </c>
      <c r="Y76" t="str">
        <f ca="1">IF(OR(Y$9="",$C76=""),"",IF(100*INDEX(INDIRECT($A$2),$B76,COLUMN()-$E$2)/Y$6&lt;Conversion!$A$3,Conversion!$B$3,IF(100*INDEX(INDIRECT($A$2),$B76,COLUMN()-$E$2)/Y$6&lt;Conversion!$A$4,Conversion!$B$4,IF(100*INDEX(INDIRECT($A$2),$B76,COLUMN()-$E$2)/Y$6&lt;Conversion!$A$5,Conversion!$B$5,IF(100*INDEX(INDIRECT($A$2),$B76,COLUMN()-$E$2)/Y$6&lt;Conversion!$A$6,Conversion!$B$6,5)))))</f>
        <v/>
      </c>
      <c r="Z76" t="str">
        <f ca="1">IF(OR(Z$9="",$C76=""),"",IF(100*INDEX(INDIRECT($A$2),$B76,COLUMN()-$E$2)/Z$6&lt;Conversion!$A$3,Conversion!$B$3,IF(100*INDEX(INDIRECT($A$2),$B76,COLUMN()-$E$2)/Z$6&lt;Conversion!$A$4,Conversion!$B$4,IF(100*INDEX(INDIRECT($A$2),$B76,COLUMN()-$E$2)/Z$6&lt;Conversion!$A$5,Conversion!$B$5,IF(100*INDEX(INDIRECT($A$2),$B76,COLUMN()-$E$2)/Z$6&lt;Conversion!$A$6,Conversion!$B$6,5)))))</f>
        <v/>
      </c>
      <c r="AA76" t="str">
        <f ca="1">IF(OR(AA$9="",$C76=""),"",IF(100*INDEX(INDIRECT($A$2),$B76,COLUMN()-$E$2)/AA$6&lt;Conversion!$A$3,Conversion!$B$3,IF(100*INDEX(INDIRECT($A$2),$B76,COLUMN()-$E$2)/AA$6&lt;Conversion!$A$4,Conversion!$B$4,IF(100*INDEX(INDIRECT($A$2),$B76,COLUMN()-$E$2)/AA$6&lt;Conversion!$A$5,Conversion!$B$5,IF(100*INDEX(INDIRECT($A$2),$B76,COLUMN()-$E$2)/AA$6&lt;Conversion!$A$6,Conversion!$B$6,5)))))</f>
        <v/>
      </c>
      <c r="AB76" t="str">
        <f ca="1">IF(OR(AB$9="",$C76=""),"",IF(100*INDEX(INDIRECT($A$2),$B76,COLUMN()-$E$2)/AB$6&lt;Conversion!$A$3,Conversion!$B$3,IF(100*INDEX(INDIRECT($A$2),$B76,COLUMN()-$E$2)/AB$6&lt;Conversion!$A$4,Conversion!$B$4,IF(100*INDEX(INDIRECT($A$2),$B76,COLUMN()-$E$2)/AB$6&lt;Conversion!$A$5,Conversion!$B$5,IF(100*INDEX(INDIRECT($A$2),$B76,COLUMN()-$E$2)/AB$6&lt;Conversion!$A$6,Conversion!$B$6,5)))))</f>
        <v/>
      </c>
      <c r="AC76" t="str">
        <f ca="1">IF(OR(AC$9="",$C76=""),"",IF(100*INDEX(INDIRECT($A$2),$B76,COLUMN()-$E$2)/AC$6&lt;Conversion!$A$3,Conversion!$B$3,IF(100*INDEX(INDIRECT($A$2),$B76,COLUMN()-$E$2)/AC$6&lt;Conversion!$A$4,Conversion!$B$4,IF(100*INDEX(INDIRECT($A$2),$B76,COLUMN()-$E$2)/AC$6&lt;Conversion!$A$5,Conversion!$B$5,IF(100*INDEX(INDIRECT($A$2),$B76,COLUMN()-$E$2)/AC$6&lt;Conversion!$A$6,Conversion!$B$6,5)))))</f>
        <v/>
      </c>
      <c r="AD76" t="str">
        <f ca="1">IF(OR(AD$9="",$C76=""),"",IF(100*INDEX(INDIRECT($A$2),$B76,COLUMN()-$E$2)/AD$6&lt;Conversion!$A$3,Conversion!$B$3,IF(100*INDEX(INDIRECT($A$2),$B76,COLUMN()-$E$2)/AD$6&lt;Conversion!$A$4,Conversion!$B$4,IF(100*INDEX(INDIRECT($A$2),$B76,COLUMN()-$E$2)/AD$6&lt;Conversion!$A$5,Conversion!$B$5,IF(100*INDEX(INDIRECT($A$2),$B76,COLUMN()-$E$2)/AD$6&lt;Conversion!$A$6,Conversion!$B$6,5)))))</f>
        <v/>
      </c>
      <c r="AE76" t="str">
        <f ca="1">IF(OR(AE$9="",$C76=""),"",IF(100*INDEX(INDIRECT($A$2),$B76,COLUMN()-$E$2)/AE$6&lt;Conversion!$A$3,Conversion!$B$3,IF(100*INDEX(INDIRECT($A$2),$B76,COLUMN()-$E$2)/AE$6&lt;Conversion!$A$4,Conversion!$B$4,IF(100*INDEX(INDIRECT($A$2),$B76,COLUMN()-$E$2)/AE$6&lt;Conversion!$A$5,Conversion!$B$5,IF(100*INDEX(INDIRECT($A$2),$B76,COLUMN()-$E$2)/AE$6&lt;Conversion!$A$6,Conversion!$B$6,5)))))</f>
        <v/>
      </c>
      <c r="AF76" t="str">
        <f ca="1">IF(OR(AF$9="",$C76=""),"",IF(100*INDEX(INDIRECT($A$2),$B76,COLUMN()-$E$2)/AF$6&lt;Conversion!$A$3,Conversion!$B$3,IF(100*INDEX(INDIRECT($A$2),$B76,COLUMN()-$E$2)/AF$6&lt;Conversion!$A$4,Conversion!$B$4,IF(100*INDEX(INDIRECT($A$2),$B76,COLUMN()-$E$2)/AF$6&lt;Conversion!$A$5,Conversion!$B$5,IF(100*INDEX(INDIRECT($A$2),$B76,COLUMN()-$E$2)/AF$6&lt;Conversion!$A$6,Conversion!$B$6,5)))))</f>
        <v/>
      </c>
      <c r="AG76" t="str">
        <f ca="1">IF(OR(AG$9="",$C76=""),"",IF(100*INDEX(INDIRECT($A$2),$B76,COLUMN()-$E$2)/AG$6&lt;Conversion!$A$3,Conversion!$B$3,IF(100*INDEX(INDIRECT($A$2),$B76,COLUMN()-$E$2)/AG$6&lt;Conversion!$A$4,Conversion!$B$4,IF(100*INDEX(INDIRECT($A$2),$B76,COLUMN()-$E$2)/AG$6&lt;Conversion!$A$5,Conversion!$B$5,IF(100*INDEX(INDIRECT($A$2),$B76,COLUMN()-$E$2)/AG$6&lt;Conversion!$A$6,Conversion!$B$6,5)))))</f>
        <v/>
      </c>
      <c r="AH76" t="str">
        <f ca="1">IF(OR(AH$9="",$C76=""),"",IF(100*INDEX(INDIRECT($A$2),$B76,COLUMN()-$E$2)/AH$6&lt;Conversion!$A$3,Conversion!$B$3,IF(100*INDEX(INDIRECT($A$2),$B76,COLUMN()-$E$2)/AH$6&lt;Conversion!$A$4,Conversion!$B$4,IF(100*INDEX(INDIRECT($A$2),$B76,COLUMN()-$E$2)/AH$6&lt;Conversion!$A$5,Conversion!$B$5,IF(100*INDEX(INDIRECT($A$2),$B76,COLUMN()-$E$2)/AH$6&lt;Conversion!$A$6,Conversion!$B$6,5)))))</f>
        <v/>
      </c>
      <c r="AI76" t="str">
        <f ca="1">IF(OR(AI$9="",$C76=""),"",IF(100*INDEX(INDIRECT($A$2),$B76,COLUMN()-$E$2)/AI$6&lt;Conversion!$A$3,Conversion!$B$3,IF(100*INDEX(INDIRECT($A$2),$B76,COLUMN()-$E$2)/AI$6&lt;Conversion!$A$4,Conversion!$B$4,IF(100*INDEX(INDIRECT($A$2),$B76,COLUMN()-$E$2)/AI$6&lt;Conversion!$A$5,Conversion!$B$5,IF(100*INDEX(INDIRECT($A$2),$B76,COLUMN()-$E$2)/AI$6&lt;Conversion!$A$6,Conversion!$B$6,5)))))</f>
        <v/>
      </c>
      <c r="AJ76" t="str">
        <f ca="1">IF(OR(AJ$9="",$C76=""),"",IF(100*INDEX(INDIRECT($A$2),$B76,COLUMN()-$E$2)/AJ$6&lt;Conversion!$A$3,Conversion!$B$3,IF(100*INDEX(INDIRECT($A$2),$B76,COLUMN()-$E$2)/AJ$6&lt;Conversion!$A$4,Conversion!$B$4,IF(100*INDEX(INDIRECT($A$2),$B76,COLUMN()-$E$2)/AJ$6&lt;Conversion!$A$5,Conversion!$B$5,IF(100*INDEX(INDIRECT($A$2),$B76,COLUMN()-$E$2)/AJ$6&lt;Conversion!$A$6,Conversion!$B$6,5)))))</f>
        <v/>
      </c>
      <c r="AK76" t="str">
        <f ca="1">IF(OR(AK$9="",$C76=""),"",IF(100*INDEX(INDIRECT($A$2),$B76,COLUMN()-$E$2)/AK$6&lt;Conversion!$A$3,Conversion!$B$3,IF(100*INDEX(INDIRECT($A$2),$B76,COLUMN()-$E$2)/AK$6&lt;Conversion!$A$4,Conversion!$B$4,IF(100*INDEX(INDIRECT($A$2),$B76,COLUMN()-$E$2)/AK$6&lt;Conversion!$A$5,Conversion!$B$5,IF(100*INDEX(INDIRECT($A$2),$B76,COLUMN()-$E$2)/AK$6&lt;Conversion!$A$6,Conversion!$B$6,5)))))</f>
        <v/>
      </c>
      <c r="AL76" t="str">
        <f ca="1">IF(OR(AL$9="",$C76=""),"",IF(100*INDEX(INDIRECT($A$2),$B76,COLUMN()-$E$2)/AL$6&lt;Conversion!$A$3,Conversion!$B$3,IF(100*INDEX(INDIRECT($A$2),$B76,COLUMN()-$E$2)/AL$6&lt;Conversion!$A$4,Conversion!$B$4,IF(100*INDEX(INDIRECT($A$2),$B76,COLUMN()-$E$2)/AL$6&lt;Conversion!$A$5,Conversion!$B$5,IF(100*INDEX(INDIRECT($A$2),$B76,COLUMN()-$E$2)/AL$6&lt;Conversion!$A$6,Conversion!$B$6,5)))))</f>
        <v/>
      </c>
      <c r="AM76" t="str">
        <f ca="1">IF(OR(AM$9="",$C76=""),"",IF(100*INDEX(INDIRECT($A$2),$B76,COLUMN()-$E$2)/AM$6&lt;Conversion!$A$3,Conversion!$B$3,IF(100*INDEX(INDIRECT($A$2),$B76,COLUMN()-$E$2)/AM$6&lt;Conversion!$A$4,Conversion!$B$4,IF(100*INDEX(INDIRECT($A$2),$B76,COLUMN()-$E$2)/AM$6&lt;Conversion!$A$5,Conversion!$B$5,IF(100*INDEX(INDIRECT($A$2),$B76,COLUMN()-$E$2)/AM$6&lt;Conversion!$A$6,Conversion!$B$6,5)))))</f>
        <v/>
      </c>
      <c r="AN76" t="str">
        <f ca="1">IF(OR(AN$9="",$C76=""),"",IF(100*INDEX(INDIRECT($A$2),$B76,COLUMN()-$E$2)/AN$6&lt;Conversion!$A$3,Conversion!$B$3,IF(100*INDEX(INDIRECT($A$2),$B76,COLUMN()-$E$2)/AN$6&lt;Conversion!$A$4,Conversion!$B$4,IF(100*INDEX(INDIRECT($A$2),$B76,COLUMN()-$E$2)/AN$6&lt;Conversion!$A$5,Conversion!$B$5,IF(100*INDEX(INDIRECT($A$2),$B76,COLUMN()-$E$2)/AN$6&lt;Conversion!$A$6,Conversion!$B$6,5)))))</f>
        <v/>
      </c>
      <c r="AO76" t="str">
        <f ca="1">IF(OR(AO$9="",$C76=""),"",IF(100*INDEX(INDIRECT($A$2),$B76,COLUMN()-$E$2)/AO$6&lt;Conversion!$A$3,Conversion!$B$3,IF(100*INDEX(INDIRECT($A$2),$B76,COLUMN()-$E$2)/AO$6&lt;Conversion!$A$4,Conversion!$B$4,IF(100*INDEX(INDIRECT($A$2),$B76,COLUMN()-$E$2)/AO$6&lt;Conversion!$A$5,Conversion!$B$5,IF(100*INDEX(INDIRECT($A$2),$B76,COLUMN()-$E$2)/AO$6&lt;Conversion!$A$6,Conversion!$B$6,5)))))</f>
        <v/>
      </c>
      <c r="AP76" t="str">
        <f ca="1">IF(OR(AP$9="",$C76=""),"",IF(100*INDEX(INDIRECT($A$2),$B76,COLUMN()-$E$2)/AP$6&lt;Conversion!$A$3,Conversion!$B$3,IF(100*INDEX(INDIRECT($A$2),$B76,COLUMN()-$E$2)/AP$6&lt;Conversion!$A$4,Conversion!$B$4,IF(100*INDEX(INDIRECT($A$2),$B76,COLUMN()-$E$2)/AP$6&lt;Conversion!$A$5,Conversion!$B$5,IF(100*INDEX(INDIRECT($A$2),$B76,COLUMN()-$E$2)/AP$6&lt;Conversion!$A$6,Conversion!$B$6,5)))))</f>
        <v/>
      </c>
      <c r="AQ76" t="str">
        <f ca="1">IF(OR(AQ$9="",$C76=""),"",IF(100*INDEX(INDIRECT($A$2),$B76,COLUMN()-$E$2)/AQ$6&lt;Conversion!$A$3,Conversion!$B$3,IF(100*INDEX(INDIRECT($A$2),$B76,COLUMN()-$E$2)/AQ$6&lt;Conversion!$A$4,Conversion!$B$4,IF(100*INDEX(INDIRECT($A$2),$B76,COLUMN()-$E$2)/AQ$6&lt;Conversion!$A$5,Conversion!$B$5,IF(100*INDEX(INDIRECT($A$2),$B76,COLUMN()-$E$2)/AQ$6&lt;Conversion!$A$6,Conversion!$B$6,5)))))</f>
        <v/>
      </c>
      <c r="AR76" t="str">
        <f ca="1">IF(OR(AR$9="",$C76=""),"",IF(100*INDEX(INDIRECT($A$2),$B76,COLUMN()-$E$2)/AR$6&lt;Conversion!$A$3,Conversion!$B$3,IF(100*INDEX(INDIRECT($A$2),$B76,COLUMN()-$E$2)/AR$6&lt;Conversion!$A$4,Conversion!$B$4,IF(100*INDEX(INDIRECT($A$2),$B76,COLUMN()-$E$2)/AR$6&lt;Conversion!$A$5,Conversion!$B$5,IF(100*INDEX(INDIRECT($A$2),$B76,COLUMN()-$E$2)/AR$6&lt;Conversion!$A$6,Conversion!$B$6,5)))))</f>
        <v/>
      </c>
      <c r="AS76" t="str">
        <f ca="1">IF(OR(AS$9="",$C76=""),"",IF(100*INDEX(INDIRECT($A$2),$B76,COLUMN()-$E$2)/AS$6&lt;Conversion!$A$3,Conversion!$B$3,IF(100*INDEX(INDIRECT($A$2),$B76,COLUMN()-$E$2)/AS$6&lt;Conversion!$A$4,Conversion!$B$4,IF(100*INDEX(INDIRECT($A$2),$B76,COLUMN()-$E$2)/AS$6&lt;Conversion!$A$5,Conversion!$B$5,IF(100*INDEX(INDIRECT($A$2),$B76,COLUMN()-$E$2)/AS$6&lt;Conversion!$A$6,Conversion!$B$6,5)))))</f>
        <v/>
      </c>
      <c r="AT76" t="str">
        <f ca="1">IF(OR(AT$9="",$C76=""),"",IF(100*INDEX(INDIRECT($A$2),$B76,COLUMN()-$E$2)/AT$6&lt;Conversion!$A$3,Conversion!$B$3,IF(100*INDEX(INDIRECT($A$2),$B76,COLUMN()-$E$2)/AT$6&lt;Conversion!$A$4,Conversion!$B$4,IF(100*INDEX(INDIRECT($A$2),$B76,COLUMN()-$E$2)/AT$6&lt;Conversion!$A$5,Conversion!$B$5,IF(100*INDEX(INDIRECT($A$2),$B76,COLUMN()-$E$2)/AT$6&lt;Conversion!$A$6,Conversion!$B$6,5)))))</f>
        <v/>
      </c>
      <c r="AU76" t="str">
        <f ca="1">IF(OR(AU$9="",$C76=""),"",IF(100*INDEX(INDIRECT($A$2),$B76,COLUMN()-$E$2)/AU$6&lt;Conversion!$A$3,Conversion!$B$3,IF(100*INDEX(INDIRECT($A$2),$B76,COLUMN()-$E$2)/AU$6&lt;Conversion!$A$4,Conversion!$B$4,IF(100*INDEX(INDIRECT($A$2),$B76,COLUMN()-$E$2)/AU$6&lt;Conversion!$A$5,Conversion!$B$5,IF(100*INDEX(INDIRECT($A$2),$B76,COLUMN()-$E$2)/AU$6&lt;Conversion!$A$6,Conversion!$B$6,5)))))</f>
        <v/>
      </c>
      <c r="AV76" t="str">
        <f ca="1">IF(OR(AV$9="",$C76=""),"",IF(100*INDEX(INDIRECT($A$2),$B76,COLUMN()-$E$2)/AV$6&lt;Conversion!$A$3,Conversion!$B$3,IF(100*INDEX(INDIRECT($A$2),$B76,COLUMN()-$E$2)/AV$6&lt;Conversion!$A$4,Conversion!$B$4,IF(100*INDEX(INDIRECT($A$2),$B76,COLUMN()-$E$2)/AV$6&lt;Conversion!$A$5,Conversion!$B$5,IF(100*INDEX(INDIRECT($A$2),$B76,COLUMN()-$E$2)/AV$6&lt;Conversion!$A$6,Conversion!$B$6,5)))))</f>
        <v/>
      </c>
      <c r="AW76" t="str">
        <f ca="1">IF(OR(AW$9="",$C76=""),"",IF(100*INDEX(INDIRECT($A$2),$B76,COLUMN()-$E$2)/AW$6&lt;Conversion!$A$3,Conversion!$B$3,IF(100*INDEX(INDIRECT($A$2),$B76,COLUMN()-$E$2)/AW$6&lt;Conversion!$A$4,Conversion!$B$4,IF(100*INDEX(INDIRECT($A$2),$B76,COLUMN()-$E$2)/AW$6&lt;Conversion!$A$5,Conversion!$B$5,IF(100*INDEX(INDIRECT($A$2),$B76,COLUMN()-$E$2)/AW$6&lt;Conversion!$A$6,Conversion!$B$6,5)))))</f>
        <v/>
      </c>
      <c r="AX76" t="str">
        <f ca="1">IF(OR(AX$9="",$C76=""),"",IF(100*INDEX(INDIRECT($A$2),$B76,COLUMN()-$E$2)/AX$6&lt;Conversion!$A$3,Conversion!$B$3,IF(100*INDEX(INDIRECT($A$2),$B76,COLUMN()-$E$2)/AX$6&lt;Conversion!$A$4,Conversion!$B$4,IF(100*INDEX(INDIRECT($A$2),$B76,COLUMN()-$E$2)/AX$6&lt;Conversion!$A$5,Conversion!$B$5,IF(100*INDEX(INDIRECT($A$2),$B76,COLUMN()-$E$2)/AX$6&lt;Conversion!$A$6,Conversion!$B$6,5)))))</f>
        <v/>
      </c>
      <c r="AY76" t="str">
        <f ca="1">IF(OR(AY$9="",$C76=""),"",IF(100*INDEX(INDIRECT($A$2),$B76,COLUMN()-$E$2)/AY$6&lt;Conversion!$A$3,Conversion!$B$3,IF(100*INDEX(INDIRECT($A$2),$B76,COLUMN()-$E$2)/AY$6&lt;Conversion!$A$4,Conversion!$B$4,IF(100*INDEX(INDIRECT($A$2),$B76,COLUMN()-$E$2)/AY$6&lt;Conversion!$A$5,Conversion!$B$5,IF(100*INDEX(INDIRECT($A$2),$B76,COLUMN()-$E$2)/AY$6&lt;Conversion!$A$6,Conversion!$B$6,5)))))</f>
        <v/>
      </c>
      <c r="AZ76" t="str">
        <f ca="1">IF(OR(AZ$9="",$C76=""),"",IF(100*INDEX(INDIRECT($A$2),$B76,COLUMN()-$E$2)/AZ$6&lt;Conversion!$A$3,Conversion!$B$3,IF(100*INDEX(INDIRECT($A$2),$B76,COLUMN()-$E$2)/AZ$6&lt;Conversion!$A$4,Conversion!$B$4,IF(100*INDEX(INDIRECT($A$2),$B76,COLUMN()-$E$2)/AZ$6&lt;Conversion!$A$5,Conversion!$B$5,IF(100*INDEX(INDIRECT($A$2),$B76,COLUMN()-$E$2)/AZ$6&lt;Conversion!$A$6,Conversion!$B$6,5)))))</f>
        <v/>
      </c>
      <c r="BA76" t="str">
        <f ca="1">IF(OR(BA$9="",$C76=""),"",IF(100*INDEX(INDIRECT($A$2),$B76,COLUMN()-$E$2)/BA$6&lt;Conversion!$A$3,Conversion!$B$3,IF(100*INDEX(INDIRECT($A$2),$B76,COLUMN()-$E$2)/BA$6&lt;Conversion!$A$4,Conversion!$B$4,IF(100*INDEX(INDIRECT($A$2),$B76,COLUMN()-$E$2)/BA$6&lt;Conversion!$A$5,Conversion!$B$5,IF(100*INDEX(INDIRECT($A$2),$B76,COLUMN()-$E$2)/BA$6&lt;Conversion!$A$6,Conversion!$B$6,5)))))</f>
        <v/>
      </c>
      <c r="BB76" t="str">
        <f ca="1">IF(OR(BB$9="",$C76=""),"",IF(100*INDEX(INDIRECT($A$2),$B76,COLUMN()-$E$2)/BB$6&lt;Conversion!$A$3,Conversion!$B$3,IF(100*INDEX(INDIRECT($A$2),$B76,COLUMN()-$E$2)/BB$6&lt;Conversion!$A$4,Conversion!$B$4,IF(100*INDEX(INDIRECT($A$2),$B76,COLUMN()-$E$2)/BB$6&lt;Conversion!$A$5,Conversion!$B$5,IF(100*INDEX(INDIRECT($A$2),$B76,COLUMN()-$E$2)/BB$6&lt;Conversion!$A$6,Conversion!$B$6,5)))))</f>
        <v/>
      </c>
      <c r="BC76" t="str">
        <f ca="1">IF(OR(BC$9="",$C76=""),"",IF(100*INDEX(INDIRECT($A$2),$B76,COLUMN()-$E$2)/BC$6&lt;Conversion!$A$3,Conversion!$B$3,IF(100*INDEX(INDIRECT($A$2),$B76,COLUMN()-$E$2)/BC$6&lt;Conversion!$A$4,Conversion!$B$4,IF(100*INDEX(INDIRECT($A$2),$B76,COLUMN()-$E$2)/BC$6&lt;Conversion!$A$5,Conversion!$B$5,IF(100*INDEX(INDIRECT($A$2),$B76,COLUMN()-$E$2)/BC$6&lt;Conversion!$A$6,Conversion!$B$6,5)))))</f>
        <v/>
      </c>
    </row>
    <row r="77" spans="2:55">
      <c r="B77" t="e">
        <f t="shared" ca="1" si="3"/>
        <v>#N/A</v>
      </c>
      <c r="C77" t="str">
        <f t="shared" ca="1" si="4"/>
        <v/>
      </c>
      <c r="D77" t="str">
        <f ca="1">IF($C77="","",CONCATENATE(ADDRESS(ROW(),$E$2+1,1,1,"Module6"),":",ADDRESS(ROW(),$E$2+Calc1!$C$2,1,1)))</f>
        <v/>
      </c>
      <c r="E77" s="18" t="str">
        <f t="shared" ca="1" si="5"/>
        <v/>
      </c>
      <c r="F77" t="str">
        <f ca="1">IF(OR(F$9="",$C77=""),"",IF(100*INDEX(INDIRECT($A$2),$B77,COLUMN()-$E$2)/F$6&lt;Conversion!$A$3,Conversion!$B$3,IF(100*INDEX(INDIRECT($A$2),$B77,COLUMN()-$E$2)/F$6&lt;Conversion!$A$4,Conversion!$B$4,IF(100*INDEX(INDIRECT($A$2),$B77,COLUMN()-$E$2)/F$6&lt;Conversion!$A$5,Conversion!$B$5,IF(100*INDEX(INDIRECT($A$2),$B77,COLUMN()-$E$2)/F$6&lt;Conversion!$A$6,Conversion!$B$6,5)))))</f>
        <v/>
      </c>
      <c r="G77" t="str">
        <f ca="1">IF(OR(G$9="",$C77=""),"",IF(100*INDEX(INDIRECT($A$2),$B77,COLUMN()-$E$2)/G$6&lt;Conversion!$A$3,Conversion!$B$3,IF(100*INDEX(INDIRECT($A$2),$B77,COLUMN()-$E$2)/G$6&lt;Conversion!$A$4,Conversion!$B$4,IF(100*INDEX(INDIRECT($A$2),$B77,COLUMN()-$E$2)/G$6&lt;Conversion!$A$5,Conversion!$B$5,IF(100*INDEX(INDIRECT($A$2),$B77,COLUMN()-$E$2)/G$6&lt;Conversion!$A$6,Conversion!$B$6,5)))))</f>
        <v/>
      </c>
      <c r="H77" t="str">
        <f ca="1">IF(OR(H$9="",$C77=""),"",IF(100*INDEX(INDIRECT($A$2),$B77,COLUMN()-$E$2)/H$6&lt;Conversion!$A$3,Conversion!$B$3,IF(100*INDEX(INDIRECT($A$2),$B77,COLUMN()-$E$2)/H$6&lt;Conversion!$A$4,Conversion!$B$4,IF(100*INDEX(INDIRECT($A$2),$B77,COLUMN()-$E$2)/H$6&lt;Conversion!$A$5,Conversion!$B$5,IF(100*INDEX(INDIRECT($A$2),$B77,COLUMN()-$E$2)/H$6&lt;Conversion!$A$6,Conversion!$B$6,5)))))</f>
        <v/>
      </c>
      <c r="I77" t="str">
        <f ca="1">IF(OR(I$9="",$C77=""),"",IF(100*INDEX(INDIRECT($A$2),$B77,COLUMN()-$E$2)/I$6&lt;Conversion!$A$3,Conversion!$B$3,IF(100*INDEX(INDIRECT($A$2),$B77,COLUMN()-$E$2)/I$6&lt;Conversion!$A$4,Conversion!$B$4,IF(100*INDEX(INDIRECT($A$2),$B77,COLUMN()-$E$2)/I$6&lt;Conversion!$A$5,Conversion!$B$5,IF(100*INDEX(INDIRECT($A$2),$B77,COLUMN()-$E$2)/I$6&lt;Conversion!$A$6,Conversion!$B$6,5)))))</f>
        <v/>
      </c>
      <c r="J77" t="str">
        <f ca="1">IF(OR(J$9="",$C77=""),"",IF(100*INDEX(INDIRECT($A$2),$B77,COLUMN()-$E$2)/J$6&lt;Conversion!$A$3,Conversion!$B$3,IF(100*INDEX(INDIRECT($A$2),$B77,COLUMN()-$E$2)/J$6&lt;Conversion!$A$4,Conversion!$B$4,IF(100*INDEX(INDIRECT($A$2),$B77,COLUMN()-$E$2)/J$6&lt;Conversion!$A$5,Conversion!$B$5,IF(100*INDEX(INDIRECT($A$2),$B77,COLUMN()-$E$2)/J$6&lt;Conversion!$A$6,Conversion!$B$6,5)))))</f>
        <v/>
      </c>
      <c r="K77" t="str">
        <f ca="1">IF(OR(K$9="",$C77=""),"",IF(100*INDEX(INDIRECT($A$2),$B77,COLUMN()-$E$2)/K$6&lt;Conversion!$A$3,Conversion!$B$3,IF(100*INDEX(INDIRECT($A$2),$B77,COLUMN()-$E$2)/K$6&lt;Conversion!$A$4,Conversion!$B$4,IF(100*INDEX(INDIRECT($A$2),$B77,COLUMN()-$E$2)/K$6&lt;Conversion!$A$5,Conversion!$B$5,IF(100*INDEX(INDIRECT($A$2),$B77,COLUMN()-$E$2)/K$6&lt;Conversion!$A$6,Conversion!$B$6,5)))))</f>
        <v/>
      </c>
      <c r="L77" t="str">
        <f ca="1">IF(OR(L$9="",$C77=""),"",IF(100*INDEX(INDIRECT($A$2),$B77,COLUMN()-$E$2)/L$6&lt;Conversion!$A$3,Conversion!$B$3,IF(100*INDEX(INDIRECT($A$2),$B77,COLUMN()-$E$2)/L$6&lt;Conversion!$A$4,Conversion!$B$4,IF(100*INDEX(INDIRECT($A$2),$B77,COLUMN()-$E$2)/L$6&lt;Conversion!$A$5,Conversion!$B$5,IF(100*INDEX(INDIRECT($A$2),$B77,COLUMN()-$E$2)/L$6&lt;Conversion!$A$6,Conversion!$B$6,5)))))</f>
        <v/>
      </c>
      <c r="M77" t="str">
        <f ca="1">IF(OR(M$9="",$C77=""),"",IF(100*INDEX(INDIRECT($A$2),$B77,COLUMN()-$E$2)/M$6&lt;Conversion!$A$3,Conversion!$B$3,IF(100*INDEX(INDIRECT($A$2),$B77,COLUMN()-$E$2)/M$6&lt;Conversion!$A$4,Conversion!$B$4,IF(100*INDEX(INDIRECT($A$2),$B77,COLUMN()-$E$2)/M$6&lt;Conversion!$A$5,Conversion!$B$5,IF(100*INDEX(INDIRECT($A$2),$B77,COLUMN()-$E$2)/M$6&lt;Conversion!$A$6,Conversion!$B$6,5)))))</f>
        <v/>
      </c>
      <c r="N77" t="str">
        <f ca="1">IF(OR(N$9="",$C77=""),"",IF(100*INDEX(INDIRECT($A$2),$B77,COLUMN()-$E$2)/N$6&lt;Conversion!$A$3,Conversion!$B$3,IF(100*INDEX(INDIRECT($A$2),$B77,COLUMN()-$E$2)/N$6&lt;Conversion!$A$4,Conversion!$B$4,IF(100*INDEX(INDIRECT($A$2),$B77,COLUMN()-$E$2)/N$6&lt;Conversion!$A$5,Conversion!$B$5,IF(100*INDEX(INDIRECT($A$2),$B77,COLUMN()-$E$2)/N$6&lt;Conversion!$A$6,Conversion!$B$6,5)))))</f>
        <v/>
      </c>
      <c r="O77" t="str">
        <f ca="1">IF(OR(O$9="",$C77=""),"",IF(100*INDEX(INDIRECT($A$2),$B77,COLUMN()-$E$2)/O$6&lt;Conversion!$A$3,Conversion!$B$3,IF(100*INDEX(INDIRECT($A$2),$B77,COLUMN()-$E$2)/O$6&lt;Conversion!$A$4,Conversion!$B$4,IF(100*INDEX(INDIRECT($A$2),$B77,COLUMN()-$E$2)/O$6&lt;Conversion!$A$5,Conversion!$B$5,IF(100*INDEX(INDIRECT($A$2),$B77,COLUMN()-$E$2)/O$6&lt;Conversion!$A$6,Conversion!$B$6,5)))))</f>
        <v/>
      </c>
      <c r="P77" t="str">
        <f ca="1">IF(OR(P$9="",$C77=""),"",IF(100*INDEX(INDIRECT($A$2),$B77,COLUMN()-$E$2)/P$6&lt;Conversion!$A$3,Conversion!$B$3,IF(100*INDEX(INDIRECT($A$2),$B77,COLUMN()-$E$2)/P$6&lt;Conversion!$A$4,Conversion!$B$4,IF(100*INDEX(INDIRECT($A$2),$B77,COLUMN()-$E$2)/P$6&lt;Conversion!$A$5,Conversion!$B$5,IF(100*INDEX(INDIRECT($A$2),$B77,COLUMN()-$E$2)/P$6&lt;Conversion!$A$6,Conversion!$B$6,5)))))</f>
        <v/>
      </c>
      <c r="Q77" t="str">
        <f ca="1">IF(OR(Q$9="",$C77=""),"",IF(100*INDEX(INDIRECT($A$2),$B77,COLUMN()-$E$2)/Q$6&lt;Conversion!$A$3,Conversion!$B$3,IF(100*INDEX(INDIRECT($A$2),$B77,COLUMN()-$E$2)/Q$6&lt;Conversion!$A$4,Conversion!$B$4,IF(100*INDEX(INDIRECT($A$2),$B77,COLUMN()-$E$2)/Q$6&lt;Conversion!$A$5,Conversion!$B$5,IF(100*INDEX(INDIRECT($A$2),$B77,COLUMN()-$E$2)/Q$6&lt;Conversion!$A$6,Conversion!$B$6,5)))))</f>
        <v/>
      </c>
      <c r="R77" t="str">
        <f ca="1">IF(OR(R$9="",$C77=""),"",IF(100*INDEX(INDIRECT($A$2),$B77,COLUMN()-$E$2)/R$6&lt;Conversion!$A$3,Conversion!$B$3,IF(100*INDEX(INDIRECT($A$2),$B77,COLUMN()-$E$2)/R$6&lt;Conversion!$A$4,Conversion!$B$4,IF(100*INDEX(INDIRECT($A$2),$B77,COLUMN()-$E$2)/R$6&lt;Conversion!$A$5,Conversion!$B$5,IF(100*INDEX(INDIRECT($A$2),$B77,COLUMN()-$E$2)/R$6&lt;Conversion!$A$6,Conversion!$B$6,5)))))</f>
        <v/>
      </c>
      <c r="S77" t="str">
        <f ca="1">IF(OR(S$9="",$C77=""),"",IF(100*INDEX(INDIRECT($A$2),$B77,COLUMN()-$E$2)/S$6&lt;Conversion!$A$3,Conversion!$B$3,IF(100*INDEX(INDIRECT($A$2),$B77,COLUMN()-$E$2)/S$6&lt;Conversion!$A$4,Conversion!$B$4,IF(100*INDEX(INDIRECT($A$2),$B77,COLUMN()-$E$2)/S$6&lt;Conversion!$A$5,Conversion!$B$5,IF(100*INDEX(INDIRECT($A$2),$B77,COLUMN()-$E$2)/S$6&lt;Conversion!$A$6,Conversion!$B$6,5)))))</f>
        <v/>
      </c>
      <c r="T77" t="str">
        <f ca="1">IF(OR(T$9="",$C77=""),"",IF(100*INDEX(INDIRECT($A$2),$B77,COLUMN()-$E$2)/T$6&lt;Conversion!$A$3,Conversion!$B$3,IF(100*INDEX(INDIRECT($A$2),$B77,COLUMN()-$E$2)/T$6&lt;Conversion!$A$4,Conversion!$B$4,IF(100*INDEX(INDIRECT($A$2),$B77,COLUMN()-$E$2)/T$6&lt;Conversion!$A$5,Conversion!$B$5,IF(100*INDEX(INDIRECT($A$2),$B77,COLUMN()-$E$2)/T$6&lt;Conversion!$A$6,Conversion!$B$6,5)))))</f>
        <v/>
      </c>
      <c r="U77" t="str">
        <f ca="1">IF(OR(U$9="",$C77=""),"",IF(100*INDEX(INDIRECT($A$2),$B77,COLUMN()-$E$2)/U$6&lt;Conversion!$A$3,Conversion!$B$3,IF(100*INDEX(INDIRECT($A$2),$B77,COLUMN()-$E$2)/U$6&lt;Conversion!$A$4,Conversion!$B$4,IF(100*INDEX(INDIRECT($A$2),$B77,COLUMN()-$E$2)/U$6&lt;Conversion!$A$5,Conversion!$B$5,IF(100*INDEX(INDIRECT($A$2),$B77,COLUMN()-$E$2)/U$6&lt;Conversion!$A$6,Conversion!$B$6,5)))))</f>
        <v/>
      </c>
      <c r="V77" t="str">
        <f ca="1">IF(OR(V$9="",$C77=""),"",IF(100*INDEX(INDIRECT($A$2),$B77,COLUMN()-$E$2)/V$6&lt;Conversion!$A$3,Conversion!$B$3,IF(100*INDEX(INDIRECT($A$2),$B77,COLUMN()-$E$2)/V$6&lt;Conversion!$A$4,Conversion!$B$4,IF(100*INDEX(INDIRECT($A$2),$B77,COLUMN()-$E$2)/V$6&lt;Conversion!$A$5,Conversion!$B$5,IF(100*INDEX(INDIRECT($A$2),$B77,COLUMN()-$E$2)/V$6&lt;Conversion!$A$6,Conversion!$B$6,5)))))</f>
        <v/>
      </c>
      <c r="W77" t="str">
        <f ca="1">IF(OR(W$9="",$C77=""),"",IF(100*INDEX(INDIRECT($A$2),$B77,COLUMN()-$E$2)/W$6&lt;Conversion!$A$3,Conversion!$B$3,IF(100*INDEX(INDIRECT($A$2),$B77,COLUMN()-$E$2)/W$6&lt;Conversion!$A$4,Conversion!$B$4,IF(100*INDEX(INDIRECT($A$2),$B77,COLUMN()-$E$2)/W$6&lt;Conversion!$A$5,Conversion!$B$5,IF(100*INDEX(INDIRECT($A$2),$B77,COLUMN()-$E$2)/W$6&lt;Conversion!$A$6,Conversion!$B$6,5)))))</f>
        <v/>
      </c>
      <c r="X77" t="str">
        <f ca="1">IF(OR(X$9="",$C77=""),"",IF(100*INDEX(INDIRECT($A$2),$B77,COLUMN()-$E$2)/X$6&lt;Conversion!$A$3,Conversion!$B$3,IF(100*INDEX(INDIRECT($A$2),$B77,COLUMN()-$E$2)/X$6&lt;Conversion!$A$4,Conversion!$B$4,IF(100*INDEX(INDIRECT($A$2),$B77,COLUMN()-$E$2)/X$6&lt;Conversion!$A$5,Conversion!$B$5,IF(100*INDEX(INDIRECT($A$2),$B77,COLUMN()-$E$2)/X$6&lt;Conversion!$A$6,Conversion!$B$6,5)))))</f>
        <v/>
      </c>
      <c r="Y77" t="str">
        <f ca="1">IF(OR(Y$9="",$C77=""),"",IF(100*INDEX(INDIRECT($A$2),$B77,COLUMN()-$E$2)/Y$6&lt;Conversion!$A$3,Conversion!$B$3,IF(100*INDEX(INDIRECT($A$2),$B77,COLUMN()-$E$2)/Y$6&lt;Conversion!$A$4,Conversion!$B$4,IF(100*INDEX(INDIRECT($A$2),$B77,COLUMN()-$E$2)/Y$6&lt;Conversion!$A$5,Conversion!$B$5,IF(100*INDEX(INDIRECT($A$2),$B77,COLUMN()-$E$2)/Y$6&lt;Conversion!$A$6,Conversion!$B$6,5)))))</f>
        <v/>
      </c>
      <c r="Z77" t="str">
        <f ca="1">IF(OR(Z$9="",$C77=""),"",IF(100*INDEX(INDIRECT($A$2),$B77,COLUMN()-$E$2)/Z$6&lt;Conversion!$A$3,Conversion!$B$3,IF(100*INDEX(INDIRECT($A$2),$B77,COLUMN()-$E$2)/Z$6&lt;Conversion!$A$4,Conversion!$B$4,IF(100*INDEX(INDIRECT($A$2),$B77,COLUMN()-$E$2)/Z$6&lt;Conversion!$A$5,Conversion!$B$5,IF(100*INDEX(INDIRECT($A$2),$B77,COLUMN()-$E$2)/Z$6&lt;Conversion!$A$6,Conversion!$B$6,5)))))</f>
        <v/>
      </c>
      <c r="AA77" t="str">
        <f ca="1">IF(OR(AA$9="",$C77=""),"",IF(100*INDEX(INDIRECT($A$2),$B77,COLUMN()-$E$2)/AA$6&lt;Conversion!$A$3,Conversion!$B$3,IF(100*INDEX(INDIRECT($A$2),$B77,COLUMN()-$E$2)/AA$6&lt;Conversion!$A$4,Conversion!$B$4,IF(100*INDEX(INDIRECT($A$2),$B77,COLUMN()-$E$2)/AA$6&lt;Conversion!$A$5,Conversion!$B$5,IF(100*INDEX(INDIRECT($A$2),$B77,COLUMN()-$E$2)/AA$6&lt;Conversion!$A$6,Conversion!$B$6,5)))))</f>
        <v/>
      </c>
      <c r="AB77" t="str">
        <f ca="1">IF(OR(AB$9="",$C77=""),"",IF(100*INDEX(INDIRECT($A$2),$B77,COLUMN()-$E$2)/AB$6&lt;Conversion!$A$3,Conversion!$B$3,IF(100*INDEX(INDIRECT($A$2),$B77,COLUMN()-$E$2)/AB$6&lt;Conversion!$A$4,Conversion!$B$4,IF(100*INDEX(INDIRECT($A$2),$B77,COLUMN()-$E$2)/AB$6&lt;Conversion!$A$5,Conversion!$B$5,IF(100*INDEX(INDIRECT($A$2),$B77,COLUMN()-$E$2)/AB$6&lt;Conversion!$A$6,Conversion!$B$6,5)))))</f>
        <v/>
      </c>
      <c r="AC77" t="str">
        <f ca="1">IF(OR(AC$9="",$C77=""),"",IF(100*INDEX(INDIRECT($A$2),$B77,COLUMN()-$E$2)/AC$6&lt;Conversion!$A$3,Conversion!$B$3,IF(100*INDEX(INDIRECT($A$2),$B77,COLUMN()-$E$2)/AC$6&lt;Conversion!$A$4,Conversion!$B$4,IF(100*INDEX(INDIRECT($A$2),$B77,COLUMN()-$E$2)/AC$6&lt;Conversion!$A$5,Conversion!$B$5,IF(100*INDEX(INDIRECT($A$2),$B77,COLUMN()-$E$2)/AC$6&lt;Conversion!$A$6,Conversion!$B$6,5)))))</f>
        <v/>
      </c>
      <c r="AD77" t="str">
        <f ca="1">IF(OR(AD$9="",$C77=""),"",IF(100*INDEX(INDIRECT($A$2),$B77,COLUMN()-$E$2)/AD$6&lt;Conversion!$A$3,Conversion!$B$3,IF(100*INDEX(INDIRECT($A$2),$B77,COLUMN()-$E$2)/AD$6&lt;Conversion!$A$4,Conversion!$B$4,IF(100*INDEX(INDIRECT($A$2),$B77,COLUMN()-$E$2)/AD$6&lt;Conversion!$A$5,Conversion!$B$5,IF(100*INDEX(INDIRECT($A$2),$B77,COLUMN()-$E$2)/AD$6&lt;Conversion!$A$6,Conversion!$B$6,5)))))</f>
        <v/>
      </c>
      <c r="AE77" t="str">
        <f ca="1">IF(OR(AE$9="",$C77=""),"",IF(100*INDEX(INDIRECT($A$2),$B77,COLUMN()-$E$2)/AE$6&lt;Conversion!$A$3,Conversion!$B$3,IF(100*INDEX(INDIRECT($A$2),$B77,COLUMN()-$E$2)/AE$6&lt;Conversion!$A$4,Conversion!$B$4,IF(100*INDEX(INDIRECT($A$2),$B77,COLUMN()-$E$2)/AE$6&lt;Conversion!$A$5,Conversion!$B$5,IF(100*INDEX(INDIRECT($A$2),$B77,COLUMN()-$E$2)/AE$6&lt;Conversion!$A$6,Conversion!$B$6,5)))))</f>
        <v/>
      </c>
      <c r="AF77" t="str">
        <f ca="1">IF(OR(AF$9="",$C77=""),"",IF(100*INDEX(INDIRECT($A$2),$B77,COLUMN()-$E$2)/AF$6&lt;Conversion!$A$3,Conversion!$B$3,IF(100*INDEX(INDIRECT($A$2),$B77,COLUMN()-$E$2)/AF$6&lt;Conversion!$A$4,Conversion!$B$4,IF(100*INDEX(INDIRECT($A$2),$B77,COLUMN()-$E$2)/AF$6&lt;Conversion!$A$5,Conversion!$B$5,IF(100*INDEX(INDIRECT($A$2),$B77,COLUMN()-$E$2)/AF$6&lt;Conversion!$A$6,Conversion!$B$6,5)))))</f>
        <v/>
      </c>
      <c r="AG77" t="str">
        <f ca="1">IF(OR(AG$9="",$C77=""),"",IF(100*INDEX(INDIRECT($A$2),$B77,COLUMN()-$E$2)/AG$6&lt;Conversion!$A$3,Conversion!$B$3,IF(100*INDEX(INDIRECT($A$2),$B77,COLUMN()-$E$2)/AG$6&lt;Conversion!$A$4,Conversion!$B$4,IF(100*INDEX(INDIRECT($A$2),$B77,COLUMN()-$E$2)/AG$6&lt;Conversion!$A$5,Conversion!$B$5,IF(100*INDEX(INDIRECT($A$2),$B77,COLUMN()-$E$2)/AG$6&lt;Conversion!$A$6,Conversion!$B$6,5)))))</f>
        <v/>
      </c>
      <c r="AH77" t="str">
        <f ca="1">IF(OR(AH$9="",$C77=""),"",IF(100*INDEX(INDIRECT($A$2),$B77,COLUMN()-$E$2)/AH$6&lt;Conversion!$A$3,Conversion!$B$3,IF(100*INDEX(INDIRECT($A$2),$B77,COLUMN()-$E$2)/AH$6&lt;Conversion!$A$4,Conversion!$B$4,IF(100*INDEX(INDIRECT($A$2),$B77,COLUMN()-$E$2)/AH$6&lt;Conversion!$A$5,Conversion!$B$5,IF(100*INDEX(INDIRECT($A$2),$B77,COLUMN()-$E$2)/AH$6&lt;Conversion!$A$6,Conversion!$B$6,5)))))</f>
        <v/>
      </c>
      <c r="AI77" t="str">
        <f ca="1">IF(OR(AI$9="",$C77=""),"",IF(100*INDEX(INDIRECT($A$2),$B77,COLUMN()-$E$2)/AI$6&lt;Conversion!$A$3,Conversion!$B$3,IF(100*INDEX(INDIRECT($A$2),$B77,COLUMN()-$E$2)/AI$6&lt;Conversion!$A$4,Conversion!$B$4,IF(100*INDEX(INDIRECT($A$2),$B77,COLUMN()-$E$2)/AI$6&lt;Conversion!$A$5,Conversion!$B$5,IF(100*INDEX(INDIRECT($A$2),$B77,COLUMN()-$E$2)/AI$6&lt;Conversion!$A$6,Conversion!$B$6,5)))))</f>
        <v/>
      </c>
      <c r="AJ77" t="str">
        <f ca="1">IF(OR(AJ$9="",$C77=""),"",IF(100*INDEX(INDIRECT($A$2),$B77,COLUMN()-$E$2)/AJ$6&lt;Conversion!$A$3,Conversion!$B$3,IF(100*INDEX(INDIRECT($A$2),$B77,COLUMN()-$E$2)/AJ$6&lt;Conversion!$A$4,Conversion!$B$4,IF(100*INDEX(INDIRECT($A$2),$B77,COLUMN()-$E$2)/AJ$6&lt;Conversion!$A$5,Conversion!$B$5,IF(100*INDEX(INDIRECT($A$2),$B77,COLUMN()-$E$2)/AJ$6&lt;Conversion!$A$6,Conversion!$B$6,5)))))</f>
        <v/>
      </c>
      <c r="AK77" t="str">
        <f ca="1">IF(OR(AK$9="",$C77=""),"",IF(100*INDEX(INDIRECT($A$2),$B77,COLUMN()-$E$2)/AK$6&lt;Conversion!$A$3,Conversion!$B$3,IF(100*INDEX(INDIRECT($A$2),$B77,COLUMN()-$E$2)/AK$6&lt;Conversion!$A$4,Conversion!$B$4,IF(100*INDEX(INDIRECT($A$2),$B77,COLUMN()-$E$2)/AK$6&lt;Conversion!$A$5,Conversion!$B$5,IF(100*INDEX(INDIRECT($A$2),$B77,COLUMN()-$E$2)/AK$6&lt;Conversion!$A$6,Conversion!$B$6,5)))))</f>
        <v/>
      </c>
      <c r="AL77" t="str">
        <f ca="1">IF(OR(AL$9="",$C77=""),"",IF(100*INDEX(INDIRECT($A$2),$B77,COLUMN()-$E$2)/AL$6&lt;Conversion!$A$3,Conversion!$B$3,IF(100*INDEX(INDIRECT($A$2),$B77,COLUMN()-$E$2)/AL$6&lt;Conversion!$A$4,Conversion!$B$4,IF(100*INDEX(INDIRECT($A$2),$B77,COLUMN()-$E$2)/AL$6&lt;Conversion!$A$5,Conversion!$B$5,IF(100*INDEX(INDIRECT($A$2),$B77,COLUMN()-$E$2)/AL$6&lt;Conversion!$A$6,Conversion!$B$6,5)))))</f>
        <v/>
      </c>
      <c r="AM77" t="str">
        <f ca="1">IF(OR(AM$9="",$C77=""),"",IF(100*INDEX(INDIRECT($A$2),$B77,COLUMN()-$E$2)/AM$6&lt;Conversion!$A$3,Conversion!$B$3,IF(100*INDEX(INDIRECT($A$2),$B77,COLUMN()-$E$2)/AM$6&lt;Conversion!$A$4,Conversion!$B$4,IF(100*INDEX(INDIRECT($A$2),$B77,COLUMN()-$E$2)/AM$6&lt;Conversion!$A$5,Conversion!$B$5,IF(100*INDEX(INDIRECT($A$2),$B77,COLUMN()-$E$2)/AM$6&lt;Conversion!$A$6,Conversion!$B$6,5)))))</f>
        <v/>
      </c>
      <c r="AN77" t="str">
        <f ca="1">IF(OR(AN$9="",$C77=""),"",IF(100*INDEX(INDIRECT($A$2),$B77,COLUMN()-$E$2)/AN$6&lt;Conversion!$A$3,Conversion!$B$3,IF(100*INDEX(INDIRECT($A$2),$B77,COLUMN()-$E$2)/AN$6&lt;Conversion!$A$4,Conversion!$B$4,IF(100*INDEX(INDIRECT($A$2),$B77,COLUMN()-$E$2)/AN$6&lt;Conversion!$A$5,Conversion!$B$5,IF(100*INDEX(INDIRECT($A$2),$B77,COLUMN()-$E$2)/AN$6&lt;Conversion!$A$6,Conversion!$B$6,5)))))</f>
        <v/>
      </c>
      <c r="AO77" t="str">
        <f ca="1">IF(OR(AO$9="",$C77=""),"",IF(100*INDEX(INDIRECT($A$2),$B77,COLUMN()-$E$2)/AO$6&lt;Conversion!$A$3,Conversion!$B$3,IF(100*INDEX(INDIRECT($A$2),$B77,COLUMN()-$E$2)/AO$6&lt;Conversion!$A$4,Conversion!$B$4,IF(100*INDEX(INDIRECT($A$2),$B77,COLUMN()-$E$2)/AO$6&lt;Conversion!$A$5,Conversion!$B$5,IF(100*INDEX(INDIRECT($A$2),$B77,COLUMN()-$E$2)/AO$6&lt;Conversion!$A$6,Conversion!$B$6,5)))))</f>
        <v/>
      </c>
      <c r="AP77" t="str">
        <f ca="1">IF(OR(AP$9="",$C77=""),"",IF(100*INDEX(INDIRECT($A$2),$B77,COLUMN()-$E$2)/AP$6&lt;Conversion!$A$3,Conversion!$B$3,IF(100*INDEX(INDIRECT($A$2),$B77,COLUMN()-$E$2)/AP$6&lt;Conversion!$A$4,Conversion!$B$4,IF(100*INDEX(INDIRECT($A$2),$B77,COLUMN()-$E$2)/AP$6&lt;Conversion!$A$5,Conversion!$B$5,IF(100*INDEX(INDIRECT($A$2),$B77,COLUMN()-$E$2)/AP$6&lt;Conversion!$A$6,Conversion!$B$6,5)))))</f>
        <v/>
      </c>
      <c r="AQ77" t="str">
        <f ca="1">IF(OR(AQ$9="",$C77=""),"",IF(100*INDEX(INDIRECT($A$2),$B77,COLUMN()-$E$2)/AQ$6&lt;Conversion!$A$3,Conversion!$B$3,IF(100*INDEX(INDIRECT($A$2),$B77,COLUMN()-$E$2)/AQ$6&lt;Conversion!$A$4,Conversion!$B$4,IF(100*INDEX(INDIRECT($A$2),$B77,COLUMN()-$E$2)/AQ$6&lt;Conversion!$A$5,Conversion!$B$5,IF(100*INDEX(INDIRECT($A$2),$B77,COLUMN()-$E$2)/AQ$6&lt;Conversion!$A$6,Conversion!$B$6,5)))))</f>
        <v/>
      </c>
      <c r="AR77" t="str">
        <f ca="1">IF(OR(AR$9="",$C77=""),"",IF(100*INDEX(INDIRECT($A$2),$B77,COLUMN()-$E$2)/AR$6&lt;Conversion!$A$3,Conversion!$B$3,IF(100*INDEX(INDIRECT($A$2),$B77,COLUMN()-$E$2)/AR$6&lt;Conversion!$A$4,Conversion!$B$4,IF(100*INDEX(INDIRECT($A$2),$B77,COLUMN()-$E$2)/AR$6&lt;Conversion!$A$5,Conversion!$B$5,IF(100*INDEX(INDIRECT($A$2),$B77,COLUMN()-$E$2)/AR$6&lt;Conversion!$A$6,Conversion!$B$6,5)))))</f>
        <v/>
      </c>
      <c r="AS77" t="str">
        <f ca="1">IF(OR(AS$9="",$C77=""),"",IF(100*INDEX(INDIRECT($A$2),$B77,COLUMN()-$E$2)/AS$6&lt;Conversion!$A$3,Conversion!$B$3,IF(100*INDEX(INDIRECT($A$2),$B77,COLUMN()-$E$2)/AS$6&lt;Conversion!$A$4,Conversion!$B$4,IF(100*INDEX(INDIRECT($A$2),$B77,COLUMN()-$E$2)/AS$6&lt;Conversion!$A$5,Conversion!$B$5,IF(100*INDEX(INDIRECT($A$2),$B77,COLUMN()-$E$2)/AS$6&lt;Conversion!$A$6,Conversion!$B$6,5)))))</f>
        <v/>
      </c>
      <c r="AT77" t="str">
        <f ca="1">IF(OR(AT$9="",$C77=""),"",IF(100*INDEX(INDIRECT($A$2),$B77,COLUMN()-$E$2)/AT$6&lt;Conversion!$A$3,Conversion!$B$3,IF(100*INDEX(INDIRECT($A$2),$B77,COLUMN()-$E$2)/AT$6&lt;Conversion!$A$4,Conversion!$B$4,IF(100*INDEX(INDIRECT($A$2),$B77,COLUMN()-$E$2)/AT$6&lt;Conversion!$A$5,Conversion!$B$5,IF(100*INDEX(INDIRECT($A$2),$B77,COLUMN()-$E$2)/AT$6&lt;Conversion!$A$6,Conversion!$B$6,5)))))</f>
        <v/>
      </c>
      <c r="AU77" t="str">
        <f ca="1">IF(OR(AU$9="",$C77=""),"",IF(100*INDEX(INDIRECT($A$2),$B77,COLUMN()-$E$2)/AU$6&lt;Conversion!$A$3,Conversion!$B$3,IF(100*INDEX(INDIRECT($A$2),$B77,COLUMN()-$E$2)/AU$6&lt;Conversion!$A$4,Conversion!$B$4,IF(100*INDEX(INDIRECT($A$2),$B77,COLUMN()-$E$2)/AU$6&lt;Conversion!$A$5,Conversion!$B$5,IF(100*INDEX(INDIRECT($A$2),$B77,COLUMN()-$E$2)/AU$6&lt;Conversion!$A$6,Conversion!$B$6,5)))))</f>
        <v/>
      </c>
      <c r="AV77" t="str">
        <f ca="1">IF(OR(AV$9="",$C77=""),"",IF(100*INDEX(INDIRECT($A$2),$B77,COLUMN()-$E$2)/AV$6&lt;Conversion!$A$3,Conversion!$B$3,IF(100*INDEX(INDIRECT($A$2),$B77,COLUMN()-$E$2)/AV$6&lt;Conversion!$A$4,Conversion!$B$4,IF(100*INDEX(INDIRECT($A$2),$B77,COLUMN()-$E$2)/AV$6&lt;Conversion!$A$5,Conversion!$B$5,IF(100*INDEX(INDIRECT($A$2),$B77,COLUMN()-$E$2)/AV$6&lt;Conversion!$A$6,Conversion!$B$6,5)))))</f>
        <v/>
      </c>
      <c r="AW77" t="str">
        <f ca="1">IF(OR(AW$9="",$C77=""),"",IF(100*INDEX(INDIRECT($A$2),$B77,COLUMN()-$E$2)/AW$6&lt;Conversion!$A$3,Conversion!$B$3,IF(100*INDEX(INDIRECT($A$2),$B77,COLUMN()-$E$2)/AW$6&lt;Conversion!$A$4,Conversion!$B$4,IF(100*INDEX(INDIRECT($A$2),$B77,COLUMN()-$E$2)/AW$6&lt;Conversion!$A$5,Conversion!$B$5,IF(100*INDEX(INDIRECT($A$2),$B77,COLUMN()-$E$2)/AW$6&lt;Conversion!$A$6,Conversion!$B$6,5)))))</f>
        <v/>
      </c>
      <c r="AX77" t="str">
        <f ca="1">IF(OR(AX$9="",$C77=""),"",IF(100*INDEX(INDIRECT($A$2),$B77,COLUMN()-$E$2)/AX$6&lt;Conversion!$A$3,Conversion!$B$3,IF(100*INDEX(INDIRECT($A$2),$B77,COLUMN()-$E$2)/AX$6&lt;Conversion!$A$4,Conversion!$B$4,IF(100*INDEX(INDIRECT($A$2),$B77,COLUMN()-$E$2)/AX$6&lt;Conversion!$A$5,Conversion!$B$5,IF(100*INDEX(INDIRECT($A$2),$B77,COLUMN()-$E$2)/AX$6&lt;Conversion!$A$6,Conversion!$B$6,5)))))</f>
        <v/>
      </c>
      <c r="AY77" t="str">
        <f ca="1">IF(OR(AY$9="",$C77=""),"",IF(100*INDEX(INDIRECT($A$2),$B77,COLUMN()-$E$2)/AY$6&lt;Conversion!$A$3,Conversion!$B$3,IF(100*INDEX(INDIRECT($A$2),$B77,COLUMN()-$E$2)/AY$6&lt;Conversion!$A$4,Conversion!$B$4,IF(100*INDEX(INDIRECT($A$2),$B77,COLUMN()-$E$2)/AY$6&lt;Conversion!$A$5,Conversion!$B$5,IF(100*INDEX(INDIRECT($A$2),$B77,COLUMN()-$E$2)/AY$6&lt;Conversion!$A$6,Conversion!$B$6,5)))))</f>
        <v/>
      </c>
      <c r="AZ77" t="str">
        <f ca="1">IF(OR(AZ$9="",$C77=""),"",IF(100*INDEX(INDIRECT($A$2),$B77,COLUMN()-$E$2)/AZ$6&lt;Conversion!$A$3,Conversion!$B$3,IF(100*INDEX(INDIRECT($A$2),$B77,COLUMN()-$E$2)/AZ$6&lt;Conversion!$A$4,Conversion!$B$4,IF(100*INDEX(INDIRECT($A$2),$B77,COLUMN()-$E$2)/AZ$6&lt;Conversion!$A$5,Conversion!$B$5,IF(100*INDEX(INDIRECT($A$2),$B77,COLUMN()-$E$2)/AZ$6&lt;Conversion!$A$6,Conversion!$B$6,5)))))</f>
        <v/>
      </c>
      <c r="BA77" t="str">
        <f ca="1">IF(OR(BA$9="",$C77=""),"",IF(100*INDEX(INDIRECT($A$2),$B77,COLUMN()-$E$2)/BA$6&lt;Conversion!$A$3,Conversion!$B$3,IF(100*INDEX(INDIRECT($A$2),$B77,COLUMN()-$E$2)/BA$6&lt;Conversion!$A$4,Conversion!$B$4,IF(100*INDEX(INDIRECT($A$2),$B77,COLUMN()-$E$2)/BA$6&lt;Conversion!$A$5,Conversion!$B$5,IF(100*INDEX(INDIRECT($A$2),$B77,COLUMN()-$E$2)/BA$6&lt;Conversion!$A$6,Conversion!$B$6,5)))))</f>
        <v/>
      </c>
      <c r="BB77" t="str">
        <f ca="1">IF(OR(BB$9="",$C77=""),"",IF(100*INDEX(INDIRECT($A$2),$B77,COLUMN()-$E$2)/BB$6&lt;Conversion!$A$3,Conversion!$B$3,IF(100*INDEX(INDIRECT($A$2),$B77,COLUMN()-$E$2)/BB$6&lt;Conversion!$A$4,Conversion!$B$4,IF(100*INDEX(INDIRECT($A$2),$B77,COLUMN()-$E$2)/BB$6&lt;Conversion!$A$5,Conversion!$B$5,IF(100*INDEX(INDIRECT($A$2),$B77,COLUMN()-$E$2)/BB$6&lt;Conversion!$A$6,Conversion!$B$6,5)))))</f>
        <v/>
      </c>
      <c r="BC77" t="str">
        <f ca="1">IF(OR(BC$9="",$C77=""),"",IF(100*INDEX(INDIRECT($A$2),$B77,COLUMN()-$E$2)/BC$6&lt;Conversion!$A$3,Conversion!$B$3,IF(100*INDEX(INDIRECT($A$2),$B77,COLUMN()-$E$2)/BC$6&lt;Conversion!$A$4,Conversion!$B$4,IF(100*INDEX(INDIRECT($A$2),$B77,COLUMN()-$E$2)/BC$6&lt;Conversion!$A$5,Conversion!$B$5,IF(100*INDEX(INDIRECT($A$2),$B77,COLUMN()-$E$2)/BC$6&lt;Conversion!$A$6,Conversion!$B$6,5)))))</f>
        <v/>
      </c>
    </row>
    <row r="78" spans="2:55">
      <c r="B78" t="e">
        <f t="shared" ca="1" si="3"/>
        <v>#N/A</v>
      </c>
      <c r="C78" t="str">
        <f t="shared" ca="1" si="4"/>
        <v/>
      </c>
      <c r="D78" t="str">
        <f ca="1">IF($C78="","",CONCATENATE(ADDRESS(ROW(),$E$2+1,1,1,"Module6"),":",ADDRESS(ROW(),$E$2+Calc1!$C$2,1,1)))</f>
        <v/>
      </c>
      <c r="E78" s="18" t="str">
        <f t="shared" ca="1" si="5"/>
        <v/>
      </c>
      <c r="F78" t="str">
        <f ca="1">IF(OR(F$9="",$C78=""),"",IF(100*INDEX(INDIRECT($A$2),$B78,COLUMN()-$E$2)/F$6&lt;Conversion!$A$3,Conversion!$B$3,IF(100*INDEX(INDIRECT($A$2),$B78,COLUMN()-$E$2)/F$6&lt;Conversion!$A$4,Conversion!$B$4,IF(100*INDEX(INDIRECT($A$2),$B78,COLUMN()-$E$2)/F$6&lt;Conversion!$A$5,Conversion!$B$5,IF(100*INDEX(INDIRECT($A$2),$B78,COLUMN()-$E$2)/F$6&lt;Conversion!$A$6,Conversion!$B$6,5)))))</f>
        <v/>
      </c>
      <c r="G78" t="str">
        <f ca="1">IF(OR(G$9="",$C78=""),"",IF(100*INDEX(INDIRECT($A$2),$B78,COLUMN()-$E$2)/G$6&lt;Conversion!$A$3,Conversion!$B$3,IF(100*INDEX(INDIRECT($A$2),$B78,COLUMN()-$E$2)/G$6&lt;Conversion!$A$4,Conversion!$B$4,IF(100*INDEX(INDIRECT($A$2),$B78,COLUMN()-$E$2)/G$6&lt;Conversion!$A$5,Conversion!$B$5,IF(100*INDEX(INDIRECT($A$2),$B78,COLUMN()-$E$2)/G$6&lt;Conversion!$A$6,Conversion!$B$6,5)))))</f>
        <v/>
      </c>
      <c r="H78" t="str">
        <f ca="1">IF(OR(H$9="",$C78=""),"",IF(100*INDEX(INDIRECT($A$2),$B78,COLUMN()-$E$2)/H$6&lt;Conversion!$A$3,Conversion!$B$3,IF(100*INDEX(INDIRECT($A$2),$B78,COLUMN()-$E$2)/H$6&lt;Conversion!$A$4,Conversion!$B$4,IF(100*INDEX(INDIRECT($A$2),$B78,COLUMN()-$E$2)/H$6&lt;Conversion!$A$5,Conversion!$B$5,IF(100*INDEX(INDIRECT($A$2),$B78,COLUMN()-$E$2)/H$6&lt;Conversion!$A$6,Conversion!$B$6,5)))))</f>
        <v/>
      </c>
      <c r="I78" t="str">
        <f ca="1">IF(OR(I$9="",$C78=""),"",IF(100*INDEX(INDIRECT($A$2),$B78,COLUMN()-$E$2)/I$6&lt;Conversion!$A$3,Conversion!$B$3,IF(100*INDEX(INDIRECT($A$2),$B78,COLUMN()-$E$2)/I$6&lt;Conversion!$A$4,Conversion!$B$4,IF(100*INDEX(INDIRECT($A$2),$B78,COLUMN()-$E$2)/I$6&lt;Conversion!$A$5,Conversion!$B$5,IF(100*INDEX(INDIRECT($A$2),$B78,COLUMN()-$E$2)/I$6&lt;Conversion!$A$6,Conversion!$B$6,5)))))</f>
        <v/>
      </c>
      <c r="J78" t="str">
        <f ca="1">IF(OR(J$9="",$C78=""),"",IF(100*INDEX(INDIRECT($A$2),$B78,COLUMN()-$E$2)/J$6&lt;Conversion!$A$3,Conversion!$B$3,IF(100*INDEX(INDIRECT($A$2),$B78,COLUMN()-$E$2)/J$6&lt;Conversion!$A$4,Conversion!$B$4,IF(100*INDEX(INDIRECT($A$2),$B78,COLUMN()-$E$2)/J$6&lt;Conversion!$A$5,Conversion!$B$5,IF(100*INDEX(INDIRECT($A$2),$B78,COLUMN()-$E$2)/J$6&lt;Conversion!$A$6,Conversion!$B$6,5)))))</f>
        <v/>
      </c>
      <c r="K78" t="str">
        <f ca="1">IF(OR(K$9="",$C78=""),"",IF(100*INDEX(INDIRECT($A$2),$B78,COLUMN()-$E$2)/K$6&lt;Conversion!$A$3,Conversion!$B$3,IF(100*INDEX(INDIRECT($A$2),$B78,COLUMN()-$E$2)/K$6&lt;Conversion!$A$4,Conversion!$B$4,IF(100*INDEX(INDIRECT($A$2),$B78,COLUMN()-$E$2)/K$6&lt;Conversion!$A$5,Conversion!$B$5,IF(100*INDEX(INDIRECT($A$2),$B78,COLUMN()-$E$2)/K$6&lt;Conversion!$A$6,Conversion!$B$6,5)))))</f>
        <v/>
      </c>
      <c r="L78" t="str">
        <f ca="1">IF(OR(L$9="",$C78=""),"",IF(100*INDEX(INDIRECT($A$2),$B78,COLUMN()-$E$2)/L$6&lt;Conversion!$A$3,Conversion!$B$3,IF(100*INDEX(INDIRECT($A$2),$B78,COLUMN()-$E$2)/L$6&lt;Conversion!$A$4,Conversion!$B$4,IF(100*INDEX(INDIRECT($A$2),$B78,COLUMN()-$E$2)/L$6&lt;Conversion!$A$5,Conversion!$B$5,IF(100*INDEX(INDIRECT($A$2),$B78,COLUMN()-$E$2)/L$6&lt;Conversion!$A$6,Conversion!$B$6,5)))))</f>
        <v/>
      </c>
      <c r="M78" t="str">
        <f ca="1">IF(OR(M$9="",$C78=""),"",IF(100*INDEX(INDIRECT($A$2),$B78,COLUMN()-$E$2)/M$6&lt;Conversion!$A$3,Conversion!$B$3,IF(100*INDEX(INDIRECT($A$2),$B78,COLUMN()-$E$2)/M$6&lt;Conversion!$A$4,Conversion!$B$4,IF(100*INDEX(INDIRECT($A$2),$B78,COLUMN()-$E$2)/M$6&lt;Conversion!$A$5,Conversion!$B$5,IF(100*INDEX(INDIRECT($A$2),$B78,COLUMN()-$E$2)/M$6&lt;Conversion!$A$6,Conversion!$B$6,5)))))</f>
        <v/>
      </c>
      <c r="N78" t="str">
        <f ca="1">IF(OR(N$9="",$C78=""),"",IF(100*INDEX(INDIRECT($A$2),$B78,COLUMN()-$E$2)/N$6&lt;Conversion!$A$3,Conversion!$B$3,IF(100*INDEX(INDIRECT($A$2),$B78,COLUMN()-$E$2)/N$6&lt;Conversion!$A$4,Conversion!$B$4,IF(100*INDEX(INDIRECT($A$2),$B78,COLUMN()-$E$2)/N$6&lt;Conversion!$A$5,Conversion!$B$5,IF(100*INDEX(INDIRECT($A$2),$B78,COLUMN()-$E$2)/N$6&lt;Conversion!$A$6,Conversion!$B$6,5)))))</f>
        <v/>
      </c>
      <c r="O78" t="str">
        <f ca="1">IF(OR(O$9="",$C78=""),"",IF(100*INDEX(INDIRECT($A$2),$B78,COLUMN()-$E$2)/O$6&lt;Conversion!$A$3,Conversion!$B$3,IF(100*INDEX(INDIRECT($A$2),$B78,COLUMN()-$E$2)/O$6&lt;Conversion!$A$4,Conversion!$B$4,IF(100*INDEX(INDIRECT($A$2),$B78,COLUMN()-$E$2)/O$6&lt;Conversion!$A$5,Conversion!$B$5,IF(100*INDEX(INDIRECT($A$2),$B78,COLUMN()-$E$2)/O$6&lt;Conversion!$A$6,Conversion!$B$6,5)))))</f>
        <v/>
      </c>
      <c r="P78" t="str">
        <f ca="1">IF(OR(P$9="",$C78=""),"",IF(100*INDEX(INDIRECT($A$2),$B78,COLUMN()-$E$2)/P$6&lt;Conversion!$A$3,Conversion!$B$3,IF(100*INDEX(INDIRECT($A$2),$B78,COLUMN()-$E$2)/P$6&lt;Conversion!$A$4,Conversion!$B$4,IF(100*INDEX(INDIRECT($A$2),$B78,COLUMN()-$E$2)/P$6&lt;Conversion!$A$5,Conversion!$B$5,IF(100*INDEX(INDIRECT($A$2),$B78,COLUMN()-$E$2)/P$6&lt;Conversion!$A$6,Conversion!$B$6,5)))))</f>
        <v/>
      </c>
      <c r="Q78" t="str">
        <f ca="1">IF(OR(Q$9="",$C78=""),"",IF(100*INDEX(INDIRECT($A$2),$B78,COLUMN()-$E$2)/Q$6&lt;Conversion!$A$3,Conversion!$B$3,IF(100*INDEX(INDIRECT($A$2),$B78,COLUMN()-$E$2)/Q$6&lt;Conversion!$A$4,Conversion!$B$4,IF(100*INDEX(INDIRECT($A$2),$B78,COLUMN()-$E$2)/Q$6&lt;Conversion!$A$5,Conversion!$B$5,IF(100*INDEX(INDIRECT($A$2),$B78,COLUMN()-$E$2)/Q$6&lt;Conversion!$A$6,Conversion!$B$6,5)))))</f>
        <v/>
      </c>
      <c r="R78" t="str">
        <f ca="1">IF(OR(R$9="",$C78=""),"",IF(100*INDEX(INDIRECT($A$2),$B78,COLUMN()-$E$2)/R$6&lt;Conversion!$A$3,Conversion!$B$3,IF(100*INDEX(INDIRECT($A$2),$B78,COLUMN()-$E$2)/R$6&lt;Conversion!$A$4,Conversion!$B$4,IF(100*INDEX(INDIRECT($A$2),$B78,COLUMN()-$E$2)/R$6&lt;Conversion!$A$5,Conversion!$B$5,IF(100*INDEX(INDIRECT($A$2),$B78,COLUMN()-$E$2)/R$6&lt;Conversion!$A$6,Conversion!$B$6,5)))))</f>
        <v/>
      </c>
      <c r="S78" t="str">
        <f ca="1">IF(OR(S$9="",$C78=""),"",IF(100*INDEX(INDIRECT($A$2),$B78,COLUMN()-$E$2)/S$6&lt;Conversion!$A$3,Conversion!$B$3,IF(100*INDEX(INDIRECT($A$2),$B78,COLUMN()-$E$2)/S$6&lt;Conversion!$A$4,Conversion!$B$4,IF(100*INDEX(INDIRECT($A$2),$B78,COLUMN()-$E$2)/S$6&lt;Conversion!$A$5,Conversion!$B$5,IF(100*INDEX(INDIRECT($A$2),$B78,COLUMN()-$E$2)/S$6&lt;Conversion!$A$6,Conversion!$B$6,5)))))</f>
        <v/>
      </c>
      <c r="T78" t="str">
        <f ca="1">IF(OR(T$9="",$C78=""),"",IF(100*INDEX(INDIRECT($A$2),$B78,COLUMN()-$E$2)/T$6&lt;Conversion!$A$3,Conversion!$B$3,IF(100*INDEX(INDIRECT($A$2),$B78,COLUMN()-$E$2)/T$6&lt;Conversion!$A$4,Conversion!$B$4,IF(100*INDEX(INDIRECT($A$2),$B78,COLUMN()-$E$2)/T$6&lt;Conversion!$A$5,Conversion!$B$5,IF(100*INDEX(INDIRECT($A$2),$B78,COLUMN()-$E$2)/T$6&lt;Conversion!$A$6,Conversion!$B$6,5)))))</f>
        <v/>
      </c>
      <c r="U78" t="str">
        <f ca="1">IF(OR(U$9="",$C78=""),"",IF(100*INDEX(INDIRECT($A$2),$B78,COLUMN()-$E$2)/U$6&lt;Conversion!$A$3,Conversion!$B$3,IF(100*INDEX(INDIRECT($A$2),$B78,COLUMN()-$E$2)/U$6&lt;Conversion!$A$4,Conversion!$B$4,IF(100*INDEX(INDIRECT($A$2),$B78,COLUMN()-$E$2)/U$6&lt;Conversion!$A$5,Conversion!$B$5,IF(100*INDEX(INDIRECT($A$2),$B78,COLUMN()-$E$2)/U$6&lt;Conversion!$A$6,Conversion!$B$6,5)))))</f>
        <v/>
      </c>
      <c r="V78" t="str">
        <f ca="1">IF(OR(V$9="",$C78=""),"",IF(100*INDEX(INDIRECT($A$2),$B78,COLUMN()-$E$2)/V$6&lt;Conversion!$A$3,Conversion!$B$3,IF(100*INDEX(INDIRECT($A$2),$B78,COLUMN()-$E$2)/V$6&lt;Conversion!$A$4,Conversion!$B$4,IF(100*INDEX(INDIRECT($A$2),$B78,COLUMN()-$E$2)/V$6&lt;Conversion!$A$5,Conversion!$B$5,IF(100*INDEX(INDIRECT($A$2),$B78,COLUMN()-$E$2)/V$6&lt;Conversion!$A$6,Conversion!$B$6,5)))))</f>
        <v/>
      </c>
      <c r="W78" t="str">
        <f ca="1">IF(OR(W$9="",$C78=""),"",IF(100*INDEX(INDIRECT($A$2),$B78,COLUMN()-$E$2)/W$6&lt;Conversion!$A$3,Conversion!$B$3,IF(100*INDEX(INDIRECT($A$2),$B78,COLUMN()-$E$2)/W$6&lt;Conversion!$A$4,Conversion!$B$4,IF(100*INDEX(INDIRECT($A$2),$B78,COLUMN()-$E$2)/W$6&lt;Conversion!$A$5,Conversion!$B$5,IF(100*INDEX(INDIRECT($A$2),$B78,COLUMN()-$E$2)/W$6&lt;Conversion!$A$6,Conversion!$B$6,5)))))</f>
        <v/>
      </c>
      <c r="X78" t="str">
        <f ca="1">IF(OR(X$9="",$C78=""),"",IF(100*INDEX(INDIRECT($A$2),$B78,COLUMN()-$E$2)/X$6&lt;Conversion!$A$3,Conversion!$B$3,IF(100*INDEX(INDIRECT($A$2),$B78,COLUMN()-$E$2)/X$6&lt;Conversion!$A$4,Conversion!$B$4,IF(100*INDEX(INDIRECT($A$2),$B78,COLUMN()-$E$2)/X$6&lt;Conversion!$A$5,Conversion!$B$5,IF(100*INDEX(INDIRECT($A$2),$B78,COLUMN()-$E$2)/X$6&lt;Conversion!$A$6,Conversion!$B$6,5)))))</f>
        <v/>
      </c>
      <c r="Y78" t="str">
        <f ca="1">IF(OR(Y$9="",$C78=""),"",IF(100*INDEX(INDIRECT($A$2),$B78,COLUMN()-$E$2)/Y$6&lt;Conversion!$A$3,Conversion!$B$3,IF(100*INDEX(INDIRECT($A$2),$B78,COLUMN()-$E$2)/Y$6&lt;Conversion!$A$4,Conversion!$B$4,IF(100*INDEX(INDIRECT($A$2),$B78,COLUMN()-$E$2)/Y$6&lt;Conversion!$A$5,Conversion!$B$5,IF(100*INDEX(INDIRECT($A$2),$B78,COLUMN()-$E$2)/Y$6&lt;Conversion!$A$6,Conversion!$B$6,5)))))</f>
        <v/>
      </c>
      <c r="Z78" t="str">
        <f ca="1">IF(OR(Z$9="",$C78=""),"",IF(100*INDEX(INDIRECT($A$2),$B78,COLUMN()-$E$2)/Z$6&lt;Conversion!$A$3,Conversion!$B$3,IF(100*INDEX(INDIRECT($A$2),$B78,COLUMN()-$E$2)/Z$6&lt;Conversion!$A$4,Conversion!$B$4,IF(100*INDEX(INDIRECT($A$2),$B78,COLUMN()-$E$2)/Z$6&lt;Conversion!$A$5,Conversion!$B$5,IF(100*INDEX(INDIRECT($A$2),$B78,COLUMN()-$E$2)/Z$6&lt;Conversion!$A$6,Conversion!$B$6,5)))))</f>
        <v/>
      </c>
      <c r="AA78" t="str">
        <f ca="1">IF(OR(AA$9="",$C78=""),"",IF(100*INDEX(INDIRECT($A$2),$B78,COLUMN()-$E$2)/AA$6&lt;Conversion!$A$3,Conversion!$B$3,IF(100*INDEX(INDIRECT($A$2),$B78,COLUMN()-$E$2)/AA$6&lt;Conversion!$A$4,Conversion!$B$4,IF(100*INDEX(INDIRECT($A$2),$B78,COLUMN()-$E$2)/AA$6&lt;Conversion!$A$5,Conversion!$B$5,IF(100*INDEX(INDIRECT($A$2),$B78,COLUMN()-$E$2)/AA$6&lt;Conversion!$A$6,Conversion!$B$6,5)))))</f>
        <v/>
      </c>
      <c r="AB78" t="str">
        <f ca="1">IF(OR(AB$9="",$C78=""),"",IF(100*INDEX(INDIRECT($A$2),$B78,COLUMN()-$E$2)/AB$6&lt;Conversion!$A$3,Conversion!$B$3,IF(100*INDEX(INDIRECT($A$2),$B78,COLUMN()-$E$2)/AB$6&lt;Conversion!$A$4,Conversion!$B$4,IF(100*INDEX(INDIRECT($A$2),$B78,COLUMN()-$E$2)/AB$6&lt;Conversion!$A$5,Conversion!$B$5,IF(100*INDEX(INDIRECT($A$2),$B78,COLUMN()-$E$2)/AB$6&lt;Conversion!$A$6,Conversion!$B$6,5)))))</f>
        <v/>
      </c>
      <c r="AC78" t="str">
        <f ca="1">IF(OR(AC$9="",$C78=""),"",IF(100*INDEX(INDIRECT($A$2),$B78,COLUMN()-$E$2)/AC$6&lt;Conversion!$A$3,Conversion!$B$3,IF(100*INDEX(INDIRECT($A$2),$B78,COLUMN()-$E$2)/AC$6&lt;Conversion!$A$4,Conversion!$B$4,IF(100*INDEX(INDIRECT($A$2),$B78,COLUMN()-$E$2)/AC$6&lt;Conversion!$A$5,Conversion!$B$5,IF(100*INDEX(INDIRECT($A$2),$B78,COLUMN()-$E$2)/AC$6&lt;Conversion!$A$6,Conversion!$B$6,5)))))</f>
        <v/>
      </c>
      <c r="AD78" t="str">
        <f ca="1">IF(OR(AD$9="",$C78=""),"",IF(100*INDEX(INDIRECT($A$2),$B78,COLUMN()-$E$2)/AD$6&lt;Conversion!$A$3,Conversion!$B$3,IF(100*INDEX(INDIRECT($A$2),$B78,COLUMN()-$E$2)/AD$6&lt;Conversion!$A$4,Conversion!$B$4,IF(100*INDEX(INDIRECT($A$2),$B78,COLUMN()-$E$2)/AD$6&lt;Conversion!$A$5,Conversion!$B$5,IF(100*INDEX(INDIRECT($A$2),$B78,COLUMN()-$E$2)/AD$6&lt;Conversion!$A$6,Conversion!$B$6,5)))))</f>
        <v/>
      </c>
      <c r="AE78" t="str">
        <f ca="1">IF(OR(AE$9="",$C78=""),"",IF(100*INDEX(INDIRECT($A$2),$B78,COLUMN()-$E$2)/AE$6&lt;Conversion!$A$3,Conversion!$B$3,IF(100*INDEX(INDIRECT($A$2),$B78,COLUMN()-$E$2)/AE$6&lt;Conversion!$A$4,Conversion!$B$4,IF(100*INDEX(INDIRECT($A$2),$B78,COLUMN()-$E$2)/AE$6&lt;Conversion!$A$5,Conversion!$B$5,IF(100*INDEX(INDIRECT($A$2),$B78,COLUMN()-$E$2)/AE$6&lt;Conversion!$A$6,Conversion!$B$6,5)))))</f>
        <v/>
      </c>
      <c r="AF78" t="str">
        <f ca="1">IF(OR(AF$9="",$C78=""),"",IF(100*INDEX(INDIRECT($A$2),$B78,COLUMN()-$E$2)/AF$6&lt;Conversion!$A$3,Conversion!$B$3,IF(100*INDEX(INDIRECT($A$2),$B78,COLUMN()-$E$2)/AF$6&lt;Conversion!$A$4,Conversion!$B$4,IF(100*INDEX(INDIRECT($A$2),$B78,COLUMN()-$E$2)/AF$6&lt;Conversion!$A$5,Conversion!$B$5,IF(100*INDEX(INDIRECT($A$2),$B78,COLUMN()-$E$2)/AF$6&lt;Conversion!$A$6,Conversion!$B$6,5)))))</f>
        <v/>
      </c>
      <c r="AG78" t="str">
        <f ca="1">IF(OR(AG$9="",$C78=""),"",IF(100*INDEX(INDIRECT($A$2),$B78,COLUMN()-$E$2)/AG$6&lt;Conversion!$A$3,Conversion!$B$3,IF(100*INDEX(INDIRECT($A$2),$B78,COLUMN()-$E$2)/AG$6&lt;Conversion!$A$4,Conversion!$B$4,IF(100*INDEX(INDIRECT($A$2),$B78,COLUMN()-$E$2)/AG$6&lt;Conversion!$A$5,Conversion!$B$5,IF(100*INDEX(INDIRECT($A$2),$B78,COLUMN()-$E$2)/AG$6&lt;Conversion!$A$6,Conversion!$B$6,5)))))</f>
        <v/>
      </c>
      <c r="AH78" t="str">
        <f ca="1">IF(OR(AH$9="",$C78=""),"",IF(100*INDEX(INDIRECT($A$2),$B78,COLUMN()-$E$2)/AH$6&lt;Conversion!$A$3,Conversion!$B$3,IF(100*INDEX(INDIRECT($A$2),$B78,COLUMN()-$E$2)/AH$6&lt;Conversion!$A$4,Conversion!$B$4,IF(100*INDEX(INDIRECT($A$2),$B78,COLUMN()-$E$2)/AH$6&lt;Conversion!$A$5,Conversion!$B$5,IF(100*INDEX(INDIRECT($A$2),$B78,COLUMN()-$E$2)/AH$6&lt;Conversion!$A$6,Conversion!$B$6,5)))))</f>
        <v/>
      </c>
      <c r="AI78" t="str">
        <f ca="1">IF(OR(AI$9="",$C78=""),"",IF(100*INDEX(INDIRECT($A$2),$B78,COLUMN()-$E$2)/AI$6&lt;Conversion!$A$3,Conversion!$B$3,IF(100*INDEX(INDIRECT($A$2),$B78,COLUMN()-$E$2)/AI$6&lt;Conversion!$A$4,Conversion!$B$4,IF(100*INDEX(INDIRECT($A$2),$B78,COLUMN()-$E$2)/AI$6&lt;Conversion!$A$5,Conversion!$B$5,IF(100*INDEX(INDIRECT($A$2),$B78,COLUMN()-$E$2)/AI$6&lt;Conversion!$A$6,Conversion!$B$6,5)))))</f>
        <v/>
      </c>
      <c r="AJ78" t="str">
        <f ca="1">IF(OR(AJ$9="",$C78=""),"",IF(100*INDEX(INDIRECT($A$2),$B78,COLUMN()-$E$2)/AJ$6&lt;Conversion!$A$3,Conversion!$B$3,IF(100*INDEX(INDIRECT($A$2),$B78,COLUMN()-$E$2)/AJ$6&lt;Conversion!$A$4,Conversion!$B$4,IF(100*INDEX(INDIRECT($A$2),$B78,COLUMN()-$E$2)/AJ$6&lt;Conversion!$A$5,Conversion!$B$5,IF(100*INDEX(INDIRECT($A$2),$B78,COLUMN()-$E$2)/AJ$6&lt;Conversion!$A$6,Conversion!$B$6,5)))))</f>
        <v/>
      </c>
      <c r="AK78" t="str">
        <f ca="1">IF(OR(AK$9="",$C78=""),"",IF(100*INDEX(INDIRECT($A$2),$B78,COLUMN()-$E$2)/AK$6&lt;Conversion!$A$3,Conversion!$B$3,IF(100*INDEX(INDIRECT($A$2),$B78,COLUMN()-$E$2)/AK$6&lt;Conversion!$A$4,Conversion!$B$4,IF(100*INDEX(INDIRECT($A$2),$B78,COLUMN()-$E$2)/AK$6&lt;Conversion!$A$5,Conversion!$B$5,IF(100*INDEX(INDIRECT($A$2),$B78,COLUMN()-$E$2)/AK$6&lt;Conversion!$A$6,Conversion!$B$6,5)))))</f>
        <v/>
      </c>
      <c r="AL78" t="str">
        <f ca="1">IF(OR(AL$9="",$C78=""),"",IF(100*INDEX(INDIRECT($A$2),$B78,COLUMN()-$E$2)/AL$6&lt;Conversion!$A$3,Conversion!$B$3,IF(100*INDEX(INDIRECT($A$2),$B78,COLUMN()-$E$2)/AL$6&lt;Conversion!$A$4,Conversion!$B$4,IF(100*INDEX(INDIRECT($A$2),$B78,COLUMN()-$E$2)/AL$6&lt;Conversion!$A$5,Conversion!$B$5,IF(100*INDEX(INDIRECT($A$2),$B78,COLUMN()-$E$2)/AL$6&lt;Conversion!$A$6,Conversion!$B$6,5)))))</f>
        <v/>
      </c>
      <c r="AM78" t="str">
        <f ca="1">IF(OR(AM$9="",$C78=""),"",IF(100*INDEX(INDIRECT($A$2),$B78,COLUMN()-$E$2)/AM$6&lt;Conversion!$A$3,Conversion!$B$3,IF(100*INDEX(INDIRECT($A$2),$B78,COLUMN()-$E$2)/AM$6&lt;Conversion!$A$4,Conversion!$B$4,IF(100*INDEX(INDIRECT($A$2),$B78,COLUMN()-$E$2)/AM$6&lt;Conversion!$A$5,Conversion!$B$5,IF(100*INDEX(INDIRECT($A$2),$B78,COLUMN()-$E$2)/AM$6&lt;Conversion!$A$6,Conversion!$B$6,5)))))</f>
        <v/>
      </c>
      <c r="AN78" t="str">
        <f ca="1">IF(OR(AN$9="",$C78=""),"",IF(100*INDEX(INDIRECT($A$2),$B78,COLUMN()-$E$2)/AN$6&lt;Conversion!$A$3,Conversion!$B$3,IF(100*INDEX(INDIRECT($A$2),$B78,COLUMN()-$E$2)/AN$6&lt;Conversion!$A$4,Conversion!$B$4,IF(100*INDEX(INDIRECT($A$2),$B78,COLUMN()-$E$2)/AN$6&lt;Conversion!$A$5,Conversion!$B$5,IF(100*INDEX(INDIRECT($A$2),$B78,COLUMN()-$E$2)/AN$6&lt;Conversion!$A$6,Conversion!$B$6,5)))))</f>
        <v/>
      </c>
      <c r="AO78" t="str">
        <f ca="1">IF(OR(AO$9="",$C78=""),"",IF(100*INDEX(INDIRECT($A$2),$B78,COLUMN()-$E$2)/AO$6&lt;Conversion!$A$3,Conversion!$B$3,IF(100*INDEX(INDIRECT($A$2),$B78,COLUMN()-$E$2)/AO$6&lt;Conversion!$A$4,Conversion!$B$4,IF(100*INDEX(INDIRECT($A$2),$B78,COLUMN()-$E$2)/AO$6&lt;Conversion!$A$5,Conversion!$B$5,IF(100*INDEX(INDIRECT($A$2),$B78,COLUMN()-$E$2)/AO$6&lt;Conversion!$A$6,Conversion!$B$6,5)))))</f>
        <v/>
      </c>
      <c r="AP78" t="str">
        <f ca="1">IF(OR(AP$9="",$C78=""),"",IF(100*INDEX(INDIRECT($A$2),$B78,COLUMN()-$E$2)/AP$6&lt;Conversion!$A$3,Conversion!$B$3,IF(100*INDEX(INDIRECT($A$2),$B78,COLUMN()-$E$2)/AP$6&lt;Conversion!$A$4,Conversion!$B$4,IF(100*INDEX(INDIRECT($A$2),$B78,COLUMN()-$E$2)/AP$6&lt;Conversion!$A$5,Conversion!$B$5,IF(100*INDEX(INDIRECT($A$2),$B78,COLUMN()-$E$2)/AP$6&lt;Conversion!$A$6,Conversion!$B$6,5)))))</f>
        <v/>
      </c>
      <c r="AQ78" t="str">
        <f ca="1">IF(OR(AQ$9="",$C78=""),"",IF(100*INDEX(INDIRECT($A$2),$B78,COLUMN()-$E$2)/AQ$6&lt;Conversion!$A$3,Conversion!$B$3,IF(100*INDEX(INDIRECT($A$2),$B78,COLUMN()-$E$2)/AQ$6&lt;Conversion!$A$4,Conversion!$B$4,IF(100*INDEX(INDIRECT($A$2),$B78,COLUMN()-$E$2)/AQ$6&lt;Conversion!$A$5,Conversion!$B$5,IF(100*INDEX(INDIRECT($A$2),$B78,COLUMN()-$E$2)/AQ$6&lt;Conversion!$A$6,Conversion!$B$6,5)))))</f>
        <v/>
      </c>
      <c r="AR78" t="str">
        <f ca="1">IF(OR(AR$9="",$C78=""),"",IF(100*INDEX(INDIRECT($A$2),$B78,COLUMN()-$E$2)/AR$6&lt;Conversion!$A$3,Conversion!$B$3,IF(100*INDEX(INDIRECT($A$2),$B78,COLUMN()-$E$2)/AR$6&lt;Conversion!$A$4,Conversion!$B$4,IF(100*INDEX(INDIRECT($A$2),$B78,COLUMN()-$E$2)/AR$6&lt;Conversion!$A$5,Conversion!$B$5,IF(100*INDEX(INDIRECT($A$2),$B78,COLUMN()-$E$2)/AR$6&lt;Conversion!$A$6,Conversion!$B$6,5)))))</f>
        <v/>
      </c>
      <c r="AS78" t="str">
        <f ca="1">IF(OR(AS$9="",$C78=""),"",IF(100*INDEX(INDIRECT($A$2),$B78,COLUMN()-$E$2)/AS$6&lt;Conversion!$A$3,Conversion!$B$3,IF(100*INDEX(INDIRECT($A$2),$B78,COLUMN()-$E$2)/AS$6&lt;Conversion!$A$4,Conversion!$B$4,IF(100*INDEX(INDIRECT($A$2),$B78,COLUMN()-$E$2)/AS$6&lt;Conversion!$A$5,Conversion!$B$5,IF(100*INDEX(INDIRECT($A$2),$B78,COLUMN()-$E$2)/AS$6&lt;Conversion!$A$6,Conversion!$B$6,5)))))</f>
        <v/>
      </c>
      <c r="AT78" t="str">
        <f ca="1">IF(OR(AT$9="",$C78=""),"",IF(100*INDEX(INDIRECT($A$2),$B78,COLUMN()-$E$2)/AT$6&lt;Conversion!$A$3,Conversion!$B$3,IF(100*INDEX(INDIRECT($A$2),$B78,COLUMN()-$E$2)/AT$6&lt;Conversion!$A$4,Conversion!$B$4,IF(100*INDEX(INDIRECT($A$2),$B78,COLUMN()-$E$2)/AT$6&lt;Conversion!$A$5,Conversion!$B$5,IF(100*INDEX(INDIRECT($A$2),$B78,COLUMN()-$E$2)/AT$6&lt;Conversion!$A$6,Conversion!$B$6,5)))))</f>
        <v/>
      </c>
      <c r="AU78" t="str">
        <f ca="1">IF(OR(AU$9="",$C78=""),"",IF(100*INDEX(INDIRECT($A$2),$B78,COLUMN()-$E$2)/AU$6&lt;Conversion!$A$3,Conversion!$B$3,IF(100*INDEX(INDIRECT($A$2),$B78,COLUMN()-$E$2)/AU$6&lt;Conversion!$A$4,Conversion!$B$4,IF(100*INDEX(INDIRECT($A$2),$B78,COLUMN()-$E$2)/AU$6&lt;Conversion!$A$5,Conversion!$B$5,IF(100*INDEX(INDIRECT($A$2),$B78,COLUMN()-$E$2)/AU$6&lt;Conversion!$A$6,Conversion!$B$6,5)))))</f>
        <v/>
      </c>
      <c r="AV78" t="str">
        <f ca="1">IF(OR(AV$9="",$C78=""),"",IF(100*INDEX(INDIRECT($A$2),$B78,COLUMN()-$E$2)/AV$6&lt;Conversion!$A$3,Conversion!$B$3,IF(100*INDEX(INDIRECT($A$2),$B78,COLUMN()-$E$2)/AV$6&lt;Conversion!$A$4,Conversion!$B$4,IF(100*INDEX(INDIRECT($A$2),$B78,COLUMN()-$E$2)/AV$6&lt;Conversion!$A$5,Conversion!$B$5,IF(100*INDEX(INDIRECT($A$2),$B78,COLUMN()-$E$2)/AV$6&lt;Conversion!$A$6,Conversion!$B$6,5)))))</f>
        <v/>
      </c>
      <c r="AW78" t="str">
        <f ca="1">IF(OR(AW$9="",$C78=""),"",IF(100*INDEX(INDIRECT($A$2),$B78,COLUMN()-$E$2)/AW$6&lt;Conversion!$A$3,Conversion!$B$3,IF(100*INDEX(INDIRECT($A$2),$B78,COLUMN()-$E$2)/AW$6&lt;Conversion!$A$4,Conversion!$B$4,IF(100*INDEX(INDIRECT($A$2),$B78,COLUMN()-$E$2)/AW$6&lt;Conversion!$A$5,Conversion!$B$5,IF(100*INDEX(INDIRECT($A$2),$B78,COLUMN()-$E$2)/AW$6&lt;Conversion!$A$6,Conversion!$B$6,5)))))</f>
        <v/>
      </c>
      <c r="AX78" t="str">
        <f ca="1">IF(OR(AX$9="",$C78=""),"",IF(100*INDEX(INDIRECT($A$2),$B78,COLUMN()-$E$2)/AX$6&lt;Conversion!$A$3,Conversion!$B$3,IF(100*INDEX(INDIRECT($A$2),$B78,COLUMN()-$E$2)/AX$6&lt;Conversion!$A$4,Conversion!$B$4,IF(100*INDEX(INDIRECT($A$2),$B78,COLUMN()-$E$2)/AX$6&lt;Conversion!$A$5,Conversion!$B$5,IF(100*INDEX(INDIRECT($A$2),$B78,COLUMN()-$E$2)/AX$6&lt;Conversion!$A$6,Conversion!$B$6,5)))))</f>
        <v/>
      </c>
      <c r="AY78" t="str">
        <f ca="1">IF(OR(AY$9="",$C78=""),"",IF(100*INDEX(INDIRECT($A$2),$B78,COLUMN()-$E$2)/AY$6&lt;Conversion!$A$3,Conversion!$B$3,IF(100*INDEX(INDIRECT($A$2),$B78,COLUMN()-$E$2)/AY$6&lt;Conversion!$A$4,Conversion!$B$4,IF(100*INDEX(INDIRECT($A$2),$B78,COLUMN()-$E$2)/AY$6&lt;Conversion!$A$5,Conversion!$B$5,IF(100*INDEX(INDIRECT($A$2),$B78,COLUMN()-$E$2)/AY$6&lt;Conversion!$A$6,Conversion!$B$6,5)))))</f>
        <v/>
      </c>
      <c r="AZ78" t="str">
        <f ca="1">IF(OR(AZ$9="",$C78=""),"",IF(100*INDEX(INDIRECT($A$2),$B78,COLUMN()-$E$2)/AZ$6&lt;Conversion!$A$3,Conversion!$B$3,IF(100*INDEX(INDIRECT($A$2),$B78,COLUMN()-$E$2)/AZ$6&lt;Conversion!$A$4,Conversion!$B$4,IF(100*INDEX(INDIRECT($A$2),$B78,COLUMN()-$E$2)/AZ$6&lt;Conversion!$A$5,Conversion!$B$5,IF(100*INDEX(INDIRECT($A$2),$B78,COLUMN()-$E$2)/AZ$6&lt;Conversion!$A$6,Conversion!$B$6,5)))))</f>
        <v/>
      </c>
      <c r="BA78" t="str">
        <f ca="1">IF(OR(BA$9="",$C78=""),"",IF(100*INDEX(INDIRECT($A$2),$B78,COLUMN()-$E$2)/BA$6&lt;Conversion!$A$3,Conversion!$B$3,IF(100*INDEX(INDIRECT($A$2),$B78,COLUMN()-$E$2)/BA$6&lt;Conversion!$A$4,Conversion!$B$4,IF(100*INDEX(INDIRECT($A$2),$B78,COLUMN()-$E$2)/BA$6&lt;Conversion!$A$5,Conversion!$B$5,IF(100*INDEX(INDIRECT($A$2),$B78,COLUMN()-$E$2)/BA$6&lt;Conversion!$A$6,Conversion!$B$6,5)))))</f>
        <v/>
      </c>
      <c r="BB78" t="str">
        <f ca="1">IF(OR(BB$9="",$C78=""),"",IF(100*INDEX(INDIRECT($A$2),$B78,COLUMN()-$E$2)/BB$6&lt;Conversion!$A$3,Conversion!$B$3,IF(100*INDEX(INDIRECT($A$2),$B78,COLUMN()-$E$2)/BB$6&lt;Conversion!$A$4,Conversion!$B$4,IF(100*INDEX(INDIRECT($A$2),$B78,COLUMN()-$E$2)/BB$6&lt;Conversion!$A$5,Conversion!$B$5,IF(100*INDEX(INDIRECT($A$2),$B78,COLUMN()-$E$2)/BB$6&lt;Conversion!$A$6,Conversion!$B$6,5)))))</f>
        <v/>
      </c>
      <c r="BC78" t="str">
        <f ca="1">IF(OR(BC$9="",$C78=""),"",IF(100*INDEX(INDIRECT($A$2),$B78,COLUMN()-$E$2)/BC$6&lt;Conversion!$A$3,Conversion!$B$3,IF(100*INDEX(INDIRECT($A$2),$B78,COLUMN()-$E$2)/BC$6&lt;Conversion!$A$4,Conversion!$B$4,IF(100*INDEX(INDIRECT($A$2),$B78,COLUMN()-$E$2)/BC$6&lt;Conversion!$A$5,Conversion!$B$5,IF(100*INDEX(INDIRECT($A$2),$B78,COLUMN()-$E$2)/BC$6&lt;Conversion!$A$6,Conversion!$B$6,5)))))</f>
        <v/>
      </c>
    </row>
    <row r="79" spans="2:55">
      <c r="B79" t="e">
        <f t="shared" ca="1" si="3"/>
        <v>#N/A</v>
      </c>
      <c r="C79" t="str">
        <f t="shared" ca="1" si="4"/>
        <v/>
      </c>
      <c r="D79" t="str">
        <f ca="1">IF($C79="","",CONCATENATE(ADDRESS(ROW(),$E$2+1,1,1,"Module6"),":",ADDRESS(ROW(),$E$2+Calc1!$C$2,1,1)))</f>
        <v/>
      </c>
      <c r="E79" s="18" t="str">
        <f t="shared" ca="1" si="5"/>
        <v/>
      </c>
      <c r="F79" t="str">
        <f ca="1">IF(OR(F$9="",$C79=""),"",IF(100*INDEX(INDIRECT($A$2),$B79,COLUMN()-$E$2)/F$6&lt;Conversion!$A$3,Conversion!$B$3,IF(100*INDEX(INDIRECT($A$2),$B79,COLUMN()-$E$2)/F$6&lt;Conversion!$A$4,Conversion!$B$4,IF(100*INDEX(INDIRECT($A$2),$B79,COLUMN()-$E$2)/F$6&lt;Conversion!$A$5,Conversion!$B$5,IF(100*INDEX(INDIRECT($A$2),$B79,COLUMN()-$E$2)/F$6&lt;Conversion!$A$6,Conversion!$B$6,5)))))</f>
        <v/>
      </c>
      <c r="G79" t="str">
        <f ca="1">IF(OR(G$9="",$C79=""),"",IF(100*INDEX(INDIRECT($A$2),$B79,COLUMN()-$E$2)/G$6&lt;Conversion!$A$3,Conversion!$B$3,IF(100*INDEX(INDIRECT($A$2),$B79,COLUMN()-$E$2)/G$6&lt;Conversion!$A$4,Conversion!$B$4,IF(100*INDEX(INDIRECT($A$2),$B79,COLUMN()-$E$2)/G$6&lt;Conversion!$A$5,Conversion!$B$5,IF(100*INDEX(INDIRECT($A$2),$B79,COLUMN()-$E$2)/G$6&lt;Conversion!$A$6,Conversion!$B$6,5)))))</f>
        <v/>
      </c>
      <c r="H79" t="str">
        <f ca="1">IF(OR(H$9="",$C79=""),"",IF(100*INDEX(INDIRECT($A$2),$B79,COLUMN()-$E$2)/H$6&lt;Conversion!$A$3,Conversion!$B$3,IF(100*INDEX(INDIRECT($A$2),$B79,COLUMN()-$E$2)/H$6&lt;Conversion!$A$4,Conversion!$B$4,IF(100*INDEX(INDIRECT($A$2),$B79,COLUMN()-$E$2)/H$6&lt;Conversion!$A$5,Conversion!$B$5,IF(100*INDEX(INDIRECT($A$2),$B79,COLUMN()-$E$2)/H$6&lt;Conversion!$A$6,Conversion!$B$6,5)))))</f>
        <v/>
      </c>
      <c r="I79" t="str">
        <f ca="1">IF(OR(I$9="",$C79=""),"",IF(100*INDEX(INDIRECT($A$2),$B79,COLUMN()-$E$2)/I$6&lt;Conversion!$A$3,Conversion!$B$3,IF(100*INDEX(INDIRECT($A$2),$B79,COLUMN()-$E$2)/I$6&lt;Conversion!$A$4,Conversion!$B$4,IF(100*INDEX(INDIRECT($A$2),$B79,COLUMN()-$E$2)/I$6&lt;Conversion!$A$5,Conversion!$B$5,IF(100*INDEX(INDIRECT($A$2),$B79,COLUMN()-$E$2)/I$6&lt;Conversion!$A$6,Conversion!$B$6,5)))))</f>
        <v/>
      </c>
      <c r="J79" t="str">
        <f ca="1">IF(OR(J$9="",$C79=""),"",IF(100*INDEX(INDIRECT($A$2),$B79,COLUMN()-$E$2)/J$6&lt;Conversion!$A$3,Conversion!$B$3,IF(100*INDEX(INDIRECT($A$2),$B79,COLUMN()-$E$2)/J$6&lt;Conversion!$A$4,Conversion!$B$4,IF(100*INDEX(INDIRECT($A$2),$B79,COLUMN()-$E$2)/J$6&lt;Conversion!$A$5,Conversion!$B$5,IF(100*INDEX(INDIRECT($A$2),$B79,COLUMN()-$E$2)/J$6&lt;Conversion!$A$6,Conversion!$B$6,5)))))</f>
        <v/>
      </c>
      <c r="K79" t="str">
        <f ca="1">IF(OR(K$9="",$C79=""),"",IF(100*INDEX(INDIRECT($A$2),$B79,COLUMN()-$E$2)/K$6&lt;Conversion!$A$3,Conversion!$B$3,IF(100*INDEX(INDIRECT($A$2),$B79,COLUMN()-$E$2)/K$6&lt;Conversion!$A$4,Conversion!$B$4,IF(100*INDEX(INDIRECT($A$2),$B79,COLUMN()-$E$2)/K$6&lt;Conversion!$A$5,Conversion!$B$5,IF(100*INDEX(INDIRECT($A$2),$B79,COLUMN()-$E$2)/K$6&lt;Conversion!$A$6,Conversion!$B$6,5)))))</f>
        <v/>
      </c>
      <c r="L79" t="str">
        <f ca="1">IF(OR(L$9="",$C79=""),"",IF(100*INDEX(INDIRECT($A$2),$B79,COLUMN()-$E$2)/L$6&lt;Conversion!$A$3,Conversion!$B$3,IF(100*INDEX(INDIRECT($A$2),$B79,COLUMN()-$E$2)/L$6&lt;Conversion!$A$4,Conversion!$B$4,IF(100*INDEX(INDIRECT($A$2),$B79,COLUMN()-$E$2)/L$6&lt;Conversion!$A$5,Conversion!$B$5,IF(100*INDEX(INDIRECT($A$2),$B79,COLUMN()-$E$2)/L$6&lt;Conversion!$A$6,Conversion!$B$6,5)))))</f>
        <v/>
      </c>
      <c r="M79" t="str">
        <f ca="1">IF(OR(M$9="",$C79=""),"",IF(100*INDEX(INDIRECT($A$2),$B79,COLUMN()-$E$2)/M$6&lt;Conversion!$A$3,Conversion!$B$3,IF(100*INDEX(INDIRECT($A$2),$B79,COLUMN()-$E$2)/M$6&lt;Conversion!$A$4,Conversion!$B$4,IF(100*INDEX(INDIRECT($A$2),$B79,COLUMN()-$E$2)/M$6&lt;Conversion!$A$5,Conversion!$B$5,IF(100*INDEX(INDIRECT($A$2),$B79,COLUMN()-$E$2)/M$6&lt;Conversion!$A$6,Conversion!$B$6,5)))))</f>
        <v/>
      </c>
      <c r="N79" t="str">
        <f ca="1">IF(OR(N$9="",$C79=""),"",IF(100*INDEX(INDIRECT($A$2),$B79,COLUMN()-$E$2)/N$6&lt;Conversion!$A$3,Conversion!$B$3,IF(100*INDEX(INDIRECT($A$2),$B79,COLUMN()-$E$2)/N$6&lt;Conversion!$A$4,Conversion!$B$4,IF(100*INDEX(INDIRECT($A$2),$B79,COLUMN()-$E$2)/N$6&lt;Conversion!$A$5,Conversion!$B$5,IF(100*INDEX(INDIRECT($A$2),$B79,COLUMN()-$E$2)/N$6&lt;Conversion!$A$6,Conversion!$B$6,5)))))</f>
        <v/>
      </c>
      <c r="O79" t="str">
        <f ca="1">IF(OR(O$9="",$C79=""),"",IF(100*INDEX(INDIRECT($A$2),$B79,COLUMN()-$E$2)/O$6&lt;Conversion!$A$3,Conversion!$B$3,IF(100*INDEX(INDIRECT($A$2),$B79,COLUMN()-$E$2)/O$6&lt;Conversion!$A$4,Conversion!$B$4,IF(100*INDEX(INDIRECT($A$2),$B79,COLUMN()-$E$2)/O$6&lt;Conversion!$A$5,Conversion!$B$5,IF(100*INDEX(INDIRECT($A$2),$B79,COLUMN()-$E$2)/O$6&lt;Conversion!$A$6,Conversion!$B$6,5)))))</f>
        <v/>
      </c>
      <c r="P79" t="str">
        <f ca="1">IF(OR(P$9="",$C79=""),"",IF(100*INDEX(INDIRECT($A$2),$B79,COLUMN()-$E$2)/P$6&lt;Conversion!$A$3,Conversion!$B$3,IF(100*INDEX(INDIRECT($A$2),$B79,COLUMN()-$E$2)/P$6&lt;Conversion!$A$4,Conversion!$B$4,IF(100*INDEX(INDIRECT($A$2),$B79,COLUMN()-$E$2)/P$6&lt;Conversion!$A$5,Conversion!$B$5,IF(100*INDEX(INDIRECT($A$2),$B79,COLUMN()-$E$2)/P$6&lt;Conversion!$A$6,Conversion!$B$6,5)))))</f>
        <v/>
      </c>
      <c r="Q79" t="str">
        <f ca="1">IF(OR(Q$9="",$C79=""),"",IF(100*INDEX(INDIRECT($A$2),$B79,COLUMN()-$E$2)/Q$6&lt;Conversion!$A$3,Conversion!$B$3,IF(100*INDEX(INDIRECT($A$2),$B79,COLUMN()-$E$2)/Q$6&lt;Conversion!$A$4,Conversion!$B$4,IF(100*INDEX(INDIRECT($A$2),$B79,COLUMN()-$E$2)/Q$6&lt;Conversion!$A$5,Conversion!$B$5,IF(100*INDEX(INDIRECT($A$2),$B79,COLUMN()-$E$2)/Q$6&lt;Conversion!$A$6,Conversion!$B$6,5)))))</f>
        <v/>
      </c>
      <c r="R79" t="str">
        <f ca="1">IF(OR(R$9="",$C79=""),"",IF(100*INDEX(INDIRECT($A$2),$B79,COLUMN()-$E$2)/R$6&lt;Conversion!$A$3,Conversion!$B$3,IF(100*INDEX(INDIRECT($A$2),$B79,COLUMN()-$E$2)/R$6&lt;Conversion!$A$4,Conversion!$B$4,IF(100*INDEX(INDIRECT($A$2),$B79,COLUMN()-$E$2)/R$6&lt;Conversion!$A$5,Conversion!$B$5,IF(100*INDEX(INDIRECT($A$2),$B79,COLUMN()-$E$2)/R$6&lt;Conversion!$A$6,Conversion!$B$6,5)))))</f>
        <v/>
      </c>
      <c r="S79" t="str">
        <f ca="1">IF(OR(S$9="",$C79=""),"",IF(100*INDEX(INDIRECT($A$2),$B79,COLUMN()-$E$2)/S$6&lt;Conversion!$A$3,Conversion!$B$3,IF(100*INDEX(INDIRECT($A$2),$B79,COLUMN()-$E$2)/S$6&lt;Conversion!$A$4,Conversion!$B$4,IF(100*INDEX(INDIRECT($A$2),$B79,COLUMN()-$E$2)/S$6&lt;Conversion!$A$5,Conversion!$B$5,IF(100*INDEX(INDIRECT($A$2),$B79,COLUMN()-$E$2)/S$6&lt;Conversion!$A$6,Conversion!$B$6,5)))))</f>
        <v/>
      </c>
      <c r="T79" t="str">
        <f ca="1">IF(OR(T$9="",$C79=""),"",IF(100*INDEX(INDIRECT($A$2),$B79,COLUMN()-$E$2)/T$6&lt;Conversion!$A$3,Conversion!$B$3,IF(100*INDEX(INDIRECT($A$2),$B79,COLUMN()-$E$2)/T$6&lt;Conversion!$A$4,Conversion!$B$4,IF(100*INDEX(INDIRECT($A$2),$B79,COLUMN()-$E$2)/T$6&lt;Conversion!$A$5,Conversion!$B$5,IF(100*INDEX(INDIRECT($A$2),$B79,COLUMN()-$E$2)/T$6&lt;Conversion!$A$6,Conversion!$B$6,5)))))</f>
        <v/>
      </c>
      <c r="U79" t="str">
        <f ca="1">IF(OR(U$9="",$C79=""),"",IF(100*INDEX(INDIRECT($A$2),$B79,COLUMN()-$E$2)/U$6&lt;Conversion!$A$3,Conversion!$B$3,IF(100*INDEX(INDIRECT($A$2),$B79,COLUMN()-$E$2)/U$6&lt;Conversion!$A$4,Conversion!$B$4,IF(100*INDEX(INDIRECT($A$2),$B79,COLUMN()-$E$2)/U$6&lt;Conversion!$A$5,Conversion!$B$5,IF(100*INDEX(INDIRECT($A$2),$B79,COLUMN()-$E$2)/U$6&lt;Conversion!$A$6,Conversion!$B$6,5)))))</f>
        <v/>
      </c>
      <c r="V79" t="str">
        <f ca="1">IF(OR(V$9="",$C79=""),"",IF(100*INDEX(INDIRECT($A$2),$B79,COLUMN()-$E$2)/V$6&lt;Conversion!$A$3,Conversion!$B$3,IF(100*INDEX(INDIRECT($A$2),$B79,COLUMN()-$E$2)/V$6&lt;Conversion!$A$4,Conversion!$B$4,IF(100*INDEX(INDIRECT($A$2),$B79,COLUMN()-$E$2)/V$6&lt;Conversion!$A$5,Conversion!$B$5,IF(100*INDEX(INDIRECT($A$2),$B79,COLUMN()-$E$2)/V$6&lt;Conversion!$A$6,Conversion!$B$6,5)))))</f>
        <v/>
      </c>
      <c r="W79" t="str">
        <f ca="1">IF(OR(W$9="",$C79=""),"",IF(100*INDEX(INDIRECT($A$2),$B79,COLUMN()-$E$2)/W$6&lt;Conversion!$A$3,Conversion!$B$3,IF(100*INDEX(INDIRECT($A$2),$B79,COLUMN()-$E$2)/W$6&lt;Conversion!$A$4,Conversion!$B$4,IF(100*INDEX(INDIRECT($A$2),$B79,COLUMN()-$E$2)/W$6&lt;Conversion!$A$5,Conversion!$B$5,IF(100*INDEX(INDIRECT($A$2),$B79,COLUMN()-$E$2)/W$6&lt;Conversion!$A$6,Conversion!$B$6,5)))))</f>
        <v/>
      </c>
      <c r="X79" t="str">
        <f ca="1">IF(OR(X$9="",$C79=""),"",IF(100*INDEX(INDIRECT($A$2),$B79,COLUMN()-$E$2)/X$6&lt;Conversion!$A$3,Conversion!$B$3,IF(100*INDEX(INDIRECT($A$2),$B79,COLUMN()-$E$2)/X$6&lt;Conversion!$A$4,Conversion!$B$4,IF(100*INDEX(INDIRECT($A$2),$B79,COLUMN()-$E$2)/X$6&lt;Conversion!$A$5,Conversion!$B$5,IF(100*INDEX(INDIRECT($A$2),$B79,COLUMN()-$E$2)/X$6&lt;Conversion!$A$6,Conversion!$B$6,5)))))</f>
        <v/>
      </c>
      <c r="Y79" t="str">
        <f ca="1">IF(OR(Y$9="",$C79=""),"",IF(100*INDEX(INDIRECT($A$2),$B79,COLUMN()-$E$2)/Y$6&lt;Conversion!$A$3,Conversion!$B$3,IF(100*INDEX(INDIRECT($A$2),$B79,COLUMN()-$E$2)/Y$6&lt;Conversion!$A$4,Conversion!$B$4,IF(100*INDEX(INDIRECT($A$2),$B79,COLUMN()-$E$2)/Y$6&lt;Conversion!$A$5,Conversion!$B$5,IF(100*INDEX(INDIRECT($A$2),$B79,COLUMN()-$E$2)/Y$6&lt;Conversion!$A$6,Conversion!$B$6,5)))))</f>
        <v/>
      </c>
      <c r="Z79" t="str">
        <f ca="1">IF(OR(Z$9="",$C79=""),"",IF(100*INDEX(INDIRECT($A$2),$B79,COLUMN()-$E$2)/Z$6&lt;Conversion!$A$3,Conversion!$B$3,IF(100*INDEX(INDIRECT($A$2),$B79,COLUMN()-$E$2)/Z$6&lt;Conversion!$A$4,Conversion!$B$4,IF(100*INDEX(INDIRECT($A$2),$B79,COLUMN()-$E$2)/Z$6&lt;Conversion!$A$5,Conversion!$B$5,IF(100*INDEX(INDIRECT($A$2),$B79,COLUMN()-$E$2)/Z$6&lt;Conversion!$A$6,Conversion!$B$6,5)))))</f>
        <v/>
      </c>
      <c r="AA79" t="str">
        <f ca="1">IF(OR(AA$9="",$C79=""),"",IF(100*INDEX(INDIRECT($A$2),$B79,COLUMN()-$E$2)/AA$6&lt;Conversion!$A$3,Conversion!$B$3,IF(100*INDEX(INDIRECT($A$2),$B79,COLUMN()-$E$2)/AA$6&lt;Conversion!$A$4,Conversion!$B$4,IF(100*INDEX(INDIRECT($A$2),$B79,COLUMN()-$E$2)/AA$6&lt;Conversion!$A$5,Conversion!$B$5,IF(100*INDEX(INDIRECT($A$2),$B79,COLUMN()-$E$2)/AA$6&lt;Conversion!$A$6,Conversion!$B$6,5)))))</f>
        <v/>
      </c>
      <c r="AB79" t="str">
        <f ca="1">IF(OR(AB$9="",$C79=""),"",IF(100*INDEX(INDIRECT($A$2),$B79,COLUMN()-$E$2)/AB$6&lt;Conversion!$A$3,Conversion!$B$3,IF(100*INDEX(INDIRECT($A$2),$B79,COLUMN()-$E$2)/AB$6&lt;Conversion!$A$4,Conversion!$B$4,IF(100*INDEX(INDIRECT($A$2),$B79,COLUMN()-$E$2)/AB$6&lt;Conversion!$A$5,Conversion!$B$5,IF(100*INDEX(INDIRECT($A$2),$B79,COLUMN()-$E$2)/AB$6&lt;Conversion!$A$6,Conversion!$B$6,5)))))</f>
        <v/>
      </c>
      <c r="AC79" t="str">
        <f ca="1">IF(OR(AC$9="",$C79=""),"",IF(100*INDEX(INDIRECT($A$2),$B79,COLUMN()-$E$2)/AC$6&lt;Conversion!$A$3,Conversion!$B$3,IF(100*INDEX(INDIRECT($A$2),$B79,COLUMN()-$E$2)/AC$6&lt;Conversion!$A$4,Conversion!$B$4,IF(100*INDEX(INDIRECT($A$2),$B79,COLUMN()-$E$2)/AC$6&lt;Conversion!$A$5,Conversion!$B$5,IF(100*INDEX(INDIRECT($A$2),$B79,COLUMN()-$E$2)/AC$6&lt;Conversion!$A$6,Conversion!$B$6,5)))))</f>
        <v/>
      </c>
      <c r="AD79" t="str">
        <f ca="1">IF(OR(AD$9="",$C79=""),"",IF(100*INDEX(INDIRECT($A$2),$B79,COLUMN()-$E$2)/AD$6&lt;Conversion!$A$3,Conversion!$B$3,IF(100*INDEX(INDIRECT($A$2),$B79,COLUMN()-$E$2)/AD$6&lt;Conversion!$A$4,Conversion!$B$4,IF(100*INDEX(INDIRECT($A$2),$B79,COLUMN()-$E$2)/AD$6&lt;Conversion!$A$5,Conversion!$B$5,IF(100*INDEX(INDIRECT($A$2),$B79,COLUMN()-$E$2)/AD$6&lt;Conversion!$A$6,Conversion!$B$6,5)))))</f>
        <v/>
      </c>
      <c r="AE79" t="str">
        <f ca="1">IF(OR(AE$9="",$C79=""),"",IF(100*INDEX(INDIRECT($A$2),$B79,COLUMN()-$E$2)/AE$6&lt;Conversion!$A$3,Conversion!$B$3,IF(100*INDEX(INDIRECT($A$2),$B79,COLUMN()-$E$2)/AE$6&lt;Conversion!$A$4,Conversion!$B$4,IF(100*INDEX(INDIRECT($A$2),$B79,COLUMN()-$E$2)/AE$6&lt;Conversion!$A$5,Conversion!$B$5,IF(100*INDEX(INDIRECT($A$2),$B79,COLUMN()-$E$2)/AE$6&lt;Conversion!$A$6,Conversion!$B$6,5)))))</f>
        <v/>
      </c>
      <c r="AF79" t="str">
        <f ca="1">IF(OR(AF$9="",$C79=""),"",IF(100*INDEX(INDIRECT($A$2),$B79,COLUMN()-$E$2)/AF$6&lt;Conversion!$A$3,Conversion!$B$3,IF(100*INDEX(INDIRECT($A$2),$B79,COLUMN()-$E$2)/AF$6&lt;Conversion!$A$4,Conversion!$B$4,IF(100*INDEX(INDIRECT($A$2),$B79,COLUMN()-$E$2)/AF$6&lt;Conversion!$A$5,Conversion!$B$5,IF(100*INDEX(INDIRECT($A$2),$B79,COLUMN()-$E$2)/AF$6&lt;Conversion!$A$6,Conversion!$B$6,5)))))</f>
        <v/>
      </c>
      <c r="AG79" t="str">
        <f ca="1">IF(OR(AG$9="",$C79=""),"",IF(100*INDEX(INDIRECT($A$2),$B79,COLUMN()-$E$2)/AG$6&lt;Conversion!$A$3,Conversion!$B$3,IF(100*INDEX(INDIRECT($A$2),$B79,COLUMN()-$E$2)/AG$6&lt;Conversion!$A$4,Conversion!$B$4,IF(100*INDEX(INDIRECT($A$2),$B79,COLUMN()-$E$2)/AG$6&lt;Conversion!$A$5,Conversion!$B$5,IF(100*INDEX(INDIRECT($A$2),$B79,COLUMN()-$E$2)/AG$6&lt;Conversion!$A$6,Conversion!$B$6,5)))))</f>
        <v/>
      </c>
      <c r="AH79" t="str">
        <f ca="1">IF(OR(AH$9="",$C79=""),"",IF(100*INDEX(INDIRECT($A$2),$B79,COLUMN()-$E$2)/AH$6&lt;Conversion!$A$3,Conversion!$B$3,IF(100*INDEX(INDIRECT($A$2),$B79,COLUMN()-$E$2)/AH$6&lt;Conversion!$A$4,Conversion!$B$4,IF(100*INDEX(INDIRECT($A$2),$B79,COLUMN()-$E$2)/AH$6&lt;Conversion!$A$5,Conversion!$B$5,IF(100*INDEX(INDIRECT($A$2),$B79,COLUMN()-$E$2)/AH$6&lt;Conversion!$A$6,Conversion!$B$6,5)))))</f>
        <v/>
      </c>
      <c r="AI79" t="str">
        <f ca="1">IF(OR(AI$9="",$C79=""),"",IF(100*INDEX(INDIRECT($A$2),$B79,COLUMN()-$E$2)/AI$6&lt;Conversion!$A$3,Conversion!$B$3,IF(100*INDEX(INDIRECT($A$2),$B79,COLUMN()-$E$2)/AI$6&lt;Conversion!$A$4,Conversion!$B$4,IF(100*INDEX(INDIRECT($A$2),$B79,COLUMN()-$E$2)/AI$6&lt;Conversion!$A$5,Conversion!$B$5,IF(100*INDEX(INDIRECT($A$2),$B79,COLUMN()-$E$2)/AI$6&lt;Conversion!$A$6,Conversion!$B$6,5)))))</f>
        <v/>
      </c>
      <c r="AJ79" t="str">
        <f ca="1">IF(OR(AJ$9="",$C79=""),"",IF(100*INDEX(INDIRECT($A$2),$B79,COLUMN()-$E$2)/AJ$6&lt;Conversion!$A$3,Conversion!$B$3,IF(100*INDEX(INDIRECT($A$2),$B79,COLUMN()-$E$2)/AJ$6&lt;Conversion!$A$4,Conversion!$B$4,IF(100*INDEX(INDIRECT($A$2),$B79,COLUMN()-$E$2)/AJ$6&lt;Conversion!$A$5,Conversion!$B$5,IF(100*INDEX(INDIRECT($A$2),$B79,COLUMN()-$E$2)/AJ$6&lt;Conversion!$A$6,Conversion!$B$6,5)))))</f>
        <v/>
      </c>
      <c r="AK79" t="str">
        <f ca="1">IF(OR(AK$9="",$C79=""),"",IF(100*INDEX(INDIRECT($A$2),$B79,COLUMN()-$E$2)/AK$6&lt;Conversion!$A$3,Conversion!$B$3,IF(100*INDEX(INDIRECT($A$2),$B79,COLUMN()-$E$2)/AK$6&lt;Conversion!$A$4,Conversion!$B$4,IF(100*INDEX(INDIRECT($A$2),$B79,COLUMN()-$E$2)/AK$6&lt;Conversion!$A$5,Conversion!$B$5,IF(100*INDEX(INDIRECT($A$2),$B79,COLUMN()-$E$2)/AK$6&lt;Conversion!$A$6,Conversion!$B$6,5)))))</f>
        <v/>
      </c>
      <c r="AL79" t="str">
        <f ca="1">IF(OR(AL$9="",$C79=""),"",IF(100*INDEX(INDIRECT($A$2),$B79,COLUMN()-$E$2)/AL$6&lt;Conversion!$A$3,Conversion!$B$3,IF(100*INDEX(INDIRECT($A$2),$B79,COLUMN()-$E$2)/AL$6&lt;Conversion!$A$4,Conversion!$B$4,IF(100*INDEX(INDIRECT($A$2),$B79,COLUMN()-$E$2)/AL$6&lt;Conversion!$A$5,Conversion!$B$5,IF(100*INDEX(INDIRECT($A$2),$B79,COLUMN()-$E$2)/AL$6&lt;Conversion!$A$6,Conversion!$B$6,5)))))</f>
        <v/>
      </c>
      <c r="AM79" t="str">
        <f ca="1">IF(OR(AM$9="",$C79=""),"",IF(100*INDEX(INDIRECT($A$2),$B79,COLUMN()-$E$2)/AM$6&lt;Conversion!$A$3,Conversion!$B$3,IF(100*INDEX(INDIRECT($A$2),$B79,COLUMN()-$E$2)/AM$6&lt;Conversion!$A$4,Conversion!$B$4,IF(100*INDEX(INDIRECT($A$2),$B79,COLUMN()-$E$2)/AM$6&lt;Conversion!$A$5,Conversion!$B$5,IF(100*INDEX(INDIRECT($A$2),$B79,COLUMN()-$E$2)/AM$6&lt;Conversion!$A$6,Conversion!$B$6,5)))))</f>
        <v/>
      </c>
      <c r="AN79" t="str">
        <f ca="1">IF(OR(AN$9="",$C79=""),"",IF(100*INDEX(INDIRECT($A$2),$B79,COLUMN()-$E$2)/AN$6&lt;Conversion!$A$3,Conversion!$B$3,IF(100*INDEX(INDIRECT($A$2),$B79,COLUMN()-$E$2)/AN$6&lt;Conversion!$A$4,Conversion!$B$4,IF(100*INDEX(INDIRECT($A$2),$B79,COLUMN()-$E$2)/AN$6&lt;Conversion!$A$5,Conversion!$B$5,IF(100*INDEX(INDIRECT($A$2),$B79,COLUMN()-$E$2)/AN$6&lt;Conversion!$A$6,Conversion!$B$6,5)))))</f>
        <v/>
      </c>
      <c r="AO79" t="str">
        <f ca="1">IF(OR(AO$9="",$C79=""),"",IF(100*INDEX(INDIRECT($A$2),$B79,COLUMN()-$E$2)/AO$6&lt;Conversion!$A$3,Conversion!$B$3,IF(100*INDEX(INDIRECT($A$2),$B79,COLUMN()-$E$2)/AO$6&lt;Conversion!$A$4,Conversion!$B$4,IF(100*INDEX(INDIRECT($A$2),$B79,COLUMN()-$E$2)/AO$6&lt;Conversion!$A$5,Conversion!$B$5,IF(100*INDEX(INDIRECT($A$2),$B79,COLUMN()-$E$2)/AO$6&lt;Conversion!$A$6,Conversion!$B$6,5)))))</f>
        <v/>
      </c>
      <c r="AP79" t="str">
        <f ca="1">IF(OR(AP$9="",$C79=""),"",IF(100*INDEX(INDIRECT($A$2),$B79,COLUMN()-$E$2)/AP$6&lt;Conversion!$A$3,Conversion!$B$3,IF(100*INDEX(INDIRECT($A$2),$B79,COLUMN()-$E$2)/AP$6&lt;Conversion!$A$4,Conversion!$B$4,IF(100*INDEX(INDIRECT($A$2),$B79,COLUMN()-$E$2)/AP$6&lt;Conversion!$A$5,Conversion!$B$5,IF(100*INDEX(INDIRECT($A$2),$B79,COLUMN()-$E$2)/AP$6&lt;Conversion!$A$6,Conversion!$B$6,5)))))</f>
        <v/>
      </c>
      <c r="AQ79" t="str">
        <f ca="1">IF(OR(AQ$9="",$C79=""),"",IF(100*INDEX(INDIRECT($A$2),$B79,COLUMN()-$E$2)/AQ$6&lt;Conversion!$A$3,Conversion!$B$3,IF(100*INDEX(INDIRECT($A$2),$B79,COLUMN()-$E$2)/AQ$6&lt;Conversion!$A$4,Conversion!$B$4,IF(100*INDEX(INDIRECT($A$2),$B79,COLUMN()-$E$2)/AQ$6&lt;Conversion!$A$5,Conversion!$B$5,IF(100*INDEX(INDIRECT($A$2),$B79,COLUMN()-$E$2)/AQ$6&lt;Conversion!$A$6,Conversion!$B$6,5)))))</f>
        <v/>
      </c>
      <c r="AR79" t="str">
        <f ca="1">IF(OR(AR$9="",$C79=""),"",IF(100*INDEX(INDIRECT($A$2),$B79,COLUMN()-$E$2)/AR$6&lt;Conversion!$A$3,Conversion!$B$3,IF(100*INDEX(INDIRECT($A$2),$B79,COLUMN()-$E$2)/AR$6&lt;Conversion!$A$4,Conversion!$B$4,IF(100*INDEX(INDIRECT($A$2),$B79,COLUMN()-$E$2)/AR$6&lt;Conversion!$A$5,Conversion!$B$5,IF(100*INDEX(INDIRECT($A$2),$B79,COLUMN()-$E$2)/AR$6&lt;Conversion!$A$6,Conversion!$B$6,5)))))</f>
        <v/>
      </c>
      <c r="AS79" t="str">
        <f ca="1">IF(OR(AS$9="",$C79=""),"",IF(100*INDEX(INDIRECT($A$2),$B79,COLUMN()-$E$2)/AS$6&lt;Conversion!$A$3,Conversion!$B$3,IF(100*INDEX(INDIRECT($A$2),$B79,COLUMN()-$E$2)/AS$6&lt;Conversion!$A$4,Conversion!$B$4,IF(100*INDEX(INDIRECT($A$2),$B79,COLUMN()-$E$2)/AS$6&lt;Conversion!$A$5,Conversion!$B$5,IF(100*INDEX(INDIRECT($A$2),$B79,COLUMN()-$E$2)/AS$6&lt;Conversion!$A$6,Conversion!$B$6,5)))))</f>
        <v/>
      </c>
      <c r="AT79" t="str">
        <f ca="1">IF(OR(AT$9="",$C79=""),"",IF(100*INDEX(INDIRECT($A$2),$B79,COLUMN()-$E$2)/AT$6&lt;Conversion!$A$3,Conversion!$B$3,IF(100*INDEX(INDIRECT($A$2),$B79,COLUMN()-$E$2)/AT$6&lt;Conversion!$A$4,Conversion!$B$4,IF(100*INDEX(INDIRECT($A$2),$B79,COLUMN()-$E$2)/AT$6&lt;Conversion!$A$5,Conversion!$B$5,IF(100*INDEX(INDIRECT($A$2),$B79,COLUMN()-$E$2)/AT$6&lt;Conversion!$A$6,Conversion!$B$6,5)))))</f>
        <v/>
      </c>
      <c r="AU79" t="str">
        <f ca="1">IF(OR(AU$9="",$C79=""),"",IF(100*INDEX(INDIRECT($A$2),$B79,COLUMN()-$E$2)/AU$6&lt;Conversion!$A$3,Conversion!$B$3,IF(100*INDEX(INDIRECT($A$2),$B79,COLUMN()-$E$2)/AU$6&lt;Conversion!$A$4,Conversion!$B$4,IF(100*INDEX(INDIRECT($A$2),$B79,COLUMN()-$E$2)/AU$6&lt;Conversion!$A$5,Conversion!$B$5,IF(100*INDEX(INDIRECT($A$2),$B79,COLUMN()-$E$2)/AU$6&lt;Conversion!$A$6,Conversion!$B$6,5)))))</f>
        <v/>
      </c>
      <c r="AV79" t="str">
        <f ca="1">IF(OR(AV$9="",$C79=""),"",IF(100*INDEX(INDIRECT($A$2),$B79,COLUMN()-$E$2)/AV$6&lt;Conversion!$A$3,Conversion!$B$3,IF(100*INDEX(INDIRECT($A$2),$B79,COLUMN()-$E$2)/AV$6&lt;Conversion!$A$4,Conversion!$B$4,IF(100*INDEX(INDIRECT($A$2),$B79,COLUMN()-$E$2)/AV$6&lt;Conversion!$A$5,Conversion!$B$5,IF(100*INDEX(INDIRECT($A$2),$B79,COLUMN()-$E$2)/AV$6&lt;Conversion!$A$6,Conversion!$B$6,5)))))</f>
        <v/>
      </c>
      <c r="AW79" t="str">
        <f ca="1">IF(OR(AW$9="",$C79=""),"",IF(100*INDEX(INDIRECT($A$2),$B79,COLUMN()-$E$2)/AW$6&lt;Conversion!$A$3,Conversion!$B$3,IF(100*INDEX(INDIRECT($A$2),$B79,COLUMN()-$E$2)/AW$6&lt;Conversion!$A$4,Conversion!$B$4,IF(100*INDEX(INDIRECT($A$2),$B79,COLUMN()-$E$2)/AW$6&lt;Conversion!$A$5,Conversion!$B$5,IF(100*INDEX(INDIRECT($A$2),$B79,COLUMN()-$E$2)/AW$6&lt;Conversion!$A$6,Conversion!$B$6,5)))))</f>
        <v/>
      </c>
      <c r="AX79" t="str">
        <f ca="1">IF(OR(AX$9="",$C79=""),"",IF(100*INDEX(INDIRECT($A$2),$B79,COLUMN()-$E$2)/AX$6&lt;Conversion!$A$3,Conversion!$B$3,IF(100*INDEX(INDIRECT($A$2),$B79,COLUMN()-$E$2)/AX$6&lt;Conversion!$A$4,Conversion!$B$4,IF(100*INDEX(INDIRECT($A$2),$B79,COLUMN()-$E$2)/AX$6&lt;Conversion!$A$5,Conversion!$B$5,IF(100*INDEX(INDIRECT($A$2),$B79,COLUMN()-$E$2)/AX$6&lt;Conversion!$A$6,Conversion!$B$6,5)))))</f>
        <v/>
      </c>
      <c r="AY79" t="str">
        <f ca="1">IF(OR(AY$9="",$C79=""),"",IF(100*INDEX(INDIRECT($A$2),$B79,COLUMN()-$E$2)/AY$6&lt;Conversion!$A$3,Conversion!$B$3,IF(100*INDEX(INDIRECT($A$2),$B79,COLUMN()-$E$2)/AY$6&lt;Conversion!$A$4,Conversion!$B$4,IF(100*INDEX(INDIRECT($A$2),$B79,COLUMN()-$E$2)/AY$6&lt;Conversion!$A$5,Conversion!$B$5,IF(100*INDEX(INDIRECT($A$2),$B79,COLUMN()-$E$2)/AY$6&lt;Conversion!$A$6,Conversion!$B$6,5)))))</f>
        <v/>
      </c>
      <c r="AZ79" t="str">
        <f ca="1">IF(OR(AZ$9="",$C79=""),"",IF(100*INDEX(INDIRECT($A$2),$B79,COLUMN()-$E$2)/AZ$6&lt;Conversion!$A$3,Conversion!$B$3,IF(100*INDEX(INDIRECT($A$2),$B79,COLUMN()-$E$2)/AZ$6&lt;Conversion!$A$4,Conversion!$B$4,IF(100*INDEX(INDIRECT($A$2),$B79,COLUMN()-$E$2)/AZ$6&lt;Conversion!$A$5,Conversion!$B$5,IF(100*INDEX(INDIRECT($A$2),$B79,COLUMN()-$E$2)/AZ$6&lt;Conversion!$A$6,Conversion!$B$6,5)))))</f>
        <v/>
      </c>
      <c r="BA79" t="str">
        <f ca="1">IF(OR(BA$9="",$C79=""),"",IF(100*INDEX(INDIRECT($A$2),$B79,COLUMN()-$E$2)/BA$6&lt;Conversion!$A$3,Conversion!$B$3,IF(100*INDEX(INDIRECT($A$2),$B79,COLUMN()-$E$2)/BA$6&lt;Conversion!$A$4,Conversion!$B$4,IF(100*INDEX(INDIRECT($A$2),$B79,COLUMN()-$E$2)/BA$6&lt;Conversion!$A$5,Conversion!$B$5,IF(100*INDEX(INDIRECT($A$2),$B79,COLUMN()-$E$2)/BA$6&lt;Conversion!$A$6,Conversion!$B$6,5)))))</f>
        <v/>
      </c>
      <c r="BB79" t="str">
        <f ca="1">IF(OR(BB$9="",$C79=""),"",IF(100*INDEX(INDIRECT($A$2),$B79,COLUMN()-$E$2)/BB$6&lt;Conversion!$A$3,Conversion!$B$3,IF(100*INDEX(INDIRECT($A$2),$B79,COLUMN()-$E$2)/BB$6&lt;Conversion!$A$4,Conversion!$B$4,IF(100*INDEX(INDIRECT($A$2),$B79,COLUMN()-$E$2)/BB$6&lt;Conversion!$A$5,Conversion!$B$5,IF(100*INDEX(INDIRECT($A$2),$B79,COLUMN()-$E$2)/BB$6&lt;Conversion!$A$6,Conversion!$B$6,5)))))</f>
        <v/>
      </c>
      <c r="BC79" t="str">
        <f ca="1">IF(OR(BC$9="",$C79=""),"",IF(100*INDEX(INDIRECT($A$2),$B79,COLUMN()-$E$2)/BC$6&lt;Conversion!$A$3,Conversion!$B$3,IF(100*INDEX(INDIRECT($A$2),$B79,COLUMN()-$E$2)/BC$6&lt;Conversion!$A$4,Conversion!$B$4,IF(100*INDEX(INDIRECT($A$2),$B79,COLUMN()-$E$2)/BC$6&lt;Conversion!$A$5,Conversion!$B$5,IF(100*INDEX(INDIRECT($A$2),$B79,COLUMN()-$E$2)/BC$6&lt;Conversion!$A$6,Conversion!$B$6,5)))))</f>
        <v/>
      </c>
    </row>
    <row r="80" spans="2:55">
      <c r="B80" t="e">
        <f t="shared" ca="1" si="3"/>
        <v>#N/A</v>
      </c>
      <c r="C80" t="str">
        <f t="shared" ca="1" si="4"/>
        <v/>
      </c>
      <c r="D80" t="str">
        <f ca="1">IF($C80="","",CONCATENATE(ADDRESS(ROW(),$E$2+1,1,1,"Module6"),":",ADDRESS(ROW(),$E$2+Calc1!$C$2,1,1)))</f>
        <v/>
      </c>
      <c r="E80" s="18" t="str">
        <f t="shared" ca="1" si="5"/>
        <v/>
      </c>
      <c r="F80" t="str">
        <f ca="1">IF(OR(F$9="",$C80=""),"",IF(100*INDEX(INDIRECT($A$2),$B80,COLUMN()-$E$2)/F$6&lt;Conversion!$A$3,Conversion!$B$3,IF(100*INDEX(INDIRECT($A$2),$B80,COLUMN()-$E$2)/F$6&lt;Conversion!$A$4,Conversion!$B$4,IF(100*INDEX(INDIRECT($A$2),$B80,COLUMN()-$E$2)/F$6&lt;Conversion!$A$5,Conversion!$B$5,IF(100*INDEX(INDIRECT($A$2),$B80,COLUMN()-$E$2)/F$6&lt;Conversion!$A$6,Conversion!$B$6,5)))))</f>
        <v/>
      </c>
      <c r="G80" t="str">
        <f ca="1">IF(OR(G$9="",$C80=""),"",IF(100*INDEX(INDIRECT($A$2),$B80,COLUMN()-$E$2)/G$6&lt;Conversion!$A$3,Conversion!$B$3,IF(100*INDEX(INDIRECT($A$2),$B80,COLUMN()-$E$2)/G$6&lt;Conversion!$A$4,Conversion!$B$4,IF(100*INDEX(INDIRECT($A$2),$B80,COLUMN()-$E$2)/G$6&lt;Conversion!$A$5,Conversion!$B$5,IF(100*INDEX(INDIRECT($A$2),$B80,COLUMN()-$E$2)/G$6&lt;Conversion!$A$6,Conversion!$B$6,5)))))</f>
        <v/>
      </c>
      <c r="H80" t="str">
        <f ca="1">IF(OR(H$9="",$C80=""),"",IF(100*INDEX(INDIRECT($A$2),$B80,COLUMN()-$E$2)/H$6&lt;Conversion!$A$3,Conversion!$B$3,IF(100*INDEX(INDIRECT($A$2),$B80,COLUMN()-$E$2)/H$6&lt;Conversion!$A$4,Conversion!$B$4,IF(100*INDEX(INDIRECT($A$2),$B80,COLUMN()-$E$2)/H$6&lt;Conversion!$A$5,Conversion!$B$5,IF(100*INDEX(INDIRECT($A$2),$B80,COLUMN()-$E$2)/H$6&lt;Conversion!$A$6,Conversion!$B$6,5)))))</f>
        <v/>
      </c>
      <c r="I80" t="str">
        <f ca="1">IF(OR(I$9="",$C80=""),"",IF(100*INDEX(INDIRECT($A$2),$B80,COLUMN()-$E$2)/I$6&lt;Conversion!$A$3,Conversion!$B$3,IF(100*INDEX(INDIRECT($A$2),$B80,COLUMN()-$E$2)/I$6&lt;Conversion!$A$4,Conversion!$B$4,IF(100*INDEX(INDIRECT($A$2),$B80,COLUMN()-$E$2)/I$6&lt;Conversion!$A$5,Conversion!$B$5,IF(100*INDEX(INDIRECT($A$2),$B80,COLUMN()-$E$2)/I$6&lt;Conversion!$A$6,Conversion!$B$6,5)))))</f>
        <v/>
      </c>
      <c r="J80" t="str">
        <f ca="1">IF(OR(J$9="",$C80=""),"",IF(100*INDEX(INDIRECT($A$2),$B80,COLUMN()-$E$2)/J$6&lt;Conversion!$A$3,Conversion!$B$3,IF(100*INDEX(INDIRECT($A$2),$B80,COLUMN()-$E$2)/J$6&lt;Conversion!$A$4,Conversion!$B$4,IF(100*INDEX(INDIRECT($A$2),$B80,COLUMN()-$E$2)/J$6&lt;Conversion!$A$5,Conversion!$B$5,IF(100*INDEX(INDIRECT($A$2),$B80,COLUMN()-$E$2)/J$6&lt;Conversion!$A$6,Conversion!$B$6,5)))))</f>
        <v/>
      </c>
      <c r="K80" t="str">
        <f ca="1">IF(OR(K$9="",$C80=""),"",IF(100*INDEX(INDIRECT($A$2),$B80,COLUMN()-$E$2)/K$6&lt;Conversion!$A$3,Conversion!$B$3,IF(100*INDEX(INDIRECT($A$2),$B80,COLUMN()-$E$2)/K$6&lt;Conversion!$A$4,Conversion!$B$4,IF(100*INDEX(INDIRECT($A$2),$B80,COLUMN()-$E$2)/K$6&lt;Conversion!$A$5,Conversion!$B$5,IF(100*INDEX(INDIRECT($A$2),$B80,COLUMN()-$E$2)/K$6&lt;Conversion!$A$6,Conversion!$B$6,5)))))</f>
        <v/>
      </c>
      <c r="L80" t="str">
        <f ca="1">IF(OR(L$9="",$C80=""),"",IF(100*INDEX(INDIRECT($A$2),$B80,COLUMN()-$E$2)/L$6&lt;Conversion!$A$3,Conversion!$B$3,IF(100*INDEX(INDIRECT($A$2),$B80,COLUMN()-$E$2)/L$6&lt;Conversion!$A$4,Conversion!$B$4,IF(100*INDEX(INDIRECT($A$2),$B80,COLUMN()-$E$2)/L$6&lt;Conversion!$A$5,Conversion!$B$5,IF(100*INDEX(INDIRECT($A$2),$B80,COLUMN()-$E$2)/L$6&lt;Conversion!$A$6,Conversion!$B$6,5)))))</f>
        <v/>
      </c>
      <c r="M80" t="str">
        <f ca="1">IF(OR(M$9="",$C80=""),"",IF(100*INDEX(INDIRECT($A$2),$B80,COLUMN()-$E$2)/M$6&lt;Conversion!$A$3,Conversion!$B$3,IF(100*INDEX(INDIRECT($A$2),$B80,COLUMN()-$E$2)/M$6&lt;Conversion!$A$4,Conversion!$B$4,IF(100*INDEX(INDIRECT($A$2),$B80,COLUMN()-$E$2)/M$6&lt;Conversion!$A$5,Conversion!$B$5,IF(100*INDEX(INDIRECT($A$2),$B80,COLUMN()-$E$2)/M$6&lt;Conversion!$A$6,Conversion!$B$6,5)))))</f>
        <v/>
      </c>
      <c r="N80" t="str">
        <f ca="1">IF(OR(N$9="",$C80=""),"",IF(100*INDEX(INDIRECT($A$2),$B80,COLUMN()-$E$2)/N$6&lt;Conversion!$A$3,Conversion!$B$3,IF(100*INDEX(INDIRECT($A$2),$B80,COLUMN()-$E$2)/N$6&lt;Conversion!$A$4,Conversion!$B$4,IF(100*INDEX(INDIRECT($A$2),$B80,COLUMN()-$E$2)/N$6&lt;Conversion!$A$5,Conversion!$B$5,IF(100*INDEX(INDIRECT($A$2),$B80,COLUMN()-$E$2)/N$6&lt;Conversion!$A$6,Conversion!$B$6,5)))))</f>
        <v/>
      </c>
      <c r="O80" t="str">
        <f ca="1">IF(OR(O$9="",$C80=""),"",IF(100*INDEX(INDIRECT($A$2),$B80,COLUMN()-$E$2)/O$6&lt;Conversion!$A$3,Conversion!$B$3,IF(100*INDEX(INDIRECT($A$2),$B80,COLUMN()-$E$2)/O$6&lt;Conversion!$A$4,Conversion!$B$4,IF(100*INDEX(INDIRECT($A$2),$B80,COLUMN()-$E$2)/O$6&lt;Conversion!$A$5,Conversion!$B$5,IF(100*INDEX(INDIRECT($A$2),$B80,COLUMN()-$E$2)/O$6&lt;Conversion!$A$6,Conversion!$B$6,5)))))</f>
        <v/>
      </c>
      <c r="P80" t="str">
        <f ca="1">IF(OR(P$9="",$C80=""),"",IF(100*INDEX(INDIRECT($A$2),$B80,COLUMN()-$E$2)/P$6&lt;Conversion!$A$3,Conversion!$B$3,IF(100*INDEX(INDIRECT($A$2),$B80,COLUMN()-$E$2)/P$6&lt;Conversion!$A$4,Conversion!$B$4,IF(100*INDEX(INDIRECT($A$2),$B80,COLUMN()-$E$2)/P$6&lt;Conversion!$A$5,Conversion!$B$5,IF(100*INDEX(INDIRECT($A$2),$B80,COLUMN()-$E$2)/P$6&lt;Conversion!$A$6,Conversion!$B$6,5)))))</f>
        <v/>
      </c>
      <c r="Q80" t="str">
        <f ca="1">IF(OR(Q$9="",$C80=""),"",IF(100*INDEX(INDIRECT($A$2),$B80,COLUMN()-$E$2)/Q$6&lt;Conversion!$A$3,Conversion!$B$3,IF(100*INDEX(INDIRECT($A$2),$B80,COLUMN()-$E$2)/Q$6&lt;Conversion!$A$4,Conversion!$B$4,IF(100*INDEX(INDIRECT($A$2),$B80,COLUMN()-$E$2)/Q$6&lt;Conversion!$A$5,Conversion!$B$5,IF(100*INDEX(INDIRECT($A$2),$B80,COLUMN()-$E$2)/Q$6&lt;Conversion!$A$6,Conversion!$B$6,5)))))</f>
        <v/>
      </c>
      <c r="R80" t="str">
        <f ca="1">IF(OR(R$9="",$C80=""),"",IF(100*INDEX(INDIRECT($A$2),$B80,COLUMN()-$E$2)/R$6&lt;Conversion!$A$3,Conversion!$B$3,IF(100*INDEX(INDIRECT($A$2),$B80,COLUMN()-$E$2)/R$6&lt;Conversion!$A$4,Conversion!$B$4,IF(100*INDEX(INDIRECT($A$2),$B80,COLUMN()-$E$2)/R$6&lt;Conversion!$A$5,Conversion!$B$5,IF(100*INDEX(INDIRECT($A$2),$B80,COLUMN()-$E$2)/R$6&lt;Conversion!$A$6,Conversion!$B$6,5)))))</f>
        <v/>
      </c>
      <c r="S80" t="str">
        <f ca="1">IF(OR(S$9="",$C80=""),"",IF(100*INDEX(INDIRECT($A$2),$B80,COLUMN()-$E$2)/S$6&lt;Conversion!$A$3,Conversion!$B$3,IF(100*INDEX(INDIRECT($A$2),$B80,COLUMN()-$E$2)/S$6&lt;Conversion!$A$4,Conversion!$B$4,IF(100*INDEX(INDIRECT($A$2),$B80,COLUMN()-$E$2)/S$6&lt;Conversion!$A$5,Conversion!$B$5,IF(100*INDEX(INDIRECT($A$2),$B80,COLUMN()-$E$2)/S$6&lt;Conversion!$A$6,Conversion!$B$6,5)))))</f>
        <v/>
      </c>
      <c r="T80" t="str">
        <f ca="1">IF(OR(T$9="",$C80=""),"",IF(100*INDEX(INDIRECT($A$2),$B80,COLUMN()-$E$2)/T$6&lt;Conversion!$A$3,Conversion!$B$3,IF(100*INDEX(INDIRECT($A$2),$B80,COLUMN()-$E$2)/T$6&lt;Conversion!$A$4,Conversion!$B$4,IF(100*INDEX(INDIRECT($A$2),$B80,COLUMN()-$E$2)/T$6&lt;Conversion!$A$5,Conversion!$B$5,IF(100*INDEX(INDIRECT($A$2),$B80,COLUMN()-$E$2)/T$6&lt;Conversion!$A$6,Conversion!$B$6,5)))))</f>
        <v/>
      </c>
      <c r="U80" t="str">
        <f ca="1">IF(OR(U$9="",$C80=""),"",IF(100*INDEX(INDIRECT($A$2),$B80,COLUMN()-$E$2)/U$6&lt;Conversion!$A$3,Conversion!$B$3,IF(100*INDEX(INDIRECT($A$2),$B80,COLUMN()-$E$2)/U$6&lt;Conversion!$A$4,Conversion!$B$4,IF(100*INDEX(INDIRECT($A$2),$B80,COLUMN()-$E$2)/U$6&lt;Conversion!$A$5,Conversion!$B$5,IF(100*INDEX(INDIRECT($A$2),$B80,COLUMN()-$E$2)/U$6&lt;Conversion!$A$6,Conversion!$B$6,5)))))</f>
        <v/>
      </c>
      <c r="V80" t="str">
        <f ca="1">IF(OR(V$9="",$C80=""),"",IF(100*INDEX(INDIRECT($A$2),$B80,COLUMN()-$E$2)/V$6&lt;Conversion!$A$3,Conversion!$B$3,IF(100*INDEX(INDIRECT($A$2),$B80,COLUMN()-$E$2)/V$6&lt;Conversion!$A$4,Conversion!$B$4,IF(100*INDEX(INDIRECT($A$2),$B80,COLUMN()-$E$2)/V$6&lt;Conversion!$A$5,Conversion!$B$5,IF(100*INDEX(INDIRECT($A$2),$B80,COLUMN()-$E$2)/V$6&lt;Conversion!$A$6,Conversion!$B$6,5)))))</f>
        <v/>
      </c>
      <c r="W80" t="str">
        <f ca="1">IF(OR(W$9="",$C80=""),"",IF(100*INDEX(INDIRECT($A$2),$B80,COLUMN()-$E$2)/W$6&lt;Conversion!$A$3,Conversion!$B$3,IF(100*INDEX(INDIRECT($A$2),$B80,COLUMN()-$E$2)/W$6&lt;Conversion!$A$4,Conversion!$B$4,IF(100*INDEX(INDIRECT($A$2),$B80,COLUMN()-$E$2)/W$6&lt;Conversion!$A$5,Conversion!$B$5,IF(100*INDEX(INDIRECT($A$2),$B80,COLUMN()-$E$2)/W$6&lt;Conversion!$A$6,Conversion!$B$6,5)))))</f>
        <v/>
      </c>
      <c r="X80" t="str">
        <f ca="1">IF(OR(X$9="",$C80=""),"",IF(100*INDEX(INDIRECT($A$2),$B80,COLUMN()-$E$2)/X$6&lt;Conversion!$A$3,Conversion!$B$3,IF(100*INDEX(INDIRECT($A$2),$B80,COLUMN()-$E$2)/X$6&lt;Conversion!$A$4,Conversion!$B$4,IF(100*INDEX(INDIRECT($A$2),$B80,COLUMN()-$E$2)/X$6&lt;Conversion!$A$5,Conversion!$B$5,IF(100*INDEX(INDIRECT($A$2),$B80,COLUMN()-$E$2)/X$6&lt;Conversion!$A$6,Conversion!$B$6,5)))))</f>
        <v/>
      </c>
      <c r="Y80" t="str">
        <f ca="1">IF(OR(Y$9="",$C80=""),"",IF(100*INDEX(INDIRECT($A$2),$B80,COLUMN()-$E$2)/Y$6&lt;Conversion!$A$3,Conversion!$B$3,IF(100*INDEX(INDIRECT($A$2),$B80,COLUMN()-$E$2)/Y$6&lt;Conversion!$A$4,Conversion!$B$4,IF(100*INDEX(INDIRECT($A$2),$B80,COLUMN()-$E$2)/Y$6&lt;Conversion!$A$5,Conversion!$B$5,IF(100*INDEX(INDIRECT($A$2),$B80,COLUMN()-$E$2)/Y$6&lt;Conversion!$A$6,Conversion!$B$6,5)))))</f>
        <v/>
      </c>
      <c r="Z80" t="str">
        <f ca="1">IF(OR(Z$9="",$C80=""),"",IF(100*INDEX(INDIRECT($A$2),$B80,COLUMN()-$E$2)/Z$6&lt;Conversion!$A$3,Conversion!$B$3,IF(100*INDEX(INDIRECT($A$2),$B80,COLUMN()-$E$2)/Z$6&lt;Conversion!$A$4,Conversion!$B$4,IF(100*INDEX(INDIRECT($A$2),$B80,COLUMN()-$E$2)/Z$6&lt;Conversion!$A$5,Conversion!$B$5,IF(100*INDEX(INDIRECT($A$2),$B80,COLUMN()-$E$2)/Z$6&lt;Conversion!$A$6,Conversion!$B$6,5)))))</f>
        <v/>
      </c>
      <c r="AA80" t="str">
        <f ca="1">IF(OR(AA$9="",$C80=""),"",IF(100*INDEX(INDIRECT($A$2),$B80,COLUMN()-$E$2)/AA$6&lt;Conversion!$A$3,Conversion!$B$3,IF(100*INDEX(INDIRECT($A$2),$B80,COLUMN()-$E$2)/AA$6&lt;Conversion!$A$4,Conversion!$B$4,IF(100*INDEX(INDIRECT($A$2),$B80,COLUMN()-$E$2)/AA$6&lt;Conversion!$A$5,Conversion!$B$5,IF(100*INDEX(INDIRECT($A$2),$B80,COLUMN()-$E$2)/AA$6&lt;Conversion!$A$6,Conversion!$B$6,5)))))</f>
        <v/>
      </c>
      <c r="AB80" t="str">
        <f ca="1">IF(OR(AB$9="",$C80=""),"",IF(100*INDEX(INDIRECT($A$2),$B80,COLUMN()-$E$2)/AB$6&lt;Conversion!$A$3,Conversion!$B$3,IF(100*INDEX(INDIRECT($A$2),$B80,COLUMN()-$E$2)/AB$6&lt;Conversion!$A$4,Conversion!$B$4,IF(100*INDEX(INDIRECT($A$2),$B80,COLUMN()-$E$2)/AB$6&lt;Conversion!$A$5,Conversion!$B$5,IF(100*INDEX(INDIRECT($A$2),$B80,COLUMN()-$E$2)/AB$6&lt;Conversion!$A$6,Conversion!$B$6,5)))))</f>
        <v/>
      </c>
      <c r="AC80" t="str">
        <f ca="1">IF(OR(AC$9="",$C80=""),"",IF(100*INDEX(INDIRECT($A$2),$B80,COLUMN()-$E$2)/AC$6&lt;Conversion!$A$3,Conversion!$B$3,IF(100*INDEX(INDIRECT($A$2),$B80,COLUMN()-$E$2)/AC$6&lt;Conversion!$A$4,Conversion!$B$4,IF(100*INDEX(INDIRECT($A$2),$B80,COLUMN()-$E$2)/AC$6&lt;Conversion!$A$5,Conversion!$B$5,IF(100*INDEX(INDIRECT($A$2),$B80,COLUMN()-$E$2)/AC$6&lt;Conversion!$A$6,Conversion!$B$6,5)))))</f>
        <v/>
      </c>
      <c r="AD80" t="str">
        <f ca="1">IF(OR(AD$9="",$C80=""),"",IF(100*INDEX(INDIRECT($A$2),$B80,COLUMN()-$E$2)/AD$6&lt;Conversion!$A$3,Conversion!$B$3,IF(100*INDEX(INDIRECT($A$2),$B80,COLUMN()-$E$2)/AD$6&lt;Conversion!$A$4,Conversion!$B$4,IF(100*INDEX(INDIRECT($A$2),$B80,COLUMN()-$E$2)/AD$6&lt;Conversion!$A$5,Conversion!$B$5,IF(100*INDEX(INDIRECT($A$2),$B80,COLUMN()-$E$2)/AD$6&lt;Conversion!$A$6,Conversion!$B$6,5)))))</f>
        <v/>
      </c>
      <c r="AE80" t="str">
        <f ca="1">IF(OR(AE$9="",$C80=""),"",IF(100*INDEX(INDIRECT($A$2),$B80,COLUMN()-$E$2)/AE$6&lt;Conversion!$A$3,Conversion!$B$3,IF(100*INDEX(INDIRECT($A$2),$B80,COLUMN()-$E$2)/AE$6&lt;Conversion!$A$4,Conversion!$B$4,IF(100*INDEX(INDIRECT($A$2),$B80,COLUMN()-$E$2)/AE$6&lt;Conversion!$A$5,Conversion!$B$5,IF(100*INDEX(INDIRECT($A$2),$B80,COLUMN()-$E$2)/AE$6&lt;Conversion!$A$6,Conversion!$B$6,5)))))</f>
        <v/>
      </c>
      <c r="AF80" t="str">
        <f ca="1">IF(OR(AF$9="",$C80=""),"",IF(100*INDEX(INDIRECT($A$2),$B80,COLUMN()-$E$2)/AF$6&lt;Conversion!$A$3,Conversion!$B$3,IF(100*INDEX(INDIRECT($A$2),$B80,COLUMN()-$E$2)/AF$6&lt;Conversion!$A$4,Conversion!$B$4,IF(100*INDEX(INDIRECT($A$2),$B80,COLUMN()-$E$2)/AF$6&lt;Conversion!$A$5,Conversion!$B$5,IF(100*INDEX(INDIRECT($A$2),$B80,COLUMN()-$E$2)/AF$6&lt;Conversion!$A$6,Conversion!$B$6,5)))))</f>
        <v/>
      </c>
      <c r="AG80" t="str">
        <f ca="1">IF(OR(AG$9="",$C80=""),"",IF(100*INDEX(INDIRECT($A$2),$B80,COLUMN()-$E$2)/AG$6&lt;Conversion!$A$3,Conversion!$B$3,IF(100*INDEX(INDIRECT($A$2),$B80,COLUMN()-$E$2)/AG$6&lt;Conversion!$A$4,Conversion!$B$4,IF(100*INDEX(INDIRECT($A$2),$B80,COLUMN()-$E$2)/AG$6&lt;Conversion!$A$5,Conversion!$B$5,IF(100*INDEX(INDIRECT($A$2),$B80,COLUMN()-$E$2)/AG$6&lt;Conversion!$A$6,Conversion!$B$6,5)))))</f>
        <v/>
      </c>
      <c r="AH80" t="str">
        <f ca="1">IF(OR(AH$9="",$C80=""),"",IF(100*INDEX(INDIRECT($A$2),$B80,COLUMN()-$E$2)/AH$6&lt;Conversion!$A$3,Conversion!$B$3,IF(100*INDEX(INDIRECT($A$2),$B80,COLUMN()-$E$2)/AH$6&lt;Conversion!$A$4,Conversion!$B$4,IF(100*INDEX(INDIRECT($A$2),$B80,COLUMN()-$E$2)/AH$6&lt;Conversion!$A$5,Conversion!$B$5,IF(100*INDEX(INDIRECT($A$2),$B80,COLUMN()-$E$2)/AH$6&lt;Conversion!$A$6,Conversion!$B$6,5)))))</f>
        <v/>
      </c>
      <c r="AI80" t="str">
        <f ca="1">IF(OR(AI$9="",$C80=""),"",IF(100*INDEX(INDIRECT($A$2),$B80,COLUMN()-$E$2)/AI$6&lt;Conversion!$A$3,Conversion!$B$3,IF(100*INDEX(INDIRECT($A$2),$B80,COLUMN()-$E$2)/AI$6&lt;Conversion!$A$4,Conversion!$B$4,IF(100*INDEX(INDIRECT($A$2),$B80,COLUMN()-$E$2)/AI$6&lt;Conversion!$A$5,Conversion!$B$5,IF(100*INDEX(INDIRECT($A$2),$B80,COLUMN()-$E$2)/AI$6&lt;Conversion!$A$6,Conversion!$B$6,5)))))</f>
        <v/>
      </c>
      <c r="AJ80" t="str">
        <f ca="1">IF(OR(AJ$9="",$C80=""),"",IF(100*INDEX(INDIRECT($A$2),$B80,COLUMN()-$E$2)/AJ$6&lt;Conversion!$A$3,Conversion!$B$3,IF(100*INDEX(INDIRECT($A$2),$B80,COLUMN()-$E$2)/AJ$6&lt;Conversion!$A$4,Conversion!$B$4,IF(100*INDEX(INDIRECT($A$2),$B80,COLUMN()-$E$2)/AJ$6&lt;Conversion!$A$5,Conversion!$B$5,IF(100*INDEX(INDIRECT($A$2),$B80,COLUMN()-$E$2)/AJ$6&lt;Conversion!$A$6,Conversion!$B$6,5)))))</f>
        <v/>
      </c>
      <c r="AK80" t="str">
        <f ca="1">IF(OR(AK$9="",$C80=""),"",IF(100*INDEX(INDIRECT($A$2),$B80,COLUMN()-$E$2)/AK$6&lt;Conversion!$A$3,Conversion!$B$3,IF(100*INDEX(INDIRECT($A$2),$B80,COLUMN()-$E$2)/AK$6&lt;Conversion!$A$4,Conversion!$B$4,IF(100*INDEX(INDIRECT($A$2),$B80,COLUMN()-$E$2)/AK$6&lt;Conversion!$A$5,Conversion!$B$5,IF(100*INDEX(INDIRECT($A$2),$B80,COLUMN()-$E$2)/AK$6&lt;Conversion!$A$6,Conversion!$B$6,5)))))</f>
        <v/>
      </c>
      <c r="AL80" t="str">
        <f ca="1">IF(OR(AL$9="",$C80=""),"",IF(100*INDEX(INDIRECT($A$2),$B80,COLUMN()-$E$2)/AL$6&lt;Conversion!$A$3,Conversion!$B$3,IF(100*INDEX(INDIRECT($A$2),$B80,COLUMN()-$E$2)/AL$6&lt;Conversion!$A$4,Conversion!$B$4,IF(100*INDEX(INDIRECT($A$2),$B80,COLUMN()-$E$2)/AL$6&lt;Conversion!$A$5,Conversion!$B$5,IF(100*INDEX(INDIRECT($A$2),$B80,COLUMN()-$E$2)/AL$6&lt;Conversion!$A$6,Conversion!$B$6,5)))))</f>
        <v/>
      </c>
      <c r="AM80" t="str">
        <f ca="1">IF(OR(AM$9="",$C80=""),"",IF(100*INDEX(INDIRECT($A$2),$B80,COLUMN()-$E$2)/AM$6&lt;Conversion!$A$3,Conversion!$B$3,IF(100*INDEX(INDIRECT($A$2),$B80,COLUMN()-$E$2)/AM$6&lt;Conversion!$A$4,Conversion!$B$4,IF(100*INDEX(INDIRECT($A$2),$B80,COLUMN()-$E$2)/AM$6&lt;Conversion!$A$5,Conversion!$B$5,IF(100*INDEX(INDIRECT($A$2),$B80,COLUMN()-$E$2)/AM$6&lt;Conversion!$A$6,Conversion!$B$6,5)))))</f>
        <v/>
      </c>
      <c r="AN80" t="str">
        <f ca="1">IF(OR(AN$9="",$C80=""),"",IF(100*INDEX(INDIRECT($A$2),$B80,COLUMN()-$E$2)/AN$6&lt;Conversion!$A$3,Conversion!$B$3,IF(100*INDEX(INDIRECT($A$2),$B80,COLUMN()-$E$2)/AN$6&lt;Conversion!$A$4,Conversion!$B$4,IF(100*INDEX(INDIRECT($A$2),$B80,COLUMN()-$E$2)/AN$6&lt;Conversion!$A$5,Conversion!$B$5,IF(100*INDEX(INDIRECT($A$2),$B80,COLUMN()-$E$2)/AN$6&lt;Conversion!$A$6,Conversion!$B$6,5)))))</f>
        <v/>
      </c>
      <c r="AO80" t="str">
        <f ca="1">IF(OR(AO$9="",$C80=""),"",IF(100*INDEX(INDIRECT($A$2),$B80,COLUMN()-$E$2)/AO$6&lt;Conversion!$A$3,Conversion!$B$3,IF(100*INDEX(INDIRECT($A$2),$B80,COLUMN()-$E$2)/AO$6&lt;Conversion!$A$4,Conversion!$B$4,IF(100*INDEX(INDIRECT($A$2),$B80,COLUMN()-$E$2)/AO$6&lt;Conversion!$A$5,Conversion!$B$5,IF(100*INDEX(INDIRECT($A$2),$B80,COLUMN()-$E$2)/AO$6&lt;Conversion!$A$6,Conversion!$B$6,5)))))</f>
        <v/>
      </c>
      <c r="AP80" t="str">
        <f ca="1">IF(OR(AP$9="",$C80=""),"",IF(100*INDEX(INDIRECT($A$2),$B80,COLUMN()-$E$2)/AP$6&lt;Conversion!$A$3,Conversion!$B$3,IF(100*INDEX(INDIRECT($A$2),$B80,COLUMN()-$E$2)/AP$6&lt;Conversion!$A$4,Conversion!$B$4,IF(100*INDEX(INDIRECT($A$2),$B80,COLUMN()-$E$2)/AP$6&lt;Conversion!$A$5,Conversion!$B$5,IF(100*INDEX(INDIRECT($A$2),$B80,COLUMN()-$E$2)/AP$6&lt;Conversion!$A$6,Conversion!$B$6,5)))))</f>
        <v/>
      </c>
      <c r="AQ80" t="str">
        <f ca="1">IF(OR(AQ$9="",$C80=""),"",IF(100*INDEX(INDIRECT($A$2),$B80,COLUMN()-$E$2)/AQ$6&lt;Conversion!$A$3,Conversion!$B$3,IF(100*INDEX(INDIRECT($A$2),$B80,COLUMN()-$E$2)/AQ$6&lt;Conversion!$A$4,Conversion!$B$4,IF(100*INDEX(INDIRECT($A$2),$B80,COLUMN()-$E$2)/AQ$6&lt;Conversion!$A$5,Conversion!$B$5,IF(100*INDEX(INDIRECT($A$2),$B80,COLUMN()-$E$2)/AQ$6&lt;Conversion!$A$6,Conversion!$B$6,5)))))</f>
        <v/>
      </c>
      <c r="AR80" t="str">
        <f ca="1">IF(OR(AR$9="",$C80=""),"",IF(100*INDEX(INDIRECT($A$2),$B80,COLUMN()-$E$2)/AR$6&lt;Conversion!$A$3,Conversion!$B$3,IF(100*INDEX(INDIRECT($A$2),$B80,COLUMN()-$E$2)/AR$6&lt;Conversion!$A$4,Conversion!$B$4,IF(100*INDEX(INDIRECT($A$2),$B80,COLUMN()-$E$2)/AR$6&lt;Conversion!$A$5,Conversion!$B$5,IF(100*INDEX(INDIRECT($A$2),$B80,COLUMN()-$E$2)/AR$6&lt;Conversion!$A$6,Conversion!$B$6,5)))))</f>
        <v/>
      </c>
      <c r="AS80" t="str">
        <f ca="1">IF(OR(AS$9="",$C80=""),"",IF(100*INDEX(INDIRECT($A$2),$B80,COLUMN()-$E$2)/AS$6&lt;Conversion!$A$3,Conversion!$B$3,IF(100*INDEX(INDIRECT($A$2),$B80,COLUMN()-$E$2)/AS$6&lt;Conversion!$A$4,Conversion!$B$4,IF(100*INDEX(INDIRECT($A$2),$B80,COLUMN()-$E$2)/AS$6&lt;Conversion!$A$5,Conversion!$B$5,IF(100*INDEX(INDIRECT($A$2),$B80,COLUMN()-$E$2)/AS$6&lt;Conversion!$A$6,Conversion!$B$6,5)))))</f>
        <v/>
      </c>
      <c r="AT80" t="str">
        <f ca="1">IF(OR(AT$9="",$C80=""),"",IF(100*INDEX(INDIRECT($A$2),$B80,COLUMN()-$E$2)/AT$6&lt;Conversion!$A$3,Conversion!$B$3,IF(100*INDEX(INDIRECT($A$2),$B80,COLUMN()-$E$2)/AT$6&lt;Conversion!$A$4,Conversion!$B$4,IF(100*INDEX(INDIRECT($A$2),$B80,COLUMN()-$E$2)/AT$6&lt;Conversion!$A$5,Conversion!$B$5,IF(100*INDEX(INDIRECT($A$2),$B80,COLUMN()-$E$2)/AT$6&lt;Conversion!$A$6,Conversion!$B$6,5)))))</f>
        <v/>
      </c>
      <c r="AU80" t="str">
        <f ca="1">IF(OR(AU$9="",$C80=""),"",IF(100*INDEX(INDIRECT($A$2),$B80,COLUMN()-$E$2)/AU$6&lt;Conversion!$A$3,Conversion!$B$3,IF(100*INDEX(INDIRECT($A$2),$B80,COLUMN()-$E$2)/AU$6&lt;Conversion!$A$4,Conversion!$B$4,IF(100*INDEX(INDIRECT($A$2),$B80,COLUMN()-$E$2)/AU$6&lt;Conversion!$A$5,Conversion!$B$5,IF(100*INDEX(INDIRECT($A$2),$B80,COLUMN()-$E$2)/AU$6&lt;Conversion!$A$6,Conversion!$B$6,5)))))</f>
        <v/>
      </c>
      <c r="AV80" t="str">
        <f ca="1">IF(OR(AV$9="",$C80=""),"",IF(100*INDEX(INDIRECT($A$2),$B80,COLUMN()-$E$2)/AV$6&lt;Conversion!$A$3,Conversion!$B$3,IF(100*INDEX(INDIRECT($A$2),$B80,COLUMN()-$E$2)/AV$6&lt;Conversion!$A$4,Conversion!$B$4,IF(100*INDEX(INDIRECT($A$2),$B80,COLUMN()-$E$2)/AV$6&lt;Conversion!$A$5,Conversion!$B$5,IF(100*INDEX(INDIRECT($A$2),$B80,COLUMN()-$E$2)/AV$6&lt;Conversion!$A$6,Conversion!$B$6,5)))))</f>
        <v/>
      </c>
      <c r="AW80" t="str">
        <f ca="1">IF(OR(AW$9="",$C80=""),"",IF(100*INDEX(INDIRECT($A$2),$B80,COLUMN()-$E$2)/AW$6&lt;Conversion!$A$3,Conversion!$B$3,IF(100*INDEX(INDIRECT($A$2),$B80,COLUMN()-$E$2)/AW$6&lt;Conversion!$A$4,Conversion!$B$4,IF(100*INDEX(INDIRECT($A$2),$B80,COLUMN()-$E$2)/AW$6&lt;Conversion!$A$5,Conversion!$B$5,IF(100*INDEX(INDIRECT($A$2),$B80,COLUMN()-$E$2)/AW$6&lt;Conversion!$A$6,Conversion!$B$6,5)))))</f>
        <v/>
      </c>
      <c r="AX80" t="str">
        <f ca="1">IF(OR(AX$9="",$C80=""),"",IF(100*INDEX(INDIRECT($A$2),$B80,COLUMN()-$E$2)/AX$6&lt;Conversion!$A$3,Conversion!$B$3,IF(100*INDEX(INDIRECT($A$2),$B80,COLUMN()-$E$2)/AX$6&lt;Conversion!$A$4,Conversion!$B$4,IF(100*INDEX(INDIRECT($A$2),$B80,COLUMN()-$E$2)/AX$6&lt;Conversion!$A$5,Conversion!$B$5,IF(100*INDEX(INDIRECT($A$2),$B80,COLUMN()-$E$2)/AX$6&lt;Conversion!$A$6,Conversion!$B$6,5)))))</f>
        <v/>
      </c>
      <c r="AY80" t="str">
        <f ca="1">IF(OR(AY$9="",$C80=""),"",IF(100*INDEX(INDIRECT($A$2),$B80,COLUMN()-$E$2)/AY$6&lt;Conversion!$A$3,Conversion!$B$3,IF(100*INDEX(INDIRECT($A$2),$B80,COLUMN()-$E$2)/AY$6&lt;Conversion!$A$4,Conversion!$B$4,IF(100*INDEX(INDIRECT($A$2),$B80,COLUMN()-$E$2)/AY$6&lt;Conversion!$A$5,Conversion!$B$5,IF(100*INDEX(INDIRECT($A$2),$B80,COLUMN()-$E$2)/AY$6&lt;Conversion!$A$6,Conversion!$B$6,5)))))</f>
        <v/>
      </c>
      <c r="AZ80" t="str">
        <f ca="1">IF(OR(AZ$9="",$C80=""),"",IF(100*INDEX(INDIRECT($A$2),$B80,COLUMN()-$E$2)/AZ$6&lt;Conversion!$A$3,Conversion!$B$3,IF(100*INDEX(INDIRECT($A$2),$B80,COLUMN()-$E$2)/AZ$6&lt;Conversion!$A$4,Conversion!$B$4,IF(100*INDEX(INDIRECT($A$2),$B80,COLUMN()-$E$2)/AZ$6&lt;Conversion!$A$5,Conversion!$B$5,IF(100*INDEX(INDIRECT($A$2),$B80,COLUMN()-$E$2)/AZ$6&lt;Conversion!$A$6,Conversion!$B$6,5)))))</f>
        <v/>
      </c>
      <c r="BA80" t="str">
        <f ca="1">IF(OR(BA$9="",$C80=""),"",IF(100*INDEX(INDIRECT($A$2),$B80,COLUMN()-$E$2)/BA$6&lt;Conversion!$A$3,Conversion!$B$3,IF(100*INDEX(INDIRECT($A$2),$B80,COLUMN()-$E$2)/BA$6&lt;Conversion!$A$4,Conversion!$B$4,IF(100*INDEX(INDIRECT($A$2),$B80,COLUMN()-$E$2)/BA$6&lt;Conversion!$A$5,Conversion!$B$5,IF(100*INDEX(INDIRECT($A$2),$B80,COLUMN()-$E$2)/BA$6&lt;Conversion!$A$6,Conversion!$B$6,5)))))</f>
        <v/>
      </c>
      <c r="BB80" t="str">
        <f ca="1">IF(OR(BB$9="",$C80=""),"",IF(100*INDEX(INDIRECT($A$2),$B80,COLUMN()-$E$2)/BB$6&lt;Conversion!$A$3,Conversion!$B$3,IF(100*INDEX(INDIRECT($A$2),$B80,COLUMN()-$E$2)/BB$6&lt;Conversion!$A$4,Conversion!$B$4,IF(100*INDEX(INDIRECT($A$2),$B80,COLUMN()-$E$2)/BB$6&lt;Conversion!$A$5,Conversion!$B$5,IF(100*INDEX(INDIRECT($A$2),$B80,COLUMN()-$E$2)/BB$6&lt;Conversion!$A$6,Conversion!$B$6,5)))))</f>
        <v/>
      </c>
      <c r="BC80" t="str">
        <f ca="1">IF(OR(BC$9="",$C80=""),"",IF(100*INDEX(INDIRECT($A$2),$B80,COLUMN()-$E$2)/BC$6&lt;Conversion!$A$3,Conversion!$B$3,IF(100*INDEX(INDIRECT($A$2),$B80,COLUMN()-$E$2)/BC$6&lt;Conversion!$A$4,Conversion!$B$4,IF(100*INDEX(INDIRECT($A$2),$B80,COLUMN()-$E$2)/BC$6&lt;Conversion!$A$5,Conversion!$B$5,IF(100*INDEX(INDIRECT($A$2),$B80,COLUMN()-$E$2)/BC$6&lt;Conversion!$A$6,Conversion!$B$6,5)))))</f>
        <v/>
      </c>
    </row>
    <row r="81" spans="2:55">
      <c r="B81" t="e">
        <f t="shared" ca="1" si="3"/>
        <v>#N/A</v>
      </c>
      <c r="C81" t="str">
        <f t="shared" ca="1" si="4"/>
        <v/>
      </c>
      <c r="D81" t="str">
        <f ca="1">IF($C81="","",CONCATENATE(ADDRESS(ROW(),$E$2+1,1,1,"Module6"),":",ADDRESS(ROW(),$E$2+Calc1!$C$2,1,1)))</f>
        <v/>
      </c>
      <c r="E81" s="18" t="str">
        <f t="shared" ca="1" si="5"/>
        <v/>
      </c>
      <c r="F81" t="str">
        <f ca="1">IF(OR(F$9="",$C81=""),"",IF(100*INDEX(INDIRECT($A$2),$B81,COLUMN()-$E$2)/F$6&lt;Conversion!$A$3,Conversion!$B$3,IF(100*INDEX(INDIRECT($A$2),$B81,COLUMN()-$E$2)/F$6&lt;Conversion!$A$4,Conversion!$B$4,IF(100*INDEX(INDIRECT($A$2),$B81,COLUMN()-$E$2)/F$6&lt;Conversion!$A$5,Conversion!$B$5,IF(100*INDEX(INDIRECT($A$2),$B81,COLUMN()-$E$2)/F$6&lt;Conversion!$A$6,Conversion!$B$6,5)))))</f>
        <v/>
      </c>
      <c r="G81" t="str">
        <f ca="1">IF(OR(G$9="",$C81=""),"",IF(100*INDEX(INDIRECT($A$2),$B81,COLUMN()-$E$2)/G$6&lt;Conversion!$A$3,Conversion!$B$3,IF(100*INDEX(INDIRECT($A$2),$B81,COLUMN()-$E$2)/G$6&lt;Conversion!$A$4,Conversion!$B$4,IF(100*INDEX(INDIRECT($A$2),$B81,COLUMN()-$E$2)/G$6&lt;Conversion!$A$5,Conversion!$B$5,IF(100*INDEX(INDIRECT($A$2),$B81,COLUMN()-$E$2)/G$6&lt;Conversion!$A$6,Conversion!$B$6,5)))))</f>
        <v/>
      </c>
      <c r="H81" t="str">
        <f ca="1">IF(OR(H$9="",$C81=""),"",IF(100*INDEX(INDIRECT($A$2),$B81,COLUMN()-$E$2)/H$6&lt;Conversion!$A$3,Conversion!$B$3,IF(100*INDEX(INDIRECT($A$2),$B81,COLUMN()-$E$2)/H$6&lt;Conversion!$A$4,Conversion!$B$4,IF(100*INDEX(INDIRECT($A$2),$B81,COLUMN()-$E$2)/H$6&lt;Conversion!$A$5,Conversion!$B$5,IF(100*INDEX(INDIRECT($A$2),$B81,COLUMN()-$E$2)/H$6&lt;Conversion!$A$6,Conversion!$B$6,5)))))</f>
        <v/>
      </c>
      <c r="I81" t="str">
        <f ca="1">IF(OR(I$9="",$C81=""),"",IF(100*INDEX(INDIRECT($A$2),$B81,COLUMN()-$E$2)/I$6&lt;Conversion!$A$3,Conversion!$B$3,IF(100*INDEX(INDIRECT($A$2),$B81,COLUMN()-$E$2)/I$6&lt;Conversion!$A$4,Conversion!$B$4,IF(100*INDEX(INDIRECT($A$2),$B81,COLUMN()-$E$2)/I$6&lt;Conversion!$A$5,Conversion!$B$5,IF(100*INDEX(INDIRECT($A$2),$B81,COLUMN()-$E$2)/I$6&lt;Conversion!$A$6,Conversion!$B$6,5)))))</f>
        <v/>
      </c>
      <c r="J81" t="str">
        <f ca="1">IF(OR(J$9="",$C81=""),"",IF(100*INDEX(INDIRECT($A$2),$B81,COLUMN()-$E$2)/J$6&lt;Conversion!$A$3,Conversion!$B$3,IF(100*INDEX(INDIRECT($A$2),$B81,COLUMN()-$E$2)/J$6&lt;Conversion!$A$4,Conversion!$B$4,IF(100*INDEX(INDIRECT($A$2),$B81,COLUMN()-$E$2)/J$6&lt;Conversion!$A$5,Conversion!$B$5,IF(100*INDEX(INDIRECT($A$2),$B81,COLUMN()-$E$2)/J$6&lt;Conversion!$A$6,Conversion!$B$6,5)))))</f>
        <v/>
      </c>
      <c r="K81" t="str">
        <f ca="1">IF(OR(K$9="",$C81=""),"",IF(100*INDEX(INDIRECT($A$2),$B81,COLUMN()-$E$2)/K$6&lt;Conversion!$A$3,Conversion!$B$3,IF(100*INDEX(INDIRECT($A$2),$B81,COLUMN()-$E$2)/K$6&lt;Conversion!$A$4,Conversion!$B$4,IF(100*INDEX(INDIRECT($A$2),$B81,COLUMN()-$E$2)/K$6&lt;Conversion!$A$5,Conversion!$B$5,IF(100*INDEX(INDIRECT($A$2),$B81,COLUMN()-$E$2)/K$6&lt;Conversion!$A$6,Conversion!$B$6,5)))))</f>
        <v/>
      </c>
      <c r="L81" t="str">
        <f ca="1">IF(OR(L$9="",$C81=""),"",IF(100*INDEX(INDIRECT($A$2),$B81,COLUMN()-$E$2)/L$6&lt;Conversion!$A$3,Conversion!$B$3,IF(100*INDEX(INDIRECT($A$2),$B81,COLUMN()-$E$2)/L$6&lt;Conversion!$A$4,Conversion!$B$4,IF(100*INDEX(INDIRECT($A$2),$B81,COLUMN()-$E$2)/L$6&lt;Conversion!$A$5,Conversion!$B$5,IF(100*INDEX(INDIRECT($A$2),$B81,COLUMN()-$E$2)/L$6&lt;Conversion!$A$6,Conversion!$B$6,5)))))</f>
        <v/>
      </c>
      <c r="M81" t="str">
        <f ca="1">IF(OR(M$9="",$C81=""),"",IF(100*INDEX(INDIRECT($A$2),$B81,COLUMN()-$E$2)/M$6&lt;Conversion!$A$3,Conversion!$B$3,IF(100*INDEX(INDIRECT($A$2),$B81,COLUMN()-$E$2)/M$6&lt;Conversion!$A$4,Conversion!$B$4,IF(100*INDEX(INDIRECT($A$2),$B81,COLUMN()-$E$2)/M$6&lt;Conversion!$A$5,Conversion!$B$5,IF(100*INDEX(INDIRECT($A$2),$B81,COLUMN()-$E$2)/M$6&lt;Conversion!$A$6,Conversion!$B$6,5)))))</f>
        <v/>
      </c>
      <c r="N81" t="str">
        <f ca="1">IF(OR(N$9="",$C81=""),"",IF(100*INDEX(INDIRECT($A$2),$B81,COLUMN()-$E$2)/N$6&lt;Conversion!$A$3,Conversion!$B$3,IF(100*INDEX(INDIRECT($A$2),$B81,COLUMN()-$E$2)/N$6&lt;Conversion!$A$4,Conversion!$B$4,IF(100*INDEX(INDIRECT($A$2),$B81,COLUMN()-$E$2)/N$6&lt;Conversion!$A$5,Conversion!$B$5,IF(100*INDEX(INDIRECT($A$2),$B81,COLUMN()-$E$2)/N$6&lt;Conversion!$A$6,Conversion!$B$6,5)))))</f>
        <v/>
      </c>
      <c r="O81" t="str">
        <f ca="1">IF(OR(O$9="",$C81=""),"",IF(100*INDEX(INDIRECT($A$2),$B81,COLUMN()-$E$2)/O$6&lt;Conversion!$A$3,Conversion!$B$3,IF(100*INDEX(INDIRECT($A$2),$B81,COLUMN()-$E$2)/O$6&lt;Conversion!$A$4,Conversion!$B$4,IF(100*INDEX(INDIRECT($A$2),$B81,COLUMN()-$E$2)/O$6&lt;Conversion!$A$5,Conversion!$B$5,IF(100*INDEX(INDIRECT($A$2),$B81,COLUMN()-$E$2)/O$6&lt;Conversion!$A$6,Conversion!$B$6,5)))))</f>
        <v/>
      </c>
      <c r="P81" t="str">
        <f ca="1">IF(OR(P$9="",$C81=""),"",IF(100*INDEX(INDIRECT($A$2),$B81,COLUMN()-$E$2)/P$6&lt;Conversion!$A$3,Conversion!$B$3,IF(100*INDEX(INDIRECT($A$2),$B81,COLUMN()-$E$2)/P$6&lt;Conversion!$A$4,Conversion!$B$4,IF(100*INDEX(INDIRECT($A$2),$B81,COLUMN()-$E$2)/P$6&lt;Conversion!$A$5,Conversion!$B$5,IF(100*INDEX(INDIRECT($A$2),$B81,COLUMN()-$E$2)/P$6&lt;Conversion!$A$6,Conversion!$B$6,5)))))</f>
        <v/>
      </c>
      <c r="Q81" t="str">
        <f ca="1">IF(OR(Q$9="",$C81=""),"",IF(100*INDEX(INDIRECT($A$2),$B81,COLUMN()-$E$2)/Q$6&lt;Conversion!$A$3,Conversion!$B$3,IF(100*INDEX(INDIRECT($A$2),$B81,COLUMN()-$E$2)/Q$6&lt;Conversion!$A$4,Conversion!$B$4,IF(100*INDEX(INDIRECT($A$2),$B81,COLUMN()-$E$2)/Q$6&lt;Conversion!$A$5,Conversion!$B$5,IF(100*INDEX(INDIRECT($A$2),$B81,COLUMN()-$E$2)/Q$6&lt;Conversion!$A$6,Conversion!$B$6,5)))))</f>
        <v/>
      </c>
      <c r="R81" t="str">
        <f ca="1">IF(OR(R$9="",$C81=""),"",IF(100*INDEX(INDIRECT($A$2),$B81,COLUMN()-$E$2)/R$6&lt;Conversion!$A$3,Conversion!$B$3,IF(100*INDEX(INDIRECT($A$2),$B81,COLUMN()-$E$2)/R$6&lt;Conversion!$A$4,Conversion!$B$4,IF(100*INDEX(INDIRECT($A$2),$B81,COLUMN()-$E$2)/R$6&lt;Conversion!$A$5,Conversion!$B$5,IF(100*INDEX(INDIRECT($A$2),$B81,COLUMN()-$E$2)/R$6&lt;Conversion!$A$6,Conversion!$B$6,5)))))</f>
        <v/>
      </c>
      <c r="S81" t="str">
        <f ca="1">IF(OR(S$9="",$C81=""),"",IF(100*INDEX(INDIRECT($A$2),$B81,COLUMN()-$E$2)/S$6&lt;Conversion!$A$3,Conversion!$B$3,IF(100*INDEX(INDIRECT($A$2),$B81,COLUMN()-$E$2)/S$6&lt;Conversion!$A$4,Conversion!$B$4,IF(100*INDEX(INDIRECT($A$2),$B81,COLUMN()-$E$2)/S$6&lt;Conversion!$A$5,Conversion!$B$5,IF(100*INDEX(INDIRECT($A$2),$B81,COLUMN()-$E$2)/S$6&lt;Conversion!$A$6,Conversion!$B$6,5)))))</f>
        <v/>
      </c>
      <c r="T81" t="str">
        <f ca="1">IF(OR(T$9="",$C81=""),"",IF(100*INDEX(INDIRECT($A$2),$B81,COLUMN()-$E$2)/T$6&lt;Conversion!$A$3,Conversion!$B$3,IF(100*INDEX(INDIRECT($A$2),$B81,COLUMN()-$E$2)/T$6&lt;Conversion!$A$4,Conversion!$B$4,IF(100*INDEX(INDIRECT($A$2),$B81,COLUMN()-$E$2)/T$6&lt;Conversion!$A$5,Conversion!$B$5,IF(100*INDEX(INDIRECT($A$2),$B81,COLUMN()-$E$2)/T$6&lt;Conversion!$A$6,Conversion!$B$6,5)))))</f>
        <v/>
      </c>
      <c r="U81" t="str">
        <f ca="1">IF(OR(U$9="",$C81=""),"",IF(100*INDEX(INDIRECT($A$2),$B81,COLUMN()-$E$2)/U$6&lt;Conversion!$A$3,Conversion!$B$3,IF(100*INDEX(INDIRECT($A$2),$B81,COLUMN()-$E$2)/U$6&lt;Conversion!$A$4,Conversion!$B$4,IF(100*INDEX(INDIRECT($A$2),$B81,COLUMN()-$E$2)/U$6&lt;Conversion!$A$5,Conversion!$B$5,IF(100*INDEX(INDIRECT($A$2),$B81,COLUMN()-$E$2)/U$6&lt;Conversion!$A$6,Conversion!$B$6,5)))))</f>
        <v/>
      </c>
      <c r="V81" t="str">
        <f ca="1">IF(OR(V$9="",$C81=""),"",IF(100*INDEX(INDIRECT($A$2),$B81,COLUMN()-$E$2)/V$6&lt;Conversion!$A$3,Conversion!$B$3,IF(100*INDEX(INDIRECT($A$2),$B81,COLUMN()-$E$2)/V$6&lt;Conversion!$A$4,Conversion!$B$4,IF(100*INDEX(INDIRECT($A$2),$B81,COLUMN()-$E$2)/V$6&lt;Conversion!$A$5,Conversion!$B$5,IF(100*INDEX(INDIRECT($A$2),$B81,COLUMN()-$E$2)/V$6&lt;Conversion!$A$6,Conversion!$B$6,5)))))</f>
        <v/>
      </c>
      <c r="W81" t="str">
        <f ca="1">IF(OR(W$9="",$C81=""),"",IF(100*INDEX(INDIRECT($A$2),$B81,COLUMN()-$E$2)/W$6&lt;Conversion!$A$3,Conversion!$B$3,IF(100*INDEX(INDIRECT($A$2),$B81,COLUMN()-$E$2)/W$6&lt;Conversion!$A$4,Conversion!$B$4,IF(100*INDEX(INDIRECT($A$2),$B81,COLUMN()-$E$2)/W$6&lt;Conversion!$A$5,Conversion!$B$5,IF(100*INDEX(INDIRECT($A$2),$B81,COLUMN()-$E$2)/W$6&lt;Conversion!$A$6,Conversion!$B$6,5)))))</f>
        <v/>
      </c>
      <c r="X81" t="str">
        <f ca="1">IF(OR(X$9="",$C81=""),"",IF(100*INDEX(INDIRECT($A$2),$B81,COLUMN()-$E$2)/X$6&lt;Conversion!$A$3,Conversion!$B$3,IF(100*INDEX(INDIRECT($A$2),$B81,COLUMN()-$E$2)/X$6&lt;Conversion!$A$4,Conversion!$B$4,IF(100*INDEX(INDIRECT($A$2),$B81,COLUMN()-$E$2)/X$6&lt;Conversion!$A$5,Conversion!$B$5,IF(100*INDEX(INDIRECT($A$2),$B81,COLUMN()-$E$2)/X$6&lt;Conversion!$A$6,Conversion!$B$6,5)))))</f>
        <v/>
      </c>
      <c r="Y81" t="str">
        <f ca="1">IF(OR(Y$9="",$C81=""),"",IF(100*INDEX(INDIRECT($A$2),$B81,COLUMN()-$E$2)/Y$6&lt;Conversion!$A$3,Conversion!$B$3,IF(100*INDEX(INDIRECT($A$2),$B81,COLUMN()-$E$2)/Y$6&lt;Conversion!$A$4,Conversion!$B$4,IF(100*INDEX(INDIRECT($A$2),$B81,COLUMN()-$E$2)/Y$6&lt;Conversion!$A$5,Conversion!$B$5,IF(100*INDEX(INDIRECT($A$2),$B81,COLUMN()-$E$2)/Y$6&lt;Conversion!$A$6,Conversion!$B$6,5)))))</f>
        <v/>
      </c>
      <c r="Z81" t="str">
        <f ca="1">IF(OR(Z$9="",$C81=""),"",IF(100*INDEX(INDIRECT($A$2),$B81,COLUMN()-$E$2)/Z$6&lt;Conversion!$A$3,Conversion!$B$3,IF(100*INDEX(INDIRECT($A$2),$B81,COLUMN()-$E$2)/Z$6&lt;Conversion!$A$4,Conversion!$B$4,IF(100*INDEX(INDIRECT($A$2),$B81,COLUMN()-$E$2)/Z$6&lt;Conversion!$A$5,Conversion!$B$5,IF(100*INDEX(INDIRECT($A$2),$B81,COLUMN()-$E$2)/Z$6&lt;Conversion!$A$6,Conversion!$B$6,5)))))</f>
        <v/>
      </c>
      <c r="AA81" t="str">
        <f ca="1">IF(OR(AA$9="",$C81=""),"",IF(100*INDEX(INDIRECT($A$2),$B81,COLUMN()-$E$2)/AA$6&lt;Conversion!$A$3,Conversion!$B$3,IF(100*INDEX(INDIRECT($A$2),$B81,COLUMN()-$E$2)/AA$6&lt;Conversion!$A$4,Conversion!$B$4,IF(100*INDEX(INDIRECT($A$2),$B81,COLUMN()-$E$2)/AA$6&lt;Conversion!$A$5,Conversion!$B$5,IF(100*INDEX(INDIRECT($A$2),$B81,COLUMN()-$E$2)/AA$6&lt;Conversion!$A$6,Conversion!$B$6,5)))))</f>
        <v/>
      </c>
      <c r="AB81" t="str">
        <f ca="1">IF(OR(AB$9="",$C81=""),"",IF(100*INDEX(INDIRECT($A$2),$B81,COLUMN()-$E$2)/AB$6&lt;Conversion!$A$3,Conversion!$B$3,IF(100*INDEX(INDIRECT($A$2),$B81,COLUMN()-$E$2)/AB$6&lt;Conversion!$A$4,Conversion!$B$4,IF(100*INDEX(INDIRECT($A$2),$B81,COLUMN()-$E$2)/AB$6&lt;Conversion!$A$5,Conversion!$B$5,IF(100*INDEX(INDIRECT($A$2),$B81,COLUMN()-$E$2)/AB$6&lt;Conversion!$A$6,Conversion!$B$6,5)))))</f>
        <v/>
      </c>
      <c r="AC81" t="str">
        <f ca="1">IF(OR(AC$9="",$C81=""),"",IF(100*INDEX(INDIRECT($A$2),$B81,COLUMN()-$E$2)/AC$6&lt;Conversion!$A$3,Conversion!$B$3,IF(100*INDEX(INDIRECT($A$2),$B81,COLUMN()-$E$2)/AC$6&lt;Conversion!$A$4,Conversion!$B$4,IF(100*INDEX(INDIRECT($A$2),$B81,COLUMN()-$E$2)/AC$6&lt;Conversion!$A$5,Conversion!$B$5,IF(100*INDEX(INDIRECT($A$2),$B81,COLUMN()-$E$2)/AC$6&lt;Conversion!$A$6,Conversion!$B$6,5)))))</f>
        <v/>
      </c>
      <c r="AD81" t="str">
        <f ca="1">IF(OR(AD$9="",$C81=""),"",IF(100*INDEX(INDIRECT($A$2),$B81,COLUMN()-$E$2)/AD$6&lt;Conversion!$A$3,Conversion!$B$3,IF(100*INDEX(INDIRECT($A$2),$B81,COLUMN()-$E$2)/AD$6&lt;Conversion!$A$4,Conversion!$B$4,IF(100*INDEX(INDIRECT($A$2),$B81,COLUMN()-$E$2)/AD$6&lt;Conversion!$A$5,Conversion!$B$5,IF(100*INDEX(INDIRECT($A$2),$B81,COLUMN()-$E$2)/AD$6&lt;Conversion!$A$6,Conversion!$B$6,5)))))</f>
        <v/>
      </c>
      <c r="AE81" t="str">
        <f ca="1">IF(OR(AE$9="",$C81=""),"",IF(100*INDEX(INDIRECT($A$2),$B81,COLUMN()-$E$2)/AE$6&lt;Conversion!$A$3,Conversion!$B$3,IF(100*INDEX(INDIRECT($A$2),$B81,COLUMN()-$E$2)/AE$6&lt;Conversion!$A$4,Conversion!$B$4,IF(100*INDEX(INDIRECT($A$2),$B81,COLUMN()-$E$2)/AE$6&lt;Conversion!$A$5,Conversion!$B$5,IF(100*INDEX(INDIRECT($A$2),$B81,COLUMN()-$E$2)/AE$6&lt;Conversion!$A$6,Conversion!$B$6,5)))))</f>
        <v/>
      </c>
      <c r="AF81" t="str">
        <f ca="1">IF(OR(AF$9="",$C81=""),"",IF(100*INDEX(INDIRECT($A$2),$B81,COLUMN()-$E$2)/AF$6&lt;Conversion!$A$3,Conversion!$B$3,IF(100*INDEX(INDIRECT($A$2),$B81,COLUMN()-$E$2)/AF$6&lt;Conversion!$A$4,Conversion!$B$4,IF(100*INDEX(INDIRECT($A$2),$B81,COLUMN()-$E$2)/AF$6&lt;Conversion!$A$5,Conversion!$B$5,IF(100*INDEX(INDIRECT($A$2),$B81,COLUMN()-$E$2)/AF$6&lt;Conversion!$A$6,Conversion!$B$6,5)))))</f>
        <v/>
      </c>
      <c r="AG81" t="str">
        <f ca="1">IF(OR(AG$9="",$C81=""),"",IF(100*INDEX(INDIRECT($A$2),$B81,COLUMN()-$E$2)/AG$6&lt;Conversion!$A$3,Conversion!$B$3,IF(100*INDEX(INDIRECT($A$2),$B81,COLUMN()-$E$2)/AG$6&lt;Conversion!$A$4,Conversion!$B$4,IF(100*INDEX(INDIRECT($A$2),$B81,COLUMN()-$E$2)/AG$6&lt;Conversion!$A$5,Conversion!$B$5,IF(100*INDEX(INDIRECT($A$2),$B81,COLUMN()-$E$2)/AG$6&lt;Conversion!$A$6,Conversion!$B$6,5)))))</f>
        <v/>
      </c>
      <c r="AH81" t="str">
        <f ca="1">IF(OR(AH$9="",$C81=""),"",IF(100*INDEX(INDIRECT($A$2),$B81,COLUMN()-$E$2)/AH$6&lt;Conversion!$A$3,Conversion!$B$3,IF(100*INDEX(INDIRECT($A$2),$B81,COLUMN()-$E$2)/AH$6&lt;Conversion!$A$4,Conversion!$B$4,IF(100*INDEX(INDIRECT($A$2),$B81,COLUMN()-$E$2)/AH$6&lt;Conversion!$A$5,Conversion!$B$5,IF(100*INDEX(INDIRECT($A$2),$B81,COLUMN()-$E$2)/AH$6&lt;Conversion!$A$6,Conversion!$B$6,5)))))</f>
        <v/>
      </c>
      <c r="AI81" t="str">
        <f ca="1">IF(OR(AI$9="",$C81=""),"",IF(100*INDEX(INDIRECT($A$2),$B81,COLUMN()-$E$2)/AI$6&lt;Conversion!$A$3,Conversion!$B$3,IF(100*INDEX(INDIRECT($A$2),$B81,COLUMN()-$E$2)/AI$6&lt;Conversion!$A$4,Conversion!$B$4,IF(100*INDEX(INDIRECT($A$2),$B81,COLUMN()-$E$2)/AI$6&lt;Conversion!$A$5,Conversion!$B$5,IF(100*INDEX(INDIRECT($A$2),$B81,COLUMN()-$E$2)/AI$6&lt;Conversion!$A$6,Conversion!$B$6,5)))))</f>
        <v/>
      </c>
      <c r="AJ81" t="str">
        <f ca="1">IF(OR(AJ$9="",$C81=""),"",IF(100*INDEX(INDIRECT($A$2),$B81,COLUMN()-$E$2)/AJ$6&lt;Conversion!$A$3,Conversion!$B$3,IF(100*INDEX(INDIRECT($A$2),$B81,COLUMN()-$E$2)/AJ$6&lt;Conversion!$A$4,Conversion!$B$4,IF(100*INDEX(INDIRECT($A$2),$B81,COLUMN()-$E$2)/AJ$6&lt;Conversion!$A$5,Conversion!$B$5,IF(100*INDEX(INDIRECT($A$2),$B81,COLUMN()-$E$2)/AJ$6&lt;Conversion!$A$6,Conversion!$B$6,5)))))</f>
        <v/>
      </c>
      <c r="AK81" t="str">
        <f ca="1">IF(OR(AK$9="",$C81=""),"",IF(100*INDEX(INDIRECT($A$2),$B81,COLUMN()-$E$2)/AK$6&lt;Conversion!$A$3,Conversion!$B$3,IF(100*INDEX(INDIRECT($A$2),$B81,COLUMN()-$E$2)/AK$6&lt;Conversion!$A$4,Conversion!$B$4,IF(100*INDEX(INDIRECT($A$2),$B81,COLUMN()-$E$2)/AK$6&lt;Conversion!$A$5,Conversion!$B$5,IF(100*INDEX(INDIRECT($A$2),$B81,COLUMN()-$E$2)/AK$6&lt;Conversion!$A$6,Conversion!$B$6,5)))))</f>
        <v/>
      </c>
      <c r="AL81" t="str">
        <f ca="1">IF(OR(AL$9="",$C81=""),"",IF(100*INDEX(INDIRECT($A$2),$B81,COLUMN()-$E$2)/AL$6&lt;Conversion!$A$3,Conversion!$B$3,IF(100*INDEX(INDIRECT($A$2),$B81,COLUMN()-$E$2)/AL$6&lt;Conversion!$A$4,Conversion!$B$4,IF(100*INDEX(INDIRECT($A$2),$B81,COLUMN()-$E$2)/AL$6&lt;Conversion!$A$5,Conversion!$B$5,IF(100*INDEX(INDIRECT($A$2),$B81,COLUMN()-$E$2)/AL$6&lt;Conversion!$A$6,Conversion!$B$6,5)))))</f>
        <v/>
      </c>
      <c r="AM81" t="str">
        <f ca="1">IF(OR(AM$9="",$C81=""),"",IF(100*INDEX(INDIRECT($A$2),$B81,COLUMN()-$E$2)/AM$6&lt;Conversion!$A$3,Conversion!$B$3,IF(100*INDEX(INDIRECT($A$2),$B81,COLUMN()-$E$2)/AM$6&lt;Conversion!$A$4,Conversion!$B$4,IF(100*INDEX(INDIRECT($A$2),$B81,COLUMN()-$E$2)/AM$6&lt;Conversion!$A$5,Conversion!$B$5,IF(100*INDEX(INDIRECT($A$2),$B81,COLUMN()-$E$2)/AM$6&lt;Conversion!$A$6,Conversion!$B$6,5)))))</f>
        <v/>
      </c>
      <c r="AN81" t="str">
        <f ca="1">IF(OR(AN$9="",$C81=""),"",IF(100*INDEX(INDIRECT($A$2),$B81,COLUMN()-$E$2)/AN$6&lt;Conversion!$A$3,Conversion!$B$3,IF(100*INDEX(INDIRECT($A$2),$B81,COLUMN()-$E$2)/AN$6&lt;Conversion!$A$4,Conversion!$B$4,IF(100*INDEX(INDIRECT($A$2),$B81,COLUMN()-$E$2)/AN$6&lt;Conversion!$A$5,Conversion!$B$5,IF(100*INDEX(INDIRECT($A$2),$B81,COLUMN()-$E$2)/AN$6&lt;Conversion!$A$6,Conversion!$B$6,5)))))</f>
        <v/>
      </c>
      <c r="AO81" t="str">
        <f ca="1">IF(OR(AO$9="",$C81=""),"",IF(100*INDEX(INDIRECT($A$2),$B81,COLUMN()-$E$2)/AO$6&lt;Conversion!$A$3,Conversion!$B$3,IF(100*INDEX(INDIRECT($A$2),$B81,COLUMN()-$E$2)/AO$6&lt;Conversion!$A$4,Conversion!$B$4,IF(100*INDEX(INDIRECT($A$2),$B81,COLUMN()-$E$2)/AO$6&lt;Conversion!$A$5,Conversion!$B$5,IF(100*INDEX(INDIRECT($A$2),$B81,COLUMN()-$E$2)/AO$6&lt;Conversion!$A$6,Conversion!$B$6,5)))))</f>
        <v/>
      </c>
      <c r="AP81" t="str">
        <f ca="1">IF(OR(AP$9="",$C81=""),"",IF(100*INDEX(INDIRECT($A$2),$B81,COLUMN()-$E$2)/AP$6&lt;Conversion!$A$3,Conversion!$B$3,IF(100*INDEX(INDIRECT($A$2),$B81,COLUMN()-$E$2)/AP$6&lt;Conversion!$A$4,Conversion!$B$4,IF(100*INDEX(INDIRECT($A$2),$B81,COLUMN()-$E$2)/AP$6&lt;Conversion!$A$5,Conversion!$B$5,IF(100*INDEX(INDIRECT($A$2),$B81,COLUMN()-$E$2)/AP$6&lt;Conversion!$A$6,Conversion!$B$6,5)))))</f>
        <v/>
      </c>
      <c r="AQ81" t="str">
        <f ca="1">IF(OR(AQ$9="",$C81=""),"",IF(100*INDEX(INDIRECT($A$2),$B81,COLUMN()-$E$2)/AQ$6&lt;Conversion!$A$3,Conversion!$B$3,IF(100*INDEX(INDIRECT($A$2),$B81,COLUMN()-$E$2)/AQ$6&lt;Conversion!$A$4,Conversion!$B$4,IF(100*INDEX(INDIRECT($A$2),$B81,COLUMN()-$E$2)/AQ$6&lt;Conversion!$A$5,Conversion!$B$5,IF(100*INDEX(INDIRECT($A$2),$B81,COLUMN()-$E$2)/AQ$6&lt;Conversion!$A$6,Conversion!$B$6,5)))))</f>
        <v/>
      </c>
      <c r="AR81" t="str">
        <f ca="1">IF(OR(AR$9="",$C81=""),"",IF(100*INDEX(INDIRECT($A$2),$B81,COLUMN()-$E$2)/AR$6&lt;Conversion!$A$3,Conversion!$B$3,IF(100*INDEX(INDIRECT($A$2),$B81,COLUMN()-$E$2)/AR$6&lt;Conversion!$A$4,Conversion!$B$4,IF(100*INDEX(INDIRECT($A$2),$B81,COLUMN()-$E$2)/AR$6&lt;Conversion!$A$5,Conversion!$B$5,IF(100*INDEX(INDIRECT($A$2),$B81,COLUMN()-$E$2)/AR$6&lt;Conversion!$A$6,Conversion!$B$6,5)))))</f>
        <v/>
      </c>
      <c r="AS81" t="str">
        <f ca="1">IF(OR(AS$9="",$C81=""),"",IF(100*INDEX(INDIRECT($A$2),$B81,COLUMN()-$E$2)/AS$6&lt;Conversion!$A$3,Conversion!$B$3,IF(100*INDEX(INDIRECT($A$2),$B81,COLUMN()-$E$2)/AS$6&lt;Conversion!$A$4,Conversion!$B$4,IF(100*INDEX(INDIRECT($A$2),$B81,COLUMN()-$E$2)/AS$6&lt;Conversion!$A$5,Conversion!$B$5,IF(100*INDEX(INDIRECT($A$2),$B81,COLUMN()-$E$2)/AS$6&lt;Conversion!$A$6,Conversion!$B$6,5)))))</f>
        <v/>
      </c>
      <c r="AT81" t="str">
        <f ca="1">IF(OR(AT$9="",$C81=""),"",IF(100*INDEX(INDIRECT($A$2),$B81,COLUMN()-$E$2)/AT$6&lt;Conversion!$A$3,Conversion!$B$3,IF(100*INDEX(INDIRECT($A$2),$B81,COLUMN()-$E$2)/AT$6&lt;Conversion!$A$4,Conversion!$B$4,IF(100*INDEX(INDIRECT($A$2),$B81,COLUMN()-$E$2)/AT$6&lt;Conversion!$A$5,Conversion!$B$5,IF(100*INDEX(INDIRECT($A$2),$B81,COLUMN()-$E$2)/AT$6&lt;Conversion!$A$6,Conversion!$B$6,5)))))</f>
        <v/>
      </c>
      <c r="AU81" t="str">
        <f ca="1">IF(OR(AU$9="",$C81=""),"",IF(100*INDEX(INDIRECT($A$2),$B81,COLUMN()-$E$2)/AU$6&lt;Conversion!$A$3,Conversion!$B$3,IF(100*INDEX(INDIRECT($A$2),$B81,COLUMN()-$E$2)/AU$6&lt;Conversion!$A$4,Conversion!$B$4,IF(100*INDEX(INDIRECT($A$2),$B81,COLUMN()-$E$2)/AU$6&lt;Conversion!$A$5,Conversion!$B$5,IF(100*INDEX(INDIRECT($A$2),$B81,COLUMN()-$E$2)/AU$6&lt;Conversion!$A$6,Conversion!$B$6,5)))))</f>
        <v/>
      </c>
      <c r="AV81" t="str">
        <f ca="1">IF(OR(AV$9="",$C81=""),"",IF(100*INDEX(INDIRECT($A$2),$B81,COLUMN()-$E$2)/AV$6&lt;Conversion!$A$3,Conversion!$B$3,IF(100*INDEX(INDIRECT($A$2),$B81,COLUMN()-$E$2)/AV$6&lt;Conversion!$A$4,Conversion!$B$4,IF(100*INDEX(INDIRECT($A$2),$B81,COLUMN()-$E$2)/AV$6&lt;Conversion!$A$5,Conversion!$B$5,IF(100*INDEX(INDIRECT($A$2),$B81,COLUMN()-$E$2)/AV$6&lt;Conversion!$A$6,Conversion!$B$6,5)))))</f>
        <v/>
      </c>
      <c r="AW81" t="str">
        <f ca="1">IF(OR(AW$9="",$C81=""),"",IF(100*INDEX(INDIRECT($A$2),$B81,COLUMN()-$E$2)/AW$6&lt;Conversion!$A$3,Conversion!$B$3,IF(100*INDEX(INDIRECT($A$2),$B81,COLUMN()-$E$2)/AW$6&lt;Conversion!$A$4,Conversion!$B$4,IF(100*INDEX(INDIRECT($A$2),$B81,COLUMN()-$E$2)/AW$6&lt;Conversion!$A$5,Conversion!$B$5,IF(100*INDEX(INDIRECT($A$2),$B81,COLUMN()-$E$2)/AW$6&lt;Conversion!$A$6,Conversion!$B$6,5)))))</f>
        <v/>
      </c>
      <c r="AX81" t="str">
        <f ca="1">IF(OR(AX$9="",$C81=""),"",IF(100*INDEX(INDIRECT($A$2),$B81,COLUMN()-$E$2)/AX$6&lt;Conversion!$A$3,Conversion!$B$3,IF(100*INDEX(INDIRECT($A$2),$B81,COLUMN()-$E$2)/AX$6&lt;Conversion!$A$4,Conversion!$B$4,IF(100*INDEX(INDIRECT($A$2),$B81,COLUMN()-$E$2)/AX$6&lt;Conversion!$A$5,Conversion!$B$5,IF(100*INDEX(INDIRECT($A$2),$B81,COLUMN()-$E$2)/AX$6&lt;Conversion!$A$6,Conversion!$B$6,5)))))</f>
        <v/>
      </c>
      <c r="AY81" t="str">
        <f ca="1">IF(OR(AY$9="",$C81=""),"",IF(100*INDEX(INDIRECT($A$2),$B81,COLUMN()-$E$2)/AY$6&lt;Conversion!$A$3,Conversion!$B$3,IF(100*INDEX(INDIRECT($A$2),$B81,COLUMN()-$E$2)/AY$6&lt;Conversion!$A$4,Conversion!$B$4,IF(100*INDEX(INDIRECT($A$2),$B81,COLUMN()-$E$2)/AY$6&lt;Conversion!$A$5,Conversion!$B$5,IF(100*INDEX(INDIRECT($A$2),$B81,COLUMN()-$E$2)/AY$6&lt;Conversion!$A$6,Conversion!$B$6,5)))))</f>
        <v/>
      </c>
      <c r="AZ81" t="str">
        <f ca="1">IF(OR(AZ$9="",$C81=""),"",IF(100*INDEX(INDIRECT($A$2),$B81,COLUMN()-$E$2)/AZ$6&lt;Conversion!$A$3,Conversion!$B$3,IF(100*INDEX(INDIRECT($A$2),$B81,COLUMN()-$E$2)/AZ$6&lt;Conversion!$A$4,Conversion!$B$4,IF(100*INDEX(INDIRECT($A$2),$B81,COLUMN()-$E$2)/AZ$6&lt;Conversion!$A$5,Conversion!$B$5,IF(100*INDEX(INDIRECT($A$2),$B81,COLUMN()-$E$2)/AZ$6&lt;Conversion!$A$6,Conversion!$B$6,5)))))</f>
        <v/>
      </c>
      <c r="BA81" t="str">
        <f ca="1">IF(OR(BA$9="",$C81=""),"",IF(100*INDEX(INDIRECT($A$2),$B81,COLUMN()-$E$2)/BA$6&lt;Conversion!$A$3,Conversion!$B$3,IF(100*INDEX(INDIRECT($A$2),$B81,COLUMN()-$E$2)/BA$6&lt;Conversion!$A$4,Conversion!$B$4,IF(100*INDEX(INDIRECT($A$2),$B81,COLUMN()-$E$2)/BA$6&lt;Conversion!$A$5,Conversion!$B$5,IF(100*INDEX(INDIRECT($A$2),$B81,COLUMN()-$E$2)/BA$6&lt;Conversion!$A$6,Conversion!$B$6,5)))))</f>
        <v/>
      </c>
      <c r="BB81" t="str">
        <f ca="1">IF(OR(BB$9="",$C81=""),"",IF(100*INDEX(INDIRECT($A$2),$B81,COLUMN()-$E$2)/BB$6&lt;Conversion!$A$3,Conversion!$B$3,IF(100*INDEX(INDIRECT($A$2),$B81,COLUMN()-$E$2)/BB$6&lt;Conversion!$A$4,Conversion!$B$4,IF(100*INDEX(INDIRECT($A$2),$B81,COLUMN()-$E$2)/BB$6&lt;Conversion!$A$5,Conversion!$B$5,IF(100*INDEX(INDIRECT($A$2),$B81,COLUMN()-$E$2)/BB$6&lt;Conversion!$A$6,Conversion!$B$6,5)))))</f>
        <v/>
      </c>
      <c r="BC81" t="str">
        <f ca="1">IF(OR(BC$9="",$C81=""),"",IF(100*INDEX(INDIRECT($A$2),$B81,COLUMN()-$E$2)/BC$6&lt;Conversion!$A$3,Conversion!$B$3,IF(100*INDEX(INDIRECT($A$2),$B81,COLUMN()-$E$2)/BC$6&lt;Conversion!$A$4,Conversion!$B$4,IF(100*INDEX(INDIRECT($A$2),$B81,COLUMN()-$E$2)/BC$6&lt;Conversion!$A$5,Conversion!$B$5,IF(100*INDEX(INDIRECT($A$2),$B81,COLUMN()-$E$2)/BC$6&lt;Conversion!$A$6,Conversion!$B$6,5)))))</f>
        <v/>
      </c>
    </row>
    <row r="82" spans="2:55">
      <c r="B82" t="e">
        <f t="shared" ca="1" si="3"/>
        <v>#N/A</v>
      </c>
      <c r="C82" t="str">
        <f t="shared" ca="1" si="4"/>
        <v/>
      </c>
      <c r="D82" t="str">
        <f ca="1">IF($C82="","",CONCATENATE(ADDRESS(ROW(),$E$2+1,1,1,"Module6"),":",ADDRESS(ROW(),$E$2+Calc1!$C$2,1,1)))</f>
        <v/>
      </c>
      <c r="E82" s="18" t="str">
        <f t="shared" ca="1" si="5"/>
        <v/>
      </c>
      <c r="F82" t="str">
        <f ca="1">IF(OR(F$9="",$C82=""),"",IF(100*INDEX(INDIRECT($A$2),$B82,COLUMN()-$E$2)/F$6&lt;Conversion!$A$3,Conversion!$B$3,IF(100*INDEX(INDIRECT($A$2),$B82,COLUMN()-$E$2)/F$6&lt;Conversion!$A$4,Conversion!$B$4,IF(100*INDEX(INDIRECT($A$2),$B82,COLUMN()-$E$2)/F$6&lt;Conversion!$A$5,Conversion!$B$5,IF(100*INDEX(INDIRECT($A$2),$B82,COLUMN()-$E$2)/F$6&lt;Conversion!$A$6,Conversion!$B$6,5)))))</f>
        <v/>
      </c>
      <c r="G82" t="str">
        <f ca="1">IF(OR(G$9="",$C82=""),"",IF(100*INDEX(INDIRECT($A$2),$B82,COLUMN()-$E$2)/G$6&lt;Conversion!$A$3,Conversion!$B$3,IF(100*INDEX(INDIRECT($A$2),$B82,COLUMN()-$E$2)/G$6&lt;Conversion!$A$4,Conversion!$B$4,IF(100*INDEX(INDIRECT($A$2),$B82,COLUMN()-$E$2)/G$6&lt;Conversion!$A$5,Conversion!$B$5,IF(100*INDEX(INDIRECT($A$2),$B82,COLUMN()-$E$2)/G$6&lt;Conversion!$A$6,Conversion!$B$6,5)))))</f>
        <v/>
      </c>
      <c r="H82" t="str">
        <f ca="1">IF(OR(H$9="",$C82=""),"",IF(100*INDEX(INDIRECT($A$2),$B82,COLUMN()-$E$2)/H$6&lt;Conversion!$A$3,Conversion!$B$3,IF(100*INDEX(INDIRECT($A$2),$B82,COLUMN()-$E$2)/H$6&lt;Conversion!$A$4,Conversion!$B$4,IF(100*INDEX(INDIRECT($A$2),$B82,COLUMN()-$E$2)/H$6&lt;Conversion!$A$5,Conversion!$B$5,IF(100*INDEX(INDIRECT($A$2),$B82,COLUMN()-$E$2)/H$6&lt;Conversion!$A$6,Conversion!$B$6,5)))))</f>
        <v/>
      </c>
      <c r="I82" t="str">
        <f ca="1">IF(OR(I$9="",$C82=""),"",IF(100*INDEX(INDIRECT($A$2),$B82,COLUMN()-$E$2)/I$6&lt;Conversion!$A$3,Conversion!$B$3,IF(100*INDEX(INDIRECT($A$2),$B82,COLUMN()-$E$2)/I$6&lt;Conversion!$A$4,Conversion!$B$4,IF(100*INDEX(INDIRECT($A$2),$B82,COLUMN()-$E$2)/I$6&lt;Conversion!$A$5,Conversion!$B$5,IF(100*INDEX(INDIRECT($A$2),$B82,COLUMN()-$E$2)/I$6&lt;Conversion!$A$6,Conversion!$B$6,5)))))</f>
        <v/>
      </c>
      <c r="J82" t="str">
        <f ca="1">IF(OR(J$9="",$C82=""),"",IF(100*INDEX(INDIRECT($A$2),$B82,COLUMN()-$E$2)/J$6&lt;Conversion!$A$3,Conversion!$B$3,IF(100*INDEX(INDIRECT($A$2),$B82,COLUMN()-$E$2)/J$6&lt;Conversion!$A$4,Conversion!$B$4,IF(100*INDEX(INDIRECT($A$2),$B82,COLUMN()-$E$2)/J$6&lt;Conversion!$A$5,Conversion!$B$5,IF(100*INDEX(INDIRECT($A$2),$B82,COLUMN()-$E$2)/J$6&lt;Conversion!$A$6,Conversion!$B$6,5)))))</f>
        <v/>
      </c>
      <c r="K82" t="str">
        <f ca="1">IF(OR(K$9="",$C82=""),"",IF(100*INDEX(INDIRECT($A$2),$B82,COLUMN()-$E$2)/K$6&lt;Conversion!$A$3,Conversion!$B$3,IF(100*INDEX(INDIRECT($A$2),$B82,COLUMN()-$E$2)/K$6&lt;Conversion!$A$4,Conversion!$B$4,IF(100*INDEX(INDIRECT($A$2),$B82,COLUMN()-$E$2)/K$6&lt;Conversion!$A$5,Conversion!$B$5,IF(100*INDEX(INDIRECT($A$2),$B82,COLUMN()-$E$2)/K$6&lt;Conversion!$A$6,Conversion!$B$6,5)))))</f>
        <v/>
      </c>
      <c r="L82" t="str">
        <f ca="1">IF(OR(L$9="",$C82=""),"",IF(100*INDEX(INDIRECT($A$2),$B82,COLUMN()-$E$2)/L$6&lt;Conversion!$A$3,Conversion!$B$3,IF(100*INDEX(INDIRECT($A$2),$B82,COLUMN()-$E$2)/L$6&lt;Conversion!$A$4,Conversion!$B$4,IF(100*INDEX(INDIRECT($A$2),$B82,COLUMN()-$E$2)/L$6&lt;Conversion!$A$5,Conversion!$B$5,IF(100*INDEX(INDIRECT($A$2),$B82,COLUMN()-$E$2)/L$6&lt;Conversion!$A$6,Conversion!$B$6,5)))))</f>
        <v/>
      </c>
      <c r="M82" t="str">
        <f ca="1">IF(OR(M$9="",$C82=""),"",IF(100*INDEX(INDIRECT($A$2),$B82,COLUMN()-$E$2)/M$6&lt;Conversion!$A$3,Conversion!$B$3,IF(100*INDEX(INDIRECT($A$2),$B82,COLUMN()-$E$2)/M$6&lt;Conversion!$A$4,Conversion!$B$4,IF(100*INDEX(INDIRECT($A$2),$B82,COLUMN()-$E$2)/M$6&lt;Conversion!$A$5,Conversion!$B$5,IF(100*INDEX(INDIRECT($A$2),$B82,COLUMN()-$E$2)/M$6&lt;Conversion!$A$6,Conversion!$B$6,5)))))</f>
        <v/>
      </c>
      <c r="N82" t="str">
        <f ca="1">IF(OR(N$9="",$C82=""),"",IF(100*INDEX(INDIRECT($A$2),$B82,COLUMN()-$E$2)/N$6&lt;Conversion!$A$3,Conversion!$B$3,IF(100*INDEX(INDIRECT($A$2),$B82,COLUMN()-$E$2)/N$6&lt;Conversion!$A$4,Conversion!$B$4,IF(100*INDEX(INDIRECT($A$2),$B82,COLUMN()-$E$2)/N$6&lt;Conversion!$A$5,Conversion!$B$5,IF(100*INDEX(INDIRECT($A$2),$B82,COLUMN()-$E$2)/N$6&lt;Conversion!$A$6,Conversion!$B$6,5)))))</f>
        <v/>
      </c>
      <c r="O82" t="str">
        <f ca="1">IF(OR(O$9="",$C82=""),"",IF(100*INDEX(INDIRECT($A$2),$B82,COLUMN()-$E$2)/O$6&lt;Conversion!$A$3,Conversion!$B$3,IF(100*INDEX(INDIRECT($A$2),$B82,COLUMN()-$E$2)/O$6&lt;Conversion!$A$4,Conversion!$B$4,IF(100*INDEX(INDIRECT($A$2),$B82,COLUMN()-$E$2)/O$6&lt;Conversion!$A$5,Conversion!$B$5,IF(100*INDEX(INDIRECT($A$2),$B82,COLUMN()-$E$2)/O$6&lt;Conversion!$A$6,Conversion!$B$6,5)))))</f>
        <v/>
      </c>
      <c r="P82" t="str">
        <f ca="1">IF(OR(P$9="",$C82=""),"",IF(100*INDEX(INDIRECT($A$2),$B82,COLUMN()-$E$2)/P$6&lt;Conversion!$A$3,Conversion!$B$3,IF(100*INDEX(INDIRECT($A$2),$B82,COLUMN()-$E$2)/P$6&lt;Conversion!$A$4,Conversion!$B$4,IF(100*INDEX(INDIRECT($A$2),$B82,COLUMN()-$E$2)/P$6&lt;Conversion!$A$5,Conversion!$B$5,IF(100*INDEX(INDIRECT($A$2),$B82,COLUMN()-$E$2)/P$6&lt;Conversion!$A$6,Conversion!$B$6,5)))))</f>
        <v/>
      </c>
      <c r="Q82" t="str">
        <f ca="1">IF(OR(Q$9="",$C82=""),"",IF(100*INDEX(INDIRECT($A$2),$B82,COLUMN()-$E$2)/Q$6&lt;Conversion!$A$3,Conversion!$B$3,IF(100*INDEX(INDIRECT($A$2),$B82,COLUMN()-$E$2)/Q$6&lt;Conversion!$A$4,Conversion!$B$4,IF(100*INDEX(INDIRECT($A$2),$B82,COLUMN()-$E$2)/Q$6&lt;Conversion!$A$5,Conversion!$B$5,IF(100*INDEX(INDIRECT($A$2),$B82,COLUMN()-$E$2)/Q$6&lt;Conversion!$A$6,Conversion!$B$6,5)))))</f>
        <v/>
      </c>
      <c r="R82" t="str">
        <f ca="1">IF(OR(R$9="",$C82=""),"",IF(100*INDEX(INDIRECT($A$2),$B82,COLUMN()-$E$2)/R$6&lt;Conversion!$A$3,Conversion!$B$3,IF(100*INDEX(INDIRECT($A$2),$B82,COLUMN()-$E$2)/R$6&lt;Conversion!$A$4,Conversion!$B$4,IF(100*INDEX(INDIRECT($A$2),$B82,COLUMN()-$E$2)/R$6&lt;Conversion!$A$5,Conversion!$B$5,IF(100*INDEX(INDIRECT($A$2),$B82,COLUMN()-$E$2)/R$6&lt;Conversion!$A$6,Conversion!$B$6,5)))))</f>
        <v/>
      </c>
      <c r="S82" t="str">
        <f ca="1">IF(OR(S$9="",$C82=""),"",IF(100*INDEX(INDIRECT($A$2),$B82,COLUMN()-$E$2)/S$6&lt;Conversion!$A$3,Conversion!$B$3,IF(100*INDEX(INDIRECT($A$2),$B82,COLUMN()-$E$2)/S$6&lt;Conversion!$A$4,Conversion!$B$4,IF(100*INDEX(INDIRECT($A$2),$B82,COLUMN()-$E$2)/S$6&lt;Conversion!$A$5,Conversion!$B$5,IF(100*INDEX(INDIRECT($A$2),$B82,COLUMN()-$E$2)/S$6&lt;Conversion!$A$6,Conversion!$B$6,5)))))</f>
        <v/>
      </c>
      <c r="T82" t="str">
        <f ca="1">IF(OR(T$9="",$C82=""),"",IF(100*INDEX(INDIRECT($A$2),$B82,COLUMN()-$E$2)/T$6&lt;Conversion!$A$3,Conversion!$B$3,IF(100*INDEX(INDIRECT($A$2),$B82,COLUMN()-$E$2)/T$6&lt;Conversion!$A$4,Conversion!$B$4,IF(100*INDEX(INDIRECT($A$2),$B82,COLUMN()-$E$2)/T$6&lt;Conversion!$A$5,Conversion!$B$5,IF(100*INDEX(INDIRECT($A$2),$B82,COLUMN()-$E$2)/T$6&lt;Conversion!$A$6,Conversion!$B$6,5)))))</f>
        <v/>
      </c>
      <c r="U82" t="str">
        <f ca="1">IF(OR(U$9="",$C82=""),"",IF(100*INDEX(INDIRECT($A$2),$B82,COLUMN()-$E$2)/U$6&lt;Conversion!$A$3,Conversion!$B$3,IF(100*INDEX(INDIRECT($A$2),$B82,COLUMN()-$E$2)/U$6&lt;Conversion!$A$4,Conversion!$B$4,IF(100*INDEX(INDIRECT($A$2),$B82,COLUMN()-$E$2)/U$6&lt;Conversion!$A$5,Conversion!$B$5,IF(100*INDEX(INDIRECT($A$2),$B82,COLUMN()-$E$2)/U$6&lt;Conversion!$A$6,Conversion!$B$6,5)))))</f>
        <v/>
      </c>
      <c r="V82" t="str">
        <f ca="1">IF(OR(V$9="",$C82=""),"",IF(100*INDEX(INDIRECT($A$2),$B82,COLUMN()-$E$2)/V$6&lt;Conversion!$A$3,Conversion!$B$3,IF(100*INDEX(INDIRECT($A$2),$B82,COLUMN()-$E$2)/V$6&lt;Conversion!$A$4,Conversion!$B$4,IF(100*INDEX(INDIRECT($A$2),$B82,COLUMN()-$E$2)/V$6&lt;Conversion!$A$5,Conversion!$B$5,IF(100*INDEX(INDIRECT($A$2),$B82,COLUMN()-$E$2)/V$6&lt;Conversion!$A$6,Conversion!$B$6,5)))))</f>
        <v/>
      </c>
      <c r="W82" t="str">
        <f ca="1">IF(OR(W$9="",$C82=""),"",IF(100*INDEX(INDIRECT($A$2),$B82,COLUMN()-$E$2)/W$6&lt;Conversion!$A$3,Conversion!$B$3,IF(100*INDEX(INDIRECT($A$2),$B82,COLUMN()-$E$2)/W$6&lt;Conversion!$A$4,Conversion!$B$4,IF(100*INDEX(INDIRECT($A$2),$B82,COLUMN()-$E$2)/W$6&lt;Conversion!$A$5,Conversion!$B$5,IF(100*INDEX(INDIRECT($A$2),$B82,COLUMN()-$E$2)/W$6&lt;Conversion!$A$6,Conversion!$B$6,5)))))</f>
        <v/>
      </c>
      <c r="X82" t="str">
        <f ca="1">IF(OR(X$9="",$C82=""),"",IF(100*INDEX(INDIRECT($A$2),$B82,COLUMN()-$E$2)/X$6&lt;Conversion!$A$3,Conversion!$B$3,IF(100*INDEX(INDIRECT($A$2),$B82,COLUMN()-$E$2)/X$6&lt;Conversion!$A$4,Conversion!$B$4,IF(100*INDEX(INDIRECT($A$2),$B82,COLUMN()-$E$2)/X$6&lt;Conversion!$A$5,Conversion!$B$5,IF(100*INDEX(INDIRECT($A$2),$B82,COLUMN()-$E$2)/X$6&lt;Conversion!$A$6,Conversion!$B$6,5)))))</f>
        <v/>
      </c>
      <c r="Y82" t="str">
        <f ca="1">IF(OR(Y$9="",$C82=""),"",IF(100*INDEX(INDIRECT($A$2),$B82,COLUMN()-$E$2)/Y$6&lt;Conversion!$A$3,Conversion!$B$3,IF(100*INDEX(INDIRECT($A$2),$B82,COLUMN()-$E$2)/Y$6&lt;Conversion!$A$4,Conversion!$B$4,IF(100*INDEX(INDIRECT($A$2),$B82,COLUMN()-$E$2)/Y$6&lt;Conversion!$A$5,Conversion!$B$5,IF(100*INDEX(INDIRECT($A$2),$B82,COLUMN()-$E$2)/Y$6&lt;Conversion!$A$6,Conversion!$B$6,5)))))</f>
        <v/>
      </c>
      <c r="Z82" t="str">
        <f ca="1">IF(OR(Z$9="",$C82=""),"",IF(100*INDEX(INDIRECT($A$2),$B82,COLUMN()-$E$2)/Z$6&lt;Conversion!$A$3,Conversion!$B$3,IF(100*INDEX(INDIRECT($A$2),$B82,COLUMN()-$E$2)/Z$6&lt;Conversion!$A$4,Conversion!$B$4,IF(100*INDEX(INDIRECT($A$2),$B82,COLUMN()-$E$2)/Z$6&lt;Conversion!$A$5,Conversion!$B$5,IF(100*INDEX(INDIRECT($A$2),$B82,COLUMN()-$E$2)/Z$6&lt;Conversion!$A$6,Conversion!$B$6,5)))))</f>
        <v/>
      </c>
      <c r="AA82" t="str">
        <f ca="1">IF(OR(AA$9="",$C82=""),"",IF(100*INDEX(INDIRECT($A$2),$B82,COLUMN()-$E$2)/AA$6&lt;Conversion!$A$3,Conversion!$B$3,IF(100*INDEX(INDIRECT($A$2),$B82,COLUMN()-$E$2)/AA$6&lt;Conversion!$A$4,Conversion!$B$4,IF(100*INDEX(INDIRECT($A$2),$B82,COLUMN()-$E$2)/AA$6&lt;Conversion!$A$5,Conversion!$B$5,IF(100*INDEX(INDIRECT($A$2),$B82,COLUMN()-$E$2)/AA$6&lt;Conversion!$A$6,Conversion!$B$6,5)))))</f>
        <v/>
      </c>
      <c r="AB82" t="str">
        <f ca="1">IF(OR(AB$9="",$C82=""),"",IF(100*INDEX(INDIRECT($A$2),$B82,COLUMN()-$E$2)/AB$6&lt;Conversion!$A$3,Conversion!$B$3,IF(100*INDEX(INDIRECT($A$2),$B82,COLUMN()-$E$2)/AB$6&lt;Conversion!$A$4,Conversion!$B$4,IF(100*INDEX(INDIRECT($A$2),$B82,COLUMN()-$E$2)/AB$6&lt;Conversion!$A$5,Conversion!$B$5,IF(100*INDEX(INDIRECT($A$2),$B82,COLUMN()-$E$2)/AB$6&lt;Conversion!$A$6,Conversion!$B$6,5)))))</f>
        <v/>
      </c>
      <c r="AC82" t="str">
        <f ca="1">IF(OR(AC$9="",$C82=""),"",IF(100*INDEX(INDIRECT($A$2),$B82,COLUMN()-$E$2)/AC$6&lt;Conversion!$A$3,Conversion!$B$3,IF(100*INDEX(INDIRECT($A$2),$B82,COLUMN()-$E$2)/AC$6&lt;Conversion!$A$4,Conversion!$B$4,IF(100*INDEX(INDIRECT($A$2),$B82,COLUMN()-$E$2)/AC$6&lt;Conversion!$A$5,Conversion!$B$5,IF(100*INDEX(INDIRECT($A$2),$B82,COLUMN()-$E$2)/AC$6&lt;Conversion!$A$6,Conversion!$B$6,5)))))</f>
        <v/>
      </c>
      <c r="AD82" t="str">
        <f ca="1">IF(OR(AD$9="",$C82=""),"",IF(100*INDEX(INDIRECT($A$2),$B82,COLUMN()-$E$2)/AD$6&lt;Conversion!$A$3,Conversion!$B$3,IF(100*INDEX(INDIRECT($A$2),$B82,COLUMN()-$E$2)/AD$6&lt;Conversion!$A$4,Conversion!$B$4,IF(100*INDEX(INDIRECT($A$2),$B82,COLUMN()-$E$2)/AD$6&lt;Conversion!$A$5,Conversion!$B$5,IF(100*INDEX(INDIRECT($A$2),$B82,COLUMN()-$E$2)/AD$6&lt;Conversion!$A$6,Conversion!$B$6,5)))))</f>
        <v/>
      </c>
      <c r="AE82" t="str">
        <f ca="1">IF(OR(AE$9="",$C82=""),"",IF(100*INDEX(INDIRECT($A$2),$B82,COLUMN()-$E$2)/AE$6&lt;Conversion!$A$3,Conversion!$B$3,IF(100*INDEX(INDIRECT($A$2),$B82,COLUMN()-$E$2)/AE$6&lt;Conversion!$A$4,Conversion!$B$4,IF(100*INDEX(INDIRECT($A$2),$B82,COLUMN()-$E$2)/AE$6&lt;Conversion!$A$5,Conversion!$B$5,IF(100*INDEX(INDIRECT($A$2),$B82,COLUMN()-$E$2)/AE$6&lt;Conversion!$A$6,Conversion!$B$6,5)))))</f>
        <v/>
      </c>
      <c r="AF82" t="str">
        <f ca="1">IF(OR(AF$9="",$C82=""),"",IF(100*INDEX(INDIRECT($A$2),$B82,COLUMN()-$E$2)/AF$6&lt;Conversion!$A$3,Conversion!$B$3,IF(100*INDEX(INDIRECT($A$2),$B82,COLUMN()-$E$2)/AF$6&lt;Conversion!$A$4,Conversion!$B$4,IF(100*INDEX(INDIRECT($A$2),$B82,COLUMN()-$E$2)/AF$6&lt;Conversion!$A$5,Conversion!$B$5,IF(100*INDEX(INDIRECT($A$2),$B82,COLUMN()-$E$2)/AF$6&lt;Conversion!$A$6,Conversion!$B$6,5)))))</f>
        <v/>
      </c>
      <c r="AG82" t="str">
        <f ca="1">IF(OR(AG$9="",$C82=""),"",IF(100*INDEX(INDIRECT($A$2),$B82,COLUMN()-$E$2)/AG$6&lt;Conversion!$A$3,Conversion!$B$3,IF(100*INDEX(INDIRECT($A$2),$B82,COLUMN()-$E$2)/AG$6&lt;Conversion!$A$4,Conversion!$B$4,IF(100*INDEX(INDIRECT($A$2),$B82,COLUMN()-$E$2)/AG$6&lt;Conversion!$A$5,Conversion!$B$5,IF(100*INDEX(INDIRECT($A$2),$B82,COLUMN()-$E$2)/AG$6&lt;Conversion!$A$6,Conversion!$B$6,5)))))</f>
        <v/>
      </c>
      <c r="AH82" t="str">
        <f ca="1">IF(OR(AH$9="",$C82=""),"",IF(100*INDEX(INDIRECT($A$2),$B82,COLUMN()-$E$2)/AH$6&lt;Conversion!$A$3,Conversion!$B$3,IF(100*INDEX(INDIRECT($A$2),$B82,COLUMN()-$E$2)/AH$6&lt;Conversion!$A$4,Conversion!$B$4,IF(100*INDEX(INDIRECT($A$2),$B82,COLUMN()-$E$2)/AH$6&lt;Conversion!$A$5,Conversion!$B$5,IF(100*INDEX(INDIRECT($A$2),$B82,COLUMN()-$E$2)/AH$6&lt;Conversion!$A$6,Conversion!$B$6,5)))))</f>
        <v/>
      </c>
      <c r="AI82" t="str">
        <f ca="1">IF(OR(AI$9="",$C82=""),"",IF(100*INDEX(INDIRECT($A$2),$B82,COLUMN()-$E$2)/AI$6&lt;Conversion!$A$3,Conversion!$B$3,IF(100*INDEX(INDIRECT($A$2),$B82,COLUMN()-$E$2)/AI$6&lt;Conversion!$A$4,Conversion!$B$4,IF(100*INDEX(INDIRECT($A$2),$B82,COLUMN()-$E$2)/AI$6&lt;Conversion!$A$5,Conversion!$B$5,IF(100*INDEX(INDIRECT($A$2),$B82,COLUMN()-$E$2)/AI$6&lt;Conversion!$A$6,Conversion!$B$6,5)))))</f>
        <v/>
      </c>
      <c r="AJ82" t="str">
        <f ca="1">IF(OR(AJ$9="",$C82=""),"",IF(100*INDEX(INDIRECT($A$2),$B82,COLUMN()-$E$2)/AJ$6&lt;Conversion!$A$3,Conversion!$B$3,IF(100*INDEX(INDIRECT($A$2),$B82,COLUMN()-$E$2)/AJ$6&lt;Conversion!$A$4,Conversion!$B$4,IF(100*INDEX(INDIRECT($A$2),$B82,COLUMN()-$E$2)/AJ$6&lt;Conversion!$A$5,Conversion!$B$5,IF(100*INDEX(INDIRECT($A$2),$B82,COLUMN()-$E$2)/AJ$6&lt;Conversion!$A$6,Conversion!$B$6,5)))))</f>
        <v/>
      </c>
      <c r="AK82" t="str">
        <f ca="1">IF(OR(AK$9="",$C82=""),"",IF(100*INDEX(INDIRECT($A$2),$B82,COLUMN()-$E$2)/AK$6&lt;Conversion!$A$3,Conversion!$B$3,IF(100*INDEX(INDIRECT($A$2),$B82,COLUMN()-$E$2)/AK$6&lt;Conversion!$A$4,Conversion!$B$4,IF(100*INDEX(INDIRECT($A$2),$B82,COLUMN()-$E$2)/AK$6&lt;Conversion!$A$5,Conversion!$B$5,IF(100*INDEX(INDIRECT($A$2),$B82,COLUMN()-$E$2)/AK$6&lt;Conversion!$A$6,Conversion!$B$6,5)))))</f>
        <v/>
      </c>
      <c r="AL82" t="str">
        <f ca="1">IF(OR(AL$9="",$C82=""),"",IF(100*INDEX(INDIRECT($A$2),$B82,COLUMN()-$E$2)/AL$6&lt;Conversion!$A$3,Conversion!$B$3,IF(100*INDEX(INDIRECT($A$2),$B82,COLUMN()-$E$2)/AL$6&lt;Conversion!$A$4,Conversion!$B$4,IF(100*INDEX(INDIRECT($A$2),$B82,COLUMN()-$E$2)/AL$6&lt;Conversion!$A$5,Conversion!$B$5,IF(100*INDEX(INDIRECT($A$2),$B82,COLUMN()-$E$2)/AL$6&lt;Conversion!$A$6,Conversion!$B$6,5)))))</f>
        <v/>
      </c>
      <c r="AM82" t="str">
        <f ca="1">IF(OR(AM$9="",$C82=""),"",IF(100*INDEX(INDIRECT($A$2),$B82,COLUMN()-$E$2)/AM$6&lt;Conversion!$A$3,Conversion!$B$3,IF(100*INDEX(INDIRECT($A$2),$B82,COLUMN()-$E$2)/AM$6&lt;Conversion!$A$4,Conversion!$B$4,IF(100*INDEX(INDIRECT($A$2),$B82,COLUMN()-$E$2)/AM$6&lt;Conversion!$A$5,Conversion!$B$5,IF(100*INDEX(INDIRECT($A$2),$B82,COLUMN()-$E$2)/AM$6&lt;Conversion!$A$6,Conversion!$B$6,5)))))</f>
        <v/>
      </c>
      <c r="AN82" t="str">
        <f ca="1">IF(OR(AN$9="",$C82=""),"",IF(100*INDEX(INDIRECT($A$2),$B82,COLUMN()-$E$2)/AN$6&lt;Conversion!$A$3,Conversion!$B$3,IF(100*INDEX(INDIRECT($A$2),$B82,COLUMN()-$E$2)/AN$6&lt;Conversion!$A$4,Conversion!$B$4,IF(100*INDEX(INDIRECT($A$2),$B82,COLUMN()-$E$2)/AN$6&lt;Conversion!$A$5,Conversion!$B$5,IF(100*INDEX(INDIRECT($A$2),$B82,COLUMN()-$E$2)/AN$6&lt;Conversion!$A$6,Conversion!$B$6,5)))))</f>
        <v/>
      </c>
      <c r="AO82" t="str">
        <f ca="1">IF(OR(AO$9="",$C82=""),"",IF(100*INDEX(INDIRECT($A$2),$B82,COLUMN()-$E$2)/AO$6&lt;Conversion!$A$3,Conversion!$B$3,IF(100*INDEX(INDIRECT($A$2),$B82,COLUMN()-$E$2)/AO$6&lt;Conversion!$A$4,Conversion!$B$4,IF(100*INDEX(INDIRECT($A$2),$B82,COLUMN()-$E$2)/AO$6&lt;Conversion!$A$5,Conversion!$B$5,IF(100*INDEX(INDIRECT($A$2),$B82,COLUMN()-$E$2)/AO$6&lt;Conversion!$A$6,Conversion!$B$6,5)))))</f>
        <v/>
      </c>
      <c r="AP82" t="str">
        <f ca="1">IF(OR(AP$9="",$C82=""),"",IF(100*INDEX(INDIRECT($A$2),$B82,COLUMN()-$E$2)/AP$6&lt;Conversion!$A$3,Conversion!$B$3,IF(100*INDEX(INDIRECT($A$2),$B82,COLUMN()-$E$2)/AP$6&lt;Conversion!$A$4,Conversion!$B$4,IF(100*INDEX(INDIRECT($A$2),$B82,COLUMN()-$E$2)/AP$6&lt;Conversion!$A$5,Conversion!$B$5,IF(100*INDEX(INDIRECT($A$2),$B82,COLUMN()-$E$2)/AP$6&lt;Conversion!$A$6,Conversion!$B$6,5)))))</f>
        <v/>
      </c>
      <c r="AQ82" t="str">
        <f ca="1">IF(OR(AQ$9="",$C82=""),"",IF(100*INDEX(INDIRECT($A$2),$B82,COLUMN()-$E$2)/AQ$6&lt;Conversion!$A$3,Conversion!$B$3,IF(100*INDEX(INDIRECT($A$2),$B82,COLUMN()-$E$2)/AQ$6&lt;Conversion!$A$4,Conversion!$B$4,IF(100*INDEX(INDIRECT($A$2),$B82,COLUMN()-$E$2)/AQ$6&lt;Conversion!$A$5,Conversion!$B$5,IF(100*INDEX(INDIRECT($A$2),$B82,COLUMN()-$E$2)/AQ$6&lt;Conversion!$A$6,Conversion!$B$6,5)))))</f>
        <v/>
      </c>
      <c r="AR82" t="str">
        <f ca="1">IF(OR(AR$9="",$C82=""),"",IF(100*INDEX(INDIRECT($A$2),$B82,COLUMN()-$E$2)/AR$6&lt;Conversion!$A$3,Conversion!$B$3,IF(100*INDEX(INDIRECT($A$2),$B82,COLUMN()-$E$2)/AR$6&lt;Conversion!$A$4,Conversion!$B$4,IF(100*INDEX(INDIRECT($A$2),$B82,COLUMN()-$E$2)/AR$6&lt;Conversion!$A$5,Conversion!$B$5,IF(100*INDEX(INDIRECT($A$2),$B82,COLUMN()-$E$2)/AR$6&lt;Conversion!$A$6,Conversion!$B$6,5)))))</f>
        <v/>
      </c>
      <c r="AS82" t="str">
        <f ca="1">IF(OR(AS$9="",$C82=""),"",IF(100*INDEX(INDIRECT($A$2),$B82,COLUMN()-$E$2)/AS$6&lt;Conversion!$A$3,Conversion!$B$3,IF(100*INDEX(INDIRECT($A$2),$B82,COLUMN()-$E$2)/AS$6&lt;Conversion!$A$4,Conversion!$B$4,IF(100*INDEX(INDIRECT($A$2),$B82,COLUMN()-$E$2)/AS$6&lt;Conversion!$A$5,Conversion!$B$5,IF(100*INDEX(INDIRECT($A$2),$B82,COLUMN()-$E$2)/AS$6&lt;Conversion!$A$6,Conversion!$B$6,5)))))</f>
        <v/>
      </c>
      <c r="AT82" t="str">
        <f ca="1">IF(OR(AT$9="",$C82=""),"",IF(100*INDEX(INDIRECT($A$2),$B82,COLUMN()-$E$2)/AT$6&lt;Conversion!$A$3,Conversion!$B$3,IF(100*INDEX(INDIRECT($A$2),$B82,COLUMN()-$E$2)/AT$6&lt;Conversion!$A$4,Conversion!$B$4,IF(100*INDEX(INDIRECT($A$2),$B82,COLUMN()-$E$2)/AT$6&lt;Conversion!$A$5,Conversion!$B$5,IF(100*INDEX(INDIRECT($A$2),$B82,COLUMN()-$E$2)/AT$6&lt;Conversion!$A$6,Conversion!$B$6,5)))))</f>
        <v/>
      </c>
      <c r="AU82" t="str">
        <f ca="1">IF(OR(AU$9="",$C82=""),"",IF(100*INDEX(INDIRECT($A$2),$B82,COLUMN()-$E$2)/AU$6&lt;Conversion!$A$3,Conversion!$B$3,IF(100*INDEX(INDIRECT($A$2),$B82,COLUMN()-$E$2)/AU$6&lt;Conversion!$A$4,Conversion!$B$4,IF(100*INDEX(INDIRECT($A$2),$B82,COLUMN()-$E$2)/AU$6&lt;Conversion!$A$5,Conversion!$B$5,IF(100*INDEX(INDIRECT($A$2),$B82,COLUMN()-$E$2)/AU$6&lt;Conversion!$A$6,Conversion!$B$6,5)))))</f>
        <v/>
      </c>
      <c r="AV82" t="str">
        <f ca="1">IF(OR(AV$9="",$C82=""),"",IF(100*INDEX(INDIRECT($A$2),$B82,COLUMN()-$E$2)/AV$6&lt;Conversion!$A$3,Conversion!$B$3,IF(100*INDEX(INDIRECT($A$2),$B82,COLUMN()-$E$2)/AV$6&lt;Conversion!$A$4,Conversion!$B$4,IF(100*INDEX(INDIRECT($A$2),$B82,COLUMN()-$E$2)/AV$6&lt;Conversion!$A$5,Conversion!$B$5,IF(100*INDEX(INDIRECT($A$2),$B82,COLUMN()-$E$2)/AV$6&lt;Conversion!$A$6,Conversion!$B$6,5)))))</f>
        <v/>
      </c>
      <c r="AW82" t="str">
        <f ca="1">IF(OR(AW$9="",$C82=""),"",IF(100*INDEX(INDIRECT($A$2),$B82,COLUMN()-$E$2)/AW$6&lt;Conversion!$A$3,Conversion!$B$3,IF(100*INDEX(INDIRECT($A$2),$B82,COLUMN()-$E$2)/AW$6&lt;Conversion!$A$4,Conversion!$B$4,IF(100*INDEX(INDIRECT($A$2),$B82,COLUMN()-$E$2)/AW$6&lt;Conversion!$A$5,Conversion!$B$5,IF(100*INDEX(INDIRECT($A$2),$B82,COLUMN()-$E$2)/AW$6&lt;Conversion!$A$6,Conversion!$B$6,5)))))</f>
        <v/>
      </c>
      <c r="AX82" t="str">
        <f ca="1">IF(OR(AX$9="",$C82=""),"",IF(100*INDEX(INDIRECT($A$2),$B82,COLUMN()-$E$2)/AX$6&lt;Conversion!$A$3,Conversion!$B$3,IF(100*INDEX(INDIRECT($A$2),$B82,COLUMN()-$E$2)/AX$6&lt;Conversion!$A$4,Conversion!$B$4,IF(100*INDEX(INDIRECT($A$2),$B82,COLUMN()-$E$2)/AX$6&lt;Conversion!$A$5,Conversion!$B$5,IF(100*INDEX(INDIRECT($A$2),$B82,COLUMN()-$E$2)/AX$6&lt;Conversion!$A$6,Conversion!$B$6,5)))))</f>
        <v/>
      </c>
      <c r="AY82" t="str">
        <f ca="1">IF(OR(AY$9="",$C82=""),"",IF(100*INDEX(INDIRECT($A$2),$B82,COLUMN()-$E$2)/AY$6&lt;Conversion!$A$3,Conversion!$B$3,IF(100*INDEX(INDIRECT($A$2),$B82,COLUMN()-$E$2)/AY$6&lt;Conversion!$A$4,Conversion!$B$4,IF(100*INDEX(INDIRECT($A$2),$B82,COLUMN()-$E$2)/AY$6&lt;Conversion!$A$5,Conversion!$B$5,IF(100*INDEX(INDIRECT($A$2),$B82,COLUMN()-$E$2)/AY$6&lt;Conversion!$A$6,Conversion!$B$6,5)))))</f>
        <v/>
      </c>
      <c r="AZ82" t="str">
        <f ca="1">IF(OR(AZ$9="",$C82=""),"",IF(100*INDEX(INDIRECT($A$2),$B82,COLUMN()-$E$2)/AZ$6&lt;Conversion!$A$3,Conversion!$B$3,IF(100*INDEX(INDIRECT($A$2),$B82,COLUMN()-$E$2)/AZ$6&lt;Conversion!$A$4,Conversion!$B$4,IF(100*INDEX(INDIRECT($A$2),$B82,COLUMN()-$E$2)/AZ$6&lt;Conversion!$A$5,Conversion!$B$5,IF(100*INDEX(INDIRECT($A$2),$B82,COLUMN()-$E$2)/AZ$6&lt;Conversion!$A$6,Conversion!$B$6,5)))))</f>
        <v/>
      </c>
      <c r="BA82" t="str">
        <f ca="1">IF(OR(BA$9="",$C82=""),"",IF(100*INDEX(INDIRECT($A$2),$B82,COLUMN()-$E$2)/BA$6&lt;Conversion!$A$3,Conversion!$B$3,IF(100*INDEX(INDIRECT($A$2),$B82,COLUMN()-$E$2)/BA$6&lt;Conversion!$A$4,Conversion!$B$4,IF(100*INDEX(INDIRECT($A$2),$B82,COLUMN()-$E$2)/BA$6&lt;Conversion!$A$5,Conversion!$B$5,IF(100*INDEX(INDIRECT($A$2),$B82,COLUMN()-$E$2)/BA$6&lt;Conversion!$A$6,Conversion!$B$6,5)))))</f>
        <v/>
      </c>
      <c r="BB82" t="str">
        <f ca="1">IF(OR(BB$9="",$C82=""),"",IF(100*INDEX(INDIRECT($A$2),$B82,COLUMN()-$E$2)/BB$6&lt;Conversion!$A$3,Conversion!$B$3,IF(100*INDEX(INDIRECT($A$2),$B82,COLUMN()-$E$2)/BB$6&lt;Conversion!$A$4,Conversion!$B$4,IF(100*INDEX(INDIRECT($A$2),$B82,COLUMN()-$E$2)/BB$6&lt;Conversion!$A$5,Conversion!$B$5,IF(100*INDEX(INDIRECT($A$2),$B82,COLUMN()-$E$2)/BB$6&lt;Conversion!$A$6,Conversion!$B$6,5)))))</f>
        <v/>
      </c>
      <c r="BC82" t="str">
        <f ca="1">IF(OR(BC$9="",$C82=""),"",IF(100*INDEX(INDIRECT($A$2),$B82,COLUMN()-$E$2)/BC$6&lt;Conversion!$A$3,Conversion!$B$3,IF(100*INDEX(INDIRECT($A$2),$B82,COLUMN()-$E$2)/BC$6&lt;Conversion!$A$4,Conversion!$B$4,IF(100*INDEX(INDIRECT($A$2),$B82,COLUMN()-$E$2)/BC$6&lt;Conversion!$A$5,Conversion!$B$5,IF(100*INDEX(INDIRECT($A$2),$B82,COLUMN()-$E$2)/BC$6&lt;Conversion!$A$6,Conversion!$B$6,5)))))</f>
        <v/>
      </c>
    </row>
    <row r="83" spans="2:55">
      <c r="B83" t="e">
        <f t="shared" ca="1" si="3"/>
        <v>#N/A</v>
      </c>
      <c r="C83" t="str">
        <f t="shared" ca="1" si="4"/>
        <v/>
      </c>
      <c r="D83" t="str">
        <f ca="1">IF($C83="","",CONCATENATE(ADDRESS(ROW(),$E$2+1,1,1,"Module6"),":",ADDRESS(ROW(),$E$2+Calc1!$C$2,1,1)))</f>
        <v/>
      </c>
      <c r="E83" s="18" t="str">
        <f t="shared" ca="1" si="5"/>
        <v/>
      </c>
      <c r="F83" t="str">
        <f ca="1">IF(OR(F$9="",$C83=""),"",IF(100*INDEX(INDIRECT($A$2),$B83,COLUMN()-$E$2)/F$6&lt;Conversion!$A$3,Conversion!$B$3,IF(100*INDEX(INDIRECT($A$2),$B83,COLUMN()-$E$2)/F$6&lt;Conversion!$A$4,Conversion!$B$4,IF(100*INDEX(INDIRECT($A$2),$B83,COLUMN()-$E$2)/F$6&lt;Conversion!$A$5,Conversion!$B$5,IF(100*INDEX(INDIRECT($A$2),$B83,COLUMN()-$E$2)/F$6&lt;Conversion!$A$6,Conversion!$B$6,5)))))</f>
        <v/>
      </c>
      <c r="G83" t="str">
        <f ca="1">IF(OR(G$9="",$C83=""),"",IF(100*INDEX(INDIRECT($A$2),$B83,COLUMN()-$E$2)/G$6&lt;Conversion!$A$3,Conversion!$B$3,IF(100*INDEX(INDIRECT($A$2),$B83,COLUMN()-$E$2)/G$6&lt;Conversion!$A$4,Conversion!$B$4,IF(100*INDEX(INDIRECT($A$2),$B83,COLUMN()-$E$2)/G$6&lt;Conversion!$A$5,Conversion!$B$5,IF(100*INDEX(INDIRECT($A$2),$B83,COLUMN()-$E$2)/G$6&lt;Conversion!$A$6,Conversion!$B$6,5)))))</f>
        <v/>
      </c>
      <c r="H83" t="str">
        <f ca="1">IF(OR(H$9="",$C83=""),"",IF(100*INDEX(INDIRECT($A$2),$B83,COLUMN()-$E$2)/H$6&lt;Conversion!$A$3,Conversion!$B$3,IF(100*INDEX(INDIRECT($A$2),$B83,COLUMN()-$E$2)/H$6&lt;Conversion!$A$4,Conversion!$B$4,IF(100*INDEX(INDIRECT($A$2),$B83,COLUMN()-$E$2)/H$6&lt;Conversion!$A$5,Conversion!$B$5,IF(100*INDEX(INDIRECT($A$2),$B83,COLUMN()-$E$2)/H$6&lt;Conversion!$A$6,Conversion!$B$6,5)))))</f>
        <v/>
      </c>
      <c r="I83" t="str">
        <f ca="1">IF(OR(I$9="",$C83=""),"",IF(100*INDEX(INDIRECT($A$2),$B83,COLUMN()-$E$2)/I$6&lt;Conversion!$A$3,Conversion!$B$3,IF(100*INDEX(INDIRECT($A$2),$B83,COLUMN()-$E$2)/I$6&lt;Conversion!$A$4,Conversion!$B$4,IF(100*INDEX(INDIRECT($A$2),$B83,COLUMN()-$E$2)/I$6&lt;Conversion!$A$5,Conversion!$B$5,IF(100*INDEX(INDIRECT($A$2),$B83,COLUMN()-$E$2)/I$6&lt;Conversion!$A$6,Conversion!$B$6,5)))))</f>
        <v/>
      </c>
      <c r="J83" t="str">
        <f ca="1">IF(OR(J$9="",$C83=""),"",IF(100*INDEX(INDIRECT($A$2),$B83,COLUMN()-$E$2)/J$6&lt;Conversion!$A$3,Conversion!$B$3,IF(100*INDEX(INDIRECT($A$2),$B83,COLUMN()-$E$2)/J$6&lt;Conversion!$A$4,Conversion!$B$4,IF(100*INDEX(INDIRECT($A$2),$B83,COLUMN()-$E$2)/J$6&lt;Conversion!$A$5,Conversion!$B$5,IF(100*INDEX(INDIRECT($A$2),$B83,COLUMN()-$E$2)/J$6&lt;Conversion!$A$6,Conversion!$B$6,5)))))</f>
        <v/>
      </c>
      <c r="K83" t="str">
        <f ca="1">IF(OR(K$9="",$C83=""),"",IF(100*INDEX(INDIRECT($A$2),$B83,COLUMN()-$E$2)/K$6&lt;Conversion!$A$3,Conversion!$B$3,IF(100*INDEX(INDIRECT($A$2),$B83,COLUMN()-$E$2)/K$6&lt;Conversion!$A$4,Conversion!$B$4,IF(100*INDEX(INDIRECT($A$2),$B83,COLUMN()-$E$2)/K$6&lt;Conversion!$A$5,Conversion!$B$5,IF(100*INDEX(INDIRECT($A$2),$B83,COLUMN()-$E$2)/K$6&lt;Conversion!$A$6,Conversion!$B$6,5)))))</f>
        <v/>
      </c>
      <c r="L83" t="str">
        <f ca="1">IF(OR(L$9="",$C83=""),"",IF(100*INDEX(INDIRECT($A$2),$B83,COLUMN()-$E$2)/L$6&lt;Conversion!$A$3,Conversion!$B$3,IF(100*INDEX(INDIRECT($A$2),$B83,COLUMN()-$E$2)/L$6&lt;Conversion!$A$4,Conversion!$B$4,IF(100*INDEX(INDIRECT($A$2),$B83,COLUMN()-$E$2)/L$6&lt;Conversion!$A$5,Conversion!$B$5,IF(100*INDEX(INDIRECT($A$2),$B83,COLUMN()-$E$2)/L$6&lt;Conversion!$A$6,Conversion!$B$6,5)))))</f>
        <v/>
      </c>
      <c r="M83" t="str">
        <f ca="1">IF(OR(M$9="",$C83=""),"",IF(100*INDEX(INDIRECT($A$2),$B83,COLUMN()-$E$2)/M$6&lt;Conversion!$A$3,Conversion!$B$3,IF(100*INDEX(INDIRECT($A$2),$B83,COLUMN()-$E$2)/M$6&lt;Conversion!$A$4,Conversion!$B$4,IF(100*INDEX(INDIRECT($A$2),$B83,COLUMN()-$E$2)/M$6&lt;Conversion!$A$5,Conversion!$B$5,IF(100*INDEX(INDIRECT($A$2),$B83,COLUMN()-$E$2)/M$6&lt;Conversion!$A$6,Conversion!$B$6,5)))))</f>
        <v/>
      </c>
      <c r="N83" t="str">
        <f ca="1">IF(OR(N$9="",$C83=""),"",IF(100*INDEX(INDIRECT($A$2),$B83,COLUMN()-$E$2)/N$6&lt;Conversion!$A$3,Conversion!$B$3,IF(100*INDEX(INDIRECT($A$2),$B83,COLUMN()-$E$2)/N$6&lt;Conversion!$A$4,Conversion!$B$4,IF(100*INDEX(INDIRECT($A$2),$B83,COLUMN()-$E$2)/N$6&lt;Conversion!$A$5,Conversion!$B$5,IF(100*INDEX(INDIRECT($A$2),$B83,COLUMN()-$E$2)/N$6&lt;Conversion!$A$6,Conversion!$B$6,5)))))</f>
        <v/>
      </c>
      <c r="O83" t="str">
        <f ca="1">IF(OR(O$9="",$C83=""),"",IF(100*INDEX(INDIRECT($A$2),$B83,COLUMN()-$E$2)/O$6&lt;Conversion!$A$3,Conversion!$B$3,IF(100*INDEX(INDIRECT($A$2),$B83,COLUMN()-$E$2)/O$6&lt;Conversion!$A$4,Conversion!$B$4,IF(100*INDEX(INDIRECT($A$2),$B83,COLUMN()-$E$2)/O$6&lt;Conversion!$A$5,Conversion!$B$5,IF(100*INDEX(INDIRECT($A$2),$B83,COLUMN()-$E$2)/O$6&lt;Conversion!$A$6,Conversion!$B$6,5)))))</f>
        <v/>
      </c>
      <c r="P83" t="str">
        <f ca="1">IF(OR(P$9="",$C83=""),"",IF(100*INDEX(INDIRECT($A$2),$B83,COLUMN()-$E$2)/P$6&lt;Conversion!$A$3,Conversion!$B$3,IF(100*INDEX(INDIRECT($A$2),$B83,COLUMN()-$E$2)/P$6&lt;Conversion!$A$4,Conversion!$B$4,IF(100*INDEX(INDIRECT($A$2),$B83,COLUMN()-$E$2)/P$6&lt;Conversion!$A$5,Conversion!$B$5,IF(100*INDEX(INDIRECT($A$2),$B83,COLUMN()-$E$2)/P$6&lt;Conversion!$A$6,Conversion!$B$6,5)))))</f>
        <v/>
      </c>
      <c r="Q83" t="str">
        <f ca="1">IF(OR(Q$9="",$C83=""),"",IF(100*INDEX(INDIRECT($A$2),$B83,COLUMN()-$E$2)/Q$6&lt;Conversion!$A$3,Conversion!$B$3,IF(100*INDEX(INDIRECT($A$2),$B83,COLUMN()-$E$2)/Q$6&lt;Conversion!$A$4,Conversion!$B$4,IF(100*INDEX(INDIRECT($A$2),$B83,COLUMN()-$E$2)/Q$6&lt;Conversion!$A$5,Conversion!$B$5,IF(100*INDEX(INDIRECT($A$2),$B83,COLUMN()-$E$2)/Q$6&lt;Conversion!$A$6,Conversion!$B$6,5)))))</f>
        <v/>
      </c>
      <c r="R83" t="str">
        <f ca="1">IF(OR(R$9="",$C83=""),"",IF(100*INDEX(INDIRECT($A$2),$B83,COLUMN()-$E$2)/R$6&lt;Conversion!$A$3,Conversion!$B$3,IF(100*INDEX(INDIRECT($A$2),$B83,COLUMN()-$E$2)/R$6&lt;Conversion!$A$4,Conversion!$B$4,IF(100*INDEX(INDIRECT($A$2),$B83,COLUMN()-$E$2)/R$6&lt;Conversion!$A$5,Conversion!$B$5,IF(100*INDEX(INDIRECT($A$2),$B83,COLUMN()-$E$2)/R$6&lt;Conversion!$A$6,Conversion!$B$6,5)))))</f>
        <v/>
      </c>
      <c r="S83" t="str">
        <f ca="1">IF(OR(S$9="",$C83=""),"",IF(100*INDEX(INDIRECT($A$2),$B83,COLUMN()-$E$2)/S$6&lt;Conversion!$A$3,Conversion!$B$3,IF(100*INDEX(INDIRECT($A$2),$B83,COLUMN()-$E$2)/S$6&lt;Conversion!$A$4,Conversion!$B$4,IF(100*INDEX(INDIRECT($A$2),$B83,COLUMN()-$E$2)/S$6&lt;Conversion!$A$5,Conversion!$B$5,IF(100*INDEX(INDIRECT($A$2),$B83,COLUMN()-$E$2)/S$6&lt;Conversion!$A$6,Conversion!$B$6,5)))))</f>
        <v/>
      </c>
      <c r="T83" t="str">
        <f ca="1">IF(OR(T$9="",$C83=""),"",IF(100*INDEX(INDIRECT($A$2),$B83,COLUMN()-$E$2)/T$6&lt;Conversion!$A$3,Conversion!$B$3,IF(100*INDEX(INDIRECT($A$2),$B83,COLUMN()-$E$2)/T$6&lt;Conversion!$A$4,Conversion!$B$4,IF(100*INDEX(INDIRECT($A$2),$B83,COLUMN()-$E$2)/T$6&lt;Conversion!$A$5,Conversion!$B$5,IF(100*INDEX(INDIRECT($A$2),$B83,COLUMN()-$E$2)/T$6&lt;Conversion!$A$6,Conversion!$B$6,5)))))</f>
        <v/>
      </c>
      <c r="U83" t="str">
        <f ca="1">IF(OR(U$9="",$C83=""),"",IF(100*INDEX(INDIRECT($A$2),$B83,COLUMN()-$E$2)/U$6&lt;Conversion!$A$3,Conversion!$B$3,IF(100*INDEX(INDIRECT($A$2),$B83,COLUMN()-$E$2)/U$6&lt;Conversion!$A$4,Conversion!$B$4,IF(100*INDEX(INDIRECT($A$2),$B83,COLUMN()-$E$2)/U$6&lt;Conversion!$A$5,Conversion!$B$5,IF(100*INDEX(INDIRECT($A$2),$B83,COLUMN()-$E$2)/U$6&lt;Conversion!$A$6,Conversion!$B$6,5)))))</f>
        <v/>
      </c>
      <c r="V83" t="str">
        <f ca="1">IF(OR(V$9="",$C83=""),"",IF(100*INDEX(INDIRECT($A$2),$B83,COLUMN()-$E$2)/V$6&lt;Conversion!$A$3,Conversion!$B$3,IF(100*INDEX(INDIRECT($A$2),$B83,COLUMN()-$E$2)/V$6&lt;Conversion!$A$4,Conversion!$B$4,IF(100*INDEX(INDIRECT($A$2),$B83,COLUMN()-$E$2)/V$6&lt;Conversion!$A$5,Conversion!$B$5,IF(100*INDEX(INDIRECT($A$2),$B83,COLUMN()-$E$2)/V$6&lt;Conversion!$A$6,Conversion!$B$6,5)))))</f>
        <v/>
      </c>
      <c r="W83" t="str">
        <f ca="1">IF(OR(W$9="",$C83=""),"",IF(100*INDEX(INDIRECT($A$2),$B83,COLUMN()-$E$2)/W$6&lt;Conversion!$A$3,Conversion!$B$3,IF(100*INDEX(INDIRECT($A$2),$B83,COLUMN()-$E$2)/W$6&lt;Conversion!$A$4,Conversion!$B$4,IF(100*INDEX(INDIRECT($A$2),$B83,COLUMN()-$E$2)/W$6&lt;Conversion!$A$5,Conversion!$B$5,IF(100*INDEX(INDIRECT($A$2),$B83,COLUMN()-$E$2)/W$6&lt;Conversion!$A$6,Conversion!$B$6,5)))))</f>
        <v/>
      </c>
      <c r="X83" t="str">
        <f ca="1">IF(OR(X$9="",$C83=""),"",IF(100*INDEX(INDIRECT($A$2),$B83,COLUMN()-$E$2)/X$6&lt;Conversion!$A$3,Conversion!$B$3,IF(100*INDEX(INDIRECT($A$2),$B83,COLUMN()-$E$2)/X$6&lt;Conversion!$A$4,Conversion!$B$4,IF(100*INDEX(INDIRECT($A$2),$B83,COLUMN()-$E$2)/X$6&lt;Conversion!$A$5,Conversion!$B$5,IF(100*INDEX(INDIRECT($A$2),$B83,COLUMN()-$E$2)/X$6&lt;Conversion!$A$6,Conversion!$B$6,5)))))</f>
        <v/>
      </c>
      <c r="Y83" t="str">
        <f ca="1">IF(OR(Y$9="",$C83=""),"",IF(100*INDEX(INDIRECT($A$2),$B83,COLUMN()-$E$2)/Y$6&lt;Conversion!$A$3,Conversion!$B$3,IF(100*INDEX(INDIRECT($A$2),$B83,COLUMN()-$E$2)/Y$6&lt;Conversion!$A$4,Conversion!$B$4,IF(100*INDEX(INDIRECT($A$2),$B83,COLUMN()-$E$2)/Y$6&lt;Conversion!$A$5,Conversion!$B$5,IF(100*INDEX(INDIRECT($A$2),$B83,COLUMN()-$E$2)/Y$6&lt;Conversion!$A$6,Conversion!$B$6,5)))))</f>
        <v/>
      </c>
      <c r="Z83" t="str">
        <f ca="1">IF(OR(Z$9="",$C83=""),"",IF(100*INDEX(INDIRECT($A$2),$B83,COLUMN()-$E$2)/Z$6&lt;Conversion!$A$3,Conversion!$B$3,IF(100*INDEX(INDIRECT($A$2),$B83,COLUMN()-$E$2)/Z$6&lt;Conversion!$A$4,Conversion!$B$4,IF(100*INDEX(INDIRECT($A$2),$B83,COLUMN()-$E$2)/Z$6&lt;Conversion!$A$5,Conversion!$B$5,IF(100*INDEX(INDIRECT($A$2),$B83,COLUMN()-$E$2)/Z$6&lt;Conversion!$A$6,Conversion!$B$6,5)))))</f>
        <v/>
      </c>
      <c r="AA83" t="str">
        <f ca="1">IF(OR(AA$9="",$C83=""),"",IF(100*INDEX(INDIRECT($A$2),$B83,COLUMN()-$E$2)/AA$6&lt;Conversion!$A$3,Conversion!$B$3,IF(100*INDEX(INDIRECT($A$2),$B83,COLUMN()-$E$2)/AA$6&lt;Conversion!$A$4,Conversion!$B$4,IF(100*INDEX(INDIRECT($A$2),$B83,COLUMN()-$E$2)/AA$6&lt;Conversion!$A$5,Conversion!$B$5,IF(100*INDEX(INDIRECT($A$2),$B83,COLUMN()-$E$2)/AA$6&lt;Conversion!$A$6,Conversion!$B$6,5)))))</f>
        <v/>
      </c>
      <c r="AB83" t="str">
        <f ca="1">IF(OR(AB$9="",$C83=""),"",IF(100*INDEX(INDIRECT($A$2),$B83,COLUMN()-$E$2)/AB$6&lt;Conversion!$A$3,Conversion!$B$3,IF(100*INDEX(INDIRECT($A$2),$B83,COLUMN()-$E$2)/AB$6&lt;Conversion!$A$4,Conversion!$B$4,IF(100*INDEX(INDIRECT($A$2),$B83,COLUMN()-$E$2)/AB$6&lt;Conversion!$A$5,Conversion!$B$5,IF(100*INDEX(INDIRECT($A$2),$B83,COLUMN()-$E$2)/AB$6&lt;Conversion!$A$6,Conversion!$B$6,5)))))</f>
        <v/>
      </c>
      <c r="AC83" t="str">
        <f ca="1">IF(OR(AC$9="",$C83=""),"",IF(100*INDEX(INDIRECT($A$2),$B83,COLUMN()-$E$2)/AC$6&lt;Conversion!$A$3,Conversion!$B$3,IF(100*INDEX(INDIRECT($A$2),$B83,COLUMN()-$E$2)/AC$6&lt;Conversion!$A$4,Conversion!$B$4,IF(100*INDEX(INDIRECT($A$2),$B83,COLUMN()-$E$2)/AC$6&lt;Conversion!$A$5,Conversion!$B$5,IF(100*INDEX(INDIRECT($A$2),$B83,COLUMN()-$E$2)/AC$6&lt;Conversion!$A$6,Conversion!$B$6,5)))))</f>
        <v/>
      </c>
      <c r="AD83" t="str">
        <f ca="1">IF(OR(AD$9="",$C83=""),"",IF(100*INDEX(INDIRECT($A$2),$B83,COLUMN()-$E$2)/AD$6&lt;Conversion!$A$3,Conversion!$B$3,IF(100*INDEX(INDIRECT($A$2),$B83,COLUMN()-$E$2)/AD$6&lt;Conversion!$A$4,Conversion!$B$4,IF(100*INDEX(INDIRECT($A$2),$B83,COLUMN()-$E$2)/AD$6&lt;Conversion!$A$5,Conversion!$B$5,IF(100*INDEX(INDIRECT($A$2),$B83,COLUMN()-$E$2)/AD$6&lt;Conversion!$A$6,Conversion!$B$6,5)))))</f>
        <v/>
      </c>
      <c r="AE83" t="str">
        <f ca="1">IF(OR(AE$9="",$C83=""),"",IF(100*INDEX(INDIRECT($A$2),$B83,COLUMN()-$E$2)/AE$6&lt;Conversion!$A$3,Conversion!$B$3,IF(100*INDEX(INDIRECT($A$2),$B83,COLUMN()-$E$2)/AE$6&lt;Conversion!$A$4,Conversion!$B$4,IF(100*INDEX(INDIRECT($A$2),$B83,COLUMN()-$E$2)/AE$6&lt;Conversion!$A$5,Conversion!$B$5,IF(100*INDEX(INDIRECT($A$2),$B83,COLUMN()-$E$2)/AE$6&lt;Conversion!$A$6,Conversion!$B$6,5)))))</f>
        <v/>
      </c>
      <c r="AF83" t="str">
        <f ca="1">IF(OR(AF$9="",$C83=""),"",IF(100*INDEX(INDIRECT($A$2),$B83,COLUMN()-$E$2)/AF$6&lt;Conversion!$A$3,Conversion!$B$3,IF(100*INDEX(INDIRECT($A$2),$B83,COLUMN()-$E$2)/AF$6&lt;Conversion!$A$4,Conversion!$B$4,IF(100*INDEX(INDIRECT($A$2),$B83,COLUMN()-$E$2)/AF$6&lt;Conversion!$A$5,Conversion!$B$5,IF(100*INDEX(INDIRECT($A$2),$B83,COLUMN()-$E$2)/AF$6&lt;Conversion!$A$6,Conversion!$B$6,5)))))</f>
        <v/>
      </c>
      <c r="AG83" t="str">
        <f ca="1">IF(OR(AG$9="",$C83=""),"",IF(100*INDEX(INDIRECT($A$2),$B83,COLUMN()-$E$2)/AG$6&lt;Conversion!$A$3,Conversion!$B$3,IF(100*INDEX(INDIRECT($A$2),$B83,COLUMN()-$E$2)/AG$6&lt;Conversion!$A$4,Conversion!$B$4,IF(100*INDEX(INDIRECT($A$2),$B83,COLUMN()-$E$2)/AG$6&lt;Conversion!$A$5,Conversion!$B$5,IF(100*INDEX(INDIRECT($A$2),$B83,COLUMN()-$E$2)/AG$6&lt;Conversion!$A$6,Conversion!$B$6,5)))))</f>
        <v/>
      </c>
      <c r="AH83" t="str">
        <f ca="1">IF(OR(AH$9="",$C83=""),"",IF(100*INDEX(INDIRECT($A$2),$B83,COLUMN()-$E$2)/AH$6&lt;Conversion!$A$3,Conversion!$B$3,IF(100*INDEX(INDIRECT($A$2),$B83,COLUMN()-$E$2)/AH$6&lt;Conversion!$A$4,Conversion!$B$4,IF(100*INDEX(INDIRECT($A$2),$B83,COLUMN()-$E$2)/AH$6&lt;Conversion!$A$5,Conversion!$B$5,IF(100*INDEX(INDIRECT($A$2),$B83,COLUMN()-$E$2)/AH$6&lt;Conversion!$A$6,Conversion!$B$6,5)))))</f>
        <v/>
      </c>
      <c r="AI83" t="str">
        <f ca="1">IF(OR(AI$9="",$C83=""),"",IF(100*INDEX(INDIRECT($A$2),$B83,COLUMN()-$E$2)/AI$6&lt;Conversion!$A$3,Conversion!$B$3,IF(100*INDEX(INDIRECT($A$2),$B83,COLUMN()-$E$2)/AI$6&lt;Conversion!$A$4,Conversion!$B$4,IF(100*INDEX(INDIRECT($A$2),$B83,COLUMN()-$E$2)/AI$6&lt;Conversion!$A$5,Conversion!$B$5,IF(100*INDEX(INDIRECT($A$2),$B83,COLUMN()-$E$2)/AI$6&lt;Conversion!$A$6,Conversion!$B$6,5)))))</f>
        <v/>
      </c>
      <c r="AJ83" t="str">
        <f ca="1">IF(OR(AJ$9="",$C83=""),"",IF(100*INDEX(INDIRECT($A$2),$B83,COLUMN()-$E$2)/AJ$6&lt;Conversion!$A$3,Conversion!$B$3,IF(100*INDEX(INDIRECT($A$2),$B83,COLUMN()-$E$2)/AJ$6&lt;Conversion!$A$4,Conversion!$B$4,IF(100*INDEX(INDIRECT($A$2),$B83,COLUMN()-$E$2)/AJ$6&lt;Conversion!$A$5,Conversion!$B$5,IF(100*INDEX(INDIRECT($A$2),$B83,COLUMN()-$E$2)/AJ$6&lt;Conversion!$A$6,Conversion!$B$6,5)))))</f>
        <v/>
      </c>
      <c r="AK83" t="str">
        <f ca="1">IF(OR(AK$9="",$C83=""),"",IF(100*INDEX(INDIRECT($A$2),$B83,COLUMN()-$E$2)/AK$6&lt;Conversion!$A$3,Conversion!$B$3,IF(100*INDEX(INDIRECT($A$2),$B83,COLUMN()-$E$2)/AK$6&lt;Conversion!$A$4,Conversion!$B$4,IF(100*INDEX(INDIRECT($A$2),$B83,COLUMN()-$E$2)/AK$6&lt;Conversion!$A$5,Conversion!$B$5,IF(100*INDEX(INDIRECT($A$2),$B83,COLUMN()-$E$2)/AK$6&lt;Conversion!$A$6,Conversion!$B$6,5)))))</f>
        <v/>
      </c>
      <c r="AL83" t="str">
        <f ca="1">IF(OR(AL$9="",$C83=""),"",IF(100*INDEX(INDIRECT($A$2),$B83,COLUMN()-$E$2)/AL$6&lt;Conversion!$A$3,Conversion!$B$3,IF(100*INDEX(INDIRECT($A$2),$B83,COLUMN()-$E$2)/AL$6&lt;Conversion!$A$4,Conversion!$B$4,IF(100*INDEX(INDIRECT($A$2),$B83,COLUMN()-$E$2)/AL$6&lt;Conversion!$A$5,Conversion!$B$5,IF(100*INDEX(INDIRECT($A$2),$B83,COLUMN()-$E$2)/AL$6&lt;Conversion!$A$6,Conversion!$B$6,5)))))</f>
        <v/>
      </c>
      <c r="AM83" t="str">
        <f ca="1">IF(OR(AM$9="",$C83=""),"",IF(100*INDEX(INDIRECT($A$2),$B83,COLUMN()-$E$2)/AM$6&lt;Conversion!$A$3,Conversion!$B$3,IF(100*INDEX(INDIRECT($A$2),$B83,COLUMN()-$E$2)/AM$6&lt;Conversion!$A$4,Conversion!$B$4,IF(100*INDEX(INDIRECT($A$2),$B83,COLUMN()-$E$2)/AM$6&lt;Conversion!$A$5,Conversion!$B$5,IF(100*INDEX(INDIRECT($A$2),$B83,COLUMN()-$E$2)/AM$6&lt;Conversion!$A$6,Conversion!$B$6,5)))))</f>
        <v/>
      </c>
      <c r="AN83" t="str">
        <f ca="1">IF(OR(AN$9="",$C83=""),"",IF(100*INDEX(INDIRECT($A$2),$B83,COLUMN()-$E$2)/AN$6&lt;Conversion!$A$3,Conversion!$B$3,IF(100*INDEX(INDIRECT($A$2),$B83,COLUMN()-$E$2)/AN$6&lt;Conversion!$A$4,Conversion!$B$4,IF(100*INDEX(INDIRECT($A$2),$B83,COLUMN()-$E$2)/AN$6&lt;Conversion!$A$5,Conversion!$B$5,IF(100*INDEX(INDIRECT($A$2),$B83,COLUMN()-$E$2)/AN$6&lt;Conversion!$A$6,Conversion!$B$6,5)))))</f>
        <v/>
      </c>
      <c r="AO83" t="str">
        <f ca="1">IF(OR(AO$9="",$C83=""),"",IF(100*INDEX(INDIRECT($A$2),$B83,COLUMN()-$E$2)/AO$6&lt;Conversion!$A$3,Conversion!$B$3,IF(100*INDEX(INDIRECT($A$2),$B83,COLUMN()-$E$2)/AO$6&lt;Conversion!$A$4,Conversion!$B$4,IF(100*INDEX(INDIRECT($A$2),$B83,COLUMN()-$E$2)/AO$6&lt;Conversion!$A$5,Conversion!$B$5,IF(100*INDEX(INDIRECT($A$2),$B83,COLUMN()-$E$2)/AO$6&lt;Conversion!$A$6,Conversion!$B$6,5)))))</f>
        <v/>
      </c>
      <c r="AP83" t="str">
        <f ca="1">IF(OR(AP$9="",$C83=""),"",IF(100*INDEX(INDIRECT($A$2),$B83,COLUMN()-$E$2)/AP$6&lt;Conversion!$A$3,Conversion!$B$3,IF(100*INDEX(INDIRECT($A$2),$B83,COLUMN()-$E$2)/AP$6&lt;Conversion!$A$4,Conversion!$B$4,IF(100*INDEX(INDIRECT($A$2),$B83,COLUMN()-$E$2)/AP$6&lt;Conversion!$A$5,Conversion!$B$5,IF(100*INDEX(INDIRECT($A$2),$B83,COLUMN()-$E$2)/AP$6&lt;Conversion!$A$6,Conversion!$B$6,5)))))</f>
        <v/>
      </c>
      <c r="AQ83" t="str">
        <f ca="1">IF(OR(AQ$9="",$C83=""),"",IF(100*INDEX(INDIRECT($A$2),$B83,COLUMN()-$E$2)/AQ$6&lt;Conversion!$A$3,Conversion!$B$3,IF(100*INDEX(INDIRECT($A$2),$B83,COLUMN()-$E$2)/AQ$6&lt;Conversion!$A$4,Conversion!$B$4,IF(100*INDEX(INDIRECT($A$2),$B83,COLUMN()-$E$2)/AQ$6&lt;Conversion!$A$5,Conversion!$B$5,IF(100*INDEX(INDIRECT($A$2),$B83,COLUMN()-$E$2)/AQ$6&lt;Conversion!$A$6,Conversion!$B$6,5)))))</f>
        <v/>
      </c>
      <c r="AR83" t="str">
        <f ca="1">IF(OR(AR$9="",$C83=""),"",IF(100*INDEX(INDIRECT($A$2),$B83,COLUMN()-$E$2)/AR$6&lt;Conversion!$A$3,Conversion!$B$3,IF(100*INDEX(INDIRECT($A$2),$B83,COLUMN()-$E$2)/AR$6&lt;Conversion!$A$4,Conversion!$B$4,IF(100*INDEX(INDIRECT($A$2),$B83,COLUMN()-$E$2)/AR$6&lt;Conversion!$A$5,Conversion!$B$5,IF(100*INDEX(INDIRECT($A$2),$B83,COLUMN()-$E$2)/AR$6&lt;Conversion!$A$6,Conversion!$B$6,5)))))</f>
        <v/>
      </c>
      <c r="AS83" t="str">
        <f ca="1">IF(OR(AS$9="",$C83=""),"",IF(100*INDEX(INDIRECT($A$2),$B83,COLUMN()-$E$2)/AS$6&lt;Conversion!$A$3,Conversion!$B$3,IF(100*INDEX(INDIRECT($A$2),$B83,COLUMN()-$E$2)/AS$6&lt;Conversion!$A$4,Conversion!$B$4,IF(100*INDEX(INDIRECT($A$2),$B83,COLUMN()-$E$2)/AS$6&lt;Conversion!$A$5,Conversion!$B$5,IF(100*INDEX(INDIRECT($A$2),$B83,COLUMN()-$E$2)/AS$6&lt;Conversion!$A$6,Conversion!$B$6,5)))))</f>
        <v/>
      </c>
      <c r="AT83" t="str">
        <f ca="1">IF(OR(AT$9="",$C83=""),"",IF(100*INDEX(INDIRECT($A$2),$B83,COLUMN()-$E$2)/AT$6&lt;Conversion!$A$3,Conversion!$B$3,IF(100*INDEX(INDIRECT($A$2),$B83,COLUMN()-$E$2)/AT$6&lt;Conversion!$A$4,Conversion!$B$4,IF(100*INDEX(INDIRECT($A$2),$B83,COLUMN()-$E$2)/AT$6&lt;Conversion!$A$5,Conversion!$B$5,IF(100*INDEX(INDIRECT($A$2),$B83,COLUMN()-$E$2)/AT$6&lt;Conversion!$A$6,Conversion!$B$6,5)))))</f>
        <v/>
      </c>
      <c r="AU83" t="str">
        <f ca="1">IF(OR(AU$9="",$C83=""),"",IF(100*INDEX(INDIRECT($A$2),$B83,COLUMN()-$E$2)/AU$6&lt;Conversion!$A$3,Conversion!$B$3,IF(100*INDEX(INDIRECT($A$2),$B83,COLUMN()-$E$2)/AU$6&lt;Conversion!$A$4,Conversion!$B$4,IF(100*INDEX(INDIRECT($A$2),$B83,COLUMN()-$E$2)/AU$6&lt;Conversion!$A$5,Conversion!$B$5,IF(100*INDEX(INDIRECT($A$2),$B83,COLUMN()-$E$2)/AU$6&lt;Conversion!$A$6,Conversion!$B$6,5)))))</f>
        <v/>
      </c>
      <c r="AV83" t="str">
        <f ca="1">IF(OR(AV$9="",$C83=""),"",IF(100*INDEX(INDIRECT($A$2),$B83,COLUMN()-$E$2)/AV$6&lt;Conversion!$A$3,Conversion!$B$3,IF(100*INDEX(INDIRECT($A$2),$B83,COLUMN()-$E$2)/AV$6&lt;Conversion!$A$4,Conversion!$B$4,IF(100*INDEX(INDIRECT($A$2),$B83,COLUMN()-$E$2)/AV$6&lt;Conversion!$A$5,Conversion!$B$5,IF(100*INDEX(INDIRECT($A$2),$B83,COLUMN()-$E$2)/AV$6&lt;Conversion!$A$6,Conversion!$B$6,5)))))</f>
        <v/>
      </c>
      <c r="AW83" t="str">
        <f ca="1">IF(OR(AW$9="",$C83=""),"",IF(100*INDEX(INDIRECT($A$2),$B83,COLUMN()-$E$2)/AW$6&lt;Conversion!$A$3,Conversion!$B$3,IF(100*INDEX(INDIRECT($A$2),$B83,COLUMN()-$E$2)/AW$6&lt;Conversion!$A$4,Conversion!$B$4,IF(100*INDEX(INDIRECT($A$2),$B83,COLUMN()-$E$2)/AW$6&lt;Conversion!$A$5,Conversion!$B$5,IF(100*INDEX(INDIRECT($A$2),$B83,COLUMN()-$E$2)/AW$6&lt;Conversion!$A$6,Conversion!$B$6,5)))))</f>
        <v/>
      </c>
      <c r="AX83" t="str">
        <f ca="1">IF(OR(AX$9="",$C83=""),"",IF(100*INDEX(INDIRECT($A$2),$B83,COLUMN()-$E$2)/AX$6&lt;Conversion!$A$3,Conversion!$B$3,IF(100*INDEX(INDIRECT($A$2),$B83,COLUMN()-$E$2)/AX$6&lt;Conversion!$A$4,Conversion!$B$4,IF(100*INDEX(INDIRECT($A$2),$B83,COLUMN()-$E$2)/AX$6&lt;Conversion!$A$5,Conversion!$B$5,IF(100*INDEX(INDIRECT($A$2),$B83,COLUMN()-$E$2)/AX$6&lt;Conversion!$A$6,Conversion!$B$6,5)))))</f>
        <v/>
      </c>
      <c r="AY83" t="str">
        <f ca="1">IF(OR(AY$9="",$C83=""),"",IF(100*INDEX(INDIRECT($A$2),$B83,COLUMN()-$E$2)/AY$6&lt;Conversion!$A$3,Conversion!$B$3,IF(100*INDEX(INDIRECT($A$2),$B83,COLUMN()-$E$2)/AY$6&lt;Conversion!$A$4,Conversion!$B$4,IF(100*INDEX(INDIRECT($A$2),$B83,COLUMN()-$E$2)/AY$6&lt;Conversion!$A$5,Conversion!$B$5,IF(100*INDEX(INDIRECT($A$2),$B83,COLUMN()-$E$2)/AY$6&lt;Conversion!$A$6,Conversion!$B$6,5)))))</f>
        <v/>
      </c>
      <c r="AZ83" t="str">
        <f ca="1">IF(OR(AZ$9="",$C83=""),"",IF(100*INDEX(INDIRECT($A$2),$B83,COLUMN()-$E$2)/AZ$6&lt;Conversion!$A$3,Conversion!$B$3,IF(100*INDEX(INDIRECT($A$2),$B83,COLUMN()-$E$2)/AZ$6&lt;Conversion!$A$4,Conversion!$B$4,IF(100*INDEX(INDIRECT($A$2),$B83,COLUMN()-$E$2)/AZ$6&lt;Conversion!$A$5,Conversion!$B$5,IF(100*INDEX(INDIRECT($A$2),$B83,COLUMN()-$E$2)/AZ$6&lt;Conversion!$A$6,Conversion!$B$6,5)))))</f>
        <v/>
      </c>
      <c r="BA83" t="str">
        <f ca="1">IF(OR(BA$9="",$C83=""),"",IF(100*INDEX(INDIRECT($A$2),$B83,COLUMN()-$E$2)/BA$6&lt;Conversion!$A$3,Conversion!$B$3,IF(100*INDEX(INDIRECT($A$2),$B83,COLUMN()-$E$2)/BA$6&lt;Conversion!$A$4,Conversion!$B$4,IF(100*INDEX(INDIRECT($A$2),$B83,COLUMN()-$E$2)/BA$6&lt;Conversion!$A$5,Conversion!$B$5,IF(100*INDEX(INDIRECT($A$2),$B83,COLUMN()-$E$2)/BA$6&lt;Conversion!$A$6,Conversion!$B$6,5)))))</f>
        <v/>
      </c>
      <c r="BB83" t="str">
        <f ca="1">IF(OR(BB$9="",$C83=""),"",IF(100*INDEX(INDIRECT($A$2),$B83,COLUMN()-$E$2)/BB$6&lt;Conversion!$A$3,Conversion!$B$3,IF(100*INDEX(INDIRECT($A$2),$B83,COLUMN()-$E$2)/BB$6&lt;Conversion!$A$4,Conversion!$B$4,IF(100*INDEX(INDIRECT($A$2),$B83,COLUMN()-$E$2)/BB$6&lt;Conversion!$A$5,Conversion!$B$5,IF(100*INDEX(INDIRECT($A$2),$B83,COLUMN()-$E$2)/BB$6&lt;Conversion!$A$6,Conversion!$B$6,5)))))</f>
        <v/>
      </c>
      <c r="BC83" t="str">
        <f ca="1">IF(OR(BC$9="",$C83=""),"",IF(100*INDEX(INDIRECT($A$2),$B83,COLUMN()-$E$2)/BC$6&lt;Conversion!$A$3,Conversion!$B$3,IF(100*INDEX(INDIRECT($A$2),$B83,COLUMN()-$E$2)/BC$6&lt;Conversion!$A$4,Conversion!$B$4,IF(100*INDEX(INDIRECT($A$2),$B83,COLUMN()-$E$2)/BC$6&lt;Conversion!$A$5,Conversion!$B$5,IF(100*INDEX(INDIRECT($A$2),$B83,COLUMN()-$E$2)/BC$6&lt;Conversion!$A$6,Conversion!$B$6,5)))))</f>
        <v/>
      </c>
    </row>
    <row r="84" spans="2:55">
      <c r="B84" t="e">
        <f t="shared" ca="1" si="3"/>
        <v>#N/A</v>
      </c>
      <c r="C84" t="str">
        <f t="shared" ca="1" si="4"/>
        <v/>
      </c>
      <c r="D84" t="str">
        <f ca="1">IF($C84="","",CONCATENATE(ADDRESS(ROW(),$E$2+1,1,1,"Module6"),":",ADDRESS(ROW(),$E$2+Calc1!$C$2,1,1)))</f>
        <v/>
      </c>
      <c r="E84" s="18" t="str">
        <f t="shared" ca="1" si="5"/>
        <v/>
      </c>
      <c r="F84" t="str">
        <f ca="1">IF(OR(F$9="",$C84=""),"",IF(100*INDEX(INDIRECT($A$2),$B84,COLUMN()-$E$2)/F$6&lt;Conversion!$A$3,Conversion!$B$3,IF(100*INDEX(INDIRECT($A$2),$B84,COLUMN()-$E$2)/F$6&lt;Conversion!$A$4,Conversion!$B$4,IF(100*INDEX(INDIRECT($A$2),$B84,COLUMN()-$E$2)/F$6&lt;Conversion!$A$5,Conversion!$B$5,IF(100*INDEX(INDIRECT($A$2),$B84,COLUMN()-$E$2)/F$6&lt;Conversion!$A$6,Conversion!$B$6,5)))))</f>
        <v/>
      </c>
      <c r="G84" t="str">
        <f ca="1">IF(OR(G$9="",$C84=""),"",IF(100*INDEX(INDIRECT($A$2),$B84,COLUMN()-$E$2)/G$6&lt;Conversion!$A$3,Conversion!$B$3,IF(100*INDEX(INDIRECT($A$2),$B84,COLUMN()-$E$2)/G$6&lt;Conversion!$A$4,Conversion!$B$4,IF(100*INDEX(INDIRECT($A$2),$B84,COLUMN()-$E$2)/G$6&lt;Conversion!$A$5,Conversion!$B$5,IF(100*INDEX(INDIRECT($A$2),$B84,COLUMN()-$E$2)/G$6&lt;Conversion!$A$6,Conversion!$B$6,5)))))</f>
        <v/>
      </c>
      <c r="H84" t="str">
        <f ca="1">IF(OR(H$9="",$C84=""),"",IF(100*INDEX(INDIRECT($A$2),$B84,COLUMN()-$E$2)/H$6&lt;Conversion!$A$3,Conversion!$B$3,IF(100*INDEX(INDIRECT($A$2),$B84,COLUMN()-$E$2)/H$6&lt;Conversion!$A$4,Conversion!$B$4,IF(100*INDEX(INDIRECT($A$2),$B84,COLUMN()-$E$2)/H$6&lt;Conversion!$A$5,Conversion!$B$5,IF(100*INDEX(INDIRECT($A$2),$B84,COLUMN()-$E$2)/H$6&lt;Conversion!$A$6,Conversion!$B$6,5)))))</f>
        <v/>
      </c>
      <c r="I84" t="str">
        <f ca="1">IF(OR(I$9="",$C84=""),"",IF(100*INDEX(INDIRECT($A$2),$B84,COLUMN()-$E$2)/I$6&lt;Conversion!$A$3,Conversion!$B$3,IF(100*INDEX(INDIRECT($A$2),$B84,COLUMN()-$E$2)/I$6&lt;Conversion!$A$4,Conversion!$B$4,IF(100*INDEX(INDIRECT($A$2),$B84,COLUMN()-$E$2)/I$6&lt;Conversion!$A$5,Conversion!$B$5,IF(100*INDEX(INDIRECT($A$2),$B84,COLUMN()-$E$2)/I$6&lt;Conversion!$A$6,Conversion!$B$6,5)))))</f>
        <v/>
      </c>
      <c r="J84" t="str">
        <f ca="1">IF(OR(J$9="",$C84=""),"",IF(100*INDEX(INDIRECT($A$2),$B84,COLUMN()-$E$2)/J$6&lt;Conversion!$A$3,Conversion!$B$3,IF(100*INDEX(INDIRECT($A$2),$B84,COLUMN()-$E$2)/J$6&lt;Conversion!$A$4,Conversion!$B$4,IF(100*INDEX(INDIRECT($A$2),$B84,COLUMN()-$E$2)/J$6&lt;Conversion!$A$5,Conversion!$B$5,IF(100*INDEX(INDIRECT($A$2),$B84,COLUMN()-$E$2)/J$6&lt;Conversion!$A$6,Conversion!$B$6,5)))))</f>
        <v/>
      </c>
      <c r="K84" t="str">
        <f ca="1">IF(OR(K$9="",$C84=""),"",IF(100*INDEX(INDIRECT($A$2),$B84,COLUMN()-$E$2)/K$6&lt;Conversion!$A$3,Conversion!$B$3,IF(100*INDEX(INDIRECT($A$2),$B84,COLUMN()-$E$2)/K$6&lt;Conversion!$A$4,Conversion!$B$4,IF(100*INDEX(INDIRECT($A$2),$B84,COLUMN()-$E$2)/K$6&lt;Conversion!$A$5,Conversion!$B$5,IF(100*INDEX(INDIRECT($A$2),$B84,COLUMN()-$E$2)/K$6&lt;Conversion!$A$6,Conversion!$B$6,5)))))</f>
        <v/>
      </c>
      <c r="L84" t="str">
        <f ca="1">IF(OR(L$9="",$C84=""),"",IF(100*INDEX(INDIRECT($A$2),$B84,COLUMN()-$E$2)/L$6&lt;Conversion!$A$3,Conversion!$B$3,IF(100*INDEX(INDIRECT($A$2),$B84,COLUMN()-$E$2)/L$6&lt;Conversion!$A$4,Conversion!$B$4,IF(100*INDEX(INDIRECT($A$2),$B84,COLUMN()-$E$2)/L$6&lt;Conversion!$A$5,Conversion!$B$5,IF(100*INDEX(INDIRECT($A$2),$B84,COLUMN()-$E$2)/L$6&lt;Conversion!$A$6,Conversion!$B$6,5)))))</f>
        <v/>
      </c>
      <c r="M84" t="str">
        <f ca="1">IF(OR(M$9="",$C84=""),"",IF(100*INDEX(INDIRECT($A$2),$B84,COLUMN()-$E$2)/M$6&lt;Conversion!$A$3,Conversion!$B$3,IF(100*INDEX(INDIRECT($A$2),$B84,COLUMN()-$E$2)/M$6&lt;Conversion!$A$4,Conversion!$B$4,IF(100*INDEX(INDIRECT($A$2),$B84,COLUMN()-$E$2)/M$6&lt;Conversion!$A$5,Conversion!$B$5,IF(100*INDEX(INDIRECT($A$2),$B84,COLUMN()-$E$2)/M$6&lt;Conversion!$A$6,Conversion!$B$6,5)))))</f>
        <v/>
      </c>
      <c r="N84" t="str">
        <f ca="1">IF(OR(N$9="",$C84=""),"",IF(100*INDEX(INDIRECT($A$2),$B84,COLUMN()-$E$2)/N$6&lt;Conversion!$A$3,Conversion!$B$3,IF(100*INDEX(INDIRECT($A$2),$B84,COLUMN()-$E$2)/N$6&lt;Conversion!$A$4,Conversion!$B$4,IF(100*INDEX(INDIRECT($A$2),$B84,COLUMN()-$E$2)/N$6&lt;Conversion!$A$5,Conversion!$B$5,IF(100*INDEX(INDIRECT($A$2),$B84,COLUMN()-$E$2)/N$6&lt;Conversion!$A$6,Conversion!$B$6,5)))))</f>
        <v/>
      </c>
      <c r="O84" t="str">
        <f ca="1">IF(OR(O$9="",$C84=""),"",IF(100*INDEX(INDIRECT($A$2),$B84,COLUMN()-$E$2)/O$6&lt;Conversion!$A$3,Conversion!$B$3,IF(100*INDEX(INDIRECT($A$2),$B84,COLUMN()-$E$2)/O$6&lt;Conversion!$A$4,Conversion!$B$4,IF(100*INDEX(INDIRECT($A$2),$B84,COLUMN()-$E$2)/O$6&lt;Conversion!$A$5,Conversion!$B$5,IF(100*INDEX(INDIRECT($A$2),$B84,COLUMN()-$E$2)/O$6&lt;Conversion!$A$6,Conversion!$B$6,5)))))</f>
        <v/>
      </c>
      <c r="P84" t="str">
        <f ca="1">IF(OR(P$9="",$C84=""),"",IF(100*INDEX(INDIRECT($A$2),$B84,COLUMN()-$E$2)/P$6&lt;Conversion!$A$3,Conversion!$B$3,IF(100*INDEX(INDIRECT($A$2),$B84,COLUMN()-$E$2)/P$6&lt;Conversion!$A$4,Conversion!$B$4,IF(100*INDEX(INDIRECT($A$2),$B84,COLUMN()-$E$2)/P$6&lt;Conversion!$A$5,Conversion!$B$5,IF(100*INDEX(INDIRECT($A$2),$B84,COLUMN()-$E$2)/P$6&lt;Conversion!$A$6,Conversion!$B$6,5)))))</f>
        <v/>
      </c>
      <c r="Q84" t="str">
        <f ca="1">IF(OR(Q$9="",$C84=""),"",IF(100*INDEX(INDIRECT($A$2),$B84,COLUMN()-$E$2)/Q$6&lt;Conversion!$A$3,Conversion!$B$3,IF(100*INDEX(INDIRECT($A$2),$B84,COLUMN()-$E$2)/Q$6&lt;Conversion!$A$4,Conversion!$B$4,IF(100*INDEX(INDIRECT($A$2),$B84,COLUMN()-$E$2)/Q$6&lt;Conversion!$A$5,Conversion!$B$5,IF(100*INDEX(INDIRECT($A$2),$B84,COLUMN()-$E$2)/Q$6&lt;Conversion!$A$6,Conversion!$B$6,5)))))</f>
        <v/>
      </c>
      <c r="R84" t="str">
        <f ca="1">IF(OR(R$9="",$C84=""),"",IF(100*INDEX(INDIRECT($A$2),$B84,COLUMN()-$E$2)/R$6&lt;Conversion!$A$3,Conversion!$B$3,IF(100*INDEX(INDIRECT($A$2),$B84,COLUMN()-$E$2)/R$6&lt;Conversion!$A$4,Conversion!$B$4,IF(100*INDEX(INDIRECT($A$2),$B84,COLUMN()-$E$2)/R$6&lt;Conversion!$A$5,Conversion!$B$5,IF(100*INDEX(INDIRECT($A$2),$B84,COLUMN()-$E$2)/R$6&lt;Conversion!$A$6,Conversion!$B$6,5)))))</f>
        <v/>
      </c>
      <c r="S84" t="str">
        <f ca="1">IF(OR(S$9="",$C84=""),"",IF(100*INDEX(INDIRECT($A$2),$B84,COLUMN()-$E$2)/S$6&lt;Conversion!$A$3,Conversion!$B$3,IF(100*INDEX(INDIRECT($A$2),$B84,COLUMN()-$E$2)/S$6&lt;Conversion!$A$4,Conversion!$B$4,IF(100*INDEX(INDIRECT($A$2),$B84,COLUMN()-$E$2)/S$6&lt;Conversion!$A$5,Conversion!$B$5,IF(100*INDEX(INDIRECT($A$2),$B84,COLUMN()-$E$2)/S$6&lt;Conversion!$A$6,Conversion!$B$6,5)))))</f>
        <v/>
      </c>
      <c r="T84" t="str">
        <f ca="1">IF(OR(T$9="",$C84=""),"",IF(100*INDEX(INDIRECT($A$2),$B84,COLUMN()-$E$2)/T$6&lt;Conversion!$A$3,Conversion!$B$3,IF(100*INDEX(INDIRECT($A$2),$B84,COLUMN()-$E$2)/T$6&lt;Conversion!$A$4,Conversion!$B$4,IF(100*INDEX(INDIRECT($A$2),$B84,COLUMN()-$E$2)/T$6&lt;Conversion!$A$5,Conversion!$B$5,IF(100*INDEX(INDIRECT($A$2),$B84,COLUMN()-$E$2)/T$6&lt;Conversion!$A$6,Conversion!$B$6,5)))))</f>
        <v/>
      </c>
      <c r="U84" t="str">
        <f ca="1">IF(OR(U$9="",$C84=""),"",IF(100*INDEX(INDIRECT($A$2),$B84,COLUMN()-$E$2)/U$6&lt;Conversion!$A$3,Conversion!$B$3,IF(100*INDEX(INDIRECT($A$2),$B84,COLUMN()-$E$2)/U$6&lt;Conversion!$A$4,Conversion!$B$4,IF(100*INDEX(INDIRECT($A$2),$B84,COLUMN()-$E$2)/U$6&lt;Conversion!$A$5,Conversion!$B$5,IF(100*INDEX(INDIRECT($A$2),$B84,COLUMN()-$E$2)/U$6&lt;Conversion!$A$6,Conversion!$B$6,5)))))</f>
        <v/>
      </c>
      <c r="V84" t="str">
        <f ca="1">IF(OR(V$9="",$C84=""),"",IF(100*INDEX(INDIRECT($A$2),$B84,COLUMN()-$E$2)/V$6&lt;Conversion!$A$3,Conversion!$B$3,IF(100*INDEX(INDIRECT($A$2),$B84,COLUMN()-$E$2)/V$6&lt;Conversion!$A$4,Conversion!$B$4,IF(100*INDEX(INDIRECT($A$2),$B84,COLUMN()-$E$2)/V$6&lt;Conversion!$A$5,Conversion!$B$5,IF(100*INDEX(INDIRECT($A$2),$B84,COLUMN()-$E$2)/V$6&lt;Conversion!$A$6,Conversion!$B$6,5)))))</f>
        <v/>
      </c>
      <c r="W84" t="str">
        <f ca="1">IF(OR(W$9="",$C84=""),"",IF(100*INDEX(INDIRECT($A$2),$B84,COLUMN()-$E$2)/W$6&lt;Conversion!$A$3,Conversion!$B$3,IF(100*INDEX(INDIRECT($A$2),$B84,COLUMN()-$E$2)/W$6&lt;Conversion!$A$4,Conversion!$B$4,IF(100*INDEX(INDIRECT($A$2),$B84,COLUMN()-$E$2)/W$6&lt;Conversion!$A$5,Conversion!$B$5,IF(100*INDEX(INDIRECT($A$2),$B84,COLUMN()-$E$2)/W$6&lt;Conversion!$A$6,Conversion!$B$6,5)))))</f>
        <v/>
      </c>
      <c r="X84" t="str">
        <f ca="1">IF(OR(X$9="",$C84=""),"",IF(100*INDEX(INDIRECT($A$2),$B84,COLUMN()-$E$2)/X$6&lt;Conversion!$A$3,Conversion!$B$3,IF(100*INDEX(INDIRECT($A$2),$B84,COLUMN()-$E$2)/X$6&lt;Conversion!$A$4,Conversion!$B$4,IF(100*INDEX(INDIRECT($A$2),$B84,COLUMN()-$E$2)/X$6&lt;Conversion!$A$5,Conversion!$B$5,IF(100*INDEX(INDIRECT($A$2),$B84,COLUMN()-$E$2)/X$6&lt;Conversion!$A$6,Conversion!$B$6,5)))))</f>
        <v/>
      </c>
      <c r="Y84" t="str">
        <f ca="1">IF(OR(Y$9="",$C84=""),"",IF(100*INDEX(INDIRECT($A$2),$B84,COLUMN()-$E$2)/Y$6&lt;Conversion!$A$3,Conversion!$B$3,IF(100*INDEX(INDIRECT($A$2),$B84,COLUMN()-$E$2)/Y$6&lt;Conversion!$A$4,Conversion!$B$4,IF(100*INDEX(INDIRECT($A$2),$B84,COLUMN()-$E$2)/Y$6&lt;Conversion!$A$5,Conversion!$B$5,IF(100*INDEX(INDIRECT($A$2),$B84,COLUMN()-$E$2)/Y$6&lt;Conversion!$A$6,Conversion!$B$6,5)))))</f>
        <v/>
      </c>
      <c r="Z84" t="str">
        <f ca="1">IF(OR(Z$9="",$C84=""),"",IF(100*INDEX(INDIRECT($A$2),$B84,COLUMN()-$E$2)/Z$6&lt;Conversion!$A$3,Conversion!$B$3,IF(100*INDEX(INDIRECT($A$2),$B84,COLUMN()-$E$2)/Z$6&lt;Conversion!$A$4,Conversion!$B$4,IF(100*INDEX(INDIRECT($A$2),$B84,COLUMN()-$E$2)/Z$6&lt;Conversion!$A$5,Conversion!$B$5,IF(100*INDEX(INDIRECT($A$2),$B84,COLUMN()-$E$2)/Z$6&lt;Conversion!$A$6,Conversion!$B$6,5)))))</f>
        <v/>
      </c>
      <c r="AA84" t="str">
        <f ca="1">IF(OR(AA$9="",$C84=""),"",IF(100*INDEX(INDIRECT($A$2),$B84,COLUMN()-$E$2)/AA$6&lt;Conversion!$A$3,Conversion!$B$3,IF(100*INDEX(INDIRECT($A$2),$B84,COLUMN()-$E$2)/AA$6&lt;Conversion!$A$4,Conversion!$B$4,IF(100*INDEX(INDIRECT($A$2),$B84,COLUMN()-$E$2)/AA$6&lt;Conversion!$A$5,Conversion!$B$5,IF(100*INDEX(INDIRECT($A$2),$B84,COLUMN()-$E$2)/AA$6&lt;Conversion!$A$6,Conversion!$B$6,5)))))</f>
        <v/>
      </c>
      <c r="AB84" t="str">
        <f ca="1">IF(OR(AB$9="",$C84=""),"",IF(100*INDEX(INDIRECT($A$2),$B84,COLUMN()-$E$2)/AB$6&lt;Conversion!$A$3,Conversion!$B$3,IF(100*INDEX(INDIRECT($A$2),$B84,COLUMN()-$E$2)/AB$6&lt;Conversion!$A$4,Conversion!$B$4,IF(100*INDEX(INDIRECT($A$2),$B84,COLUMN()-$E$2)/AB$6&lt;Conversion!$A$5,Conversion!$B$5,IF(100*INDEX(INDIRECT($A$2),$B84,COLUMN()-$E$2)/AB$6&lt;Conversion!$A$6,Conversion!$B$6,5)))))</f>
        <v/>
      </c>
      <c r="AC84" t="str">
        <f ca="1">IF(OR(AC$9="",$C84=""),"",IF(100*INDEX(INDIRECT($A$2),$B84,COLUMN()-$E$2)/AC$6&lt;Conversion!$A$3,Conversion!$B$3,IF(100*INDEX(INDIRECT($A$2),$B84,COLUMN()-$E$2)/AC$6&lt;Conversion!$A$4,Conversion!$B$4,IF(100*INDEX(INDIRECT($A$2),$B84,COLUMN()-$E$2)/AC$6&lt;Conversion!$A$5,Conversion!$B$5,IF(100*INDEX(INDIRECT($A$2),$B84,COLUMN()-$E$2)/AC$6&lt;Conversion!$A$6,Conversion!$B$6,5)))))</f>
        <v/>
      </c>
      <c r="AD84" t="str">
        <f ca="1">IF(OR(AD$9="",$C84=""),"",IF(100*INDEX(INDIRECT($A$2),$B84,COLUMN()-$E$2)/AD$6&lt;Conversion!$A$3,Conversion!$B$3,IF(100*INDEX(INDIRECT($A$2),$B84,COLUMN()-$E$2)/AD$6&lt;Conversion!$A$4,Conversion!$B$4,IF(100*INDEX(INDIRECT($A$2),$B84,COLUMN()-$E$2)/AD$6&lt;Conversion!$A$5,Conversion!$B$5,IF(100*INDEX(INDIRECT($A$2),$B84,COLUMN()-$E$2)/AD$6&lt;Conversion!$A$6,Conversion!$B$6,5)))))</f>
        <v/>
      </c>
      <c r="AE84" t="str">
        <f ca="1">IF(OR(AE$9="",$C84=""),"",IF(100*INDEX(INDIRECT($A$2),$B84,COLUMN()-$E$2)/AE$6&lt;Conversion!$A$3,Conversion!$B$3,IF(100*INDEX(INDIRECT($A$2),$B84,COLUMN()-$E$2)/AE$6&lt;Conversion!$A$4,Conversion!$B$4,IF(100*INDEX(INDIRECT($A$2),$B84,COLUMN()-$E$2)/AE$6&lt;Conversion!$A$5,Conversion!$B$5,IF(100*INDEX(INDIRECT($A$2),$B84,COLUMN()-$E$2)/AE$6&lt;Conversion!$A$6,Conversion!$B$6,5)))))</f>
        <v/>
      </c>
      <c r="AF84" t="str">
        <f ca="1">IF(OR(AF$9="",$C84=""),"",IF(100*INDEX(INDIRECT($A$2),$B84,COLUMN()-$E$2)/AF$6&lt;Conversion!$A$3,Conversion!$B$3,IF(100*INDEX(INDIRECT($A$2),$B84,COLUMN()-$E$2)/AF$6&lt;Conversion!$A$4,Conversion!$B$4,IF(100*INDEX(INDIRECT($A$2),$B84,COLUMN()-$E$2)/AF$6&lt;Conversion!$A$5,Conversion!$B$5,IF(100*INDEX(INDIRECT($A$2),$B84,COLUMN()-$E$2)/AF$6&lt;Conversion!$A$6,Conversion!$B$6,5)))))</f>
        <v/>
      </c>
      <c r="AG84" t="str">
        <f ca="1">IF(OR(AG$9="",$C84=""),"",IF(100*INDEX(INDIRECT($A$2),$B84,COLUMN()-$E$2)/AG$6&lt;Conversion!$A$3,Conversion!$B$3,IF(100*INDEX(INDIRECT($A$2),$B84,COLUMN()-$E$2)/AG$6&lt;Conversion!$A$4,Conversion!$B$4,IF(100*INDEX(INDIRECT($A$2),$B84,COLUMN()-$E$2)/AG$6&lt;Conversion!$A$5,Conversion!$B$5,IF(100*INDEX(INDIRECT($A$2),$B84,COLUMN()-$E$2)/AG$6&lt;Conversion!$A$6,Conversion!$B$6,5)))))</f>
        <v/>
      </c>
      <c r="AH84" t="str">
        <f ca="1">IF(OR(AH$9="",$C84=""),"",IF(100*INDEX(INDIRECT($A$2),$B84,COLUMN()-$E$2)/AH$6&lt;Conversion!$A$3,Conversion!$B$3,IF(100*INDEX(INDIRECT($A$2),$B84,COLUMN()-$E$2)/AH$6&lt;Conversion!$A$4,Conversion!$B$4,IF(100*INDEX(INDIRECT($A$2),$B84,COLUMN()-$E$2)/AH$6&lt;Conversion!$A$5,Conversion!$B$5,IF(100*INDEX(INDIRECT($A$2),$B84,COLUMN()-$E$2)/AH$6&lt;Conversion!$A$6,Conversion!$B$6,5)))))</f>
        <v/>
      </c>
      <c r="AI84" t="str">
        <f ca="1">IF(OR(AI$9="",$C84=""),"",IF(100*INDEX(INDIRECT($A$2),$B84,COLUMN()-$E$2)/AI$6&lt;Conversion!$A$3,Conversion!$B$3,IF(100*INDEX(INDIRECT($A$2),$B84,COLUMN()-$E$2)/AI$6&lt;Conversion!$A$4,Conversion!$B$4,IF(100*INDEX(INDIRECT($A$2),$B84,COLUMN()-$E$2)/AI$6&lt;Conversion!$A$5,Conversion!$B$5,IF(100*INDEX(INDIRECT($A$2),$B84,COLUMN()-$E$2)/AI$6&lt;Conversion!$A$6,Conversion!$B$6,5)))))</f>
        <v/>
      </c>
      <c r="AJ84" t="str">
        <f ca="1">IF(OR(AJ$9="",$C84=""),"",IF(100*INDEX(INDIRECT($A$2),$B84,COLUMN()-$E$2)/AJ$6&lt;Conversion!$A$3,Conversion!$B$3,IF(100*INDEX(INDIRECT($A$2),$B84,COLUMN()-$E$2)/AJ$6&lt;Conversion!$A$4,Conversion!$B$4,IF(100*INDEX(INDIRECT($A$2),$B84,COLUMN()-$E$2)/AJ$6&lt;Conversion!$A$5,Conversion!$B$5,IF(100*INDEX(INDIRECT($A$2),$B84,COLUMN()-$E$2)/AJ$6&lt;Conversion!$A$6,Conversion!$B$6,5)))))</f>
        <v/>
      </c>
      <c r="AK84" t="str">
        <f ca="1">IF(OR(AK$9="",$C84=""),"",IF(100*INDEX(INDIRECT($A$2),$B84,COLUMN()-$E$2)/AK$6&lt;Conversion!$A$3,Conversion!$B$3,IF(100*INDEX(INDIRECT($A$2),$B84,COLUMN()-$E$2)/AK$6&lt;Conversion!$A$4,Conversion!$B$4,IF(100*INDEX(INDIRECT($A$2),$B84,COLUMN()-$E$2)/AK$6&lt;Conversion!$A$5,Conversion!$B$5,IF(100*INDEX(INDIRECT($A$2),$B84,COLUMN()-$E$2)/AK$6&lt;Conversion!$A$6,Conversion!$B$6,5)))))</f>
        <v/>
      </c>
      <c r="AL84" t="str">
        <f ca="1">IF(OR(AL$9="",$C84=""),"",IF(100*INDEX(INDIRECT($A$2),$B84,COLUMN()-$E$2)/AL$6&lt;Conversion!$A$3,Conversion!$B$3,IF(100*INDEX(INDIRECT($A$2),$B84,COLUMN()-$E$2)/AL$6&lt;Conversion!$A$4,Conversion!$B$4,IF(100*INDEX(INDIRECT($A$2),$B84,COLUMN()-$E$2)/AL$6&lt;Conversion!$A$5,Conversion!$B$5,IF(100*INDEX(INDIRECT($A$2),$B84,COLUMN()-$E$2)/AL$6&lt;Conversion!$A$6,Conversion!$B$6,5)))))</f>
        <v/>
      </c>
      <c r="AM84" t="str">
        <f ca="1">IF(OR(AM$9="",$C84=""),"",IF(100*INDEX(INDIRECT($A$2),$B84,COLUMN()-$E$2)/AM$6&lt;Conversion!$A$3,Conversion!$B$3,IF(100*INDEX(INDIRECT($A$2),$B84,COLUMN()-$E$2)/AM$6&lt;Conversion!$A$4,Conversion!$B$4,IF(100*INDEX(INDIRECT($A$2),$B84,COLUMN()-$E$2)/AM$6&lt;Conversion!$A$5,Conversion!$B$5,IF(100*INDEX(INDIRECT($A$2),$B84,COLUMN()-$E$2)/AM$6&lt;Conversion!$A$6,Conversion!$B$6,5)))))</f>
        <v/>
      </c>
      <c r="AN84" t="str">
        <f ca="1">IF(OR(AN$9="",$C84=""),"",IF(100*INDEX(INDIRECT($A$2),$B84,COLUMN()-$E$2)/AN$6&lt;Conversion!$A$3,Conversion!$B$3,IF(100*INDEX(INDIRECT($A$2),$B84,COLUMN()-$E$2)/AN$6&lt;Conversion!$A$4,Conversion!$B$4,IF(100*INDEX(INDIRECT($A$2),$B84,COLUMN()-$E$2)/AN$6&lt;Conversion!$A$5,Conversion!$B$5,IF(100*INDEX(INDIRECT($A$2),$B84,COLUMN()-$E$2)/AN$6&lt;Conversion!$A$6,Conversion!$B$6,5)))))</f>
        <v/>
      </c>
      <c r="AO84" t="str">
        <f ca="1">IF(OR(AO$9="",$C84=""),"",IF(100*INDEX(INDIRECT($A$2),$B84,COLUMN()-$E$2)/AO$6&lt;Conversion!$A$3,Conversion!$B$3,IF(100*INDEX(INDIRECT($A$2),$B84,COLUMN()-$E$2)/AO$6&lt;Conversion!$A$4,Conversion!$B$4,IF(100*INDEX(INDIRECT($A$2),$B84,COLUMN()-$E$2)/AO$6&lt;Conversion!$A$5,Conversion!$B$5,IF(100*INDEX(INDIRECT($A$2),$B84,COLUMN()-$E$2)/AO$6&lt;Conversion!$A$6,Conversion!$B$6,5)))))</f>
        <v/>
      </c>
      <c r="AP84" t="str">
        <f ca="1">IF(OR(AP$9="",$C84=""),"",IF(100*INDEX(INDIRECT($A$2),$B84,COLUMN()-$E$2)/AP$6&lt;Conversion!$A$3,Conversion!$B$3,IF(100*INDEX(INDIRECT($A$2),$B84,COLUMN()-$E$2)/AP$6&lt;Conversion!$A$4,Conversion!$B$4,IF(100*INDEX(INDIRECT($A$2),$B84,COLUMN()-$E$2)/AP$6&lt;Conversion!$A$5,Conversion!$B$5,IF(100*INDEX(INDIRECT($A$2),$B84,COLUMN()-$E$2)/AP$6&lt;Conversion!$A$6,Conversion!$B$6,5)))))</f>
        <v/>
      </c>
      <c r="AQ84" t="str">
        <f ca="1">IF(OR(AQ$9="",$C84=""),"",IF(100*INDEX(INDIRECT($A$2),$B84,COLUMN()-$E$2)/AQ$6&lt;Conversion!$A$3,Conversion!$B$3,IF(100*INDEX(INDIRECT($A$2),$B84,COLUMN()-$E$2)/AQ$6&lt;Conversion!$A$4,Conversion!$B$4,IF(100*INDEX(INDIRECT($A$2),$B84,COLUMN()-$E$2)/AQ$6&lt;Conversion!$A$5,Conversion!$B$5,IF(100*INDEX(INDIRECT($A$2),$B84,COLUMN()-$E$2)/AQ$6&lt;Conversion!$A$6,Conversion!$B$6,5)))))</f>
        <v/>
      </c>
      <c r="AR84" t="str">
        <f ca="1">IF(OR(AR$9="",$C84=""),"",IF(100*INDEX(INDIRECT($A$2),$B84,COLUMN()-$E$2)/AR$6&lt;Conversion!$A$3,Conversion!$B$3,IF(100*INDEX(INDIRECT($A$2),$B84,COLUMN()-$E$2)/AR$6&lt;Conversion!$A$4,Conversion!$B$4,IF(100*INDEX(INDIRECT($A$2),$B84,COLUMN()-$E$2)/AR$6&lt;Conversion!$A$5,Conversion!$B$5,IF(100*INDEX(INDIRECT($A$2),$B84,COLUMN()-$E$2)/AR$6&lt;Conversion!$A$6,Conversion!$B$6,5)))))</f>
        <v/>
      </c>
      <c r="AS84" t="str">
        <f ca="1">IF(OR(AS$9="",$C84=""),"",IF(100*INDEX(INDIRECT($A$2),$B84,COLUMN()-$E$2)/AS$6&lt;Conversion!$A$3,Conversion!$B$3,IF(100*INDEX(INDIRECT($A$2),$B84,COLUMN()-$E$2)/AS$6&lt;Conversion!$A$4,Conversion!$B$4,IF(100*INDEX(INDIRECT($A$2),$B84,COLUMN()-$E$2)/AS$6&lt;Conversion!$A$5,Conversion!$B$5,IF(100*INDEX(INDIRECT($A$2),$B84,COLUMN()-$E$2)/AS$6&lt;Conversion!$A$6,Conversion!$B$6,5)))))</f>
        <v/>
      </c>
      <c r="AT84" t="str">
        <f ca="1">IF(OR(AT$9="",$C84=""),"",IF(100*INDEX(INDIRECT($A$2),$B84,COLUMN()-$E$2)/AT$6&lt;Conversion!$A$3,Conversion!$B$3,IF(100*INDEX(INDIRECT($A$2),$B84,COLUMN()-$E$2)/AT$6&lt;Conversion!$A$4,Conversion!$B$4,IF(100*INDEX(INDIRECT($A$2),$B84,COLUMN()-$E$2)/AT$6&lt;Conversion!$A$5,Conversion!$B$5,IF(100*INDEX(INDIRECT($A$2),$B84,COLUMN()-$E$2)/AT$6&lt;Conversion!$A$6,Conversion!$B$6,5)))))</f>
        <v/>
      </c>
      <c r="AU84" t="str">
        <f ca="1">IF(OR(AU$9="",$C84=""),"",IF(100*INDEX(INDIRECT($A$2),$B84,COLUMN()-$E$2)/AU$6&lt;Conversion!$A$3,Conversion!$B$3,IF(100*INDEX(INDIRECT($A$2),$B84,COLUMN()-$E$2)/AU$6&lt;Conversion!$A$4,Conversion!$B$4,IF(100*INDEX(INDIRECT($A$2),$B84,COLUMN()-$E$2)/AU$6&lt;Conversion!$A$5,Conversion!$B$5,IF(100*INDEX(INDIRECT($A$2),$B84,COLUMN()-$E$2)/AU$6&lt;Conversion!$A$6,Conversion!$B$6,5)))))</f>
        <v/>
      </c>
      <c r="AV84" t="str">
        <f ca="1">IF(OR(AV$9="",$C84=""),"",IF(100*INDEX(INDIRECT($A$2),$B84,COLUMN()-$E$2)/AV$6&lt;Conversion!$A$3,Conversion!$B$3,IF(100*INDEX(INDIRECT($A$2),$B84,COLUMN()-$E$2)/AV$6&lt;Conversion!$A$4,Conversion!$B$4,IF(100*INDEX(INDIRECT($A$2),$B84,COLUMN()-$E$2)/AV$6&lt;Conversion!$A$5,Conversion!$B$5,IF(100*INDEX(INDIRECT($A$2),$B84,COLUMN()-$E$2)/AV$6&lt;Conversion!$A$6,Conversion!$B$6,5)))))</f>
        <v/>
      </c>
      <c r="AW84" t="str">
        <f ca="1">IF(OR(AW$9="",$C84=""),"",IF(100*INDEX(INDIRECT($A$2),$B84,COLUMN()-$E$2)/AW$6&lt;Conversion!$A$3,Conversion!$B$3,IF(100*INDEX(INDIRECT($A$2),$B84,COLUMN()-$E$2)/AW$6&lt;Conversion!$A$4,Conversion!$B$4,IF(100*INDEX(INDIRECT($A$2),$B84,COLUMN()-$E$2)/AW$6&lt;Conversion!$A$5,Conversion!$B$5,IF(100*INDEX(INDIRECT($A$2),$B84,COLUMN()-$E$2)/AW$6&lt;Conversion!$A$6,Conversion!$B$6,5)))))</f>
        <v/>
      </c>
      <c r="AX84" t="str">
        <f ca="1">IF(OR(AX$9="",$C84=""),"",IF(100*INDEX(INDIRECT($A$2),$B84,COLUMN()-$E$2)/AX$6&lt;Conversion!$A$3,Conversion!$B$3,IF(100*INDEX(INDIRECT($A$2),$B84,COLUMN()-$E$2)/AX$6&lt;Conversion!$A$4,Conversion!$B$4,IF(100*INDEX(INDIRECT($A$2),$B84,COLUMN()-$E$2)/AX$6&lt;Conversion!$A$5,Conversion!$B$5,IF(100*INDEX(INDIRECT($A$2),$B84,COLUMN()-$E$2)/AX$6&lt;Conversion!$A$6,Conversion!$B$6,5)))))</f>
        <v/>
      </c>
      <c r="AY84" t="str">
        <f ca="1">IF(OR(AY$9="",$C84=""),"",IF(100*INDEX(INDIRECT($A$2),$B84,COLUMN()-$E$2)/AY$6&lt;Conversion!$A$3,Conversion!$B$3,IF(100*INDEX(INDIRECT($A$2),$B84,COLUMN()-$E$2)/AY$6&lt;Conversion!$A$4,Conversion!$B$4,IF(100*INDEX(INDIRECT($A$2),$B84,COLUMN()-$E$2)/AY$6&lt;Conversion!$A$5,Conversion!$B$5,IF(100*INDEX(INDIRECT($A$2),$B84,COLUMN()-$E$2)/AY$6&lt;Conversion!$A$6,Conversion!$B$6,5)))))</f>
        <v/>
      </c>
      <c r="AZ84" t="str">
        <f ca="1">IF(OR(AZ$9="",$C84=""),"",IF(100*INDEX(INDIRECT($A$2),$B84,COLUMN()-$E$2)/AZ$6&lt;Conversion!$A$3,Conversion!$B$3,IF(100*INDEX(INDIRECT($A$2),$B84,COLUMN()-$E$2)/AZ$6&lt;Conversion!$A$4,Conversion!$B$4,IF(100*INDEX(INDIRECT($A$2),$B84,COLUMN()-$E$2)/AZ$6&lt;Conversion!$A$5,Conversion!$B$5,IF(100*INDEX(INDIRECT($A$2),$B84,COLUMN()-$E$2)/AZ$6&lt;Conversion!$A$6,Conversion!$B$6,5)))))</f>
        <v/>
      </c>
      <c r="BA84" t="str">
        <f ca="1">IF(OR(BA$9="",$C84=""),"",IF(100*INDEX(INDIRECT($A$2),$B84,COLUMN()-$E$2)/BA$6&lt;Conversion!$A$3,Conversion!$B$3,IF(100*INDEX(INDIRECT($A$2),$B84,COLUMN()-$E$2)/BA$6&lt;Conversion!$A$4,Conversion!$B$4,IF(100*INDEX(INDIRECT($A$2),$B84,COLUMN()-$E$2)/BA$6&lt;Conversion!$A$5,Conversion!$B$5,IF(100*INDEX(INDIRECT($A$2),$B84,COLUMN()-$E$2)/BA$6&lt;Conversion!$A$6,Conversion!$B$6,5)))))</f>
        <v/>
      </c>
      <c r="BB84" t="str">
        <f ca="1">IF(OR(BB$9="",$C84=""),"",IF(100*INDEX(INDIRECT($A$2),$B84,COLUMN()-$E$2)/BB$6&lt;Conversion!$A$3,Conversion!$B$3,IF(100*INDEX(INDIRECT($A$2),$B84,COLUMN()-$E$2)/BB$6&lt;Conversion!$A$4,Conversion!$B$4,IF(100*INDEX(INDIRECT($A$2),$B84,COLUMN()-$E$2)/BB$6&lt;Conversion!$A$5,Conversion!$B$5,IF(100*INDEX(INDIRECT($A$2),$B84,COLUMN()-$E$2)/BB$6&lt;Conversion!$A$6,Conversion!$B$6,5)))))</f>
        <v/>
      </c>
      <c r="BC84" t="str">
        <f ca="1">IF(OR(BC$9="",$C84=""),"",IF(100*INDEX(INDIRECT($A$2),$B84,COLUMN()-$E$2)/BC$6&lt;Conversion!$A$3,Conversion!$B$3,IF(100*INDEX(INDIRECT($A$2),$B84,COLUMN()-$E$2)/BC$6&lt;Conversion!$A$4,Conversion!$B$4,IF(100*INDEX(INDIRECT($A$2),$B84,COLUMN()-$E$2)/BC$6&lt;Conversion!$A$5,Conversion!$B$5,IF(100*INDEX(INDIRECT($A$2),$B84,COLUMN()-$E$2)/BC$6&lt;Conversion!$A$6,Conversion!$B$6,5)))))</f>
        <v/>
      </c>
    </row>
    <row r="85" spans="2:55">
      <c r="B85" t="e">
        <f t="shared" ca="1" si="3"/>
        <v>#N/A</v>
      </c>
      <c r="C85" t="str">
        <f t="shared" ca="1" si="4"/>
        <v/>
      </c>
      <c r="D85" t="str">
        <f ca="1">IF($C85="","",CONCATENATE(ADDRESS(ROW(),$E$2+1,1,1,"Module6"),":",ADDRESS(ROW(),$E$2+Calc1!$C$2,1,1)))</f>
        <v/>
      </c>
      <c r="E85" s="18" t="str">
        <f t="shared" ca="1" si="5"/>
        <v/>
      </c>
      <c r="F85" t="str">
        <f ca="1">IF(OR(F$9="",$C85=""),"",IF(100*INDEX(INDIRECT($A$2),$B85,COLUMN()-$E$2)/F$6&lt;Conversion!$A$3,Conversion!$B$3,IF(100*INDEX(INDIRECT($A$2),$B85,COLUMN()-$E$2)/F$6&lt;Conversion!$A$4,Conversion!$B$4,IF(100*INDEX(INDIRECT($A$2),$B85,COLUMN()-$E$2)/F$6&lt;Conversion!$A$5,Conversion!$B$5,IF(100*INDEX(INDIRECT($A$2),$B85,COLUMN()-$E$2)/F$6&lt;Conversion!$A$6,Conversion!$B$6,5)))))</f>
        <v/>
      </c>
      <c r="G85" t="str">
        <f ca="1">IF(OR(G$9="",$C85=""),"",IF(100*INDEX(INDIRECT($A$2),$B85,COLUMN()-$E$2)/G$6&lt;Conversion!$A$3,Conversion!$B$3,IF(100*INDEX(INDIRECT($A$2),$B85,COLUMN()-$E$2)/G$6&lt;Conversion!$A$4,Conversion!$B$4,IF(100*INDEX(INDIRECT($A$2),$B85,COLUMN()-$E$2)/G$6&lt;Conversion!$A$5,Conversion!$B$5,IF(100*INDEX(INDIRECT($A$2),$B85,COLUMN()-$E$2)/G$6&lt;Conversion!$A$6,Conversion!$B$6,5)))))</f>
        <v/>
      </c>
      <c r="H85" t="str">
        <f ca="1">IF(OR(H$9="",$C85=""),"",IF(100*INDEX(INDIRECT($A$2),$B85,COLUMN()-$E$2)/H$6&lt;Conversion!$A$3,Conversion!$B$3,IF(100*INDEX(INDIRECT($A$2),$B85,COLUMN()-$E$2)/H$6&lt;Conversion!$A$4,Conversion!$B$4,IF(100*INDEX(INDIRECT($A$2),$B85,COLUMN()-$E$2)/H$6&lt;Conversion!$A$5,Conversion!$B$5,IF(100*INDEX(INDIRECT($A$2),$B85,COLUMN()-$E$2)/H$6&lt;Conversion!$A$6,Conversion!$B$6,5)))))</f>
        <v/>
      </c>
      <c r="I85" t="str">
        <f ca="1">IF(OR(I$9="",$C85=""),"",IF(100*INDEX(INDIRECT($A$2),$B85,COLUMN()-$E$2)/I$6&lt;Conversion!$A$3,Conversion!$B$3,IF(100*INDEX(INDIRECT($A$2),$B85,COLUMN()-$E$2)/I$6&lt;Conversion!$A$4,Conversion!$B$4,IF(100*INDEX(INDIRECT($A$2),$B85,COLUMN()-$E$2)/I$6&lt;Conversion!$A$5,Conversion!$B$5,IF(100*INDEX(INDIRECT($A$2),$B85,COLUMN()-$E$2)/I$6&lt;Conversion!$A$6,Conversion!$B$6,5)))))</f>
        <v/>
      </c>
      <c r="J85" t="str">
        <f ca="1">IF(OR(J$9="",$C85=""),"",IF(100*INDEX(INDIRECT($A$2),$B85,COLUMN()-$E$2)/J$6&lt;Conversion!$A$3,Conversion!$B$3,IF(100*INDEX(INDIRECT($A$2),$B85,COLUMN()-$E$2)/J$6&lt;Conversion!$A$4,Conversion!$B$4,IF(100*INDEX(INDIRECT($A$2),$B85,COLUMN()-$E$2)/J$6&lt;Conversion!$A$5,Conversion!$B$5,IF(100*INDEX(INDIRECT($A$2),$B85,COLUMN()-$E$2)/J$6&lt;Conversion!$A$6,Conversion!$B$6,5)))))</f>
        <v/>
      </c>
      <c r="K85" t="str">
        <f ca="1">IF(OR(K$9="",$C85=""),"",IF(100*INDEX(INDIRECT($A$2),$B85,COLUMN()-$E$2)/K$6&lt;Conversion!$A$3,Conversion!$B$3,IF(100*INDEX(INDIRECT($A$2),$B85,COLUMN()-$E$2)/K$6&lt;Conversion!$A$4,Conversion!$B$4,IF(100*INDEX(INDIRECT($A$2),$B85,COLUMN()-$E$2)/K$6&lt;Conversion!$A$5,Conversion!$B$5,IF(100*INDEX(INDIRECT($A$2),$B85,COLUMN()-$E$2)/K$6&lt;Conversion!$A$6,Conversion!$B$6,5)))))</f>
        <v/>
      </c>
      <c r="L85" t="str">
        <f ca="1">IF(OR(L$9="",$C85=""),"",IF(100*INDEX(INDIRECT($A$2),$B85,COLUMN()-$E$2)/L$6&lt;Conversion!$A$3,Conversion!$B$3,IF(100*INDEX(INDIRECT($A$2),$B85,COLUMN()-$E$2)/L$6&lt;Conversion!$A$4,Conversion!$B$4,IF(100*INDEX(INDIRECT($A$2),$B85,COLUMN()-$E$2)/L$6&lt;Conversion!$A$5,Conversion!$B$5,IF(100*INDEX(INDIRECT($A$2),$B85,COLUMN()-$E$2)/L$6&lt;Conversion!$A$6,Conversion!$B$6,5)))))</f>
        <v/>
      </c>
      <c r="M85" t="str">
        <f ca="1">IF(OR(M$9="",$C85=""),"",IF(100*INDEX(INDIRECT($A$2),$B85,COLUMN()-$E$2)/M$6&lt;Conversion!$A$3,Conversion!$B$3,IF(100*INDEX(INDIRECT($A$2),$B85,COLUMN()-$E$2)/M$6&lt;Conversion!$A$4,Conversion!$B$4,IF(100*INDEX(INDIRECT($A$2),$B85,COLUMN()-$E$2)/M$6&lt;Conversion!$A$5,Conversion!$B$5,IF(100*INDEX(INDIRECT($A$2),$B85,COLUMN()-$E$2)/M$6&lt;Conversion!$A$6,Conversion!$B$6,5)))))</f>
        <v/>
      </c>
      <c r="N85" t="str">
        <f ca="1">IF(OR(N$9="",$C85=""),"",IF(100*INDEX(INDIRECT($A$2),$B85,COLUMN()-$E$2)/N$6&lt;Conversion!$A$3,Conversion!$B$3,IF(100*INDEX(INDIRECT($A$2),$B85,COLUMN()-$E$2)/N$6&lt;Conversion!$A$4,Conversion!$B$4,IF(100*INDEX(INDIRECT($A$2),$B85,COLUMN()-$E$2)/N$6&lt;Conversion!$A$5,Conversion!$B$5,IF(100*INDEX(INDIRECT($A$2),$B85,COLUMN()-$E$2)/N$6&lt;Conversion!$A$6,Conversion!$B$6,5)))))</f>
        <v/>
      </c>
      <c r="O85" t="str">
        <f ca="1">IF(OR(O$9="",$C85=""),"",IF(100*INDEX(INDIRECT($A$2),$B85,COLUMN()-$E$2)/O$6&lt;Conversion!$A$3,Conversion!$B$3,IF(100*INDEX(INDIRECT($A$2),$B85,COLUMN()-$E$2)/O$6&lt;Conversion!$A$4,Conversion!$B$4,IF(100*INDEX(INDIRECT($A$2),$B85,COLUMN()-$E$2)/O$6&lt;Conversion!$A$5,Conversion!$B$5,IF(100*INDEX(INDIRECT($A$2),$B85,COLUMN()-$E$2)/O$6&lt;Conversion!$A$6,Conversion!$B$6,5)))))</f>
        <v/>
      </c>
      <c r="P85" t="str">
        <f ca="1">IF(OR(P$9="",$C85=""),"",IF(100*INDEX(INDIRECT($A$2),$B85,COLUMN()-$E$2)/P$6&lt;Conversion!$A$3,Conversion!$B$3,IF(100*INDEX(INDIRECT($A$2),$B85,COLUMN()-$E$2)/P$6&lt;Conversion!$A$4,Conversion!$B$4,IF(100*INDEX(INDIRECT($A$2),$B85,COLUMN()-$E$2)/P$6&lt;Conversion!$A$5,Conversion!$B$5,IF(100*INDEX(INDIRECT($A$2),$B85,COLUMN()-$E$2)/P$6&lt;Conversion!$A$6,Conversion!$B$6,5)))))</f>
        <v/>
      </c>
      <c r="Q85" t="str">
        <f ca="1">IF(OR(Q$9="",$C85=""),"",IF(100*INDEX(INDIRECT($A$2),$B85,COLUMN()-$E$2)/Q$6&lt;Conversion!$A$3,Conversion!$B$3,IF(100*INDEX(INDIRECT($A$2),$B85,COLUMN()-$E$2)/Q$6&lt;Conversion!$A$4,Conversion!$B$4,IF(100*INDEX(INDIRECT($A$2),$B85,COLUMN()-$E$2)/Q$6&lt;Conversion!$A$5,Conversion!$B$5,IF(100*INDEX(INDIRECT($A$2),$B85,COLUMN()-$E$2)/Q$6&lt;Conversion!$A$6,Conversion!$B$6,5)))))</f>
        <v/>
      </c>
      <c r="R85" t="str">
        <f ca="1">IF(OR(R$9="",$C85=""),"",IF(100*INDEX(INDIRECT($A$2),$B85,COLUMN()-$E$2)/R$6&lt;Conversion!$A$3,Conversion!$B$3,IF(100*INDEX(INDIRECT($A$2),$B85,COLUMN()-$E$2)/R$6&lt;Conversion!$A$4,Conversion!$B$4,IF(100*INDEX(INDIRECT($A$2),$B85,COLUMN()-$E$2)/R$6&lt;Conversion!$A$5,Conversion!$B$5,IF(100*INDEX(INDIRECT($A$2),$B85,COLUMN()-$E$2)/R$6&lt;Conversion!$A$6,Conversion!$B$6,5)))))</f>
        <v/>
      </c>
      <c r="S85" t="str">
        <f ca="1">IF(OR(S$9="",$C85=""),"",IF(100*INDEX(INDIRECT($A$2),$B85,COLUMN()-$E$2)/S$6&lt;Conversion!$A$3,Conversion!$B$3,IF(100*INDEX(INDIRECT($A$2),$B85,COLUMN()-$E$2)/S$6&lt;Conversion!$A$4,Conversion!$B$4,IF(100*INDEX(INDIRECT($A$2),$B85,COLUMN()-$E$2)/S$6&lt;Conversion!$A$5,Conversion!$B$5,IF(100*INDEX(INDIRECT($A$2),$B85,COLUMN()-$E$2)/S$6&lt;Conversion!$A$6,Conversion!$B$6,5)))))</f>
        <v/>
      </c>
      <c r="T85" t="str">
        <f ca="1">IF(OR(T$9="",$C85=""),"",IF(100*INDEX(INDIRECT($A$2),$B85,COLUMN()-$E$2)/T$6&lt;Conversion!$A$3,Conversion!$B$3,IF(100*INDEX(INDIRECT($A$2),$B85,COLUMN()-$E$2)/T$6&lt;Conversion!$A$4,Conversion!$B$4,IF(100*INDEX(INDIRECT($A$2),$B85,COLUMN()-$E$2)/T$6&lt;Conversion!$A$5,Conversion!$B$5,IF(100*INDEX(INDIRECT($A$2),$B85,COLUMN()-$E$2)/T$6&lt;Conversion!$A$6,Conversion!$B$6,5)))))</f>
        <v/>
      </c>
      <c r="U85" t="str">
        <f ca="1">IF(OR(U$9="",$C85=""),"",IF(100*INDEX(INDIRECT($A$2),$B85,COLUMN()-$E$2)/U$6&lt;Conversion!$A$3,Conversion!$B$3,IF(100*INDEX(INDIRECT($A$2),$B85,COLUMN()-$E$2)/U$6&lt;Conversion!$A$4,Conversion!$B$4,IF(100*INDEX(INDIRECT($A$2),$B85,COLUMN()-$E$2)/U$6&lt;Conversion!$A$5,Conversion!$B$5,IF(100*INDEX(INDIRECT($A$2),$B85,COLUMN()-$E$2)/U$6&lt;Conversion!$A$6,Conversion!$B$6,5)))))</f>
        <v/>
      </c>
      <c r="V85" t="str">
        <f ca="1">IF(OR(V$9="",$C85=""),"",IF(100*INDEX(INDIRECT($A$2),$B85,COLUMN()-$E$2)/V$6&lt;Conversion!$A$3,Conversion!$B$3,IF(100*INDEX(INDIRECT($A$2),$B85,COLUMN()-$E$2)/V$6&lt;Conversion!$A$4,Conversion!$B$4,IF(100*INDEX(INDIRECT($A$2),$B85,COLUMN()-$E$2)/V$6&lt;Conversion!$A$5,Conversion!$B$5,IF(100*INDEX(INDIRECT($A$2),$B85,COLUMN()-$E$2)/V$6&lt;Conversion!$A$6,Conversion!$B$6,5)))))</f>
        <v/>
      </c>
      <c r="W85" t="str">
        <f ca="1">IF(OR(W$9="",$C85=""),"",IF(100*INDEX(INDIRECT($A$2),$B85,COLUMN()-$E$2)/W$6&lt;Conversion!$A$3,Conversion!$B$3,IF(100*INDEX(INDIRECT($A$2),$B85,COLUMN()-$E$2)/W$6&lt;Conversion!$A$4,Conversion!$B$4,IF(100*INDEX(INDIRECT($A$2),$B85,COLUMN()-$E$2)/W$6&lt;Conversion!$A$5,Conversion!$B$5,IF(100*INDEX(INDIRECT($A$2),$B85,COLUMN()-$E$2)/W$6&lt;Conversion!$A$6,Conversion!$B$6,5)))))</f>
        <v/>
      </c>
      <c r="X85" t="str">
        <f ca="1">IF(OR(X$9="",$C85=""),"",IF(100*INDEX(INDIRECT($A$2),$B85,COLUMN()-$E$2)/X$6&lt;Conversion!$A$3,Conversion!$B$3,IF(100*INDEX(INDIRECT($A$2),$B85,COLUMN()-$E$2)/X$6&lt;Conversion!$A$4,Conversion!$B$4,IF(100*INDEX(INDIRECT($A$2),$B85,COLUMN()-$E$2)/X$6&lt;Conversion!$A$5,Conversion!$B$5,IF(100*INDEX(INDIRECT($A$2),$B85,COLUMN()-$E$2)/X$6&lt;Conversion!$A$6,Conversion!$B$6,5)))))</f>
        <v/>
      </c>
      <c r="Y85" t="str">
        <f ca="1">IF(OR(Y$9="",$C85=""),"",IF(100*INDEX(INDIRECT($A$2),$B85,COLUMN()-$E$2)/Y$6&lt;Conversion!$A$3,Conversion!$B$3,IF(100*INDEX(INDIRECT($A$2),$B85,COLUMN()-$E$2)/Y$6&lt;Conversion!$A$4,Conversion!$B$4,IF(100*INDEX(INDIRECT($A$2),$B85,COLUMN()-$E$2)/Y$6&lt;Conversion!$A$5,Conversion!$B$5,IF(100*INDEX(INDIRECT($A$2),$B85,COLUMN()-$E$2)/Y$6&lt;Conversion!$A$6,Conversion!$B$6,5)))))</f>
        <v/>
      </c>
      <c r="Z85" t="str">
        <f ca="1">IF(OR(Z$9="",$C85=""),"",IF(100*INDEX(INDIRECT($A$2),$B85,COLUMN()-$E$2)/Z$6&lt;Conversion!$A$3,Conversion!$B$3,IF(100*INDEX(INDIRECT($A$2),$B85,COLUMN()-$E$2)/Z$6&lt;Conversion!$A$4,Conversion!$B$4,IF(100*INDEX(INDIRECT($A$2),$B85,COLUMN()-$E$2)/Z$6&lt;Conversion!$A$5,Conversion!$B$5,IF(100*INDEX(INDIRECT($A$2),$B85,COLUMN()-$E$2)/Z$6&lt;Conversion!$A$6,Conversion!$B$6,5)))))</f>
        <v/>
      </c>
      <c r="AA85" t="str">
        <f ca="1">IF(OR(AA$9="",$C85=""),"",IF(100*INDEX(INDIRECT($A$2),$B85,COLUMN()-$E$2)/AA$6&lt;Conversion!$A$3,Conversion!$B$3,IF(100*INDEX(INDIRECT($A$2),$B85,COLUMN()-$E$2)/AA$6&lt;Conversion!$A$4,Conversion!$B$4,IF(100*INDEX(INDIRECT($A$2),$B85,COLUMN()-$E$2)/AA$6&lt;Conversion!$A$5,Conversion!$B$5,IF(100*INDEX(INDIRECT($A$2),$B85,COLUMN()-$E$2)/AA$6&lt;Conversion!$A$6,Conversion!$B$6,5)))))</f>
        <v/>
      </c>
      <c r="AB85" t="str">
        <f ca="1">IF(OR(AB$9="",$C85=""),"",IF(100*INDEX(INDIRECT($A$2),$B85,COLUMN()-$E$2)/AB$6&lt;Conversion!$A$3,Conversion!$B$3,IF(100*INDEX(INDIRECT($A$2),$B85,COLUMN()-$E$2)/AB$6&lt;Conversion!$A$4,Conversion!$B$4,IF(100*INDEX(INDIRECT($A$2),$B85,COLUMN()-$E$2)/AB$6&lt;Conversion!$A$5,Conversion!$B$5,IF(100*INDEX(INDIRECT($A$2),$B85,COLUMN()-$E$2)/AB$6&lt;Conversion!$A$6,Conversion!$B$6,5)))))</f>
        <v/>
      </c>
      <c r="AC85" t="str">
        <f ca="1">IF(OR(AC$9="",$C85=""),"",IF(100*INDEX(INDIRECT($A$2),$B85,COLUMN()-$E$2)/AC$6&lt;Conversion!$A$3,Conversion!$B$3,IF(100*INDEX(INDIRECT($A$2),$B85,COLUMN()-$E$2)/AC$6&lt;Conversion!$A$4,Conversion!$B$4,IF(100*INDEX(INDIRECT($A$2),$B85,COLUMN()-$E$2)/AC$6&lt;Conversion!$A$5,Conversion!$B$5,IF(100*INDEX(INDIRECT($A$2),$B85,COLUMN()-$E$2)/AC$6&lt;Conversion!$A$6,Conversion!$B$6,5)))))</f>
        <v/>
      </c>
      <c r="AD85" t="str">
        <f ca="1">IF(OR(AD$9="",$C85=""),"",IF(100*INDEX(INDIRECT($A$2),$B85,COLUMN()-$E$2)/AD$6&lt;Conversion!$A$3,Conversion!$B$3,IF(100*INDEX(INDIRECT($A$2),$B85,COLUMN()-$E$2)/AD$6&lt;Conversion!$A$4,Conversion!$B$4,IF(100*INDEX(INDIRECT($A$2),$B85,COLUMN()-$E$2)/AD$6&lt;Conversion!$A$5,Conversion!$B$5,IF(100*INDEX(INDIRECT($A$2),$B85,COLUMN()-$E$2)/AD$6&lt;Conversion!$A$6,Conversion!$B$6,5)))))</f>
        <v/>
      </c>
      <c r="AE85" t="str">
        <f ca="1">IF(OR(AE$9="",$C85=""),"",IF(100*INDEX(INDIRECT($A$2),$B85,COLUMN()-$E$2)/AE$6&lt;Conversion!$A$3,Conversion!$B$3,IF(100*INDEX(INDIRECT($A$2),$B85,COLUMN()-$E$2)/AE$6&lt;Conversion!$A$4,Conversion!$B$4,IF(100*INDEX(INDIRECT($A$2),$B85,COLUMN()-$E$2)/AE$6&lt;Conversion!$A$5,Conversion!$B$5,IF(100*INDEX(INDIRECT($A$2),$B85,COLUMN()-$E$2)/AE$6&lt;Conversion!$A$6,Conversion!$B$6,5)))))</f>
        <v/>
      </c>
      <c r="AF85" t="str">
        <f ca="1">IF(OR(AF$9="",$C85=""),"",IF(100*INDEX(INDIRECT($A$2),$B85,COLUMN()-$E$2)/AF$6&lt;Conversion!$A$3,Conversion!$B$3,IF(100*INDEX(INDIRECT($A$2),$B85,COLUMN()-$E$2)/AF$6&lt;Conversion!$A$4,Conversion!$B$4,IF(100*INDEX(INDIRECT($A$2),$B85,COLUMN()-$E$2)/AF$6&lt;Conversion!$A$5,Conversion!$B$5,IF(100*INDEX(INDIRECT($A$2),$B85,COLUMN()-$E$2)/AF$6&lt;Conversion!$A$6,Conversion!$B$6,5)))))</f>
        <v/>
      </c>
      <c r="AG85" t="str">
        <f ca="1">IF(OR(AG$9="",$C85=""),"",IF(100*INDEX(INDIRECT($A$2),$B85,COLUMN()-$E$2)/AG$6&lt;Conversion!$A$3,Conversion!$B$3,IF(100*INDEX(INDIRECT($A$2),$B85,COLUMN()-$E$2)/AG$6&lt;Conversion!$A$4,Conversion!$B$4,IF(100*INDEX(INDIRECT($A$2),$B85,COLUMN()-$E$2)/AG$6&lt;Conversion!$A$5,Conversion!$B$5,IF(100*INDEX(INDIRECT($A$2),$B85,COLUMN()-$E$2)/AG$6&lt;Conversion!$A$6,Conversion!$B$6,5)))))</f>
        <v/>
      </c>
      <c r="AH85" t="str">
        <f ca="1">IF(OR(AH$9="",$C85=""),"",IF(100*INDEX(INDIRECT($A$2),$B85,COLUMN()-$E$2)/AH$6&lt;Conversion!$A$3,Conversion!$B$3,IF(100*INDEX(INDIRECT($A$2),$B85,COLUMN()-$E$2)/AH$6&lt;Conversion!$A$4,Conversion!$B$4,IF(100*INDEX(INDIRECT($A$2),$B85,COLUMN()-$E$2)/AH$6&lt;Conversion!$A$5,Conversion!$B$5,IF(100*INDEX(INDIRECT($A$2),$B85,COLUMN()-$E$2)/AH$6&lt;Conversion!$A$6,Conversion!$B$6,5)))))</f>
        <v/>
      </c>
      <c r="AI85" t="str">
        <f ca="1">IF(OR(AI$9="",$C85=""),"",IF(100*INDEX(INDIRECT($A$2),$B85,COLUMN()-$E$2)/AI$6&lt;Conversion!$A$3,Conversion!$B$3,IF(100*INDEX(INDIRECT($A$2),$B85,COLUMN()-$E$2)/AI$6&lt;Conversion!$A$4,Conversion!$B$4,IF(100*INDEX(INDIRECT($A$2),$B85,COLUMN()-$E$2)/AI$6&lt;Conversion!$A$5,Conversion!$B$5,IF(100*INDEX(INDIRECT($A$2),$B85,COLUMN()-$E$2)/AI$6&lt;Conversion!$A$6,Conversion!$B$6,5)))))</f>
        <v/>
      </c>
      <c r="AJ85" t="str">
        <f ca="1">IF(OR(AJ$9="",$C85=""),"",IF(100*INDEX(INDIRECT($A$2),$B85,COLUMN()-$E$2)/AJ$6&lt;Conversion!$A$3,Conversion!$B$3,IF(100*INDEX(INDIRECT($A$2),$B85,COLUMN()-$E$2)/AJ$6&lt;Conversion!$A$4,Conversion!$B$4,IF(100*INDEX(INDIRECT($A$2),$B85,COLUMN()-$E$2)/AJ$6&lt;Conversion!$A$5,Conversion!$B$5,IF(100*INDEX(INDIRECT($A$2),$B85,COLUMN()-$E$2)/AJ$6&lt;Conversion!$A$6,Conversion!$B$6,5)))))</f>
        <v/>
      </c>
      <c r="AK85" t="str">
        <f ca="1">IF(OR(AK$9="",$C85=""),"",IF(100*INDEX(INDIRECT($A$2),$B85,COLUMN()-$E$2)/AK$6&lt;Conversion!$A$3,Conversion!$B$3,IF(100*INDEX(INDIRECT($A$2),$B85,COLUMN()-$E$2)/AK$6&lt;Conversion!$A$4,Conversion!$B$4,IF(100*INDEX(INDIRECT($A$2),$B85,COLUMN()-$E$2)/AK$6&lt;Conversion!$A$5,Conversion!$B$5,IF(100*INDEX(INDIRECT($A$2),$B85,COLUMN()-$E$2)/AK$6&lt;Conversion!$A$6,Conversion!$B$6,5)))))</f>
        <v/>
      </c>
      <c r="AL85" t="str">
        <f ca="1">IF(OR(AL$9="",$C85=""),"",IF(100*INDEX(INDIRECT($A$2),$B85,COLUMN()-$E$2)/AL$6&lt;Conversion!$A$3,Conversion!$B$3,IF(100*INDEX(INDIRECT($A$2),$B85,COLUMN()-$E$2)/AL$6&lt;Conversion!$A$4,Conversion!$B$4,IF(100*INDEX(INDIRECT($A$2),$B85,COLUMN()-$E$2)/AL$6&lt;Conversion!$A$5,Conversion!$B$5,IF(100*INDEX(INDIRECT($A$2),$B85,COLUMN()-$E$2)/AL$6&lt;Conversion!$A$6,Conversion!$B$6,5)))))</f>
        <v/>
      </c>
      <c r="AM85" t="str">
        <f ca="1">IF(OR(AM$9="",$C85=""),"",IF(100*INDEX(INDIRECT($A$2),$B85,COLUMN()-$E$2)/AM$6&lt;Conversion!$A$3,Conversion!$B$3,IF(100*INDEX(INDIRECT($A$2),$B85,COLUMN()-$E$2)/AM$6&lt;Conversion!$A$4,Conversion!$B$4,IF(100*INDEX(INDIRECT($A$2),$B85,COLUMN()-$E$2)/AM$6&lt;Conversion!$A$5,Conversion!$B$5,IF(100*INDEX(INDIRECT($A$2),$B85,COLUMN()-$E$2)/AM$6&lt;Conversion!$A$6,Conversion!$B$6,5)))))</f>
        <v/>
      </c>
      <c r="AN85" t="str">
        <f ca="1">IF(OR(AN$9="",$C85=""),"",IF(100*INDEX(INDIRECT($A$2),$B85,COLUMN()-$E$2)/AN$6&lt;Conversion!$A$3,Conversion!$B$3,IF(100*INDEX(INDIRECT($A$2),$B85,COLUMN()-$E$2)/AN$6&lt;Conversion!$A$4,Conversion!$B$4,IF(100*INDEX(INDIRECT($A$2),$B85,COLUMN()-$E$2)/AN$6&lt;Conversion!$A$5,Conversion!$B$5,IF(100*INDEX(INDIRECT($A$2),$B85,COLUMN()-$E$2)/AN$6&lt;Conversion!$A$6,Conversion!$B$6,5)))))</f>
        <v/>
      </c>
      <c r="AO85" t="str">
        <f ca="1">IF(OR(AO$9="",$C85=""),"",IF(100*INDEX(INDIRECT($A$2),$B85,COLUMN()-$E$2)/AO$6&lt;Conversion!$A$3,Conversion!$B$3,IF(100*INDEX(INDIRECT($A$2),$B85,COLUMN()-$E$2)/AO$6&lt;Conversion!$A$4,Conversion!$B$4,IF(100*INDEX(INDIRECT($A$2),$B85,COLUMN()-$E$2)/AO$6&lt;Conversion!$A$5,Conversion!$B$5,IF(100*INDEX(INDIRECT($A$2),$B85,COLUMN()-$E$2)/AO$6&lt;Conversion!$A$6,Conversion!$B$6,5)))))</f>
        <v/>
      </c>
      <c r="AP85" t="str">
        <f ca="1">IF(OR(AP$9="",$C85=""),"",IF(100*INDEX(INDIRECT($A$2),$B85,COLUMN()-$E$2)/AP$6&lt;Conversion!$A$3,Conversion!$B$3,IF(100*INDEX(INDIRECT($A$2),$B85,COLUMN()-$E$2)/AP$6&lt;Conversion!$A$4,Conversion!$B$4,IF(100*INDEX(INDIRECT($A$2),$B85,COLUMN()-$E$2)/AP$6&lt;Conversion!$A$5,Conversion!$B$5,IF(100*INDEX(INDIRECT($A$2),$B85,COLUMN()-$E$2)/AP$6&lt;Conversion!$A$6,Conversion!$B$6,5)))))</f>
        <v/>
      </c>
      <c r="AQ85" t="str">
        <f ca="1">IF(OR(AQ$9="",$C85=""),"",IF(100*INDEX(INDIRECT($A$2),$B85,COLUMN()-$E$2)/AQ$6&lt;Conversion!$A$3,Conversion!$B$3,IF(100*INDEX(INDIRECT($A$2),$B85,COLUMN()-$E$2)/AQ$6&lt;Conversion!$A$4,Conversion!$B$4,IF(100*INDEX(INDIRECT($A$2),$B85,COLUMN()-$E$2)/AQ$6&lt;Conversion!$A$5,Conversion!$B$5,IF(100*INDEX(INDIRECT($A$2),$B85,COLUMN()-$E$2)/AQ$6&lt;Conversion!$A$6,Conversion!$B$6,5)))))</f>
        <v/>
      </c>
      <c r="AR85" t="str">
        <f ca="1">IF(OR(AR$9="",$C85=""),"",IF(100*INDEX(INDIRECT($A$2),$B85,COLUMN()-$E$2)/AR$6&lt;Conversion!$A$3,Conversion!$B$3,IF(100*INDEX(INDIRECT($A$2),$B85,COLUMN()-$E$2)/AR$6&lt;Conversion!$A$4,Conversion!$B$4,IF(100*INDEX(INDIRECT($A$2),$B85,COLUMN()-$E$2)/AR$6&lt;Conversion!$A$5,Conversion!$B$5,IF(100*INDEX(INDIRECT($A$2),$B85,COLUMN()-$E$2)/AR$6&lt;Conversion!$A$6,Conversion!$B$6,5)))))</f>
        <v/>
      </c>
      <c r="AS85" t="str">
        <f ca="1">IF(OR(AS$9="",$C85=""),"",IF(100*INDEX(INDIRECT($A$2),$B85,COLUMN()-$E$2)/AS$6&lt;Conversion!$A$3,Conversion!$B$3,IF(100*INDEX(INDIRECT($A$2),$B85,COLUMN()-$E$2)/AS$6&lt;Conversion!$A$4,Conversion!$B$4,IF(100*INDEX(INDIRECT($A$2),$B85,COLUMN()-$E$2)/AS$6&lt;Conversion!$A$5,Conversion!$B$5,IF(100*INDEX(INDIRECT($A$2),$B85,COLUMN()-$E$2)/AS$6&lt;Conversion!$A$6,Conversion!$B$6,5)))))</f>
        <v/>
      </c>
      <c r="AT85" t="str">
        <f ca="1">IF(OR(AT$9="",$C85=""),"",IF(100*INDEX(INDIRECT($A$2),$B85,COLUMN()-$E$2)/AT$6&lt;Conversion!$A$3,Conversion!$B$3,IF(100*INDEX(INDIRECT($A$2),$B85,COLUMN()-$E$2)/AT$6&lt;Conversion!$A$4,Conversion!$B$4,IF(100*INDEX(INDIRECT($A$2),$B85,COLUMN()-$E$2)/AT$6&lt;Conversion!$A$5,Conversion!$B$5,IF(100*INDEX(INDIRECT($A$2),$B85,COLUMN()-$E$2)/AT$6&lt;Conversion!$A$6,Conversion!$B$6,5)))))</f>
        <v/>
      </c>
      <c r="AU85" t="str">
        <f ca="1">IF(OR(AU$9="",$C85=""),"",IF(100*INDEX(INDIRECT($A$2),$B85,COLUMN()-$E$2)/AU$6&lt;Conversion!$A$3,Conversion!$B$3,IF(100*INDEX(INDIRECT($A$2),$B85,COLUMN()-$E$2)/AU$6&lt;Conversion!$A$4,Conversion!$B$4,IF(100*INDEX(INDIRECT($A$2),$B85,COLUMN()-$E$2)/AU$6&lt;Conversion!$A$5,Conversion!$B$5,IF(100*INDEX(INDIRECT($A$2),$B85,COLUMN()-$E$2)/AU$6&lt;Conversion!$A$6,Conversion!$B$6,5)))))</f>
        <v/>
      </c>
      <c r="AV85" t="str">
        <f ca="1">IF(OR(AV$9="",$C85=""),"",IF(100*INDEX(INDIRECT($A$2),$B85,COLUMN()-$E$2)/AV$6&lt;Conversion!$A$3,Conversion!$B$3,IF(100*INDEX(INDIRECT($A$2),$B85,COLUMN()-$E$2)/AV$6&lt;Conversion!$A$4,Conversion!$B$4,IF(100*INDEX(INDIRECT($A$2),$B85,COLUMN()-$E$2)/AV$6&lt;Conversion!$A$5,Conversion!$B$5,IF(100*INDEX(INDIRECT($A$2),$B85,COLUMN()-$E$2)/AV$6&lt;Conversion!$A$6,Conversion!$B$6,5)))))</f>
        <v/>
      </c>
      <c r="AW85" t="str">
        <f ca="1">IF(OR(AW$9="",$C85=""),"",IF(100*INDEX(INDIRECT($A$2),$B85,COLUMN()-$E$2)/AW$6&lt;Conversion!$A$3,Conversion!$B$3,IF(100*INDEX(INDIRECT($A$2),$B85,COLUMN()-$E$2)/AW$6&lt;Conversion!$A$4,Conversion!$B$4,IF(100*INDEX(INDIRECT($A$2),$B85,COLUMN()-$E$2)/AW$6&lt;Conversion!$A$5,Conversion!$B$5,IF(100*INDEX(INDIRECT($A$2),$B85,COLUMN()-$E$2)/AW$6&lt;Conversion!$A$6,Conversion!$B$6,5)))))</f>
        <v/>
      </c>
      <c r="AX85" t="str">
        <f ca="1">IF(OR(AX$9="",$C85=""),"",IF(100*INDEX(INDIRECT($A$2),$B85,COLUMN()-$E$2)/AX$6&lt;Conversion!$A$3,Conversion!$B$3,IF(100*INDEX(INDIRECT($A$2),$B85,COLUMN()-$E$2)/AX$6&lt;Conversion!$A$4,Conversion!$B$4,IF(100*INDEX(INDIRECT($A$2),$B85,COLUMN()-$E$2)/AX$6&lt;Conversion!$A$5,Conversion!$B$5,IF(100*INDEX(INDIRECT($A$2),$B85,COLUMN()-$E$2)/AX$6&lt;Conversion!$A$6,Conversion!$B$6,5)))))</f>
        <v/>
      </c>
      <c r="AY85" t="str">
        <f ca="1">IF(OR(AY$9="",$C85=""),"",IF(100*INDEX(INDIRECT($A$2),$B85,COLUMN()-$E$2)/AY$6&lt;Conversion!$A$3,Conversion!$B$3,IF(100*INDEX(INDIRECT($A$2),$B85,COLUMN()-$E$2)/AY$6&lt;Conversion!$A$4,Conversion!$B$4,IF(100*INDEX(INDIRECT($A$2),$B85,COLUMN()-$E$2)/AY$6&lt;Conversion!$A$5,Conversion!$B$5,IF(100*INDEX(INDIRECT($A$2),$B85,COLUMN()-$E$2)/AY$6&lt;Conversion!$A$6,Conversion!$B$6,5)))))</f>
        <v/>
      </c>
      <c r="AZ85" t="str">
        <f ca="1">IF(OR(AZ$9="",$C85=""),"",IF(100*INDEX(INDIRECT($A$2),$B85,COLUMN()-$E$2)/AZ$6&lt;Conversion!$A$3,Conversion!$B$3,IF(100*INDEX(INDIRECT($A$2),$B85,COLUMN()-$E$2)/AZ$6&lt;Conversion!$A$4,Conversion!$B$4,IF(100*INDEX(INDIRECT($A$2),$B85,COLUMN()-$E$2)/AZ$6&lt;Conversion!$A$5,Conversion!$B$5,IF(100*INDEX(INDIRECT($A$2),$B85,COLUMN()-$E$2)/AZ$6&lt;Conversion!$A$6,Conversion!$B$6,5)))))</f>
        <v/>
      </c>
      <c r="BA85" t="str">
        <f ca="1">IF(OR(BA$9="",$C85=""),"",IF(100*INDEX(INDIRECT($A$2),$B85,COLUMN()-$E$2)/BA$6&lt;Conversion!$A$3,Conversion!$B$3,IF(100*INDEX(INDIRECT($A$2),$B85,COLUMN()-$E$2)/BA$6&lt;Conversion!$A$4,Conversion!$B$4,IF(100*INDEX(INDIRECT($A$2),$B85,COLUMN()-$E$2)/BA$6&lt;Conversion!$A$5,Conversion!$B$5,IF(100*INDEX(INDIRECT($A$2),$B85,COLUMN()-$E$2)/BA$6&lt;Conversion!$A$6,Conversion!$B$6,5)))))</f>
        <v/>
      </c>
      <c r="BB85" t="str">
        <f ca="1">IF(OR(BB$9="",$C85=""),"",IF(100*INDEX(INDIRECT($A$2),$B85,COLUMN()-$E$2)/BB$6&lt;Conversion!$A$3,Conversion!$B$3,IF(100*INDEX(INDIRECT($A$2),$B85,COLUMN()-$E$2)/BB$6&lt;Conversion!$A$4,Conversion!$B$4,IF(100*INDEX(INDIRECT($A$2),$B85,COLUMN()-$E$2)/BB$6&lt;Conversion!$A$5,Conversion!$B$5,IF(100*INDEX(INDIRECT($A$2),$B85,COLUMN()-$E$2)/BB$6&lt;Conversion!$A$6,Conversion!$B$6,5)))))</f>
        <v/>
      </c>
      <c r="BC85" t="str">
        <f ca="1">IF(OR(BC$9="",$C85=""),"",IF(100*INDEX(INDIRECT($A$2),$B85,COLUMN()-$E$2)/BC$6&lt;Conversion!$A$3,Conversion!$B$3,IF(100*INDEX(INDIRECT($A$2),$B85,COLUMN()-$E$2)/BC$6&lt;Conversion!$A$4,Conversion!$B$4,IF(100*INDEX(INDIRECT($A$2),$B85,COLUMN()-$E$2)/BC$6&lt;Conversion!$A$5,Conversion!$B$5,IF(100*INDEX(INDIRECT($A$2),$B85,COLUMN()-$E$2)/BC$6&lt;Conversion!$A$6,Conversion!$B$6,5)))))</f>
        <v/>
      </c>
    </row>
    <row r="86" spans="2:55">
      <c r="B86" t="e">
        <f t="shared" ca="1" si="3"/>
        <v>#N/A</v>
      </c>
      <c r="C86" t="str">
        <f t="shared" ca="1" si="4"/>
        <v/>
      </c>
      <c r="D86" t="str">
        <f ca="1">IF($C86="","",CONCATENATE(ADDRESS(ROW(),$E$2+1,1,1,"Module6"),":",ADDRESS(ROW(),$E$2+Calc1!$C$2,1,1)))</f>
        <v/>
      </c>
      <c r="E86" s="18" t="str">
        <f t="shared" ca="1" si="5"/>
        <v/>
      </c>
      <c r="F86" t="str">
        <f ca="1">IF(OR(F$9="",$C86=""),"",IF(100*INDEX(INDIRECT($A$2),$B86,COLUMN()-$E$2)/F$6&lt;Conversion!$A$3,Conversion!$B$3,IF(100*INDEX(INDIRECT($A$2),$B86,COLUMN()-$E$2)/F$6&lt;Conversion!$A$4,Conversion!$B$4,IF(100*INDEX(INDIRECT($A$2),$B86,COLUMN()-$E$2)/F$6&lt;Conversion!$A$5,Conversion!$B$5,IF(100*INDEX(INDIRECT($A$2),$B86,COLUMN()-$E$2)/F$6&lt;Conversion!$A$6,Conversion!$B$6,5)))))</f>
        <v/>
      </c>
      <c r="G86" t="str">
        <f ca="1">IF(OR(G$9="",$C86=""),"",IF(100*INDEX(INDIRECT($A$2),$B86,COLUMN()-$E$2)/G$6&lt;Conversion!$A$3,Conversion!$B$3,IF(100*INDEX(INDIRECT($A$2),$B86,COLUMN()-$E$2)/G$6&lt;Conversion!$A$4,Conversion!$B$4,IF(100*INDEX(INDIRECT($A$2),$B86,COLUMN()-$E$2)/G$6&lt;Conversion!$A$5,Conversion!$B$5,IF(100*INDEX(INDIRECT($A$2),$B86,COLUMN()-$E$2)/G$6&lt;Conversion!$A$6,Conversion!$B$6,5)))))</f>
        <v/>
      </c>
      <c r="H86" t="str">
        <f ca="1">IF(OR(H$9="",$C86=""),"",IF(100*INDEX(INDIRECT($A$2),$B86,COLUMN()-$E$2)/H$6&lt;Conversion!$A$3,Conversion!$B$3,IF(100*INDEX(INDIRECT($A$2),$B86,COLUMN()-$E$2)/H$6&lt;Conversion!$A$4,Conversion!$B$4,IF(100*INDEX(INDIRECT($A$2),$B86,COLUMN()-$E$2)/H$6&lt;Conversion!$A$5,Conversion!$B$5,IF(100*INDEX(INDIRECT($A$2),$B86,COLUMN()-$E$2)/H$6&lt;Conversion!$A$6,Conversion!$B$6,5)))))</f>
        <v/>
      </c>
      <c r="I86" t="str">
        <f ca="1">IF(OR(I$9="",$C86=""),"",IF(100*INDEX(INDIRECT($A$2),$B86,COLUMN()-$E$2)/I$6&lt;Conversion!$A$3,Conversion!$B$3,IF(100*INDEX(INDIRECT($A$2),$B86,COLUMN()-$E$2)/I$6&lt;Conversion!$A$4,Conversion!$B$4,IF(100*INDEX(INDIRECT($A$2),$B86,COLUMN()-$E$2)/I$6&lt;Conversion!$A$5,Conversion!$B$5,IF(100*INDEX(INDIRECT($A$2),$B86,COLUMN()-$E$2)/I$6&lt;Conversion!$A$6,Conversion!$B$6,5)))))</f>
        <v/>
      </c>
      <c r="J86" t="str">
        <f ca="1">IF(OR(J$9="",$C86=""),"",IF(100*INDEX(INDIRECT($A$2),$B86,COLUMN()-$E$2)/J$6&lt;Conversion!$A$3,Conversion!$B$3,IF(100*INDEX(INDIRECT($A$2),$B86,COLUMN()-$E$2)/J$6&lt;Conversion!$A$4,Conversion!$B$4,IF(100*INDEX(INDIRECT($A$2),$B86,COLUMN()-$E$2)/J$6&lt;Conversion!$A$5,Conversion!$B$5,IF(100*INDEX(INDIRECT($A$2),$B86,COLUMN()-$E$2)/J$6&lt;Conversion!$A$6,Conversion!$B$6,5)))))</f>
        <v/>
      </c>
      <c r="K86" t="str">
        <f ca="1">IF(OR(K$9="",$C86=""),"",IF(100*INDEX(INDIRECT($A$2),$B86,COLUMN()-$E$2)/K$6&lt;Conversion!$A$3,Conversion!$B$3,IF(100*INDEX(INDIRECT($A$2),$B86,COLUMN()-$E$2)/K$6&lt;Conversion!$A$4,Conversion!$B$4,IF(100*INDEX(INDIRECT($A$2),$B86,COLUMN()-$E$2)/K$6&lt;Conversion!$A$5,Conversion!$B$5,IF(100*INDEX(INDIRECT($A$2),$B86,COLUMN()-$E$2)/K$6&lt;Conversion!$A$6,Conversion!$B$6,5)))))</f>
        <v/>
      </c>
      <c r="L86" t="str">
        <f ca="1">IF(OR(L$9="",$C86=""),"",IF(100*INDEX(INDIRECT($A$2),$B86,COLUMN()-$E$2)/L$6&lt;Conversion!$A$3,Conversion!$B$3,IF(100*INDEX(INDIRECT($A$2),$B86,COLUMN()-$E$2)/L$6&lt;Conversion!$A$4,Conversion!$B$4,IF(100*INDEX(INDIRECT($A$2),$B86,COLUMN()-$E$2)/L$6&lt;Conversion!$A$5,Conversion!$B$5,IF(100*INDEX(INDIRECT($A$2),$B86,COLUMN()-$E$2)/L$6&lt;Conversion!$A$6,Conversion!$B$6,5)))))</f>
        <v/>
      </c>
      <c r="M86" t="str">
        <f ca="1">IF(OR(M$9="",$C86=""),"",IF(100*INDEX(INDIRECT($A$2),$B86,COLUMN()-$E$2)/M$6&lt;Conversion!$A$3,Conversion!$B$3,IF(100*INDEX(INDIRECT($A$2),$B86,COLUMN()-$E$2)/M$6&lt;Conversion!$A$4,Conversion!$B$4,IF(100*INDEX(INDIRECT($A$2),$B86,COLUMN()-$E$2)/M$6&lt;Conversion!$A$5,Conversion!$B$5,IF(100*INDEX(INDIRECT($A$2),$B86,COLUMN()-$E$2)/M$6&lt;Conversion!$A$6,Conversion!$B$6,5)))))</f>
        <v/>
      </c>
      <c r="N86" t="str">
        <f ca="1">IF(OR(N$9="",$C86=""),"",IF(100*INDEX(INDIRECT($A$2),$B86,COLUMN()-$E$2)/N$6&lt;Conversion!$A$3,Conversion!$B$3,IF(100*INDEX(INDIRECT($A$2),$B86,COLUMN()-$E$2)/N$6&lt;Conversion!$A$4,Conversion!$B$4,IF(100*INDEX(INDIRECT($A$2),$B86,COLUMN()-$E$2)/N$6&lt;Conversion!$A$5,Conversion!$B$5,IF(100*INDEX(INDIRECT($A$2),$B86,COLUMN()-$E$2)/N$6&lt;Conversion!$A$6,Conversion!$B$6,5)))))</f>
        <v/>
      </c>
      <c r="O86" t="str">
        <f ca="1">IF(OR(O$9="",$C86=""),"",IF(100*INDEX(INDIRECT($A$2),$B86,COLUMN()-$E$2)/O$6&lt;Conversion!$A$3,Conversion!$B$3,IF(100*INDEX(INDIRECT($A$2),$B86,COLUMN()-$E$2)/O$6&lt;Conversion!$A$4,Conversion!$B$4,IF(100*INDEX(INDIRECT($A$2),$B86,COLUMN()-$E$2)/O$6&lt;Conversion!$A$5,Conversion!$B$5,IF(100*INDEX(INDIRECT($A$2),$B86,COLUMN()-$E$2)/O$6&lt;Conversion!$A$6,Conversion!$B$6,5)))))</f>
        <v/>
      </c>
      <c r="P86" t="str">
        <f ca="1">IF(OR(P$9="",$C86=""),"",IF(100*INDEX(INDIRECT($A$2),$B86,COLUMN()-$E$2)/P$6&lt;Conversion!$A$3,Conversion!$B$3,IF(100*INDEX(INDIRECT($A$2),$B86,COLUMN()-$E$2)/P$6&lt;Conversion!$A$4,Conversion!$B$4,IF(100*INDEX(INDIRECT($A$2),$B86,COLUMN()-$E$2)/P$6&lt;Conversion!$A$5,Conversion!$B$5,IF(100*INDEX(INDIRECT($A$2),$B86,COLUMN()-$E$2)/P$6&lt;Conversion!$A$6,Conversion!$B$6,5)))))</f>
        <v/>
      </c>
      <c r="Q86" t="str">
        <f ca="1">IF(OR(Q$9="",$C86=""),"",IF(100*INDEX(INDIRECT($A$2),$B86,COLUMN()-$E$2)/Q$6&lt;Conversion!$A$3,Conversion!$B$3,IF(100*INDEX(INDIRECT($A$2),$B86,COLUMN()-$E$2)/Q$6&lt;Conversion!$A$4,Conversion!$B$4,IF(100*INDEX(INDIRECT($A$2),$B86,COLUMN()-$E$2)/Q$6&lt;Conversion!$A$5,Conversion!$B$5,IF(100*INDEX(INDIRECT($A$2),$B86,COLUMN()-$E$2)/Q$6&lt;Conversion!$A$6,Conversion!$B$6,5)))))</f>
        <v/>
      </c>
      <c r="R86" t="str">
        <f ca="1">IF(OR(R$9="",$C86=""),"",IF(100*INDEX(INDIRECT($A$2),$B86,COLUMN()-$E$2)/R$6&lt;Conversion!$A$3,Conversion!$B$3,IF(100*INDEX(INDIRECT($A$2),$B86,COLUMN()-$E$2)/R$6&lt;Conversion!$A$4,Conversion!$B$4,IF(100*INDEX(INDIRECT($A$2),$B86,COLUMN()-$E$2)/R$6&lt;Conversion!$A$5,Conversion!$B$5,IF(100*INDEX(INDIRECT($A$2),$B86,COLUMN()-$E$2)/R$6&lt;Conversion!$A$6,Conversion!$B$6,5)))))</f>
        <v/>
      </c>
      <c r="S86" t="str">
        <f ca="1">IF(OR(S$9="",$C86=""),"",IF(100*INDEX(INDIRECT($A$2),$B86,COLUMN()-$E$2)/S$6&lt;Conversion!$A$3,Conversion!$B$3,IF(100*INDEX(INDIRECT($A$2),$B86,COLUMN()-$E$2)/S$6&lt;Conversion!$A$4,Conversion!$B$4,IF(100*INDEX(INDIRECT($A$2),$B86,COLUMN()-$E$2)/S$6&lt;Conversion!$A$5,Conversion!$B$5,IF(100*INDEX(INDIRECT($A$2),$B86,COLUMN()-$E$2)/S$6&lt;Conversion!$A$6,Conversion!$B$6,5)))))</f>
        <v/>
      </c>
      <c r="T86" t="str">
        <f ca="1">IF(OR(T$9="",$C86=""),"",IF(100*INDEX(INDIRECT($A$2),$B86,COLUMN()-$E$2)/T$6&lt;Conversion!$A$3,Conversion!$B$3,IF(100*INDEX(INDIRECT($A$2),$B86,COLUMN()-$E$2)/T$6&lt;Conversion!$A$4,Conversion!$B$4,IF(100*INDEX(INDIRECT($A$2),$B86,COLUMN()-$E$2)/T$6&lt;Conversion!$A$5,Conversion!$B$5,IF(100*INDEX(INDIRECT($A$2),$B86,COLUMN()-$E$2)/T$6&lt;Conversion!$A$6,Conversion!$B$6,5)))))</f>
        <v/>
      </c>
      <c r="U86" t="str">
        <f ca="1">IF(OR(U$9="",$C86=""),"",IF(100*INDEX(INDIRECT($A$2),$B86,COLUMN()-$E$2)/U$6&lt;Conversion!$A$3,Conversion!$B$3,IF(100*INDEX(INDIRECT($A$2),$B86,COLUMN()-$E$2)/U$6&lt;Conversion!$A$4,Conversion!$B$4,IF(100*INDEX(INDIRECT($A$2),$B86,COLUMN()-$E$2)/U$6&lt;Conversion!$A$5,Conversion!$B$5,IF(100*INDEX(INDIRECT($A$2),$B86,COLUMN()-$E$2)/U$6&lt;Conversion!$A$6,Conversion!$B$6,5)))))</f>
        <v/>
      </c>
      <c r="V86" t="str">
        <f ca="1">IF(OR(V$9="",$C86=""),"",IF(100*INDEX(INDIRECT($A$2),$B86,COLUMN()-$E$2)/V$6&lt;Conversion!$A$3,Conversion!$B$3,IF(100*INDEX(INDIRECT($A$2),$B86,COLUMN()-$E$2)/V$6&lt;Conversion!$A$4,Conversion!$B$4,IF(100*INDEX(INDIRECT($A$2),$B86,COLUMN()-$E$2)/V$6&lt;Conversion!$A$5,Conversion!$B$5,IF(100*INDEX(INDIRECT($A$2),$B86,COLUMN()-$E$2)/V$6&lt;Conversion!$A$6,Conversion!$B$6,5)))))</f>
        <v/>
      </c>
      <c r="W86" t="str">
        <f ca="1">IF(OR(W$9="",$C86=""),"",IF(100*INDEX(INDIRECT($A$2),$B86,COLUMN()-$E$2)/W$6&lt;Conversion!$A$3,Conversion!$B$3,IF(100*INDEX(INDIRECT($A$2),$B86,COLUMN()-$E$2)/W$6&lt;Conversion!$A$4,Conversion!$B$4,IF(100*INDEX(INDIRECT($A$2),$B86,COLUMN()-$E$2)/W$6&lt;Conversion!$A$5,Conversion!$B$5,IF(100*INDEX(INDIRECT($A$2),$B86,COLUMN()-$E$2)/W$6&lt;Conversion!$A$6,Conversion!$B$6,5)))))</f>
        <v/>
      </c>
      <c r="X86" t="str">
        <f ca="1">IF(OR(X$9="",$C86=""),"",IF(100*INDEX(INDIRECT($A$2),$B86,COLUMN()-$E$2)/X$6&lt;Conversion!$A$3,Conversion!$B$3,IF(100*INDEX(INDIRECT($A$2),$B86,COLUMN()-$E$2)/X$6&lt;Conversion!$A$4,Conversion!$B$4,IF(100*INDEX(INDIRECT($A$2),$B86,COLUMN()-$E$2)/X$6&lt;Conversion!$A$5,Conversion!$B$5,IF(100*INDEX(INDIRECT($A$2),$B86,COLUMN()-$E$2)/X$6&lt;Conversion!$A$6,Conversion!$B$6,5)))))</f>
        <v/>
      </c>
      <c r="Y86" t="str">
        <f ca="1">IF(OR(Y$9="",$C86=""),"",IF(100*INDEX(INDIRECT($A$2),$B86,COLUMN()-$E$2)/Y$6&lt;Conversion!$A$3,Conversion!$B$3,IF(100*INDEX(INDIRECT($A$2),$B86,COLUMN()-$E$2)/Y$6&lt;Conversion!$A$4,Conversion!$B$4,IF(100*INDEX(INDIRECT($A$2),$B86,COLUMN()-$E$2)/Y$6&lt;Conversion!$A$5,Conversion!$B$5,IF(100*INDEX(INDIRECT($A$2),$B86,COLUMN()-$E$2)/Y$6&lt;Conversion!$A$6,Conversion!$B$6,5)))))</f>
        <v/>
      </c>
      <c r="Z86" t="str">
        <f ca="1">IF(OR(Z$9="",$C86=""),"",IF(100*INDEX(INDIRECT($A$2),$B86,COLUMN()-$E$2)/Z$6&lt;Conversion!$A$3,Conversion!$B$3,IF(100*INDEX(INDIRECT($A$2),$B86,COLUMN()-$E$2)/Z$6&lt;Conversion!$A$4,Conversion!$B$4,IF(100*INDEX(INDIRECT($A$2),$B86,COLUMN()-$E$2)/Z$6&lt;Conversion!$A$5,Conversion!$B$5,IF(100*INDEX(INDIRECT($A$2),$B86,COLUMN()-$E$2)/Z$6&lt;Conversion!$A$6,Conversion!$B$6,5)))))</f>
        <v/>
      </c>
      <c r="AA86" t="str">
        <f ca="1">IF(OR(AA$9="",$C86=""),"",IF(100*INDEX(INDIRECT($A$2),$B86,COLUMN()-$E$2)/AA$6&lt;Conversion!$A$3,Conversion!$B$3,IF(100*INDEX(INDIRECT($A$2),$B86,COLUMN()-$E$2)/AA$6&lt;Conversion!$A$4,Conversion!$B$4,IF(100*INDEX(INDIRECT($A$2),$B86,COLUMN()-$E$2)/AA$6&lt;Conversion!$A$5,Conversion!$B$5,IF(100*INDEX(INDIRECT($A$2),$B86,COLUMN()-$E$2)/AA$6&lt;Conversion!$A$6,Conversion!$B$6,5)))))</f>
        <v/>
      </c>
      <c r="AB86" t="str">
        <f ca="1">IF(OR(AB$9="",$C86=""),"",IF(100*INDEX(INDIRECT($A$2),$B86,COLUMN()-$E$2)/AB$6&lt;Conversion!$A$3,Conversion!$B$3,IF(100*INDEX(INDIRECT($A$2),$B86,COLUMN()-$E$2)/AB$6&lt;Conversion!$A$4,Conversion!$B$4,IF(100*INDEX(INDIRECT($A$2),$B86,COLUMN()-$E$2)/AB$6&lt;Conversion!$A$5,Conversion!$B$5,IF(100*INDEX(INDIRECT($A$2),$B86,COLUMN()-$E$2)/AB$6&lt;Conversion!$A$6,Conversion!$B$6,5)))))</f>
        <v/>
      </c>
      <c r="AC86" t="str">
        <f ca="1">IF(OR(AC$9="",$C86=""),"",IF(100*INDEX(INDIRECT($A$2),$B86,COLUMN()-$E$2)/AC$6&lt;Conversion!$A$3,Conversion!$B$3,IF(100*INDEX(INDIRECT($A$2),$B86,COLUMN()-$E$2)/AC$6&lt;Conversion!$A$4,Conversion!$B$4,IF(100*INDEX(INDIRECT($A$2),$B86,COLUMN()-$E$2)/AC$6&lt;Conversion!$A$5,Conversion!$B$5,IF(100*INDEX(INDIRECT($A$2),$B86,COLUMN()-$E$2)/AC$6&lt;Conversion!$A$6,Conversion!$B$6,5)))))</f>
        <v/>
      </c>
      <c r="AD86" t="str">
        <f ca="1">IF(OR(AD$9="",$C86=""),"",IF(100*INDEX(INDIRECT($A$2),$B86,COLUMN()-$E$2)/AD$6&lt;Conversion!$A$3,Conversion!$B$3,IF(100*INDEX(INDIRECT($A$2),$B86,COLUMN()-$E$2)/AD$6&lt;Conversion!$A$4,Conversion!$B$4,IF(100*INDEX(INDIRECT($A$2),$B86,COLUMN()-$E$2)/AD$6&lt;Conversion!$A$5,Conversion!$B$5,IF(100*INDEX(INDIRECT($A$2),$B86,COLUMN()-$E$2)/AD$6&lt;Conversion!$A$6,Conversion!$B$6,5)))))</f>
        <v/>
      </c>
      <c r="AE86" t="str">
        <f ca="1">IF(OR(AE$9="",$C86=""),"",IF(100*INDEX(INDIRECT($A$2),$B86,COLUMN()-$E$2)/AE$6&lt;Conversion!$A$3,Conversion!$B$3,IF(100*INDEX(INDIRECT($A$2),$B86,COLUMN()-$E$2)/AE$6&lt;Conversion!$A$4,Conversion!$B$4,IF(100*INDEX(INDIRECT($A$2),$B86,COLUMN()-$E$2)/AE$6&lt;Conversion!$A$5,Conversion!$B$5,IF(100*INDEX(INDIRECT($A$2),$B86,COLUMN()-$E$2)/AE$6&lt;Conversion!$A$6,Conversion!$B$6,5)))))</f>
        <v/>
      </c>
      <c r="AF86" t="str">
        <f ca="1">IF(OR(AF$9="",$C86=""),"",IF(100*INDEX(INDIRECT($A$2),$B86,COLUMN()-$E$2)/AF$6&lt;Conversion!$A$3,Conversion!$B$3,IF(100*INDEX(INDIRECT($A$2),$B86,COLUMN()-$E$2)/AF$6&lt;Conversion!$A$4,Conversion!$B$4,IF(100*INDEX(INDIRECT($A$2),$B86,COLUMN()-$E$2)/AF$6&lt;Conversion!$A$5,Conversion!$B$5,IF(100*INDEX(INDIRECT($A$2),$B86,COLUMN()-$E$2)/AF$6&lt;Conversion!$A$6,Conversion!$B$6,5)))))</f>
        <v/>
      </c>
      <c r="AG86" t="str">
        <f ca="1">IF(OR(AG$9="",$C86=""),"",IF(100*INDEX(INDIRECT($A$2),$B86,COLUMN()-$E$2)/AG$6&lt;Conversion!$A$3,Conversion!$B$3,IF(100*INDEX(INDIRECT($A$2),$B86,COLUMN()-$E$2)/AG$6&lt;Conversion!$A$4,Conversion!$B$4,IF(100*INDEX(INDIRECT($A$2),$B86,COLUMN()-$E$2)/AG$6&lt;Conversion!$A$5,Conversion!$B$5,IF(100*INDEX(INDIRECT($A$2),$B86,COLUMN()-$E$2)/AG$6&lt;Conversion!$A$6,Conversion!$B$6,5)))))</f>
        <v/>
      </c>
      <c r="AH86" t="str">
        <f ca="1">IF(OR(AH$9="",$C86=""),"",IF(100*INDEX(INDIRECT($A$2),$B86,COLUMN()-$E$2)/AH$6&lt;Conversion!$A$3,Conversion!$B$3,IF(100*INDEX(INDIRECT($A$2),$B86,COLUMN()-$E$2)/AH$6&lt;Conversion!$A$4,Conversion!$B$4,IF(100*INDEX(INDIRECT($A$2),$B86,COLUMN()-$E$2)/AH$6&lt;Conversion!$A$5,Conversion!$B$5,IF(100*INDEX(INDIRECT($A$2),$B86,COLUMN()-$E$2)/AH$6&lt;Conversion!$A$6,Conversion!$B$6,5)))))</f>
        <v/>
      </c>
      <c r="AI86" t="str">
        <f ca="1">IF(OR(AI$9="",$C86=""),"",IF(100*INDEX(INDIRECT($A$2),$B86,COLUMN()-$E$2)/AI$6&lt;Conversion!$A$3,Conversion!$B$3,IF(100*INDEX(INDIRECT($A$2),$B86,COLUMN()-$E$2)/AI$6&lt;Conversion!$A$4,Conversion!$B$4,IF(100*INDEX(INDIRECT($A$2),$B86,COLUMN()-$E$2)/AI$6&lt;Conversion!$A$5,Conversion!$B$5,IF(100*INDEX(INDIRECT($A$2),$B86,COLUMN()-$E$2)/AI$6&lt;Conversion!$A$6,Conversion!$B$6,5)))))</f>
        <v/>
      </c>
      <c r="AJ86" t="str">
        <f ca="1">IF(OR(AJ$9="",$C86=""),"",IF(100*INDEX(INDIRECT($A$2),$B86,COLUMN()-$E$2)/AJ$6&lt;Conversion!$A$3,Conversion!$B$3,IF(100*INDEX(INDIRECT($A$2),$B86,COLUMN()-$E$2)/AJ$6&lt;Conversion!$A$4,Conversion!$B$4,IF(100*INDEX(INDIRECT($A$2),$B86,COLUMN()-$E$2)/AJ$6&lt;Conversion!$A$5,Conversion!$B$5,IF(100*INDEX(INDIRECT($A$2),$B86,COLUMN()-$E$2)/AJ$6&lt;Conversion!$A$6,Conversion!$B$6,5)))))</f>
        <v/>
      </c>
      <c r="AK86" t="str">
        <f ca="1">IF(OR(AK$9="",$C86=""),"",IF(100*INDEX(INDIRECT($A$2),$B86,COLUMN()-$E$2)/AK$6&lt;Conversion!$A$3,Conversion!$B$3,IF(100*INDEX(INDIRECT($A$2),$B86,COLUMN()-$E$2)/AK$6&lt;Conversion!$A$4,Conversion!$B$4,IF(100*INDEX(INDIRECT($A$2),$B86,COLUMN()-$E$2)/AK$6&lt;Conversion!$A$5,Conversion!$B$5,IF(100*INDEX(INDIRECT($A$2),$B86,COLUMN()-$E$2)/AK$6&lt;Conversion!$A$6,Conversion!$B$6,5)))))</f>
        <v/>
      </c>
      <c r="AL86" t="str">
        <f ca="1">IF(OR(AL$9="",$C86=""),"",IF(100*INDEX(INDIRECT($A$2),$B86,COLUMN()-$E$2)/AL$6&lt;Conversion!$A$3,Conversion!$B$3,IF(100*INDEX(INDIRECT($A$2),$B86,COLUMN()-$E$2)/AL$6&lt;Conversion!$A$4,Conversion!$B$4,IF(100*INDEX(INDIRECT($A$2),$B86,COLUMN()-$E$2)/AL$6&lt;Conversion!$A$5,Conversion!$B$5,IF(100*INDEX(INDIRECT($A$2),$B86,COLUMN()-$E$2)/AL$6&lt;Conversion!$A$6,Conversion!$B$6,5)))))</f>
        <v/>
      </c>
      <c r="AM86" t="str">
        <f ca="1">IF(OR(AM$9="",$C86=""),"",IF(100*INDEX(INDIRECT($A$2),$B86,COLUMN()-$E$2)/AM$6&lt;Conversion!$A$3,Conversion!$B$3,IF(100*INDEX(INDIRECT($A$2),$B86,COLUMN()-$E$2)/AM$6&lt;Conversion!$A$4,Conversion!$B$4,IF(100*INDEX(INDIRECT($A$2),$B86,COLUMN()-$E$2)/AM$6&lt;Conversion!$A$5,Conversion!$B$5,IF(100*INDEX(INDIRECT($A$2),$B86,COLUMN()-$E$2)/AM$6&lt;Conversion!$A$6,Conversion!$B$6,5)))))</f>
        <v/>
      </c>
      <c r="AN86" t="str">
        <f ca="1">IF(OR(AN$9="",$C86=""),"",IF(100*INDEX(INDIRECT($A$2),$B86,COLUMN()-$E$2)/AN$6&lt;Conversion!$A$3,Conversion!$B$3,IF(100*INDEX(INDIRECT($A$2),$B86,COLUMN()-$E$2)/AN$6&lt;Conversion!$A$4,Conversion!$B$4,IF(100*INDEX(INDIRECT($A$2),$B86,COLUMN()-$E$2)/AN$6&lt;Conversion!$A$5,Conversion!$B$5,IF(100*INDEX(INDIRECT($A$2),$B86,COLUMN()-$E$2)/AN$6&lt;Conversion!$A$6,Conversion!$B$6,5)))))</f>
        <v/>
      </c>
      <c r="AO86" t="str">
        <f ca="1">IF(OR(AO$9="",$C86=""),"",IF(100*INDEX(INDIRECT($A$2),$B86,COLUMN()-$E$2)/AO$6&lt;Conversion!$A$3,Conversion!$B$3,IF(100*INDEX(INDIRECT($A$2),$B86,COLUMN()-$E$2)/AO$6&lt;Conversion!$A$4,Conversion!$B$4,IF(100*INDEX(INDIRECT($A$2),$B86,COLUMN()-$E$2)/AO$6&lt;Conversion!$A$5,Conversion!$B$5,IF(100*INDEX(INDIRECT($A$2),$B86,COLUMN()-$E$2)/AO$6&lt;Conversion!$A$6,Conversion!$B$6,5)))))</f>
        <v/>
      </c>
      <c r="AP86" t="str">
        <f ca="1">IF(OR(AP$9="",$C86=""),"",IF(100*INDEX(INDIRECT($A$2),$B86,COLUMN()-$E$2)/AP$6&lt;Conversion!$A$3,Conversion!$B$3,IF(100*INDEX(INDIRECT($A$2),$B86,COLUMN()-$E$2)/AP$6&lt;Conversion!$A$4,Conversion!$B$4,IF(100*INDEX(INDIRECT($A$2),$B86,COLUMN()-$E$2)/AP$6&lt;Conversion!$A$5,Conversion!$B$5,IF(100*INDEX(INDIRECT($A$2),$B86,COLUMN()-$E$2)/AP$6&lt;Conversion!$A$6,Conversion!$B$6,5)))))</f>
        <v/>
      </c>
      <c r="AQ86" t="str">
        <f ca="1">IF(OR(AQ$9="",$C86=""),"",IF(100*INDEX(INDIRECT($A$2),$B86,COLUMN()-$E$2)/AQ$6&lt;Conversion!$A$3,Conversion!$B$3,IF(100*INDEX(INDIRECT($A$2),$B86,COLUMN()-$E$2)/AQ$6&lt;Conversion!$A$4,Conversion!$B$4,IF(100*INDEX(INDIRECT($A$2),$B86,COLUMN()-$E$2)/AQ$6&lt;Conversion!$A$5,Conversion!$B$5,IF(100*INDEX(INDIRECT($A$2),$B86,COLUMN()-$E$2)/AQ$6&lt;Conversion!$A$6,Conversion!$B$6,5)))))</f>
        <v/>
      </c>
      <c r="AR86" t="str">
        <f ca="1">IF(OR(AR$9="",$C86=""),"",IF(100*INDEX(INDIRECT($A$2),$B86,COLUMN()-$E$2)/AR$6&lt;Conversion!$A$3,Conversion!$B$3,IF(100*INDEX(INDIRECT($A$2),$B86,COLUMN()-$E$2)/AR$6&lt;Conversion!$A$4,Conversion!$B$4,IF(100*INDEX(INDIRECT($A$2),$B86,COLUMN()-$E$2)/AR$6&lt;Conversion!$A$5,Conversion!$B$5,IF(100*INDEX(INDIRECT($A$2),$B86,COLUMN()-$E$2)/AR$6&lt;Conversion!$A$6,Conversion!$B$6,5)))))</f>
        <v/>
      </c>
      <c r="AS86" t="str">
        <f ca="1">IF(OR(AS$9="",$C86=""),"",IF(100*INDEX(INDIRECT($A$2),$B86,COLUMN()-$E$2)/AS$6&lt;Conversion!$A$3,Conversion!$B$3,IF(100*INDEX(INDIRECT($A$2),$B86,COLUMN()-$E$2)/AS$6&lt;Conversion!$A$4,Conversion!$B$4,IF(100*INDEX(INDIRECT($A$2),$B86,COLUMN()-$E$2)/AS$6&lt;Conversion!$A$5,Conversion!$B$5,IF(100*INDEX(INDIRECT($A$2),$B86,COLUMN()-$E$2)/AS$6&lt;Conversion!$A$6,Conversion!$B$6,5)))))</f>
        <v/>
      </c>
      <c r="AT86" t="str">
        <f ca="1">IF(OR(AT$9="",$C86=""),"",IF(100*INDEX(INDIRECT($A$2),$B86,COLUMN()-$E$2)/AT$6&lt;Conversion!$A$3,Conversion!$B$3,IF(100*INDEX(INDIRECT($A$2),$B86,COLUMN()-$E$2)/AT$6&lt;Conversion!$A$4,Conversion!$B$4,IF(100*INDEX(INDIRECT($A$2),$B86,COLUMN()-$E$2)/AT$6&lt;Conversion!$A$5,Conversion!$B$5,IF(100*INDEX(INDIRECT($A$2),$B86,COLUMN()-$E$2)/AT$6&lt;Conversion!$A$6,Conversion!$B$6,5)))))</f>
        <v/>
      </c>
      <c r="AU86" t="str">
        <f ca="1">IF(OR(AU$9="",$C86=""),"",IF(100*INDEX(INDIRECT($A$2),$B86,COLUMN()-$E$2)/AU$6&lt;Conversion!$A$3,Conversion!$B$3,IF(100*INDEX(INDIRECT($A$2),$B86,COLUMN()-$E$2)/AU$6&lt;Conversion!$A$4,Conversion!$B$4,IF(100*INDEX(INDIRECT($A$2),$B86,COLUMN()-$E$2)/AU$6&lt;Conversion!$A$5,Conversion!$B$5,IF(100*INDEX(INDIRECT($A$2),$B86,COLUMN()-$E$2)/AU$6&lt;Conversion!$A$6,Conversion!$B$6,5)))))</f>
        <v/>
      </c>
      <c r="AV86" t="str">
        <f ca="1">IF(OR(AV$9="",$C86=""),"",IF(100*INDEX(INDIRECT($A$2),$B86,COLUMN()-$E$2)/AV$6&lt;Conversion!$A$3,Conversion!$B$3,IF(100*INDEX(INDIRECT($A$2),$B86,COLUMN()-$E$2)/AV$6&lt;Conversion!$A$4,Conversion!$B$4,IF(100*INDEX(INDIRECT($A$2),$B86,COLUMN()-$E$2)/AV$6&lt;Conversion!$A$5,Conversion!$B$5,IF(100*INDEX(INDIRECT($A$2),$B86,COLUMN()-$E$2)/AV$6&lt;Conversion!$A$6,Conversion!$B$6,5)))))</f>
        <v/>
      </c>
      <c r="AW86" t="str">
        <f ca="1">IF(OR(AW$9="",$C86=""),"",IF(100*INDEX(INDIRECT($A$2),$B86,COLUMN()-$E$2)/AW$6&lt;Conversion!$A$3,Conversion!$B$3,IF(100*INDEX(INDIRECT($A$2),$B86,COLUMN()-$E$2)/AW$6&lt;Conversion!$A$4,Conversion!$B$4,IF(100*INDEX(INDIRECT($A$2),$B86,COLUMN()-$E$2)/AW$6&lt;Conversion!$A$5,Conversion!$B$5,IF(100*INDEX(INDIRECT($A$2),$B86,COLUMN()-$E$2)/AW$6&lt;Conversion!$A$6,Conversion!$B$6,5)))))</f>
        <v/>
      </c>
      <c r="AX86" t="str">
        <f ca="1">IF(OR(AX$9="",$C86=""),"",IF(100*INDEX(INDIRECT($A$2),$B86,COLUMN()-$E$2)/AX$6&lt;Conversion!$A$3,Conversion!$B$3,IF(100*INDEX(INDIRECT($A$2),$B86,COLUMN()-$E$2)/AX$6&lt;Conversion!$A$4,Conversion!$B$4,IF(100*INDEX(INDIRECT($A$2),$B86,COLUMN()-$E$2)/AX$6&lt;Conversion!$A$5,Conversion!$B$5,IF(100*INDEX(INDIRECT($A$2),$B86,COLUMN()-$E$2)/AX$6&lt;Conversion!$A$6,Conversion!$B$6,5)))))</f>
        <v/>
      </c>
      <c r="AY86" t="str">
        <f ca="1">IF(OR(AY$9="",$C86=""),"",IF(100*INDEX(INDIRECT($A$2),$B86,COLUMN()-$E$2)/AY$6&lt;Conversion!$A$3,Conversion!$B$3,IF(100*INDEX(INDIRECT($A$2),$B86,COLUMN()-$E$2)/AY$6&lt;Conversion!$A$4,Conversion!$B$4,IF(100*INDEX(INDIRECT($A$2),$B86,COLUMN()-$E$2)/AY$6&lt;Conversion!$A$5,Conversion!$B$5,IF(100*INDEX(INDIRECT($A$2),$B86,COLUMN()-$E$2)/AY$6&lt;Conversion!$A$6,Conversion!$B$6,5)))))</f>
        <v/>
      </c>
      <c r="AZ86" t="str">
        <f ca="1">IF(OR(AZ$9="",$C86=""),"",IF(100*INDEX(INDIRECT($A$2),$B86,COLUMN()-$E$2)/AZ$6&lt;Conversion!$A$3,Conversion!$B$3,IF(100*INDEX(INDIRECT($A$2),$B86,COLUMN()-$E$2)/AZ$6&lt;Conversion!$A$4,Conversion!$B$4,IF(100*INDEX(INDIRECT($A$2),$B86,COLUMN()-$E$2)/AZ$6&lt;Conversion!$A$5,Conversion!$B$5,IF(100*INDEX(INDIRECT($A$2),$B86,COLUMN()-$E$2)/AZ$6&lt;Conversion!$A$6,Conversion!$B$6,5)))))</f>
        <v/>
      </c>
      <c r="BA86" t="str">
        <f ca="1">IF(OR(BA$9="",$C86=""),"",IF(100*INDEX(INDIRECT($A$2),$B86,COLUMN()-$E$2)/BA$6&lt;Conversion!$A$3,Conversion!$B$3,IF(100*INDEX(INDIRECT($A$2),$B86,COLUMN()-$E$2)/BA$6&lt;Conversion!$A$4,Conversion!$B$4,IF(100*INDEX(INDIRECT($A$2),$B86,COLUMN()-$E$2)/BA$6&lt;Conversion!$A$5,Conversion!$B$5,IF(100*INDEX(INDIRECT($A$2),$B86,COLUMN()-$E$2)/BA$6&lt;Conversion!$A$6,Conversion!$B$6,5)))))</f>
        <v/>
      </c>
      <c r="BB86" t="str">
        <f ca="1">IF(OR(BB$9="",$C86=""),"",IF(100*INDEX(INDIRECT($A$2),$B86,COLUMN()-$E$2)/BB$6&lt;Conversion!$A$3,Conversion!$B$3,IF(100*INDEX(INDIRECT($A$2),$B86,COLUMN()-$E$2)/BB$6&lt;Conversion!$A$4,Conversion!$B$4,IF(100*INDEX(INDIRECT($A$2),$B86,COLUMN()-$E$2)/BB$6&lt;Conversion!$A$5,Conversion!$B$5,IF(100*INDEX(INDIRECT($A$2),$B86,COLUMN()-$E$2)/BB$6&lt;Conversion!$A$6,Conversion!$B$6,5)))))</f>
        <v/>
      </c>
      <c r="BC86" t="str">
        <f ca="1">IF(OR(BC$9="",$C86=""),"",IF(100*INDEX(INDIRECT($A$2),$B86,COLUMN()-$E$2)/BC$6&lt;Conversion!$A$3,Conversion!$B$3,IF(100*INDEX(INDIRECT($A$2),$B86,COLUMN()-$E$2)/BC$6&lt;Conversion!$A$4,Conversion!$B$4,IF(100*INDEX(INDIRECT($A$2),$B86,COLUMN()-$E$2)/BC$6&lt;Conversion!$A$5,Conversion!$B$5,IF(100*INDEX(INDIRECT($A$2),$B86,COLUMN()-$E$2)/BC$6&lt;Conversion!$A$6,Conversion!$B$6,5)))))</f>
        <v/>
      </c>
    </row>
    <row r="87" spans="2:55">
      <c r="B87" t="e">
        <f t="shared" ca="1" si="3"/>
        <v>#N/A</v>
      </c>
      <c r="C87" t="str">
        <f t="shared" ca="1" si="4"/>
        <v/>
      </c>
      <c r="D87" t="str">
        <f ca="1">IF($C87="","",CONCATENATE(ADDRESS(ROW(),$E$2+1,1,1,"Module6"),":",ADDRESS(ROW(),$E$2+Calc1!$C$2,1,1)))</f>
        <v/>
      </c>
      <c r="E87" s="18" t="str">
        <f t="shared" ca="1" si="5"/>
        <v/>
      </c>
      <c r="F87" t="str">
        <f ca="1">IF(OR(F$9="",$C87=""),"",IF(100*INDEX(INDIRECT($A$2),$B87,COLUMN()-$E$2)/F$6&lt;Conversion!$A$3,Conversion!$B$3,IF(100*INDEX(INDIRECT($A$2),$B87,COLUMN()-$E$2)/F$6&lt;Conversion!$A$4,Conversion!$B$4,IF(100*INDEX(INDIRECT($A$2),$B87,COLUMN()-$E$2)/F$6&lt;Conversion!$A$5,Conversion!$B$5,IF(100*INDEX(INDIRECT($A$2),$B87,COLUMN()-$E$2)/F$6&lt;Conversion!$A$6,Conversion!$B$6,5)))))</f>
        <v/>
      </c>
      <c r="G87" t="str">
        <f ca="1">IF(OR(G$9="",$C87=""),"",IF(100*INDEX(INDIRECT($A$2),$B87,COLUMN()-$E$2)/G$6&lt;Conversion!$A$3,Conversion!$B$3,IF(100*INDEX(INDIRECT($A$2),$B87,COLUMN()-$E$2)/G$6&lt;Conversion!$A$4,Conversion!$B$4,IF(100*INDEX(INDIRECT($A$2),$B87,COLUMN()-$E$2)/G$6&lt;Conversion!$A$5,Conversion!$B$5,IF(100*INDEX(INDIRECT($A$2),$B87,COLUMN()-$E$2)/G$6&lt;Conversion!$A$6,Conversion!$B$6,5)))))</f>
        <v/>
      </c>
      <c r="H87" t="str">
        <f ca="1">IF(OR(H$9="",$C87=""),"",IF(100*INDEX(INDIRECT($A$2),$B87,COLUMN()-$E$2)/H$6&lt;Conversion!$A$3,Conversion!$B$3,IF(100*INDEX(INDIRECT($A$2),$B87,COLUMN()-$E$2)/H$6&lt;Conversion!$A$4,Conversion!$B$4,IF(100*INDEX(INDIRECT($A$2),$B87,COLUMN()-$E$2)/H$6&lt;Conversion!$A$5,Conversion!$B$5,IF(100*INDEX(INDIRECT($A$2),$B87,COLUMN()-$E$2)/H$6&lt;Conversion!$A$6,Conversion!$B$6,5)))))</f>
        <v/>
      </c>
      <c r="I87" t="str">
        <f ca="1">IF(OR(I$9="",$C87=""),"",IF(100*INDEX(INDIRECT($A$2),$B87,COLUMN()-$E$2)/I$6&lt;Conversion!$A$3,Conversion!$B$3,IF(100*INDEX(INDIRECT($A$2),$B87,COLUMN()-$E$2)/I$6&lt;Conversion!$A$4,Conversion!$B$4,IF(100*INDEX(INDIRECT($A$2),$B87,COLUMN()-$E$2)/I$6&lt;Conversion!$A$5,Conversion!$B$5,IF(100*INDEX(INDIRECT($A$2),$B87,COLUMN()-$E$2)/I$6&lt;Conversion!$A$6,Conversion!$B$6,5)))))</f>
        <v/>
      </c>
      <c r="J87" t="str">
        <f ca="1">IF(OR(J$9="",$C87=""),"",IF(100*INDEX(INDIRECT($A$2),$B87,COLUMN()-$E$2)/J$6&lt;Conversion!$A$3,Conversion!$B$3,IF(100*INDEX(INDIRECT($A$2),$B87,COLUMN()-$E$2)/J$6&lt;Conversion!$A$4,Conversion!$B$4,IF(100*INDEX(INDIRECT($A$2),$B87,COLUMN()-$E$2)/J$6&lt;Conversion!$A$5,Conversion!$B$5,IF(100*INDEX(INDIRECT($A$2),$B87,COLUMN()-$E$2)/J$6&lt;Conversion!$A$6,Conversion!$B$6,5)))))</f>
        <v/>
      </c>
      <c r="K87" t="str">
        <f ca="1">IF(OR(K$9="",$C87=""),"",IF(100*INDEX(INDIRECT($A$2),$B87,COLUMN()-$E$2)/K$6&lt;Conversion!$A$3,Conversion!$B$3,IF(100*INDEX(INDIRECT($A$2),$B87,COLUMN()-$E$2)/K$6&lt;Conversion!$A$4,Conversion!$B$4,IF(100*INDEX(INDIRECT($A$2),$B87,COLUMN()-$E$2)/K$6&lt;Conversion!$A$5,Conversion!$B$5,IF(100*INDEX(INDIRECT($A$2),$B87,COLUMN()-$E$2)/K$6&lt;Conversion!$A$6,Conversion!$B$6,5)))))</f>
        <v/>
      </c>
      <c r="L87" t="str">
        <f ca="1">IF(OR(L$9="",$C87=""),"",IF(100*INDEX(INDIRECT($A$2),$B87,COLUMN()-$E$2)/L$6&lt;Conversion!$A$3,Conversion!$B$3,IF(100*INDEX(INDIRECT($A$2),$B87,COLUMN()-$E$2)/L$6&lt;Conversion!$A$4,Conversion!$B$4,IF(100*INDEX(INDIRECT($A$2),$B87,COLUMN()-$E$2)/L$6&lt;Conversion!$A$5,Conversion!$B$5,IF(100*INDEX(INDIRECT($A$2),$B87,COLUMN()-$E$2)/L$6&lt;Conversion!$A$6,Conversion!$B$6,5)))))</f>
        <v/>
      </c>
      <c r="M87" t="str">
        <f ca="1">IF(OR(M$9="",$C87=""),"",IF(100*INDEX(INDIRECT($A$2),$B87,COLUMN()-$E$2)/M$6&lt;Conversion!$A$3,Conversion!$B$3,IF(100*INDEX(INDIRECT($A$2),$B87,COLUMN()-$E$2)/M$6&lt;Conversion!$A$4,Conversion!$B$4,IF(100*INDEX(INDIRECT($A$2),$B87,COLUMN()-$E$2)/M$6&lt;Conversion!$A$5,Conversion!$B$5,IF(100*INDEX(INDIRECT($A$2),$B87,COLUMN()-$E$2)/M$6&lt;Conversion!$A$6,Conversion!$B$6,5)))))</f>
        <v/>
      </c>
      <c r="N87" t="str">
        <f ca="1">IF(OR(N$9="",$C87=""),"",IF(100*INDEX(INDIRECT($A$2),$B87,COLUMN()-$E$2)/N$6&lt;Conversion!$A$3,Conversion!$B$3,IF(100*INDEX(INDIRECT($A$2),$B87,COLUMN()-$E$2)/N$6&lt;Conversion!$A$4,Conversion!$B$4,IF(100*INDEX(INDIRECT($A$2),$B87,COLUMN()-$E$2)/N$6&lt;Conversion!$A$5,Conversion!$B$5,IF(100*INDEX(INDIRECT($A$2),$B87,COLUMN()-$E$2)/N$6&lt;Conversion!$A$6,Conversion!$B$6,5)))))</f>
        <v/>
      </c>
      <c r="O87" t="str">
        <f ca="1">IF(OR(O$9="",$C87=""),"",IF(100*INDEX(INDIRECT($A$2),$B87,COLUMN()-$E$2)/O$6&lt;Conversion!$A$3,Conversion!$B$3,IF(100*INDEX(INDIRECT($A$2),$B87,COLUMN()-$E$2)/O$6&lt;Conversion!$A$4,Conversion!$B$4,IF(100*INDEX(INDIRECT($A$2),$B87,COLUMN()-$E$2)/O$6&lt;Conversion!$A$5,Conversion!$B$5,IF(100*INDEX(INDIRECT($A$2),$B87,COLUMN()-$E$2)/O$6&lt;Conversion!$A$6,Conversion!$B$6,5)))))</f>
        <v/>
      </c>
      <c r="P87" t="str">
        <f ca="1">IF(OR(P$9="",$C87=""),"",IF(100*INDEX(INDIRECT($A$2),$B87,COLUMN()-$E$2)/P$6&lt;Conversion!$A$3,Conversion!$B$3,IF(100*INDEX(INDIRECT($A$2),$B87,COLUMN()-$E$2)/P$6&lt;Conversion!$A$4,Conversion!$B$4,IF(100*INDEX(INDIRECT($A$2),$B87,COLUMN()-$E$2)/P$6&lt;Conversion!$A$5,Conversion!$B$5,IF(100*INDEX(INDIRECT($A$2),$B87,COLUMN()-$E$2)/P$6&lt;Conversion!$A$6,Conversion!$B$6,5)))))</f>
        <v/>
      </c>
      <c r="Q87" t="str">
        <f ca="1">IF(OR(Q$9="",$C87=""),"",IF(100*INDEX(INDIRECT($A$2),$B87,COLUMN()-$E$2)/Q$6&lt;Conversion!$A$3,Conversion!$B$3,IF(100*INDEX(INDIRECT($A$2),$B87,COLUMN()-$E$2)/Q$6&lt;Conversion!$A$4,Conversion!$B$4,IF(100*INDEX(INDIRECT($A$2),$B87,COLUMN()-$E$2)/Q$6&lt;Conversion!$A$5,Conversion!$B$5,IF(100*INDEX(INDIRECT($A$2),$B87,COLUMN()-$E$2)/Q$6&lt;Conversion!$A$6,Conversion!$B$6,5)))))</f>
        <v/>
      </c>
      <c r="R87" t="str">
        <f ca="1">IF(OR(R$9="",$C87=""),"",IF(100*INDEX(INDIRECT($A$2),$B87,COLUMN()-$E$2)/R$6&lt;Conversion!$A$3,Conversion!$B$3,IF(100*INDEX(INDIRECT($A$2),$B87,COLUMN()-$E$2)/R$6&lt;Conversion!$A$4,Conversion!$B$4,IF(100*INDEX(INDIRECT($A$2),$B87,COLUMN()-$E$2)/R$6&lt;Conversion!$A$5,Conversion!$B$5,IF(100*INDEX(INDIRECT($A$2),$B87,COLUMN()-$E$2)/R$6&lt;Conversion!$A$6,Conversion!$B$6,5)))))</f>
        <v/>
      </c>
      <c r="S87" t="str">
        <f ca="1">IF(OR(S$9="",$C87=""),"",IF(100*INDEX(INDIRECT($A$2),$B87,COLUMN()-$E$2)/S$6&lt;Conversion!$A$3,Conversion!$B$3,IF(100*INDEX(INDIRECT($A$2),$B87,COLUMN()-$E$2)/S$6&lt;Conversion!$A$4,Conversion!$B$4,IF(100*INDEX(INDIRECT($A$2),$B87,COLUMN()-$E$2)/S$6&lt;Conversion!$A$5,Conversion!$B$5,IF(100*INDEX(INDIRECT($A$2),$B87,COLUMN()-$E$2)/S$6&lt;Conversion!$A$6,Conversion!$B$6,5)))))</f>
        <v/>
      </c>
      <c r="T87" t="str">
        <f ca="1">IF(OR(T$9="",$C87=""),"",IF(100*INDEX(INDIRECT($A$2),$B87,COLUMN()-$E$2)/T$6&lt;Conversion!$A$3,Conversion!$B$3,IF(100*INDEX(INDIRECT($A$2),$B87,COLUMN()-$E$2)/T$6&lt;Conversion!$A$4,Conversion!$B$4,IF(100*INDEX(INDIRECT($A$2),$B87,COLUMN()-$E$2)/T$6&lt;Conversion!$A$5,Conversion!$B$5,IF(100*INDEX(INDIRECT($A$2),$B87,COLUMN()-$E$2)/T$6&lt;Conversion!$A$6,Conversion!$B$6,5)))))</f>
        <v/>
      </c>
      <c r="U87" t="str">
        <f ca="1">IF(OR(U$9="",$C87=""),"",IF(100*INDEX(INDIRECT($A$2),$B87,COLUMN()-$E$2)/U$6&lt;Conversion!$A$3,Conversion!$B$3,IF(100*INDEX(INDIRECT($A$2),$B87,COLUMN()-$E$2)/U$6&lt;Conversion!$A$4,Conversion!$B$4,IF(100*INDEX(INDIRECT($A$2),$B87,COLUMN()-$E$2)/U$6&lt;Conversion!$A$5,Conversion!$B$5,IF(100*INDEX(INDIRECT($A$2),$B87,COLUMN()-$E$2)/U$6&lt;Conversion!$A$6,Conversion!$B$6,5)))))</f>
        <v/>
      </c>
      <c r="V87" t="str">
        <f ca="1">IF(OR(V$9="",$C87=""),"",IF(100*INDEX(INDIRECT($A$2),$B87,COLUMN()-$E$2)/V$6&lt;Conversion!$A$3,Conversion!$B$3,IF(100*INDEX(INDIRECT($A$2),$B87,COLUMN()-$E$2)/V$6&lt;Conversion!$A$4,Conversion!$B$4,IF(100*INDEX(INDIRECT($A$2),$B87,COLUMN()-$E$2)/V$6&lt;Conversion!$A$5,Conversion!$B$5,IF(100*INDEX(INDIRECT($A$2),$B87,COLUMN()-$E$2)/V$6&lt;Conversion!$A$6,Conversion!$B$6,5)))))</f>
        <v/>
      </c>
      <c r="W87" t="str">
        <f ca="1">IF(OR(W$9="",$C87=""),"",IF(100*INDEX(INDIRECT($A$2),$B87,COLUMN()-$E$2)/W$6&lt;Conversion!$A$3,Conversion!$B$3,IF(100*INDEX(INDIRECT($A$2),$B87,COLUMN()-$E$2)/W$6&lt;Conversion!$A$4,Conversion!$B$4,IF(100*INDEX(INDIRECT($A$2),$B87,COLUMN()-$E$2)/W$6&lt;Conversion!$A$5,Conversion!$B$5,IF(100*INDEX(INDIRECT($A$2),$B87,COLUMN()-$E$2)/W$6&lt;Conversion!$A$6,Conversion!$B$6,5)))))</f>
        <v/>
      </c>
      <c r="X87" t="str">
        <f ca="1">IF(OR(X$9="",$C87=""),"",IF(100*INDEX(INDIRECT($A$2),$B87,COLUMN()-$E$2)/X$6&lt;Conversion!$A$3,Conversion!$B$3,IF(100*INDEX(INDIRECT($A$2),$B87,COLUMN()-$E$2)/X$6&lt;Conversion!$A$4,Conversion!$B$4,IF(100*INDEX(INDIRECT($A$2),$B87,COLUMN()-$E$2)/X$6&lt;Conversion!$A$5,Conversion!$B$5,IF(100*INDEX(INDIRECT($A$2),$B87,COLUMN()-$E$2)/X$6&lt;Conversion!$A$6,Conversion!$B$6,5)))))</f>
        <v/>
      </c>
      <c r="Y87" t="str">
        <f ca="1">IF(OR(Y$9="",$C87=""),"",IF(100*INDEX(INDIRECT($A$2),$B87,COLUMN()-$E$2)/Y$6&lt;Conversion!$A$3,Conversion!$B$3,IF(100*INDEX(INDIRECT($A$2),$B87,COLUMN()-$E$2)/Y$6&lt;Conversion!$A$4,Conversion!$B$4,IF(100*INDEX(INDIRECT($A$2),$B87,COLUMN()-$E$2)/Y$6&lt;Conversion!$A$5,Conversion!$B$5,IF(100*INDEX(INDIRECT($A$2),$B87,COLUMN()-$E$2)/Y$6&lt;Conversion!$A$6,Conversion!$B$6,5)))))</f>
        <v/>
      </c>
      <c r="Z87" t="str">
        <f ca="1">IF(OR(Z$9="",$C87=""),"",IF(100*INDEX(INDIRECT($A$2),$B87,COLUMN()-$E$2)/Z$6&lt;Conversion!$A$3,Conversion!$B$3,IF(100*INDEX(INDIRECT($A$2),$B87,COLUMN()-$E$2)/Z$6&lt;Conversion!$A$4,Conversion!$B$4,IF(100*INDEX(INDIRECT($A$2),$B87,COLUMN()-$E$2)/Z$6&lt;Conversion!$A$5,Conversion!$B$5,IF(100*INDEX(INDIRECT($A$2),$B87,COLUMN()-$E$2)/Z$6&lt;Conversion!$A$6,Conversion!$B$6,5)))))</f>
        <v/>
      </c>
      <c r="AA87" t="str">
        <f ca="1">IF(OR(AA$9="",$C87=""),"",IF(100*INDEX(INDIRECT($A$2),$B87,COLUMN()-$E$2)/AA$6&lt;Conversion!$A$3,Conversion!$B$3,IF(100*INDEX(INDIRECT($A$2),$B87,COLUMN()-$E$2)/AA$6&lt;Conversion!$A$4,Conversion!$B$4,IF(100*INDEX(INDIRECT($A$2),$B87,COLUMN()-$E$2)/AA$6&lt;Conversion!$A$5,Conversion!$B$5,IF(100*INDEX(INDIRECT($A$2),$B87,COLUMN()-$E$2)/AA$6&lt;Conversion!$A$6,Conversion!$B$6,5)))))</f>
        <v/>
      </c>
      <c r="AB87" t="str">
        <f ca="1">IF(OR(AB$9="",$C87=""),"",IF(100*INDEX(INDIRECT($A$2),$B87,COLUMN()-$E$2)/AB$6&lt;Conversion!$A$3,Conversion!$B$3,IF(100*INDEX(INDIRECT($A$2),$B87,COLUMN()-$E$2)/AB$6&lt;Conversion!$A$4,Conversion!$B$4,IF(100*INDEX(INDIRECT($A$2),$B87,COLUMN()-$E$2)/AB$6&lt;Conversion!$A$5,Conversion!$B$5,IF(100*INDEX(INDIRECT($A$2),$B87,COLUMN()-$E$2)/AB$6&lt;Conversion!$A$6,Conversion!$B$6,5)))))</f>
        <v/>
      </c>
      <c r="AC87" t="str">
        <f ca="1">IF(OR(AC$9="",$C87=""),"",IF(100*INDEX(INDIRECT($A$2),$B87,COLUMN()-$E$2)/AC$6&lt;Conversion!$A$3,Conversion!$B$3,IF(100*INDEX(INDIRECT($A$2),$B87,COLUMN()-$E$2)/AC$6&lt;Conversion!$A$4,Conversion!$B$4,IF(100*INDEX(INDIRECT($A$2),$B87,COLUMN()-$E$2)/AC$6&lt;Conversion!$A$5,Conversion!$B$5,IF(100*INDEX(INDIRECT($A$2),$B87,COLUMN()-$E$2)/AC$6&lt;Conversion!$A$6,Conversion!$B$6,5)))))</f>
        <v/>
      </c>
      <c r="AD87" t="str">
        <f ca="1">IF(OR(AD$9="",$C87=""),"",IF(100*INDEX(INDIRECT($A$2),$B87,COLUMN()-$E$2)/AD$6&lt;Conversion!$A$3,Conversion!$B$3,IF(100*INDEX(INDIRECT($A$2),$B87,COLUMN()-$E$2)/AD$6&lt;Conversion!$A$4,Conversion!$B$4,IF(100*INDEX(INDIRECT($A$2),$B87,COLUMN()-$E$2)/AD$6&lt;Conversion!$A$5,Conversion!$B$5,IF(100*INDEX(INDIRECT($A$2),$B87,COLUMN()-$E$2)/AD$6&lt;Conversion!$A$6,Conversion!$B$6,5)))))</f>
        <v/>
      </c>
      <c r="AE87" t="str">
        <f ca="1">IF(OR(AE$9="",$C87=""),"",IF(100*INDEX(INDIRECT($A$2),$B87,COLUMN()-$E$2)/AE$6&lt;Conversion!$A$3,Conversion!$B$3,IF(100*INDEX(INDIRECT($A$2),$B87,COLUMN()-$E$2)/AE$6&lt;Conversion!$A$4,Conversion!$B$4,IF(100*INDEX(INDIRECT($A$2),$B87,COLUMN()-$E$2)/AE$6&lt;Conversion!$A$5,Conversion!$B$5,IF(100*INDEX(INDIRECT($A$2),$B87,COLUMN()-$E$2)/AE$6&lt;Conversion!$A$6,Conversion!$B$6,5)))))</f>
        <v/>
      </c>
      <c r="AF87" t="str">
        <f ca="1">IF(OR(AF$9="",$C87=""),"",IF(100*INDEX(INDIRECT($A$2),$B87,COLUMN()-$E$2)/AF$6&lt;Conversion!$A$3,Conversion!$B$3,IF(100*INDEX(INDIRECT($A$2),$B87,COLUMN()-$E$2)/AF$6&lt;Conversion!$A$4,Conversion!$B$4,IF(100*INDEX(INDIRECT($A$2),$B87,COLUMN()-$E$2)/AF$6&lt;Conversion!$A$5,Conversion!$B$5,IF(100*INDEX(INDIRECT($A$2),$B87,COLUMN()-$E$2)/AF$6&lt;Conversion!$A$6,Conversion!$B$6,5)))))</f>
        <v/>
      </c>
      <c r="AG87" t="str">
        <f ca="1">IF(OR(AG$9="",$C87=""),"",IF(100*INDEX(INDIRECT($A$2),$B87,COLUMN()-$E$2)/AG$6&lt;Conversion!$A$3,Conversion!$B$3,IF(100*INDEX(INDIRECT($A$2),$B87,COLUMN()-$E$2)/AG$6&lt;Conversion!$A$4,Conversion!$B$4,IF(100*INDEX(INDIRECT($A$2),$B87,COLUMN()-$E$2)/AG$6&lt;Conversion!$A$5,Conversion!$B$5,IF(100*INDEX(INDIRECT($A$2),$B87,COLUMN()-$E$2)/AG$6&lt;Conversion!$A$6,Conversion!$B$6,5)))))</f>
        <v/>
      </c>
      <c r="AH87" t="str">
        <f ca="1">IF(OR(AH$9="",$C87=""),"",IF(100*INDEX(INDIRECT($A$2),$B87,COLUMN()-$E$2)/AH$6&lt;Conversion!$A$3,Conversion!$B$3,IF(100*INDEX(INDIRECT($A$2),$B87,COLUMN()-$E$2)/AH$6&lt;Conversion!$A$4,Conversion!$B$4,IF(100*INDEX(INDIRECT($A$2),$B87,COLUMN()-$E$2)/AH$6&lt;Conversion!$A$5,Conversion!$B$5,IF(100*INDEX(INDIRECT($A$2),$B87,COLUMN()-$E$2)/AH$6&lt;Conversion!$A$6,Conversion!$B$6,5)))))</f>
        <v/>
      </c>
      <c r="AI87" t="str">
        <f ca="1">IF(OR(AI$9="",$C87=""),"",IF(100*INDEX(INDIRECT($A$2),$B87,COLUMN()-$E$2)/AI$6&lt;Conversion!$A$3,Conversion!$B$3,IF(100*INDEX(INDIRECT($A$2),$B87,COLUMN()-$E$2)/AI$6&lt;Conversion!$A$4,Conversion!$B$4,IF(100*INDEX(INDIRECT($A$2),$B87,COLUMN()-$E$2)/AI$6&lt;Conversion!$A$5,Conversion!$B$5,IF(100*INDEX(INDIRECT($A$2),$B87,COLUMN()-$E$2)/AI$6&lt;Conversion!$A$6,Conversion!$B$6,5)))))</f>
        <v/>
      </c>
      <c r="AJ87" t="str">
        <f ca="1">IF(OR(AJ$9="",$C87=""),"",IF(100*INDEX(INDIRECT($A$2),$B87,COLUMN()-$E$2)/AJ$6&lt;Conversion!$A$3,Conversion!$B$3,IF(100*INDEX(INDIRECT($A$2),$B87,COLUMN()-$E$2)/AJ$6&lt;Conversion!$A$4,Conversion!$B$4,IF(100*INDEX(INDIRECT($A$2),$B87,COLUMN()-$E$2)/AJ$6&lt;Conversion!$A$5,Conversion!$B$5,IF(100*INDEX(INDIRECT($A$2),$B87,COLUMN()-$E$2)/AJ$6&lt;Conversion!$A$6,Conversion!$B$6,5)))))</f>
        <v/>
      </c>
      <c r="AK87" t="str">
        <f ca="1">IF(OR(AK$9="",$C87=""),"",IF(100*INDEX(INDIRECT($A$2),$B87,COLUMN()-$E$2)/AK$6&lt;Conversion!$A$3,Conversion!$B$3,IF(100*INDEX(INDIRECT($A$2),$B87,COLUMN()-$E$2)/AK$6&lt;Conversion!$A$4,Conversion!$B$4,IF(100*INDEX(INDIRECT($A$2),$B87,COLUMN()-$E$2)/AK$6&lt;Conversion!$A$5,Conversion!$B$5,IF(100*INDEX(INDIRECT($A$2),$B87,COLUMN()-$E$2)/AK$6&lt;Conversion!$A$6,Conversion!$B$6,5)))))</f>
        <v/>
      </c>
      <c r="AL87" t="str">
        <f ca="1">IF(OR(AL$9="",$C87=""),"",IF(100*INDEX(INDIRECT($A$2),$B87,COLUMN()-$E$2)/AL$6&lt;Conversion!$A$3,Conversion!$B$3,IF(100*INDEX(INDIRECT($A$2),$B87,COLUMN()-$E$2)/AL$6&lt;Conversion!$A$4,Conversion!$B$4,IF(100*INDEX(INDIRECT($A$2),$B87,COLUMN()-$E$2)/AL$6&lt;Conversion!$A$5,Conversion!$B$5,IF(100*INDEX(INDIRECT($A$2),$B87,COLUMN()-$E$2)/AL$6&lt;Conversion!$A$6,Conversion!$B$6,5)))))</f>
        <v/>
      </c>
      <c r="AM87" t="str">
        <f ca="1">IF(OR(AM$9="",$C87=""),"",IF(100*INDEX(INDIRECT($A$2),$B87,COLUMN()-$E$2)/AM$6&lt;Conversion!$A$3,Conversion!$B$3,IF(100*INDEX(INDIRECT($A$2),$B87,COLUMN()-$E$2)/AM$6&lt;Conversion!$A$4,Conversion!$B$4,IF(100*INDEX(INDIRECT($A$2),$B87,COLUMN()-$E$2)/AM$6&lt;Conversion!$A$5,Conversion!$B$5,IF(100*INDEX(INDIRECT($A$2),$B87,COLUMN()-$E$2)/AM$6&lt;Conversion!$A$6,Conversion!$B$6,5)))))</f>
        <v/>
      </c>
      <c r="AN87" t="str">
        <f ca="1">IF(OR(AN$9="",$C87=""),"",IF(100*INDEX(INDIRECT($A$2),$B87,COLUMN()-$E$2)/AN$6&lt;Conversion!$A$3,Conversion!$B$3,IF(100*INDEX(INDIRECT($A$2),$B87,COLUMN()-$E$2)/AN$6&lt;Conversion!$A$4,Conversion!$B$4,IF(100*INDEX(INDIRECT($A$2),$B87,COLUMN()-$E$2)/AN$6&lt;Conversion!$A$5,Conversion!$B$5,IF(100*INDEX(INDIRECT($A$2),$B87,COLUMN()-$E$2)/AN$6&lt;Conversion!$A$6,Conversion!$B$6,5)))))</f>
        <v/>
      </c>
      <c r="AO87" t="str">
        <f ca="1">IF(OR(AO$9="",$C87=""),"",IF(100*INDEX(INDIRECT($A$2),$B87,COLUMN()-$E$2)/AO$6&lt;Conversion!$A$3,Conversion!$B$3,IF(100*INDEX(INDIRECT($A$2),$B87,COLUMN()-$E$2)/AO$6&lt;Conversion!$A$4,Conversion!$B$4,IF(100*INDEX(INDIRECT($A$2),$B87,COLUMN()-$E$2)/AO$6&lt;Conversion!$A$5,Conversion!$B$5,IF(100*INDEX(INDIRECT($A$2),$B87,COLUMN()-$E$2)/AO$6&lt;Conversion!$A$6,Conversion!$B$6,5)))))</f>
        <v/>
      </c>
      <c r="AP87" t="str">
        <f ca="1">IF(OR(AP$9="",$C87=""),"",IF(100*INDEX(INDIRECT($A$2),$B87,COLUMN()-$E$2)/AP$6&lt;Conversion!$A$3,Conversion!$B$3,IF(100*INDEX(INDIRECT($A$2),$B87,COLUMN()-$E$2)/AP$6&lt;Conversion!$A$4,Conversion!$B$4,IF(100*INDEX(INDIRECT($A$2),$B87,COLUMN()-$E$2)/AP$6&lt;Conversion!$A$5,Conversion!$B$5,IF(100*INDEX(INDIRECT($A$2),$B87,COLUMN()-$E$2)/AP$6&lt;Conversion!$A$6,Conversion!$B$6,5)))))</f>
        <v/>
      </c>
      <c r="AQ87" t="str">
        <f ca="1">IF(OR(AQ$9="",$C87=""),"",IF(100*INDEX(INDIRECT($A$2),$B87,COLUMN()-$E$2)/AQ$6&lt;Conversion!$A$3,Conversion!$B$3,IF(100*INDEX(INDIRECT($A$2),$B87,COLUMN()-$E$2)/AQ$6&lt;Conversion!$A$4,Conversion!$B$4,IF(100*INDEX(INDIRECT($A$2),$B87,COLUMN()-$E$2)/AQ$6&lt;Conversion!$A$5,Conversion!$B$5,IF(100*INDEX(INDIRECT($A$2),$B87,COLUMN()-$E$2)/AQ$6&lt;Conversion!$A$6,Conversion!$B$6,5)))))</f>
        <v/>
      </c>
      <c r="AR87" t="str">
        <f ca="1">IF(OR(AR$9="",$C87=""),"",IF(100*INDEX(INDIRECT($A$2),$B87,COLUMN()-$E$2)/AR$6&lt;Conversion!$A$3,Conversion!$B$3,IF(100*INDEX(INDIRECT($A$2),$B87,COLUMN()-$E$2)/AR$6&lt;Conversion!$A$4,Conversion!$B$4,IF(100*INDEX(INDIRECT($A$2),$B87,COLUMN()-$E$2)/AR$6&lt;Conversion!$A$5,Conversion!$B$5,IF(100*INDEX(INDIRECT($A$2),$B87,COLUMN()-$E$2)/AR$6&lt;Conversion!$A$6,Conversion!$B$6,5)))))</f>
        <v/>
      </c>
      <c r="AS87" t="str">
        <f ca="1">IF(OR(AS$9="",$C87=""),"",IF(100*INDEX(INDIRECT($A$2),$B87,COLUMN()-$E$2)/AS$6&lt;Conversion!$A$3,Conversion!$B$3,IF(100*INDEX(INDIRECT($A$2),$B87,COLUMN()-$E$2)/AS$6&lt;Conversion!$A$4,Conversion!$B$4,IF(100*INDEX(INDIRECT($A$2),$B87,COLUMN()-$E$2)/AS$6&lt;Conversion!$A$5,Conversion!$B$5,IF(100*INDEX(INDIRECT($A$2),$B87,COLUMN()-$E$2)/AS$6&lt;Conversion!$A$6,Conversion!$B$6,5)))))</f>
        <v/>
      </c>
      <c r="AT87" t="str">
        <f ca="1">IF(OR(AT$9="",$C87=""),"",IF(100*INDEX(INDIRECT($A$2),$B87,COLUMN()-$E$2)/AT$6&lt;Conversion!$A$3,Conversion!$B$3,IF(100*INDEX(INDIRECT($A$2),$B87,COLUMN()-$E$2)/AT$6&lt;Conversion!$A$4,Conversion!$B$4,IF(100*INDEX(INDIRECT($A$2),$B87,COLUMN()-$E$2)/AT$6&lt;Conversion!$A$5,Conversion!$B$5,IF(100*INDEX(INDIRECT($A$2),$B87,COLUMN()-$E$2)/AT$6&lt;Conversion!$A$6,Conversion!$B$6,5)))))</f>
        <v/>
      </c>
      <c r="AU87" t="str">
        <f ca="1">IF(OR(AU$9="",$C87=""),"",IF(100*INDEX(INDIRECT($A$2),$B87,COLUMN()-$E$2)/AU$6&lt;Conversion!$A$3,Conversion!$B$3,IF(100*INDEX(INDIRECT($A$2),$B87,COLUMN()-$E$2)/AU$6&lt;Conversion!$A$4,Conversion!$B$4,IF(100*INDEX(INDIRECT($A$2),$B87,COLUMN()-$E$2)/AU$6&lt;Conversion!$A$5,Conversion!$B$5,IF(100*INDEX(INDIRECT($A$2),$B87,COLUMN()-$E$2)/AU$6&lt;Conversion!$A$6,Conversion!$B$6,5)))))</f>
        <v/>
      </c>
      <c r="AV87" t="str">
        <f ca="1">IF(OR(AV$9="",$C87=""),"",IF(100*INDEX(INDIRECT($A$2),$B87,COLUMN()-$E$2)/AV$6&lt;Conversion!$A$3,Conversion!$B$3,IF(100*INDEX(INDIRECT($A$2),$B87,COLUMN()-$E$2)/AV$6&lt;Conversion!$A$4,Conversion!$B$4,IF(100*INDEX(INDIRECT($A$2),$B87,COLUMN()-$E$2)/AV$6&lt;Conversion!$A$5,Conversion!$B$5,IF(100*INDEX(INDIRECT($A$2),$B87,COLUMN()-$E$2)/AV$6&lt;Conversion!$A$6,Conversion!$B$6,5)))))</f>
        <v/>
      </c>
      <c r="AW87" t="str">
        <f ca="1">IF(OR(AW$9="",$C87=""),"",IF(100*INDEX(INDIRECT($A$2),$B87,COLUMN()-$E$2)/AW$6&lt;Conversion!$A$3,Conversion!$B$3,IF(100*INDEX(INDIRECT($A$2),$B87,COLUMN()-$E$2)/AW$6&lt;Conversion!$A$4,Conversion!$B$4,IF(100*INDEX(INDIRECT($A$2),$B87,COLUMN()-$E$2)/AW$6&lt;Conversion!$A$5,Conversion!$B$5,IF(100*INDEX(INDIRECT($A$2),$B87,COLUMN()-$E$2)/AW$6&lt;Conversion!$A$6,Conversion!$B$6,5)))))</f>
        <v/>
      </c>
      <c r="AX87" t="str">
        <f ca="1">IF(OR(AX$9="",$C87=""),"",IF(100*INDEX(INDIRECT($A$2),$B87,COLUMN()-$E$2)/AX$6&lt;Conversion!$A$3,Conversion!$B$3,IF(100*INDEX(INDIRECT($A$2),$B87,COLUMN()-$E$2)/AX$6&lt;Conversion!$A$4,Conversion!$B$4,IF(100*INDEX(INDIRECT($A$2),$B87,COLUMN()-$E$2)/AX$6&lt;Conversion!$A$5,Conversion!$B$5,IF(100*INDEX(INDIRECT($A$2),$B87,COLUMN()-$E$2)/AX$6&lt;Conversion!$A$6,Conversion!$B$6,5)))))</f>
        <v/>
      </c>
      <c r="AY87" t="str">
        <f ca="1">IF(OR(AY$9="",$C87=""),"",IF(100*INDEX(INDIRECT($A$2),$B87,COLUMN()-$E$2)/AY$6&lt;Conversion!$A$3,Conversion!$B$3,IF(100*INDEX(INDIRECT($A$2),$B87,COLUMN()-$E$2)/AY$6&lt;Conversion!$A$4,Conversion!$B$4,IF(100*INDEX(INDIRECT($A$2),$B87,COLUMN()-$E$2)/AY$6&lt;Conversion!$A$5,Conversion!$B$5,IF(100*INDEX(INDIRECT($A$2),$B87,COLUMN()-$E$2)/AY$6&lt;Conversion!$A$6,Conversion!$B$6,5)))))</f>
        <v/>
      </c>
      <c r="AZ87" t="str">
        <f ca="1">IF(OR(AZ$9="",$C87=""),"",IF(100*INDEX(INDIRECT($A$2),$B87,COLUMN()-$E$2)/AZ$6&lt;Conversion!$A$3,Conversion!$B$3,IF(100*INDEX(INDIRECT($A$2),$B87,COLUMN()-$E$2)/AZ$6&lt;Conversion!$A$4,Conversion!$B$4,IF(100*INDEX(INDIRECT($A$2),$B87,COLUMN()-$E$2)/AZ$6&lt;Conversion!$A$5,Conversion!$B$5,IF(100*INDEX(INDIRECT($A$2),$B87,COLUMN()-$E$2)/AZ$6&lt;Conversion!$A$6,Conversion!$B$6,5)))))</f>
        <v/>
      </c>
      <c r="BA87" t="str">
        <f ca="1">IF(OR(BA$9="",$C87=""),"",IF(100*INDEX(INDIRECT($A$2),$B87,COLUMN()-$E$2)/BA$6&lt;Conversion!$A$3,Conversion!$B$3,IF(100*INDEX(INDIRECT($A$2),$B87,COLUMN()-$E$2)/BA$6&lt;Conversion!$A$4,Conversion!$B$4,IF(100*INDEX(INDIRECT($A$2),$B87,COLUMN()-$E$2)/BA$6&lt;Conversion!$A$5,Conversion!$B$5,IF(100*INDEX(INDIRECT($A$2),$B87,COLUMN()-$E$2)/BA$6&lt;Conversion!$A$6,Conversion!$B$6,5)))))</f>
        <v/>
      </c>
      <c r="BB87" t="str">
        <f ca="1">IF(OR(BB$9="",$C87=""),"",IF(100*INDEX(INDIRECT($A$2),$B87,COLUMN()-$E$2)/BB$6&lt;Conversion!$A$3,Conversion!$B$3,IF(100*INDEX(INDIRECT($A$2),$B87,COLUMN()-$E$2)/BB$6&lt;Conversion!$A$4,Conversion!$B$4,IF(100*INDEX(INDIRECT($A$2),$B87,COLUMN()-$E$2)/BB$6&lt;Conversion!$A$5,Conversion!$B$5,IF(100*INDEX(INDIRECT($A$2),$B87,COLUMN()-$E$2)/BB$6&lt;Conversion!$A$6,Conversion!$B$6,5)))))</f>
        <v/>
      </c>
      <c r="BC87" t="str">
        <f ca="1">IF(OR(BC$9="",$C87=""),"",IF(100*INDEX(INDIRECT($A$2),$B87,COLUMN()-$E$2)/BC$6&lt;Conversion!$A$3,Conversion!$B$3,IF(100*INDEX(INDIRECT($A$2),$B87,COLUMN()-$E$2)/BC$6&lt;Conversion!$A$4,Conversion!$B$4,IF(100*INDEX(INDIRECT($A$2),$B87,COLUMN()-$E$2)/BC$6&lt;Conversion!$A$5,Conversion!$B$5,IF(100*INDEX(INDIRECT($A$2),$B87,COLUMN()-$E$2)/BC$6&lt;Conversion!$A$6,Conversion!$B$6,5)))))</f>
        <v/>
      </c>
    </row>
    <row r="88" spans="2:55">
      <c r="B88" t="e">
        <f t="shared" ca="1" si="3"/>
        <v>#N/A</v>
      </c>
      <c r="C88" t="str">
        <f t="shared" ca="1" si="4"/>
        <v/>
      </c>
      <c r="D88" t="str">
        <f ca="1">IF($C88="","",CONCATENATE(ADDRESS(ROW(),$E$2+1,1,1,"Module6"),":",ADDRESS(ROW(),$E$2+Calc1!$C$2,1,1)))</f>
        <v/>
      </c>
      <c r="E88" s="18" t="str">
        <f t="shared" ca="1" si="5"/>
        <v/>
      </c>
      <c r="F88" t="str">
        <f ca="1">IF(OR(F$9="",$C88=""),"",IF(100*INDEX(INDIRECT($A$2),$B88,COLUMN()-$E$2)/F$6&lt;Conversion!$A$3,Conversion!$B$3,IF(100*INDEX(INDIRECT($A$2),$B88,COLUMN()-$E$2)/F$6&lt;Conversion!$A$4,Conversion!$B$4,IF(100*INDEX(INDIRECT($A$2),$B88,COLUMN()-$E$2)/F$6&lt;Conversion!$A$5,Conversion!$B$5,IF(100*INDEX(INDIRECT($A$2),$B88,COLUMN()-$E$2)/F$6&lt;Conversion!$A$6,Conversion!$B$6,5)))))</f>
        <v/>
      </c>
      <c r="G88" t="str">
        <f ca="1">IF(OR(G$9="",$C88=""),"",IF(100*INDEX(INDIRECT($A$2),$B88,COLUMN()-$E$2)/G$6&lt;Conversion!$A$3,Conversion!$B$3,IF(100*INDEX(INDIRECT($A$2),$B88,COLUMN()-$E$2)/G$6&lt;Conversion!$A$4,Conversion!$B$4,IF(100*INDEX(INDIRECT($A$2),$B88,COLUMN()-$E$2)/G$6&lt;Conversion!$A$5,Conversion!$B$5,IF(100*INDEX(INDIRECT($A$2),$B88,COLUMN()-$E$2)/G$6&lt;Conversion!$A$6,Conversion!$B$6,5)))))</f>
        <v/>
      </c>
      <c r="H88" t="str">
        <f ca="1">IF(OR(H$9="",$C88=""),"",IF(100*INDEX(INDIRECT($A$2),$B88,COLUMN()-$E$2)/H$6&lt;Conversion!$A$3,Conversion!$B$3,IF(100*INDEX(INDIRECT($A$2),$B88,COLUMN()-$E$2)/H$6&lt;Conversion!$A$4,Conversion!$B$4,IF(100*INDEX(INDIRECT($A$2),$B88,COLUMN()-$E$2)/H$6&lt;Conversion!$A$5,Conversion!$B$5,IF(100*INDEX(INDIRECT($A$2),$B88,COLUMN()-$E$2)/H$6&lt;Conversion!$A$6,Conversion!$B$6,5)))))</f>
        <v/>
      </c>
      <c r="I88" t="str">
        <f ca="1">IF(OR(I$9="",$C88=""),"",IF(100*INDEX(INDIRECT($A$2),$B88,COLUMN()-$E$2)/I$6&lt;Conversion!$A$3,Conversion!$B$3,IF(100*INDEX(INDIRECT($A$2),$B88,COLUMN()-$E$2)/I$6&lt;Conversion!$A$4,Conversion!$B$4,IF(100*INDEX(INDIRECT($A$2),$B88,COLUMN()-$E$2)/I$6&lt;Conversion!$A$5,Conversion!$B$5,IF(100*INDEX(INDIRECT($A$2),$B88,COLUMN()-$E$2)/I$6&lt;Conversion!$A$6,Conversion!$B$6,5)))))</f>
        <v/>
      </c>
      <c r="J88" t="str">
        <f ca="1">IF(OR(J$9="",$C88=""),"",IF(100*INDEX(INDIRECT($A$2),$B88,COLUMN()-$E$2)/J$6&lt;Conversion!$A$3,Conversion!$B$3,IF(100*INDEX(INDIRECT($A$2),$B88,COLUMN()-$E$2)/J$6&lt;Conversion!$A$4,Conversion!$B$4,IF(100*INDEX(INDIRECT($A$2),$B88,COLUMN()-$E$2)/J$6&lt;Conversion!$A$5,Conversion!$B$5,IF(100*INDEX(INDIRECT($A$2),$B88,COLUMN()-$E$2)/J$6&lt;Conversion!$A$6,Conversion!$B$6,5)))))</f>
        <v/>
      </c>
      <c r="K88" t="str">
        <f ca="1">IF(OR(K$9="",$C88=""),"",IF(100*INDEX(INDIRECT($A$2),$B88,COLUMN()-$E$2)/K$6&lt;Conversion!$A$3,Conversion!$B$3,IF(100*INDEX(INDIRECT($A$2),$B88,COLUMN()-$E$2)/K$6&lt;Conversion!$A$4,Conversion!$B$4,IF(100*INDEX(INDIRECT($A$2),$B88,COLUMN()-$E$2)/K$6&lt;Conversion!$A$5,Conversion!$B$5,IF(100*INDEX(INDIRECT($A$2),$B88,COLUMN()-$E$2)/K$6&lt;Conversion!$A$6,Conversion!$B$6,5)))))</f>
        <v/>
      </c>
      <c r="L88" t="str">
        <f ca="1">IF(OR(L$9="",$C88=""),"",IF(100*INDEX(INDIRECT($A$2),$B88,COLUMN()-$E$2)/L$6&lt;Conversion!$A$3,Conversion!$B$3,IF(100*INDEX(INDIRECT($A$2),$B88,COLUMN()-$E$2)/L$6&lt;Conversion!$A$4,Conversion!$B$4,IF(100*INDEX(INDIRECT($A$2),$B88,COLUMN()-$E$2)/L$6&lt;Conversion!$A$5,Conversion!$B$5,IF(100*INDEX(INDIRECT($A$2),$B88,COLUMN()-$E$2)/L$6&lt;Conversion!$A$6,Conversion!$B$6,5)))))</f>
        <v/>
      </c>
      <c r="M88" t="str">
        <f ca="1">IF(OR(M$9="",$C88=""),"",IF(100*INDEX(INDIRECT($A$2),$B88,COLUMN()-$E$2)/M$6&lt;Conversion!$A$3,Conversion!$B$3,IF(100*INDEX(INDIRECT($A$2),$B88,COLUMN()-$E$2)/M$6&lt;Conversion!$A$4,Conversion!$B$4,IF(100*INDEX(INDIRECT($A$2),$B88,COLUMN()-$E$2)/M$6&lt;Conversion!$A$5,Conversion!$B$5,IF(100*INDEX(INDIRECT($A$2),$B88,COLUMN()-$E$2)/M$6&lt;Conversion!$A$6,Conversion!$B$6,5)))))</f>
        <v/>
      </c>
      <c r="N88" t="str">
        <f ca="1">IF(OR(N$9="",$C88=""),"",IF(100*INDEX(INDIRECT($A$2),$B88,COLUMN()-$E$2)/N$6&lt;Conversion!$A$3,Conversion!$B$3,IF(100*INDEX(INDIRECT($A$2),$B88,COLUMN()-$E$2)/N$6&lt;Conversion!$A$4,Conversion!$B$4,IF(100*INDEX(INDIRECT($A$2),$B88,COLUMN()-$E$2)/N$6&lt;Conversion!$A$5,Conversion!$B$5,IF(100*INDEX(INDIRECT($A$2),$B88,COLUMN()-$E$2)/N$6&lt;Conversion!$A$6,Conversion!$B$6,5)))))</f>
        <v/>
      </c>
      <c r="O88" t="str">
        <f ca="1">IF(OR(O$9="",$C88=""),"",IF(100*INDEX(INDIRECT($A$2),$B88,COLUMN()-$E$2)/O$6&lt;Conversion!$A$3,Conversion!$B$3,IF(100*INDEX(INDIRECT($A$2),$B88,COLUMN()-$E$2)/O$6&lt;Conversion!$A$4,Conversion!$B$4,IF(100*INDEX(INDIRECT($A$2),$B88,COLUMN()-$E$2)/O$6&lt;Conversion!$A$5,Conversion!$B$5,IF(100*INDEX(INDIRECT($A$2),$B88,COLUMN()-$E$2)/O$6&lt;Conversion!$A$6,Conversion!$B$6,5)))))</f>
        <v/>
      </c>
      <c r="P88" t="str">
        <f ca="1">IF(OR(P$9="",$C88=""),"",IF(100*INDEX(INDIRECT($A$2),$B88,COLUMN()-$E$2)/P$6&lt;Conversion!$A$3,Conversion!$B$3,IF(100*INDEX(INDIRECT($A$2),$B88,COLUMN()-$E$2)/P$6&lt;Conversion!$A$4,Conversion!$B$4,IF(100*INDEX(INDIRECT($A$2),$B88,COLUMN()-$E$2)/P$6&lt;Conversion!$A$5,Conversion!$B$5,IF(100*INDEX(INDIRECT($A$2),$B88,COLUMN()-$E$2)/P$6&lt;Conversion!$A$6,Conversion!$B$6,5)))))</f>
        <v/>
      </c>
      <c r="Q88" t="str">
        <f ca="1">IF(OR(Q$9="",$C88=""),"",IF(100*INDEX(INDIRECT($A$2),$B88,COLUMN()-$E$2)/Q$6&lt;Conversion!$A$3,Conversion!$B$3,IF(100*INDEX(INDIRECT($A$2),$B88,COLUMN()-$E$2)/Q$6&lt;Conversion!$A$4,Conversion!$B$4,IF(100*INDEX(INDIRECT($A$2),$B88,COLUMN()-$E$2)/Q$6&lt;Conversion!$A$5,Conversion!$B$5,IF(100*INDEX(INDIRECT($A$2),$B88,COLUMN()-$E$2)/Q$6&lt;Conversion!$A$6,Conversion!$B$6,5)))))</f>
        <v/>
      </c>
      <c r="R88" t="str">
        <f ca="1">IF(OR(R$9="",$C88=""),"",IF(100*INDEX(INDIRECT($A$2),$B88,COLUMN()-$E$2)/R$6&lt;Conversion!$A$3,Conversion!$B$3,IF(100*INDEX(INDIRECT($A$2),$B88,COLUMN()-$E$2)/R$6&lt;Conversion!$A$4,Conversion!$B$4,IF(100*INDEX(INDIRECT($A$2),$B88,COLUMN()-$E$2)/R$6&lt;Conversion!$A$5,Conversion!$B$5,IF(100*INDEX(INDIRECT($A$2),$B88,COLUMN()-$E$2)/R$6&lt;Conversion!$A$6,Conversion!$B$6,5)))))</f>
        <v/>
      </c>
      <c r="S88" t="str">
        <f ca="1">IF(OR(S$9="",$C88=""),"",IF(100*INDEX(INDIRECT($A$2),$B88,COLUMN()-$E$2)/S$6&lt;Conversion!$A$3,Conversion!$B$3,IF(100*INDEX(INDIRECT($A$2),$B88,COLUMN()-$E$2)/S$6&lt;Conversion!$A$4,Conversion!$B$4,IF(100*INDEX(INDIRECT($A$2),$B88,COLUMN()-$E$2)/S$6&lt;Conversion!$A$5,Conversion!$B$5,IF(100*INDEX(INDIRECT($A$2),$B88,COLUMN()-$E$2)/S$6&lt;Conversion!$A$6,Conversion!$B$6,5)))))</f>
        <v/>
      </c>
      <c r="T88" t="str">
        <f ca="1">IF(OR(T$9="",$C88=""),"",IF(100*INDEX(INDIRECT($A$2),$B88,COLUMN()-$E$2)/T$6&lt;Conversion!$A$3,Conversion!$B$3,IF(100*INDEX(INDIRECT($A$2),$B88,COLUMN()-$E$2)/T$6&lt;Conversion!$A$4,Conversion!$B$4,IF(100*INDEX(INDIRECT($A$2),$B88,COLUMN()-$E$2)/T$6&lt;Conversion!$A$5,Conversion!$B$5,IF(100*INDEX(INDIRECT($A$2),$B88,COLUMN()-$E$2)/T$6&lt;Conversion!$A$6,Conversion!$B$6,5)))))</f>
        <v/>
      </c>
      <c r="U88" t="str">
        <f ca="1">IF(OR(U$9="",$C88=""),"",IF(100*INDEX(INDIRECT($A$2),$B88,COLUMN()-$E$2)/U$6&lt;Conversion!$A$3,Conversion!$B$3,IF(100*INDEX(INDIRECT($A$2),$B88,COLUMN()-$E$2)/U$6&lt;Conversion!$A$4,Conversion!$B$4,IF(100*INDEX(INDIRECT($A$2),$B88,COLUMN()-$E$2)/U$6&lt;Conversion!$A$5,Conversion!$B$5,IF(100*INDEX(INDIRECT($A$2),$B88,COLUMN()-$E$2)/U$6&lt;Conversion!$A$6,Conversion!$B$6,5)))))</f>
        <v/>
      </c>
      <c r="V88" t="str">
        <f ca="1">IF(OR(V$9="",$C88=""),"",IF(100*INDEX(INDIRECT($A$2),$B88,COLUMN()-$E$2)/V$6&lt;Conversion!$A$3,Conversion!$B$3,IF(100*INDEX(INDIRECT($A$2),$B88,COLUMN()-$E$2)/V$6&lt;Conversion!$A$4,Conversion!$B$4,IF(100*INDEX(INDIRECT($A$2),$B88,COLUMN()-$E$2)/V$6&lt;Conversion!$A$5,Conversion!$B$5,IF(100*INDEX(INDIRECT($A$2),$B88,COLUMN()-$E$2)/V$6&lt;Conversion!$A$6,Conversion!$B$6,5)))))</f>
        <v/>
      </c>
      <c r="W88" t="str">
        <f ca="1">IF(OR(W$9="",$C88=""),"",IF(100*INDEX(INDIRECT($A$2),$B88,COLUMN()-$E$2)/W$6&lt;Conversion!$A$3,Conversion!$B$3,IF(100*INDEX(INDIRECT($A$2),$B88,COLUMN()-$E$2)/W$6&lt;Conversion!$A$4,Conversion!$B$4,IF(100*INDEX(INDIRECT($A$2),$B88,COLUMN()-$E$2)/W$6&lt;Conversion!$A$5,Conversion!$B$5,IF(100*INDEX(INDIRECT($A$2),$B88,COLUMN()-$E$2)/W$6&lt;Conversion!$A$6,Conversion!$B$6,5)))))</f>
        <v/>
      </c>
      <c r="X88" t="str">
        <f ca="1">IF(OR(X$9="",$C88=""),"",IF(100*INDEX(INDIRECT($A$2),$B88,COLUMN()-$E$2)/X$6&lt;Conversion!$A$3,Conversion!$B$3,IF(100*INDEX(INDIRECT($A$2),$B88,COLUMN()-$E$2)/X$6&lt;Conversion!$A$4,Conversion!$B$4,IF(100*INDEX(INDIRECT($A$2),$B88,COLUMN()-$E$2)/X$6&lt;Conversion!$A$5,Conversion!$B$5,IF(100*INDEX(INDIRECT($A$2),$B88,COLUMN()-$E$2)/X$6&lt;Conversion!$A$6,Conversion!$B$6,5)))))</f>
        <v/>
      </c>
      <c r="Y88" t="str">
        <f ca="1">IF(OR(Y$9="",$C88=""),"",IF(100*INDEX(INDIRECT($A$2),$B88,COLUMN()-$E$2)/Y$6&lt;Conversion!$A$3,Conversion!$B$3,IF(100*INDEX(INDIRECT($A$2),$B88,COLUMN()-$E$2)/Y$6&lt;Conversion!$A$4,Conversion!$B$4,IF(100*INDEX(INDIRECT($A$2),$B88,COLUMN()-$E$2)/Y$6&lt;Conversion!$A$5,Conversion!$B$5,IF(100*INDEX(INDIRECT($A$2),$B88,COLUMN()-$E$2)/Y$6&lt;Conversion!$A$6,Conversion!$B$6,5)))))</f>
        <v/>
      </c>
      <c r="Z88" t="str">
        <f ca="1">IF(OR(Z$9="",$C88=""),"",IF(100*INDEX(INDIRECT($A$2),$B88,COLUMN()-$E$2)/Z$6&lt;Conversion!$A$3,Conversion!$B$3,IF(100*INDEX(INDIRECT($A$2),$B88,COLUMN()-$E$2)/Z$6&lt;Conversion!$A$4,Conversion!$B$4,IF(100*INDEX(INDIRECT($A$2),$B88,COLUMN()-$E$2)/Z$6&lt;Conversion!$A$5,Conversion!$B$5,IF(100*INDEX(INDIRECT($A$2),$B88,COLUMN()-$E$2)/Z$6&lt;Conversion!$A$6,Conversion!$B$6,5)))))</f>
        <v/>
      </c>
      <c r="AA88" t="str">
        <f ca="1">IF(OR(AA$9="",$C88=""),"",IF(100*INDEX(INDIRECT($A$2),$B88,COLUMN()-$E$2)/AA$6&lt;Conversion!$A$3,Conversion!$B$3,IF(100*INDEX(INDIRECT($A$2),$B88,COLUMN()-$E$2)/AA$6&lt;Conversion!$A$4,Conversion!$B$4,IF(100*INDEX(INDIRECT($A$2),$B88,COLUMN()-$E$2)/AA$6&lt;Conversion!$A$5,Conversion!$B$5,IF(100*INDEX(INDIRECT($A$2),$B88,COLUMN()-$E$2)/AA$6&lt;Conversion!$A$6,Conversion!$B$6,5)))))</f>
        <v/>
      </c>
      <c r="AB88" t="str">
        <f ca="1">IF(OR(AB$9="",$C88=""),"",IF(100*INDEX(INDIRECT($A$2),$B88,COLUMN()-$E$2)/AB$6&lt;Conversion!$A$3,Conversion!$B$3,IF(100*INDEX(INDIRECT($A$2),$B88,COLUMN()-$E$2)/AB$6&lt;Conversion!$A$4,Conversion!$B$4,IF(100*INDEX(INDIRECT($A$2),$B88,COLUMN()-$E$2)/AB$6&lt;Conversion!$A$5,Conversion!$B$5,IF(100*INDEX(INDIRECT($A$2),$B88,COLUMN()-$E$2)/AB$6&lt;Conversion!$A$6,Conversion!$B$6,5)))))</f>
        <v/>
      </c>
      <c r="AC88" t="str">
        <f ca="1">IF(OR(AC$9="",$C88=""),"",IF(100*INDEX(INDIRECT($A$2),$B88,COLUMN()-$E$2)/AC$6&lt;Conversion!$A$3,Conversion!$B$3,IF(100*INDEX(INDIRECT($A$2),$B88,COLUMN()-$E$2)/AC$6&lt;Conversion!$A$4,Conversion!$B$4,IF(100*INDEX(INDIRECT($A$2),$B88,COLUMN()-$E$2)/AC$6&lt;Conversion!$A$5,Conversion!$B$5,IF(100*INDEX(INDIRECT($A$2),$B88,COLUMN()-$E$2)/AC$6&lt;Conversion!$A$6,Conversion!$B$6,5)))))</f>
        <v/>
      </c>
      <c r="AD88" t="str">
        <f ca="1">IF(OR(AD$9="",$C88=""),"",IF(100*INDEX(INDIRECT($A$2),$B88,COLUMN()-$E$2)/AD$6&lt;Conversion!$A$3,Conversion!$B$3,IF(100*INDEX(INDIRECT($A$2),$B88,COLUMN()-$E$2)/AD$6&lt;Conversion!$A$4,Conversion!$B$4,IF(100*INDEX(INDIRECT($A$2),$B88,COLUMN()-$E$2)/AD$6&lt;Conversion!$A$5,Conversion!$B$5,IF(100*INDEX(INDIRECT($A$2),$B88,COLUMN()-$E$2)/AD$6&lt;Conversion!$A$6,Conversion!$B$6,5)))))</f>
        <v/>
      </c>
      <c r="AE88" t="str">
        <f ca="1">IF(OR(AE$9="",$C88=""),"",IF(100*INDEX(INDIRECT($A$2),$B88,COLUMN()-$E$2)/AE$6&lt;Conversion!$A$3,Conversion!$B$3,IF(100*INDEX(INDIRECT($A$2),$B88,COLUMN()-$E$2)/AE$6&lt;Conversion!$A$4,Conversion!$B$4,IF(100*INDEX(INDIRECT($A$2),$B88,COLUMN()-$E$2)/AE$6&lt;Conversion!$A$5,Conversion!$B$5,IF(100*INDEX(INDIRECT($A$2),$B88,COLUMN()-$E$2)/AE$6&lt;Conversion!$A$6,Conversion!$B$6,5)))))</f>
        <v/>
      </c>
      <c r="AF88" t="str">
        <f ca="1">IF(OR(AF$9="",$C88=""),"",IF(100*INDEX(INDIRECT($A$2),$B88,COLUMN()-$E$2)/AF$6&lt;Conversion!$A$3,Conversion!$B$3,IF(100*INDEX(INDIRECT($A$2),$B88,COLUMN()-$E$2)/AF$6&lt;Conversion!$A$4,Conversion!$B$4,IF(100*INDEX(INDIRECT($A$2),$B88,COLUMN()-$E$2)/AF$6&lt;Conversion!$A$5,Conversion!$B$5,IF(100*INDEX(INDIRECT($A$2),$B88,COLUMN()-$E$2)/AF$6&lt;Conversion!$A$6,Conversion!$B$6,5)))))</f>
        <v/>
      </c>
      <c r="AG88" t="str">
        <f ca="1">IF(OR(AG$9="",$C88=""),"",IF(100*INDEX(INDIRECT($A$2),$B88,COLUMN()-$E$2)/AG$6&lt;Conversion!$A$3,Conversion!$B$3,IF(100*INDEX(INDIRECT($A$2),$B88,COLUMN()-$E$2)/AG$6&lt;Conversion!$A$4,Conversion!$B$4,IF(100*INDEX(INDIRECT($A$2),$B88,COLUMN()-$E$2)/AG$6&lt;Conversion!$A$5,Conversion!$B$5,IF(100*INDEX(INDIRECT($A$2),$B88,COLUMN()-$E$2)/AG$6&lt;Conversion!$A$6,Conversion!$B$6,5)))))</f>
        <v/>
      </c>
      <c r="AH88" t="str">
        <f ca="1">IF(OR(AH$9="",$C88=""),"",IF(100*INDEX(INDIRECT($A$2),$B88,COLUMN()-$E$2)/AH$6&lt;Conversion!$A$3,Conversion!$B$3,IF(100*INDEX(INDIRECT($A$2),$B88,COLUMN()-$E$2)/AH$6&lt;Conversion!$A$4,Conversion!$B$4,IF(100*INDEX(INDIRECT($A$2),$B88,COLUMN()-$E$2)/AH$6&lt;Conversion!$A$5,Conversion!$B$5,IF(100*INDEX(INDIRECT($A$2),$B88,COLUMN()-$E$2)/AH$6&lt;Conversion!$A$6,Conversion!$B$6,5)))))</f>
        <v/>
      </c>
      <c r="AI88" t="str">
        <f ca="1">IF(OR(AI$9="",$C88=""),"",IF(100*INDEX(INDIRECT($A$2),$B88,COLUMN()-$E$2)/AI$6&lt;Conversion!$A$3,Conversion!$B$3,IF(100*INDEX(INDIRECT($A$2),$B88,COLUMN()-$E$2)/AI$6&lt;Conversion!$A$4,Conversion!$B$4,IF(100*INDEX(INDIRECT($A$2),$B88,COLUMN()-$E$2)/AI$6&lt;Conversion!$A$5,Conversion!$B$5,IF(100*INDEX(INDIRECT($A$2),$B88,COLUMN()-$E$2)/AI$6&lt;Conversion!$A$6,Conversion!$B$6,5)))))</f>
        <v/>
      </c>
      <c r="AJ88" t="str">
        <f ca="1">IF(OR(AJ$9="",$C88=""),"",IF(100*INDEX(INDIRECT($A$2),$B88,COLUMN()-$E$2)/AJ$6&lt;Conversion!$A$3,Conversion!$B$3,IF(100*INDEX(INDIRECT($A$2),$B88,COLUMN()-$E$2)/AJ$6&lt;Conversion!$A$4,Conversion!$B$4,IF(100*INDEX(INDIRECT($A$2),$B88,COLUMN()-$E$2)/AJ$6&lt;Conversion!$A$5,Conversion!$B$5,IF(100*INDEX(INDIRECT($A$2),$B88,COLUMN()-$E$2)/AJ$6&lt;Conversion!$A$6,Conversion!$B$6,5)))))</f>
        <v/>
      </c>
      <c r="AK88" t="str">
        <f ca="1">IF(OR(AK$9="",$C88=""),"",IF(100*INDEX(INDIRECT($A$2),$B88,COLUMN()-$E$2)/AK$6&lt;Conversion!$A$3,Conversion!$B$3,IF(100*INDEX(INDIRECT($A$2),$B88,COLUMN()-$E$2)/AK$6&lt;Conversion!$A$4,Conversion!$B$4,IF(100*INDEX(INDIRECT($A$2),$B88,COLUMN()-$E$2)/AK$6&lt;Conversion!$A$5,Conversion!$B$5,IF(100*INDEX(INDIRECT($A$2),$B88,COLUMN()-$E$2)/AK$6&lt;Conversion!$A$6,Conversion!$B$6,5)))))</f>
        <v/>
      </c>
      <c r="AL88" t="str">
        <f ca="1">IF(OR(AL$9="",$C88=""),"",IF(100*INDEX(INDIRECT($A$2),$B88,COLUMN()-$E$2)/AL$6&lt;Conversion!$A$3,Conversion!$B$3,IF(100*INDEX(INDIRECT($A$2),$B88,COLUMN()-$E$2)/AL$6&lt;Conversion!$A$4,Conversion!$B$4,IF(100*INDEX(INDIRECT($A$2),$B88,COLUMN()-$E$2)/AL$6&lt;Conversion!$A$5,Conversion!$B$5,IF(100*INDEX(INDIRECT($A$2),$B88,COLUMN()-$E$2)/AL$6&lt;Conversion!$A$6,Conversion!$B$6,5)))))</f>
        <v/>
      </c>
      <c r="AM88" t="str">
        <f ca="1">IF(OR(AM$9="",$C88=""),"",IF(100*INDEX(INDIRECT($A$2),$B88,COLUMN()-$E$2)/AM$6&lt;Conversion!$A$3,Conversion!$B$3,IF(100*INDEX(INDIRECT($A$2),$B88,COLUMN()-$E$2)/AM$6&lt;Conversion!$A$4,Conversion!$B$4,IF(100*INDEX(INDIRECT($A$2),$B88,COLUMN()-$E$2)/AM$6&lt;Conversion!$A$5,Conversion!$B$5,IF(100*INDEX(INDIRECT($A$2),$B88,COLUMN()-$E$2)/AM$6&lt;Conversion!$A$6,Conversion!$B$6,5)))))</f>
        <v/>
      </c>
      <c r="AN88" t="str">
        <f ca="1">IF(OR(AN$9="",$C88=""),"",IF(100*INDEX(INDIRECT($A$2),$B88,COLUMN()-$E$2)/AN$6&lt;Conversion!$A$3,Conversion!$B$3,IF(100*INDEX(INDIRECT($A$2),$B88,COLUMN()-$E$2)/AN$6&lt;Conversion!$A$4,Conversion!$B$4,IF(100*INDEX(INDIRECT($A$2),$B88,COLUMN()-$E$2)/AN$6&lt;Conversion!$A$5,Conversion!$B$5,IF(100*INDEX(INDIRECT($A$2),$B88,COLUMN()-$E$2)/AN$6&lt;Conversion!$A$6,Conversion!$B$6,5)))))</f>
        <v/>
      </c>
      <c r="AO88" t="str">
        <f ca="1">IF(OR(AO$9="",$C88=""),"",IF(100*INDEX(INDIRECT($A$2),$B88,COLUMN()-$E$2)/AO$6&lt;Conversion!$A$3,Conversion!$B$3,IF(100*INDEX(INDIRECT($A$2),$B88,COLUMN()-$E$2)/AO$6&lt;Conversion!$A$4,Conversion!$B$4,IF(100*INDEX(INDIRECT($A$2),$B88,COLUMN()-$E$2)/AO$6&lt;Conversion!$A$5,Conversion!$B$5,IF(100*INDEX(INDIRECT($A$2),$B88,COLUMN()-$E$2)/AO$6&lt;Conversion!$A$6,Conversion!$B$6,5)))))</f>
        <v/>
      </c>
      <c r="AP88" t="str">
        <f ca="1">IF(OR(AP$9="",$C88=""),"",IF(100*INDEX(INDIRECT($A$2),$B88,COLUMN()-$E$2)/AP$6&lt;Conversion!$A$3,Conversion!$B$3,IF(100*INDEX(INDIRECT($A$2),$B88,COLUMN()-$E$2)/AP$6&lt;Conversion!$A$4,Conversion!$B$4,IF(100*INDEX(INDIRECT($A$2),$B88,COLUMN()-$E$2)/AP$6&lt;Conversion!$A$5,Conversion!$B$5,IF(100*INDEX(INDIRECT($A$2),$B88,COLUMN()-$E$2)/AP$6&lt;Conversion!$A$6,Conversion!$B$6,5)))))</f>
        <v/>
      </c>
      <c r="AQ88" t="str">
        <f ca="1">IF(OR(AQ$9="",$C88=""),"",IF(100*INDEX(INDIRECT($A$2),$B88,COLUMN()-$E$2)/AQ$6&lt;Conversion!$A$3,Conversion!$B$3,IF(100*INDEX(INDIRECT($A$2),$B88,COLUMN()-$E$2)/AQ$6&lt;Conversion!$A$4,Conversion!$B$4,IF(100*INDEX(INDIRECT($A$2),$B88,COLUMN()-$E$2)/AQ$6&lt;Conversion!$A$5,Conversion!$B$5,IF(100*INDEX(INDIRECT($A$2),$B88,COLUMN()-$E$2)/AQ$6&lt;Conversion!$A$6,Conversion!$B$6,5)))))</f>
        <v/>
      </c>
      <c r="AR88" t="str">
        <f ca="1">IF(OR(AR$9="",$C88=""),"",IF(100*INDEX(INDIRECT($A$2),$B88,COLUMN()-$E$2)/AR$6&lt;Conversion!$A$3,Conversion!$B$3,IF(100*INDEX(INDIRECT($A$2),$B88,COLUMN()-$E$2)/AR$6&lt;Conversion!$A$4,Conversion!$B$4,IF(100*INDEX(INDIRECT($A$2),$B88,COLUMN()-$E$2)/AR$6&lt;Conversion!$A$5,Conversion!$B$5,IF(100*INDEX(INDIRECT($A$2),$B88,COLUMN()-$E$2)/AR$6&lt;Conversion!$A$6,Conversion!$B$6,5)))))</f>
        <v/>
      </c>
      <c r="AS88" t="str">
        <f ca="1">IF(OR(AS$9="",$C88=""),"",IF(100*INDEX(INDIRECT($A$2),$B88,COLUMN()-$E$2)/AS$6&lt;Conversion!$A$3,Conversion!$B$3,IF(100*INDEX(INDIRECT($A$2),$B88,COLUMN()-$E$2)/AS$6&lt;Conversion!$A$4,Conversion!$B$4,IF(100*INDEX(INDIRECT($A$2),$B88,COLUMN()-$E$2)/AS$6&lt;Conversion!$A$5,Conversion!$B$5,IF(100*INDEX(INDIRECT($A$2),$B88,COLUMN()-$E$2)/AS$6&lt;Conversion!$A$6,Conversion!$B$6,5)))))</f>
        <v/>
      </c>
      <c r="AT88" t="str">
        <f ca="1">IF(OR(AT$9="",$C88=""),"",IF(100*INDEX(INDIRECT($A$2),$B88,COLUMN()-$E$2)/AT$6&lt;Conversion!$A$3,Conversion!$B$3,IF(100*INDEX(INDIRECT($A$2),$B88,COLUMN()-$E$2)/AT$6&lt;Conversion!$A$4,Conversion!$B$4,IF(100*INDEX(INDIRECT($A$2),$B88,COLUMN()-$E$2)/AT$6&lt;Conversion!$A$5,Conversion!$B$5,IF(100*INDEX(INDIRECT($A$2),$B88,COLUMN()-$E$2)/AT$6&lt;Conversion!$A$6,Conversion!$B$6,5)))))</f>
        <v/>
      </c>
      <c r="AU88" t="str">
        <f ca="1">IF(OR(AU$9="",$C88=""),"",IF(100*INDEX(INDIRECT($A$2),$B88,COLUMN()-$E$2)/AU$6&lt;Conversion!$A$3,Conversion!$B$3,IF(100*INDEX(INDIRECT($A$2),$B88,COLUMN()-$E$2)/AU$6&lt;Conversion!$A$4,Conversion!$B$4,IF(100*INDEX(INDIRECT($A$2),$B88,COLUMN()-$E$2)/AU$6&lt;Conversion!$A$5,Conversion!$B$5,IF(100*INDEX(INDIRECT($A$2),$B88,COLUMN()-$E$2)/AU$6&lt;Conversion!$A$6,Conversion!$B$6,5)))))</f>
        <v/>
      </c>
      <c r="AV88" t="str">
        <f ca="1">IF(OR(AV$9="",$C88=""),"",IF(100*INDEX(INDIRECT($A$2),$B88,COLUMN()-$E$2)/AV$6&lt;Conversion!$A$3,Conversion!$B$3,IF(100*INDEX(INDIRECT($A$2),$B88,COLUMN()-$E$2)/AV$6&lt;Conversion!$A$4,Conversion!$B$4,IF(100*INDEX(INDIRECT($A$2),$B88,COLUMN()-$E$2)/AV$6&lt;Conversion!$A$5,Conversion!$B$5,IF(100*INDEX(INDIRECT($A$2),$B88,COLUMN()-$E$2)/AV$6&lt;Conversion!$A$6,Conversion!$B$6,5)))))</f>
        <v/>
      </c>
      <c r="AW88" t="str">
        <f ca="1">IF(OR(AW$9="",$C88=""),"",IF(100*INDEX(INDIRECT($A$2),$B88,COLUMN()-$E$2)/AW$6&lt;Conversion!$A$3,Conversion!$B$3,IF(100*INDEX(INDIRECT($A$2),$B88,COLUMN()-$E$2)/AW$6&lt;Conversion!$A$4,Conversion!$B$4,IF(100*INDEX(INDIRECT($A$2),$B88,COLUMN()-$E$2)/AW$6&lt;Conversion!$A$5,Conversion!$B$5,IF(100*INDEX(INDIRECT($A$2),$B88,COLUMN()-$E$2)/AW$6&lt;Conversion!$A$6,Conversion!$B$6,5)))))</f>
        <v/>
      </c>
      <c r="AX88" t="str">
        <f ca="1">IF(OR(AX$9="",$C88=""),"",IF(100*INDEX(INDIRECT($A$2),$B88,COLUMN()-$E$2)/AX$6&lt;Conversion!$A$3,Conversion!$B$3,IF(100*INDEX(INDIRECT($A$2),$B88,COLUMN()-$E$2)/AX$6&lt;Conversion!$A$4,Conversion!$B$4,IF(100*INDEX(INDIRECT($A$2),$B88,COLUMN()-$E$2)/AX$6&lt;Conversion!$A$5,Conversion!$B$5,IF(100*INDEX(INDIRECT($A$2),$B88,COLUMN()-$E$2)/AX$6&lt;Conversion!$A$6,Conversion!$B$6,5)))))</f>
        <v/>
      </c>
      <c r="AY88" t="str">
        <f ca="1">IF(OR(AY$9="",$C88=""),"",IF(100*INDEX(INDIRECT($A$2),$B88,COLUMN()-$E$2)/AY$6&lt;Conversion!$A$3,Conversion!$B$3,IF(100*INDEX(INDIRECT($A$2),$B88,COLUMN()-$E$2)/AY$6&lt;Conversion!$A$4,Conversion!$B$4,IF(100*INDEX(INDIRECT($A$2),$B88,COLUMN()-$E$2)/AY$6&lt;Conversion!$A$5,Conversion!$B$5,IF(100*INDEX(INDIRECT($A$2),$B88,COLUMN()-$E$2)/AY$6&lt;Conversion!$A$6,Conversion!$B$6,5)))))</f>
        <v/>
      </c>
      <c r="AZ88" t="str">
        <f ca="1">IF(OR(AZ$9="",$C88=""),"",IF(100*INDEX(INDIRECT($A$2),$B88,COLUMN()-$E$2)/AZ$6&lt;Conversion!$A$3,Conversion!$B$3,IF(100*INDEX(INDIRECT($A$2),$B88,COLUMN()-$E$2)/AZ$6&lt;Conversion!$A$4,Conversion!$B$4,IF(100*INDEX(INDIRECT($A$2),$B88,COLUMN()-$E$2)/AZ$6&lt;Conversion!$A$5,Conversion!$B$5,IF(100*INDEX(INDIRECT($A$2),$B88,COLUMN()-$E$2)/AZ$6&lt;Conversion!$A$6,Conversion!$B$6,5)))))</f>
        <v/>
      </c>
      <c r="BA88" t="str">
        <f ca="1">IF(OR(BA$9="",$C88=""),"",IF(100*INDEX(INDIRECT($A$2),$B88,COLUMN()-$E$2)/BA$6&lt;Conversion!$A$3,Conversion!$B$3,IF(100*INDEX(INDIRECT($A$2),$B88,COLUMN()-$E$2)/BA$6&lt;Conversion!$A$4,Conversion!$B$4,IF(100*INDEX(INDIRECT($A$2),$B88,COLUMN()-$E$2)/BA$6&lt;Conversion!$A$5,Conversion!$B$5,IF(100*INDEX(INDIRECT($A$2),$B88,COLUMN()-$E$2)/BA$6&lt;Conversion!$A$6,Conversion!$B$6,5)))))</f>
        <v/>
      </c>
      <c r="BB88" t="str">
        <f ca="1">IF(OR(BB$9="",$C88=""),"",IF(100*INDEX(INDIRECT($A$2),$B88,COLUMN()-$E$2)/BB$6&lt;Conversion!$A$3,Conversion!$B$3,IF(100*INDEX(INDIRECT($A$2),$B88,COLUMN()-$E$2)/BB$6&lt;Conversion!$A$4,Conversion!$B$4,IF(100*INDEX(INDIRECT($A$2),$B88,COLUMN()-$E$2)/BB$6&lt;Conversion!$A$5,Conversion!$B$5,IF(100*INDEX(INDIRECT($A$2),$B88,COLUMN()-$E$2)/BB$6&lt;Conversion!$A$6,Conversion!$B$6,5)))))</f>
        <v/>
      </c>
      <c r="BC88" t="str">
        <f ca="1">IF(OR(BC$9="",$C88=""),"",IF(100*INDEX(INDIRECT($A$2),$B88,COLUMN()-$E$2)/BC$6&lt;Conversion!$A$3,Conversion!$B$3,IF(100*INDEX(INDIRECT($A$2),$B88,COLUMN()-$E$2)/BC$6&lt;Conversion!$A$4,Conversion!$B$4,IF(100*INDEX(INDIRECT($A$2),$B88,COLUMN()-$E$2)/BC$6&lt;Conversion!$A$5,Conversion!$B$5,IF(100*INDEX(INDIRECT($A$2),$B88,COLUMN()-$E$2)/BC$6&lt;Conversion!$A$6,Conversion!$B$6,5)))))</f>
        <v/>
      </c>
    </row>
    <row r="89" spans="2:55">
      <c r="B89" t="e">
        <f t="shared" ca="1" si="3"/>
        <v>#N/A</v>
      </c>
      <c r="C89" t="str">
        <f t="shared" ca="1" si="4"/>
        <v/>
      </c>
      <c r="D89" t="str">
        <f ca="1">IF($C89="","",CONCATENATE(ADDRESS(ROW(),$E$2+1,1,1,"Module6"),":",ADDRESS(ROW(),$E$2+Calc1!$C$2,1,1)))</f>
        <v/>
      </c>
      <c r="E89" s="18" t="str">
        <f t="shared" ca="1" si="5"/>
        <v/>
      </c>
      <c r="F89" t="str">
        <f ca="1">IF(OR(F$9="",$C89=""),"",IF(100*INDEX(INDIRECT($A$2),$B89,COLUMN()-$E$2)/F$6&lt;Conversion!$A$3,Conversion!$B$3,IF(100*INDEX(INDIRECT($A$2),$B89,COLUMN()-$E$2)/F$6&lt;Conversion!$A$4,Conversion!$B$4,IF(100*INDEX(INDIRECT($A$2),$B89,COLUMN()-$E$2)/F$6&lt;Conversion!$A$5,Conversion!$B$5,IF(100*INDEX(INDIRECT($A$2),$B89,COLUMN()-$E$2)/F$6&lt;Conversion!$A$6,Conversion!$B$6,5)))))</f>
        <v/>
      </c>
      <c r="G89" t="str">
        <f ca="1">IF(OR(G$9="",$C89=""),"",IF(100*INDEX(INDIRECT($A$2),$B89,COLUMN()-$E$2)/G$6&lt;Conversion!$A$3,Conversion!$B$3,IF(100*INDEX(INDIRECT($A$2),$B89,COLUMN()-$E$2)/G$6&lt;Conversion!$A$4,Conversion!$B$4,IF(100*INDEX(INDIRECT($A$2),$B89,COLUMN()-$E$2)/G$6&lt;Conversion!$A$5,Conversion!$B$5,IF(100*INDEX(INDIRECT($A$2),$B89,COLUMN()-$E$2)/G$6&lt;Conversion!$A$6,Conversion!$B$6,5)))))</f>
        <v/>
      </c>
      <c r="H89" t="str">
        <f ca="1">IF(OR(H$9="",$C89=""),"",IF(100*INDEX(INDIRECT($A$2),$B89,COLUMN()-$E$2)/H$6&lt;Conversion!$A$3,Conversion!$B$3,IF(100*INDEX(INDIRECT($A$2),$B89,COLUMN()-$E$2)/H$6&lt;Conversion!$A$4,Conversion!$B$4,IF(100*INDEX(INDIRECT($A$2),$B89,COLUMN()-$E$2)/H$6&lt;Conversion!$A$5,Conversion!$B$5,IF(100*INDEX(INDIRECT($A$2),$B89,COLUMN()-$E$2)/H$6&lt;Conversion!$A$6,Conversion!$B$6,5)))))</f>
        <v/>
      </c>
      <c r="I89" t="str">
        <f ca="1">IF(OR(I$9="",$C89=""),"",IF(100*INDEX(INDIRECT($A$2),$B89,COLUMN()-$E$2)/I$6&lt;Conversion!$A$3,Conversion!$B$3,IF(100*INDEX(INDIRECT($A$2),$B89,COLUMN()-$E$2)/I$6&lt;Conversion!$A$4,Conversion!$B$4,IF(100*INDEX(INDIRECT($A$2),$B89,COLUMN()-$E$2)/I$6&lt;Conversion!$A$5,Conversion!$B$5,IF(100*INDEX(INDIRECT($A$2),$B89,COLUMN()-$E$2)/I$6&lt;Conversion!$A$6,Conversion!$B$6,5)))))</f>
        <v/>
      </c>
      <c r="J89" t="str">
        <f ca="1">IF(OR(J$9="",$C89=""),"",IF(100*INDEX(INDIRECT($A$2),$B89,COLUMN()-$E$2)/J$6&lt;Conversion!$A$3,Conversion!$B$3,IF(100*INDEX(INDIRECT($A$2),$B89,COLUMN()-$E$2)/J$6&lt;Conversion!$A$4,Conversion!$B$4,IF(100*INDEX(INDIRECT($A$2),$B89,COLUMN()-$E$2)/J$6&lt;Conversion!$A$5,Conversion!$B$5,IF(100*INDEX(INDIRECT($A$2),$B89,COLUMN()-$E$2)/J$6&lt;Conversion!$A$6,Conversion!$B$6,5)))))</f>
        <v/>
      </c>
      <c r="K89" t="str">
        <f ca="1">IF(OR(K$9="",$C89=""),"",IF(100*INDEX(INDIRECT($A$2),$B89,COLUMN()-$E$2)/K$6&lt;Conversion!$A$3,Conversion!$B$3,IF(100*INDEX(INDIRECT($A$2),$B89,COLUMN()-$E$2)/K$6&lt;Conversion!$A$4,Conversion!$B$4,IF(100*INDEX(INDIRECT($A$2),$B89,COLUMN()-$E$2)/K$6&lt;Conversion!$A$5,Conversion!$B$5,IF(100*INDEX(INDIRECT($A$2),$B89,COLUMN()-$E$2)/K$6&lt;Conversion!$A$6,Conversion!$B$6,5)))))</f>
        <v/>
      </c>
      <c r="L89" t="str">
        <f ca="1">IF(OR(L$9="",$C89=""),"",IF(100*INDEX(INDIRECT($A$2),$B89,COLUMN()-$E$2)/L$6&lt;Conversion!$A$3,Conversion!$B$3,IF(100*INDEX(INDIRECT($A$2),$B89,COLUMN()-$E$2)/L$6&lt;Conversion!$A$4,Conversion!$B$4,IF(100*INDEX(INDIRECT($A$2),$B89,COLUMN()-$E$2)/L$6&lt;Conversion!$A$5,Conversion!$B$5,IF(100*INDEX(INDIRECT($A$2),$B89,COLUMN()-$E$2)/L$6&lt;Conversion!$A$6,Conversion!$B$6,5)))))</f>
        <v/>
      </c>
      <c r="M89" t="str">
        <f ca="1">IF(OR(M$9="",$C89=""),"",IF(100*INDEX(INDIRECT($A$2),$B89,COLUMN()-$E$2)/M$6&lt;Conversion!$A$3,Conversion!$B$3,IF(100*INDEX(INDIRECT($A$2),$B89,COLUMN()-$E$2)/M$6&lt;Conversion!$A$4,Conversion!$B$4,IF(100*INDEX(INDIRECT($A$2),$B89,COLUMN()-$E$2)/M$6&lt;Conversion!$A$5,Conversion!$B$5,IF(100*INDEX(INDIRECT($A$2),$B89,COLUMN()-$E$2)/M$6&lt;Conversion!$A$6,Conversion!$B$6,5)))))</f>
        <v/>
      </c>
      <c r="N89" t="str">
        <f ca="1">IF(OR(N$9="",$C89=""),"",IF(100*INDEX(INDIRECT($A$2),$B89,COLUMN()-$E$2)/N$6&lt;Conversion!$A$3,Conversion!$B$3,IF(100*INDEX(INDIRECT($A$2),$B89,COLUMN()-$E$2)/N$6&lt;Conversion!$A$4,Conversion!$B$4,IF(100*INDEX(INDIRECT($A$2),$B89,COLUMN()-$E$2)/N$6&lt;Conversion!$A$5,Conversion!$B$5,IF(100*INDEX(INDIRECT($A$2),$B89,COLUMN()-$E$2)/N$6&lt;Conversion!$A$6,Conversion!$B$6,5)))))</f>
        <v/>
      </c>
      <c r="O89" t="str">
        <f ca="1">IF(OR(O$9="",$C89=""),"",IF(100*INDEX(INDIRECT($A$2),$B89,COLUMN()-$E$2)/O$6&lt;Conversion!$A$3,Conversion!$B$3,IF(100*INDEX(INDIRECT($A$2),$B89,COLUMN()-$E$2)/O$6&lt;Conversion!$A$4,Conversion!$B$4,IF(100*INDEX(INDIRECT($A$2),$B89,COLUMN()-$E$2)/O$6&lt;Conversion!$A$5,Conversion!$B$5,IF(100*INDEX(INDIRECT($A$2),$B89,COLUMN()-$E$2)/O$6&lt;Conversion!$A$6,Conversion!$B$6,5)))))</f>
        <v/>
      </c>
      <c r="P89" t="str">
        <f ca="1">IF(OR(P$9="",$C89=""),"",IF(100*INDEX(INDIRECT($A$2),$B89,COLUMN()-$E$2)/P$6&lt;Conversion!$A$3,Conversion!$B$3,IF(100*INDEX(INDIRECT($A$2),$B89,COLUMN()-$E$2)/P$6&lt;Conversion!$A$4,Conversion!$B$4,IF(100*INDEX(INDIRECT($A$2),$B89,COLUMN()-$E$2)/P$6&lt;Conversion!$A$5,Conversion!$B$5,IF(100*INDEX(INDIRECT($A$2),$B89,COLUMN()-$E$2)/P$6&lt;Conversion!$A$6,Conversion!$B$6,5)))))</f>
        <v/>
      </c>
      <c r="Q89" t="str">
        <f ca="1">IF(OR(Q$9="",$C89=""),"",IF(100*INDEX(INDIRECT($A$2),$B89,COLUMN()-$E$2)/Q$6&lt;Conversion!$A$3,Conversion!$B$3,IF(100*INDEX(INDIRECT($A$2),$B89,COLUMN()-$E$2)/Q$6&lt;Conversion!$A$4,Conversion!$B$4,IF(100*INDEX(INDIRECT($A$2),$B89,COLUMN()-$E$2)/Q$6&lt;Conversion!$A$5,Conversion!$B$5,IF(100*INDEX(INDIRECT($A$2),$B89,COLUMN()-$E$2)/Q$6&lt;Conversion!$A$6,Conversion!$B$6,5)))))</f>
        <v/>
      </c>
      <c r="R89" t="str">
        <f ca="1">IF(OR(R$9="",$C89=""),"",IF(100*INDEX(INDIRECT($A$2),$B89,COLUMN()-$E$2)/R$6&lt;Conversion!$A$3,Conversion!$B$3,IF(100*INDEX(INDIRECT($A$2),$B89,COLUMN()-$E$2)/R$6&lt;Conversion!$A$4,Conversion!$B$4,IF(100*INDEX(INDIRECT($A$2),$B89,COLUMN()-$E$2)/R$6&lt;Conversion!$A$5,Conversion!$B$5,IF(100*INDEX(INDIRECT($A$2),$B89,COLUMN()-$E$2)/R$6&lt;Conversion!$A$6,Conversion!$B$6,5)))))</f>
        <v/>
      </c>
      <c r="S89" t="str">
        <f ca="1">IF(OR(S$9="",$C89=""),"",IF(100*INDEX(INDIRECT($A$2),$B89,COLUMN()-$E$2)/S$6&lt;Conversion!$A$3,Conversion!$B$3,IF(100*INDEX(INDIRECT($A$2),$B89,COLUMN()-$E$2)/S$6&lt;Conversion!$A$4,Conversion!$B$4,IF(100*INDEX(INDIRECT($A$2),$B89,COLUMN()-$E$2)/S$6&lt;Conversion!$A$5,Conversion!$B$5,IF(100*INDEX(INDIRECT($A$2),$B89,COLUMN()-$E$2)/S$6&lt;Conversion!$A$6,Conversion!$B$6,5)))))</f>
        <v/>
      </c>
      <c r="T89" t="str">
        <f ca="1">IF(OR(T$9="",$C89=""),"",IF(100*INDEX(INDIRECT($A$2),$B89,COLUMN()-$E$2)/T$6&lt;Conversion!$A$3,Conversion!$B$3,IF(100*INDEX(INDIRECT($A$2),$B89,COLUMN()-$E$2)/T$6&lt;Conversion!$A$4,Conversion!$B$4,IF(100*INDEX(INDIRECT($A$2),$B89,COLUMN()-$E$2)/T$6&lt;Conversion!$A$5,Conversion!$B$5,IF(100*INDEX(INDIRECT($A$2),$B89,COLUMN()-$E$2)/T$6&lt;Conversion!$A$6,Conversion!$B$6,5)))))</f>
        <v/>
      </c>
      <c r="U89" t="str">
        <f ca="1">IF(OR(U$9="",$C89=""),"",IF(100*INDEX(INDIRECT($A$2),$B89,COLUMN()-$E$2)/U$6&lt;Conversion!$A$3,Conversion!$B$3,IF(100*INDEX(INDIRECT($A$2),$B89,COLUMN()-$E$2)/U$6&lt;Conversion!$A$4,Conversion!$B$4,IF(100*INDEX(INDIRECT($A$2),$B89,COLUMN()-$E$2)/U$6&lt;Conversion!$A$5,Conversion!$B$5,IF(100*INDEX(INDIRECT($A$2),$B89,COLUMN()-$E$2)/U$6&lt;Conversion!$A$6,Conversion!$B$6,5)))))</f>
        <v/>
      </c>
      <c r="V89" t="str">
        <f ca="1">IF(OR(V$9="",$C89=""),"",IF(100*INDEX(INDIRECT($A$2),$B89,COLUMN()-$E$2)/V$6&lt;Conversion!$A$3,Conversion!$B$3,IF(100*INDEX(INDIRECT($A$2),$B89,COLUMN()-$E$2)/V$6&lt;Conversion!$A$4,Conversion!$B$4,IF(100*INDEX(INDIRECT($A$2),$B89,COLUMN()-$E$2)/V$6&lt;Conversion!$A$5,Conversion!$B$5,IF(100*INDEX(INDIRECT($A$2),$B89,COLUMN()-$E$2)/V$6&lt;Conversion!$A$6,Conversion!$B$6,5)))))</f>
        <v/>
      </c>
      <c r="W89" t="str">
        <f ca="1">IF(OR(W$9="",$C89=""),"",IF(100*INDEX(INDIRECT($A$2),$B89,COLUMN()-$E$2)/W$6&lt;Conversion!$A$3,Conversion!$B$3,IF(100*INDEX(INDIRECT($A$2),$B89,COLUMN()-$E$2)/W$6&lt;Conversion!$A$4,Conversion!$B$4,IF(100*INDEX(INDIRECT($A$2),$B89,COLUMN()-$E$2)/W$6&lt;Conversion!$A$5,Conversion!$B$5,IF(100*INDEX(INDIRECT($A$2),$B89,COLUMN()-$E$2)/W$6&lt;Conversion!$A$6,Conversion!$B$6,5)))))</f>
        <v/>
      </c>
      <c r="X89" t="str">
        <f ca="1">IF(OR(X$9="",$C89=""),"",IF(100*INDEX(INDIRECT($A$2),$B89,COLUMN()-$E$2)/X$6&lt;Conversion!$A$3,Conversion!$B$3,IF(100*INDEX(INDIRECT($A$2),$B89,COLUMN()-$E$2)/X$6&lt;Conversion!$A$4,Conversion!$B$4,IF(100*INDEX(INDIRECT($A$2),$B89,COLUMN()-$E$2)/X$6&lt;Conversion!$A$5,Conversion!$B$5,IF(100*INDEX(INDIRECT($A$2),$B89,COLUMN()-$E$2)/X$6&lt;Conversion!$A$6,Conversion!$B$6,5)))))</f>
        <v/>
      </c>
      <c r="Y89" t="str">
        <f ca="1">IF(OR(Y$9="",$C89=""),"",IF(100*INDEX(INDIRECT($A$2),$B89,COLUMN()-$E$2)/Y$6&lt;Conversion!$A$3,Conversion!$B$3,IF(100*INDEX(INDIRECT($A$2),$B89,COLUMN()-$E$2)/Y$6&lt;Conversion!$A$4,Conversion!$B$4,IF(100*INDEX(INDIRECT($A$2),$B89,COLUMN()-$E$2)/Y$6&lt;Conversion!$A$5,Conversion!$B$5,IF(100*INDEX(INDIRECT($A$2),$B89,COLUMN()-$E$2)/Y$6&lt;Conversion!$A$6,Conversion!$B$6,5)))))</f>
        <v/>
      </c>
      <c r="Z89" t="str">
        <f ca="1">IF(OR(Z$9="",$C89=""),"",IF(100*INDEX(INDIRECT($A$2),$B89,COLUMN()-$E$2)/Z$6&lt;Conversion!$A$3,Conversion!$B$3,IF(100*INDEX(INDIRECT($A$2),$B89,COLUMN()-$E$2)/Z$6&lt;Conversion!$A$4,Conversion!$B$4,IF(100*INDEX(INDIRECT($A$2),$B89,COLUMN()-$E$2)/Z$6&lt;Conversion!$A$5,Conversion!$B$5,IF(100*INDEX(INDIRECT($A$2),$B89,COLUMN()-$E$2)/Z$6&lt;Conversion!$A$6,Conversion!$B$6,5)))))</f>
        <v/>
      </c>
      <c r="AA89" t="str">
        <f ca="1">IF(OR(AA$9="",$C89=""),"",IF(100*INDEX(INDIRECT($A$2),$B89,COLUMN()-$E$2)/AA$6&lt;Conversion!$A$3,Conversion!$B$3,IF(100*INDEX(INDIRECT($A$2),$B89,COLUMN()-$E$2)/AA$6&lt;Conversion!$A$4,Conversion!$B$4,IF(100*INDEX(INDIRECT($A$2),$B89,COLUMN()-$E$2)/AA$6&lt;Conversion!$A$5,Conversion!$B$5,IF(100*INDEX(INDIRECT($A$2),$B89,COLUMN()-$E$2)/AA$6&lt;Conversion!$A$6,Conversion!$B$6,5)))))</f>
        <v/>
      </c>
      <c r="AB89" t="str">
        <f ca="1">IF(OR(AB$9="",$C89=""),"",IF(100*INDEX(INDIRECT($A$2),$B89,COLUMN()-$E$2)/AB$6&lt;Conversion!$A$3,Conversion!$B$3,IF(100*INDEX(INDIRECT($A$2),$B89,COLUMN()-$E$2)/AB$6&lt;Conversion!$A$4,Conversion!$B$4,IF(100*INDEX(INDIRECT($A$2),$B89,COLUMN()-$E$2)/AB$6&lt;Conversion!$A$5,Conversion!$B$5,IF(100*INDEX(INDIRECT($A$2),$B89,COLUMN()-$E$2)/AB$6&lt;Conversion!$A$6,Conversion!$B$6,5)))))</f>
        <v/>
      </c>
      <c r="AC89" t="str">
        <f ca="1">IF(OR(AC$9="",$C89=""),"",IF(100*INDEX(INDIRECT($A$2),$B89,COLUMN()-$E$2)/AC$6&lt;Conversion!$A$3,Conversion!$B$3,IF(100*INDEX(INDIRECT($A$2),$B89,COLUMN()-$E$2)/AC$6&lt;Conversion!$A$4,Conversion!$B$4,IF(100*INDEX(INDIRECT($A$2),$B89,COLUMN()-$E$2)/AC$6&lt;Conversion!$A$5,Conversion!$B$5,IF(100*INDEX(INDIRECT($A$2),$B89,COLUMN()-$E$2)/AC$6&lt;Conversion!$A$6,Conversion!$B$6,5)))))</f>
        <v/>
      </c>
      <c r="AD89" t="str">
        <f ca="1">IF(OR(AD$9="",$C89=""),"",IF(100*INDEX(INDIRECT($A$2),$B89,COLUMN()-$E$2)/AD$6&lt;Conversion!$A$3,Conversion!$B$3,IF(100*INDEX(INDIRECT($A$2),$B89,COLUMN()-$E$2)/AD$6&lt;Conversion!$A$4,Conversion!$B$4,IF(100*INDEX(INDIRECT($A$2),$B89,COLUMN()-$E$2)/AD$6&lt;Conversion!$A$5,Conversion!$B$5,IF(100*INDEX(INDIRECT($A$2),$B89,COLUMN()-$E$2)/AD$6&lt;Conversion!$A$6,Conversion!$B$6,5)))))</f>
        <v/>
      </c>
      <c r="AE89" t="str">
        <f ca="1">IF(OR(AE$9="",$C89=""),"",IF(100*INDEX(INDIRECT($A$2),$B89,COLUMN()-$E$2)/AE$6&lt;Conversion!$A$3,Conversion!$B$3,IF(100*INDEX(INDIRECT($A$2),$B89,COLUMN()-$E$2)/AE$6&lt;Conversion!$A$4,Conversion!$B$4,IF(100*INDEX(INDIRECT($A$2),$B89,COLUMN()-$E$2)/AE$6&lt;Conversion!$A$5,Conversion!$B$5,IF(100*INDEX(INDIRECT($A$2),$B89,COLUMN()-$E$2)/AE$6&lt;Conversion!$A$6,Conversion!$B$6,5)))))</f>
        <v/>
      </c>
      <c r="AF89" t="str">
        <f ca="1">IF(OR(AF$9="",$C89=""),"",IF(100*INDEX(INDIRECT($A$2),$B89,COLUMN()-$E$2)/AF$6&lt;Conversion!$A$3,Conversion!$B$3,IF(100*INDEX(INDIRECT($A$2),$B89,COLUMN()-$E$2)/AF$6&lt;Conversion!$A$4,Conversion!$B$4,IF(100*INDEX(INDIRECT($A$2),$B89,COLUMN()-$E$2)/AF$6&lt;Conversion!$A$5,Conversion!$B$5,IF(100*INDEX(INDIRECT($A$2),$B89,COLUMN()-$E$2)/AF$6&lt;Conversion!$A$6,Conversion!$B$6,5)))))</f>
        <v/>
      </c>
      <c r="AG89" t="str">
        <f ca="1">IF(OR(AG$9="",$C89=""),"",IF(100*INDEX(INDIRECT($A$2),$B89,COLUMN()-$E$2)/AG$6&lt;Conversion!$A$3,Conversion!$B$3,IF(100*INDEX(INDIRECT($A$2),$B89,COLUMN()-$E$2)/AG$6&lt;Conversion!$A$4,Conversion!$B$4,IF(100*INDEX(INDIRECT($A$2),$B89,COLUMN()-$E$2)/AG$6&lt;Conversion!$A$5,Conversion!$B$5,IF(100*INDEX(INDIRECT($A$2),$B89,COLUMN()-$E$2)/AG$6&lt;Conversion!$A$6,Conversion!$B$6,5)))))</f>
        <v/>
      </c>
      <c r="AH89" t="str">
        <f ca="1">IF(OR(AH$9="",$C89=""),"",IF(100*INDEX(INDIRECT($A$2),$B89,COLUMN()-$E$2)/AH$6&lt;Conversion!$A$3,Conversion!$B$3,IF(100*INDEX(INDIRECT($A$2),$B89,COLUMN()-$E$2)/AH$6&lt;Conversion!$A$4,Conversion!$B$4,IF(100*INDEX(INDIRECT($A$2),$B89,COLUMN()-$E$2)/AH$6&lt;Conversion!$A$5,Conversion!$B$5,IF(100*INDEX(INDIRECT($A$2),$B89,COLUMN()-$E$2)/AH$6&lt;Conversion!$A$6,Conversion!$B$6,5)))))</f>
        <v/>
      </c>
      <c r="AI89" t="str">
        <f ca="1">IF(OR(AI$9="",$C89=""),"",IF(100*INDEX(INDIRECT($A$2),$B89,COLUMN()-$E$2)/AI$6&lt;Conversion!$A$3,Conversion!$B$3,IF(100*INDEX(INDIRECT($A$2),$B89,COLUMN()-$E$2)/AI$6&lt;Conversion!$A$4,Conversion!$B$4,IF(100*INDEX(INDIRECT($A$2),$B89,COLUMN()-$E$2)/AI$6&lt;Conversion!$A$5,Conversion!$B$5,IF(100*INDEX(INDIRECT($A$2),$B89,COLUMN()-$E$2)/AI$6&lt;Conversion!$A$6,Conversion!$B$6,5)))))</f>
        <v/>
      </c>
      <c r="AJ89" t="str">
        <f ca="1">IF(OR(AJ$9="",$C89=""),"",IF(100*INDEX(INDIRECT($A$2),$B89,COLUMN()-$E$2)/AJ$6&lt;Conversion!$A$3,Conversion!$B$3,IF(100*INDEX(INDIRECT($A$2),$B89,COLUMN()-$E$2)/AJ$6&lt;Conversion!$A$4,Conversion!$B$4,IF(100*INDEX(INDIRECT($A$2),$B89,COLUMN()-$E$2)/AJ$6&lt;Conversion!$A$5,Conversion!$B$5,IF(100*INDEX(INDIRECT($A$2),$B89,COLUMN()-$E$2)/AJ$6&lt;Conversion!$A$6,Conversion!$B$6,5)))))</f>
        <v/>
      </c>
      <c r="AK89" t="str">
        <f ca="1">IF(OR(AK$9="",$C89=""),"",IF(100*INDEX(INDIRECT($A$2),$B89,COLUMN()-$E$2)/AK$6&lt;Conversion!$A$3,Conversion!$B$3,IF(100*INDEX(INDIRECT($A$2),$B89,COLUMN()-$E$2)/AK$6&lt;Conversion!$A$4,Conversion!$B$4,IF(100*INDEX(INDIRECT($A$2),$B89,COLUMN()-$E$2)/AK$6&lt;Conversion!$A$5,Conversion!$B$5,IF(100*INDEX(INDIRECT($A$2),$B89,COLUMN()-$E$2)/AK$6&lt;Conversion!$A$6,Conversion!$B$6,5)))))</f>
        <v/>
      </c>
      <c r="AL89" t="str">
        <f ca="1">IF(OR(AL$9="",$C89=""),"",IF(100*INDEX(INDIRECT($A$2),$B89,COLUMN()-$E$2)/AL$6&lt;Conversion!$A$3,Conversion!$B$3,IF(100*INDEX(INDIRECT($A$2),$B89,COLUMN()-$E$2)/AL$6&lt;Conversion!$A$4,Conversion!$B$4,IF(100*INDEX(INDIRECT($A$2),$B89,COLUMN()-$E$2)/AL$6&lt;Conversion!$A$5,Conversion!$B$5,IF(100*INDEX(INDIRECT($A$2),$B89,COLUMN()-$E$2)/AL$6&lt;Conversion!$A$6,Conversion!$B$6,5)))))</f>
        <v/>
      </c>
      <c r="AM89" t="str">
        <f ca="1">IF(OR(AM$9="",$C89=""),"",IF(100*INDEX(INDIRECT($A$2),$B89,COLUMN()-$E$2)/AM$6&lt;Conversion!$A$3,Conversion!$B$3,IF(100*INDEX(INDIRECT($A$2),$B89,COLUMN()-$E$2)/AM$6&lt;Conversion!$A$4,Conversion!$B$4,IF(100*INDEX(INDIRECT($A$2),$B89,COLUMN()-$E$2)/AM$6&lt;Conversion!$A$5,Conversion!$B$5,IF(100*INDEX(INDIRECT($A$2),$B89,COLUMN()-$E$2)/AM$6&lt;Conversion!$A$6,Conversion!$B$6,5)))))</f>
        <v/>
      </c>
      <c r="AN89" t="str">
        <f ca="1">IF(OR(AN$9="",$C89=""),"",IF(100*INDEX(INDIRECT($A$2),$B89,COLUMN()-$E$2)/AN$6&lt;Conversion!$A$3,Conversion!$B$3,IF(100*INDEX(INDIRECT($A$2),$B89,COLUMN()-$E$2)/AN$6&lt;Conversion!$A$4,Conversion!$B$4,IF(100*INDEX(INDIRECT($A$2),$B89,COLUMN()-$E$2)/AN$6&lt;Conversion!$A$5,Conversion!$B$5,IF(100*INDEX(INDIRECT($A$2),$B89,COLUMN()-$E$2)/AN$6&lt;Conversion!$A$6,Conversion!$B$6,5)))))</f>
        <v/>
      </c>
      <c r="AO89" t="str">
        <f ca="1">IF(OR(AO$9="",$C89=""),"",IF(100*INDEX(INDIRECT($A$2),$B89,COLUMN()-$E$2)/AO$6&lt;Conversion!$A$3,Conversion!$B$3,IF(100*INDEX(INDIRECT($A$2),$B89,COLUMN()-$E$2)/AO$6&lt;Conversion!$A$4,Conversion!$B$4,IF(100*INDEX(INDIRECT($A$2),$B89,COLUMN()-$E$2)/AO$6&lt;Conversion!$A$5,Conversion!$B$5,IF(100*INDEX(INDIRECT($A$2),$B89,COLUMN()-$E$2)/AO$6&lt;Conversion!$A$6,Conversion!$B$6,5)))))</f>
        <v/>
      </c>
      <c r="AP89" t="str">
        <f ca="1">IF(OR(AP$9="",$C89=""),"",IF(100*INDEX(INDIRECT($A$2),$B89,COLUMN()-$E$2)/AP$6&lt;Conversion!$A$3,Conversion!$B$3,IF(100*INDEX(INDIRECT($A$2),$B89,COLUMN()-$E$2)/AP$6&lt;Conversion!$A$4,Conversion!$B$4,IF(100*INDEX(INDIRECT($A$2),$B89,COLUMN()-$E$2)/AP$6&lt;Conversion!$A$5,Conversion!$B$5,IF(100*INDEX(INDIRECT($A$2),$B89,COLUMN()-$E$2)/AP$6&lt;Conversion!$A$6,Conversion!$B$6,5)))))</f>
        <v/>
      </c>
      <c r="AQ89" t="str">
        <f ca="1">IF(OR(AQ$9="",$C89=""),"",IF(100*INDEX(INDIRECT($A$2),$B89,COLUMN()-$E$2)/AQ$6&lt;Conversion!$A$3,Conversion!$B$3,IF(100*INDEX(INDIRECT($A$2),$B89,COLUMN()-$E$2)/AQ$6&lt;Conversion!$A$4,Conversion!$B$4,IF(100*INDEX(INDIRECT($A$2),$B89,COLUMN()-$E$2)/AQ$6&lt;Conversion!$A$5,Conversion!$B$5,IF(100*INDEX(INDIRECT($A$2),$B89,COLUMN()-$E$2)/AQ$6&lt;Conversion!$A$6,Conversion!$B$6,5)))))</f>
        <v/>
      </c>
      <c r="AR89" t="str">
        <f ca="1">IF(OR(AR$9="",$C89=""),"",IF(100*INDEX(INDIRECT($A$2),$B89,COLUMN()-$E$2)/AR$6&lt;Conversion!$A$3,Conversion!$B$3,IF(100*INDEX(INDIRECT($A$2),$B89,COLUMN()-$E$2)/AR$6&lt;Conversion!$A$4,Conversion!$B$4,IF(100*INDEX(INDIRECT($A$2),$B89,COLUMN()-$E$2)/AR$6&lt;Conversion!$A$5,Conversion!$B$5,IF(100*INDEX(INDIRECT($A$2),$B89,COLUMN()-$E$2)/AR$6&lt;Conversion!$A$6,Conversion!$B$6,5)))))</f>
        <v/>
      </c>
      <c r="AS89" t="str">
        <f ca="1">IF(OR(AS$9="",$C89=""),"",IF(100*INDEX(INDIRECT($A$2),$B89,COLUMN()-$E$2)/AS$6&lt;Conversion!$A$3,Conversion!$B$3,IF(100*INDEX(INDIRECT($A$2),$B89,COLUMN()-$E$2)/AS$6&lt;Conversion!$A$4,Conversion!$B$4,IF(100*INDEX(INDIRECT($A$2),$B89,COLUMN()-$E$2)/AS$6&lt;Conversion!$A$5,Conversion!$B$5,IF(100*INDEX(INDIRECT($A$2),$B89,COLUMN()-$E$2)/AS$6&lt;Conversion!$A$6,Conversion!$B$6,5)))))</f>
        <v/>
      </c>
      <c r="AT89" t="str">
        <f ca="1">IF(OR(AT$9="",$C89=""),"",IF(100*INDEX(INDIRECT($A$2),$B89,COLUMN()-$E$2)/AT$6&lt;Conversion!$A$3,Conversion!$B$3,IF(100*INDEX(INDIRECT($A$2),$B89,COLUMN()-$E$2)/AT$6&lt;Conversion!$A$4,Conversion!$B$4,IF(100*INDEX(INDIRECT($A$2),$B89,COLUMN()-$E$2)/AT$6&lt;Conversion!$A$5,Conversion!$B$5,IF(100*INDEX(INDIRECT($A$2),$B89,COLUMN()-$E$2)/AT$6&lt;Conversion!$A$6,Conversion!$B$6,5)))))</f>
        <v/>
      </c>
      <c r="AU89" t="str">
        <f ca="1">IF(OR(AU$9="",$C89=""),"",IF(100*INDEX(INDIRECT($A$2),$B89,COLUMN()-$E$2)/AU$6&lt;Conversion!$A$3,Conversion!$B$3,IF(100*INDEX(INDIRECT($A$2),$B89,COLUMN()-$E$2)/AU$6&lt;Conversion!$A$4,Conversion!$B$4,IF(100*INDEX(INDIRECT($A$2),$B89,COLUMN()-$E$2)/AU$6&lt;Conversion!$A$5,Conversion!$B$5,IF(100*INDEX(INDIRECT($A$2),$B89,COLUMN()-$E$2)/AU$6&lt;Conversion!$A$6,Conversion!$B$6,5)))))</f>
        <v/>
      </c>
      <c r="AV89" t="str">
        <f ca="1">IF(OR(AV$9="",$C89=""),"",IF(100*INDEX(INDIRECT($A$2),$B89,COLUMN()-$E$2)/AV$6&lt;Conversion!$A$3,Conversion!$B$3,IF(100*INDEX(INDIRECT($A$2),$B89,COLUMN()-$E$2)/AV$6&lt;Conversion!$A$4,Conversion!$B$4,IF(100*INDEX(INDIRECT($A$2),$B89,COLUMN()-$E$2)/AV$6&lt;Conversion!$A$5,Conversion!$B$5,IF(100*INDEX(INDIRECT($A$2),$B89,COLUMN()-$E$2)/AV$6&lt;Conversion!$A$6,Conversion!$B$6,5)))))</f>
        <v/>
      </c>
      <c r="AW89" t="str">
        <f ca="1">IF(OR(AW$9="",$C89=""),"",IF(100*INDEX(INDIRECT($A$2),$B89,COLUMN()-$E$2)/AW$6&lt;Conversion!$A$3,Conversion!$B$3,IF(100*INDEX(INDIRECT($A$2),$B89,COLUMN()-$E$2)/AW$6&lt;Conversion!$A$4,Conversion!$B$4,IF(100*INDEX(INDIRECT($A$2),$B89,COLUMN()-$E$2)/AW$6&lt;Conversion!$A$5,Conversion!$B$5,IF(100*INDEX(INDIRECT($A$2),$B89,COLUMN()-$E$2)/AW$6&lt;Conversion!$A$6,Conversion!$B$6,5)))))</f>
        <v/>
      </c>
      <c r="AX89" t="str">
        <f ca="1">IF(OR(AX$9="",$C89=""),"",IF(100*INDEX(INDIRECT($A$2),$B89,COLUMN()-$E$2)/AX$6&lt;Conversion!$A$3,Conversion!$B$3,IF(100*INDEX(INDIRECT($A$2),$B89,COLUMN()-$E$2)/AX$6&lt;Conversion!$A$4,Conversion!$B$4,IF(100*INDEX(INDIRECT($A$2),$B89,COLUMN()-$E$2)/AX$6&lt;Conversion!$A$5,Conversion!$B$5,IF(100*INDEX(INDIRECT($A$2),$B89,COLUMN()-$E$2)/AX$6&lt;Conversion!$A$6,Conversion!$B$6,5)))))</f>
        <v/>
      </c>
      <c r="AY89" t="str">
        <f ca="1">IF(OR(AY$9="",$C89=""),"",IF(100*INDEX(INDIRECT($A$2),$B89,COLUMN()-$E$2)/AY$6&lt;Conversion!$A$3,Conversion!$B$3,IF(100*INDEX(INDIRECT($A$2),$B89,COLUMN()-$E$2)/AY$6&lt;Conversion!$A$4,Conversion!$B$4,IF(100*INDEX(INDIRECT($A$2),$B89,COLUMN()-$E$2)/AY$6&lt;Conversion!$A$5,Conversion!$B$5,IF(100*INDEX(INDIRECT($A$2),$B89,COLUMN()-$E$2)/AY$6&lt;Conversion!$A$6,Conversion!$B$6,5)))))</f>
        <v/>
      </c>
      <c r="AZ89" t="str">
        <f ca="1">IF(OR(AZ$9="",$C89=""),"",IF(100*INDEX(INDIRECT($A$2),$B89,COLUMN()-$E$2)/AZ$6&lt;Conversion!$A$3,Conversion!$B$3,IF(100*INDEX(INDIRECT($A$2),$B89,COLUMN()-$E$2)/AZ$6&lt;Conversion!$A$4,Conversion!$B$4,IF(100*INDEX(INDIRECT($A$2),$B89,COLUMN()-$E$2)/AZ$6&lt;Conversion!$A$5,Conversion!$B$5,IF(100*INDEX(INDIRECT($A$2),$B89,COLUMN()-$E$2)/AZ$6&lt;Conversion!$A$6,Conversion!$B$6,5)))))</f>
        <v/>
      </c>
      <c r="BA89" t="str">
        <f ca="1">IF(OR(BA$9="",$C89=""),"",IF(100*INDEX(INDIRECT($A$2),$B89,COLUMN()-$E$2)/BA$6&lt;Conversion!$A$3,Conversion!$B$3,IF(100*INDEX(INDIRECT($A$2),$B89,COLUMN()-$E$2)/BA$6&lt;Conversion!$A$4,Conversion!$B$4,IF(100*INDEX(INDIRECT($A$2),$B89,COLUMN()-$E$2)/BA$6&lt;Conversion!$A$5,Conversion!$B$5,IF(100*INDEX(INDIRECT($A$2),$B89,COLUMN()-$E$2)/BA$6&lt;Conversion!$A$6,Conversion!$B$6,5)))))</f>
        <v/>
      </c>
      <c r="BB89" t="str">
        <f ca="1">IF(OR(BB$9="",$C89=""),"",IF(100*INDEX(INDIRECT($A$2),$B89,COLUMN()-$E$2)/BB$6&lt;Conversion!$A$3,Conversion!$B$3,IF(100*INDEX(INDIRECT($A$2),$B89,COLUMN()-$E$2)/BB$6&lt;Conversion!$A$4,Conversion!$B$4,IF(100*INDEX(INDIRECT($A$2),$B89,COLUMN()-$E$2)/BB$6&lt;Conversion!$A$5,Conversion!$B$5,IF(100*INDEX(INDIRECT($A$2),$B89,COLUMN()-$E$2)/BB$6&lt;Conversion!$A$6,Conversion!$B$6,5)))))</f>
        <v/>
      </c>
      <c r="BC89" t="str">
        <f ca="1">IF(OR(BC$9="",$C89=""),"",IF(100*INDEX(INDIRECT($A$2),$B89,COLUMN()-$E$2)/BC$6&lt;Conversion!$A$3,Conversion!$B$3,IF(100*INDEX(INDIRECT($A$2),$B89,COLUMN()-$E$2)/BC$6&lt;Conversion!$A$4,Conversion!$B$4,IF(100*INDEX(INDIRECT($A$2),$B89,COLUMN()-$E$2)/BC$6&lt;Conversion!$A$5,Conversion!$B$5,IF(100*INDEX(INDIRECT($A$2),$B89,COLUMN()-$E$2)/BC$6&lt;Conversion!$A$6,Conversion!$B$6,5)))))</f>
        <v/>
      </c>
    </row>
    <row r="90" spans="2:55">
      <c r="B90" t="e">
        <f t="shared" ca="1" si="3"/>
        <v>#N/A</v>
      </c>
      <c r="C90" t="str">
        <f t="shared" ca="1" si="4"/>
        <v/>
      </c>
      <c r="D90" t="str">
        <f ca="1">IF($C90="","",CONCATENATE(ADDRESS(ROW(),$E$2+1,1,1,"Module6"),":",ADDRESS(ROW(),$E$2+Calc1!$C$2,1,1)))</f>
        <v/>
      </c>
      <c r="E90" s="18" t="str">
        <f t="shared" ca="1" si="5"/>
        <v/>
      </c>
      <c r="F90" t="str">
        <f ca="1">IF(OR(F$9="",$C90=""),"",IF(100*INDEX(INDIRECT($A$2),$B90,COLUMN()-$E$2)/F$6&lt;Conversion!$A$3,Conversion!$B$3,IF(100*INDEX(INDIRECT($A$2),$B90,COLUMN()-$E$2)/F$6&lt;Conversion!$A$4,Conversion!$B$4,IF(100*INDEX(INDIRECT($A$2),$B90,COLUMN()-$E$2)/F$6&lt;Conversion!$A$5,Conversion!$B$5,IF(100*INDEX(INDIRECT($A$2),$B90,COLUMN()-$E$2)/F$6&lt;Conversion!$A$6,Conversion!$B$6,5)))))</f>
        <v/>
      </c>
      <c r="G90" t="str">
        <f ca="1">IF(OR(G$9="",$C90=""),"",IF(100*INDEX(INDIRECT($A$2),$B90,COLUMN()-$E$2)/G$6&lt;Conversion!$A$3,Conversion!$B$3,IF(100*INDEX(INDIRECT($A$2),$B90,COLUMN()-$E$2)/G$6&lt;Conversion!$A$4,Conversion!$B$4,IF(100*INDEX(INDIRECT($A$2),$B90,COLUMN()-$E$2)/G$6&lt;Conversion!$A$5,Conversion!$B$5,IF(100*INDEX(INDIRECT($A$2),$B90,COLUMN()-$E$2)/G$6&lt;Conversion!$A$6,Conversion!$B$6,5)))))</f>
        <v/>
      </c>
      <c r="H90" t="str">
        <f ca="1">IF(OR(H$9="",$C90=""),"",IF(100*INDEX(INDIRECT($A$2),$B90,COLUMN()-$E$2)/H$6&lt;Conversion!$A$3,Conversion!$B$3,IF(100*INDEX(INDIRECT($A$2),$B90,COLUMN()-$E$2)/H$6&lt;Conversion!$A$4,Conversion!$B$4,IF(100*INDEX(INDIRECT($A$2),$B90,COLUMN()-$E$2)/H$6&lt;Conversion!$A$5,Conversion!$B$5,IF(100*INDEX(INDIRECT($A$2),$B90,COLUMN()-$E$2)/H$6&lt;Conversion!$A$6,Conversion!$B$6,5)))))</f>
        <v/>
      </c>
      <c r="I90" t="str">
        <f ca="1">IF(OR(I$9="",$C90=""),"",IF(100*INDEX(INDIRECT($A$2),$B90,COLUMN()-$E$2)/I$6&lt;Conversion!$A$3,Conversion!$B$3,IF(100*INDEX(INDIRECT($A$2),$B90,COLUMN()-$E$2)/I$6&lt;Conversion!$A$4,Conversion!$B$4,IF(100*INDEX(INDIRECT($A$2),$B90,COLUMN()-$E$2)/I$6&lt;Conversion!$A$5,Conversion!$B$5,IF(100*INDEX(INDIRECT($A$2),$B90,COLUMN()-$E$2)/I$6&lt;Conversion!$A$6,Conversion!$B$6,5)))))</f>
        <v/>
      </c>
      <c r="J90" t="str">
        <f ca="1">IF(OR(J$9="",$C90=""),"",IF(100*INDEX(INDIRECT($A$2),$B90,COLUMN()-$E$2)/J$6&lt;Conversion!$A$3,Conversion!$B$3,IF(100*INDEX(INDIRECT($A$2),$B90,COLUMN()-$E$2)/J$6&lt;Conversion!$A$4,Conversion!$B$4,IF(100*INDEX(INDIRECT($A$2),$B90,COLUMN()-$E$2)/J$6&lt;Conversion!$A$5,Conversion!$B$5,IF(100*INDEX(INDIRECT($A$2),$B90,COLUMN()-$E$2)/J$6&lt;Conversion!$A$6,Conversion!$B$6,5)))))</f>
        <v/>
      </c>
      <c r="K90" t="str">
        <f ca="1">IF(OR(K$9="",$C90=""),"",IF(100*INDEX(INDIRECT($A$2),$B90,COLUMN()-$E$2)/K$6&lt;Conversion!$A$3,Conversion!$B$3,IF(100*INDEX(INDIRECT($A$2),$B90,COLUMN()-$E$2)/K$6&lt;Conversion!$A$4,Conversion!$B$4,IF(100*INDEX(INDIRECT($A$2),$B90,COLUMN()-$E$2)/K$6&lt;Conversion!$A$5,Conversion!$B$5,IF(100*INDEX(INDIRECT($A$2),$B90,COLUMN()-$E$2)/K$6&lt;Conversion!$A$6,Conversion!$B$6,5)))))</f>
        <v/>
      </c>
      <c r="L90" t="str">
        <f ca="1">IF(OR(L$9="",$C90=""),"",IF(100*INDEX(INDIRECT($A$2),$B90,COLUMN()-$E$2)/L$6&lt;Conversion!$A$3,Conversion!$B$3,IF(100*INDEX(INDIRECT($A$2),$B90,COLUMN()-$E$2)/L$6&lt;Conversion!$A$4,Conversion!$B$4,IF(100*INDEX(INDIRECT($A$2),$B90,COLUMN()-$E$2)/L$6&lt;Conversion!$A$5,Conversion!$B$5,IF(100*INDEX(INDIRECT($A$2),$B90,COLUMN()-$E$2)/L$6&lt;Conversion!$A$6,Conversion!$B$6,5)))))</f>
        <v/>
      </c>
      <c r="M90" t="str">
        <f ca="1">IF(OR(M$9="",$C90=""),"",IF(100*INDEX(INDIRECT($A$2),$B90,COLUMN()-$E$2)/M$6&lt;Conversion!$A$3,Conversion!$B$3,IF(100*INDEX(INDIRECT($A$2),$B90,COLUMN()-$E$2)/M$6&lt;Conversion!$A$4,Conversion!$B$4,IF(100*INDEX(INDIRECT($A$2),$B90,COLUMN()-$E$2)/M$6&lt;Conversion!$A$5,Conversion!$B$5,IF(100*INDEX(INDIRECT($A$2),$B90,COLUMN()-$E$2)/M$6&lt;Conversion!$A$6,Conversion!$B$6,5)))))</f>
        <v/>
      </c>
      <c r="N90" t="str">
        <f ca="1">IF(OR(N$9="",$C90=""),"",IF(100*INDEX(INDIRECT($A$2),$B90,COLUMN()-$E$2)/N$6&lt;Conversion!$A$3,Conversion!$B$3,IF(100*INDEX(INDIRECT($A$2),$B90,COLUMN()-$E$2)/N$6&lt;Conversion!$A$4,Conversion!$B$4,IF(100*INDEX(INDIRECT($A$2),$B90,COLUMN()-$E$2)/N$6&lt;Conversion!$A$5,Conversion!$B$5,IF(100*INDEX(INDIRECT($A$2),$B90,COLUMN()-$E$2)/N$6&lt;Conversion!$A$6,Conversion!$B$6,5)))))</f>
        <v/>
      </c>
      <c r="O90" t="str">
        <f ca="1">IF(OR(O$9="",$C90=""),"",IF(100*INDEX(INDIRECT($A$2),$B90,COLUMN()-$E$2)/O$6&lt;Conversion!$A$3,Conversion!$B$3,IF(100*INDEX(INDIRECT($A$2),$B90,COLUMN()-$E$2)/O$6&lt;Conversion!$A$4,Conversion!$B$4,IF(100*INDEX(INDIRECT($A$2),$B90,COLUMN()-$E$2)/O$6&lt;Conversion!$A$5,Conversion!$B$5,IF(100*INDEX(INDIRECT($A$2),$B90,COLUMN()-$E$2)/O$6&lt;Conversion!$A$6,Conversion!$B$6,5)))))</f>
        <v/>
      </c>
      <c r="P90" t="str">
        <f ca="1">IF(OR(P$9="",$C90=""),"",IF(100*INDEX(INDIRECT($A$2),$B90,COLUMN()-$E$2)/P$6&lt;Conversion!$A$3,Conversion!$B$3,IF(100*INDEX(INDIRECT($A$2),$B90,COLUMN()-$E$2)/P$6&lt;Conversion!$A$4,Conversion!$B$4,IF(100*INDEX(INDIRECT($A$2),$B90,COLUMN()-$E$2)/P$6&lt;Conversion!$A$5,Conversion!$B$5,IF(100*INDEX(INDIRECT($A$2),$B90,COLUMN()-$E$2)/P$6&lt;Conversion!$A$6,Conversion!$B$6,5)))))</f>
        <v/>
      </c>
      <c r="Q90" t="str">
        <f ca="1">IF(OR(Q$9="",$C90=""),"",IF(100*INDEX(INDIRECT($A$2),$B90,COLUMN()-$E$2)/Q$6&lt;Conversion!$A$3,Conversion!$B$3,IF(100*INDEX(INDIRECT($A$2),$B90,COLUMN()-$E$2)/Q$6&lt;Conversion!$A$4,Conversion!$B$4,IF(100*INDEX(INDIRECT($A$2),$B90,COLUMN()-$E$2)/Q$6&lt;Conversion!$A$5,Conversion!$B$5,IF(100*INDEX(INDIRECT($A$2),$B90,COLUMN()-$E$2)/Q$6&lt;Conversion!$A$6,Conversion!$B$6,5)))))</f>
        <v/>
      </c>
      <c r="R90" t="str">
        <f ca="1">IF(OR(R$9="",$C90=""),"",IF(100*INDEX(INDIRECT($A$2),$B90,COLUMN()-$E$2)/R$6&lt;Conversion!$A$3,Conversion!$B$3,IF(100*INDEX(INDIRECT($A$2),$B90,COLUMN()-$E$2)/R$6&lt;Conversion!$A$4,Conversion!$B$4,IF(100*INDEX(INDIRECT($A$2),$B90,COLUMN()-$E$2)/R$6&lt;Conversion!$A$5,Conversion!$B$5,IF(100*INDEX(INDIRECT($A$2),$B90,COLUMN()-$E$2)/R$6&lt;Conversion!$A$6,Conversion!$B$6,5)))))</f>
        <v/>
      </c>
      <c r="S90" t="str">
        <f ca="1">IF(OR(S$9="",$C90=""),"",IF(100*INDEX(INDIRECT($A$2),$B90,COLUMN()-$E$2)/S$6&lt;Conversion!$A$3,Conversion!$B$3,IF(100*INDEX(INDIRECT($A$2),$B90,COLUMN()-$E$2)/S$6&lt;Conversion!$A$4,Conversion!$B$4,IF(100*INDEX(INDIRECT($A$2),$B90,COLUMN()-$E$2)/S$6&lt;Conversion!$A$5,Conversion!$B$5,IF(100*INDEX(INDIRECT($A$2),$B90,COLUMN()-$E$2)/S$6&lt;Conversion!$A$6,Conversion!$B$6,5)))))</f>
        <v/>
      </c>
      <c r="T90" t="str">
        <f ca="1">IF(OR(T$9="",$C90=""),"",IF(100*INDEX(INDIRECT($A$2),$B90,COLUMN()-$E$2)/T$6&lt;Conversion!$A$3,Conversion!$B$3,IF(100*INDEX(INDIRECT($A$2),$B90,COLUMN()-$E$2)/T$6&lt;Conversion!$A$4,Conversion!$B$4,IF(100*INDEX(INDIRECT($A$2),$B90,COLUMN()-$E$2)/T$6&lt;Conversion!$A$5,Conversion!$B$5,IF(100*INDEX(INDIRECT($A$2),$B90,COLUMN()-$E$2)/T$6&lt;Conversion!$A$6,Conversion!$B$6,5)))))</f>
        <v/>
      </c>
      <c r="U90" t="str">
        <f ca="1">IF(OR(U$9="",$C90=""),"",IF(100*INDEX(INDIRECT($A$2),$B90,COLUMN()-$E$2)/U$6&lt;Conversion!$A$3,Conversion!$B$3,IF(100*INDEX(INDIRECT($A$2),$B90,COLUMN()-$E$2)/U$6&lt;Conversion!$A$4,Conversion!$B$4,IF(100*INDEX(INDIRECT($A$2),$B90,COLUMN()-$E$2)/U$6&lt;Conversion!$A$5,Conversion!$B$5,IF(100*INDEX(INDIRECT($A$2),$B90,COLUMN()-$E$2)/U$6&lt;Conversion!$A$6,Conversion!$B$6,5)))))</f>
        <v/>
      </c>
      <c r="V90" t="str">
        <f ca="1">IF(OR(V$9="",$C90=""),"",IF(100*INDEX(INDIRECT($A$2),$B90,COLUMN()-$E$2)/V$6&lt;Conversion!$A$3,Conversion!$B$3,IF(100*INDEX(INDIRECT($A$2),$B90,COLUMN()-$E$2)/V$6&lt;Conversion!$A$4,Conversion!$B$4,IF(100*INDEX(INDIRECT($A$2),$B90,COLUMN()-$E$2)/V$6&lt;Conversion!$A$5,Conversion!$B$5,IF(100*INDEX(INDIRECT($A$2),$B90,COLUMN()-$E$2)/V$6&lt;Conversion!$A$6,Conversion!$B$6,5)))))</f>
        <v/>
      </c>
      <c r="W90" t="str">
        <f ca="1">IF(OR(W$9="",$C90=""),"",IF(100*INDEX(INDIRECT($A$2),$B90,COLUMN()-$E$2)/W$6&lt;Conversion!$A$3,Conversion!$B$3,IF(100*INDEX(INDIRECT($A$2),$B90,COLUMN()-$E$2)/W$6&lt;Conversion!$A$4,Conversion!$B$4,IF(100*INDEX(INDIRECT($A$2),$B90,COLUMN()-$E$2)/W$6&lt;Conversion!$A$5,Conversion!$B$5,IF(100*INDEX(INDIRECT($A$2),$B90,COLUMN()-$E$2)/W$6&lt;Conversion!$A$6,Conversion!$B$6,5)))))</f>
        <v/>
      </c>
      <c r="X90" t="str">
        <f ca="1">IF(OR(X$9="",$C90=""),"",IF(100*INDEX(INDIRECT($A$2),$B90,COLUMN()-$E$2)/X$6&lt;Conversion!$A$3,Conversion!$B$3,IF(100*INDEX(INDIRECT($A$2),$B90,COLUMN()-$E$2)/X$6&lt;Conversion!$A$4,Conversion!$B$4,IF(100*INDEX(INDIRECT($A$2),$B90,COLUMN()-$E$2)/X$6&lt;Conversion!$A$5,Conversion!$B$5,IF(100*INDEX(INDIRECT($A$2),$B90,COLUMN()-$E$2)/X$6&lt;Conversion!$A$6,Conversion!$B$6,5)))))</f>
        <v/>
      </c>
      <c r="Y90" t="str">
        <f ca="1">IF(OR(Y$9="",$C90=""),"",IF(100*INDEX(INDIRECT($A$2),$B90,COLUMN()-$E$2)/Y$6&lt;Conversion!$A$3,Conversion!$B$3,IF(100*INDEX(INDIRECT($A$2),$B90,COLUMN()-$E$2)/Y$6&lt;Conversion!$A$4,Conversion!$B$4,IF(100*INDEX(INDIRECT($A$2),$B90,COLUMN()-$E$2)/Y$6&lt;Conversion!$A$5,Conversion!$B$5,IF(100*INDEX(INDIRECT($A$2),$B90,COLUMN()-$E$2)/Y$6&lt;Conversion!$A$6,Conversion!$B$6,5)))))</f>
        <v/>
      </c>
      <c r="Z90" t="str">
        <f ca="1">IF(OR(Z$9="",$C90=""),"",IF(100*INDEX(INDIRECT($A$2),$B90,COLUMN()-$E$2)/Z$6&lt;Conversion!$A$3,Conversion!$B$3,IF(100*INDEX(INDIRECT($A$2),$B90,COLUMN()-$E$2)/Z$6&lt;Conversion!$A$4,Conversion!$B$4,IF(100*INDEX(INDIRECT($A$2),$B90,COLUMN()-$E$2)/Z$6&lt;Conversion!$A$5,Conversion!$B$5,IF(100*INDEX(INDIRECT($A$2),$B90,COLUMN()-$E$2)/Z$6&lt;Conversion!$A$6,Conversion!$B$6,5)))))</f>
        <v/>
      </c>
      <c r="AA90" t="str">
        <f ca="1">IF(OR(AA$9="",$C90=""),"",IF(100*INDEX(INDIRECT($A$2),$B90,COLUMN()-$E$2)/AA$6&lt;Conversion!$A$3,Conversion!$B$3,IF(100*INDEX(INDIRECT($A$2),$B90,COLUMN()-$E$2)/AA$6&lt;Conversion!$A$4,Conversion!$B$4,IF(100*INDEX(INDIRECT($A$2),$B90,COLUMN()-$E$2)/AA$6&lt;Conversion!$A$5,Conversion!$B$5,IF(100*INDEX(INDIRECT($A$2),$B90,COLUMN()-$E$2)/AA$6&lt;Conversion!$A$6,Conversion!$B$6,5)))))</f>
        <v/>
      </c>
      <c r="AB90" t="str">
        <f ca="1">IF(OR(AB$9="",$C90=""),"",IF(100*INDEX(INDIRECT($A$2),$B90,COLUMN()-$E$2)/AB$6&lt;Conversion!$A$3,Conversion!$B$3,IF(100*INDEX(INDIRECT($A$2),$B90,COLUMN()-$E$2)/AB$6&lt;Conversion!$A$4,Conversion!$B$4,IF(100*INDEX(INDIRECT($A$2),$B90,COLUMN()-$E$2)/AB$6&lt;Conversion!$A$5,Conversion!$B$5,IF(100*INDEX(INDIRECT($A$2),$B90,COLUMN()-$E$2)/AB$6&lt;Conversion!$A$6,Conversion!$B$6,5)))))</f>
        <v/>
      </c>
      <c r="AC90" t="str">
        <f ca="1">IF(OR(AC$9="",$C90=""),"",IF(100*INDEX(INDIRECT($A$2),$B90,COLUMN()-$E$2)/AC$6&lt;Conversion!$A$3,Conversion!$B$3,IF(100*INDEX(INDIRECT($A$2),$B90,COLUMN()-$E$2)/AC$6&lt;Conversion!$A$4,Conversion!$B$4,IF(100*INDEX(INDIRECT($A$2),$B90,COLUMN()-$E$2)/AC$6&lt;Conversion!$A$5,Conversion!$B$5,IF(100*INDEX(INDIRECT($A$2),$B90,COLUMN()-$E$2)/AC$6&lt;Conversion!$A$6,Conversion!$B$6,5)))))</f>
        <v/>
      </c>
      <c r="AD90" t="str">
        <f ca="1">IF(OR(AD$9="",$C90=""),"",IF(100*INDEX(INDIRECT($A$2),$B90,COLUMN()-$E$2)/AD$6&lt;Conversion!$A$3,Conversion!$B$3,IF(100*INDEX(INDIRECT($A$2),$B90,COLUMN()-$E$2)/AD$6&lt;Conversion!$A$4,Conversion!$B$4,IF(100*INDEX(INDIRECT($A$2),$B90,COLUMN()-$E$2)/AD$6&lt;Conversion!$A$5,Conversion!$B$5,IF(100*INDEX(INDIRECT($A$2),$B90,COLUMN()-$E$2)/AD$6&lt;Conversion!$A$6,Conversion!$B$6,5)))))</f>
        <v/>
      </c>
      <c r="AE90" t="str">
        <f ca="1">IF(OR(AE$9="",$C90=""),"",IF(100*INDEX(INDIRECT($A$2),$B90,COLUMN()-$E$2)/AE$6&lt;Conversion!$A$3,Conversion!$B$3,IF(100*INDEX(INDIRECT($A$2),$B90,COLUMN()-$E$2)/AE$6&lt;Conversion!$A$4,Conversion!$B$4,IF(100*INDEX(INDIRECT($A$2),$B90,COLUMN()-$E$2)/AE$6&lt;Conversion!$A$5,Conversion!$B$5,IF(100*INDEX(INDIRECT($A$2),$B90,COLUMN()-$E$2)/AE$6&lt;Conversion!$A$6,Conversion!$B$6,5)))))</f>
        <v/>
      </c>
      <c r="AF90" t="str">
        <f ca="1">IF(OR(AF$9="",$C90=""),"",IF(100*INDEX(INDIRECT($A$2),$B90,COLUMN()-$E$2)/AF$6&lt;Conversion!$A$3,Conversion!$B$3,IF(100*INDEX(INDIRECT($A$2),$B90,COLUMN()-$E$2)/AF$6&lt;Conversion!$A$4,Conversion!$B$4,IF(100*INDEX(INDIRECT($A$2),$B90,COLUMN()-$E$2)/AF$6&lt;Conversion!$A$5,Conversion!$B$5,IF(100*INDEX(INDIRECT($A$2),$B90,COLUMN()-$E$2)/AF$6&lt;Conversion!$A$6,Conversion!$B$6,5)))))</f>
        <v/>
      </c>
      <c r="AG90" t="str">
        <f ca="1">IF(OR(AG$9="",$C90=""),"",IF(100*INDEX(INDIRECT($A$2),$B90,COLUMN()-$E$2)/AG$6&lt;Conversion!$A$3,Conversion!$B$3,IF(100*INDEX(INDIRECT($A$2),$B90,COLUMN()-$E$2)/AG$6&lt;Conversion!$A$4,Conversion!$B$4,IF(100*INDEX(INDIRECT($A$2),$B90,COLUMN()-$E$2)/AG$6&lt;Conversion!$A$5,Conversion!$B$5,IF(100*INDEX(INDIRECT($A$2),$B90,COLUMN()-$E$2)/AG$6&lt;Conversion!$A$6,Conversion!$B$6,5)))))</f>
        <v/>
      </c>
      <c r="AH90" t="str">
        <f ca="1">IF(OR(AH$9="",$C90=""),"",IF(100*INDEX(INDIRECT($A$2),$B90,COLUMN()-$E$2)/AH$6&lt;Conversion!$A$3,Conversion!$B$3,IF(100*INDEX(INDIRECT($A$2),$B90,COLUMN()-$E$2)/AH$6&lt;Conversion!$A$4,Conversion!$B$4,IF(100*INDEX(INDIRECT($A$2),$B90,COLUMN()-$E$2)/AH$6&lt;Conversion!$A$5,Conversion!$B$5,IF(100*INDEX(INDIRECT($A$2),$B90,COLUMN()-$E$2)/AH$6&lt;Conversion!$A$6,Conversion!$B$6,5)))))</f>
        <v/>
      </c>
      <c r="AI90" t="str">
        <f ca="1">IF(OR(AI$9="",$C90=""),"",IF(100*INDEX(INDIRECT($A$2),$B90,COLUMN()-$E$2)/AI$6&lt;Conversion!$A$3,Conversion!$B$3,IF(100*INDEX(INDIRECT($A$2),$B90,COLUMN()-$E$2)/AI$6&lt;Conversion!$A$4,Conversion!$B$4,IF(100*INDEX(INDIRECT($A$2),$B90,COLUMN()-$E$2)/AI$6&lt;Conversion!$A$5,Conversion!$B$5,IF(100*INDEX(INDIRECT($A$2),$B90,COLUMN()-$E$2)/AI$6&lt;Conversion!$A$6,Conversion!$B$6,5)))))</f>
        <v/>
      </c>
      <c r="AJ90" t="str">
        <f ca="1">IF(OR(AJ$9="",$C90=""),"",IF(100*INDEX(INDIRECT($A$2),$B90,COLUMN()-$E$2)/AJ$6&lt;Conversion!$A$3,Conversion!$B$3,IF(100*INDEX(INDIRECT($A$2),$B90,COLUMN()-$E$2)/AJ$6&lt;Conversion!$A$4,Conversion!$B$4,IF(100*INDEX(INDIRECT($A$2),$B90,COLUMN()-$E$2)/AJ$6&lt;Conversion!$A$5,Conversion!$B$5,IF(100*INDEX(INDIRECT($A$2),$B90,COLUMN()-$E$2)/AJ$6&lt;Conversion!$A$6,Conversion!$B$6,5)))))</f>
        <v/>
      </c>
      <c r="AK90" t="str">
        <f ca="1">IF(OR(AK$9="",$C90=""),"",IF(100*INDEX(INDIRECT($A$2),$B90,COLUMN()-$E$2)/AK$6&lt;Conversion!$A$3,Conversion!$B$3,IF(100*INDEX(INDIRECT($A$2),$B90,COLUMN()-$E$2)/AK$6&lt;Conversion!$A$4,Conversion!$B$4,IF(100*INDEX(INDIRECT($A$2),$B90,COLUMN()-$E$2)/AK$6&lt;Conversion!$A$5,Conversion!$B$5,IF(100*INDEX(INDIRECT($A$2),$B90,COLUMN()-$E$2)/AK$6&lt;Conversion!$A$6,Conversion!$B$6,5)))))</f>
        <v/>
      </c>
      <c r="AL90" t="str">
        <f ca="1">IF(OR(AL$9="",$C90=""),"",IF(100*INDEX(INDIRECT($A$2),$B90,COLUMN()-$E$2)/AL$6&lt;Conversion!$A$3,Conversion!$B$3,IF(100*INDEX(INDIRECT($A$2),$B90,COLUMN()-$E$2)/AL$6&lt;Conversion!$A$4,Conversion!$B$4,IF(100*INDEX(INDIRECT($A$2),$B90,COLUMN()-$E$2)/AL$6&lt;Conversion!$A$5,Conversion!$B$5,IF(100*INDEX(INDIRECT($A$2),$B90,COLUMN()-$E$2)/AL$6&lt;Conversion!$A$6,Conversion!$B$6,5)))))</f>
        <v/>
      </c>
      <c r="AM90" t="str">
        <f ca="1">IF(OR(AM$9="",$C90=""),"",IF(100*INDEX(INDIRECT($A$2),$B90,COLUMN()-$E$2)/AM$6&lt;Conversion!$A$3,Conversion!$B$3,IF(100*INDEX(INDIRECT($A$2),$B90,COLUMN()-$E$2)/AM$6&lt;Conversion!$A$4,Conversion!$B$4,IF(100*INDEX(INDIRECT($A$2),$B90,COLUMN()-$E$2)/AM$6&lt;Conversion!$A$5,Conversion!$B$5,IF(100*INDEX(INDIRECT($A$2),$B90,COLUMN()-$E$2)/AM$6&lt;Conversion!$A$6,Conversion!$B$6,5)))))</f>
        <v/>
      </c>
      <c r="AN90" t="str">
        <f ca="1">IF(OR(AN$9="",$C90=""),"",IF(100*INDEX(INDIRECT($A$2),$B90,COLUMN()-$E$2)/AN$6&lt;Conversion!$A$3,Conversion!$B$3,IF(100*INDEX(INDIRECT($A$2),$B90,COLUMN()-$E$2)/AN$6&lt;Conversion!$A$4,Conversion!$B$4,IF(100*INDEX(INDIRECT($A$2),$B90,COLUMN()-$E$2)/AN$6&lt;Conversion!$A$5,Conversion!$B$5,IF(100*INDEX(INDIRECT($A$2),$B90,COLUMN()-$E$2)/AN$6&lt;Conversion!$A$6,Conversion!$B$6,5)))))</f>
        <v/>
      </c>
      <c r="AO90" t="str">
        <f ca="1">IF(OR(AO$9="",$C90=""),"",IF(100*INDEX(INDIRECT($A$2),$B90,COLUMN()-$E$2)/AO$6&lt;Conversion!$A$3,Conversion!$B$3,IF(100*INDEX(INDIRECT($A$2),$B90,COLUMN()-$E$2)/AO$6&lt;Conversion!$A$4,Conversion!$B$4,IF(100*INDEX(INDIRECT($A$2),$B90,COLUMN()-$E$2)/AO$6&lt;Conversion!$A$5,Conversion!$B$5,IF(100*INDEX(INDIRECT($A$2),$B90,COLUMN()-$E$2)/AO$6&lt;Conversion!$A$6,Conversion!$B$6,5)))))</f>
        <v/>
      </c>
      <c r="AP90" t="str">
        <f ca="1">IF(OR(AP$9="",$C90=""),"",IF(100*INDEX(INDIRECT($A$2),$B90,COLUMN()-$E$2)/AP$6&lt;Conversion!$A$3,Conversion!$B$3,IF(100*INDEX(INDIRECT($A$2),$B90,COLUMN()-$E$2)/AP$6&lt;Conversion!$A$4,Conversion!$B$4,IF(100*INDEX(INDIRECT($A$2),$B90,COLUMN()-$E$2)/AP$6&lt;Conversion!$A$5,Conversion!$B$5,IF(100*INDEX(INDIRECT($A$2),$B90,COLUMN()-$E$2)/AP$6&lt;Conversion!$A$6,Conversion!$B$6,5)))))</f>
        <v/>
      </c>
      <c r="AQ90" t="str">
        <f ca="1">IF(OR(AQ$9="",$C90=""),"",IF(100*INDEX(INDIRECT($A$2),$B90,COLUMN()-$E$2)/AQ$6&lt;Conversion!$A$3,Conversion!$B$3,IF(100*INDEX(INDIRECT($A$2),$B90,COLUMN()-$E$2)/AQ$6&lt;Conversion!$A$4,Conversion!$B$4,IF(100*INDEX(INDIRECT($A$2),$B90,COLUMN()-$E$2)/AQ$6&lt;Conversion!$A$5,Conversion!$B$5,IF(100*INDEX(INDIRECT($A$2),$B90,COLUMN()-$E$2)/AQ$6&lt;Conversion!$A$6,Conversion!$B$6,5)))))</f>
        <v/>
      </c>
      <c r="AR90" t="str">
        <f ca="1">IF(OR(AR$9="",$C90=""),"",IF(100*INDEX(INDIRECT($A$2),$B90,COLUMN()-$E$2)/AR$6&lt;Conversion!$A$3,Conversion!$B$3,IF(100*INDEX(INDIRECT($A$2),$B90,COLUMN()-$E$2)/AR$6&lt;Conversion!$A$4,Conversion!$B$4,IF(100*INDEX(INDIRECT($A$2),$B90,COLUMN()-$E$2)/AR$6&lt;Conversion!$A$5,Conversion!$B$5,IF(100*INDEX(INDIRECT($A$2),$B90,COLUMN()-$E$2)/AR$6&lt;Conversion!$A$6,Conversion!$B$6,5)))))</f>
        <v/>
      </c>
      <c r="AS90" t="str">
        <f ca="1">IF(OR(AS$9="",$C90=""),"",IF(100*INDEX(INDIRECT($A$2),$B90,COLUMN()-$E$2)/AS$6&lt;Conversion!$A$3,Conversion!$B$3,IF(100*INDEX(INDIRECT($A$2),$B90,COLUMN()-$E$2)/AS$6&lt;Conversion!$A$4,Conversion!$B$4,IF(100*INDEX(INDIRECT($A$2),$B90,COLUMN()-$E$2)/AS$6&lt;Conversion!$A$5,Conversion!$B$5,IF(100*INDEX(INDIRECT($A$2),$B90,COLUMN()-$E$2)/AS$6&lt;Conversion!$A$6,Conversion!$B$6,5)))))</f>
        <v/>
      </c>
      <c r="AT90" t="str">
        <f ca="1">IF(OR(AT$9="",$C90=""),"",IF(100*INDEX(INDIRECT($A$2),$B90,COLUMN()-$E$2)/AT$6&lt;Conversion!$A$3,Conversion!$B$3,IF(100*INDEX(INDIRECT($A$2),$B90,COLUMN()-$E$2)/AT$6&lt;Conversion!$A$4,Conversion!$B$4,IF(100*INDEX(INDIRECT($A$2),$B90,COLUMN()-$E$2)/AT$6&lt;Conversion!$A$5,Conversion!$B$5,IF(100*INDEX(INDIRECT($A$2),$B90,COLUMN()-$E$2)/AT$6&lt;Conversion!$A$6,Conversion!$B$6,5)))))</f>
        <v/>
      </c>
      <c r="AU90" t="str">
        <f ca="1">IF(OR(AU$9="",$C90=""),"",IF(100*INDEX(INDIRECT($A$2),$B90,COLUMN()-$E$2)/AU$6&lt;Conversion!$A$3,Conversion!$B$3,IF(100*INDEX(INDIRECT($A$2),$B90,COLUMN()-$E$2)/AU$6&lt;Conversion!$A$4,Conversion!$B$4,IF(100*INDEX(INDIRECT($A$2),$B90,COLUMN()-$E$2)/AU$6&lt;Conversion!$A$5,Conversion!$B$5,IF(100*INDEX(INDIRECT($A$2),$B90,COLUMN()-$E$2)/AU$6&lt;Conversion!$A$6,Conversion!$B$6,5)))))</f>
        <v/>
      </c>
      <c r="AV90" t="str">
        <f ca="1">IF(OR(AV$9="",$C90=""),"",IF(100*INDEX(INDIRECT($A$2),$B90,COLUMN()-$E$2)/AV$6&lt;Conversion!$A$3,Conversion!$B$3,IF(100*INDEX(INDIRECT($A$2),$B90,COLUMN()-$E$2)/AV$6&lt;Conversion!$A$4,Conversion!$B$4,IF(100*INDEX(INDIRECT($A$2),$B90,COLUMN()-$E$2)/AV$6&lt;Conversion!$A$5,Conversion!$B$5,IF(100*INDEX(INDIRECT($A$2),$B90,COLUMN()-$E$2)/AV$6&lt;Conversion!$A$6,Conversion!$B$6,5)))))</f>
        <v/>
      </c>
      <c r="AW90" t="str">
        <f ca="1">IF(OR(AW$9="",$C90=""),"",IF(100*INDEX(INDIRECT($A$2),$B90,COLUMN()-$E$2)/AW$6&lt;Conversion!$A$3,Conversion!$B$3,IF(100*INDEX(INDIRECT($A$2),$B90,COLUMN()-$E$2)/AW$6&lt;Conversion!$A$4,Conversion!$B$4,IF(100*INDEX(INDIRECT($A$2),$B90,COLUMN()-$E$2)/AW$6&lt;Conversion!$A$5,Conversion!$B$5,IF(100*INDEX(INDIRECT($A$2),$B90,COLUMN()-$E$2)/AW$6&lt;Conversion!$A$6,Conversion!$B$6,5)))))</f>
        <v/>
      </c>
      <c r="AX90" t="str">
        <f ca="1">IF(OR(AX$9="",$C90=""),"",IF(100*INDEX(INDIRECT($A$2),$B90,COLUMN()-$E$2)/AX$6&lt;Conversion!$A$3,Conversion!$B$3,IF(100*INDEX(INDIRECT($A$2),$B90,COLUMN()-$E$2)/AX$6&lt;Conversion!$A$4,Conversion!$B$4,IF(100*INDEX(INDIRECT($A$2),$B90,COLUMN()-$E$2)/AX$6&lt;Conversion!$A$5,Conversion!$B$5,IF(100*INDEX(INDIRECT($A$2),$B90,COLUMN()-$E$2)/AX$6&lt;Conversion!$A$6,Conversion!$B$6,5)))))</f>
        <v/>
      </c>
      <c r="AY90" t="str">
        <f ca="1">IF(OR(AY$9="",$C90=""),"",IF(100*INDEX(INDIRECT($A$2),$B90,COLUMN()-$E$2)/AY$6&lt;Conversion!$A$3,Conversion!$B$3,IF(100*INDEX(INDIRECT($A$2),$B90,COLUMN()-$E$2)/AY$6&lt;Conversion!$A$4,Conversion!$B$4,IF(100*INDEX(INDIRECT($A$2),$B90,COLUMN()-$E$2)/AY$6&lt;Conversion!$A$5,Conversion!$B$5,IF(100*INDEX(INDIRECT($A$2),$B90,COLUMN()-$E$2)/AY$6&lt;Conversion!$A$6,Conversion!$B$6,5)))))</f>
        <v/>
      </c>
      <c r="AZ90" t="str">
        <f ca="1">IF(OR(AZ$9="",$C90=""),"",IF(100*INDEX(INDIRECT($A$2),$B90,COLUMN()-$E$2)/AZ$6&lt;Conversion!$A$3,Conversion!$B$3,IF(100*INDEX(INDIRECT($A$2),$B90,COLUMN()-$E$2)/AZ$6&lt;Conversion!$A$4,Conversion!$B$4,IF(100*INDEX(INDIRECT($A$2),$B90,COLUMN()-$E$2)/AZ$6&lt;Conversion!$A$5,Conversion!$B$5,IF(100*INDEX(INDIRECT($A$2),$B90,COLUMN()-$E$2)/AZ$6&lt;Conversion!$A$6,Conversion!$B$6,5)))))</f>
        <v/>
      </c>
      <c r="BA90" t="str">
        <f ca="1">IF(OR(BA$9="",$C90=""),"",IF(100*INDEX(INDIRECT($A$2),$B90,COLUMN()-$E$2)/BA$6&lt;Conversion!$A$3,Conversion!$B$3,IF(100*INDEX(INDIRECT($A$2),$B90,COLUMN()-$E$2)/BA$6&lt;Conversion!$A$4,Conversion!$B$4,IF(100*INDEX(INDIRECT($A$2),$B90,COLUMN()-$E$2)/BA$6&lt;Conversion!$A$5,Conversion!$B$5,IF(100*INDEX(INDIRECT($A$2),$B90,COLUMN()-$E$2)/BA$6&lt;Conversion!$A$6,Conversion!$B$6,5)))))</f>
        <v/>
      </c>
      <c r="BB90" t="str">
        <f ca="1">IF(OR(BB$9="",$C90=""),"",IF(100*INDEX(INDIRECT($A$2),$B90,COLUMN()-$E$2)/BB$6&lt;Conversion!$A$3,Conversion!$B$3,IF(100*INDEX(INDIRECT($A$2),$B90,COLUMN()-$E$2)/BB$6&lt;Conversion!$A$4,Conversion!$B$4,IF(100*INDEX(INDIRECT($A$2),$B90,COLUMN()-$E$2)/BB$6&lt;Conversion!$A$5,Conversion!$B$5,IF(100*INDEX(INDIRECT($A$2),$B90,COLUMN()-$E$2)/BB$6&lt;Conversion!$A$6,Conversion!$B$6,5)))))</f>
        <v/>
      </c>
      <c r="BC90" t="str">
        <f ca="1">IF(OR(BC$9="",$C90=""),"",IF(100*INDEX(INDIRECT($A$2),$B90,COLUMN()-$E$2)/BC$6&lt;Conversion!$A$3,Conversion!$B$3,IF(100*INDEX(INDIRECT($A$2),$B90,COLUMN()-$E$2)/BC$6&lt;Conversion!$A$4,Conversion!$B$4,IF(100*INDEX(INDIRECT($A$2),$B90,COLUMN()-$E$2)/BC$6&lt;Conversion!$A$5,Conversion!$B$5,IF(100*INDEX(INDIRECT($A$2),$B90,COLUMN()-$E$2)/BC$6&lt;Conversion!$A$6,Conversion!$B$6,5)))))</f>
        <v/>
      </c>
    </row>
    <row r="91" spans="2:55">
      <c r="B91" t="e">
        <f t="shared" ca="1" si="3"/>
        <v>#N/A</v>
      </c>
      <c r="C91" t="str">
        <f t="shared" ca="1" si="4"/>
        <v/>
      </c>
      <c r="D91" t="str">
        <f ca="1">IF($C91="","",CONCATENATE(ADDRESS(ROW(),$E$2+1,1,1,"Module6"),":",ADDRESS(ROW(),$E$2+Calc1!$C$2,1,1)))</f>
        <v/>
      </c>
      <c r="E91" s="18" t="str">
        <f t="shared" ca="1" si="5"/>
        <v/>
      </c>
      <c r="F91" t="str">
        <f ca="1">IF(OR(F$9="",$C91=""),"",IF(100*INDEX(INDIRECT($A$2),$B91,COLUMN()-$E$2)/F$6&lt;Conversion!$A$3,Conversion!$B$3,IF(100*INDEX(INDIRECT($A$2),$B91,COLUMN()-$E$2)/F$6&lt;Conversion!$A$4,Conversion!$B$4,IF(100*INDEX(INDIRECT($A$2),$B91,COLUMN()-$E$2)/F$6&lt;Conversion!$A$5,Conversion!$B$5,IF(100*INDEX(INDIRECT($A$2),$B91,COLUMN()-$E$2)/F$6&lt;Conversion!$A$6,Conversion!$B$6,5)))))</f>
        <v/>
      </c>
      <c r="G91" t="str">
        <f ca="1">IF(OR(G$9="",$C91=""),"",IF(100*INDEX(INDIRECT($A$2),$B91,COLUMN()-$E$2)/G$6&lt;Conversion!$A$3,Conversion!$B$3,IF(100*INDEX(INDIRECT($A$2),$B91,COLUMN()-$E$2)/G$6&lt;Conversion!$A$4,Conversion!$B$4,IF(100*INDEX(INDIRECT($A$2),$B91,COLUMN()-$E$2)/G$6&lt;Conversion!$A$5,Conversion!$B$5,IF(100*INDEX(INDIRECT($A$2),$B91,COLUMN()-$E$2)/G$6&lt;Conversion!$A$6,Conversion!$B$6,5)))))</f>
        <v/>
      </c>
      <c r="H91" t="str">
        <f ca="1">IF(OR(H$9="",$C91=""),"",IF(100*INDEX(INDIRECT($A$2),$B91,COLUMN()-$E$2)/H$6&lt;Conversion!$A$3,Conversion!$B$3,IF(100*INDEX(INDIRECT($A$2),$B91,COLUMN()-$E$2)/H$6&lt;Conversion!$A$4,Conversion!$B$4,IF(100*INDEX(INDIRECT($A$2),$B91,COLUMN()-$E$2)/H$6&lt;Conversion!$A$5,Conversion!$B$5,IF(100*INDEX(INDIRECT($A$2),$B91,COLUMN()-$E$2)/H$6&lt;Conversion!$A$6,Conversion!$B$6,5)))))</f>
        <v/>
      </c>
      <c r="I91" t="str">
        <f ca="1">IF(OR(I$9="",$C91=""),"",IF(100*INDEX(INDIRECT($A$2),$B91,COLUMN()-$E$2)/I$6&lt;Conversion!$A$3,Conversion!$B$3,IF(100*INDEX(INDIRECT($A$2),$B91,COLUMN()-$E$2)/I$6&lt;Conversion!$A$4,Conversion!$B$4,IF(100*INDEX(INDIRECT($A$2),$B91,COLUMN()-$E$2)/I$6&lt;Conversion!$A$5,Conversion!$B$5,IF(100*INDEX(INDIRECT($A$2),$B91,COLUMN()-$E$2)/I$6&lt;Conversion!$A$6,Conversion!$B$6,5)))))</f>
        <v/>
      </c>
      <c r="J91" t="str">
        <f ca="1">IF(OR(J$9="",$C91=""),"",IF(100*INDEX(INDIRECT($A$2),$B91,COLUMN()-$E$2)/J$6&lt;Conversion!$A$3,Conversion!$B$3,IF(100*INDEX(INDIRECT($A$2),$B91,COLUMN()-$E$2)/J$6&lt;Conversion!$A$4,Conversion!$B$4,IF(100*INDEX(INDIRECT($A$2),$B91,COLUMN()-$E$2)/J$6&lt;Conversion!$A$5,Conversion!$B$5,IF(100*INDEX(INDIRECT($A$2),$B91,COLUMN()-$E$2)/J$6&lt;Conversion!$A$6,Conversion!$B$6,5)))))</f>
        <v/>
      </c>
      <c r="K91" t="str">
        <f ca="1">IF(OR(K$9="",$C91=""),"",IF(100*INDEX(INDIRECT($A$2),$B91,COLUMN()-$E$2)/K$6&lt;Conversion!$A$3,Conversion!$B$3,IF(100*INDEX(INDIRECT($A$2),$B91,COLUMN()-$E$2)/K$6&lt;Conversion!$A$4,Conversion!$B$4,IF(100*INDEX(INDIRECT($A$2),$B91,COLUMN()-$E$2)/K$6&lt;Conversion!$A$5,Conversion!$B$5,IF(100*INDEX(INDIRECT($A$2),$B91,COLUMN()-$E$2)/K$6&lt;Conversion!$A$6,Conversion!$B$6,5)))))</f>
        <v/>
      </c>
      <c r="L91" t="str">
        <f ca="1">IF(OR(L$9="",$C91=""),"",IF(100*INDEX(INDIRECT($A$2),$B91,COLUMN()-$E$2)/L$6&lt;Conversion!$A$3,Conversion!$B$3,IF(100*INDEX(INDIRECT($A$2),$B91,COLUMN()-$E$2)/L$6&lt;Conversion!$A$4,Conversion!$B$4,IF(100*INDEX(INDIRECT($A$2),$B91,COLUMN()-$E$2)/L$6&lt;Conversion!$A$5,Conversion!$B$5,IF(100*INDEX(INDIRECT($A$2),$B91,COLUMN()-$E$2)/L$6&lt;Conversion!$A$6,Conversion!$B$6,5)))))</f>
        <v/>
      </c>
      <c r="M91" t="str">
        <f ca="1">IF(OR(M$9="",$C91=""),"",IF(100*INDEX(INDIRECT($A$2),$B91,COLUMN()-$E$2)/M$6&lt;Conversion!$A$3,Conversion!$B$3,IF(100*INDEX(INDIRECT($A$2),$B91,COLUMN()-$E$2)/M$6&lt;Conversion!$A$4,Conversion!$B$4,IF(100*INDEX(INDIRECT($A$2),$B91,COLUMN()-$E$2)/M$6&lt;Conversion!$A$5,Conversion!$B$5,IF(100*INDEX(INDIRECT($A$2),$B91,COLUMN()-$E$2)/M$6&lt;Conversion!$A$6,Conversion!$B$6,5)))))</f>
        <v/>
      </c>
      <c r="N91" t="str">
        <f ca="1">IF(OR(N$9="",$C91=""),"",IF(100*INDEX(INDIRECT($A$2),$B91,COLUMN()-$E$2)/N$6&lt;Conversion!$A$3,Conversion!$B$3,IF(100*INDEX(INDIRECT($A$2),$B91,COLUMN()-$E$2)/N$6&lt;Conversion!$A$4,Conversion!$B$4,IF(100*INDEX(INDIRECT($A$2),$B91,COLUMN()-$E$2)/N$6&lt;Conversion!$A$5,Conversion!$B$5,IF(100*INDEX(INDIRECT($A$2),$B91,COLUMN()-$E$2)/N$6&lt;Conversion!$A$6,Conversion!$B$6,5)))))</f>
        <v/>
      </c>
      <c r="O91" t="str">
        <f ca="1">IF(OR(O$9="",$C91=""),"",IF(100*INDEX(INDIRECT($A$2),$B91,COLUMN()-$E$2)/O$6&lt;Conversion!$A$3,Conversion!$B$3,IF(100*INDEX(INDIRECT($A$2),$B91,COLUMN()-$E$2)/O$6&lt;Conversion!$A$4,Conversion!$B$4,IF(100*INDEX(INDIRECT($A$2),$B91,COLUMN()-$E$2)/O$6&lt;Conversion!$A$5,Conversion!$B$5,IF(100*INDEX(INDIRECT($A$2),$B91,COLUMN()-$E$2)/O$6&lt;Conversion!$A$6,Conversion!$B$6,5)))))</f>
        <v/>
      </c>
      <c r="P91" t="str">
        <f ca="1">IF(OR(P$9="",$C91=""),"",IF(100*INDEX(INDIRECT($A$2),$B91,COLUMN()-$E$2)/P$6&lt;Conversion!$A$3,Conversion!$B$3,IF(100*INDEX(INDIRECT($A$2),$B91,COLUMN()-$E$2)/P$6&lt;Conversion!$A$4,Conversion!$B$4,IF(100*INDEX(INDIRECT($A$2),$B91,COLUMN()-$E$2)/P$6&lt;Conversion!$A$5,Conversion!$B$5,IF(100*INDEX(INDIRECT($A$2),$B91,COLUMN()-$E$2)/P$6&lt;Conversion!$A$6,Conversion!$B$6,5)))))</f>
        <v/>
      </c>
      <c r="Q91" t="str">
        <f ca="1">IF(OR(Q$9="",$C91=""),"",IF(100*INDEX(INDIRECT($A$2),$B91,COLUMN()-$E$2)/Q$6&lt;Conversion!$A$3,Conversion!$B$3,IF(100*INDEX(INDIRECT($A$2),$B91,COLUMN()-$E$2)/Q$6&lt;Conversion!$A$4,Conversion!$B$4,IF(100*INDEX(INDIRECT($A$2),$B91,COLUMN()-$E$2)/Q$6&lt;Conversion!$A$5,Conversion!$B$5,IF(100*INDEX(INDIRECT($A$2),$B91,COLUMN()-$E$2)/Q$6&lt;Conversion!$A$6,Conversion!$B$6,5)))))</f>
        <v/>
      </c>
      <c r="R91" t="str">
        <f ca="1">IF(OR(R$9="",$C91=""),"",IF(100*INDEX(INDIRECT($A$2),$B91,COLUMN()-$E$2)/R$6&lt;Conversion!$A$3,Conversion!$B$3,IF(100*INDEX(INDIRECT($A$2),$B91,COLUMN()-$E$2)/R$6&lt;Conversion!$A$4,Conversion!$B$4,IF(100*INDEX(INDIRECT($A$2),$B91,COLUMN()-$E$2)/R$6&lt;Conversion!$A$5,Conversion!$B$5,IF(100*INDEX(INDIRECT($A$2),$B91,COLUMN()-$E$2)/R$6&lt;Conversion!$A$6,Conversion!$B$6,5)))))</f>
        <v/>
      </c>
      <c r="S91" t="str">
        <f ca="1">IF(OR(S$9="",$C91=""),"",IF(100*INDEX(INDIRECT($A$2),$B91,COLUMN()-$E$2)/S$6&lt;Conversion!$A$3,Conversion!$B$3,IF(100*INDEX(INDIRECT($A$2),$B91,COLUMN()-$E$2)/S$6&lt;Conversion!$A$4,Conversion!$B$4,IF(100*INDEX(INDIRECT($A$2),$B91,COLUMN()-$E$2)/S$6&lt;Conversion!$A$5,Conversion!$B$5,IF(100*INDEX(INDIRECT($A$2),$B91,COLUMN()-$E$2)/S$6&lt;Conversion!$A$6,Conversion!$B$6,5)))))</f>
        <v/>
      </c>
      <c r="T91" t="str">
        <f ca="1">IF(OR(T$9="",$C91=""),"",IF(100*INDEX(INDIRECT($A$2),$B91,COLUMN()-$E$2)/T$6&lt;Conversion!$A$3,Conversion!$B$3,IF(100*INDEX(INDIRECT($A$2),$B91,COLUMN()-$E$2)/T$6&lt;Conversion!$A$4,Conversion!$B$4,IF(100*INDEX(INDIRECT($A$2),$B91,COLUMN()-$E$2)/T$6&lt;Conversion!$A$5,Conversion!$B$5,IF(100*INDEX(INDIRECT($A$2),$B91,COLUMN()-$E$2)/T$6&lt;Conversion!$A$6,Conversion!$B$6,5)))))</f>
        <v/>
      </c>
      <c r="U91" t="str">
        <f ca="1">IF(OR(U$9="",$C91=""),"",IF(100*INDEX(INDIRECT($A$2),$B91,COLUMN()-$E$2)/U$6&lt;Conversion!$A$3,Conversion!$B$3,IF(100*INDEX(INDIRECT($A$2),$B91,COLUMN()-$E$2)/U$6&lt;Conversion!$A$4,Conversion!$B$4,IF(100*INDEX(INDIRECT($A$2),$B91,COLUMN()-$E$2)/U$6&lt;Conversion!$A$5,Conversion!$B$5,IF(100*INDEX(INDIRECT($A$2),$B91,COLUMN()-$E$2)/U$6&lt;Conversion!$A$6,Conversion!$B$6,5)))))</f>
        <v/>
      </c>
      <c r="V91" t="str">
        <f ca="1">IF(OR(V$9="",$C91=""),"",IF(100*INDEX(INDIRECT($A$2),$B91,COLUMN()-$E$2)/V$6&lt;Conversion!$A$3,Conversion!$B$3,IF(100*INDEX(INDIRECT($A$2),$B91,COLUMN()-$E$2)/V$6&lt;Conversion!$A$4,Conversion!$B$4,IF(100*INDEX(INDIRECT($A$2),$B91,COLUMN()-$E$2)/V$6&lt;Conversion!$A$5,Conversion!$B$5,IF(100*INDEX(INDIRECT($A$2),$B91,COLUMN()-$E$2)/V$6&lt;Conversion!$A$6,Conversion!$B$6,5)))))</f>
        <v/>
      </c>
      <c r="W91" t="str">
        <f ca="1">IF(OR(W$9="",$C91=""),"",IF(100*INDEX(INDIRECT($A$2),$B91,COLUMN()-$E$2)/W$6&lt;Conversion!$A$3,Conversion!$B$3,IF(100*INDEX(INDIRECT($A$2),$B91,COLUMN()-$E$2)/W$6&lt;Conversion!$A$4,Conversion!$B$4,IF(100*INDEX(INDIRECT($A$2),$B91,COLUMN()-$E$2)/W$6&lt;Conversion!$A$5,Conversion!$B$5,IF(100*INDEX(INDIRECT($A$2),$B91,COLUMN()-$E$2)/W$6&lt;Conversion!$A$6,Conversion!$B$6,5)))))</f>
        <v/>
      </c>
      <c r="X91" t="str">
        <f ca="1">IF(OR(X$9="",$C91=""),"",IF(100*INDEX(INDIRECT($A$2),$B91,COLUMN()-$E$2)/X$6&lt;Conversion!$A$3,Conversion!$B$3,IF(100*INDEX(INDIRECT($A$2),$B91,COLUMN()-$E$2)/X$6&lt;Conversion!$A$4,Conversion!$B$4,IF(100*INDEX(INDIRECT($A$2),$B91,COLUMN()-$E$2)/X$6&lt;Conversion!$A$5,Conversion!$B$5,IF(100*INDEX(INDIRECT($A$2),$B91,COLUMN()-$E$2)/X$6&lt;Conversion!$A$6,Conversion!$B$6,5)))))</f>
        <v/>
      </c>
      <c r="Y91" t="str">
        <f ca="1">IF(OR(Y$9="",$C91=""),"",IF(100*INDEX(INDIRECT($A$2),$B91,COLUMN()-$E$2)/Y$6&lt;Conversion!$A$3,Conversion!$B$3,IF(100*INDEX(INDIRECT($A$2),$B91,COLUMN()-$E$2)/Y$6&lt;Conversion!$A$4,Conversion!$B$4,IF(100*INDEX(INDIRECT($A$2),$B91,COLUMN()-$E$2)/Y$6&lt;Conversion!$A$5,Conversion!$B$5,IF(100*INDEX(INDIRECT($A$2),$B91,COLUMN()-$E$2)/Y$6&lt;Conversion!$A$6,Conversion!$B$6,5)))))</f>
        <v/>
      </c>
      <c r="Z91" t="str">
        <f ca="1">IF(OR(Z$9="",$C91=""),"",IF(100*INDEX(INDIRECT($A$2),$B91,COLUMN()-$E$2)/Z$6&lt;Conversion!$A$3,Conversion!$B$3,IF(100*INDEX(INDIRECT($A$2),$B91,COLUMN()-$E$2)/Z$6&lt;Conversion!$A$4,Conversion!$B$4,IF(100*INDEX(INDIRECT($A$2),$B91,COLUMN()-$E$2)/Z$6&lt;Conversion!$A$5,Conversion!$B$5,IF(100*INDEX(INDIRECT($A$2),$B91,COLUMN()-$E$2)/Z$6&lt;Conversion!$A$6,Conversion!$B$6,5)))))</f>
        <v/>
      </c>
      <c r="AA91" t="str">
        <f ca="1">IF(OR(AA$9="",$C91=""),"",IF(100*INDEX(INDIRECT($A$2),$B91,COLUMN()-$E$2)/AA$6&lt;Conversion!$A$3,Conversion!$B$3,IF(100*INDEX(INDIRECT($A$2),$B91,COLUMN()-$E$2)/AA$6&lt;Conversion!$A$4,Conversion!$B$4,IF(100*INDEX(INDIRECT($A$2),$B91,COLUMN()-$E$2)/AA$6&lt;Conversion!$A$5,Conversion!$B$5,IF(100*INDEX(INDIRECT($A$2),$B91,COLUMN()-$E$2)/AA$6&lt;Conversion!$A$6,Conversion!$B$6,5)))))</f>
        <v/>
      </c>
      <c r="AB91" t="str">
        <f ca="1">IF(OR(AB$9="",$C91=""),"",IF(100*INDEX(INDIRECT($A$2),$B91,COLUMN()-$E$2)/AB$6&lt;Conversion!$A$3,Conversion!$B$3,IF(100*INDEX(INDIRECT($A$2),$B91,COLUMN()-$E$2)/AB$6&lt;Conversion!$A$4,Conversion!$B$4,IF(100*INDEX(INDIRECT($A$2),$B91,COLUMN()-$E$2)/AB$6&lt;Conversion!$A$5,Conversion!$B$5,IF(100*INDEX(INDIRECT($A$2),$B91,COLUMN()-$E$2)/AB$6&lt;Conversion!$A$6,Conversion!$B$6,5)))))</f>
        <v/>
      </c>
      <c r="AC91" t="str">
        <f ca="1">IF(OR(AC$9="",$C91=""),"",IF(100*INDEX(INDIRECT($A$2),$B91,COLUMN()-$E$2)/AC$6&lt;Conversion!$A$3,Conversion!$B$3,IF(100*INDEX(INDIRECT($A$2),$B91,COLUMN()-$E$2)/AC$6&lt;Conversion!$A$4,Conversion!$B$4,IF(100*INDEX(INDIRECT($A$2),$B91,COLUMN()-$E$2)/AC$6&lt;Conversion!$A$5,Conversion!$B$5,IF(100*INDEX(INDIRECT($A$2),$B91,COLUMN()-$E$2)/AC$6&lt;Conversion!$A$6,Conversion!$B$6,5)))))</f>
        <v/>
      </c>
      <c r="AD91" t="str">
        <f ca="1">IF(OR(AD$9="",$C91=""),"",IF(100*INDEX(INDIRECT($A$2),$B91,COLUMN()-$E$2)/AD$6&lt;Conversion!$A$3,Conversion!$B$3,IF(100*INDEX(INDIRECT($A$2),$B91,COLUMN()-$E$2)/AD$6&lt;Conversion!$A$4,Conversion!$B$4,IF(100*INDEX(INDIRECT($A$2),$B91,COLUMN()-$E$2)/AD$6&lt;Conversion!$A$5,Conversion!$B$5,IF(100*INDEX(INDIRECT($A$2),$B91,COLUMN()-$E$2)/AD$6&lt;Conversion!$A$6,Conversion!$B$6,5)))))</f>
        <v/>
      </c>
      <c r="AE91" t="str">
        <f ca="1">IF(OR(AE$9="",$C91=""),"",IF(100*INDEX(INDIRECT($A$2),$B91,COLUMN()-$E$2)/AE$6&lt;Conversion!$A$3,Conversion!$B$3,IF(100*INDEX(INDIRECT($A$2),$B91,COLUMN()-$E$2)/AE$6&lt;Conversion!$A$4,Conversion!$B$4,IF(100*INDEX(INDIRECT($A$2),$B91,COLUMN()-$E$2)/AE$6&lt;Conversion!$A$5,Conversion!$B$5,IF(100*INDEX(INDIRECT($A$2),$B91,COLUMN()-$E$2)/AE$6&lt;Conversion!$A$6,Conversion!$B$6,5)))))</f>
        <v/>
      </c>
      <c r="AF91" t="str">
        <f ca="1">IF(OR(AF$9="",$C91=""),"",IF(100*INDEX(INDIRECT($A$2),$B91,COLUMN()-$E$2)/AF$6&lt;Conversion!$A$3,Conversion!$B$3,IF(100*INDEX(INDIRECT($A$2),$B91,COLUMN()-$E$2)/AF$6&lt;Conversion!$A$4,Conversion!$B$4,IF(100*INDEX(INDIRECT($A$2),$B91,COLUMN()-$E$2)/AF$6&lt;Conversion!$A$5,Conversion!$B$5,IF(100*INDEX(INDIRECT($A$2),$B91,COLUMN()-$E$2)/AF$6&lt;Conversion!$A$6,Conversion!$B$6,5)))))</f>
        <v/>
      </c>
      <c r="AG91" t="str">
        <f ca="1">IF(OR(AG$9="",$C91=""),"",IF(100*INDEX(INDIRECT($A$2),$B91,COLUMN()-$E$2)/AG$6&lt;Conversion!$A$3,Conversion!$B$3,IF(100*INDEX(INDIRECT($A$2),$B91,COLUMN()-$E$2)/AG$6&lt;Conversion!$A$4,Conversion!$B$4,IF(100*INDEX(INDIRECT($A$2),$B91,COLUMN()-$E$2)/AG$6&lt;Conversion!$A$5,Conversion!$B$5,IF(100*INDEX(INDIRECT($A$2),$B91,COLUMN()-$E$2)/AG$6&lt;Conversion!$A$6,Conversion!$B$6,5)))))</f>
        <v/>
      </c>
      <c r="AH91" t="str">
        <f ca="1">IF(OR(AH$9="",$C91=""),"",IF(100*INDEX(INDIRECT($A$2),$B91,COLUMN()-$E$2)/AH$6&lt;Conversion!$A$3,Conversion!$B$3,IF(100*INDEX(INDIRECT($A$2),$B91,COLUMN()-$E$2)/AH$6&lt;Conversion!$A$4,Conversion!$B$4,IF(100*INDEX(INDIRECT($A$2),$B91,COLUMN()-$E$2)/AH$6&lt;Conversion!$A$5,Conversion!$B$5,IF(100*INDEX(INDIRECT($A$2),$B91,COLUMN()-$E$2)/AH$6&lt;Conversion!$A$6,Conversion!$B$6,5)))))</f>
        <v/>
      </c>
      <c r="AI91" t="str">
        <f ca="1">IF(OR(AI$9="",$C91=""),"",IF(100*INDEX(INDIRECT($A$2),$B91,COLUMN()-$E$2)/AI$6&lt;Conversion!$A$3,Conversion!$B$3,IF(100*INDEX(INDIRECT($A$2),$B91,COLUMN()-$E$2)/AI$6&lt;Conversion!$A$4,Conversion!$B$4,IF(100*INDEX(INDIRECT($A$2),$B91,COLUMN()-$E$2)/AI$6&lt;Conversion!$A$5,Conversion!$B$5,IF(100*INDEX(INDIRECT($A$2),$B91,COLUMN()-$E$2)/AI$6&lt;Conversion!$A$6,Conversion!$B$6,5)))))</f>
        <v/>
      </c>
      <c r="AJ91" t="str">
        <f ca="1">IF(OR(AJ$9="",$C91=""),"",IF(100*INDEX(INDIRECT($A$2),$B91,COLUMN()-$E$2)/AJ$6&lt;Conversion!$A$3,Conversion!$B$3,IF(100*INDEX(INDIRECT($A$2),$B91,COLUMN()-$E$2)/AJ$6&lt;Conversion!$A$4,Conversion!$B$4,IF(100*INDEX(INDIRECT($A$2),$B91,COLUMN()-$E$2)/AJ$6&lt;Conversion!$A$5,Conversion!$B$5,IF(100*INDEX(INDIRECT($A$2),$B91,COLUMN()-$E$2)/AJ$6&lt;Conversion!$A$6,Conversion!$B$6,5)))))</f>
        <v/>
      </c>
      <c r="AK91" t="str">
        <f ca="1">IF(OR(AK$9="",$C91=""),"",IF(100*INDEX(INDIRECT($A$2),$B91,COLUMN()-$E$2)/AK$6&lt;Conversion!$A$3,Conversion!$B$3,IF(100*INDEX(INDIRECT($A$2),$B91,COLUMN()-$E$2)/AK$6&lt;Conversion!$A$4,Conversion!$B$4,IF(100*INDEX(INDIRECT($A$2),$B91,COLUMN()-$E$2)/AK$6&lt;Conversion!$A$5,Conversion!$B$5,IF(100*INDEX(INDIRECT($A$2),$B91,COLUMN()-$E$2)/AK$6&lt;Conversion!$A$6,Conversion!$B$6,5)))))</f>
        <v/>
      </c>
      <c r="AL91" t="str">
        <f ca="1">IF(OR(AL$9="",$C91=""),"",IF(100*INDEX(INDIRECT($A$2),$B91,COLUMN()-$E$2)/AL$6&lt;Conversion!$A$3,Conversion!$B$3,IF(100*INDEX(INDIRECT($A$2),$B91,COLUMN()-$E$2)/AL$6&lt;Conversion!$A$4,Conversion!$B$4,IF(100*INDEX(INDIRECT($A$2),$B91,COLUMN()-$E$2)/AL$6&lt;Conversion!$A$5,Conversion!$B$5,IF(100*INDEX(INDIRECT($A$2),$B91,COLUMN()-$E$2)/AL$6&lt;Conversion!$A$6,Conversion!$B$6,5)))))</f>
        <v/>
      </c>
      <c r="AM91" t="str">
        <f ca="1">IF(OR(AM$9="",$C91=""),"",IF(100*INDEX(INDIRECT($A$2),$B91,COLUMN()-$E$2)/AM$6&lt;Conversion!$A$3,Conversion!$B$3,IF(100*INDEX(INDIRECT($A$2),$B91,COLUMN()-$E$2)/AM$6&lt;Conversion!$A$4,Conversion!$B$4,IF(100*INDEX(INDIRECT($A$2),$B91,COLUMN()-$E$2)/AM$6&lt;Conversion!$A$5,Conversion!$B$5,IF(100*INDEX(INDIRECT($A$2),$B91,COLUMN()-$E$2)/AM$6&lt;Conversion!$A$6,Conversion!$B$6,5)))))</f>
        <v/>
      </c>
      <c r="AN91" t="str">
        <f ca="1">IF(OR(AN$9="",$C91=""),"",IF(100*INDEX(INDIRECT($A$2),$B91,COLUMN()-$E$2)/AN$6&lt;Conversion!$A$3,Conversion!$B$3,IF(100*INDEX(INDIRECT($A$2),$B91,COLUMN()-$E$2)/AN$6&lt;Conversion!$A$4,Conversion!$B$4,IF(100*INDEX(INDIRECT($A$2),$B91,COLUMN()-$E$2)/AN$6&lt;Conversion!$A$5,Conversion!$B$5,IF(100*INDEX(INDIRECT($A$2),$B91,COLUMN()-$E$2)/AN$6&lt;Conversion!$A$6,Conversion!$B$6,5)))))</f>
        <v/>
      </c>
      <c r="AO91" t="str">
        <f ca="1">IF(OR(AO$9="",$C91=""),"",IF(100*INDEX(INDIRECT($A$2),$B91,COLUMN()-$E$2)/AO$6&lt;Conversion!$A$3,Conversion!$B$3,IF(100*INDEX(INDIRECT($A$2),$B91,COLUMN()-$E$2)/AO$6&lt;Conversion!$A$4,Conversion!$B$4,IF(100*INDEX(INDIRECT($A$2),$B91,COLUMN()-$E$2)/AO$6&lt;Conversion!$A$5,Conversion!$B$5,IF(100*INDEX(INDIRECT($A$2),$B91,COLUMN()-$E$2)/AO$6&lt;Conversion!$A$6,Conversion!$B$6,5)))))</f>
        <v/>
      </c>
      <c r="AP91" t="str">
        <f ca="1">IF(OR(AP$9="",$C91=""),"",IF(100*INDEX(INDIRECT($A$2),$B91,COLUMN()-$E$2)/AP$6&lt;Conversion!$A$3,Conversion!$B$3,IF(100*INDEX(INDIRECT($A$2),$B91,COLUMN()-$E$2)/AP$6&lt;Conversion!$A$4,Conversion!$B$4,IF(100*INDEX(INDIRECT($A$2),$B91,COLUMN()-$E$2)/AP$6&lt;Conversion!$A$5,Conversion!$B$5,IF(100*INDEX(INDIRECT($A$2),$B91,COLUMN()-$E$2)/AP$6&lt;Conversion!$A$6,Conversion!$B$6,5)))))</f>
        <v/>
      </c>
      <c r="AQ91" t="str">
        <f ca="1">IF(OR(AQ$9="",$C91=""),"",IF(100*INDEX(INDIRECT($A$2),$B91,COLUMN()-$E$2)/AQ$6&lt;Conversion!$A$3,Conversion!$B$3,IF(100*INDEX(INDIRECT($A$2),$B91,COLUMN()-$E$2)/AQ$6&lt;Conversion!$A$4,Conversion!$B$4,IF(100*INDEX(INDIRECT($A$2),$B91,COLUMN()-$E$2)/AQ$6&lt;Conversion!$A$5,Conversion!$B$5,IF(100*INDEX(INDIRECT($A$2),$B91,COLUMN()-$E$2)/AQ$6&lt;Conversion!$A$6,Conversion!$B$6,5)))))</f>
        <v/>
      </c>
      <c r="AR91" t="str">
        <f ca="1">IF(OR(AR$9="",$C91=""),"",IF(100*INDEX(INDIRECT($A$2),$B91,COLUMN()-$E$2)/AR$6&lt;Conversion!$A$3,Conversion!$B$3,IF(100*INDEX(INDIRECT($A$2),$B91,COLUMN()-$E$2)/AR$6&lt;Conversion!$A$4,Conversion!$B$4,IF(100*INDEX(INDIRECT($A$2),$B91,COLUMN()-$E$2)/AR$6&lt;Conversion!$A$5,Conversion!$B$5,IF(100*INDEX(INDIRECT($A$2),$B91,COLUMN()-$E$2)/AR$6&lt;Conversion!$A$6,Conversion!$B$6,5)))))</f>
        <v/>
      </c>
      <c r="AS91" t="str">
        <f ca="1">IF(OR(AS$9="",$C91=""),"",IF(100*INDEX(INDIRECT($A$2),$B91,COLUMN()-$E$2)/AS$6&lt;Conversion!$A$3,Conversion!$B$3,IF(100*INDEX(INDIRECT($A$2),$B91,COLUMN()-$E$2)/AS$6&lt;Conversion!$A$4,Conversion!$B$4,IF(100*INDEX(INDIRECT($A$2),$B91,COLUMN()-$E$2)/AS$6&lt;Conversion!$A$5,Conversion!$B$5,IF(100*INDEX(INDIRECT($A$2),$B91,COLUMN()-$E$2)/AS$6&lt;Conversion!$A$6,Conversion!$B$6,5)))))</f>
        <v/>
      </c>
      <c r="AT91" t="str">
        <f ca="1">IF(OR(AT$9="",$C91=""),"",IF(100*INDEX(INDIRECT($A$2),$B91,COLUMN()-$E$2)/AT$6&lt;Conversion!$A$3,Conversion!$B$3,IF(100*INDEX(INDIRECT($A$2),$B91,COLUMN()-$E$2)/AT$6&lt;Conversion!$A$4,Conversion!$B$4,IF(100*INDEX(INDIRECT($A$2),$B91,COLUMN()-$E$2)/AT$6&lt;Conversion!$A$5,Conversion!$B$5,IF(100*INDEX(INDIRECT($A$2),$B91,COLUMN()-$E$2)/AT$6&lt;Conversion!$A$6,Conversion!$B$6,5)))))</f>
        <v/>
      </c>
      <c r="AU91" t="str">
        <f ca="1">IF(OR(AU$9="",$C91=""),"",IF(100*INDEX(INDIRECT($A$2),$B91,COLUMN()-$E$2)/AU$6&lt;Conversion!$A$3,Conversion!$B$3,IF(100*INDEX(INDIRECT($A$2),$B91,COLUMN()-$E$2)/AU$6&lt;Conversion!$A$4,Conversion!$B$4,IF(100*INDEX(INDIRECT($A$2),$B91,COLUMN()-$E$2)/AU$6&lt;Conversion!$A$5,Conversion!$B$5,IF(100*INDEX(INDIRECT($A$2),$B91,COLUMN()-$E$2)/AU$6&lt;Conversion!$A$6,Conversion!$B$6,5)))))</f>
        <v/>
      </c>
      <c r="AV91" t="str">
        <f ca="1">IF(OR(AV$9="",$C91=""),"",IF(100*INDEX(INDIRECT($A$2),$B91,COLUMN()-$E$2)/AV$6&lt;Conversion!$A$3,Conversion!$B$3,IF(100*INDEX(INDIRECT($A$2),$B91,COLUMN()-$E$2)/AV$6&lt;Conversion!$A$4,Conversion!$B$4,IF(100*INDEX(INDIRECT($A$2),$B91,COLUMN()-$E$2)/AV$6&lt;Conversion!$A$5,Conversion!$B$5,IF(100*INDEX(INDIRECT($A$2),$B91,COLUMN()-$E$2)/AV$6&lt;Conversion!$A$6,Conversion!$B$6,5)))))</f>
        <v/>
      </c>
      <c r="AW91" t="str">
        <f ca="1">IF(OR(AW$9="",$C91=""),"",IF(100*INDEX(INDIRECT($A$2),$B91,COLUMN()-$E$2)/AW$6&lt;Conversion!$A$3,Conversion!$B$3,IF(100*INDEX(INDIRECT($A$2),$B91,COLUMN()-$E$2)/AW$6&lt;Conversion!$A$4,Conversion!$B$4,IF(100*INDEX(INDIRECT($A$2),$B91,COLUMN()-$E$2)/AW$6&lt;Conversion!$A$5,Conversion!$B$5,IF(100*INDEX(INDIRECT($A$2),$B91,COLUMN()-$E$2)/AW$6&lt;Conversion!$A$6,Conversion!$B$6,5)))))</f>
        <v/>
      </c>
      <c r="AX91" t="str">
        <f ca="1">IF(OR(AX$9="",$C91=""),"",IF(100*INDEX(INDIRECT($A$2),$B91,COLUMN()-$E$2)/AX$6&lt;Conversion!$A$3,Conversion!$B$3,IF(100*INDEX(INDIRECT($A$2),$B91,COLUMN()-$E$2)/AX$6&lt;Conversion!$A$4,Conversion!$B$4,IF(100*INDEX(INDIRECT($A$2),$B91,COLUMN()-$E$2)/AX$6&lt;Conversion!$A$5,Conversion!$B$5,IF(100*INDEX(INDIRECT($A$2),$B91,COLUMN()-$E$2)/AX$6&lt;Conversion!$A$6,Conversion!$B$6,5)))))</f>
        <v/>
      </c>
      <c r="AY91" t="str">
        <f ca="1">IF(OR(AY$9="",$C91=""),"",IF(100*INDEX(INDIRECT($A$2),$B91,COLUMN()-$E$2)/AY$6&lt;Conversion!$A$3,Conversion!$B$3,IF(100*INDEX(INDIRECT($A$2),$B91,COLUMN()-$E$2)/AY$6&lt;Conversion!$A$4,Conversion!$B$4,IF(100*INDEX(INDIRECT($A$2),$B91,COLUMN()-$E$2)/AY$6&lt;Conversion!$A$5,Conversion!$B$5,IF(100*INDEX(INDIRECT($A$2),$B91,COLUMN()-$E$2)/AY$6&lt;Conversion!$A$6,Conversion!$B$6,5)))))</f>
        <v/>
      </c>
      <c r="AZ91" t="str">
        <f ca="1">IF(OR(AZ$9="",$C91=""),"",IF(100*INDEX(INDIRECT($A$2),$B91,COLUMN()-$E$2)/AZ$6&lt;Conversion!$A$3,Conversion!$B$3,IF(100*INDEX(INDIRECT($A$2),$B91,COLUMN()-$E$2)/AZ$6&lt;Conversion!$A$4,Conversion!$B$4,IF(100*INDEX(INDIRECT($A$2),$B91,COLUMN()-$E$2)/AZ$6&lt;Conversion!$A$5,Conversion!$B$5,IF(100*INDEX(INDIRECT($A$2),$B91,COLUMN()-$E$2)/AZ$6&lt;Conversion!$A$6,Conversion!$B$6,5)))))</f>
        <v/>
      </c>
      <c r="BA91" t="str">
        <f ca="1">IF(OR(BA$9="",$C91=""),"",IF(100*INDEX(INDIRECT($A$2),$B91,COLUMN()-$E$2)/BA$6&lt;Conversion!$A$3,Conversion!$B$3,IF(100*INDEX(INDIRECT($A$2),$B91,COLUMN()-$E$2)/BA$6&lt;Conversion!$A$4,Conversion!$B$4,IF(100*INDEX(INDIRECT($A$2),$B91,COLUMN()-$E$2)/BA$6&lt;Conversion!$A$5,Conversion!$B$5,IF(100*INDEX(INDIRECT($A$2),$B91,COLUMN()-$E$2)/BA$6&lt;Conversion!$A$6,Conversion!$B$6,5)))))</f>
        <v/>
      </c>
      <c r="BB91" t="str">
        <f ca="1">IF(OR(BB$9="",$C91=""),"",IF(100*INDEX(INDIRECT($A$2),$B91,COLUMN()-$E$2)/BB$6&lt;Conversion!$A$3,Conversion!$B$3,IF(100*INDEX(INDIRECT($A$2),$B91,COLUMN()-$E$2)/BB$6&lt;Conversion!$A$4,Conversion!$B$4,IF(100*INDEX(INDIRECT($A$2),$B91,COLUMN()-$E$2)/BB$6&lt;Conversion!$A$5,Conversion!$B$5,IF(100*INDEX(INDIRECT($A$2),$B91,COLUMN()-$E$2)/BB$6&lt;Conversion!$A$6,Conversion!$B$6,5)))))</f>
        <v/>
      </c>
      <c r="BC91" t="str">
        <f ca="1">IF(OR(BC$9="",$C91=""),"",IF(100*INDEX(INDIRECT($A$2),$B91,COLUMN()-$E$2)/BC$6&lt;Conversion!$A$3,Conversion!$B$3,IF(100*INDEX(INDIRECT($A$2),$B91,COLUMN()-$E$2)/BC$6&lt;Conversion!$A$4,Conversion!$B$4,IF(100*INDEX(INDIRECT($A$2),$B91,COLUMN()-$E$2)/BC$6&lt;Conversion!$A$5,Conversion!$B$5,IF(100*INDEX(INDIRECT($A$2),$B91,COLUMN()-$E$2)/BC$6&lt;Conversion!$A$6,Conversion!$B$6,5)))))</f>
        <v/>
      </c>
    </row>
    <row r="92" spans="2:55">
      <c r="B92" t="e">
        <f t="shared" ca="1" si="3"/>
        <v>#N/A</v>
      </c>
      <c r="C92" t="str">
        <f t="shared" ca="1" si="4"/>
        <v/>
      </c>
      <c r="D92" t="str">
        <f ca="1">IF($C92="","",CONCATENATE(ADDRESS(ROW(),$E$2+1,1,1,"Module6"),":",ADDRESS(ROW(),$E$2+Calc1!$C$2,1,1)))</f>
        <v/>
      </c>
      <c r="E92" s="18" t="str">
        <f t="shared" ca="1" si="5"/>
        <v/>
      </c>
      <c r="F92" t="str">
        <f ca="1">IF(OR(F$9="",$C92=""),"",IF(100*INDEX(INDIRECT($A$2),$B92,COLUMN()-$E$2)/F$6&lt;Conversion!$A$3,Conversion!$B$3,IF(100*INDEX(INDIRECT($A$2),$B92,COLUMN()-$E$2)/F$6&lt;Conversion!$A$4,Conversion!$B$4,IF(100*INDEX(INDIRECT($A$2),$B92,COLUMN()-$E$2)/F$6&lt;Conversion!$A$5,Conversion!$B$5,IF(100*INDEX(INDIRECT($A$2),$B92,COLUMN()-$E$2)/F$6&lt;Conversion!$A$6,Conversion!$B$6,5)))))</f>
        <v/>
      </c>
      <c r="G92" t="str">
        <f ca="1">IF(OR(G$9="",$C92=""),"",IF(100*INDEX(INDIRECT($A$2),$B92,COLUMN()-$E$2)/G$6&lt;Conversion!$A$3,Conversion!$B$3,IF(100*INDEX(INDIRECT($A$2),$B92,COLUMN()-$E$2)/G$6&lt;Conversion!$A$4,Conversion!$B$4,IF(100*INDEX(INDIRECT($A$2),$B92,COLUMN()-$E$2)/G$6&lt;Conversion!$A$5,Conversion!$B$5,IF(100*INDEX(INDIRECT($A$2),$B92,COLUMN()-$E$2)/G$6&lt;Conversion!$A$6,Conversion!$B$6,5)))))</f>
        <v/>
      </c>
      <c r="H92" t="str">
        <f ca="1">IF(OR(H$9="",$C92=""),"",IF(100*INDEX(INDIRECT($A$2),$B92,COLUMN()-$E$2)/H$6&lt;Conversion!$A$3,Conversion!$B$3,IF(100*INDEX(INDIRECT($A$2),$B92,COLUMN()-$E$2)/H$6&lt;Conversion!$A$4,Conversion!$B$4,IF(100*INDEX(INDIRECT($A$2),$B92,COLUMN()-$E$2)/H$6&lt;Conversion!$A$5,Conversion!$B$5,IF(100*INDEX(INDIRECT($A$2),$B92,COLUMN()-$E$2)/H$6&lt;Conversion!$A$6,Conversion!$B$6,5)))))</f>
        <v/>
      </c>
      <c r="I92" t="str">
        <f ca="1">IF(OR(I$9="",$C92=""),"",IF(100*INDEX(INDIRECT($A$2),$B92,COLUMN()-$E$2)/I$6&lt;Conversion!$A$3,Conversion!$B$3,IF(100*INDEX(INDIRECT($A$2),$B92,COLUMN()-$E$2)/I$6&lt;Conversion!$A$4,Conversion!$B$4,IF(100*INDEX(INDIRECT($A$2),$B92,COLUMN()-$E$2)/I$6&lt;Conversion!$A$5,Conversion!$B$5,IF(100*INDEX(INDIRECT($A$2),$B92,COLUMN()-$E$2)/I$6&lt;Conversion!$A$6,Conversion!$B$6,5)))))</f>
        <v/>
      </c>
      <c r="J92" t="str">
        <f ca="1">IF(OR(J$9="",$C92=""),"",IF(100*INDEX(INDIRECT($A$2),$B92,COLUMN()-$E$2)/J$6&lt;Conversion!$A$3,Conversion!$B$3,IF(100*INDEX(INDIRECT($A$2),$B92,COLUMN()-$E$2)/J$6&lt;Conversion!$A$4,Conversion!$B$4,IF(100*INDEX(INDIRECT($A$2),$B92,COLUMN()-$E$2)/J$6&lt;Conversion!$A$5,Conversion!$B$5,IF(100*INDEX(INDIRECT($A$2),$B92,COLUMN()-$E$2)/J$6&lt;Conversion!$A$6,Conversion!$B$6,5)))))</f>
        <v/>
      </c>
      <c r="K92" t="str">
        <f ca="1">IF(OR(K$9="",$C92=""),"",IF(100*INDEX(INDIRECT($A$2),$B92,COLUMN()-$E$2)/K$6&lt;Conversion!$A$3,Conversion!$B$3,IF(100*INDEX(INDIRECT($A$2),$B92,COLUMN()-$E$2)/K$6&lt;Conversion!$A$4,Conversion!$B$4,IF(100*INDEX(INDIRECT($A$2),$B92,COLUMN()-$E$2)/K$6&lt;Conversion!$A$5,Conversion!$B$5,IF(100*INDEX(INDIRECT($A$2),$B92,COLUMN()-$E$2)/K$6&lt;Conversion!$A$6,Conversion!$B$6,5)))))</f>
        <v/>
      </c>
      <c r="L92" t="str">
        <f ca="1">IF(OR(L$9="",$C92=""),"",IF(100*INDEX(INDIRECT($A$2),$B92,COLUMN()-$E$2)/L$6&lt;Conversion!$A$3,Conversion!$B$3,IF(100*INDEX(INDIRECT($A$2),$B92,COLUMN()-$E$2)/L$6&lt;Conversion!$A$4,Conversion!$B$4,IF(100*INDEX(INDIRECT($A$2),$B92,COLUMN()-$E$2)/L$6&lt;Conversion!$A$5,Conversion!$B$5,IF(100*INDEX(INDIRECT($A$2),$B92,COLUMN()-$E$2)/L$6&lt;Conversion!$A$6,Conversion!$B$6,5)))))</f>
        <v/>
      </c>
      <c r="M92" t="str">
        <f ca="1">IF(OR(M$9="",$C92=""),"",IF(100*INDEX(INDIRECT($A$2),$B92,COLUMN()-$E$2)/M$6&lt;Conversion!$A$3,Conversion!$B$3,IF(100*INDEX(INDIRECT($A$2),$B92,COLUMN()-$E$2)/M$6&lt;Conversion!$A$4,Conversion!$B$4,IF(100*INDEX(INDIRECT($A$2),$B92,COLUMN()-$E$2)/M$6&lt;Conversion!$A$5,Conversion!$B$5,IF(100*INDEX(INDIRECT($A$2),$B92,COLUMN()-$E$2)/M$6&lt;Conversion!$A$6,Conversion!$B$6,5)))))</f>
        <v/>
      </c>
      <c r="N92" t="str">
        <f ca="1">IF(OR(N$9="",$C92=""),"",IF(100*INDEX(INDIRECT($A$2),$B92,COLUMN()-$E$2)/N$6&lt;Conversion!$A$3,Conversion!$B$3,IF(100*INDEX(INDIRECT($A$2),$B92,COLUMN()-$E$2)/N$6&lt;Conversion!$A$4,Conversion!$B$4,IF(100*INDEX(INDIRECT($A$2),$B92,COLUMN()-$E$2)/N$6&lt;Conversion!$A$5,Conversion!$B$5,IF(100*INDEX(INDIRECT($A$2),$B92,COLUMN()-$E$2)/N$6&lt;Conversion!$A$6,Conversion!$B$6,5)))))</f>
        <v/>
      </c>
      <c r="O92" t="str">
        <f ca="1">IF(OR(O$9="",$C92=""),"",IF(100*INDEX(INDIRECT($A$2),$B92,COLUMN()-$E$2)/O$6&lt;Conversion!$A$3,Conversion!$B$3,IF(100*INDEX(INDIRECT($A$2),$B92,COLUMN()-$E$2)/O$6&lt;Conversion!$A$4,Conversion!$B$4,IF(100*INDEX(INDIRECT($A$2),$B92,COLUMN()-$E$2)/O$6&lt;Conversion!$A$5,Conversion!$B$5,IF(100*INDEX(INDIRECT($A$2),$B92,COLUMN()-$E$2)/O$6&lt;Conversion!$A$6,Conversion!$B$6,5)))))</f>
        <v/>
      </c>
      <c r="P92" t="str">
        <f ca="1">IF(OR(P$9="",$C92=""),"",IF(100*INDEX(INDIRECT($A$2),$B92,COLUMN()-$E$2)/P$6&lt;Conversion!$A$3,Conversion!$B$3,IF(100*INDEX(INDIRECT($A$2),$B92,COLUMN()-$E$2)/P$6&lt;Conversion!$A$4,Conversion!$B$4,IF(100*INDEX(INDIRECT($A$2),$B92,COLUMN()-$E$2)/P$6&lt;Conversion!$A$5,Conversion!$B$5,IF(100*INDEX(INDIRECT($A$2),$B92,COLUMN()-$E$2)/P$6&lt;Conversion!$A$6,Conversion!$B$6,5)))))</f>
        <v/>
      </c>
      <c r="Q92" t="str">
        <f ca="1">IF(OR(Q$9="",$C92=""),"",IF(100*INDEX(INDIRECT($A$2),$B92,COLUMN()-$E$2)/Q$6&lt;Conversion!$A$3,Conversion!$B$3,IF(100*INDEX(INDIRECT($A$2),$B92,COLUMN()-$E$2)/Q$6&lt;Conversion!$A$4,Conversion!$B$4,IF(100*INDEX(INDIRECT($A$2),$B92,COLUMN()-$E$2)/Q$6&lt;Conversion!$A$5,Conversion!$B$5,IF(100*INDEX(INDIRECT($A$2),$B92,COLUMN()-$E$2)/Q$6&lt;Conversion!$A$6,Conversion!$B$6,5)))))</f>
        <v/>
      </c>
      <c r="R92" t="str">
        <f ca="1">IF(OR(R$9="",$C92=""),"",IF(100*INDEX(INDIRECT($A$2),$B92,COLUMN()-$E$2)/R$6&lt;Conversion!$A$3,Conversion!$B$3,IF(100*INDEX(INDIRECT($A$2),$B92,COLUMN()-$E$2)/R$6&lt;Conversion!$A$4,Conversion!$B$4,IF(100*INDEX(INDIRECT($A$2),$B92,COLUMN()-$E$2)/R$6&lt;Conversion!$A$5,Conversion!$B$5,IF(100*INDEX(INDIRECT($A$2),$B92,COLUMN()-$E$2)/R$6&lt;Conversion!$A$6,Conversion!$B$6,5)))))</f>
        <v/>
      </c>
      <c r="S92" t="str">
        <f ca="1">IF(OR(S$9="",$C92=""),"",IF(100*INDEX(INDIRECT($A$2),$B92,COLUMN()-$E$2)/S$6&lt;Conversion!$A$3,Conversion!$B$3,IF(100*INDEX(INDIRECT($A$2),$B92,COLUMN()-$E$2)/S$6&lt;Conversion!$A$4,Conversion!$B$4,IF(100*INDEX(INDIRECT($A$2),$B92,COLUMN()-$E$2)/S$6&lt;Conversion!$A$5,Conversion!$B$5,IF(100*INDEX(INDIRECT($A$2),$B92,COLUMN()-$E$2)/S$6&lt;Conversion!$A$6,Conversion!$B$6,5)))))</f>
        <v/>
      </c>
      <c r="T92" t="str">
        <f ca="1">IF(OR(T$9="",$C92=""),"",IF(100*INDEX(INDIRECT($A$2),$B92,COLUMN()-$E$2)/T$6&lt;Conversion!$A$3,Conversion!$B$3,IF(100*INDEX(INDIRECT($A$2),$B92,COLUMN()-$E$2)/T$6&lt;Conversion!$A$4,Conversion!$B$4,IF(100*INDEX(INDIRECT($A$2),$B92,COLUMN()-$E$2)/T$6&lt;Conversion!$A$5,Conversion!$B$5,IF(100*INDEX(INDIRECT($A$2),$B92,COLUMN()-$E$2)/T$6&lt;Conversion!$A$6,Conversion!$B$6,5)))))</f>
        <v/>
      </c>
      <c r="U92" t="str">
        <f ca="1">IF(OR(U$9="",$C92=""),"",IF(100*INDEX(INDIRECT($A$2),$B92,COLUMN()-$E$2)/U$6&lt;Conversion!$A$3,Conversion!$B$3,IF(100*INDEX(INDIRECT($A$2),$B92,COLUMN()-$E$2)/U$6&lt;Conversion!$A$4,Conversion!$B$4,IF(100*INDEX(INDIRECT($A$2),$B92,COLUMN()-$E$2)/U$6&lt;Conversion!$A$5,Conversion!$B$5,IF(100*INDEX(INDIRECT($A$2),$B92,COLUMN()-$E$2)/U$6&lt;Conversion!$A$6,Conversion!$B$6,5)))))</f>
        <v/>
      </c>
      <c r="V92" t="str">
        <f ca="1">IF(OR(V$9="",$C92=""),"",IF(100*INDEX(INDIRECT($A$2),$B92,COLUMN()-$E$2)/V$6&lt;Conversion!$A$3,Conversion!$B$3,IF(100*INDEX(INDIRECT($A$2),$B92,COLUMN()-$E$2)/V$6&lt;Conversion!$A$4,Conversion!$B$4,IF(100*INDEX(INDIRECT($A$2),$B92,COLUMN()-$E$2)/V$6&lt;Conversion!$A$5,Conversion!$B$5,IF(100*INDEX(INDIRECT($A$2),$B92,COLUMN()-$E$2)/V$6&lt;Conversion!$A$6,Conversion!$B$6,5)))))</f>
        <v/>
      </c>
      <c r="W92" t="str">
        <f ca="1">IF(OR(W$9="",$C92=""),"",IF(100*INDEX(INDIRECT($A$2),$B92,COLUMN()-$E$2)/W$6&lt;Conversion!$A$3,Conversion!$B$3,IF(100*INDEX(INDIRECT($A$2),$B92,COLUMN()-$E$2)/W$6&lt;Conversion!$A$4,Conversion!$B$4,IF(100*INDEX(INDIRECT($A$2),$B92,COLUMN()-$E$2)/W$6&lt;Conversion!$A$5,Conversion!$B$5,IF(100*INDEX(INDIRECT($A$2),$B92,COLUMN()-$E$2)/W$6&lt;Conversion!$A$6,Conversion!$B$6,5)))))</f>
        <v/>
      </c>
      <c r="X92" t="str">
        <f ca="1">IF(OR(X$9="",$C92=""),"",IF(100*INDEX(INDIRECT($A$2),$B92,COLUMN()-$E$2)/X$6&lt;Conversion!$A$3,Conversion!$B$3,IF(100*INDEX(INDIRECT($A$2),$B92,COLUMN()-$E$2)/X$6&lt;Conversion!$A$4,Conversion!$B$4,IF(100*INDEX(INDIRECT($A$2),$B92,COLUMN()-$E$2)/X$6&lt;Conversion!$A$5,Conversion!$B$5,IF(100*INDEX(INDIRECT($A$2),$B92,COLUMN()-$E$2)/X$6&lt;Conversion!$A$6,Conversion!$B$6,5)))))</f>
        <v/>
      </c>
      <c r="Y92" t="str">
        <f ca="1">IF(OR(Y$9="",$C92=""),"",IF(100*INDEX(INDIRECT($A$2),$B92,COLUMN()-$E$2)/Y$6&lt;Conversion!$A$3,Conversion!$B$3,IF(100*INDEX(INDIRECT($A$2),$B92,COLUMN()-$E$2)/Y$6&lt;Conversion!$A$4,Conversion!$B$4,IF(100*INDEX(INDIRECT($A$2),$B92,COLUMN()-$E$2)/Y$6&lt;Conversion!$A$5,Conversion!$B$5,IF(100*INDEX(INDIRECT($A$2),$B92,COLUMN()-$E$2)/Y$6&lt;Conversion!$A$6,Conversion!$B$6,5)))))</f>
        <v/>
      </c>
      <c r="Z92" t="str">
        <f ca="1">IF(OR(Z$9="",$C92=""),"",IF(100*INDEX(INDIRECT($A$2),$B92,COLUMN()-$E$2)/Z$6&lt;Conversion!$A$3,Conversion!$B$3,IF(100*INDEX(INDIRECT($A$2),$B92,COLUMN()-$E$2)/Z$6&lt;Conversion!$A$4,Conversion!$B$4,IF(100*INDEX(INDIRECT($A$2),$B92,COLUMN()-$E$2)/Z$6&lt;Conversion!$A$5,Conversion!$B$5,IF(100*INDEX(INDIRECT($A$2),$B92,COLUMN()-$E$2)/Z$6&lt;Conversion!$A$6,Conversion!$B$6,5)))))</f>
        <v/>
      </c>
      <c r="AA92" t="str">
        <f ca="1">IF(OR(AA$9="",$C92=""),"",IF(100*INDEX(INDIRECT($A$2),$B92,COLUMN()-$E$2)/AA$6&lt;Conversion!$A$3,Conversion!$B$3,IF(100*INDEX(INDIRECT($A$2),$B92,COLUMN()-$E$2)/AA$6&lt;Conversion!$A$4,Conversion!$B$4,IF(100*INDEX(INDIRECT($A$2),$B92,COLUMN()-$E$2)/AA$6&lt;Conversion!$A$5,Conversion!$B$5,IF(100*INDEX(INDIRECT($A$2),$B92,COLUMN()-$E$2)/AA$6&lt;Conversion!$A$6,Conversion!$B$6,5)))))</f>
        <v/>
      </c>
      <c r="AB92" t="str">
        <f ca="1">IF(OR(AB$9="",$C92=""),"",IF(100*INDEX(INDIRECT($A$2),$B92,COLUMN()-$E$2)/AB$6&lt;Conversion!$A$3,Conversion!$B$3,IF(100*INDEX(INDIRECT($A$2),$B92,COLUMN()-$E$2)/AB$6&lt;Conversion!$A$4,Conversion!$B$4,IF(100*INDEX(INDIRECT($A$2),$B92,COLUMN()-$E$2)/AB$6&lt;Conversion!$A$5,Conversion!$B$5,IF(100*INDEX(INDIRECT($A$2),$B92,COLUMN()-$E$2)/AB$6&lt;Conversion!$A$6,Conversion!$B$6,5)))))</f>
        <v/>
      </c>
      <c r="AC92" t="str">
        <f ca="1">IF(OR(AC$9="",$C92=""),"",IF(100*INDEX(INDIRECT($A$2),$B92,COLUMN()-$E$2)/AC$6&lt;Conversion!$A$3,Conversion!$B$3,IF(100*INDEX(INDIRECT($A$2),$B92,COLUMN()-$E$2)/AC$6&lt;Conversion!$A$4,Conversion!$B$4,IF(100*INDEX(INDIRECT($A$2),$B92,COLUMN()-$E$2)/AC$6&lt;Conversion!$A$5,Conversion!$B$5,IF(100*INDEX(INDIRECT($A$2),$B92,COLUMN()-$E$2)/AC$6&lt;Conversion!$A$6,Conversion!$B$6,5)))))</f>
        <v/>
      </c>
      <c r="AD92" t="str">
        <f ca="1">IF(OR(AD$9="",$C92=""),"",IF(100*INDEX(INDIRECT($A$2),$B92,COLUMN()-$E$2)/AD$6&lt;Conversion!$A$3,Conversion!$B$3,IF(100*INDEX(INDIRECT($A$2),$B92,COLUMN()-$E$2)/AD$6&lt;Conversion!$A$4,Conversion!$B$4,IF(100*INDEX(INDIRECT($A$2),$B92,COLUMN()-$E$2)/AD$6&lt;Conversion!$A$5,Conversion!$B$5,IF(100*INDEX(INDIRECT($A$2),$B92,COLUMN()-$E$2)/AD$6&lt;Conversion!$A$6,Conversion!$B$6,5)))))</f>
        <v/>
      </c>
      <c r="AE92" t="str">
        <f ca="1">IF(OR(AE$9="",$C92=""),"",IF(100*INDEX(INDIRECT($A$2),$B92,COLUMN()-$E$2)/AE$6&lt;Conversion!$A$3,Conversion!$B$3,IF(100*INDEX(INDIRECT($A$2),$B92,COLUMN()-$E$2)/AE$6&lt;Conversion!$A$4,Conversion!$B$4,IF(100*INDEX(INDIRECT($A$2),$B92,COLUMN()-$E$2)/AE$6&lt;Conversion!$A$5,Conversion!$B$5,IF(100*INDEX(INDIRECT($A$2),$B92,COLUMN()-$E$2)/AE$6&lt;Conversion!$A$6,Conversion!$B$6,5)))))</f>
        <v/>
      </c>
      <c r="AF92" t="str">
        <f ca="1">IF(OR(AF$9="",$C92=""),"",IF(100*INDEX(INDIRECT($A$2),$B92,COLUMN()-$E$2)/AF$6&lt;Conversion!$A$3,Conversion!$B$3,IF(100*INDEX(INDIRECT($A$2),$B92,COLUMN()-$E$2)/AF$6&lt;Conversion!$A$4,Conversion!$B$4,IF(100*INDEX(INDIRECT($A$2),$B92,COLUMN()-$E$2)/AF$6&lt;Conversion!$A$5,Conversion!$B$5,IF(100*INDEX(INDIRECT($A$2),$B92,COLUMN()-$E$2)/AF$6&lt;Conversion!$A$6,Conversion!$B$6,5)))))</f>
        <v/>
      </c>
      <c r="AG92" t="str">
        <f ca="1">IF(OR(AG$9="",$C92=""),"",IF(100*INDEX(INDIRECT($A$2),$B92,COLUMN()-$E$2)/AG$6&lt;Conversion!$A$3,Conversion!$B$3,IF(100*INDEX(INDIRECT($A$2),$B92,COLUMN()-$E$2)/AG$6&lt;Conversion!$A$4,Conversion!$B$4,IF(100*INDEX(INDIRECT($A$2),$B92,COLUMN()-$E$2)/AG$6&lt;Conversion!$A$5,Conversion!$B$5,IF(100*INDEX(INDIRECT($A$2),$B92,COLUMN()-$E$2)/AG$6&lt;Conversion!$A$6,Conversion!$B$6,5)))))</f>
        <v/>
      </c>
      <c r="AH92" t="str">
        <f ca="1">IF(OR(AH$9="",$C92=""),"",IF(100*INDEX(INDIRECT($A$2),$B92,COLUMN()-$E$2)/AH$6&lt;Conversion!$A$3,Conversion!$B$3,IF(100*INDEX(INDIRECT($A$2),$B92,COLUMN()-$E$2)/AH$6&lt;Conversion!$A$4,Conversion!$B$4,IF(100*INDEX(INDIRECT($A$2),$B92,COLUMN()-$E$2)/AH$6&lt;Conversion!$A$5,Conversion!$B$5,IF(100*INDEX(INDIRECT($A$2),$B92,COLUMN()-$E$2)/AH$6&lt;Conversion!$A$6,Conversion!$B$6,5)))))</f>
        <v/>
      </c>
      <c r="AI92" t="str">
        <f ca="1">IF(OR(AI$9="",$C92=""),"",IF(100*INDEX(INDIRECT($A$2),$B92,COLUMN()-$E$2)/AI$6&lt;Conversion!$A$3,Conversion!$B$3,IF(100*INDEX(INDIRECT($A$2),$B92,COLUMN()-$E$2)/AI$6&lt;Conversion!$A$4,Conversion!$B$4,IF(100*INDEX(INDIRECT($A$2),$B92,COLUMN()-$E$2)/AI$6&lt;Conversion!$A$5,Conversion!$B$5,IF(100*INDEX(INDIRECT($A$2),$B92,COLUMN()-$E$2)/AI$6&lt;Conversion!$A$6,Conversion!$B$6,5)))))</f>
        <v/>
      </c>
      <c r="AJ92" t="str">
        <f ca="1">IF(OR(AJ$9="",$C92=""),"",IF(100*INDEX(INDIRECT($A$2),$B92,COLUMN()-$E$2)/AJ$6&lt;Conversion!$A$3,Conversion!$B$3,IF(100*INDEX(INDIRECT($A$2),$B92,COLUMN()-$E$2)/AJ$6&lt;Conversion!$A$4,Conversion!$B$4,IF(100*INDEX(INDIRECT($A$2),$B92,COLUMN()-$E$2)/AJ$6&lt;Conversion!$A$5,Conversion!$B$5,IF(100*INDEX(INDIRECT($A$2),$B92,COLUMN()-$E$2)/AJ$6&lt;Conversion!$A$6,Conversion!$B$6,5)))))</f>
        <v/>
      </c>
      <c r="AK92" t="str">
        <f ca="1">IF(OR(AK$9="",$C92=""),"",IF(100*INDEX(INDIRECT($A$2),$B92,COLUMN()-$E$2)/AK$6&lt;Conversion!$A$3,Conversion!$B$3,IF(100*INDEX(INDIRECT($A$2),$B92,COLUMN()-$E$2)/AK$6&lt;Conversion!$A$4,Conversion!$B$4,IF(100*INDEX(INDIRECT($A$2),$B92,COLUMN()-$E$2)/AK$6&lt;Conversion!$A$5,Conversion!$B$5,IF(100*INDEX(INDIRECT($A$2),$B92,COLUMN()-$E$2)/AK$6&lt;Conversion!$A$6,Conversion!$B$6,5)))))</f>
        <v/>
      </c>
      <c r="AL92" t="str">
        <f ca="1">IF(OR(AL$9="",$C92=""),"",IF(100*INDEX(INDIRECT($A$2),$B92,COLUMN()-$E$2)/AL$6&lt;Conversion!$A$3,Conversion!$B$3,IF(100*INDEX(INDIRECT($A$2),$B92,COLUMN()-$E$2)/AL$6&lt;Conversion!$A$4,Conversion!$B$4,IF(100*INDEX(INDIRECT($A$2),$B92,COLUMN()-$E$2)/AL$6&lt;Conversion!$A$5,Conversion!$B$5,IF(100*INDEX(INDIRECT($A$2),$B92,COLUMN()-$E$2)/AL$6&lt;Conversion!$A$6,Conversion!$B$6,5)))))</f>
        <v/>
      </c>
      <c r="AM92" t="str">
        <f ca="1">IF(OR(AM$9="",$C92=""),"",IF(100*INDEX(INDIRECT($A$2),$B92,COLUMN()-$E$2)/AM$6&lt;Conversion!$A$3,Conversion!$B$3,IF(100*INDEX(INDIRECT($A$2),$B92,COLUMN()-$E$2)/AM$6&lt;Conversion!$A$4,Conversion!$B$4,IF(100*INDEX(INDIRECT($A$2),$B92,COLUMN()-$E$2)/AM$6&lt;Conversion!$A$5,Conversion!$B$5,IF(100*INDEX(INDIRECT($A$2),$B92,COLUMN()-$E$2)/AM$6&lt;Conversion!$A$6,Conversion!$B$6,5)))))</f>
        <v/>
      </c>
      <c r="AN92" t="str">
        <f ca="1">IF(OR(AN$9="",$C92=""),"",IF(100*INDEX(INDIRECT($A$2),$B92,COLUMN()-$E$2)/AN$6&lt;Conversion!$A$3,Conversion!$B$3,IF(100*INDEX(INDIRECT($A$2),$B92,COLUMN()-$E$2)/AN$6&lt;Conversion!$A$4,Conversion!$B$4,IF(100*INDEX(INDIRECT($A$2),$B92,COLUMN()-$E$2)/AN$6&lt;Conversion!$A$5,Conversion!$B$5,IF(100*INDEX(INDIRECT($A$2),$B92,COLUMN()-$E$2)/AN$6&lt;Conversion!$A$6,Conversion!$B$6,5)))))</f>
        <v/>
      </c>
      <c r="AO92" t="str">
        <f ca="1">IF(OR(AO$9="",$C92=""),"",IF(100*INDEX(INDIRECT($A$2),$B92,COLUMN()-$E$2)/AO$6&lt;Conversion!$A$3,Conversion!$B$3,IF(100*INDEX(INDIRECT($A$2),$B92,COLUMN()-$E$2)/AO$6&lt;Conversion!$A$4,Conversion!$B$4,IF(100*INDEX(INDIRECT($A$2),$B92,COLUMN()-$E$2)/AO$6&lt;Conversion!$A$5,Conversion!$B$5,IF(100*INDEX(INDIRECT($A$2),$B92,COLUMN()-$E$2)/AO$6&lt;Conversion!$A$6,Conversion!$B$6,5)))))</f>
        <v/>
      </c>
      <c r="AP92" t="str">
        <f ca="1">IF(OR(AP$9="",$C92=""),"",IF(100*INDEX(INDIRECT($A$2),$B92,COLUMN()-$E$2)/AP$6&lt;Conversion!$A$3,Conversion!$B$3,IF(100*INDEX(INDIRECT($A$2),$B92,COLUMN()-$E$2)/AP$6&lt;Conversion!$A$4,Conversion!$B$4,IF(100*INDEX(INDIRECT($A$2),$B92,COLUMN()-$E$2)/AP$6&lt;Conversion!$A$5,Conversion!$B$5,IF(100*INDEX(INDIRECT($A$2),$B92,COLUMN()-$E$2)/AP$6&lt;Conversion!$A$6,Conversion!$B$6,5)))))</f>
        <v/>
      </c>
      <c r="AQ92" t="str">
        <f ca="1">IF(OR(AQ$9="",$C92=""),"",IF(100*INDEX(INDIRECT($A$2),$B92,COLUMN()-$E$2)/AQ$6&lt;Conversion!$A$3,Conversion!$B$3,IF(100*INDEX(INDIRECT($A$2),$B92,COLUMN()-$E$2)/AQ$6&lt;Conversion!$A$4,Conversion!$B$4,IF(100*INDEX(INDIRECT($A$2),$B92,COLUMN()-$E$2)/AQ$6&lt;Conversion!$A$5,Conversion!$B$5,IF(100*INDEX(INDIRECT($A$2),$B92,COLUMN()-$E$2)/AQ$6&lt;Conversion!$A$6,Conversion!$B$6,5)))))</f>
        <v/>
      </c>
      <c r="AR92" t="str">
        <f ca="1">IF(OR(AR$9="",$C92=""),"",IF(100*INDEX(INDIRECT($A$2),$B92,COLUMN()-$E$2)/AR$6&lt;Conversion!$A$3,Conversion!$B$3,IF(100*INDEX(INDIRECT($A$2),$B92,COLUMN()-$E$2)/AR$6&lt;Conversion!$A$4,Conversion!$B$4,IF(100*INDEX(INDIRECT($A$2),$B92,COLUMN()-$E$2)/AR$6&lt;Conversion!$A$5,Conversion!$B$5,IF(100*INDEX(INDIRECT($A$2),$B92,COLUMN()-$E$2)/AR$6&lt;Conversion!$A$6,Conversion!$B$6,5)))))</f>
        <v/>
      </c>
      <c r="AS92" t="str">
        <f ca="1">IF(OR(AS$9="",$C92=""),"",IF(100*INDEX(INDIRECT($A$2),$B92,COLUMN()-$E$2)/AS$6&lt;Conversion!$A$3,Conversion!$B$3,IF(100*INDEX(INDIRECT($A$2),$B92,COLUMN()-$E$2)/AS$6&lt;Conversion!$A$4,Conversion!$B$4,IF(100*INDEX(INDIRECT($A$2),$B92,COLUMN()-$E$2)/AS$6&lt;Conversion!$A$5,Conversion!$B$5,IF(100*INDEX(INDIRECT($A$2),$B92,COLUMN()-$E$2)/AS$6&lt;Conversion!$A$6,Conversion!$B$6,5)))))</f>
        <v/>
      </c>
      <c r="AT92" t="str">
        <f ca="1">IF(OR(AT$9="",$C92=""),"",IF(100*INDEX(INDIRECT($A$2),$B92,COLUMN()-$E$2)/AT$6&lt;Conversion!$A$3,Conversion!$B$3,IF(100*INDEX(INDIRECT($A$2),$B92,COLUMN()-$E$2)/AT$6&lt;Conversion!$A$4,Conversion!$B$4,IF(100*INDEX(INDIRECT($A$2),$B92,COLUMN()-$E$2)/AT$6&lt;Conversion!$A$5,Conversion!$B$5,IF(100*INDEX(INDIRECT($A$2),$B92,COLUMN()-$E$2)/AT$6&lt;Conversion!$A$6,Conversion!$B$6,5)))))</f>
        <v/>
      </c>
      <c r="AU92" t="str">
        <f ca="1">IF(OR(AU$9="",$C92=""),"",IF(100*INDEX(INDIRECT($A$2),$B92,COLUMN()-$E$2)/AU$6&lt;Conversion!$A$3,Conversion!$B$3,IF(100*INDEX(INDIRECT($A$2),$B92,COLUMN()-$E$2)/AU$6&lt;Conversion!$A$4,Conversion!$B$4,IF(100*INDEX(INDIRECT($A$2),$B92,COLUMN()-$E$2)/AU$6&lt;Conversion!$A$5,Conversion!$B$5,IF(100*INDEX(INDIRECT($A$2),$B92,COLUMN()-$E$2)/AU$6&lt;Conversion!$A$6,Conversion!$B$6,5)))))</f>
        <v/>
      </c>
      <c r="AV92" t="str">
        <f ca="1">IF(OR(AV$9="",$C92=""),"",IF(100*INDEX(INDIRECT($A$2),$B92,COLUMN()-$E$2)/AV$6&lt;Conversion!$A$3,Conversion!$B$3,IF(100*INDEX(INDIRECT($A$2),$B92,COLUMN()-$E$2)/AV$6&lt;Conversion!$A$4,Conversion!$B$4,IF(100*INDEX(INDIRECT($A$2),$B92,COLUMN()-$E$2)/AV$6&lt;Conversion!$A$5,Conversion!$B$5,IF(100*INDEX(INDIRECT($A$2),$B92,COLUMN()-$E$2)/AV$6&lt;Conversion!$A$6,Conversion!$B$6,5)))))</f>
        <v/>
      </c>
      <c r="AW92" t="str">
        <f ca="1">IF(OR(AW$9="",$C92=""),"",IF(100*INDEX(INDIRECT($A$2),$B92,COLUMN()-$E$2)/AW$6&lt;Conversion!$A$3,Conversion!$B$3,IF(100*INDEX(INDIRECT($A$2),$B92,COLUMN()-$E$2)/AW$6&lt;Conversion!$A$4,Conversion!$B$4,IF(100*INDEX(INDIRECT($A$2),$B92,COLUMN()-$E$2)/AW$6&lt;Conversion!$A$5,Conversion!$B$5,IF(100*INDEX(INDIRECT($A$2),$B92,COLUMN()-$E$2)/AW$6&lt;Conversion!$A$6,Conversion!$B$6,5)))))</f>
        <v/>
      </c>
      <c r="AX92" t="str">
        <f ca="1">IF(OR(AX$9="",$C92=""),"",IF(100*INDEX(INDIRECT($A$2),$B92,COLUMN()-$E$2)/AX$6&lt;Conversion!$A$3,Conversion!$B$3,IF(100*INDEX(INDIRECT($A$2),$B92,COLUMN()-$E$2)/AX$6&lt;Conversion!$A$4,Conversion!$B$4,IF(100*INDEX(INDIRECT($A$2),$B92,COLUMN()-$E$2)/AX$6&lt;Conversion!$A$5,Conversion!$B$5,IF(100*INDEX(INDIRECT($A$2),$B92,COLUMN()-$E$2)/AX$6&lt;Conversion!$A$6,Conversion!$B$6,5)))))</f>
        <v/>
      </c>
      <c r="AY92" t="str">
        <f ca="1">IF(OR(AY$9="",$C92=""),"",IF(100*INDEX(INDIRECT($A$2),$B92,COLUMN()-$E$2)/AY$6&lt;Conversion!$A$3,Conversion!$B$3,IF(100*INDEX(INDIRECT($A$2),$B92,COLUMN()-$E$2)/AY$6&lt;Conversion!$A$4,Conversion!$B$4,IF(100*INDEX(INDIRECT($A$2),$B92,COLUMN()-$E$2)/AY$6&lt;Conversion!$A$5,Conversion!$B$5,IF(100*INDEX(INDIRECT($A$2),$B92,COLUMN()-$E$2)/AY$6&lt;Conversion!$A$6,Conversion!$B$6,5)))))</f>
        <v/>
      </c>
      <c r="AZ92" t="str">
        <f ca="1">IF(OR(AZ$9="",$C92=""),"",IF(100*INDEX(INDIRECT($A$2),$B92,COLUMN()-$E$2)/AZ$6&lt;Conversion!$A$3,Conversion!$B$3,IF(100*INDEX(INDIRECT($A$2),$B92,COLUMN()-$E$2)/AZ$6&lt;Conversion!$A$4,Conversion!$B$4,IF(100*INDEX(INDIRECT($A$2),$B92,COLUMN()-$E$2)/AZ$6&lt;Conversion!$A$5,Conversion!$B$5,IF(100*INDEX(INDIRECT($A$2),$B92,COLUMN()-$E$2)/AZ$6&lt;Conversion!$A$6,Conversion!$B$6,5)))))</f>
        <v/>
      </c>
      <c r="BA92" t="str">
        <f ca="1">IF(OR(BA$9="",$C92=""),"",IF(100*INDEX(INDIRECT($A$2),$B92,COLUMN()-$E$2)/BA$6&lt;Conversion!$A$3,Conversion!$B$3,IF(100*INDEX(INDIRECT($A$2),$B92,COLUMN()-$E$2)/BA$6&lt;Conversion!$A$4,Conversion!$B$4,IF(100*INDEX(INDIRECT($A$2),$B92,COLUMN()-$E$2)/BA$6&lt;Conversion!$A$5,Conversion!$B$5,IF(100*INDEX(INDIRECT($A$2),$B92,COLUMN()-$E$2)/BA$6&lt;Conversion!$A$6,Conversion!$B$6,5)))))</f>
        <v/>
      </c>
      <c r="BB92" t="str">
        <f ca="1">IF(OR(BB$9="",$C92=""),"",IF(100*INDEX(INDIRECT($A$2),$B92,COLUMN()-$E$2)/BB$6&lt;Conversion!$A$3,Conversion!$B$3,IF(100*INDEX(INDIRECT($A$2),$B92,COLUMN()-$E$2)/BB$6&lt;Conversion!$A$4,Conversion!$B$4,IF(100*INDEX(INDIRECT($A$2),$B92,COLUMN()-$E$2)/BB$6&lt;Conversion!$A$5,Conversion!$B$5,IF(100*INDEX(INDIRECT($A$2),$B92,COLUMN()-$E$2)/BB$6&lt;Conversion!$A$6,Conversion!$B$6,5)))))</f>
        <v/>
      </c>
      <c r="BC92" t="str">
        <f ca="1">IF(OR(BC$9="",$C92=""),"",IF(100*INDEX(INDIRECT($A$2),$B92,COLUMN()-$E$2)/BC$6&lt;Conversion!$A$3,Conversion!$B$3,IF(100*INDEX(INDIRECT($A$2),$B92,COLUMN()-$E$2)/BC$6&lt;Conversion!$A$4,Conversion!$B$4,IF(100*INDEX(INDIRECT($A$2),$B92,COLUMN()-$E$2)/BC$6&lt;Conversion!$A$5,Conversion!$B$5,IF(100*INDEX(INDIRECT($A$2),$B92,COLUMN()-$E$2)/BC$6&lt;Conversion!$A$6,Conversion!$B$6,5)))))</f>
        <v/>
      </c>
    </row>
    <row r="93" spans="2:55">
      <c r="B93" t="e">
        <f t="shared" ca="1" si="3"/>
        <v>#N/A</v>
      </c>
      <c r="C93" t="str">
        <f t="shared" ca="1" si="4"/>
        <v/>
      </c>
      <c r="D93" t="str">
        <f ca="1">IF($C93="","",CONCATENATE(ADDRESS(ROW(),$E$2+1,1,1,"Module6"),":",ADDRESS(ROW(),$E$2+Calc1!$C$2,1,1)))</f>
        <v/>
      </c>
      <c r="E93" s="18" t="str">
        <f t="shared" ca="1" si="5"/>
        <v/>
      </c>
      <c r="F93" t="str">
        <f ca="1">IF(OR(F$9="",$C93=""),"",IF(100*INDEX(INDIRECT($A$2),$B93,COLUMN()-$E$2)/F$6&lt;Conversion!$A$3,Conversion!$B$3,IF(100*INDEX(INDIRECT($A$2),$B93,COLUMN()-$E$2)/F$6&lt;Conversion!$A$4,Conversion!$B$4,IF(100*INDEX(INDIRECT($A$2),$B93,COLUMN()-$E$2)/F$6&lt;Conversion!$A$5,Conversion!$B$5,IF(100*INDEX(INDIRECT($A$2),$B93,COLUMN()-$E$2)/F$6&lt;Conversion!$A$6,Conversion!$B$6,5)))))</f>
        <v/>
      </c>
      <c r="G93" t="str">
        <f ca="1">IF(OR(G$9="",$C93=""),"",IF(100*INDEX(INDIRECT($A$2),$B93,COLUMN()-$E$2)/G$6&lt;Conversion!$A$3,Conversion!$B$3,IF(100*INDEX(INDIRECT($A$2),$B93,COLUMN()-$E$2)/G$6&lt;Conversion!$A$4,Conversion!$B$4,IF(100*INDEX(INDIRECT($A$2),$B93,COLUMN()-$E$2)/G$6&lt;Conversion!$A$5,Conversion!$B$5,IF(100*INDEX(INDIRECT($A$2),$B93,COLUMN()-$E$2)/G$6&lt;Conversion!$A$6,Conversion!$B$6,5)))))</f>
        <v/>
      </c>
      <c r="H93" t="str">
        <f ca="1">IF(OR(H$9="",$C93=""),"",IF(100*INDEX(INDIRECT($A$2),$B93,COLUMN()-$E$2)/H$6&lt;Conversion!$A$3,Conversion!$B$3,IF(100*INDEX(INDIRECT($A$2),$B93,COLUMN()-$E$2)/H$6&lt;Conversion!$A$4,Conversion!$B$4,IF(100*INDEX(INDIRECT($A$2),$B93,COLUMN()-$E$2)/H$6&lt;Conversion!$A$5,Conversion!$B$5,IF(100*INDEX(INDIRECT($A$2),$B93,COLUMN()-$E$2)/H$6&lt;Conversion!$A$6,Conversion!$B$6,5)))))</f>
        <v/>
      </c>
      <c r="I93" t="str">
        <f ca="1">IF(OR(I$9="",$C93=""),"",IF(100*INDEX(INDIRECT($A$2),$B93,COLUMN()-$E$2)/I$6&lt;Conversion!$A$3,Conversion!$B$3,IF(100*INDEX(INDIRECT($A$2),$B93,COLUMN()-$E$2)/I$6&lt;Conversion!$A$4,Conversion!$B$4,IF(100*INDEX(INDIRECT($A$2),$B93,COLUMN()-$E$2)/I$6&lt;Conversion!$A$5,Conversion!$B$5,IF(100*INDEX(INDIRECT($A$2),$B93,COLUMN()-$E$2)/I$6&lt;Conversion!$A$6,Conversion!$B$6,5)))))</f>
        <v/>
      </c>
      <c r="J93" t="str">
        <f ca="1">IF(OR(J$9="",$C93=""),"",IF(100*INDEX(INDIRECT($A$2),$B93,COLUMN()-$E$2)/J$6&lt;Conversion!$A$3,Conversion!$B$3,IF(100*INDEX(INDIRECT($A$2),$B93,COLUMN()-$E$2)/J$6&lt;Conversion!$A$4,Conversion!$B$4,IF(100*INDEX(INDIRECT($A$2),$B93,COLUMN()-$E$2)/J$6&lt;Conversion!$A$5,Conversion!$B$5,IF(100*INDEX(INDIRECT($A$2),$B93,COLUMN()-$E$2)/J$6&lt;Conversion!$A$6,Conversion!$B$6,5)))))</f>
        <v/>
      </c>
      <c r="K93" t="str">
        <f ca="1">IF(OR(K$9="",$C93=""),"",IF(100*INDEX(INDIRECT($A$2),$B93,COLUMN()-$E$2)/K$6&lt;Conversion!$A$3,Conversion!$B$3,IF(100*INDEX(INDIRECT($A$2),$B93,COLUMN()-$E$2)/K$6&lt;Conversion!$A$4,Conversion!$B$4,IF(100*INDEX(INDIRECT($A$2),$B93,COLUMN()-$E$2)/K$6&lt;Conversion!$A$5,Conversion!$B$5,IF(100*INDEX(INDIRECT($A$2),$B93,COLUMN()-$E$2)/K$6&lt;Conversion!$A$6,Conversion!$B$6,5)))))</f>
        <v/>
      </c>
      <c r="L93" t="str">
        <f ca="1">IF(OR(L$9="",$C93=""),"",IF(100*INDEX(INDIRECT($A$2),$B93,COLUMN()-$E$2)/L$6&lt;Conversion!$A$3,Conversion!$B$3,IF(100*INDEX(INDIRECT($A$2),$B93,COLUMN()-$E$2)/L$6&lt;Conversion!$A$4,Conversion!$B$4,IF(100*INDEX(INDIRECT($A$2),$B93,COLUMN()-$E$2)/L$6&lt;Conversion!$A$5,Conversion!$B$5,IF(100*INDEX(INDIRECT($A$2),$B93,COLUMN()-$E$2)/L$6&lt;Conversion!$A$6,Conversion!$B$6,5)))))</f>
        <v/>
      </c>
      <c r="M93" t="str">
        <f ca="1">IF(OR(M$9="",$C93=""),"",IF(100*INDEX(INDIRECT($A$2),$B93,COLUMN()-$E$2)/M$6&lt;Conversion!$A$3,Conversion!$B$3,IF(100*INDEX(INDIRECT($A$2),$B93,COLUMN()-$E$2)/M$6&lt;Conversion!$A$4,Conversion!$B$4,IF(100*INDEX(INDIRECT($A$2),$B93,COLUMN()-$E$2)/M$6&lt;Conversion!$A$5,Conversion!$B$5,IF(100*INDEX(INDIRECT($A$2),$B93,COLUMN()-$E$2)/M$6&lt;Conversion!$A$6,Conversion!$B$6,5)))))</f>
        <v/>
      </c>
      <c r="N93" t="str">
        <f ca="1">IF(OR(N$9="",$C93=""),"",IF(100*INDEX(INDIRECT($A$2),$B93,COLUMN()-$E$2)/N$6&lt;Conversion!$A$3,Conversion!$B$3,IF(100*INDEX(INDIRECT($A$2),$B93,COLUMN()-$E$2)/N$6&lt;Conversion!$A$4,Conversion!$B$4,IF(100*INDEX(INDIRECT($A$2),$B93,COLUMN()-$E$2)/N$6&lt;Conversion!$A$5,Conversion!$B$5,IF(100*INDEX(INDIRECT($A$2),$B93,COLUMN()-$E$2)/N$6&lt;Conversion!$A$6,Conversion!$B$6,5)))))</f>
        <v/>
      </c>
      <c r="O93" t="str">
        <f ca="1">IF(OR(O$9="",$C93=""),"",IF(100*INDEX(INDIRECT($A$2),$B93,COLUMN()-$E$2)/O$6&lt;Conversion!$A$3,Conversion!$B$3,IF(100*INDEX(INDIRECT($A$2),$B93,COLUMN()-$E$2)/O$6&lt;Conversion!$A$4,Conversion!$B$4,IF(100*INDEX(INDIRECT($A$2),$B93,COLUMN()-$E$2)/O$6&lt;Conversion!$A$5,Conversion!$B$5,IF(100*INDEX(INDIRECT($A$2),$B93,COLUMN()-$E$2)/O$6&lt;Conversion!$A$6,Conversion!$B$6,5)))))</f>
        <v/>
      </c>
      <c r="P93" t="str">
        <f ca="1">IF(OR(P$9="",$C93=""),"",IF(100*INDEX(INDIRECT($A$2),$B93,COLUMN()-$E$2)/P$6&lt;Conversion!$A$3,Conversion!$B$3,IF(100*INDEX(INDIRECT($A$2),$B93,COLUMN()-$E$2)/P$6&lt;Conversion!$A$4,Conversion!$B$4,IF(100*INDEX(INDIRECT($A$2),$B93,COLUMN()-$E$2)/P$6&lt;Conversion!$A$5,Conversion!$B$5,IF(100*INDEX(INDIRECT($A$2),$B93,COLUMN()-$E$2)/P$6&lt;Conversion!$A$6,Conversion!$B$6,5)))))</f>
        <v/>
      </c>
      <c r="Q93" t="str">
        <f ca="1">IF(OR(Q$9="",$C93=""),"",IF(100*INDEX(INDIRECT($A$2),$B93,COLUMN()-$E$2)/Q$6&lt;Conversion!$A$3,Conversion!$B$3,IF(100*INDEX(INDIRECT($A$2),$B93,COLUMN()-$E$2)/Q$6&lt;Conversion!$A$4,Conversion!$B$4,IF(100*INDEX(INDIRECT($A$2),$B93,COLUMN()-$E$2)/Q$6&lt;Conversion!$A$5,Conversion!$B$5,IF(100*INDEX(INDIRECT($A$2),$B93,COLUMN()-$E$2)/Q$6&lt;Conversion!$A$6,Conversion!$B$6,5)))))</f>
        <v/>
      </c>
      <c r="R93" t="str">
        <f ca="1">IF(OR(R$9="",$C93=""),"",IF(100*INDEX(INDIRECT($A$2),$B93,COLUMN()-$E$2)/R$6&lt;Conversion!$A$3,Conversion!$B$3,IF(100*INDEX(INDIRECT($A$2),$B93,COLUMN()-$E$2)/R$6&lt;Conversion!$A$4,Conversion!$B$4,IF(100*INDEX(INDIRECT($A$2),$B93,COLUMN()-$E$2)/R$6&lt;Conversion!$A$5,Conversion!$B$5,IF(100*INDEX(INDIRECT($A$2),$B93,COLUMN()-$E$2)/R$6&lt;Conversion!$A$6,Conversion!$B$6,5)))))</f>
        <v/>
      </c>
      <c r="S93" t="str">
        <f ca="1">IF(OR(S$9="",$C93=""),"",IF(100*INDEX(INDIRECT($A$2),$B93,COLUMN()-$E$2)/S$6&lt;Conversion!$A$3,Conversion!$B$3,IF(100*INDEX(INDIRECT($A$2),$B93,COLUMN()-$E$2)/S$6&lt;Conversion!$A$4,Conversion!$B$4,IF(100*INDEX(INDIRECT($A$2),$B93,COLUMN()-$E$2)/S$6&lt;Conversion!$A$5,Conversion!$B$5,IF(100*INDEX(INDIRECT($A$2),$B93,COLUMN()-$E$2)/S$6&lt;Conversion!$A$6,Conversion!$B$6,5)))))</f>
        <v/>
      </c>
      <c r="T93" t="str">
        <f ca="1">IF(OR(T$9="",$C93=""),"",IF(100*INDEX(INDIRECT($A$2),$B93,COLUMN()-$E$2)/T$6&lt;Conversion!$A$3,Conversion!$B$3,IF(100*INDEX(INDIRECT($A$2),$B93,COLUMN()-$E$2)/T$6&lt;Conversion!$A$4,Conversion!$B$4,IF(100*INDEX(INDIRECT($A$2),$B93,COLUMN()-$E$2)/T$6&lt;Conversion!$A$5,Conversion!$B$5,IF(100*INDEX(INDIRECT($A$2),$B93,COLUMN()-$E$2)/T$6&lt;Conversion!$A$6,Conversion!$B$6,5)))))</f>
        <v/>
      </c>
      <c r="U93" t="str">
        <f ca="1">IF(OR(U$9="",$C93=""),"",IF(100*INDEX(INDIRECT($A$2),$B93,COLUMN()-$E$2)/U$6&lt;Conversion!$A$3,Conversion!$B$3,IF(100*INDEX(INDIRECT($A$2),$B93,COLUMN()-$E$2)/U$6&lt;Conversion!$A$4,Conversion!$B$4,IF(100*INDEX(INDIRECT($A$2),$B93,COLUMN()-$E$2)/U$6&lt;Conversion!$A$5,Conversion!$B$5,IF(100*INDEX(INDIRECT($A$2),$B93,COLUMN()-$E$2)/U$6&lt;Conversion!$A$6,Conversion!$B$6,5)))))</f>
        <v/>
      </c>
      <c r="V93" t="str">
        <f ca="1">IF(OR(V$9="",$C93=""),"",IF(100*INDEX(INDIRECT($A$2),$B93,COLUMN()-$E$2)/V$6&lt;Conversion!$A$3,Conversion!$B$3,IF(100*INDEX(INDIRECT($A$2),$B93,COLUMN()-$E$2)/V$6&lt;Conversion!$A$4,Conversion!$B$4,IF(100*INDEX(INDIRECT($A$2),$B93,COLUMN()-$E$2)/V$6&lt;Conversion!$A$5,Conversion!$B$5,IF(100*INDEX(INDIRECT($A$2),$B93,COLUMN()-$E$2)/V$6&lt;Conversion!$A$6,Conversion!$B$6,5)))))</f>
        <v/>
      </c>
      <c r="W93" t="str">
        <f ca="1">IF(OR(W$9="",$C93=""),"",IF(100*INDEX(INDIRECT($A$2),$B93,COLUMN()-$E$2)/W$6&lt;Conversion!$A$3,Conversion!$B$3,IF(100*INDEX(INDIRECT($A$2),$B93,COLUMN()-$E$2)/W$6&lt;Conversion!$A$4,Conversion!$B$4,IF(100*INDEX(INDIRECT($A$2),$B93,COLUMN()-$E$2)/W$6&lt;Conversion!$A$5,Conversion!$B$5,IF(100*INDEX(INDIRECT($A$2),$B93,COLUMN()-$E$2)/W$6&lt;Conversion!$A$6,Conversion!$B$6,5)))))</f>
        <v/>
      </c>
      <c r="X93" t="str">
        <f ca="1">IF(OR(X$9="",$C93=""),"",IF(100*INDEX(INDIRECT($A$2),$B93,COLUMN()-$E$2)/X$6&lt;Conversion!$A$3,Conversion!$B$3,IF(100*INDEX(INDIRECT($A$2),$B93,COLUMN()-$E$2)/X$6&lt;Conversion!$A$4,Conversion!$B$4,IF(100*INDEX(INDIRECT($A$2),$B93,COLUMN()-$E$2)/X$6&lt;Conversion!$A$5,Conversion!$B$5,IF(100*INDEX(INDIRECT($A$2),$B93,COLUMN()-$E$2)/X$6&lt;Conversion!$A$6,Conversion!$B$6,5)))))</f>
        <v/>
      </c>
      <c r="Y93" t="str">
        <f ca="1">IF(OR(Y$9="",$C93=""),"",IF(100*INDEX(INDIRECT($A$2),$B93,COLUMN()-$E$2)/Y$6&lt;Conversion!$A$3,Conversion!$B$3,IF(100*INDEX(INDIRECT($A$2),$B93,COLUMN()-$E$2)/Y$6&lt;Conversion!$A$4,Conversion!$B$4,IF(100*INDEX(INDIRECT($A$2),$B93,COLUMN()-$E$2)/Y$6&lt;Conversion!$A$5,Conversion!$B$5,IF(100*INDEX(INDIRECT($A$2),$B93,COLUMN()-$E$2)/Y$6&lt;Conversion!$A$6,Conversion!$B$6,5)))))</f>
        <v/>
      </c>
      <c r="Z93" t="str">
        <f ca="1">IF(OR(Z$9="",$C93=""),"",IF(100*INDEX(INDIRECT($A$2),$B93,COLUMN()-$E$2)/Z$6&lt;Conversion!$A$3,Conversion!$B$3,IF(100*INDEX(INDIRECT($A$2),$B93,COLUMN()-$E$2)/Z$6&lt;Conversion!$A$4,Conversion!$B$4,IF(100*INDEX(INDIRECT($A$2),$B93,COLUMN()-$E$2)/Z$6&lt;Conversion!$A$5,Conversion!$B$5,IF(100*INDEX(INDIRECT($A$2),$B93,COLUMN()-$E$2)/Z$6&lt;Conversion!$A$6,Conversion!$B$6,5)))))</f>
        <v/>
      </c>
      <c r="AA93" t="str">
        <f ca="1">IF(OR(AA$9="",$C93=""),"",IF(100*INDEX(INDIRECT($A$2),$B93,COLUMN()-$E$2)/AA$6&lt;Conversion!$A$3,Conversion!$B$3,IF(100*INDEX(INDIRECT($A$2),$B93,COLUMN()-$E$2)/AA$6&lt;Conversion!$A$4,Conversion!$B$4,IF(100*INDEX(INDIRECT($A$2),$B93,COLUMN()-$E$2)/AA$6&lt;Conversion!$A$5,Conversion!$B$5,IF(100*INDEX(INDIRECT($A$2),$B93,COLUMN()-$E$2)/AA$6&lt;Conversion!$A$6,Conversion!$B$6,5)))))</f>
        <v/>
      </c>
      <c r="AB93" t="str">
        <f ca="1">IF(OR(AB$9="",$C93=""),"",IF(100*INDEX(INDIRECT($A$2),$B93,COLUMN()-$E$2)/AB$6&lt;Conversion!$A$3,Conversion!$B$3,IF(100*INDEX(INDIRECT($A$2),$B93,COLUMN()-$E$2)/AB$6&lt;Conversion!$A$4,Conversion!$B$4,IF(100*INDEX(INDIRECT($A$2),$B93,COLUMN()-$E$2)/AB$6&lt;Conversion!$A$5,Conversion!$B$5,IF(100*INDEX(INDIRECT($A$2),$B93,COLUMN()-$E$2)/AB$6&lt;Conversion!$A$6,Conversion!$B$6,5)))))</f>
        <v/>
      </c>
      <c r="AC93" t="str">
        <f ca="1">IF(OR(AC$9="",$C93=""),"",IF(100*INDEX(INDIRECT($A$2),$B93,COLUMN()-$E$2)/AC$6&lt;Conversion!$A$3,Conversion!$B$3,IF(100*INDEX(INDIRECT($A$2),$B93,COLUMN()-$E$2)/AC$6&lt;Conversion!$A$4,Conversion!$B$4,IF(100*INDEX(INDIRECT($A$2),$B93,COLUMN()-$E$2)/AC$6&lt;Conversion!$A$5,Conversion!$B$5,IF(100*INDEX(INDIRECT($A$2),$B93,COLUMN()-$E$2)/AC$6&lt;Conversion!$A$6,Conversion!$B$6,5)))))</f>
        <v/>
      </c>
      <c r="AD93" t="str">
        <f ca="1">IF(OR(AD$9="",$C93=""),"",IF(100*INDEX(INDIRECT($A$2),$B93,COLUMN()-$E$2)/AD$6&lt;Conversion!$A$3,Conversion!$B$3,IF(100*INDEX(INDIRECT($A$2),$B93,COLUMN()-$E$2)/AD$6&lt;Conversion!$A$4,Conversion!$B$4,IF(100*INDEX(INDIRECT($A$2),$B93,COLUMN()-$E$2)/AD$6&lt;Conversion!$A$5,Conversion!$B$5,IF(100*INDEX(INDIRECT($A$2),$B93,COLUMN()-$E$2)/AD$6&lt;Conversion!$A$6,Conversion!$B$6,5)))))</f>
        <v/>
      </c>
      <c r="AE93" t="str">
        <f ca="1">IF(OR(AE$9="",$C93=""),"",IF(100*INDEX(INDIRECT($A$2),$B93,COLUMN()-$E$2)/AE$6&lt;Conversion!$A$3,Conversion!$B$3,IF(100*INDEX(INDIRECT($A$2),$B93,COLUMN()-$E$2)/AE$6&lt;Conversion!$A$4,Conversion!$B$4,IF(100*INDEX(INDIRECT($A$2),$B93,COLUMN()-$E$2)/AE$6&lt;Conversion!$A$5,Conversion!$B$5,IF(100*INDEX(INDIRECT($A$2),$B93,COLUMN()-$E$2)/AE$6&lt;Conversion!$A$6,Conversion!$B$6,5)))))</f>
        <v/>
      </c>
      <c r="AF93" t="str">
        <f ca="1">IF(OR(AF$9="",$C93=""),"",IF(100*INDEX(INDIRECT($A$2),$B93,COLUMN()-$E$2)/AF$6&lt;Conversion!$A$3,Conversion!$B$3,IF(100*INDEX(INDIRECT($A$2),$B93,COLUMN()-$E$2)/AF$6&lt;Conversion!$A$4,Conversion!$B$4,IF(100*INDEX(INDIRECT($A$2),$B93,COLUMN()-$E$2)/AF$6&lt;Conversion!$A$5,Conversion!$B$5,IF(100*INDEX(INDIRECT($A$2),$B93,COLUMN()-$E$2)/AF$6&lt;Conversion!$A$6,Conversion!$B$6,5)))))</f>
        <v/>
      </c>
      <c r="AG93" t="str">
        <f ca="1">IF(OR(AG$9="",$C93=""),"",IF(100*INDEX(INDIRECT($A$2),$B93,COLUMN()-$E$2)/AG$6&lt;Conversion!$A$3,Conversion!$B$3,IF(100*INDEX(INDIRECT($A$2),$B93,COLUMN()-$E$2)/AG$6&lt;Conversion!$A$4,Conversion!$B$4,IF(100*INDEX(INDIRECT($A$2),$B93,COLUMN()-$E$2)/AG$6&lt;Conversion!$A$5,Conversion!$B$5,IF(100*INDEX(INDIRECT($A$2),$B93,COLUMN()-$E$2)/AG$6&lt;Conversion!$A$6,Conversion!$B$6,5)))))</f>
        <v/>
      </c>
      <c r="AH93" t="str">
        <f ca="1">IF(OR(AH$9="",$C93=""),"",IF(100*INDEX(INDIRECT($A$2),$B93,COLUMN()-$E$2)/AH$6&lt;Conversion!$A$3,Conversion!$B$3,IF(100*INDEX(INDIRECT($A$2),$B93,COLUMN()-$E$2)/AH$6&lt;Conversion!$A$4,Conversion!$B$4,IF(100*INDEX(INDIRECT($A$2),$B93,COLUMN()-$E$2)/AH$6&lt;Conversion!$A$5,Conversion!$B$5,IF(100*INDEX(INDIRECT($A$2),$B93,COLUMN()-$E$2)/AH$6&lt;Conversion!$A$6,Conversion!$B$6,5)))))</f>
        <v/>
      </c>
      <c r="AI93" t="str">
        <f ca="1">IF(OR(AI$9="",$C93=""),"",IF(100*INDEX(INDIRECT($A$2),$B93,COLUMN()-$E$2)/AI$6&lt;Conversion!$A$3,Conversion!$B$3,IF(100*INDEX(INDIRECT($A$2),$B93,COLUMN()-$E$2)/AI$6&lt;Conversion!$A$4,Conversion!$B$4,IF(100*INDEX(INDIRECT($A$2),$B93,COLUMN()-$E$2)/AI$6&lt;Conversion!$A$5,Conversion!$B$5,IF(100*INDEX(INDIRECT($A$2),$B93,COLUMN()-$E$2)/AI$6&lt;Conversion!$A$6,Conversion!$B$6,5)))))</f>
        <v/>
      </c>
      <c r="AJ93" t="str">
        <f ca="1">IF(OR(AJ$9="",$C93=""),"",IF(100*INDEX(INDIRECT($A$2),$B93,COLUMN()-$E$2)/AJ$6&lt;Conversion!$A$3,Conversion!$B$3,IF(100*INDEX(INDIRECT($A$2),$B93,COLUMN()-$E$2)/AJ$6&lt;Conversion!$A$4,Conversion!$B$4,IF(100*INDEX(INDIRECT($A$2),$B93,COLUMN()-$E$2)/AJ$6&lt;Conversion!$A$5,Conversion!$B$5,IF(100*INDEX(INDIRECT($A$2),$B93,COLUMN()-$E$2)/AJ$6&lt;Conversion!$A$6,Conversion!$B$6,5)))))</f>
        <v/>
      </c>
      <c r="AK93" t="str">
        <f ca="1">IF(OR(AK$9="",$C93=""),"",IF(100*INDEX(INDIRECT($A$2),$B93,COLUMN()-$E$2)/AK$6&lt;Conversion!$A$3,Conversion!$B$3,IF(100*INDEX(INDIRECT($A$2),$B93,COLUMN()-$E$2)/AK$6&lt;Conversion!$A$4,Conversion!$B$4,IF(100*INDEX(INDIRECT($A$2),$B93,COLUMN()-$E$2)/AK$6&lt;Conversion!$A$5,Conversion!$B$5,IF(100*INDEX(INDIRECT($A$2),$B93,COLUMN()-$E$2)/AK$6&lt;Conversion!$A$6,Conversion!$B$6,5)))))</f>
        <v/>
      </c>
      <c r="AL93" t="str">
        <f ca="1">IF(OR(AL$9="",$C93=""),"",IF(100*INDEX(INDIRECT($A$2),$B93,COLUMN()-$E$2)/AL$6&lt;Conversion!$A$3,Conversion!$B$3,IF(100*INDEX(INDIRECT($A$2),$B93,COLUMN()-$E$2)/AL$6&lt;Conversion!$A$4,Conversion!$B$4,IF(100*INDEX(INDIRECT($A$2),$B93,COLUMN()-$E$2)/AL$6&lt;Conversion!$A$5,Conversion!$B$5,IF(100*INDEX(INDIRECT($A$2),$B93,COLUMN()-$E$2)/AL$6&lt;Conversion!$A$6,Conversion!$B$6,5)))))</f>
        <v/>
      </c>
      <c r="AM93" t="str">
        <f ca="1">IF(OR(AM$9="",$C93=""),"",IF(100*INDEX(INDIRECT($A$2),$B93,COLUMN()-$E$2)/AM$6&lt;Conversion!$A$3,Conversion!$B$3,IF(100*INDEX(INDIRECT($A$2),$B93,COLUMN()-$E$2)/AM$6&lt;Conversion!$A$4,Conversion!$B$4,IF(100*INDEX(INDIRECT($A$2),$B93,COLUMN()-$E$2)/AM$6&lt;Conversion!$A$5,Conversion!$B$5,IF(100*INDEX(INDIRECT($A$2),$B93,COLUMN()-$E$2)/AM$6&lt;Conversion!$A$6,Conversion!$B$6,5)))))</f>
        <v/>
      </c>
      <c r="AN93" t="str">
        <f ca="1">IF(OR(AN$9="",$C93=""),"",IF(100*INDEX(INDIRECT($A$2),$B93,COLUMN()-$E$2)/AN$6&lt;Conversion!$A$3,Conversion!$B$3,IF(100*INDEX(INDIRECT($A$2),$B93,COLUMN()-$E$2)/AN$6&lt;Conversion!$A$4,Conversion!$B$4,IF(100*INDEX(INDIRECT($A$2),$B93,COLUMN()-$E$2)/AN$6&lt;Conversion!$A$5,Conversion!$B$5,IF(100*INDEX(INDIRECT($A$2),$B93,COLUMN()-$E$2)/AN$6&lt;Conversion!$A$6,Conversion!$B$6,5)))))</f>
        <v/>
      </c>
      <c r="AO93" t="str">
        <f ca="1">IF(OR(AO$9="",$C93=""),"",IF(100*INDEX(INDIRECT($A$2),$B93,COLUMN()-$E$2)/AO$6&lt;Conversion!$A$3,Conversion!$B$3,IF(100*INDEX(INDIRECT($A$2),$B93,COLUMN()-$E$2)/AO$6&lt;Conversion!$A$4,Conversion!$B$4,IF(100*INDEX(INDIRECT($A$2),$B93,COLUMN()-$E$2)/AO$6&lt;Conversion!$A$5,Conversion!$B$5,IF(100*INDEX(INDIRECT($A$2),$B93,COLUMN()-$E$2)/AO$6&lt;Conversion!$A$6,Conversion!$B$6,5)))))</f>
        <v/>
      </c>
      <c r="AP93" t="str">
        <f ca="1">IF(OR(AP$9="",$C93=""),"",IF(100*INDEX(INDIRECT($A$2),$B93,COLUMN()-$E$2)/AP$6&lt;Conversion!$A$3,Conversion!$B$3,IF(100*INDEX(INDIRECT($A$2),$B93,COLUMN()-$E$2)/AP$6&lt;Conversion!$A$4,Conversion!$B$4,IF(100*INDEX(INDIRECT($A$2),$B93,COLUMN()-$E$2)/AP$6&lt;Conversion!$A$5,Conversion!$B$5,IF(100*INDEX(INDIRECT($A$2),$B93,COLUMN()-$E$2)/AP$6&lt;Conversion!$A$6,Conversion!$B$6,5)))))</f>
        <v/>
      </c>
      <c r="AQ93" t="str">
        <f ca="1">IF(OR(AQ$9="",$C93=""),"",IF(100*INDEX(INDIRECT($A$2),$B93,COLUMN()-$E$2)/AQ$6&lt;Conversion!$A$3,Conversion!$B$3,IF(100*INDEX(INDIRECT($A$2),$B93,COLUMN()-$E$2)/AQ$6&lt;Conversion!$A$4,Conversion!$B$4,IF(100*INDEX(INDIRECT($A$2),$B93,COLUMN()-$E$2)/AQ$6&lt;Conversion!$A$5,Conversion!$B$5,IF(100*INDEX(INDIRECT($A$2),$B93,COLUMN()-$E$2)/AQ$6&lt;Conversion!$A$6,Conversion!$B$6,5)))))</f>
        <v/>
      </c>
      <c r="AR93" t="str">
        <f ca="1">IF(OR(AR$9="",$C93=""),"",IF(100*INDEX(INDIRECT($A$2),$B93,COLUMN()-$E$2)/AR$6&lt;Conversion!$A$3,Conversion!$B$3,IF(100*INDEX(INDIRECT($A$2),$B93,COLUMN()-$E$2)/AR$6&lt;Conversion!$A$4,Conversion!$B$4,IF(100*INDEX(INDIRECT($A$2),$B93,COLUMN()-$E$2)/AR$6&lt;Conversion!$A$5,Conversion!$B$5,IF(100*INDEX(INDIRECT($A$2),$B93,COLUMN()-$E$2)/AR$6&lt;Conversion!$A$6,Conversion!$B$6,5)))))</f>
        <v/>
      </c>
      <c r="AS93" t="str">
        <f ca="1">IF(OR(AS$9="",$C93=""),"",IF(100*INDEX(INDIRECT($A$2),$B93,COLUMN()-$E$2)/AS$6&lt;Conversion!$A$3,Conversion!$B$3,IF(100*INDEX(INDIRECT($A$2),$B93,COLUMN()-$E$2)/AS$6&lt;Conversion!$A$4,Conversion!$B$4,IF(100*INDEX(INDIRECT($A$2),$B93,COLUMN()-$E$2)/AS$6&lt;Conversion!$A$5,Conversion!$B$5,IF(100*INDEX(INDIRECT($A$2),$B93,COLUMN()-$E$2)/AS$6&lt;Conversion!$A$6,Conversion!$B$6,5)))))</f>
        <v/>
      </c>
      <c r="AT93" t="str">
        <f ca="1">IF(OR(AT$9="",$C93=""),"",IF(100*INDEX(INDIRECT($A$2),$B93,COLUMN()-$E$2)/AT$6&lt;Conversion!$A$3,Conversion!$B$3,IF(100*INDEX(INDIRECT($A$2),$B93,COLUMN()-$E$2)/AT$6&lt;Conversion!$A$4,Conversion!$B$4,IF(100*INDEX(INDIRECT($A$2),$B93,COLUMN()-$E$2)/AT$6&lt;Conversion!$A$5,Conversion!$B$5,IF(100*INDEX(INDIRECT($A$2),$B93,COLUMN()-$E$2)/AT$6&lt;Conversion!$A$6,Conversion!$B$6,5)))))</f>
        <v/>
      </c>
      <c r="AU93" t="str">
        <f ca="1">IF(OR(AU$9="",$C93=""),"",IF(100*INDEX(INDIRECT($A$2),$B93,COLUMN()-$E$2)/AU$6&lt;Conversion!$A$3,Conversion!$B$3,IF(100*INDEX(INDIRECT($A$2),$B93,COLUMN()-$E$2)/AU$6&lt;Conversion!$A$4,Conversion!$B$4,IF(100*INDEX(INDIRECT($A$2),$B93,COLUMN()-$E$2)/AU$6&lt;Conversion!$A$5,Conversion!$B$5,IF(100*INDEX(INDIRECT($A$2),$B93,COLUMN()-$E$2)/AU$6&lt;Conversion!$A$6,Conversion!$B$6,5)))))</f>
        <v/>
      </c>
      <c r="AV93" t="str">
        <f ca="1">IF(OR(AV$9="",$C93=""),"",IF(100*INDEX(INDIRECT($A$2),$B93,COLUMN()-$E$2)/AV$6&lt;Conversion!$A$3,Conversion!$B$3,IF(100*INDEX(INDIRECT($A$2),$B93,COLUMN()-$E$2)/AV$6&lt;Conversion!$A$4,Conversion!$B$4,IF(100*INDEX(INDIRECT($A$2),$B93,COLUMN()-$E$2)/AV$6&lt;Conversion!$A$5,Conversion!$B$5,IF(100*INDEX(INDIRECT($A$2),$B93,COLUMN()-$E$2)/AV$6&lt;Conversion!$A$6,Conversion!$B$6,5)))))</f>
        <v/>
      </c>
      <c r="AW93" t="str">
        <f ca="1">IF(OR(AW$9="",$C93=""),"",IF(100*INDEX(INDIRECT($A$2),$B93,COLUMN()-$E$2)/AW$6&lt;Conversion!$A$3,Conversion!$B$3,IF(100*INDEX(INDIRECT($A$2),$B93,COLUMN()-$E$2)/AW$6&lt;Conversion!$A$4,Conversion!$B$4,IF(100*INDEX(INDIRECT($A$2),$B93,COLUMN()-$E$2)/AW$6&lt;Conversion!$A$5,Conversion!$B$5,IF(100*INDEX(INDIRECT($A$2),$B93,COLUMN()-$E$2)/AW$6&lt;Conversion!$A$6,Conversion!$B$6,5)))))</f>
        <v/>
      </c>
      <c r="AX93" t="str">
        <f ca="1">IF(OR(AX$9="",$C93=""),"",IF(100*INDEX(INDIRECT($A$2),$B93,COLUMN()-$E$2)/AX$6&lt;Conversion!$A$3,Conversion!$B$3,IF(100*INDEX(INDIRECT($A$2),$B93,COLUMN()-$E$2)/AX$6&lt;Conversion!$A$4,Conversion!$B$4,IF(100*INDEX(INDIRECT($A$2),$B93,COLUMN()-$E$2)/AX$6&lt;Conversion!$A$5,Conversion!$B$5,IF(100*INDEX(INDIRECT($A$2),$B93,COLUMN()-$E$2)/AX$6&lt;Conversion!$A$6,Conversion!$B$6,5)))))</f>
        <v/>
      </c>
      <c r="AY93" t="str">
        <f ca="1">IF(OR(AY$9="",$C93=""),"",IF(100*INDEX(INDIRECT($A$2),$B93,COLUMN()-$E$2)/AY$6&lt;Conversion!$A$3,Conversion!$B$3,IF(100*INDEX(INDIRECT($A$2),$B93,COLUMN()-$E$2)/AY$6&lt;Conversion!$A$4,Conversion!$B$4,IF(100*INDEX(INDIRECT($A$2),$B93,COLUMN()-$E$2)/AY$6&lt;Conversion!$A$5,Conversion!$B$5,IF(100*INDEX(INDIRECT($A$2),$B93,COLUMN()-$E$2)/AY$6&lt;Conversion!$A$6,Conversion!$B$6,5)))))</f>
        <v/>
      </c>
      <c r="AZ93" t="str">
        <f ca="1">IF(OR(AZ$9="",$C93=""),"",IF(100*INDEX(INDIRECT($A$2),$B93,COLUMN()-$E$2)/AZ$6&lt;Conversion!$A$3,Conversion!$B$3,IF(100*INDEX(INDIRECT($A$2),$B93,COLUMN()-$E$2)/AZ$6&lt;Conversion!$A$4,Conversion!$B$4,IF(100*INDEX(INDIRECT($A$2),$B93,COLUMN()-$E$2)/AZ$6&lt;Conversion!$A$5,Conversion!$B$5,IF(100*INDEX(INDIRECT($A$2),$B93,COLUMN()-$E$2)/AZ$6&lt;Conversion!$A$6,Conversion!$B$6,5)))))</f>
        <v/>
      </c>
      <c r="BA93" t="str">
        <f ca="1">IF(OR(BA$9="",$C93=""),"",IF(100*INDEX(INDIRECT($A$2),$B93,COLUMN()-$E$2)/BA$6&lt;Conversion!$A$3,Conversion!$B$3,IF(100*INDEX(INDIRECT($A$2),$B93,COLUMN()-$E$2)/BA$6&lt;Conversion!$A$4,Conversion!$B$4,IF(100*INDEX(INDIRECT($A$2),$B93,COLUMN()-$E$2)/BA$6&lt;Conversion!$A$5,Conversion!$B$5,IF(100*INDEX(INDIRECT($A$2),$B93,COLUMN()-$E$2)/BA$6&lt;Conversion!$A$6,Conversion!$B$6,5)))))</f>
        <v/>
      </c>
      <c r="BB93" t="str">
        <f ca="1">IF(OR(BB$9="",$C93=""),"",IF(100*INDEX(INDIRECT($A$2),$B93,COLUMN()-$E$2)/BB$6&lt;Conversion!$A$3,Conversion!$B$3,IF(100*INDEX(INDIRECT($A$2),$B93,COLUMN()-$E$2)/BB$6&lt;Conversion!$A$4,Conversion!$B$4,IF(100*INDEX(INDIRECT($A$2),$B93,COLUMN()-$E$2)/BB$6&lt;Conversion!$A$5,Conversion!$B$5,IF(100*INDEX(INDIRECT($A$2),$B93,COLUMN()-$E$2)/BB$6&lt;Conversion!$A$6,Conversion!$B$6,5)))))</f>
        <v/>
      </c>
      <c r="BC93" t="str">
        <f ca="1">IF(OR(BC$9="",$C93=""),"",IF(100*INDEX(INDIRECT($A$2),$B93,COLUMN()-$E$2)/BC$6&lt;Conversion!$A$3,Conversion!$B$3,IF(100*INDEX(INDIRECT($A$2),$B93,COLUMN()-$E$2)/BC$6&lt;Conversion!$A$4,Conversion!$B$4,IF(100*INDEX(INDIRECT($A$2),$B93,COLUMN()-$E$2)/BC$6&lt;Conversion!$A$5,Conversion!$B$5,IF(100*INDEX(INDIRECT($A$2),$B93,COLUMN()-$E$2)/BC$6&lt;Conversion!$A$6,Conversion!$B$6,5)))))</f>
        <v/>
      </c>
    </row>
    <row r="94" spans="2:55">
      <c r="B94" t="e">
        <f t="shared" ca="1" si="3"/>
        <v>#N/A</v>
      </c>
      <c r="C94" t="str">
        <f t="shared" ca="1" si="4"/>
        <v/>
      </c>
      <c r="D94" t="str">
        <f ca="1">IF($C94="","",CONCATENATE(ADDRESS(ROW(),$E$2+1,1,1,"Module6"),":",ADDRESS(ROW(),$E$2+Calc1!$C$2,1,1)))</f>
        <v/>
      </c>
      <c r="E94" s="18" t="str">
        <f t="shared" ca="1" si="5"/>
        <v/>
      </c>
      <c r="F94" t="str">
        <f ca="1">IF(OR(F$9="",$C94=""),"",IF(100*INDEX(INDIRECT($A$2),$B94,COLUMN()-$E$2)/F$6&lt;Conversion!$A$3,Conversion!$B$3,IF(100*INDEX(INDIRECT($A$2),$B94,COLUMN()-$E$2)/F$6&lt;Conversion!$A$4,Conversion!$B$4,IF(100*INDEX(INDIRECT($A$2),$B94,COLUMN()-$E$2)/F$6&lt;Conversion!$A$5,Conversion!$B$5,IF(100*INDEX(INDIRECT($A$2),$B94,COLUMN()-$E$2)/F$6&lt;Conversion!$A$6,Conversion!$B$6,5)))))</f>
        <v/>
      </c>
      <c r="G94" t="str">
        <f ca="1">IF(OR(G$9="",$C94=""),"",IF(100*INDEX(INDIRECT($A$2),$B94,COLUMN()-$E$2)/G$6&lt;Conversion!$A$3,Conversion!$B$3,IF(100*INDEX(INDIRECT($A$2),$B94,COLUMN()-$E$2)/G$6&lt;Conversion!$A$4,Conversion!$B$4,IF(100*INDEX(INDIRECT($A$2),$B94,COLUMN()-$E$2)/G$6&lt;Conversion!$A$5,Conversion!$B$5,IF(100*INDEX(INDIRECT($A$2),$B94,COLUMN()-$E$2)/G$6&lt;Conversion!$A$6,Conversion!$B$6,5)))))</f>
        <v/>
      </c>
      <c r="H94" t="str">
        <f ca="1">IF(OR(H$9="",$C94=""),"",IF(100*INDEX(INDIRECT($A$2),$B94,COLUMN()-$E$2)/H$6&lt;Conversion!$A$3,Conversion!$B$3,IF(100*INDEX(INDIRECT($A$2),$B94,COLUMN()-$E$2)/H$6&lt;Conversion!$A$4,Conversion!$B$4,IF(100*INDEX(INDIRECT($A$2),$B94,COLUMN()-$E$2)/H$6&lt;Conversion!$A$5,Conversion!$B$5,IF(100*INDEX(INDIRECT($A$2),$B94,COLUMN()-$E$2)/H$6&lt;Conversion!$A$6,Conversion!$B$6,5)))))</f>
        <v/>
      </c>
      <c r="I94" t="str">
        <f ca="1">IF(OR(I$9="",$C94=""),"",IF(100*INDEX(INDIRECT($A$2),$B94,COLUMN()-$E$2)/I$6&lt;Conversion!$A$3,Conversion!$B$3,IF(100*INDEX(INDIRECT($A$2),$B94,COLUMN()-$E$2)/I$6&lt;Conversion!$A$4,Conversion!$B$4,IF(100*INDEX(INDIRECT($A$2),$B94,COLUMN()-$E$2)/I$6&lt;Conversion!$A$5,Conversion!$B$5,IF(100*INDEX(INDIRECT($A$2),$B94,COLUMN()-$E$2)/I$6&lt;Conversion!$A$6,Conversion!$B$6,5)))))</f>
        <v/>
      </c>
      <c r="J94" t="str">
        <f ca="1">IF(OR(J$9="",$C94=""),"",IF(100*INDEX(INDIRECT($A$2),$B94,COLUMN()-$E$2)/J$6&lt;Conversion!$A$3,Conversion!$B$3,IF(100*INDEX(INDIRECT($A$2),$B94,COLUMN()-$E$2)/J$6&lt;Conversion!$A$4,Conversion!$B$4,IF(100*INDEX(INDIRECT($A$2),$B94,COLUMN()-$E$2)/J$6&lt;Conversion!$A$5,Conversion!$B$5,IF(100*INDEX(INDIRECT($A$2),$B94,COLUMN()-$E$2)/J$6&lt;Conversion!$A$6,Conversion!$B$6,5)))))</f>
        <v/>
      </c>
      <c r="K94" t="str">
        <f ca="1">IF(OR(K$9="",$C94=""),"",IF(100*INDEX(INDIRECT($A$2),$B94,COLUMN()-$E$2)/K$6&lt;Conversion!$A$3,Conversion!$B$3,IF(100*INDEX(INDIRECT($A$2),$B94,COLUMN()-$E$2)/K$6&lt;Conversion!$A$4,Conversion!$B$4,IF(100*INDEX(INDIRECT($A$2),$B94,COLUMN()-$E$2)/K$6&lt;Conversion!$A$5,Conversion!$B$5,IF(100*INDEX(INDIRECT($A$2),$B94,COLUMN()-$E$2)/K$6&lt;Conversion!$A$6,Conversion!$B$6,5)))))</f>
        <v/>
      </c>
      <c r="L94" t="str">
        <f ca="1">IF(OR(L$9="",$C94=""),"",IF(100*INDEX(INDIRECT($A$2),$B94,COLUMN()-$E$2)/L$6&lt;Conversion!$A$3,Conversion!$B$3,IF(100*INDEX(INDIRECT($A$2),$B94,COLUMN()-$E$2)/L$6&lt;Conversion!$A$4,Conversion!$B$4,IF(100*INDEX(INDIRECT($A$2),$B94,COLUMN()-$E$2)/L$6&lt;Conversion!$A$5,Conversion!$B$5,IF(100*INDEX(INDIRECT($A$2),$B94,COLUMN()-$E$2)/L$6&lt;Conversion!$A$6,Conversion!$B$6,5)))))</f>
        <v/>
      </c>
      <c r="M94" t="str">
        <f ca="1">IF(OR(M$9="",$C94=""),"",IF(100*INDEX(INDIRECT($A$2),$B94,COLUMN()-$E$2)/M$6&lt;Conversion!$A$3,Conversion!$B$3,IF(100*INDEX(INDIRECT($A$2),$B94,COLUMN()-$E$2)/M$6&lt;Conversion!$A$4,Conversion!$B$4,IF(100*INDEX(INDIRECT($A$2),$B94,COLUMN()-$E$2)/M$6&lt;Conversion!$A$5,Conversion!$B$5,IF(100*INDEX(INDIRECT($A$2),$B94,COLUMN()-$E$2)/M$6&lt;Conversion!$A$6,Conversion!$B$6,5)))))</f>
        <v/>
      </c>
      <c r="N94" t="str">
        <f ca="1">IF(OR(N$9="",$C94=""),"",IF(100*INDEX(INDIRECT($A$2),$B94,COLUMN()-$E$2)/N$6&lt;Conversion!$A$3,Conversion!$B$3,IF(100*INDEX(INDIRECT($A$2),$B94,COLUMN()-$E$2)/N$6&lt;Conversion!$A$4,Conversion!$B$4,IF(100*INDEX(INDIRECT($A$2),$B94,COLUMN()-$E$2)/N$6&lt;Conversion!$A$5,Conversion!$B$5,IF(100*INDEX(INDIRECT($A$2),$B94,COLUMN()-$E$2)/N$6&lt;Conversion!$A$6,Conversion!$B$6,5)))))</f>
        <v/>
      </c>
      <c r="O94" t="str">
        <f ca="1">IF(OR(O$9="",$C94=""),"",IF(100*INDEX(INDIRECT($A$2),$B94,COLUMN()-$E$2)/O$6&lt;Conversion!$A$3,Conversion!$B$3,IF(100*INDEX(INDIRECT($A$2),$B94,COLUMN()-$E$2)/O$6&lt;Conversion!$A$4,Conversion!$B$4,IF(100*INDEX(INDIRECT($A$2),$B94,COLUMN()-$E$2)/O$6&lt;Conversion!$A$5,Conversion!$B$5,IF(100*INDEX(INDIRECT($A$2),$B94,COLUMN()-$E$2)/O$6&lt;Conversion!$A$6,Conversion!$B$6,5)))))</f>
        <v/>
      </c>
      <c r="P94" t="str">
        <f ca="1">IF(OR(P$9="",$C94=""),"",IF(100*INDEX(INDIRECT($A$2),$B94,COLUMN()-$E$2)/P$6&lt;Conversion!$A$3,Conversion!$B$3,IF(100*INDEX(INDIRECT($A$2),$B94,COLUMN()-$E$2)/P$6&lt;Conversion!$A$4,Conversion!$B$4,IF(100*INDEX(INDIRECT($A$2),$B94,COLUMN()-$E$2)/P$6&lt;Conversion!$A$5,Conversion!$B$5,IF(100*INDEX(INDIRECT($A$2),$B94,COLUMN()-$E$2)/P$6&lt;Conversion!$A$6,Conversion!$B$6,5)))))</f>
        <v/>
      </c>
      <c r="Q94" t="str">
        <f ca="1">IF(OR(Q$9="",$C94=""),"",IF(100*INDEX(INDIRECT($A$2),$B94,COLUMN()-$E$2)/Q$6&lt;Conversion!$A$3,Conversion!$B$3,IF(100*INDEX(INDIRECT($A$2),$B94,COLUMN()-$E$2)/Q$6&lt;Conversion!$A$4,Conversion!$B$4,IF(100*INDEX(INDIRECT($A$2),$B94,COLUMN()-$E$2)/Q$6&lt;Conversion!$A$5,Conversion!$B$5,IF(100*INDEX(INDIRECT($A$2),$B94,COLUMN()-$E$2)/Q$6&lt;Conversion!$A$6,Conversion!$B$6,5)))))</f>
        <v/>
      </c>
      <c r="R94" t="str">
        <f ca="1">IF(OR(R$9="",$C94=""),"",IF(100*INDEX(INDIRECT($A$2),$B94,COLUMN()-$E$2)/R$6&lt;Conversion!$A$3,Conversion!$B$3,IF(100*INDEX(INDIRECT($A$2),$B94,COLUMN()-$E$2)/R$6&lt;Conversion!$A$4,Conversion!$B$4,IF(100*INDEX(INDIRECT($A$2),$B94,COLUMN()-$E$2)/R$6&lt;Conversion!$A$5,Conversion!$B$5,IF(100*INDEX(INDIRECT($A$2),$B94,COLUMN()-$E$2)/R$6&lt;Conversion!$A$6,Conversion!$B$6,5)))))</f>
        <v/>
      </c>
      <c r="S94" t="str">
        <f ca="1">IF(OR(S$9="",$C94=""),"",IF(100*INDEX(INDIRECT($A$2),$B94,COLUMN()-$E$2)/S$6&lt;Conversion!$A$3,Conversion!$B$3,IF(100*INDEX(INDIRECT($A$2),$B94,COLUMN()-$E$2)/S$6&lt;Conversion!$A$4,Conversion!$B$4,IF(100*INDEX(INDIRECT($A$2),$B94,COLUMN()-$E$2)/S$6&lt;Conversion!$A$5,Conversion!$B$5,IF(100*INDEX(INDIRECT($A$2),$B94,COLUMN()-$E$2)/S$6&lt;Conversion!$A$6,Conversion!$B$6,5)))))</f>
        <v/>
      </c>
      <c r="T94" t="str">
        <f ca="1">IF(OR(T$9="",$C94=""),"",IF(100*INDEX(INDIRECT($A$2),$B94,COLUMN()-$E$2)/T$6&lt;Conversion!$A$3,Conversion!$B$3,IF(100*INDEX(INDIRECT($A$2),$B94,COLUMN()-$E$2)/T$6&lt;Conversion!$A$4,Conversion!$B$4,IF(100*INDEX(INDIRECT($A$2),$B94,COLUMN()-$E$2)/T$6&lt;Conversion!$A$5,Conversion!$B$5,IF(100*INDEX(INDIRECT($A$2),$B94,COLUMN()-$E$2)/T$6&lt;Conversion!$A$6,Conversion!$B$6,5)))))</f>
        <v/>
      </c>
      <c r="U94" t="str">
        <f ca="1">IF(OR(U$9="",$C94=""),"",IF(100*INDEX(INDIRECT($A$2),$B94,COLUMN()-$E$2)/U$6&lt;Conversion!$A$3,Conversion!$B$3,IF(100*INDEX(INDIRECT($A$2),$B94,COLUMN()-$E$2)/U$6&lt;Conversion!$A$4,Conversion!$B$4,IF(100*INDEX(INDIRECT($A$2),$B94,COLUMN()-$E$2)/U$6&lt;Conversion!$A$5,Conversion!$B$5,IF(100*INDEX(INDIRECT($A$2),$B94,COLUMN()-$E$2)/U$6&lt;Conversion!$A$6,Conversion!$B$6,5)))))</f>
        <v/>
      </c>
      <c r="V94" t="str">
        <f ca="1">IF(OR(V$9="",$C94=""),"",IF(100*INDEX(INDIRECT($A$2),$B94,COLUMN()-$E$2)/V$6&lt;Conversion!$A$3,Conversion!$B$3,IF(100*INDEX(INDIRECT($A$2),$B94,COLUMN()-$E$2)/V$6&lt;Conversion!$A$4,Conversion!$B$4,IF(100*INDEX(INDIRECT($A$2),$B94,COLUMN()-$E$2)/V$6&lt;Conversion!$A$5,Conversion!$B$5,IF(100*INDEX(INDIRECT($A$2),$B94,COLUMN()-$E$2)/V$6&lt;Conversion!$A$6,Conversion!$B$6,5)))))</f>
        <v/>
      </c>
      <c r="W94" t="str">
        <f ca="1">IF(OR(W$9="",$C94=""),"",IF(100*INDEX(INDIRECT($A$2),$B94,COLUMN()-$E$2)/W$6&lt;Conversion!$A$3,Conversion!$B$3,IF(100*INDEX(INDIRECT($A$2),$B94,COLUMN()-$E$2)/W$6&lt;Conversion!$A$4,Conversion!$B$4,IF(100*INDEX(INDIRECT($A$2),$B94,COLUMN()-$E$2)/W$6&lt;Conversion!$A$5,Conversion!$B$5,IF(100*INDEX(INDIRECT($A$2),$B94,COLUMN()-$E$2)/W$6&lt;Conversion!$A$6,Conversion!$B$6,5)))))</f>
        <v/>
      </c>
      <c r="X94" t="str">
        <f ca="1">IF(OR(X$9="",$C94=""),"",IF(100*INDEX(INDIRECT($A$2),$B94,COLUMN()-$E$2)/X$6&lt;Conversion!$A$3,Conversion!$B$3,IF(100*INDEX(INDIRECT($A$2),$B94,COLUMN()-$E$2)/X$6&lt;Conversion!$A$4,Conversion!$B$4,IF(100*INDEX(INDIRECT($A$2),$B94,COLUMN()-$E$2)/X$6&lt;Conversion!$A$5,Conversion!$B$5,IF(100*INDEX(INDIRECT($A$2),$B94,COLUMN()-$E$2)/X$6&lt;Conversion!$A$6,Conversion!$B$6,5)))))</f>
        <v/>
      </c>
      <c r="Y94" t="str">
        <f ca="1">IF(OR(Y$9="",$C94=""),"",IF(100*INDEX(INDIRECT($A$2),$B94,COLUMN()-$E$2)/Y$6&lt;Conversion!$A$3,Conversion!$B$3,IF(100*INDEX(INDIRECT($A$2),$B94,COLUMN()-$E$2)/Y$6&lt;Conversion!$A$4,Conversion!$B$4,IF(100*INDEX(INDIRECT($A$2),$B94,COLUMN()-$E$2)/Y$6&lt;Conversion!$A$5,Conversion!$B$5,IF(100*INDEX(INDIRECT($A$2),$B94,COLUMN()-$E$2)/Y$6&lt;Conversion!$A$6,Conversion!$B$6,5)))))</f>
        <v/>
      </c>
      <c r="Z94" t="str">
        <f ca="1">IF(OR(Z$9="",$C94=""),"",IF(100*INDEX(INDIRECT($A$2),$B94,COLUMN()-$E$2)/Z$6&lt;Conversion!$A$3,Conversion!$B$3,IF(100*INDEX(INDIRECT($A$2),$B94,COLUMN()-$E$2)/Z$6&lt;Conversion!$A$4,Conversion!$B$4,IF(100*INDEX(INDIRECT($A$2),$B94,COLUMN()-$E$2)/Z$6&lt;Conversion!$A$5,Conversion!$B$5,IF(100*INDEX(INDIRECT($A$2),$B94,COLUMN()-$E$2)/Z$6&lt;Conversion!$A$6,Conversion!$B$6,5)))))</f>
        <v/>
      </c>
      <c r="AA94" t="str">
        <f ca="1">IF(OR(AA$9="",$C94=""),"",IF(100*INDEX(INDIRECT($A$2),$B94,COLUMN()-$E$2)/AA$6&lt;Conversion!$A$3,Conversion!$B$3,IF(100*INDEX(INDIRECT($A$2),$B94,COLUMN()-$E$2)/AA$6&lt;Conversion!$A$4,Conversion!$B$4,IF(100*INDEX(INDIRECT($A$2),$B94,COLUMN()-$E$2)/AA$6&lt;Conversion!$A$5,Conversion!$B$5,IF(100*INDEX(INDIRECT($A$2),$B94,COLUMN()-$E$2)/AA$6&lt;Conversion!$A$6,Conversion!$B$6,5)))))</f>
        <v/>
      </c>
      <c r="AB94" t="str">
        <f ca="1">IF(OR(AB$9="",$C94=""),"",IF(100*INDEX(INDIRECT($A$2),$B94,COLUMN()-$E$2)/AB$6&lt;Conversion!$A$3,Conversion!$B$3,IF(100*INDEX(INDIRECT($A$2),$B94,COLUMN()-$E$2)/AB$6&lt;Conversion!$A$4,Conversion!$B$4,IF(100*INDEX(INDIRECT($A$2),$B94,COLUMN()-$E$2)/AB$6&lt;Conversion!$A$5,Conversion!$B$5,IF(100*INDEX(INDIRECT($A$2),$B94,COLUMN()-$E$2)/AB$6&lt;Conversion!$A$6,Conversion!$B$6,5)))))</f>
        <v/>
      </c>
      <c r="AC94" t="str">
        <f ca="1">IF(OR(AC$9="",$C94=""),"",IF(100*INDEX(INDIRECT($A$2),$B94,COLUMN()-$E$2)/AC$6&lt;Conversion!$A$3,Conversion!$B$3,IF(100*INDEX(INDIRECT($A$2),$B94,COLUMN()-$E$2)/AC$6&lt;Conversion!$A$4,Conversion!$B$4,IF(100*INDEX(INDIRECT($A$2),$B94,COLUMN()-$E$2)/AC$6&lt;Conversion!$A$5,Conversion!$B$5,IF(100*INDEX(INDIRECT($A$2),$B94,COLUMN()-$E$2)/AC$6&lt;Conversion!$A$6,Conversion!$B$6,5)))))</f>
        <v/>
      </c>
      <c r="AD94" t="str">
        <f ca="1">IF(OR(AD$9="",$C94=""),"",IF(100*INDEX(INDIRECT($A$2),$B94,COLUMN()-$E$2)/AD$6&lt;Conversion!$A$3,Conversion!$B$3,IF(100*INDEX(INDIRECT($A$2),$B94,COLUMN()-$E$2)/AD$6&lt;Conversion!$A$4,Conversion!$B$4,IF(100*INDEX(INDIRECT($A$2),$B94,COLUMN()-$E$2)/AD$6&lt;Conversion!$A$5,Conversion!$B$5,IF(100*INDEX(INDIRECT($A$2),$B94,COLUMN()-$E$2)/AD$6&lt;Conversion!$A$6,Conversion!$B$6,5)))))</f>
        <v/>
      </c>
      <c r="AE94" t="str">
        <f ca="1">IF(OR(AE$9="",$C94=""),"",IF(100*INDEX(INDIRECT($A$2),$B94,COLUMN()-$E$2)/AE$6&lt;Conversion!$A$3,Conversion!$B$3,IF(100*INDEX(INDIRECT($A$2),$B94,COLUMN()-$E$2)/AE$6&lt;Conversion!$A$4,Conversion!$B$4,IF(100*INDEX(INDIRECT($A$2),$B94,COLUMN()-$E$2)/AE$6&lt;Conversion!$A$5,Conversion!$B$5,IF(100*INDEX(INDIRECT($A$2),$B94,COLUMN()-$E$2)/AE$6&lt;Conversion!$A$6,Conversion!$B$6,5)))))</f>
        <v/>
      </c>
      <c r="AF94" t="str">
        <f ca="1">IF(OR(AF$9="",$C94=""),"",IF(100*INDEX(INDIRECT($A$2),$B94,COLUMN()-$E$2)/AF$6&lt;Conversion!$A$3,Conversion!$B$3,IF(100*INDEX(INDIRECT($A$2),$B94,COLUMN()-$E$2)/AF$6&lt;Conversion!$A$4,Conversion!$B$4,IF(100*INDEX(INDIRECT($A$2),$B94,COLUMN()-$E$2)/AF$6&lt;Conversion!$A$5,Conversion!$B$5,IF(100*INDEX(INDIRECT($A$2),$B94,COLUMN()-$E$2)/AF$6&lt;Conversion!$A$6,Conversion!$B$6,5)))))</f>
        <v/>
      </c>
      <c r="AG94" t="str">
        <f ca="1">IF(OR(AG$9="",$C94=""),"",IF(100*INDEX(INDIRECT($A$2),$B94,COLUMN()-$E$2)/AG$6&lt;Conversion!$A$3,Conversion!$B$3,IF(100*INDEX(INDIRECT($A$2),$B94,COLUMN()-$E$2)/AG$6&lt;Conversion!$A$4,Conversion!$B$4,IF(100*INDEX(INDIRECT($A$2),$B94,COLUMN()-$E$2)/AG$6&lt;Conversion!$A$5,Conversion!$B$5,IF(100*INDEX(INDIRECT($A$2),$B94,COLUMN()-$E$2)/AG$6&lt;Conversion!$A$6,Conversion!$B$6,5)))))</f>
        <v/>
      </c>
      <c r="AH94" t="str">
        <f ca="1">IF(OR(AH$9="",$C94=""),"",IF(100*INDEX(INDIRECT($A$2),$B94,COLUMN()-$E$2)/AH$6&lt;Conversion!$A$3,Conversion!$B$3,IF(100*INDEX(INDIRECT($A$2),$B94,COLUMN()-$E$2)/AH$6&lt;Conversion!$A$4,Conversion!$B$4,IF(100*INDEX(INDIRECT($A$2),$B94,COLUMN()-$E$2)/AH$6&lt;Conversion!$A$5,Conversion!$B$5,IF(100*INDEX(INDIRECT($A$2),$B94,COLUMN()-$E$2)/AH$6&lt;Conversion!$A$6,Conversion!$B$6,5)))))</f>
        <v/>
      </c>
      <c r="AI94" t="str">
        <f ca="1">IF(OR(AI$9="",$C94=""),"",IF(100*INDEX(INDIRECT($A$2),$B94,COLUMN()-$E$2)/AI$6&lt;Conversion!$A$3,Conversion!$B$3,IF(100*INDEX(INDIRECT($A$2),$B94,COLUMN()-$E$2)/AI$6&lt;Conversion!$A$4,Conversion!$B$4,IF(100*INDEX(INDIRECT($A$2),$B94,COLUMN()-$E$2)/AI$6&lt;Conversion!$A$5,Conversion!$B$5,IF(100*INDEX(INDIRECT($A$2),$B94,COLUMN()-$E$2)/AI$6&lt;Conversion!$A$6,Conversion!$B$6,5)))))</f>
        <v/>
      </c>
      <c r="AJ94" t="str">
        <f ca="1">IF(OR(AJ$9="",$C94=""),"",IF(100*INDEX(INDIRECT($A$2),$B94,COLUMN()-$E$2)/AJ$6&lt;Conversion!$A$3,Conversion!$B$3,IF(100*INDEX(INDIRECT($A$2),$B94,COLUMN()-$E$2)/AJ$6&lt;Conversion!$A$4,Conversion!$B$4,IF(100*INDEX(INDIRECT($A$2),$B94,COLUMN()-$E$2)/AJ$6&lt;Conversion!$A$5,Conversion!$B$5,IF(100*INDEX(INDIRECT($A$2),$B94,COLUMN()-$E$2)/AJ$6&lt;Conversion!$A$6,Conversion!$B$6,5)))))</f>
        <v/>
      </c>
      <c r="AK94" t="str">
        <f ca="1">IF(OR(AK$9="",$C94=""),"",IF(100*INDEX(INDIRECT($A$2),$B94,COLUMN()-$E$2)/AK$6&lt;Conversion!$A$3,Conversion!$B$3,IF(100*INDEX(INDIRECT($A$2),$B94,COLUMN()-$E$2)/AK$6&lt;Conversion!$A$4,Conversion!$B$4,IF(100*INDEX(INDIRECT($A$2),$B94,COLUMN()-$E$2)/AK$6&lt;Conversion!$A$5,Conversion!$B$5,IF(100*INDEX(INDIRECT($A$2),$B94,COLUMN()-$E$2)/AK$6&lt;Conversion!$A$6,Conversion!$B$6,5)))))</f>
        <v/>
      </c>
      <c r="AL94" t="str">
        <f ca="1">IF(OR(AL$9="",$C94=""),"",IF(100*INDEX(INDIRECT($A$2),$B94,COLUMN()-$E$2)/AL$6&lt;Conversion!$A$3,Conversion!$B$3,IF(100*INDEX(INDIRECT($A$2),$B94,COLUMN()-$E$2)/AL$6&lt;Conversion!$A$4,Conversion!$B$4,IF(100*INDEX(INDIRECT($A$2),$B94,COLUMN()-$E$2)/AL$6&lt;Conversion!$A$5,Conversion!$B$5,IF(100*INDEX(INDIRECT($A$2),$B94,COLUMN()-$E$2)/AL$6&lt;Conversion!$A$6,Conversion!$B$6,5)))))</f>
        <v/>
      </c>
      <c r="AM94" t="str">
        <f ca="1">IF(OR(AM$9="",$C94=""),"",IF(100*INDEX(INDIRECT($A$2),$B94,COLUMN()-$E$2)/AM$6&lt;Conversion!$A$3,Conversion!$B$3,IF(100*INDEX(INDIRECT($A$2),$B94,COLUMN()-$E$2)/AM$6&lt;Conversion!$A$4,Conversion!$B$4,IF(100*INDEX(INDIRECT($A$2),$B94,COLUMN()-$E$2)/AM$6&lt;Conversion!$A$5,Conversion!$B$5,IF(100*INDEX(INDIRECT($A$2),$B94,COLUMN()-$E$2)/AM$6&lt;Conversion!$A$6,Conversion!$B$6,5)))))</f>
        <v/>
      </c>
      <c r="AN94" t="str">
        <f ca="1">IF(OR(AN$9="",$C94=""),"",IF(100*INDEX(INDIRECT($A$2),$B94,COLUMN()-$E$2)/AN$6&lt;Conversion!$A$3,Conversion!$B$3,IF(100*INDEX(INDIRECT($A$2),$B94,COLUMN()-$E$2)/AN$6&lt;Conversion!$A$4,Conversion!$B$4,IF(100*INDEX(INDIRECT($A$2),$B94,COLUMN()-$E$2)/AN$6&lt;Conversion!$A$5,Conversion!$B$5,IF(100*INDEX(INDIRECT($A$2),$B94,COLUMN()-$E$2)/AN$6&lt;Conversion!$A$6,Conversion!$B$6,5)))))</f>
        <v/>
      </c>
      <c r="AO94" t="str">
        <f ca="1">IF(OR(AO$9="",$C94=""),"",IF(100*INDEX(INDIRECT($A$2),$B94,COLUMN()-$E$2)/AO$6&lt;Conversion!$A$3,Conversion!$B$3,IF(100*INDEX(INDIRECT($A$2),$B94,COLUMN()-$E$2)/AO$6&lt;Conversion!$A$4,Conversion!$B$4,IF(100*INDEX(INDIRECT($A$2),$B94,COLUMN()-$E$2)/AO$6&lt;Conversion!$A$5,Conversion!$B$5,IF(100*INDEX(INDIRECT($A$2),$B94,COLUMN()-$E$2)/AO$6&lt;Conversion!$A$6,Conversion!$B$6,5)))))</f>
        <v/>
      </c>
      <c r="AP94" t="str">
        <f ca="1">IF(OR(AP$9="",$C94=""),"",IF(100*INDEX(INDIRECT($A$2),$B94,COLUMN()-$E$2)/AP$6&lt;Conversion!$A$3,Conversion!$B$3,IF(100*INDEX(INDIRECT($A$2),$B94,COLUMN()-$E$2)/AP$6&lt;Conversion!$A$4,Conversion!$B$4,IF(100*INDEX(INDIRECT($A$2),$B94,COLUMN()-$E$2)/AP$6&lt;Conversion!$A$5,Conversion!$B$5,IF(100*INDEX(INDIRECT($A$2),$B94,COLUMN()-$E$2)/AP$6&lt;Conversion!$A$6,Conversion!$B$6,5)))))</f>
        <v/>
      </c>
      <c r="AQ94" t="str">
        <f ca="1">IF(OR(AQ$9="",$C94=""),"",IF(100*INDEX(INDIRECT($A$2),$B94,COLUMN()-$E$2)/AQ$6&lt;Conversion!$A$3,Conversion!$B$3,IF(100*INDEX(INDIRECT($A$2),$B94,COLUMN()-$E$2)/AQ$6&lt;Conversion!$A$4,Conversion!$B$4,IF(100*INDEX(INDIRECT($A$2),$B94,COLUMN()-$E$2)/AQ$6&lt;Conversion!$A$5,Conversion!$B$5,IF(100*INDEX(INDIRECT($A$2),$B94,COLUMN()-$E$2)/AQ$6&lt;Conversion!$A$6,Conversion!$B$6,5)))))</f>
        <v/>
      </c>
      <c r="AR94" t="str">
        <f ca="1">IF(OR(AR$9="",$C94=""),"",IF(100*INDEX(INDIRECT($A$2),$B94,COLUMN()-$E$2)/AR$6&lt;Conversion!$A$3,Conversion!$B$3,IF(100*INDEX(INDIRECT($A$2),$B94,COLUMN()-$E$2)/AR$6&lt;Conversion!$A$4,Conversion!$B$4,IF(100*INDEX(INDIRECT($A$2),$B94,COLUMN()-$E$2)/AR$6&lt;Conversion!$A$5,Conversion!$B$5,IF(100*INDEX(INDIRECT($A$2),$B94,COLUMN()-$E$2)/AR$6&lt;Conversion!$A$6,Conversion!$B$6,5)))))</f>
        <v/>
      </c>
      <c r="AS94" t="str">
        <f ca="1">IF(OR(AS$9="",$C94=""),"",IF(100*INDEX(INDIRECT($A$2),$B94,COLUMN()-$E$2)/AS$6&lt;Conversion!$A$3,Conversion!$B$3,IF(100*INDEX(INDIRECT($A$2),$B94,COLUMN()-$E$2)/AS$6&lt;Conversion!$A$4,Conversion!$B$4,IF(100*INDEX(INDIRECT($A$2),$B94,COLUMN()-$E$2)/AS$6&lt;Conversion!$A$5,Conversion!$B$5,IF(100*INDEX(INDIRECT($A$2),$B94,COLUMN()-$E$2)/AS$6&lt;Conversion!$A$6,Conversion!$B$6,5)))))</f>
        <v/>
      </c>
      <c r="AT94" t="str">
        <f ca="1">IF(OR(AT$9="",$C94=""),"",IF(100*INDEX(INDIRECT($A$2),$B94,COLUMN()-$E$2)/AT$6&lt;Conversion!$A$3,Conversion!$B$3,IF(100*INDEX(INDIRECT($A$2),$B94,COLUMN()-$E$2)/AT$6&lt;Conversion!$A$4,Conversion!$B$4,IF(100*INDEX(INDIRECT($A$2),$B94,COLUMN()-$E$2)/AT$6&lt;Conversion!$A$5,Conversion!$B$5,IF(100*INDEX(INDIRECT($A$2),$B94,COLUMN()-$E$2)/AT$6&lt;Conversion!$A$6,Conversion!$B$6,5)))))</f>
        <v/>
      </c>
      <c r="AU94" t="str">
        <f ca="1">IF(OR(AU$9="",$C94=""),"",IF(100*INDEX(INDIRECT($A$2),$B94,COLUMN()-$E$2)/AU$6&lt;Conversion!$A$3,Conversion!$B$3,IF(100*INDEX(INDIRECT($A$2),$B94,COLUMN()-$E$2)/AU$6&lt;Conversion!$A$4,Conversion!$B$4,IF(100*INDEX(INDIRECT($A$2),$B94,COLUMN()-$E$2)/AU$6&lt;Conversion!$A$5,Conversion!$B$5,IF(100*INDEX(INDIRECT($A$2),$B94,COLUMN()-$E$2)/AU$6&lt;Conversion!$A$6,Conversion!$B$6,5)))))</f>
        <v/>
      </c>
      <c r="AV94" t="str">
        <f ca="1">IF(OR(AV$9="",$C94=""),"",IF(100*INDEX(INDIRECT($A$2),$B94,COLUMN()-$E$2)/AV$6&lt;Conversion!$A$3,Conversion!$B$3,IF(100*INDEX(INDIRECT($A$2),$B94,COLUMN()-$E$2)/AV$6&lt;Conversion!$A$4,Conversion!$B$4,IF(100*INDEX(INDIRECT($A$2),$B94,COLUMN()-$E$2)/AV$6&lt;Conversion!$A$5,Conversion!$B$5,IF(100*INDEX(INDIRECT($A$2),$B94,COLUMN()-$E$2)/AV$6&lt;Conversion!$A$6,Conversion!$B$6,5)))))</f>
        <v/>
      </c>
      <c r="AW94" t="str">
        <f ca="1">IF(OR(AW$9="",$C94=""),"",IF(100*INDEX(INDIRECT($A$2),$B94,COLUMN()-$E$2)/AW$6&lt;Conversion!$A$3,Conversion!$B$3,IF(100*INDEX(INDIRECT($A$2),$B94,COLUMN()-$E$2)/AW$6&lt;Conversion!$A$4,Conversion!$B$4,IF(100*INDEX(INDIRECT($A$2),$B94,COLUMN()-$E$2)/AW$6&lt;Conversion!$A$5,Conversion!$B$5,IF(100*INDEX(INDIRECT($A$2),$B94,COLUMN()-$E$2)/AW$6&lt;Conversion!$A$6,Conversion!$B$6,5)))))</f>
        <v/>
      </c>
      <c r="AX94" t="str">
        <f ca="1">IF(OR(AX$9="",$C94=""),"",IF(100*INDEX(INDIRECT($A$2),$B94,COLUMN()-$E$2)/AX$6&lt;Conversion!$A$3,Conversion!$B$3,IF(100*INDEX(INDIRECT($A$2),$B94,COLUMN()-$E$2)/AX$6&lt;Conversion!$A$4,Conversion!$B$4,IF(100*INDEX(INDIRECT($A$2),$B94,COLUMN()-$E$2)/AX$6&lt;Conversion!$A$5,Conversion!$B$5,IF(100*INDEX(INDIRECT($A$2),$B94,COLUMN()-$E$2)/AX$6&lt;Conversion!$A$6,Conversion!$B$6,5)))))</f>
        <v/>
      </c>
      <c r="AY94" t="str">
        <f ca="1">IF(OR(AY$9="",$C94=""),"",IF(100*INDEX(INDIRECT($A$2),$B94,COLUMN()-$E$2)/AY$6&lt;Conversion!$A$3,Conversion!$B$3,IF(100*INDEX(INDIRECT($A$2),$B94,COLUMN()-$E$2)/AY$6&lt;Conversion!$A$4,Conversion!$B$4,IF(100*INDEX(INDIRECT($A$2),$B94,COLUMN()-$E$2)/AY$6&lt;Conversion!$A$5,Conversion!$B$5,IF(100*INDEX(INDIRECT($A$2),$B94,COLUMN()-$E$2)/AY$6&lt;Conversion!$A$6,Conversion!$B$6,5)))))</f>
        <v/>
      </c>
      <c r="AZ94" t="str">
        <f ca="1">IF(OR(AZ$9="",$C94=""),"",IF(100*INDEX(INDIRECT($A$2),$B94,COLUMN()-$E$2)/AZ$6&lt;Conversion!$A$3,Conversion!$B$3,IF(100*INDEX(INDIRECT($A$2),$B94,COLUMN()-$E$2)/AZ$6&lt;Conversion!$A$4,Conversion!$B$4,IF(100*INDEX(INDIRECT($A$2),$B94,COLUMN()-$E$2)/AZ$6&lt;Conversion!$A$5,Conversion!$B$5,IF(100*INDEX(INDIRECT($A$2),$B94,COLUMN()-$E$2)/AZ$6&lt;Conversion!$A$6,Conversion!$B$6,5)))))</f>
        <v/>
      </c>
      <c r="BA94" t="str">
        <f ca="1">IF(OR(BA$9="",$C94=""),"",IF(100*INDEX(INDIRECT($A$2),$B94,COLUMN()-$E$2)/BA$6&lt;Conversion!$A$3,Conversion!$B$3,IF(100*INDEX(INDIRECT($A$2),$B94,COLUMN()-$E$2)/BA$6&lt;Conversion!$A$4,Conversion!$B$4,IF(100*INDEX(INDIRECT($A$2),$B94,COLUMN()-$E$2)/BA$6&lt;Conversion!$A$5,Conversion!$B$5,IF(100*INDEX(INDIRECT($A$2),$B94,COLUMN()-$E$2)/BA$6&lt;Conversion!$A$6,Conversion!$B$6,5)))))</f>
        <v/>
      </c>
      <c r="BB94" t="str">
        <f ca="1">IF(OR(BB$9="",$C94=""),"",IF(100*INDEX(INDIRECT($A$2),$B94,COLUMN()-$E$2)/BB$6&lt;Conversion!$A$3,Conversion!$B$3,IF(100*INDEX(INDIRECT($A$2),$B94,COLUMN()-$E$2)/BB$6&lt;Conversion!$A$4,Conversion!$B$4,IF(100*INDEX(INDIRECT($A$2),$B94,COLUMN()-$E$2)/BB$6&lt;Conversion!$A$5,Conversion!$B$5,IF(100*INDEX(INDIRECT($A$2),$B94,COLUMN()-$E$2)/BB$6&lt;Conversion!$A$6,Conversion!$B$6,5)))))</f>
        <v/>
      </c>
      <c r="BC94" t="str">
        <f ca="1">IF(OR(BC$9="",$C94=""),"",IF(100*INDEX(INDIRECT($A$2),$B94,COLUMN()-$E$2)/BC$6&lt;Conversion!$A$3,Conversion!$B$3,IF(100*INDEX(INDIRECT($A$2),$B94,COLUMN()-$E$2)/BC$6&lt;Conversion!$A$4,Conversion!$B$4,IF(100*INDEX(INDIRECT($A$2),$B94,COLUMN()-$E$2)/BC$6&lt;Conversion!$A$5,Conversion!$B$5,IF(100*INDEX(INDIRECT($A$2),$B94,COLUMN()-$E$2)/BC$6&lt;Conversion!$A$6,Conversion!$B$6,5)))))</f>
        <v/>
      </c>
    </row>
    <row r="95" spans="2:55">
      <c r="B95" t="e">
        <f t="shared" ca="1" si="3"/>
        <v>#N/A</v>
      </c>
      <c r="C95" t="str">
        <f t="shared" ca="1" si="4"/>
        <v/>
      </c>
      <c r="D95" t="str">
        <f ca="1">IF($C95="","",CONCATENATE(ADDRESS(ROW(),$E$2+1,1,1,"Module6"),":",ADDRESS(ROW(),$E$2+Calc1!$C$2,1,1)))</f>
        <v/>
      </c>
      <c r="E95" s="18" t="str">
        <f t="shared" ca="1" si="5"/>
        <v/>
      </c>
      <c r="F95" t="str">
        <f ca="1">IF(OR(F$9="",$C95=""),"",IF(100*INDEX(INDIRECT($A$2),$B95,COLUMN()-$E$2)/F$6&lt;Conversion!$A$3,Conversion!$B$3,IF(100*INDEX(INDIRECT($A$2),$B95,COLUMN()-$E$2)/F$6&lt;Conversion!$A$4,Conversion!$B$4,IF(100*INDEX(INDIRECT($A$2),$B95,COLUMN()-$E$2)/F$6&lt;Conversion!$A$5,Conversion!$B$5,IF(100*INDEX(INDIRECT($A$2),$B95,COLUMN()-$E$2)/F$6&lt;Conversion!$A$6,Conversion!$B$6,5)))))</f>
        <v/>
      </c>
      <c r="G95" t="str">
        <f ca="1">IF(OR(G$9="",$C95=""),"",IF(100*INDEX(INDIRECT($A$2),$B95,COLUMN()-$E$2)/G$6&lt;Conversion!$A$3,Conversion!$B$3,IF(100*INDEX(INDIRECT($A$2),$B95,COLUMN()-$E$2)/G$6&lt;Conversion!$A$4,Conversion!$B$4,IF(100*INDEX(INDIRECT($A$2),$B95,COLUMN()-$E$2)/G$6&lt;Conversion!$A$5,Conversion!$B$5,IF(100*INDEX(INDIRECT($A$2),$B95,COLUMN()-$E$2)/G$6&lt;Conversion!$A$6,Conversion!$B$6,5)))))</f>
        <v/>
      </c>
      <c r="H95" t="str">
        <f ca="1">IF(OR(H$9="",$C95=""),"",IF(100*INDEX(INDIRECT($A$2),$B95,COLUMN()-$E$2)/H$6&lt;Conversion!$A$3,Conversion!$B$3,IF(100*INDEX(INDIRECT($A$2),$B95,COLUMN()-$E$2)/H$6&lt;Conversion!$A$4,Conversion!$B$4,IF(100*INDEX(INDIRECT($A$2),$B95,COLUMN()-$E$2)/H$6&lt;Conversion!$A$5,Conversion!$B$5,IF(100*INDEX(INDIRECT($A$2),$B95,COLUMN()-$E$2)/H$6&lt;Conversion!$A$6,Conversion!$B$6,5)))))</f>
        <v/>
      </c>
      <c r="I95" t="str">
        <f ca="1">IF(OR(I$9="",$C95=""),"",IF(100*INDEX(INDIRECT($A$2),$B95,COLUMN()-$E$2)/I$6&lt;Conversion!$A$3,Conversion!$B$3,IF(100*INDEX(INDIRECT($A$2),$B95,COLUMN()-$E$2)/I$6&lt;Conversion!$A$4,Conversion!$B$4,IF(100*INDEX(INDIRECT($A$2),$B95,COLUMN()-$E$2)/I$6&lt;Conversion!$A$5,Conversion!$B$5,IF(100*INDEX(INDIRECT($A$2),$B95,COLUMN()-$E$2)/I$6&lt;Conversion!$A$6,Conversion!$B$6,5)))))</f>
        <v/>
      </c>
      <c r="J95" t="str">
        <f ca="1">IF(OR(J$9="",$C95=""),"",IF(100*INDEX(INDIRECT($A$2),$B95,COLUMN()-$E$2)/J$6&lt;Conversion!$A$3,Conversion!$B$3,IF(100*INDEX(INDIRECT($A$2),$B95,COLUMN()-$E$2)/J$6&lt;Conversion!$A$4,Conversion!$B$4,IF(100*INDEX(INDIRECT($A$2),$B95,COLUMN()-$E$2)/J$6&lt;Conversion!$A$5,Conversion!$B$5,IF(100*INDEX(INDIRECT($A$2),$B95,COLUMN()-$E$2)/J$6&lt;Conversion!$A$6,Conversion!$B$6,5)))))</f>
        <v/>
      </c>
      <c r="K95" t="str">
        <f ca="1">IF(OR(K$9="",$C95=""),"",IF(100*INDEX(INDIRECT($A$2),$B95,COLUMN()-$E$2)/K$6&lt;Conversion!$A$3,Conversion!$B$3,IF(100*INDEX(INDIRECT($A$2),$B95,COLUMN()-$E$2)/K$6&lt;Conversion!$A$4,Conversion!$B$4,IF(100*INDEX(INDIRECT($A$2),$B95,COLUMN()-$E$2)/K$6&lt;Conversion!$A$5,Conversion!$B$5,IF(100*INDEX(INDIRECT($A$2),$B95,COLUMN()-$E$2)/K$6&lt;Conversion!$A$6,Conversion!$B$6,5)))))</f>
        <v/>
      </c>
      <c r="L95" t="str">
        <f ca="1">IF(OR(L$9="",$C95=""),"",IF(100*INDEX(INDIRECT($A$2),$B95,COLUMN()-$E$2)/L$6&lt;Conversion!$A$3,Conversion!$B$3,IF(100*INDEX(INDIRECT($A$2),$B95,COLUMN()-$E$2)/L$6&lt;Conversion!$A$4,Conversion!$B$4,IF(100*INDEX(INDIRECT($A$2),$B95,COLUMN()-$E$2)/L$6&lt;Conversion!$A$5,Conversion!$B$5,IF(100*INDEX(INDIRECT($A$2),$B95,COLUMN()-$E$2)/L$6&lt;Conversion!$A$6,Conversion!$B$6,5)))))</f>
        <v/>
      </c>
      <c r="M95" t="str">
        <f ca="1">IF(OR(M$9="",$C95=""),"",IF(100*INDEX(INDIRECT($A$2),$B95,COLUMN()-$E$2)/M$6&lt;Conversion!$A$3,Conversion!$B$3,IF(100*INDEX(INDIRECT($A$2),$B95,COLUMN()-$E$2)/M$6&lt;Conversion!$A$4,Conversion!$B$4,IF(100*INDEX(INDIRECT($A$2),$B95,COLUMN()-$E$2)/M$6&lt;Conversion!$A$5,Conversion!$B$5,IF(100*INDEX(INDIRECT($A$2),$B95,COLUMN()-$E$2)/M$6&lt;Conversion!$A$6,Conversion!$B$6,5)))))</f>
        <v/>
      </c>
      <c r="N95" t="str">
        <f ca="1">IF(OR(N$9="",$C95=""),"",IF(100*INDEX(INDIRECT($A$2),$B95,COLUMN()-$E$2)/N$6&lt;Conversion!$A$3,Conversion!$B$3,IF(100*INDEX(INDIRECT($A$2),$B95,COLUMN()-$E$2)/N$6&lt;Conversion!$A$4,Conversion!$B$4,IF(100*INDEX(INDIRECT($A$2),$B95,COLUMN()-$E$2)/N$6&lt;Conversion!$A$5,Conversion!$B$5,IF(100*INDEX(INDIRECT($A$2),$B95,COLUMN()-$E$2)/N$6&lt;Conversion!$A$6,Conversion!$B$6,5)))))</f>
        <v/>
      </c>
      <c r="O95" t="str">
        <f ca="1">IF(OR(O$9="",$C95=""),"",IF(100*INDEX(INDIRECT($A$2),$B95,COLUMN()-$E$2)/O$6&lt;Conversion!$A$3,Conversion!$B$3,IF(100*INDEX(INDIRECT($A$2),$B95,COLUMN()-$E$2)/O$6&lt;Conversion!$A$4,Conversion!$B$4,IF(100*INDEX(INDIRECT($A$2),$B95,COLUMN()-$E$2)/O$6&lt;Conversion!$A$5,Conversion!$B$5,IF(100*INDEX(INDIRECT($A$2),$B95,COLUMN()-$E$2)/O$6&lt;Conversion!$A$6,Conversion!$B$6,5)))))</f>
        <v/>
      </c>
      <c r="P95" t="str">
        <f ca="1">IF(OR(P$9="",$C95=""),"",IF(100*INDEX(INDIRECT($A$2),$B95,COLUMN()-$E$2)/P$6&lt;Conversion!$A$3,Conversion!$B$3,IF(100*INDEX(INDIRECT($A$2),$B95,COLUMN()-$E$2)/P$6&lt;Conversion!$A$4,Conversion!$B$4,IF(100*INDEX(INDIRECT($A$2),$B95,COLUMN()-$E$2)/P$6&lt;Conversion!$A$5,Conversion!$B$5,IF(100*INDEX(INDIRECT($A$2),$B95,COLUMN()-$E$2)/P$6&lt;Conversion!$A$6,Conversion!$B$6,5)))))</f>
        <v/>
      </c>
      <c r="Q95" t="str">
        <f ca="1">IF(OR(Q$9="",$C95=""),"",IF(100*INDEX(INDIRECT($A$2),$B95,COLUMN()-$E$2)/Q$6&lt;Conversion!$A$3,Conversion!$B$3,IF(100*INDEX(INDIRECT($A$2),$B95,COLUMN()-$E$2)/Q$6&lt;Conversion!$A$4,Conversion!$B$4,IF(100*INDEX(INDIRECT($A$2),$B95,COLUMN()-$E$2)/Q$6&lt;Conversion!$A$5,Conversion!$B$5,IF(100*INDEX(INDIRECT($A$2),$B95,COLUMN()-$E$2)/Q$6&lt;Conversion!$A$6,Conversion!$B$6,5)))))</f>
        <v/>
      </c>
      <c r="R95" t="str">
        <f ca="1">IF(OR(R$9="",$C95=""),"",IF(100*INDEX(INDIRECT($A$2),$B95,COLUMN()-$E$2)/R$6&lt;Conversion!$A$3,Conversion!$B$3,IF(100*INDEX(INDIRECT($A$2),$B95,COLUMN()-$E$2)/R$6&lt;Conversion!$A$4,Conversion!$B$4,IF(100*INDEX(INDIRECT($A$2),$B95,COLUMN()-$E$2)/R$6&lt;Conversion!$A$5,Conversion!$B$5,IF(100*INDEX(INDIRECT($A$2),$B95,COLUMN()-$E$2)/R$6&lt;Conversion!$A$6,Conversion!$B$6,5)))))</f>
        <v/>
      </c>
      <c r="S95" t="str">
        <f ca="1">IF(OR(S$9="",$C95=""),"",IF(100*INDEX(INDIRECT($A$2),$B95,COLUMN()-$E$2)/S$6&lt;Conversion!$A$3,Conversion!$B$3,IF(100*INDEX(INDIRECT($A$2),$B95,COLUMN()-$E$2)/S$6&lt;Conversion!$A$4,Conversion!$B$4,IF(100*INDEX(INDIRECT($A$2),$B95,COLUMN()-$E$2)/S$6&lt;Conversion!$A$5,Conversion!$B$5,IF(100*INDEX(INDIRECT($A$2),$B95,COLUMN()-$E$2)/S$6&lt;Conversion!$A$6,Conversion!$B$6,5)))))</f>
        <v/>
      </c>
      <c r="T95" t="str">
        <f ca="1">IF(OR(T$9="",$C95=""),"",IF(100*INDEX(INDIRECT($A$2),$B95,COLUMN()-$E$2)/T$6&lt;Conversion!$A$3,Conversion!$B$3,IF(100*INDEX(INDIRECT($A$2),$B95,COLUMN()-$E$2)/T$6&lt;Conversion!$A$4,Conversion!$B$4,IF(100*INDEX(INDIRECT($A$2),$B95,COLUMN()-$E$2)/T$6&lt;Conversion!$A$5,Conversion!$B$5,IF(100*INDEX(INDIRECT($A$2),$B95,COLUMN()-$E$2)/T$6&lt;Conversion!$A$6,Conversion!$B$6,5)))))</f>
        <v/>
      </c>
      <c r="U95" t="str">
        <f ca="1">IF(OR(U$9="",$C95=""),"",IF(100*INDEX(INDIRECT($A$2),$B95,COLUMN()-$E$2)/U$6&lt;Conversion!$A$3,Conversion!$B$3,IF(100*INDEX(INDIRECT($A$2),$B95,COLUMN()-$E$2)/U$6&lt;Conversion!$A$4,Conversion!$B$4,IF(100*INDEX(INDIRECT($A$2),$B95,COLUMN()-$E$2)/U$6&lt;Conversion!$A$5,Conversion!$B$5,IF(100*INDEX(INDIRECT($A$2),$B95,COLUMN()-$E$2)/U$6&lt;Conversion!$A$6,Conversion!$B$6,5)))))</f>
        <v/>
      </c>
      <c r="V95" t="str">
        <f ca="1">IF(OR(V$9="",$C95=""),"",IF(100*INDEX(INDIRECT($A$2),$B95,COLUMN()-$E$2)/V$6&lt;Conversion!$A$3,Conversion!$B$3,IF(100*INDEX(INDIRECT($A$2),$B95,COLUMN()-$E$2)/V$6&lt;Conversion!$A$4,Conversion!$B$4,IF(100*INDEX(INDIRECT($A$2),$B95,COLUMN()-$E$2)/V$6&lt;Conversion!$A$5,Conversion!$B$5,IF(100*INDEX(INDIRECT($A$2),$B95,COLUMN()-$E$2)/V$6&lt;Conversion!$A$6,Conversion!$B$6,5)))))</f>
        <v/>
      </c>
      <c r="W95" t="str">
        <f ca="1">IF(OR(W$9="",$C95=""),"",IF(100*INDEX(INDIRECT($A$2),$B95,COLUMN()-$E$2)/W$6&lt;Conversion!$A$3,Conversion!$B$3,IF(100*INDEX(INDIRECT($A$2),$B95,COLUMN()-$E$2)/W$6&lt;Conversion!$A$4,Conversion!$B$4,IF(100*INDEX(INDIRECT($A$2),$B95,COLUMN()-$E$2)/W$6&lt;Conversion!$A$5,Conversion!$B$5,IF(100*INDEX(INDIRECT($A$2),$B95,COLUMN()-$E$2)/W$6&lt;Conversion!$A$6,Conversion!$B$6,5)))))</f>
        <v/>
      </c>
      <c r="X95" t="str">
        <f ca="1">IF(OR(X$9="",$C95=""),"",IF(100*INDEX(INDIRECT($A$2),$B95,COLUMN()-$E$2)/X$6&lt;Conversion!$A$3,Conversion!$B$3,IF(100*INDEX(INDIRECT($A$2),$B95,COLUMN()-$E$2)/X$6&lt;Conversion!$A$4,Conversion!$B$4,IF(100*INDEX(INDIRECT($A$2),$B95,COLUMN()-$E$2)/X$6&lt;Conversion!$A$5,Conversion!$B$5,IF(100*INDEX(INDIRECT($A$2),$B95,COLUMN()-$E$2)/X$6&lt;Conversion!$A$6,Conversion!$B$6,5)))))</f>
        <v/>
      </c>
      <c r="Y95" t="str">
        <f ca="1">IF(OR(Y$9="",$C95=""),"",IF(100*INDEX(INDIRECT($A$2),$B95,COLUMN()-$E$2)/Y$6&lt;Conversion!$A$3,Conversion!$B$3,IF(100*INDEX(INDIRECT($A$2),$B95,COLUMN()-$E$2)/Y$6&lt;Conversion!$A$4,Conversion!$B$4,IF(100*INDEX(INDIRECT($A$2),$B95,COLUMN()-$E$2)/Y$6&lt;Conversion!$A$5,Conversion!$B$5,IF(100*INDEX(INDIRECT($A$2),$B95,COLUMN()-$E$2)/Y$6&lt;Conversion!$A$6,Conversion!$B$6,5)))))</f>
        <v/>
      </c>
      <c r="Z95" t="str">
        <f ca="1">IF(OR(Z$9="",$C95=""),"",IF(100*INDEX(INDIRECT($A$2),$B95,COLUMN()-$E$2)/Z$6&lt;Conversion!$A$3,Conversion!$B$3,IF(100*INDEX(INDIRECT($A$2),$B95,COLUMN()-$E$2)/Z$6&lt;Conversion!$A$4,Conversion!$B$4,IF(100*INDEX(INDIRECT($A$2),$B95,COLUMN()-$E$2)/Z$6&lt;Conversion!$A$5,Conversion!$B$5,IF(100*INDEX(INDIRECT($A$2),$B95,COLUMN()-$E$2)/Z$6&lt;Conversion!$A$6,Conversion!$B$6,5)))))</f>
        <v/>
      </c>
      <c r="AA95" t="str">
        <f ca="1">IF(OR(AA$9="",$C95=""),"",IF(100*INDEX(INDIRECT($A$2),$B95,COLUMN()-$E$2)/AA$6&lt;Conversion!$A$3,Conversion!$B$3,IF(100*INDEX(INDIRECT($A$2),$B95,COLUMN()-$E$2)/AA$6&lt;Conversion!$A$4,Conversion!$B$4,IF(100*INDEX(INDIRECT($A$2),$B95,COLUMN()-$E$2)/AA$6&lt;Conversion!$A$5,Conversion!$B$5,IF(100*INDEX(INDIRECT($A$2),$B95,COLUMN()-$E$2)/AA$6&lt;Conversion!$A$6,Conversion!$B$6,5)))))</f>
        <v/>
      </c>
      <c r="AB95" t="str">
        <f ca="1">IF(OR(AB$9="",$C95=""),"",IF(100*INDEX(INDIRECT($A$2),$B95,COLUMN()-$E$2)/AB$6&lt;Conversion!$A$3,Conversion!$B$3,IF(100*INDEX(INDIRECT($A$2),$B95,COLUMN()-$E$2)/AB$6&lt;Conversion!$A$4,Conversion!$B$4,IF(100*INDEX(INDIRECT($A$2),$B95,COLUMN()-$E$2)/AB$6&lt;Conversion!$A$5,Conversion!$B$5,IF(100*INDEX(INDIRECT($A$2),$B95,COLUMN()-$E$2)/AB$6&lt;Conversion!$A$6,Conversion!$B$6,5)))))</f>
        <v/>
      </c>
      <c r="AC95" t="str">
        <f ca="1">IF(OR(AC$9="",$C95=""),"",IF(100*INDEX(INDIRECT($A$2),$B95,COLUMN()-$E$2)/AC$6&lt;Conversion!$A$3,Conversion!$B$3,IF(100*INDEX(INDIRECT($A$2),$B95,COLUMN()-$E$2)/AC$6&lt;Conversion!$A$4,Conversion!$B$4,IF(100*INDEX(INDIRECT($A$2),$B95,COLUMN()-$E$2)/AC$6&lt;Conversion!$A$5,Conversion!$B$5,IF(100*INDEX(INDIRECT($A$2),$B95,COLUMN()-$E$2)/AC$6&lt;Conversion!$A$6,Conversion!$B$6,5)))))</f>
        <v/>
      </c>
      <c r="AD95" t="str">
        <f ca="1">IF(OR(AD$9="",$C95=""),"",IF(100*INDEX(INDIRECT($A$2),$B95,COLUMN()-$E$2)/AD$6&lt;Conversion!$A$3,Conversion!$B$3,IF(100*INDEX(INDIRECT($A$2),$B95,COLUMN()-$E$2)/AD$6&lt;Conversion!$A$4,Conversion!$B$4,IF(100*INDEX(INDIRECT($A$2),$B95,COLUMN()-$E$2)/AD$6&lt;Conversion!$A$5,Conversion!$B$5,IF(100*INDEX(INDIRECT($A$2),$B95,COLUMN()-$E$2)/AD$6&lt;Conversion!$A$6,Conversion!$B$6,5)))))</f>
        <v/>
      </c>
      <c r="AE95" t="str">
        <f ca="1">IF(OR(AE$9="",$C95=""),"",IF(100*INDEX(INDIRECT($A$2),$B95,COLUMN()-$E$2)/AE$6&lt;Conversion!$A$3,Conversion!$B$3,IF(100*INDEX(INDIRECT($A$2),$B95,COLUMN()-$E$2)/AE$6&lt;Conversion!$A$4,Conversion!$B$4,IF(100*INDEX(INDIRECT($A$2),$B95,COLUMN()-$E$2)/AE$6&lt;Conversion!$A$5,Conversion!$B$5,IF(100*INDEX(INDIRECT($A$2),$B95,COLUMN()-$E$2)/AE$6&lt;Conversion!$A$6,Conversion!$B$6,5)))))</f>
        <v/>
      </c>
      <c r="AF95" t="str">
        <f ca="1">IF(OR(AF$9="",$C95=""),"",IF(100*INDEX(INDIRECT($A$2),$B95,COLUMN()-$E$2)/AF$6&lt;Conversion!$A$3,Conversion!$B$3,IF(100*INDEX(INDIRECT($A$2),$B95,COLUMN()-$E$2)/AF$6&lt;Conversion!$A$4,Conversion!$B$4,IF(100*INDEX(INDIRECT($A$2),$B95,COLUMN()-$E$2)/AF$6&lt;Conversion!$A$5,Conversion!$B$5,IF(100*INDEX(INDIRECT($A$2),$B95,COLUMN()-$E$2)/AF$6&lt;Conversion!$A$6,Conversion!$B$6,5)))))</f>
        <v/>
      </c>
      <c r="AG95" t="str">
        <f ca="1">IF(OR(AG$9="",$C95=""),"",IF(100*INDEX(INDIRECT($A$2),$B95,COLUMN()-$E$2)/AG$6&lt;Conversion!$A$3,Conversion!$B$3,IF(100*INDEX(INDIRECT($A$2),$B95,COLUMN()-$E$2)/AG$6&lt;Conversion!$A$4,Conversion!$B$4,IF(100*INDEX(INDIRECT($A$2),$B95,COLUMN()-$E$2)/AG$6&lt;Conversion!$A$5,Conversion!$B$5,IF(100*INDEX(INDIRECT($A$2),$B95,COLUMN()-$E$2)/AG$6&lt;Conversion!$A$6,Conversion!$B$6,5)))))</f>
        <v/>
      </c>
      <c r="AH95" t="str">
        <f ca="1">IF(OR(AH$9="",$C95=""),"",IF(100*INDEX(INDIRECT($A$2),$B95,COLUMN()-$E$2)/AH$6&lt;Conversion!$A$3,Conversion!$B$3,IF(100*INDEX(INDIRECT($A$2),$B95,COLUMN()-$E$2)/AH$6&lt;Conversion!$A$4,Conversion!$B$4,IF(100*INDEX(INDIRECT($A$2),$B95,COLUMN()-$E$2)/AH$6&lt;Conversion!$A$5,Conversion!$B$5,IF(100*INDEX(INDIRECT($A$2),$B95,COLUMN()-$E$2)/AH$6&lt;Conversion!$A$6,Conversion!$B$6,5)))))</f>
        <v/>
      </c>
      <c r="AI95" t="str">
        <f ca="1">IF(OR(AI$9="",$C95=""),"",IF(100*INDEX(INDIRECT($A$2),$B95,COLUMN()-$E$2)/AI$6&lt;Conversion!$A$3,Conversion!$B$3,IF(100*INDEX(INDIRECT($A$2),$B95,COLUMN()-$E$2)/AI$6&lt;Conversion!$A$4,Conversion!$B$4,IF(100*INDEX(INDIRECT($A$2),$B95,COLUMN()-$E$2)/AI$6&lt;Conversion!$A$5,Conversion!$B$5,IF(100*INDEX(INDIRECT($A$2),$B95,COLUMN()-$E$2)/AI$6&lt;Conversion!$A$6,Conversion!$B$6,5)))))</f>
        <v/>
      </c>
      <c r="AJ95" t="str">
        <f ca="1">IF(OR(AJ$9="",$C95=""),"",IF(100*INDEX(INDIRECT($A$2),$B95,COLUMN()-$E$2)/AJ$6&lt;Conversion!$A$3,Conversion!$B$3,IF(100*INDEX(INDIRECT($A$2),$B95,COLUMN()-$E$2)/AJ$6&lt;Conversion!$A$4,Conversion!$B$4,IF(100*INDEX(INDIRECT($A$2),$B95,COLUMN()-$E$2)/AJ$6&lt;Conversion!$A$5,Conversion!$B$5,IF(100*INDEX(INDIRECT($A$2),$B95,COLUMN()-$E$2)/AJ$6&lt;Conversion!$A$6,Conversion!$B$6,5)))))</f>
        <v/>
      </c>
      <c r="AK95" t="str">
        <f ca="1">IF(OR(AK$9="",$C95=""),"",IF(100*INDEX(INDIRECT($A$2),$B95,COLUMN()-$E$2)/AK$6&lt;Conversion!$A$3,Conversion!$B$3,IF(100*INDEX(INDIRECT($A$2),$B95,COLUMN()-$E$2)/AK$6&lt;Conversion!$A$4,Conversion!$B$4,IF(100*INDEX(INDIRECT($A$2),$B95,COLUMN()-$E$2)/AK$6&lt;Conversion!$A$5,Conversion!$B$5,IF(100*INDEX(INDIRECT($A$2),$B95,COLUMN()-$E$2)/AK$6&lt;Conversion!$A$6,Conversion!$B$6,5)))))</f>
        <v/>
      </c>
      <c r="AL95" t="str">
        <f ca="1">IF(OR(AL$9="",$C95=""),"",IF(100*INDEX(INDIRECT($A$2),$B95,COLUMN()-$E$2)/AL$6&lt;Conversion!$A$3,Conversion!$B$3,IF(100*INDEX(INDIRECT($A$2),$B95,COLUMN()-$E$2)/AL$6&lt;Conversion!$A$4,Conversion!$B$4,IF(100*INDEX(INDIRECT($A$2),$B95,COLUMN()-$E$2)/AL$6&lt;Conversion!$A$5,Conversion!$B$5,IF(100*INDEX(INDIRECT($A$2),$B95,COLUMN()-$E$2)/AL$6&lt;Conversion!$A$6,Conversion!$B$6,5)))))</f>
        <v/>
      </c>
      <c r="AM95" t="str">
        <f ca="1">IF(OR(AM$9="",$C95=""),"",IF(100*INDEX(INDIRECT($A$2),$B95,COLUMN()-$E$2)/AM$6&lt;Conversion!$A$3,Conversion!$B$3,IF(100*INDEX(INDIRECT($A$2),$B95,COLUMN()-$E$2)/AM$6&lt;Conversion!$A$4,Conversion!$B$4,IF(100*INDEX(INDIRECT($A$2),$B95,COLUMN()-$E$2)/AM$6&lt;Conversion!$A$5,Conversion!$B$5,IF(100*INDEX(INDIRECT($A$2),$B95,COLUMN()-$E$2)/AM$6&lt;Conversion!$A$6,Conversion!$B$6,5)))))</f>
        <v/>
      </c>
      <c r="AN95" t="str">
        <f ca="1">IF(OR(AN$9="",$C95=""),"",IF(100*INDEX(INDIRECT($A$2),$B95,COLUMN()-$E$2)/AN$6&lt;Conversion!$A$3,Conversion!$B$3,IF(100*INDEX(INDIRECT($A$2),$B95,COLUMN()-$E$2)/AN$6&lt;Conversion!$A$4,Conversion!$B$4,IF(100*INDEX(INDIRECT($A$2),$B95,COLUMN()-$E$2)/AN$6&lt;Conversion!$A$5,Conversion!$B$5,IF(100*INDEX(INDIRECT($A$2),$B95,COLUMN()-$E$2)/AN$6&lt;Conversion!$A$6,Conversion!$B$6,5)))))</f>
        <v/>
      </c>
      <c r="AO95" t="str">
        <f ca="1">IF(OR(AO$9="",$C95=""),"",IF(100*INDEX(INDIRECT($A$2),$B95,COLUMN()-$E$2)/AO$6&lt;Conversion!$A$3,Conversion!$B$3,IF(100*INDEX(INDIRECT($A$2),$B95,COLUMN()-$E$2)/AO$6&lt;Conversion!$A$4,Conversion!$B$4,IF(100*INDEX(INDIRECT($A$2),$B95,COLUMN()-$E$2)/AO$6&lt;Conversion!$A$5,Conversion!$B$5,IF(100*INDEX(INDIRECT($A$2),$B95,COLUMN()-$E$2)/AO$6&lt;Conversion!$A$6,Conversion!$B$6,5)))))</f>
        <v/>
      </c>
      <c r="AP95" t="str">
        <f ca="1">IF(OR(AP$9="",$C95=""),"",IF(100*INDEX(INDIRECT($A$2),$B95,COLUMN()-$E$2)/AP$6&lt;Conversion!$A$3,Conversion!$B$3,IF(100*INDEX(INDIRECT($A$2),$B95,COLUMN()-$E$2)/AP$6&lt;Conversion!$A$4,Conversion!$B$4,IF(100*INDEX(INDIRECT($A$2),$B95,COLUMN()-$E$2)/AP$6&lt;Conversion!$A$5,Conversion!$B$5,IF(100*INDEX(INDIRECT($A$2),$B95,COLUMN()-$E$2)/AP$6&lt;Conversion!$A$6,Conversion!$B$6,5)))))</f>
        <v/>
      </c>
      <c r="AQ95" t="str">
        <f ca="1">IF(OR(AQ$9="",$C95=""),"",IF(100*INDEX(INDIRECT($A$2),$B95,COLUMN()-$E$2)/AQ$6&lt;Conversion!$A$3,Conversion!$B$3,IF(100*INDEX(INDIRECT($A$2),$B95,COLUMN()-$E$2)/AQ$6&lt;Conversion!$A$4,Conversion!$B$4,IF(100*INDEX(INDIRECT($A$2),$B95,COLUMN()-$E$2)/AQ$6&lt;Conversion!$A$5,Conversion!$B$5,IF(100*INDEX(INDIRECT($A$2),$B95,COLUMN()-$E$2)/AQ$6&lt;Conversion!$A$6,Conversion!$B$6,5)))))</f>
        <v/>
      </c>
      <c r="AR95" t="str">
        <f ca="1">IF(OR(AR$9="",$C95=""),"",IF(100*INDEX(INDIRECT($A$2),$B95,COLUMN()-$E$2)/AR$6&lt;Conversion!$A$3,Conversion!$B$3,IF(100*INDEX(INDIRECT($A$2),$B95,COLUMN()-$E$2)/AR$6&lt;Conversion!$A$4,Conversion!$B$4,IF(100*INDEX(INDIRECT($A$2),$B95,COLUMN()-$E$2)/AR$6&lt;Conversion!$A$5,Conversion!$B$5,IF(100*INDEX(INDIRECT($A$2),$B95,COLUMN()-$E$2)/AR$6&lt;Conversion!$A$6,Conversion!$B$6,5)))))</f>
        <v/>
      </c>
      <c r="AS95" t="str">
        <f ca="1">IF(OR(AS$9="",$C95=""),"",IF(100*INDEX(INDIRECT($A$2),$B95,COLUMN()-$E$2)/AS$6&lt;Conversion!$A$3,Conversion!$B$3,IF(100*INDEX(INDIRECT($A$2),$B95,COLUMN()-$E$2)/AS$6&lt;Conversion!$A$4,Conversion!$B$4,IF(100*INDEX(INDIRECT($A$2),$B95,COLUMN()-$E$2)/AS$6&lt;Conversion!$A$5,Conversion!$B$5,IF(100*INDEX(INDIRECT($A$2),$B95,COLUMN()-$E$2)/AS$6&lt;Conversion!$A$6,Conversion!$B$6,5)))))</f>
        <v/>
      </c>
      <c r="AT95" t="str">
        <f ca="1">IF(OR(AT$9="",$C95=""),"",IF(100*INDEX(INDIRECT($A$2),$B95,COLUMN()-$E$2)/AT$6&lt;Conversion!$A$3,Conversion!$B$3,IF(100*INDEX(INDIRECT($A$2),$B95,COLUMN()-$E$2)/AT$6&lt;Conversion!$A$4,Conversion!$B$4,IF(100*INDEX(INDIRECT($A$2),$B95,COLUMN()-$E$2)/AT$6&lt;Conversion!$A$5,Conversion!$B$5,IF(100*INDEX(INDIRECT($A$2),$B95,COLUMN()-$E$2)/AT$6&lt;Conversion!$A$6,Conversion!$B$6,5)))))</f>
        <v/>
      </c>
      <c r="AU95" t="str">
        <f ca="1">IF(OR(AU$9="",$C95=""),"",IF(100*INDEX(INDIRECT($A$2),$B95,COLUMN()-$E$2)/AU$6&lt;Conversion!$A$3,Conversion!$B$3,IF(100*INDEX(INDIRECT($A$2),$B95,COLUMN()-$E$2)/AU$6&lt;Conversion!$A$4,Conversion!$B$4,IF(100*INDEX(INDIRECT($A$2),$B95,COLUMN()-$E$2)/AU$6&lt;Conversion!$A$5,Conversion!$B$5,IF(100*INDEX(INDIRECT($A$2),$B95,COLUMN()-$E$2)/AU$6&lt;Conversion!$A$6,Conversion!$B$6,5)))))</f>
        <v/>
      </c>
      <c r="AV95" t="str">
        <f ca="1">IF(OR(AV$9="",$C95=""),"",IF(100*INDEX(INDIRECT($A$2),$B95,COLUMN()-$E$2)/AV$6&lt;Conversion!$A$3,Conversion!$B$3,IF(100*INDEX(INDIRECT($A$2),$B95,COLUMN()-$E$2)/AV$6&lt;Conversion!$A$4,Conversion!$B$4,IF(100*INDEX(INDIRECT($A$2),$B95,COLUMN()-$E$2)/AV$6&lt;Conversion!$A$5,Conversion!$B$5,IF(100*INDEX(INDIRECT($A$2),$B95,COLUMN()-$E$2)/AV$6&lt;Conversion!$A$6,Conversion!$B$6,5)))))</f>
        <v/>
      </c>
      <c r="AW95" t="str">
        <f ca="1">IF(OR(AW$9="",$C95=""),"",IF(100*INDEX(INDIRECT($A$2),$B95,COLUMN()-$E$2)/AW$6&lt;Conversion!$A$3,Conversion!$B$3,IF(100*INDEX(INDIRECT($A$2),$B95,COLUMN()-$E$2)/AW$6&lt;Conversion!$A$4,Conversion!$B$4,IF(100*INDEX(INDIRECT($A$2),$B95,COLUMN()-$E$2)/AW$6&lt;Conversion!$A$5,Conversion!$B$5,IF(100*INDEX(INDIRECT($A$2),$B95,COLUMN()-$E$2)/AW$6&lt;Conversion!$A$6,Conversion!$B$6,5)))))</f>
        <v/>
      </c>
      <c r="AX95" t="str">
        <f ca="1">IF(OR(AX$9="",$C95=""),"",IF(100*INDEX(INDIRECT($A$2),$B95,COLUMN()-$E$2)/AX$6&lt;Conversion!$A$3,Conversion!$B$3,IF(100*INDEX(INDIRECT($A$2),$B95,COLUMN()-$E$2)/AX$6&lt;Conversion!$A$4,Conversion!$B$4,IF(100*INDEX(INDIRECT($A$2),$B95,COLUMN()-$E$2)/AX$6&lt;Conversion!$A$5,Conversion!$B$5,IF(100*INDEX(INDIRECT($A$2),$B95,COLUMN()-$E$2)/AX$6&lt;Conversion!$A$6,Conversion!$B$6,5)))))</f>
        <v/>
      </c>
      <c r="AY95" t="str">
        <f ca="1">IF(OR(AY$9="",$C95=""),"",IF(100*INDEX(INDIRECT($A$2),$B95,COLUMN()-$E$2)/AY$6&lt;Conversion!$A$3,Conversion!$B$3,IF(100*INDEX(INDIRECT($A$2),$B95,COLUMN()-$E$2)/AY$6&lt;Conversion!$A$4,Conversion!$B$4,IF(100*INDEX(INDIRECT($A$2),$B95,COLUMN()-$E$2)/AY$6&lt;Conversion!$A$5,Conversion!$B$5,IF(100*INDEX(INDIRECT($A$2),$B95,COLUMN()-$E$2)/AY$6&lt;Conversion!$A$6,Conversion!$B$6,5)))))</f>
        <v/>
      </c>
      <c r="AZ95" t="str">
        <f ca="1">IF(OR(AZ$9="",$C95=""),"",IF(100*INDEX(INDIRECT($A$2),$B95,COLUMN()-$E$2)/AZ$6&lt;Conversion!$A$3,Conversion!$B$3,IF(100*INDEX(INDIRECT($A$2),$B95,COLUMN()-$E$2)/AZ$6&lt;Conversion!$A$4,Conversion!$B$4,IF(100*INDEX(INDIRECT($A$2),$B95,COLUMN()-$E$2)/AZ$6&lt;Conversion!$A$5,Conversion!$B$5,IF(100*INDEX(INDIRECT($A$2),$B95,COLUMN()-$E$2)/AZ$6&lt;Conversion!$A$6,Conversion!$B$6,5)))))</f>
        <v/>
      </c>
      <c r="BA95" t="str">
        <f ca="1">IF(OR(BA$9="",$C95=""),"",IF(100*INDEX(INDIRECT($A$2),$B95,COLUMN()-$E$2)/BA$6&lt;Conversion!$A$3,Conversion!$B$3,IF(100*INDEX(INDIRECT($A$2),$B95,COLUMN()-$E$2)/BA$6&lt;Conversion!$A$4,Conversion!$B$4,IF(100*INDEX(INDIRECT($A$2),$B95,COLUMN()-$E$2)/BA$6&lt;Conversion!$A$5,Conversion!$B$5,IF(100*INDEX(INDIRECT($A$2),$B95,COLUMN()-$E$2)/BA$6&lt;Conversion!$A$6,Conversion!$B$6,5)))))</f>
        <v/>
      </c>
      <c r="BB95" t="str">
        <f ca="1">IF(OR(BB$9="",$C95=""),"",IF(100*INDEX(INDIRECT($A$2),$B95,COLUMN()-$E$2)/BB$6&lt;Conversion!$A$3,Conversion!$B$3,IF(100*INDEX(INDIRECT($A$2),$B95,COLUMN()-$E$2)/BB$6&lt;Conversion!$A$4,Conversion!$B$4,IF(100*INDEX(INDIRECT($A$2),$B95,COLUMN()-$E$2)/BB$6&lt;Conversion!$A$5,Conversion!$B$5,IF(100*INDEX(INDIRECT($A$2),$B95,COLUMN()-$E$2)/BB$6&lt;Conversion!$A$6,Conversion!$B$6,5)))))</f>
        <v/>
      </c>
      <c r="BC95" t="str">
        <f ca="1">IF(OR(BC$9="",$C95=""),"",IF(100*INDEX(INDIRECT($A$2),$B95,COLUMN()-$E$2)/BC$6&lt;Conversion!$A$3,Conversion!$B$3,IF(100*INDEX(INDIRECT($A$2),$B95,COLUMN()-$E$2)/BC$6&lt;Conversion!$A$4,Conversion!$B$4,IF(100*INDEX(INDIRECT($A$2),$B95,COLUMN()-$E$2)/BC$6&lt;Conversion!$A$5,Conversion!$B$5,IF(100*INDEX(INDIRECT($A$2),$B95,COLUMN()-$E$2)/BC$6&lt;Conversion!$A$6,Conversion!$B$6,5)))))</f>
        <v/>
      </c>
    </row>
    <row r="96" spans="2:55">
      <c r="B96" t="e">
        <f t="shared" ca="1" si="3"/>
        <v>#N/A</v>
      </c>
      <c r="C96" t="str">
        <f t="shared" ca="1" si="4"/>
        <v/>
      </c>
      <c r="D96" t="str">
        <f ca="1">IF($C96="","",CONCATENATE(ADDRESS(ROW(),$E$2+1,1,1,"Module6"),":",ADDRESS(ROW(),$E$2+Calc1!$C$2,1,1)))</f>
        <v/>
      </c>
      <c r="E96" s="18" t="str">
        <f t="shared" ca="1" si="5"/>
        <v/>
      </c>
      <c r="F96" t="str">
        <f ca="1">IF(OR(F$9="",$C96=""),"",IF(100*INDEX(INDIRECT($A$2),$B96,COLUMN()-$E$2)/F$6&lt;Conversion!$A$3,Conversion!$B$3,IF(100*INDEX(INDIRECT($A$2),$B96,COLUMN()-$E$2)/F$6&lt;Conversion!$A$4,Conversion!$B$4,IF(100*INDEX(INDIRECT($A$2),$B96,COLUMN()-$E$2)/F$6&lt;Conversion!$A$5,Conversion!$B$5,IF(100*INDEX(INDIRECT($A$2),$B96,COLUMN()-$E$2)/F$6&lt;Conversion!$A$6,Conversion!$B$6,5)))))</f>
        <v/>
      </c>
      <c r="G96" t="str">
        <f ca="1">IF(OR(G$9="",$C96=""),"",IF(100*INDEX(INDIRECT($A$2),$B96,COLUMN()-$E$2)/G$6&lt;Conversion!$A$3,Conversion!$B$3,IF(100*INDEX(INDIRECT($A$2),$B96,COLUMN()-$E$2)/G$6&lt;Conversion!$A$4,Conversion!$B$4,IF(100*INDEX(INDIRECT($A$2),$B96,COLUMN()-$E$2)/G$6&lt;Conversion!$A$5,Conversion!$B$5,IF(100*INDEX(INDIRECT($A$2),$B96,COLUMN()-$E$2)/G$6&lt;Conversion!$A$6,Conversion!$B$6,5)))))</f>
        <v/>
      </c>
      <c r="H96" t="str">
        <f ca="1">IF(OR(H$9="",$C96=""),"",IF(100*INDEX(INDIRECT($A$2),$B96,COLUMN()-$E$2)/H$6&lt;Conversion!$A$3,Conversion!$B$3,IF(100*INDEX(INDIRECT($A$2),$B96,COLUMN()-$E$2)/H$6&lt;Conversion!$A$4,Conversion!$B$4,IF(100*INDEX(INDIRECT($A$2),$B96,COLUMN()-$E$2)/H$6&lt;Conversion!$A$5,Conversion!$B$5,IF(100*INDEX(INDIRECT($A$2),$B96,COLUMN()-$E$2)/H$6&lt;Conversion!$A$6,Conversion!$B$6,5)))))</f>
        <v/>
      </c>
      <c r="I96" t="str">
        <f ca="1">IF(OR(I$9="",$C96=""),"",IF(100*INDEX(INDIRECT($A$2),$B96,COLUMN()-$E$2)/I$6&lt;Conversion!$A$3,Conversion!$B$3,IF(100*INDEX(INDIRECT($A$2),$B96,COLUMN()-$E$2)/I$6&lt;Conversion!$A$4,Conversion!$B$4,IF(100*INDEX(INDIRECT($A$2),$B96,COLUMN()-$E$2)/I$6&lt;Conversion!$A$5,Conversion!$B$5,IF(100*INDEX(INDIRECT($A$2),$B96,COLUMN()-$E$2)/I$6&lt;Conversion!$A$6,Conversion!$B$6,5)))))</f>
        <v/>
      </c>
      <c r="J96" t="str">
        <f ca="1">IF(OR(J$9="",$C96=""),"",IF(100*INDEX(INDIRECT($A$2),$B96,COLUMN()-$E$2)/J$6&lt;Conversion!$A$3,Conversion!$B$3,IF(100*INDEX(INDIRECT($A$2),$B96,COLUMN()-$E$2)/J$6&lt;Conversion!$A$4,Conversion!$B$4,IF(100*INDEX(INDIRECT($A$2),$B96,COLUMN()-$E$2)/J$6&lt;Conversion!$A$5,Conversion!$B$5,IF(100*INDEX(INDIRECT($A$2),$B96,COLUMN()-$E$2)/J$6&lt;Conversion!$A$6,Conversion!$B$6,5)))))</f>
        <v/>
      </c>
      <c r="K96" t="str">
        <f ca="1">IF(OR(K$9="",$C96=""),"",IF(100*INDEX(INDIRECT($A$2),$B96,COLUMN()-$E$2)/K$6&lt;Conversion!$A$3,Conversion!$B$3,IF(100*INDEX(INDIRECT($A$2),$B96,COLUMN()-$E$2)/K$6&lt;Conversion!$A$4,Conversion!$B$4,IF(100*INDEX(INDIRECT($A$2),$B96,COLUMN()-$E$2)/K$6&lt;Conversion!$A$5,Conversion!$B$5,IF(100*INDEX(INDIRECT($A$2),$B96,COLUMN()-$E$2)/K$6&lt;Conversion!$A$6,Conversion!$B$6,5)))))</f>
        <v/>
      </c>
      <c r="L96" t="str">
        <f ca="1">IF(OR(L$9="",$C96=""),"",IF(100*INDEX(INDIRECT($A$2),$B96,COLUMN()-$E$2)/L$6&lt;Conversion!$A$3,Conversion!$B$3,IF(100*INDEX(INDIRECT($A$2),$B96,COLUMN()-$E$2)/L$6&lt;Conversion!$A$4,Conversion!$B$4,IF(100*INDEX(INDIRECT($A$2),$B96,COLUMN()-$E$2)/L$6&lt;Conversion!$A$5,Conversion!$B$5,IF(100*INDEX(INDIRECT($A$2),$B96,COLUMN()-$E$2)/L$6&lt;Conversion!$A$6,Conversion!$B$6,5)))))</f>
        <v/>
      </c>
      <c r="M96" t="str">
        <f ca="1">IF(OR(M$9="",$C96=""),"",IF(100*INDEX(INDIRECT($A$2),$B96,COLUMN()-$E$2)/M$6&lt;Conversion!$A$3,Conversion!$B$3,IF(100*INDEX(INDIRECT($A$2),$B96,COLUMN()-$E$2)/M$6&lt;Conversion!$A$4,Conversion!$B$4,IF(100*INDEX(INDIRECT($A$2),$B96,COLUMN()-$E$2)/M$6&lt;Conversion!$A$5,Conversion!$B$5,IF(100*INDEX(INDIRECT($A$2),$B96,COLUMN()-$E$2)/M$6&lt;Conversion!$A$6,Conversion!$B$6,5)))))</f>
        <v/>
      </c>
      <c r="N96" t="str">
        <f ca="1">IF(OR(N$9="",$C96=""),"",IF(100*INDEX(INDIRECT($A$2),$B96,COLUMN()-$E$2)/N$6&lt;Conversion!$A$3,Conversion!$B$3,IF(100*INDEX(INDIRECT($A$2),$B96,COLUMN()-$E$2)/N$6&lt;Conversion!$A$4,Conversion!$B$4,IF(100*INDEX(INDIRECT($A$2),$B96,COLUMN()-$E$2)/N$6&lt;Conversion!$A$5,Conversion!$B$5,IF(100*INDEX(INDIRECT($A$2),$B96,COLUMN()-$E$2)/N$6&lt;Conversion!$A$6,Conversion!$B$6,5)))))</f>
        <v/>
      </c>
      <c r="O96" t="str">
        <f ca="1">IF(OR(O$9="",$C96=""),"",IF(100*INDEX(INDIRECT($A$2),$B96,COLUMN()-$E$2)/O$6&lt;Conversion!$A$3,Conversion!$B$3,IF(100*INDEX(INDIRECT($A$2),$B96,COLUMN()-$E$2)/O$6&lt;Conversion!$A$4,Conversion!$B$4,IF(100*INDEX(INDIRECT($A$2),$B96,COLUMN()-$E$2)/O$6&lt;Conversion!$A$5,Conversion!$B$5,IF(100*INDEX(INDIRECT($A$2),$B96,COLUMN()-$E$2)/O$6&lt;Conversion!$A$6,Conversion!$B$6,5)))))</f>
        <v/>
      </c>
      <c r="P96" t="str">
        <f ca="1">IF(OR(P$9="",$C96=""),"",IF(100*INDEX(INDIRECT($A$2),$B96,COLUMN()-$E$2)/P$6&lt;Conversion!$A$3,Conversion!$B$3,IF(100*INDEX(INDIRECT($A$2),$B96,COLUMN()-$E$2)/P$6&lt;Conversion!$A$4,Conversion!$B$4,IF(100*INDEX(INDIRECT($A$2),$B96,COLUMN()-$E$2)/P$6&lt;Conversion!$A$5,Conversion!$B$5,IF(100*INDEX(INDIRECT($A$2),$B96,COLUMN()-$E$2)/P$6&lt;Conversion!$A$6,Conversion!$B$6,5)))))</f>
        <v/>
      </c>
      <c r="Q96" t="str">
        <f ca="1">IF(OR(Q$9="",$C96=""),"",IF(100*INDEX(INDIRECT($A$2),$B96,COLUMN()-$E$2)/Q$6&lt;Conversion!$A$3,Conversion!$B$3,IF(100*INDEX(INDIRECT($A$2),$B96,COLUMN()-$E$2)/Q$6&lt;Conversion!$A$4,Conversion!$B$4,IF(100*INDEX(INDIRECT($A$2),$B96,COLUMN()-$E$2)/Q$6&lt;Conversion!$A$5,Conversion!$B$5,IF(100*INDEX(INDIRECT($A$2),$B96,COLUMN()-$E$2)/Q$6&lt;Conversion!$A$6,Conversion!$B$6,5)))))</f>
        <v/>
      </c>
      <c r="R96" t="str">
        <f ca="1">IF(OR(R$9="",$C96=""),"",IF(100*INDEX(INDIRECT($A$2),$B96,COLUMN()-$E$2)/R$6&lt;Conversion!$A$3,Conversion!$B$3,IF(100*INDEX(INDIRECT($A$2),$B96,COLUMN()-$E$2)/R$6&lt;Conversion!$A$4,Conversion!$B$4,IF(100*INDEX(INDIRECT($A$2),$B96,COLUMN()-$E$2)/R$6&lt;Conversion!$A$5,Conversion!$B$5,IF(100*INDEX(INDIRECT($A$2),$B96,COLUMN()-$E$2)/R$6&lt;Conversion!$A$6,Conversion!$B$6,5)))))</f>
        <v/>
      </c>
      <c r="S96" t="str">
        <f ca="1">IF(OR(S$9="",$C96=""),"",IF(100*INDEX(INDIRECT($A$2),$B96,COLUMN()-$E$2)/S$6&lt;Conversion!$A$3,Conversion!$B$3,IF(100*INDEX(INDIRECT($A$2),$B96,COLUMN()-$E$2)/S$6&lt;Conversion!$A$4,Conversion!$B$4,IF(100*INDEX(INDIRECT($A$2),$B96,COLUMN()-$E$2)/S$6&lt;Conversion!$A$5,Conversion!$B$5,IF(100*INDEX(INDIRECT($A$2),$B96,COLUMN()-$E$2)/S$6&lt;Conversion!$A$6,Conversion!$B$6,5)))))</f>
        <v/>
      </c>
      <c r="T96" t="str">
        <f ca="1">IF(OR(T$9="",$C96=""),"",IF(100*INDEX(INDIRECT($A$2),$B96,COLUMN()-$E$2)/T$6&lt;Conversion!$A$3,Conversion!$B$3,IF(100*INDEX(INDIRECT($A$2),$B96,COLUMN()-$E$2)/T$6&lt;Conversion!$A$4,Conversion!$B$4,IF(100*INDEX(INDIRECT($A$2),$B96,COLUMN()-$E$2)/T$6&lt;Conversion!$A$5,Conversion!$B$5,IF(100*INDEX(INDIRECT($A$2),$B96,COLUMN()-$E$2)/T$6&lt;Conversion!$A$6,Conversion!$B$6,5)))))</f>
        <v/>
      </c>
      <c r="U96" t="str">
        <f ca="1">IF(OR(U$9="",$C96=""),"",IF(100*INDEX(INDIRECT($A$2),$B96,COLUMN()-$E$2)/U$6&lt;Conversion!$A$3,Conversion!$B$3,IF(100*INDEX(INDIRECT($A$2),$B96,COLUMN()-$E$2)/U$6&lt;Conversion!$A$4,Conversion!$B$4,IF(100*INDEX(INDIRECT($A$2),$B96,COLUMN()-$E$2)/U$6&lt;Conversion!$A$5,Conversion!$B$5,IF(100*INDEX(INDIRECT($A$2),$B96,COLUMN()-$E$2)/U$6&lt;Conversion!$A$6,Conversion!$B$6,5)))))</f>
        <v/>
      </c>
      <c r="V96" t="str">
        <f ca="1">IF(OR(V$9="",$C96=""),"",IF(100*INDEX(INDIRECT($A$2),$B96,COLUMN()-$E$2)/V$6&lt;Conversion!$A$3,Conversion!$B$3,IF(100*INDEX(INDIRECT($A$2),$B96,COLUMN()-$E$2)/V$6&lt;Conversion!$A$4,Conversion!$B$4,IF(100*INDEX(INDIRECT($A$2),$B96,COLUMN()-$E$2)/V$6&lt;Conversion!$A$5,Conversion!$B$5,IF(100*INDEX(INDIRECT($A$2),$B96,COLUMN()-$E$2)/V$6&lt;Conversion!$A$6,Conversion!$B$6,5)))))</f>
        <v/>
      </c>
      <c r="W96" t="str">
        <f ca="1">IF(OR(W$9="",$C96=""),"",IF(100*INDEX(INDIRECT($A$2),$B96,COLUMN()-$E$2)/W$6&lt;Conversion!$A$3,Conversion!$B$3,IF(100*INDEX(INDIRECT($A$2),$B96,COLUMN()-$E$2)/W$6&lt;Conversion!$A$4,Conversion!$B$4,IF(100*INDEX(INDIRECT($A$2),$B96,COLUMN()-$E$2)/W$6&lt;Conversion!$A$5,Conversion!$B$5,IF(100*INDEX(INDIRECT($A$2),$B96,COLUMN()-$E$2)/W$6&lt;Conversion!$A$6,Conversion!$B$6,5)))))</f>
        <v/>
      </c>
      <c r="X96" t="str">
        <f ca="1">IF(OR(X$9="",$C96=""),"",IF(100*INDEX(INDIRECT($A$2),$B96,COLUMN()-$E$2)/X$6&lt;Conversion!$A$3,Conversion!$B$3,IF(100*INDEX(INDIRECT($A$2),$B96,COLUMN()-$E$2)/X$6&lt;Conversion!$A$4,Conversion!$B$4,IF(100*INDEX(INDIRECT($A$2),$B96,COLUMN()-$E$2)/X$6&lt;Conversion!$A$5,Conversion!$B$5,IF(100*INDEX(INDIRECT($A$2),$B96,COLUMN()-$E$2)/X$6&lt;Conversion!$A$6,Conversion!$B$6,5)))))</f>
        <v/>
      </c>
      <c r="Y96" t="str">
        <f ca="1">IF(OR(Y$9="",$C96=""),"",IF(100*INDEX(INDIRECT($A$2),$B96,COLUMN()-$E$2)/Y$6&lt;Conversion!$A$3,Conversion!$B$3,IF(100*INDEX(INDIRECT($A$2),$B96,COLUMN()-$E$2)/Y$6&lt;Conversion!$A$4,Conversion!$B$4,IF(100*INDEX(INDIRECT($A$2),$B96,COLUMN()-$E$2)/Y$6&lt;Conversion!$A$5,Conversion!$B$5,IF(100*INDEX(INDIRECT($A$2),$B96,COLUMN()-$E$2)/Y$6&lt;Conversion!$A$6,Conversion!$B$6,5)))))</f>
        <v/>
      </c>
      <c r="Z96" t="str">
        <f ca="1">IF(OR(Z$9="",$C96=""),"",IF(100*INDEX(INDIRECT($A$2),$B96,COLUMN()-$E$2)/Z$6&lt;Conversion!$A$3,Conversion!$B$3,IF(100*INDEX(INDIRECT($A$2),$B96,COLUMN()-$E$2)/Z$6&lt;Conversion!$A$4,Conversion!$B$4,IF(100*INDEX(INDIRECT($A$2),$B96,COLUMN()-$E$2)/Z$6&lt;Conversion!$A$5,Conversion!$B$5,IF(100*INDEX(INDIRECT($A$2),$B96,COLUMN()-$E$2)/Z$6&lt;Conversion!$A$6,Conversion!$B$6,5)))))</f>
        <v/>
      </c>
      <c r="AA96" t="str">
        <f ca="1">IF(OR(AA$9="",$C96=""),"",IF(100*INDEX(INDIRECT($A$2),$B96,COLUMN()-$E$2)/AA$6&lt;Conversion!$A$3,Conversion!$B$3,IF(100*INDEX(INDIRECT($A$2),$B96,COLUMN()-$E$2)/AA$6&lt;Conversion!$A$4,Conversion!$B$4,IF(100*INDEX(INDIRECT($A$2),$B96,COLUMN()-$E$2)/AA$6&lt;Conversion!$A$5,Conversion!$B$5,IF(100*INDEX(INDIRECT($A$2),$B96,COLUMN()-$E$2)/AA$6&lt;Conversion!$A$6,Conversion!$B$6,5)))))</f>
        <v/>
      </c>
      <c r="AB96" t="str">
        <f ca="1">IF(OR(AB$9="",$C96=""),"",IF(100*INDEX(INDIRECT($A$2),$B96,COLUMN()-$E$2)/AB$6&lt;Conversion!$A$3,Conversion!$B$3,IF(100*INDEX(INDIRECT($A$2),$B96,COLUMN()-$E$2)/AB$6&lt;Conversion!$A$4,Conversion!$B$4,IF(100*INDEX(INDIRECT($A$2),$B96,COLUMN()-$E$2)/AB$6&lt;Conversion!$A$5,Conversion!$B$5,IF(100*INDEX(INDIRECT($A$2),$B96,COLUMN()-$E$2)/AB$6&lt;Conversion!$A$6,Conversion!$B$6,5)))))</f>
        <v/>
      </c>
      <c r="AC96" t="str">
        <f ca="1">IF(OR(AC$9="",$C96=""),"",IF(100*INDEX(INDIRECT($A$2),$B96,COLUMN()-$E$2)/AC$6&lt;Conversion!$A$3,Conversion!$B$3,IF(100*INDEX(INDIRECT($A$2),$B96,COLUMN()-$E$2)/AC$6&lt;Conversion!$A$4,Conversion!$B$4,IF(100*INDEX(INDIRECT($A$2),$B96,COLUMN()-$E$2)/AC$6&lt;Conversion!$A$5,Conversion!$B$5,IF(100*INDEX(INDIRECT($A$2),$B96,COLUMN()-$E$2)/AC$6&lt;Conversion!$A$6,Conversion!$B$6,5)))))</f>
        <v/>
      </c>
      <c r="AD96" t="str">
        <f ca="1">IF(OR(AD$9="",$C96=""),"",IF(100*INDEX(INDIRECT($A$2),$B96,COLUMN()-$E$2)/AD$6&lt;Conversion!$A$3,Conversion!$B$3,IF(100*INDEX(INDIRECT($A$2),$B96,COLUMN()-$E$2)/AD$6&lt;Conversion!$A$4,Conversion!$B$4,IF(100*INDEX(INDIRECT($A$2),$B96,COLUMN()-$E$2)/AD$6&lt;Conversion!$A$5,Conversion!$B$5,IF(100*INDEX(INDIRECT($A$2),$B96,COLUMN()-$E$2)/AD$6&lt;Conversion!$A$6,Conversion!$B$6,5)))))</f>
        <v/>
      </c>
      <c r="AE96" t="str">
        <f ca="1">IF(OR(AE$9="",$C96=""),"",IF(100*INDEX(INDIRECT($A$2),$B96,COLUMN()-$E$2)/AE$6&lt;Conversion!$A$3,Conversion!$B$3,IF(100*INDEX(INDIRECT($A$2),$B96,COLUMN()-$E$2)/AE$6&lt;Conversion!$A$4,Conversion!$B$4,IF(100*INDEX(INDIRECT($A$2),$B96,COLUMN()-$E$2)/AE$6&lt;Conversion!$A$5,Conversion!$B$5,IF(100*INDEX(INDIRECT($A$2),$B96,COLUMN()-$E$2)/AE$6&lt;Conversion!$A$6,Conversion!$B$6,5)))))</f>
        <v/>
      </c>
      <c r="AF96" t="str">
        <f ca="1">IF(OR(AF$9="",$C96=""),"",IF(100*INDEX(INDIRECT($A$2),$B96,COLUMN()-$E$2)/AF$6&lt;Conversion!$A$3,Conversion!$B$3,IF(100*INDEX(INDIRECT($A$2),$B96,COLUMN()-$E$2)/AF$6&lt;Conversion!$A$4,Conversion!$B$4,IF(100*INDEX(INDIRECT($A$2),$B96,COLUMN()-$E$2)/AF$6&lt;Conversion!$A$5,Conversion!$B$5,IF(100*INDEX(INDIRECT($A$2),$B96,COLUMN()-$E$2)/AF$6&lt;Conversion!$A$6,Conversion!$B$6,5)))))</f>
        <v/>
      </c>
      <c r="AG96" t="str">
        <f ca="1">IF(OR(AG$9="",$C96=""),"",IF(100*INDEX(INDIRECT($A$2),$B96,COLUMN()-$E$2)/AG$6&lt;Conversion!$A$3,Conversion!$B$3,IF(100*INDEX(INDIRECT($A$2),$B96,COLUMN()-$E$2)/AG$6&lt;Conversion!$A$4,Conversion!$B$4,IF(100*INDEX(INDIRECT($A$2),$B96,COLUMN()-$E$2)/AG$6&lt;Conversion!$A$5,Conversion!$B$5,IF(100*INDEX(INDIRECT($A$2),$B96,COLUMN()-$E$2)/AG$6&lt;Conversion!$A$6,Conversion!$B$6,5)))))</f>
        <v/>
      </c>
      <c r="AH96" t="str">
        <f ca="1">IF(OR(AH$9="",$C96=""),"",IF(100*INDEX(INDIRECT($A$2),$B96,COLUMN()-$E$2)/AH$6&lt;Conversion!$A$3,Conversion!$B$3,IF(100*INDEX(INDIRECT($A$2),$B96,COLUMN()-$E$2)/AH$6&lt;Conversion!$A$4,Conversion!$B$4,IF(100*INDEX(INDIRECT($A$2),$B96,COLUMN()-$E$2)/AH$6&lt;Conversion!$A$5,Conversion!$B$5,IF(100*INDEX(INDIRECT($A$2),$B96,COLUMN()-$E$2)/AH$6&lt;Conversion!$A$6,Conversion!$B$6,5)))))</f>
        <v/>
      </c>
      <c r="AI96" t="str">
        <f ca="1">IF(OR(AI$9="",$C96=""),"",IF(100*INDEX(INDIRECT($A$2),$B96,COLUMN()-$E$2)/AI$6&lt;Conversion!$A$3,Conversion!$B$3,IF(100*INDEX(INDIRECT($A$2),$B96,COLUMN()-$E$2)/AI$6&lt;Conversion!$A$4,Conversion!$B$4,IF(100*INDEX(INDIRECT($A$2),$B96,COLUMN()-$E$2)/AI$6&lt;Conversion!$A$5,Conversion!$B$5,IF(100*INDEX(INDIRECT($A$2),$B96,COLUMN()-$E$2)/AI$6&lt;Conversion!$A$6,Conversion!$B$6,5)))))</f>
        <v/>
      </c>
      <c r="AJ96" t="str">
        <f ca="1">IF(OR(AJ$9="",$C96=""),"",IF(100*INDEX(INDIRECT($A$2),$B96,COLUMN()-$E$2)/AJ$6&lt;Conversion!$A$3,Conversion!$B$3,IF(100*INDEX(INDIRECT($A$2),$B96,COLUMN()-$E$2)/AJ$6&lt;Conversion!$A$4,Conversion!$B$4,IF(100*INDEX(INDIRECT($A$2),$B96,COLUMN()-$E$2)/AJ$6&lt;Conversion!$A$5,Conversion!$B$5,IF(100*INDEX(INDIRECT($A$2),$B96,COLUMN()-$E$2)/AJ$6&lt;Conversion!$A$6,Conversion!$B$6,5)))))</f>
        <v/>
      </c>
      <c r="AK96" t="str">
        <f ca="1">IF(OR(AK$9="",$C96=""),"",IF(100*INDEX(INDIRECT($A$2),$B96,COLUMN()-$E$2)/AK$6&lt;Conversion!$A$3,Conversion!$B$3,IF(100*INDEX(INDIRECT($A$2),$B96,COLUMN()-$E$2)/AK$6&lt;Conversion!$A$4,Conversion!$B$4,IF(100*INDEX(INDIRECT($A$2),$B96,COLUMN()-$E$2)/AK$6&lt;Conversion!$A$5,Conversion!$B$5,IF(100*INDEX(INDIRECT($A$2),$B96,COLUMN()-$E$2)/AK$6&lt;Conversion!$A$6,Conversion!$B$6,5)))))</f>
        <v/>
      </c>
      <c r="AL96" t="str">
        <f ca="1">IF(OR(AL$9="",$C96=""),"",IF(100*INDEX(INDIRECT($A$2),$B96,COLUMN()-$E$2)/AL$6&lt;Conversion!$A$3,Conversion!$B$3,IF(100*INDEX(INDIRECT($A$2),$B96,COLUMN()-$E$2)/AL$6&lt;Conversion!$A$4,Conversion!$B$4,IF(100*INDEX(INDIRECT($A$2),$B96,COLUMN()-$E$2)/AL$6&lt;Conversion!$A$5,Conversion!$B$5,IF(100*INDEX(INDIRECT($A$2),$B96,COLUMN()-$E$2)/AL$6&lt;Conversion!$A$6,Conversion!$B$6,5)))))</f>
        <v/>
      </c>
      <c r="AM96" t="str">
        <f ca="1">IF(OR(AM$9="",$C96=""),"",IF(100*INDEX(INDIRECT($A$2),$B96,COLUMN()-$E$2)/AM$6&lt;Conversion!$A$3,Conversion!$B$3,IF(100*INDEX(INDIRECT($A$2),$B96,COLUMN()-$E$2)/AM$6&lt;Conversion!$A$4,Conversion!$B$4,IF(100*INDEX(INDIRECT($A$2),$B96,COLUMN()-$E$2)/AM$6&lt;Conversion!$A$5,Conversion!$B$5,IF(100*INDEX(INDIRECT($A$2),$B96,COLUMN()-$E$2)/AM$6&lt;Conversion!$A$6,Conversion!$B$6,5)))))</f>
        <v/>
      </c>
      <c r="AN96" t="str">
        <f ca="1">IF(OR(AN$9="",$C96=""),"",IF(100*INDEX(INDIRECT($A$2),$B96,COLUMN()-$E$2)/AN$6&lt;Conversion!$A$3,Conversion!$B$3,IF(100*INDEX(INDIRECT($A$2),$B96,COLUMN()-$E$2)/AN$6&lt;Conversion!$A$4,Conversion!$B$4,IF(100*INDEX(INDIRECT($A$2),$B96,COLUMN()-$E$2)/AN$6&lt;Conversion!$A$5,Conversion!$B$5,IF(100*INDEX(INDIRECT($A$2),$B96,COLUMN()-$E$2)/AN$6&lt;Conversion!$A$6,Conversion!$B$6,5)))))</f>
        <v/>
      </c>
      <c r="AO96" t="str">
        <f ca="1">IF(OR(AO$9="",$C96=""),"",IF(100*INDEX(INDIRECT($A$2),$B96,COLUMN()-$E$2)/AO$6&lt;Conversion!$A$3,Conversion!$B$3,IF(100*INDEX(INDIRECT($A$2),$B96,COLUMN()-$E$2)/AO$6&lt;Conversion!$A$4,Conversion!$B$4,IF(100*INDEX(INDIRECT($A$2),$B96,COLUMN()-$E$2)/AO$6&lt;Conversion!$A$5,Conversion!$B$5,IF(100*INDEX(INDIRECT($A$2),$B96,COLUMN()-$E$2)/AO$6&lt;Conversion!$A$6,Conversion!$B$6,5)))))</f>
        <v/>
      </c>
      <c r="AP96" t="str">
        <f ca="1">IF(OR(AP$9="",$C96=""),"",IF(100*INDEX(INDIRECT($A$2),$B96,COLUMN()-$E$2)/AP$6&lt;Conversion!$A$3,Conversion!$B$3,IF(100*INDEX(INDIRECT($A$2),$B96,COLUMN()-$E$2)/AP$6&lt;Conversion!$A$4,Conversion!$B$4,IF(100*INDEX(INDIRECT($A$2),$B96,COLUMN()-$E$2)/AP$6&lt;Conversion!$A$5,Conversion!$B$5,IF(100*INDEX(INDIRECT($A$2),$B96,COLUMN()-$E$2)/AP$6&lt;Conversion!$A$6,Conversion!$B$6,5)))))</f>
        <v/>
      </c>
      <c r="AQ96" t="str">
        <f ca="1">IF(OR(AQ$9="",$C96=""),"",IF(100*INDEX(INDIRECT($A$2),$B96,COLUMN()-$E$2)/AQ$6&lt;Conversion!$A$3,Conversion!$B$3,IF(100*INDEX(INDIRECT($A$2),$B96,COLUMN()-$E$2)/AQ$6&lt;Conversion!$A$4,Conversion!$B$4,IF(100*INDEX(INDIRECT($A$2),$B96,COLUMN()-$E$2)/AQ$6&lt;Conversion!$A$5,Conversion!$B$5,IF(100*INDEX(INDIRECT($A$2),$B96,COLUMN()-$E$2)/AQ$6&lt;Conversion!$A$6,Conversion!$B$6,5)))))</f>
        <v/>
      </c>
      <c r="AR96" t="str">
        <f ca="1">IF(OR(AR$9="",$C96=""),"",IF(100*INDEX(INDIRECT($A$2),$B96,COLUMN()-$E$2)/AR$6&lt;Conversion!$A$3,Conversion!$B$3,IF(100*INDEX(INDIRECT($A$2),$B96,COLUMN()-$E$2)/AR$6&lt;Conversion!$A$4,Conversion!$B$4,IF(100*INDEX(INDIRECT($A$2),$B96,COLUMN()-$E$2)/AR$6&lt;Conversion!$A$5,Conversion!$B$5,IF(100*INDEX(INDIRECT($A$2),$B96,COLUMN()-$E$2)/AR$6&lt;Conversion!$A$6,Conversion!$B$6,5)))))</f>
        <v/>
      </c>
      <c r="AS96" t="str">
        <f ca="1">IF(OR(AS$9="",$C96=""),"",IF(100*INDEX(INDIRECT($A$2),$B96,COLUMN()-$E$2)/AS$6&lt;Conversion!$A$3,Conversion!$B$3,IF(100*INDEX(INDIRECT($A$2),$B96,COLUMN()-$E$2)/AS$6&lt;Conversion!$A$4,Conversion!$B$4,IF(100*INDEX(INDIRECT($A$2),$B96,COLUMN()-$E$2)/AS$6&lt;Conversion!$A$5,Conversion!$B$5,IF(100*INDEX(INDIRECT($A$2),$B96,COLUMN()-$E$2)/AS$6&lt;Conversion!$A$6,Conversion!$B$6,5)))))</f>
        <v/>
      </c>
      <c r="AT96" t="str">
        <f ca="1">IF(OR(AT$9="",$C96=""),"",IF(100*INDEX(INDIRECT($A$2),$B96,COLUMN()-$E$2)/AT$6&lt;Conversion!$A$3,Conversion!$B$3,IF(100*INDEX(INDIRECT($A$2),$B96,COLUMN()-$E$2)/AT$6&lt;Conversion!$A$4,Conversion!$B$4,IF(100*INDEX(INDIRECT($A$2),$B96,COLUMN()-$E$2)/AT$6&lt;Conversion!$A$5,Conversion!$B$5,IF(100*INDEX(INDIRECT($A$2),$B96,COLUMN()-$E$2)/AT$6&lt;Conversion!$A$6,Conversion!$B$6,5)))))</f>
        <v/>
      </c>
      <c r="AU96" t="str">
        <f ca="1">IF(OR(AU$9="",$C96=""),"",IF(100*INDEX(INDIRECT($A$2),$B96,COLUMN()-$E$2)/AU$6&lt;Conversion!$A$3,Conversion!$B$3,IF(100*INDEX(INDIRECT($A$2),$B96,COLUMN()-$E$2)/AU$6&lt;Conversion!$A$4,Conversion!$B$4,IF(100*INDEX(INDIRECT($A$2),$B96,COLUMN()-$E$2)/AU$6&lt;Conversion!$A$5,Conversion!$B$5,IF(100*INDEX(INDIRECT($A$2),$B96,COLUMN()-$E$2)/AU$6&lt;Conversion!$A$6,Conversion!$B$6,5)))))</f>
        <v/>
      </c>
      <c r="AV96" t="str">
        <f ca="1">IF(OR(AV$9="",$C96=""),"",IF(100*INDEX(INDIRECT($A$2),$B96,COLUMN()-$E$2)/AV$6&lt;Conversion!$A$3,Conversion!$B$3,IF(100*INDEX(INDIRECT($A$2),$B96,COLUMN()-$E$2)/AV$6&lt;Conversion!$A$4,Conversion!$B$4,IF(100*INDEX(INDIRECT($A$2),$B96,COLUMN()-$E$2)/AV$6&lt;Conversion!$A$5,Conversion!$B$5,IF(100*INDEX(INDIRECT($A$2),$B96,COLUMN()-$E$2)/AV$6&lt;Conversion!$A$6,Conversion!$B$6,5)))))</f>
        <v/>
      </c>
      <c r="AW96" t="str">
        <f ca="1">IF(OR(AW$9="",$C96=""),"",IF(100*INDEX(INDIRECT($A$2),$B96,COLUMN()-$E$2)/AW$6&lt;Conversion!$A$3,Conversion!$B$3,IF(100*INDEX(INDIRECT($A$2),$B96,COLUMN()-$E$2)/AW$6&lt;Conversion!$A$4,Conversion!$B$4,IF(100*INDEX(INDIRECT($A$2),$B96,COLUMN()-$E$2)/AW$6&lt;Conversion!$A$5,Conversion!$B$5,IF(100*INDEX(INDIRECT($A$2),$B96,COLUMN()-$E$2)/AW$6&lt;Conversion!$A$6,Conversion!$B$6,5)))))</f>
        <v/>
      </c>
      <c r="AX96" t="str">
        <f ca="1">IF(OR(AX$9="",$C96=""),"",IF(100*INDEX(INDIRECT($A$2),$B96,COLUMN()-$E$2)/AX$6&lt;Conversion!$A$3,Conversion!$B$3,IF(100*INDEX(INDIRECT($A$2),$B96,COLUMN()-$E$2)/AX$6&lt;Conversion!$A$4,Conversion!$B$4,IF(100*INDEX(INDIRECT($A$2),$B96,COLUMN()-$E$2)/AX$6&lt;Conversion!$A$5,Conversion!$B$5,IF(100*INDEX(INDIRECT($A$2),$B96,COLUMN()-$E$2)/AX$6&lt;Conversion!$A$6,Conversion!$B$6,5)))))</f>
        <v/>
      </c>
      <c r="AY96" t="str">
        <f ca="1">IF(OR(AY$9="",$C96=""),"",IF(100*INDEX(INDIRECT($A$2),$B96,COLUMN()-$E$2)/AY$6&lt;Conversion!$A$3,Conversion!$B$3,IF(100*INDEX(INDIRECT($A$2),$B96,COLUMN()-$E$2)/AY$6&lt;Conversion!$A$4,Conversion!$B$4,IF(100*INDEX(INDIRECT($A$2),$B96,COLUMN()-$E$2)/AY$6&lt;Conversion!$A$5,Conversion!$B$5,IF(100*INDEX(INDIRECT($A$2),$B96,COLUMN()-$E$2)/AY$6&lt;Conversion!$A$6,Conversion!$B$6,5)))))</f>
        <v/>
      </c>
      <c r="AZ96" t="str">
        <f ca="1">IF(OR(AZ$9="",$C96=""),"",IF(100*INDEX(INDIRECT($A$2),$B96,COLUMN()-$E$2)/AZ$6&lt;Conversion!$A$3,Conversion!$B$3,IF(100*INDEX(INDIRECT($A$2),$B96,COLUMN()-$E$2)/AZ$6&lt;Conversion!$A$4,Conversion!$B$4,IF(100*INDEX(INDIRECT($A$2),$B96,COLUMN()-$E$2)/AZ$6&lt;Conversion!$A$5,Conversion!$B$5,IF(100*INDEX(INDIRECT($A$2),$B96,COLUMN()-$E$2)/AZ$6&lt;Conversion!$A$6,Conversion!$B$6,5)))))</f>
        <v/>
      </c>
      <c r="BA96" t="str">
        <f ca="1">IF(OR(BA$9="",$C96=""),"",IF(100*INDEX(INDIRECT($A$2),$B96,COLUMN()-$E$2)/BA$6&lt;Conversion!$A$3,Conversion!$B$3,IF(100*INDEX(INDIRECT($A$2),$B96,COLUMN()-$E$2)/BA$6&lt;Conversion!$A$4,Conversion!$B$4,IF(100*INDEX(INDIRECT($A$2),$B96,COLUMN()-$E$2)/BA$6&lt;Conversion!$A$5,Conversion!$B$5,IF(100*INDEX(INDIRECT($A$2),$B96,COLUMN()-$E$2)/BA$6&lt;Conversion!$A$6,Conversion!$B$6,5)))))</f>
        <v/>
      </c>
      <c r="BB96" t="str">
        <f ca="1">IF(OR(BB$9="",$C96=""),"",IF(100*INDEX(INDIRECT($A$2),$B96,COLUMN()-$E$2)/BB$6&lt;Conversion!$A$3,Conversion!$B$3,IF(100*INDEX(INDIRECT($A$2),$B96,COLUMN()-$E$2)/BB$6&lt;Conversion!$A$4,Conversion!$B$4,IF(100*INDEX(INDIRECT($A$2),$B96,COLUMN()-$E$2)/BB$6&lt;Conversion!$A$5,Conversion!$B$5,IF(100*INDEX(INDIRECT($A$2),$B96,COLUMN()-$E$2)/BB$6&lt;Conversion!$A$6,Conversion!$B$6,5)))))</f>
        <v/>
      </c>
      <c r="BC96" t="str">
        <f ca="1">IF(OR(BC$9="",$C96=""),"",IF(100*INDEX(INDIRECT($A$2),$B96,COLUMN()-$E$2)/BC$6&lt;Conversion!$A$3,Conversion!$B$3,IF(100*INDEX(INDIRECT($A$2),$B96,COLUMN()-$E$2)/BC$6&lt;Conversion!$A$4,Conversion!$B$4,IF(100*INDEX(INDIRECT($A$2),$B96,COLUMN()-$E$2)/BC$6&lt;Conversion!$A$5,Conversion!$B$5,IF(100*INDEX(INDIRECT($A$2),$B96,COLUMN()-$E$2)/BC$6&lt;Conversion!$A$6,Conversion!$B$6,5)))))</f>
        <v/>
      </c>
    </row>
    <row r="97" spans="2:55">
      <c r="B97" t="e">
        <f t="shared" ca="1" si="3"/>
        <v>#N/A</v>
      </c>
      <c r="C97" t="str">
        <f t="shared" ca="1" si="4"/>
        <v/>
      </c>
      <c r="D97" t="str">
        <f ca="1">IF($C97="","",CONCATENATE(ADDRESS(ROW(),$E$2+1,1,1,"Module6"),":",ADDRESS(ROW(),$E$2+Calc1!$C$2,1,1)))</f>
        <v/>
      </c>
      <c r="E97" s="18" t="str">
        <f t="shared" ca="1" si="5"/>
        <v/>
      </c>
      <c r="F97" t="str">
        <f ca="1">IF(OR(F$9="",$C97=""),"",IF(100*INDEX(INDIRECT($A$2),$B97,COLUMN()-$E$2)/F$6&lt;Conversion!$A$3,Conversion!$B$3,IF(100*INDEX(INDIRECT($A$2),$B97,COLUMN()-$E$2)/F$6&lt;Conversion!$A$4,Conversion!$B$4,IF(100*INDEX(INDIRECT($A$2),$B97,COLUMN()-$E$2)/F$6&lt;Conversion!$A$5,Conversion!$B$5,IF(100*INDEX(INDIRECT($A$2),$B97,COLUMN()-$E$2)/F$6&lt;Conversion!$A$6,Conversion!$B$6,5)))))</f>
        <v/>
      </c>
      <c r="G97" t="str">
        <f ca="1">IF(OR(G$9="",$C97=""),"",IF(100*INDEX(INDIRECT($A$2),$B97,COLUMN()-$E$2)/G$6&lt;Conversion!$A$3,Conversion!$B$3,IF(100*INDEX(INDIRECT($A$2),$B97,COLUMN()-$E$2)/G$6&lt;Conversion!$A$4,Conversion!$B$4,IF(100*INDEX(INDIRECT($A$2),$B97,COLUMN()-$E$2)/G$6&lt;Conversion!$A$5,Conversion!$B$5,IF(100*INDEX(INDIRECT($A$2),$B97,COLUMN()-$E$2)/G$6&lt;Conversion!$A$6,Conversion!$B$6,5)))))</f>
        <v/>
      </c>
      <c r="H97" t="str">
        <f ca="1">IF(OR(H$9="",$C97=""),"",IF(100*INDEX(INDIRECT($A$2),$B97,COLUMN()-$E$2)/H$6&lt;Conversion!$A$3,Conversion!$B$3,IF(100*INDEX(INDIRECT($A$2),$B97,COLUMN()-$E$2)/H$6&lt;Conversion!$A$4,Conversion!$B$4,IF(100*INDEX(INDIRECT($A$2),$B97,COLUMN()-$E$2)/H$6&lt;Conversion!$A$5,Conversion!$B$5,IF(100*INDEX(INDIRECT($A$2),$B97,COLUMN()-$E$2)/H$6&lt;Conversion!$A$6,Conversion!$B$6,5)))))</f>
        <v/>
      </c>
      <c r="I97" t="str">
        <f ca="1">IF(OR(I$9="",$C97=""),"",IF(100*INDEX(INDIRECT($A$2),$B97,COLUMN()-$E$2)/I$6&lt;Conversion!$A$3,Conversion!$B$3,IF(100*INDEX(INDIRECT($A$2),$B97,COLUMN()-$E$2)/I$6&lt;Conversion!$A$4,Conversion!$B$4,IF(100*INDEX(INDIRECT($A$2),$B97,COLUMN()-$E$2)/I$6&lt;Conversion!$A$5,Conversion!$B$5,IF(100*INDEX(INDIRECT($A$2),$B97,COLUMN()-$E$2)/I$6&lt;Conversion!$A$6,Conversion!$B$6,5)))))</f>
        <v/>
      </c>
      <c r="J97" t="str">
        <f ca="1">IF(OR(J$9="",$C97=""),"",IF(100*INDEX(INDIRECT($A$2),$B97,COLUMN()-$E$2)/J$6&lt;Conversion!$A$3,Conversion!$B$3,IF(100*INDEX(INDIRECT($A$2),$B97,COLUMN()-$E$2)/J$6&lt;Conversion!$A$4,Conversion!$B$4,IF(100*INDEX(INDIRECT($A$2),$B97,COLUMN()-$E$2)/J$6&lt;Conversion!$A$5,Conversion!$B$5,IF(100*INDEX(INDIRECT($A$2),$B97,COLUMN()-$E$2)/J$6&lt;Conversion!$A$6,Conversion!$B$6,5)))))</f>
        <v/>
      </c>
      <c r="K97" t="str">
        <f ca="1">IF(OR(K$9="",$C97=""),"",IF(100*INDEX(INDIRECT($A$2),$B97,COLUMN()-$E$2)/K$6&lt;Conversion!$A$3,Conversion!$B$3,IF(100*INDEX(INDIRECT($A$2),$B97,COLUMN()-$E$2)/K$6&lt;Conversion!$A$4,Conversion!$B$4,IF(100*INDEX(INDIRECT($A$2),$B97,COLUMN()-$E$2)/K$6&lt;Conversion!$A$5,Conversion!$B$5,IF(100*INDEX(INDIRECT($A$2),$B97,COLUMN()-$E$2)/K$6&lt;Conversion!$A$6,Conversion!$B$6,5)))))</f>
        <v/>
      </c>
      <c r="L97" t="str">
        <f ca="1">IF(OR(L$9="",$C97=""),"",IF(100*INDEX(INDIRECT($A$2),$B97,COLUMN()-$E$2)/L$6&lt;Conversion!$A$3,Conversion!$B$3,IF(100*INDEX(INDIRECT($A$2),$B97,COLUMN()-$E$2)/L$6&lt;Conversion!$A$4,Conversion!$B$4,IF(100*INDEX(INDIRECT($A$2),$B97,COLUMN()-$E$2)/L$6&lt;Conversion!$A$5,Conversion!$B$5,IF(100*INDEX(INDIRECT($A$2),$B97,COLUMN()-$E$2)/L$6&lt;Conversion!$A$6,Conversion!$B$6,5)))))</f>
        <v/>
      </c>
      <c r="M97" t="str">
        <f ca="1">IF(OR(M$9="",$C97=""),"",IF(100*INDEX(INDIRECT($A$2),$B97,COLUMN()-$E$2)/M$6&lt;Conversion!$A$3,Conversion!$B$3,IF(100*INDEX(INDIRECT($A$2),$B97,COLUMN()-$E$2)/M$6&lt;Conversion!$A$4,Conversion!$B$4,IF(100*INDEX(INDIRECT($A$2),$B97,COLUMN()-$E$2)/M$6&lt;Conversion!$A$5,Conversion!$B$5,IF(100*INDEX(INDIRECT($A$2),$B97,COLUMN()-$E$2)/M$6&lt;Conversion!$A$6,Conversion!$B$6,5)))))</f>
        <v/>
      </c>
      <c r="N97" t="str">
        <f ca="1">IF(OR(N$9="",$C97=""),"",IF(100*INDEX(INDIRECT($A$2),$B97,COLUMN()-$E$2)/N$6&lt;Conversion!$A$3,Conversion!$B$3,IF(100*INDEX(INDIRECT($A$2),$B97,COLUMN()-$E$2)/N$6&lt;Conversion!$A$4,Conversion!$B$4,IF(100*INDEX(INDIRECT($A$2),$B97,COLUMN()-$E$2)/N$6&lt;Conversion!$A$5,Conversion!$B$5,IF(100*INDEX(INDIRECT($A$2),$B97,COLUMN()-$E$2)/N$6&lt;Conversion!$A$6,Conversion!$B$6,5)))))</f>
        <v/>
      </c>
      <c r="O97" t="str">
        <f ca="1">IF(OR(O$9="",$C97=""),"",IF(100*INDEX(INDIRECT($A$2),$B97,COLUMN()-$E$2)/O$6&lt;Conversion!$A$3,Conversion!$B$3,IF(100*INDEX(INDIRECT($A$2),$B97,COLUMN()-$E$2)/O$6&lt;Conversion!$A$4,Conversion!$B$4,IF(100*INDEX(INDIRECT($A$2),$B97,COLUMN()-$E$2)/O$6&lt;Conversion!$A$5,Conversion!$B$5,IF(100*INDEX(INDIRECT($A$2),$B97,COLUMN()-$E$2)/O$6&lt;Conversion!$A$6,Conversion!$B$6,5)))))</f>
        <v/>
      </c>
      <c r="P97" t="str">
        <f ca="1">IF(OR(P$9="",$C97=""),"",IF(100*INDEX(INDIRECT($A$2),$B97,COLUMN()-$E$2)/P$6&lt;Conversion!$A$3,Conversion!$B$3,IF(100*INDEX(INDIRECT($A$2),$B97,COLUMN()-$E$2)/P$6&lt;Conversion!$A$4,Conversion!$B$4,IF(100*INDEX(INDIRECT($A$2),$B97,COLUMN()-$E$2)/P$6&lt;Conversion!$A$5,Conversion!$B$5,IF(100*INDEX(INDIRECT($A$2),$B97,COLUMN()-$E$2)/P$6&lt;Conversion!$A$6,Conversion!$B$6,5)))))</f>
        <v/>
      </c>
      <c r="Q97" t="str">
        <f ca="1">IF(OR(Q$9="",$C97=""),"",IF(100*INDEX(INDIRECT($A$2),$B97,COLUMN()-$E$2)/Q$6&lt;Conversion!$A$3,Conversion!$B$3,IF(100*INDEX(INDIRECT($A$2),$B97,COLUMN()-$E$2)/Q$6&lt;Conversion!$A$4,Conversion!$B$4,IF(100*INDEX(INDIRECT($A$2),$B97,COLUMN()-$E$2)/Q$6&lt;Conversion!$A$5,Conversion!$B$5,IF(100*INDEX(INDIRECT($A$2),$B97,COLUMN()-$E$2)/Q$6&lt;Conversion!$A$6,Conversion!$B$6,5)))))</f>
        <v/>
      </c>
      <c r="R97" t="str">
        <f ca="1">IF(OR(R$9="",$C97=""),"",IF(100*INDEX(INDIRECT($A$2),$B97,COLUMN()-$E$2)/R$6&lt;Conversion!$A$3,Conversion!$B$3,IF(100*INDEX(INDIRECT($A$2),$B97,COLUMN()-$E$2)/R$6&lt;Conversion!$A$4,Conversion!$B$4,IF(100*INDEX(INDIRECT($A$2),$B97,COLUMN()-$E$2)/R$6&lt;Conversion!$A$5,Conversion!$B$5,IF(100*INDEX(INDIRECT($A$2),$B97,COLUMN()-$E$2)/R$6&lt;Conversion!$A$6,Conversion!$B$6,5)))))</f>
        <v/>
      </c>
      <c r="S97" t="str">
        <f ca="1">IF(OR(S$9="",$C97=""),"",IF(100*INDEX(INDIRECT($A$2),$B97,COLUMN()-$E$2)/S$6&lt;Conversion!$A$3,Conversion!$B$3,IF(100*INDEX(INDIRECT($A$2),$B97,COLUMN()-$E$2)/S$6&lt;Conversion!$A$4,Conversion!$B$4,IF(100*INDEX(INDIRECT($A$2),$B97,COLUMN()-$E$2)/S$6&lt;Conversion!$A$5,Conversion!$B$5,IF(100*INDEX(INDIRECT($A$2),$B97,COLUMN()-$E$2)/S$6&lt;Conversion!$A$6,Conversion!$B$6,5)))))</f>
        <v/>
      </c>
      <c r="T97" t="str">
        <f ca="1">IF(OR(T$9="",$C97=""),"",IF(100*INDEX(INDIRECT($A$2),$B97,COLUMN()-$E$2)/T$6&lt;Conversion!$A$3,Conversion!$B$3,IF(100*INDEX(INDIRECT($A$2),$B97,COLUMN()-$E$2)/T$6&lt;Conversion!$A$4,Conversion!$B$4,IF(100*INDEX(INDIRECT($A$2),$B97,COLUMN()-$E$2)/T$6&lt;Conversion!$A$5,Conversion!$B$5,IF(100*INDEX(INDIRECT($A$2),$B97,COLUMN()-$E$2)/T$6&lt;Conversion!$A$6,Conversion!$B$6,5)))))</f>
        <v/>
      </c>
      <c r="U97" t="str">
        <f ca="1">IF(OR(U$9="",$C97=""),"",IF(100*INDEX(INDIRECT($A$2),$B97,COLUMN()-$E$2)/U$6&lt;Conversion!$A$3,Conversion!$B$3,IF(100*INDEX(INDIRECT($A$2),$B97,COLUMN()-$E$2)/U$6&lt;Conversion!$A$4,Conversion!$B$4,IF(100*INDEX(INDIRECT($A$2),$B97,COLUMN()-$E$2)/U$6&lt;Conversion!$A$5,Conversion!$B$5,IF(100*INDEX(INDIRECT($A$2),$B97,COLUMN()-$E$2)/U$6&lt;Conversion!$A$6,Conversion!$B$6,5)))))</f>
        <v/>
      </c>
      <c r="V97" t="str">
        <f ca="1">IF(OR(V$9="",$C97=""),"",IF(100*INDEX(INDIRECT($A$2),$B97,COLUMN()-$E$2)/V$6&lt;Conversion!$A$3,Conversion!$B$3,IF(100*INDEX(INDIRECT($A$2),$B97,COLUMN()-$E$2)/V$6&lt;Conversion!$A$4,Conversion!$B$4,IF(100*INDEX(INDIRECT($A$2),$B97,COLUMN()-$E$2)/V$6&lt;Conversion!$A$5,Conversion!$B$5,IF(100*INDEX(INDIRECT($A$2),$B97,COLUMN()-$E$2)/V$6&lt;Conversion!$A$6,Conversion!$B$6,5)))))</f>
        <v/>
      </c>
      <c r="W97" t="str">
        <f ca="1">IF(OR(W$9="",$C97=""),"",IF(100*INDEX(INDIRECT($A$2),$B97,COLUMN()-$E$2)/W$6&lt;Conversion!$A$3,Conversion!$B$3,IF(100*INDEX(INDIRECT($A$2),$B97,COLUMN()-$E$2)/W$6&lt;Conversion!$A$4,Conversion!$B$4,IF(100*INDEX(INDIRECT($A$2),$B97,COLUMN()-$E$2)/W$6&lt;Conversion!$A$5,Conversion!$B$5,IF(100*INDEX(INDIRECT($A$2),$B97,COLUMN()-$E$2)/W$6&lt;Conversion!$A$6,Conversion!$B$6,5)))))</f>
        <v/>
      </c>
      <c r="X97" t="str">
        <f ca="1">IF(OR(X$9="",$C97=""),"",IF(100*INDEX(INDIRECT($A$2),$B97,COLUMN()-$E$2)/X$6&lt;Conversion!$A$3,Conversion!$B$3,IF(100*INDEX(INDIRECT($A$2),$B97,COLUMN()-$E$2)/X$6&lt;Conversion!$A$4,Conversion!$B$4,IF(100*INDEX(INDIRECT($A$2),$B97,COLUMN()-$E$2)/X$6&lt;Conversion!$A$5,Conversion!$B$5,IF(100*INDEX(INDIRECT($A$2),$B97,COLUMN()-$E$2)/X$6&lt;Conversion!$A$6,Conversion!$B$6,5)))))</f>
        <v/>
      </c>
      <c r="Y97" t="str">
        <f ca="1">IF(OR(Y$9="",$C97=""),"",IF(100*INDEX(INDIRECT($A$2),$B97,COLUMN()-$E$2)/Y$6&lt;Conversion!$A$3,Conversion!$B$3,IF(100*INDEX(INDIRECT($A$2),$B97,COLUMN()-$E$2)/Y$6&lt;Conversion!$A$4,Conversion!$B$4,IF(100*INDEX(INDIRECT($A$2),$B97,COLUMN()-$E$2)/Y$6&lt;Conversion!$A$5,Conversion!$B$5,IF(100*INDEX(INDIRECT($A$2),$B97,COLUMN()-$E$2)/Y$6&lt;Conversion!$A$6,Conversion!$B$6,5)))))</f>
        <v/>
      </c>
      <c r="Z97" t="str">
        <f ca="1">IF(OR(Z$9="",$C97=""),"",IF(100*INDEX(INDIRECT($A$2),$B97,COLUMN()-$E$2)/Z$6&lt;Conversion!$A$3,Conversion!$B$3,IF(100*INDEX(INDIRECT($A$2),$B97,COLUMN()-$E$2)/Z$6&lt;Conversion!$A$4,Conversion!$B$4,IF(100*INDEX(INDIRECT($A$2),$B97,COLUMN()-$E$2)/Z$6&lt;Conversion!$A$5,Conversion!$B$5,IF(100*INDEX(INDIRECT($A$2),$B97,COLUMN()-$E$2)/Z$6&lt;Conversion!$A$6,Conversion!$B$6,5)))))</f>
        <v/>
      </c>
      <c r="AA97" t="str">
        <f ca="1">IF(OR(AA$9="",$C97=""),"",IF(100*INDEX(INDIRECT($A$2),$B97,COLUMN()-$E$2)/AA$6&lt;Conversion!$A$3,Conversion!$B$3,IF(100*INDEX(INDIRECT($A$2),$B97,COLUMN()-$E$2)/AA$6&lt;Conversion!$A$4,Conversion!$B$4,IF(100*INDEX(INDIRECT($A$2),$B97,COLUMN()-$E$2)/AA$6&lt;Conversion!$A$5,Conversion!$B$5,IF(100*INDEX(INDIRECT($A$2),$B97,COLUMN()-$E$2)/AA$6&lt;Conversion!$A$6,Conversion!$B$6,5)))))</f>
        <v/>
      </c>
      <c r="AB97" t="str">
        <f ca="1">IF(OR(AB$9="",$C97=""),"",IF(100*INDEX(INDIRECT($A$2),$B97,COLUMN()-$E$2)/AB$6&lt;Conversion!$A$3,Conversion!$B$3,IF(100*INDEX(INDIRECT($A$2),$B97,COLUMN()-$E$2)/AB$6&lt;Conversion!$A$4,Conversion!$B$4,IF(100*INDEX(INDIRECT($A$2),$B97,COLUMN()-$E$2)/AB$6&lt;Conversion!$A$5,Conversion!$B$5,IF(100*INDEX(INDIRECT($A$2),$B97,COLUMN()-$E$2)/AB$6&lt;Conversion!$A$6,Conversion!$B$6,5)))))</f>
        <v/>
      </c>
      <c r="AC97" t="str">
        <f ca="1">IF(OR(AC$9="",$C97=""),"",IF(100*INDEX(INDIRECT($A$2),$B97,COLUMN()-$E$2)/AC$6&lt;Conversion!$A$3,Conversion!$B$3,IF(100*INDEX(INDIRECT($A$2),$B97,COLUMN()-$E$2)/AC$6&lt;Conversion!$A$4,Conversion!$B$4,IF(100*INDEX(INDIRECT($A$2),$B97,COLUMN()-$E$2)/AC$6&lt;Conversion!$A$5,Conversion!$B$5,IF(100*INDEX(INDIRECT($A$2),$B97,COLUMN()-$E$2)/AC$6&lt;Conversion!$A$6,Conversion!$B$6,5)))))</f>
        <v/>
      </c>
      <c r="AD97" t="str">
        <f ca="1">IF(OR(AD$9="",$C97=""),"",IF(100*INDEX(INDIRECT($A$2),$B97,COLUMN()-$E$2)/AD$6&lt;Conversion!$A$3,Conversion!$B$3,IF(100*INDEX(INDIRECT($A$2),$B97,COLUMN()-$E$2)/AD$6&lt;Conversion!$A$4,Conversion!$B$4,IF(100*INDEX(INDIRECT($A$2),$B97,COLUMN()-$E$2)/AD$6&lt;Conversion!$A$5,Conversion!$B$5,IF(100*INDEX(INDIRECT($A$2),$B97,COLUMN()-$E$2)/AD$6&lt;Conversion!$A$6,Conversion!$B$6,5)))))</f>
        <v/>
      </c>
      <c r="AE97" t="str">
        <f ca="1">IF(OR(AE$9="",$C97=""),"",IF(100*INDEX(INDIRECT($A$2),$B97,COLUMN()-$E$2)/AE$6&lt;Conversion!$A$3,Conversion!$B$3,IF(100*INDEX(INDIRECT($A$2),$B97,COLUMN()-$E$2)/AE$6&lt;Conversion!$A$4,Conversion!$B$4,IF(100*INDEX(INDIRECT($A$2),$B97,COLUMN()-$E$2)/AE$6&lt;Conversion!$A$5,Conversion!$B$5,IF(100*INDEX(INDIRECT($A$2),$B97,COLUMN()-$E$2)/AE$6&lt;Conversion!$A$6,Conversion!$B$6,5)))))</f>
        <v/>
      </c>
      <c r="AF97" t="str">
        <f ca="1">IF(OR(AF$9="",$C97=""),"",IF(100*INDEX(INDIRECT($A$2),$B97,COLUMN()-$E$2)/AF$6&lt;Conversion!$A$3,Conversion!$B$3,IF(100*INDEX(INDIRECT($A$2),$B97,COLUMN()-$E$2)/AF$6&lt;Conversion!$A$4,Conversion!$B$4,IF(100*INDEX(INDIRECT($A$2),$B97,COLUMN()-$E$2)/AF$6&lt;Conversion!$A$5,Conversion!$B$5,IF(100*INDEX(INDIRECT($A$2),$B97,COLUMN()-$E$2)/AF$6&lt;Conversion!$A$6,Conversion!$B$6,5)))))</f>
        <v/>
      </c>
      <c r="AG97" t="str">
        <f ca="1">IF(OR(AG$9="",$C97=""),"",IF(100*INDEX(INDIRECT($A$2),$B97,COLUMN()-$E$2)/AG$6&lt;Conversion!$A$3,Conversion!$B$3,IF(100*INDEX(INDIRECT($A$2),$B97,COLUMN()-$E$2)/AG$6&lt;Conversion!$A$4,Conversion!$B$4,IF(100*INDEX(INDIRECT($A$2),$B97,COLUMN()-$E$2)/AG$6&lt;Conversion!$A$5,Conversion!$B$5,IF(100*INDEX(INDIRECT($A$2),$B97,COLUMN()-$E$2)/AG$6&lt;Conversion!$A$6,Conversion!$B$6,5)))))</f>
        <v/>
      </c>
      <c r="AH97" t="str">
        <f ca="1">IF(OR(AH$9="",$C97=""),"",IF(100*INDEX(INDIRECT($A$2),$B97,COLUMN()-$E$2)/AH$6&lt;Conversion!$A$3,Conversion!$B$3,IF(100*INDEX(INDIRECT($A$2),$B97,COLUMN()-$E$2)/AH$6&lt;Conversion!$A$4,Conversion!$B$4,IF(100*INDEX(INDIRECT($A$2),$B97,COLUMN()-$E$2)/AH$6&lt;Conversion!$A$5,Conversion!$B$5,IF(100*INDEX(INDIRECT($A$2),$B97,COLUMN()-$E$2)/AH$6&lt;Conversion!$A$6,Conversion!$B$6,5)))))</f>
        <v/>
      </c>
      <c r="AI97" t="str">
        <f ca="1">IF(OR(AI$9="",$C97=""),"",IF(100*INDEX(INDIRECT($A$2),$B97,COLUMN()-$E$2)/AI$6&lt;Conversion!$A$3,Conversion!$B$3,IF(100*INDEX(INDIRECT($A$2),$B97,COLUMN()-$E$2)/AI$6&lt;Conversion!$A$4,Conversion!$B$4,IF(100*INDEX(INDIRECT($A$2),$B97,COLUMN()-$E$2)/AI$6&lt;Conversion!$A$5,Conversion!$B$5,IF(100*INDEX(INDIRECT($A$2),$B97,COLUMN()-$E$2)/AI$6&lt;Conversion!$A$6,Conversion!$B$6,5)))))</f>
        <v/>
      </c>
      <c r="AJ97" t="str">
        <f ca="1">IF(OR(AJ$9="",$C97=""),"",IF(100*INDEX(INDIRECT($A$2),$B97,COLUMN()-$E$2)/AJ$6&lt;Conversion!$A$3,Conversion!$B$3,IF(100*INDEX(INDIRECT($A$2),$B97,COLUMN()-$E$2)/AJ$6&lt;Conversion!$A$4,Conversion!$B$4,IF(100*INDEX(INDIRECT($A$2),$B97,COLUMN()-$E$2)/AJ$6&lt;Conversion!$A$5,Conversion!$B$5,IF(100*INDEX(INDIRECT($A$2),$B97,COLUMN()-$E$2)/AJ$6&lt;Conversion!$A$6,Conversion!$B$6,5)))))</f>
        <v/>
      </c>
      <c r="AK97" t="str">
        <f ca="1">IF(OR(AK$9="",$C97=""),"",IF(100*INDEX(INDIRECT($A$2),$B97,COLUMN()-$E$2)/AK$6&lt;Conversion!$A$3,Conversion!$B$3,IF(100*INDEX(INDIRECT($A$2),$B97,COLUMN()-$E$2)/AK$6&lt;Conversion!$A$4,Conversion!$B$4,IF(100*INDEX(INDIRECT($A$2),$B97,COLUMN()-$E$2)/AK$6&lt;Conversion!$A$5,Conversion!$B$5,IF(100*INDEX(INDIRECT($A$2),$B97,COLUMN()-$E$2)/AK$6&lt;Conversion!$A$6,Conversion!$B$6,5)))))</f>
        <v/>
      </c>
      <c r="AL97" t="str">
        <f ca="1">IF(OR(AL$9="",$C97=""),"",IF(100*INDEX(INDIRECT($A$2),$B97,COLUMN()-$E$2)/AL$6&lt;Conversion!$A$3,Conversion!$B$3,IF(100*INDEX(INDIRECT($A$2),$B97,COLUMN()-$E$2)/AL$6&lt;Conversion!$A$4,Conversion!$B$4,IF(100*INDEX(INDIRECT($A$2),$B97,COLUMN()-$E$2)/AL$6&lt;Conversion!$A$5,Conversion!$B$5,IF(100*INDEX(INDIRECT($A$2),$B97,COLUMN()-$E$2)/AL$6&lt;Conversion!$A$6,Conversion!$B$6,5)))))</f>
        <v/>
      </c>
      <c r="AM97" t="str">
        <f ca="1">IF(OR(AM$9="",$C97=""),"",IF(100*INDEX(INDIRECT($A$2),$B97,COLUMN()-$E$2)/AM$6&lt;Conversion!$A$3,Conversion!$B$3,IF(100*INDEX(INDIRECT($A$2),$B97,COLUMN()-$E$2)/AM$6&lt;Conversion!$A$4,Conversion!$B$4,IF(100*INDEX(INDIRECT($A$2),$B97,COLUMN()-$E$2)/AM$6&lt;Conversion!$A$5,Conversion!$B$5,IF(100*INDEX(INDIRECT($A$2),$B97,COLUMN()-$E$2)/AM$6&lt;Conversion!$A$6,Conversion!$B$6,5)))))</f>
        <v/>
      </c>
      <c r="AN97" t="str">
        <f ca="1">IF(OR(AN$9="",$C97=""),"",IF(100*INDEX(INDIRECT($A$2),$B97,COLUMN()-$E$2)/AN$6&lt;Conversion!$A$3,Conversion!$B$3,IF(100*INDEX(INDIRECT($A$2),$B97,COLUMN()-$E$2)/AN$6&lt;Conversion!$A$4,Conversion!$B$4,IF(100*INDEX(INDIRECT($A$2),$B97,COLUMN()-$E$2)/AN$6&lt;Conversion!$A$5,Conversion!$B$5,IF(100*INDEX(INDIRECT($A$2),$B97,COLUMN()-$E$2)/AN$6&lt;Conversion!$A$6,Conversion!$B$6,5)))))</f>
        <v/>
      </c>
      <c r="AO97" t="str">
        <f ca="1">IF(OR(AO$9="",$C97=""),"",IF(100*INDEX(INDIRECT($A$2),$B97,COLUMN()-$E$2)/AO$6&lt;Conversion!$A$3,Conversion!$B$3,IF(100*INDEX(INDIRECT($A$2),$B97,COLUMN()-$E$2)/AO$6&lt;Conversion!$A$4,Conversion!$B$4,IF(100*INDEX(INDIRECT($A$2),$B97,COLUMN()-$E$2)/AO$6&lt;Conversion!$A$5,Conversion!$B$5,IF(100*INDEX(INDIRECT($A$2),$B97,COLUMN()-$E$2)/AO$6&lt;Conversion!$A$6,Conversion!$B$6,5)))))</f>
        <v/>
      </c>
      <c r="AP97" t="str">
        <f ca="1">IF(OR(AP$9="",$C97=""),"",IF(100*INDEX(INDIRECT($A$2),$B97,COLUMN()-$E$2)/AP$6&lt;Conversion!$A$3,Conversion!$B$3,IF(100*INDEX(INDIRECT($A$2),$B97,COLUMN()-$E$2)/AP$6&lt;Conversion!$A$4,Conversion!$B$4,IF(100*INDEX(INDIRECT($A$2),$B97,COLUMN()-$E$2)/AP$6&lt;Conversion!$A$5,Conversion!$B$5,IF(100*INDEX(INDIRECT($A$2),$B97,COLUMN()-$E$2)/AP$6&lt;Conversion!$A$6,Conversion!$B$6,5)))))</f>
        <v/>
      </c>
      <c r="AQ97" t="str">
        <f ca="1">IF(OR(AQ$9="",$C97=""),"",IF(100*INDEX(INDIRECT($A$2),$B97,COLUMN()-$E$2)/AQ$6&lt;Conversion!$A$3,Conversion!$B$3,IF(100*INDEX(INDIRECT($A$2),$B97,COLUMN()-$E$2)/AQ$6&lt;Conversion!$A$4,Conversion!$B$4,IF(100*INDEX(INDIRECT($A$2),$B97,COLUMN()-$E$2)/AQ$6&lt;Conversion!$A$5,Conversion!$B$5,IF(100*INDEX(INDIRECT($A$2),$B97,COLUMN()-$E$2)/AQ$6&lt;Conversion!$A$6,Conversion!$B$6,5)))))</f>
        <v/>
      </c>
      <c r="AR97" t="str">
        <f ca="1">IF(OR(AR$9="",$C97=""),"",IF(100*INDEX(INDIRECT($A$2),$B97,COLUMN()-$E$2)/AR$6&lt;Conversion!$A$3,Conversion!$B$3,IF(100*INDEX(INDIRECT($A$2),$B97,COLUMN()-$E$2)/AR$6&lt;Conversion!$A$4,Conversion!$B$4,IF(100*INDEX(INDIRECT($A$2),$B97,COLUMN()-$E$2)/AR$6&lt;Conversion!$A$5,Conversion!$B$5,IF(100*INDEX(INDIRECT($A$2),$B97,COLUMN()-$E$2)/AR$6&lt;Conversion!$A$6,Conversion!$B$6,5)))))</f>
        <v/>
      </c>
      <c r="AS97" t="str">
        <f ca="1">IF(OR(AS$9="",$C97=""),"",IF(100*INDEX(INDIRECT($A$2),$B97,COLUMN()-$E$2)/AS$6&lt;Conversion!$A$3,Conversion!$B$3,IF(100*INDEX(INDIRECT($A$2),$B97,COLUMN()-$E$2)/AS$6&lt;Conversion!$A$4,Conversion!$B$4,IF(100*INDEX(INDIRECT($A$2),$B97,COLUMN()-$E$2)/AS$6&lt;Conversion!$A$5,Conversion!$B$5,IF(100*INDEX(INDIRECT($A$2),$B97,COLUMN()-$E$2)/AS$6&lt;Conversion!$A$6,Conversion!$B$6,5)))))</f>
        <v/>
      </c>
      <c r="AT97" t="str">
        <f ca="1">IF(OR(AT$9="",$C97=""),"",IF(100*INDEX(INDIRECT($A$2),$B97,COLUMN()-$E$2)/AT$6&lt;Conversion!$A$3,Conversion!$B$3,IF(100*INDEX(INDIRECT($A$2),$B97,COLUMN()-$E$2)/AT$6&lt;Conversion!$A$4,Conversion!$B$4,IF(100*INDEX(INDIRECT($A$2),$B97,COLUMN()-$E$2)/AT$6&lt;Conversion!$A$5,Conversion!$B$5,IF(100*INDEX(INDIRECT($A$2),$B97,COLUMN()-$E$2)/AT$6&lt;Conversion!$A$6,Conversion!$B$6,5)))))</f>
        <v/>
      </c>
      <c r="AU97" t="str">
        <f ca="1">IF(OR(AU$9="",$C97=""),"",IF(100*INDEX(INDIRECT($A$2),$B97,COLUMN()-$E$2)/AU$6&lt;Conversion!$A$3,Conversion!$B$3,IF(100*INDEX(INDIRECT($A$2),$B97,COLUMN()-$E$2)/AU$6&lt;Conversion!$A$4,Conversion!$B$4,IF(100*INDEX(INDIRECT($A$2),$B97,COLUMN()-$E$2)/AU$6&lt;Conversion!$A$5,Conversion!$B$5,IF(100*INDEX(INDIRECT($A$2),$B97,COLUMN()-$E$2)/AU$6&lt;Conversion!$A$6,Conversion!$B$6,5)))))</f>
        <v/>
      </c>
      <c r="AV97" t="str">
        <f ca="1">IF(OR(AV$9="",$C97=""),"",IF(100*INDEX(INDIRECT($A$2),$B97,COLUMN()-$E$2)/AV$6&lt;Conversion!$A$3,Conversion!$B$3,IF(100*INDEX(INDIRECT($A$2),$B97,COLUMN()-$E$2)/AV$6&lt;Conversion!$A$4,Conversion!$B$4,IF(100*INDEX(INDIRECT($A$2),$B97,COLUMN()-$E$2)/AV$6&lt;Conversion!$A$5,Conversion!$B$5,IF(100*INDEX(INDIRECT($A$2),$B97,COLUMN()-$E$2)/AV$6&lt;Conversion!$A$6,Conversion!$B$6,5)))))</f>
        <v/>
      </c>
      <c r="AW97" t="str">
        <f ca="1">IF(OR(AW$9="",$C97=""),"",IF(100*INDEX(INDIRECT($A$2),$B97,COLUMN()-$E$2)/AW$6&lt;Conversion!$A$3,Conversion!$B$3,IF(100*INDEX(INDIRECT($A$2),$B97,COLUMN()-$E$2)/AW$6&lt;Conversion!$A$4,Conversion!$B$4,IF(100*INDEX(INDIRECT($A$2),$B97,COLUMN()-$E$2)/AW$6&lt;Conversion!$A$5,Conversion!$B$5,IF(100*INDEX(INDIRECT($A$2),$B97,COLUMN()-$E$2)/AW$6&lt;Conversion!$A$6,Conversion!$B$6,5)))))</f>
        <v/>
      </c>
      <c r="AX97" t="str">
        <f ca="1">IF(OR(AX$9="",$C97=""),"",IF(100*INDEX(INDIRECT($A$2),$B97,COLUMN()-$E$2)/AX$6&lt;Conversion!$A$3,Conversion!$B$3,IF(100*INDEX(INDIRECT($A$2),$B97,COLUMN()-$E$2)/AX$6&lt;Conversion!$A$4,Conversion!$B$4,IF(100*INDEX(INDIRECT($A$2),$B97,COLUMN()-$E$2)/AX$6&lt;Conversion!$A$5,Conversion!$B$5,IF(100*INDEX(INDIRECT($A$2),$B97,COLUMN()-$E$2)/AX$6&lt;Conversion!$A$6,Conversion!$B$6,5)))))</f>
        <v/>
      </c>
      <c r="AY97" t="str">
        <f ca="1">IF(OR(AY$9="",$C97=""),"",IF(100*INDEX(INDIRECT($A$2),$B97,COLUMN()-$E$2)/AY$6&lt;Conversion!$A$3,Conversion!$B$3,IF(100*INDEX(INDIRECT($A$2),$B97,COLUMN()-$E$2)/AY$6&lt;Conversion!$A$4,Conversion!$B$4,IF(100*INDEX(INDIRECT($A$2),$B97,COLUMN()-$E$2)/AY$6&lt;Conversion!$A$5,Conversion!$B$5,IF(100*INDEX(INDIRECT($A$2),$B97,COLUMN()-$E$2)/AY$6&lt;Conversion!$A$6,Conversion!$B$6,5)))))</f>
        <v/>
      </c>
      <c r="AZ97" t="str">
        <f ca="1">IF(OR(AZ$9="",$C97=""),"",IF(100*INDEX(INDIRECT($A$2),$B97,COLUMN()-$E$2)/AZ$6&lt;Conversion!$A$3,Conversion!$B$3,IF(100*INDEX(INDIRECT($A$2),$B97,COLUMN()-$E$2)/AZ$6&lt;Conversion!$A$4,Conversion!$B$4,IF(100*INDEX(INDIRECT($A$2),$B97,COLUMN()-$E$2)/AZ$6&lt;Conversion!$A$5,Conversion!$B$5,IF(100*INDEX(INDIRECT($A$2),$B97,COLUMN()-$E$2)/AZ$6&lt;Conversion!$A$6,Conversion!$B$6,5)))))</f>
        <v/>
      </c>
      <c r="BA97" t="str">
        <f ca="1">IF(OR(BA$9="",$C97=""),"",IF(100*INDEX(INDIRECT($A$2),$B97,COLUMN()-$E$2)/BA$6&lt;Conversion!$A$3,Conversion!$B$3,IF(100*INDEX(INDIRECT($A$2),$B97,COLUMN()-$E$2)/BA$6&lt;Conversion!$A$4,Conversion!$B$4,IF(100*INDEX(INDIRECT($A$2),$B97,COLUMN()-$E$2)/BA$6&lt;Conversion!$A$5,Conversion!$B$5,IF(100*INDEX(INDIRECT($A$2),$B97,COLUMN()-$E$2)/BA$6&lt;Conversion!$A$6,Conversion!$B$6,5)))))</f>
        <v/>
      </c>
      <c r="BB97" t="str">
        <f ca="1">IF(OR(BB$9="",$C97=""),"",IF(100*INDEX(INDIRECT($A$2),$B97,COLUMN()-$E$2)/BB$6&lt;Conversion!$A$3,Conversion!$B$3,IF(100*INDEX(INDIRECT($A$2),$B97,COLUMN()-$E$2)/BB$6&lt;Conversion!$A$4,Conversion!$B$4,IF(100*INDEX(INDIRECT($A$2),$B97,COLUMN()-$E$2)/BB$6&lt;Conversion!$A$5,Conversion!$B$5,IF(100*INDEX(INDIRECT($A$2),$B97,COLUMN()-$E$2)/BB$6&lt;Conversion!$A$6,Conversion!$B$6,5)))))</f>
        <v/>
      </c>
      <c r="BC97" t="str">
        <f ca="1">IF(OR(BC$9="",$C97=""),"",IF(100*INDEX(INDIRECT($A$2),$B97,COLUMN()-$E$2)/BC$6&lt;Conversion!$A$3,Conversion!$B$3,IF(100*INDEX(INDIRECT($A$2),$B97,COLUMN()-$E$2)/BC$6&lt;Conversion!$A$4,Conversion!$B$4,IF(100*INDEX(INDIRECT($A$2),$B97,COLUMN()-$E$2)/BC$6&lt;Conversion!$A$5,Conversion!$B$5,IF(100*INDEX(INDIRECT($A$2),$B97,COLUMN()-$E$2)/BC$6&lt;Conversion!$A$6,Conversion!$B$6,5)))))</f>
        <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2"/>
  <sheetViews>
    <sheetView topLeftCell="A12" zoomScale="136" zoomScaleNormal="136" zoomScalePageLayoutView="136" workbookViewId="0">
      <selection activeCell="F12" sqref="F12:J12"/>
    </sheetView>
  </sheetViews>
  <sheetFormatPr baseColWidth="10" defaultColWidth="10.83203125" defaultRowHeight="15" x14ac:dyDescent="0"/>
  <cols>
    <col min="1" max="2" width="10.83203125" style="21"/>
    <col min="3" max="3" width="13" style="21" customWidth="1"/>
    <col min="4" max="4" width="10.83203125" style="27"/>
    <col min="5" max="5" width="20.5" style="27" hidden="1" customWidth="1"/>
    <col min="6" max="6" width="11.33203125" style="27" customWidth="1"/>
    <col min="7" max="7" width="13" style="27" customWidth="1"/>
    <col min="8" max="8" width="12" style="27" customWidth="1"/>
    <col min="9" max="9" width="13" style="27" customWidth="1"/>
    <col min="10" max="10" width="11.33203125" style="27" customWidth="1"/>
    <col min="11" max="13" width="10.33203125" style="27" customWidth="1"/>
    <col min="14" max="14" width="10.5" style="27" customWidth="1"/>
    <col min="15" max="16384" width="10.83203125" style="27"/>
  </cols>
  <sheetData>
    <row r="1" spans="3:28" s="21" customFormat="1"/>
    <row r="2" spans="3:28" s="21" customFormat="1">
      <c r="E2" s="21">
        <f>COLUMN()</f>
        <v>5</v>
      </c>
    </row>
    <row r="3" spans="3:28" s="21" customFormat="1" ht="25">
      <c r="C3" s="15" t="s">
        <v>29</v>
      </c>
    </row>
    <row r="4" spans="3:28" s="21" customFormat="1" hidden="1">
      <c r="C4" s="16"/>
      <c r="E4" s="21" t="str">
        <f>IF($C4="","",CONCATENATE(ADDRESS(ROW(),$E$2+1,1,1,"Module7"),":",ADDRESS(ROW(),$E$2+Calc1!$C$3,1,1)))</f>
        <v/>
      </c>
      <c r="F4" s="21" t="str">
        <f ca="1">IF(F$10="","",CONCATENATE(ADDRESS(ROW()+10,COLUMN(),1,1,"Module7"),":",ADDRESS(ROW()+9+Module3!$D$3,COLUMN(),1,1)))</f>
        <v>Module7!$F$14:$F$26</v>
      </c>
      <c r="G4" s="21" t="str">
        <f ca="1">IF(G$10="","",CONCATENATE(ADDRESS(ROW()+10,COLUMN(),1,1,"Module7"),":",ADDRESS(ROW()+9+Module3!$D$3,COLUMN(),1,1)))</f>
        <v>Module7!$G$14:$G$26</v>
      </c>
      <c r="H4" s="21" t="str">
        <f ca="1">IF(H$10="","",CONCATENATE(ADDRESS(ROW()+10,COLUMN(),1,1,"Module7"),":",ADDRESS(ROW()+9+Module3!$D$3,COLUMN(),1,1)))</f>
        <v>Module7!$H$14:$H$26</v>
      </c>
      <c r="I4" s="21" t="str">
        <f ca="1">IF(I$10="","",CONCATENATE(ADDRESS(ROW()+10,COLUMN(),1,1,"Module7"),":",ADDRESS(ROW()+9+Module3!$D$3,COLUMN(),1,1)))</f>
        <v>Module7!$I$14:$I$26</v>
      </c>
      <c r="J4" s="21" t="str">
        <f ca="1">IF(J$10="","",CONCATENATE(ADDRESS(ROW()+10,COLUMN(),1,1,"Module7"),":",ADDRESS(ROW()+9+Module3!$D$3,COLUMN(),1,1)))</f>
        <v>Module7!$J$14:$J$26</v>
      </c>
      <c r="K4" s="21" t="str">
        <f>IF(K$10="","",CONCATENATE(ADDRESS(ROW()+10,COLUMN(),1,1,"Module7"),":",ADDRESS(ROW()+9+Module3!$D$3,COLUMN(),1,1)))</f>
        <v/>
      </c>
      <c r="L4" s="21" t="str">
        <f>IF(L$10="","",CONCATENATE(ADDRESS(ROW()+10,COLUMN(),1,1,"Module7"),":",ADDRESS(ROW()+9+Module3!$D$3,COLUMN(),1,1)))</f>
        <v/>
      </c>
      <c r="M4" s="21" t="str">
        <f>IF(M$10="","",CONCATENATE(ADDRESS(ROW()+10,COLUMN(),1,1,"Module7"),":",ADDRESS(ROW()+9+Module3!$D$3,COLUMN(),1,1)))</f>
        <v/>
      </c>
      <c r="N4" s="21" t="str">
        <f>IF(N$10="","",CONCATENATE(ADDRESS(ROW()+10,COLUMN(),1,1,"Module7"),":",ADDRESS(ROW()+9+Module3!$D$3,COLUMN(),1,1)))</f>
        <v/>
      </c>
      <c r="O4" s="21" t="str">
        <f>IF(O$10="","",CONCATENATE(ADDRESS(ROW()+10,COLUMN(),1,1,"Module7"),":",ADDRESS(ROW()+9+Module3!$D$3,COLUMN(),1,1)))</f>
        <v/>
      </c>
      <c r="P4" s="21" t="str">
        <f>IF(P$10="","",CONCATENATE(ADDRESS(ROW()+10,COLUMN(),1,1,"Module7"),":",ADDRESS(ROW()+9+Module3!$D$3,COLUMN(),1,1)))</f>
        <v/>
      </c>
      <c r="Q4" s="21" t="str">
        <f>IF(Q$10="","",CONCATENATE(ADDRESS(ROW()+10,COLUMN(),1,1,"Module7"),":",ADDRESS(ROW()+9+Module3!$D$3,COLUMN(),1,1)))</f>
        <v/>
      </c>
      <c r="R4" s="21" t="str">
        <f>IF(R$10="","",CONCATENATE(ADDRESS(ROW()+10,COLUMN(),1,1,"Module7"),":",ADDRESS(ROW()+9+Module3!$D$3,COLUMN(),1,1)))</f>
        <v/>
      </c>
      <c r="S4" s="21" t="str">
        <f>IF(S$10="","",CONCATENATE(ADDRESS(ROW()+10,COLUMN(),1,1,"Module7"),":",ADDRESS(ROW()+9+Module3!$D$3,COLUMN(),1,1)))</f>
        <v/>
      </c>
      <c r="T4" s="21" t="str">
        <f>IF(T$10="","",CONCATENATE(ADDRESS(ROW()+10,COLUMN(),1,1,"Module7"),":",ADDRESS(ROW()+9+Module3!$D$3,COLUMN(),1,1)))</f>
        <v/>
      </c>
      <c r="U4" s="21" t="str">
        <f>IF(U$10="","",CONCATENATE(ADDRESS(ROW()+10,COLUMN(),1,1,"Module7"),":",ADDRESS(ROW()+9+Module3!$D$3,COLUMN(),1,1)))</f>
        <v/>
      </c>
      <c r="V4" s="21" t="str">
        <f>IF(V$10="","",CONCATENATE(ADDRESS(ROW()+10,COLUMN(),1,1,"Module7"),":",ADDRESS(ROW()+9+Module3!$D$3,COLUMN(),1,1)))</f>
        <v/>
      </c>
      <c r="W4" s="21" t="str">
        <f>IF(W$10="","",CONCATENATE(ADDRESS(ROW()+10,COLUMN(),1,1,"Module7"),":",ADDRESS(ROW()+9+Module3!$D$3,COLUMN(),1,1)))</f>
        <v/>
      </c>
      <c r="X4" s="21" t="str">
        <f>IF(X$10="","",CONCATENATE(ADDRESS(ROW()+10,COLUMN(),1,1,"Module7"),":",ADDRESS(ROW()+9+Module3!$D$3,COLUMN(),1,1)))</f>
        <v/>
      </c>
      <c r="Y4" s="21" t="str">
        <f>IF(Y$10="","",CONCATENATE(ADDRESS(ROW()+10,COLUMN(),1,1,"Module7"),":",ADDRESS(ROW()+9+Module3!$D$3,COLUMN(),1,1)))</f>
        <v/>
      </c>
      <c r="Z4" s="21" t="str">
        <f>IF(Z$10="","",CONCATENATE(ADDRESS(ROW()+10,COLUMN(),1,1,"Module7"),":",ADDRESS(ROW()+9+Module3!$D$3,COLUMN(),1,1)))</f>
        <v/>
      </c>
      <c r="AA4" s="21" t="str">
        <f>IF(AA$10="","",CONCATENATE(ADDRESS(ROW()+10,COLUMN(),1,1,"Module7"),":",ADDRESS(ROW()+9+Module3!$D$3,COLUMN(),1,1)))</f>
        <v/>
      </c>
      <c r="AB4" s="21" t="str">
        <f>IF(AB$10="","",CONCATENATE(ADDRESS(ROW()+10,COLUMN(),1,1,"Module7"),":",ADDRESS(ROW()+9+Module3!$D$3,COLUMN(),1,1)))</f>
        <v/>
      </c>
    </row>
    <row r="5" spans="3:28" s="21" customFormat="1">
      <c r="C5" s="16"/>
      <c r="F5" s="21" t="str">
        <f>IF(ISBLANK(INDEX(Module1!$C$3:$ZZ$1002,COLUMN()-$E$2,ROW()-4)),"",INDEX(Module1!$C$3:$ZZ$1002,COLUMN()-$E$2,ROW()-4))</f>
        <v>PO1</v>
      </c>
      <c r="G5" s="21" t="str">
        <f>IF(ISBLANK(INDEX(Module1!$C$3:$ZZ$1002,COLUMN()-$E$2,ROW()-4)),"",INDEX(Module1!$C$3:$ZZ$1002,COLUMN()-$E$2,ROW()-4))</f>
        <v>PO1</v>
      </c>
      <c r="H5" s="21" t="str">
        <f>IF(ISBLANK(INDEX(Module1!$C$3:$ZZ$1002,COLUMN()-$E$2,ROW()-4)),"",INDEX(Module1!$C$3:$ZZ$1002,COLUMN()-$E$2,ROW()-4))</f>
        <v>PO1</v>
      </c>
      <c r="I5" s="21" t="str">
        <f>IF(ISBLANK(INDEX(Module1!$C$3:$ZZ$1002,COLUMN()-$E$2,ROW()-4)),"",INDEX(Module1!$C$3:$ZZ$1002,COLUMN()-$E$2,ROW()-4))</f>
        <v>P12</v>
      </c>
      <c r="J5" s="21" t="str">
        <f>IF(ISBLANK(INDEX(Module1!$C$3:$ZZ$1002,COLUMN()-$E$2,ROW()-4)),"",INDEX(Module1!$C$3:$ZZ$1002,COLUMN()-$E$2,ROW()-4))</f>
        <v>P12</v>
      </c>
      <c r="K5" s="21" t="str">
        <f>IF(ISBLANK(INDEX(Module1!$C$3:$ZZ$1002,COLUMN()-$E$2,ROW()-4)),"",INDEX(Module1!$C$3:$ZZ$1002,COLUMN()-$E$2,ROW()-4))</f>
        <v/>
      </c>
      <c r="L5" s="21" t="str">
        <f>IF(ISBLANK(INDEX(Module1!$C$3:$ZZ$1002,COLUMN()-$E$2,ROW()-4)),"",INDEX(Module1!$C$3:$ZZ$1002,COLUMN()-$E$2,ROW()-4))</f>
        <v/>
      </c>
      <c r="M5" s="21" t="str">
        <f>IF(ISBLANK(INDEX(Module1!$C$3:$ZZ$1002,COLUMN()-$E$2,ROW()-4)),"",INDEX(Module1!$C$3:$ZZ$1002,COLUMN()-$E$2,ROW()-4))</f>
        <v/>
      </c>
      <c r="N5" s="21" t="str">
        <f>IF(ISBLANK(INDEX(Module1!$C$3:$ZZ$1002,COLUMN()-$E$2,ROW()-4)),"",INDEX(Module1!$C$3:$ZZ$1002,COLUMN()-$E$2,ROW()-4))</f>
        <v/>
      </c>
      <c r="O5" s="21" t="str">
        <f>IF(ISBLANK(INDEX(Module1!$C$3:$ZZ$1002,COLUMN()-$E$2,ROW()-4)),"",INDEX(Module1!$C$3:$ZZ$1002,COLUMN()-$E$2,ROW()-4))</f>
        <v/>
      </c>
      <c r="P5" s="21" t="str">
        <f>IF(ISBLANK(INDEX(Module1!$C$3:$ZZ$1002,COLUMN()-$E$2,ROW()-4)),"",INDEX(Module1!$C$3:$ZZ$1002,COLUMN()-$E$2,ROW()-4))</f>
        <v/>
      </c>
      <c r="Q5" s="21" t="str">
        <f>IF(ISBLANK(INDEX(Module1!$C$3:$ZZ$1002,COLUMN()-$E$2,ROW()-4)),"",INDEX(Module1!$C$3:$ZZ$1002,COLUMN()-$E$2,ROW()-4))</f>
        <v/>
      </c>
      <c r="R5" s="21" t="str">
        <f>IF(ISBLANK(INDEX(Module1!$C$3:$ZZ$1002,COLUMN()-$E$2,ROW()-4)),"",INDEX(Module1!$C$3:$ZZ$1002,COLUMN()-$E$2,ROW()-4))</f>
        <v/>
      </c>
      <c r="S5" s="21" t="str">
        <f>IF(ISBLANK(INDEX(Module1!$C$3:$ZZ$1002,COLUMN()-$E$2,ROW()-4)),"",INDEX(Module1!$C$3:$ZZ$1002,COLUMN()-$E$2,ROW()-4))</f>
        <v/>
      </c>
      <c r="T5" s="21" t="str">
        <f>IF(ISBLANK(INDEX(Module1!$C$3:$ZZ$1002,COLUMN()-$E$2,ROW()-4)),"",INDEX(Module1!$C$3:$ZZ$1002,COLUMN()-$E$2,ROW()-4))</f>
        <v/>
      </c>
    </row>
    <row r="6" spans="3:28" s="21" customFormat="1">
      <c r="C6" s="16"/>
      <c r="F6" s="21" t="str">
        <f>IF(ISBLANK(INDEX(Module1!$C$3:$ZZ$1002,COLUMN()-$E$2,ROW()-4)),"",INDEX(Module1!$C$3:$ZZ$1002,COLUMN()-$E$2,ROW()-4))</f>
        <v/>
      </c>
      <c r="G6" s="21" t="str">
        <f>IF(ISBLANK(INDEX(Module1!$C$3:$ZZ$1002,COLUMN()-$E$2,ROW()-4)),"",INDEX(Module1!$C$3:$ZZ$1002,COLUMN()-$E$2,ROW()-4))</f>
        <v>PO2</v>
      </c>
      <c r="H6" s="21" t="str">
        <f>IF(ISBLANK(INDEX(Module1!$C$3:$ZZ$1002,COLUMN()-$E$2,ROW()-4)),"",INDEX(Module1!$C$3:$ZZ$1002,COLUMN()-$E$2,ROW()-4))</f>
        <v>PO2</v>
      </c>
      <c r="I6" s="21" t="str">
        <f>IF(ISBLANK(INDEX(Module1!$C$3:$ZZ$1002,COLUMN()-$E$2,ROW()-4)),"",INDEX(Module1!$C$3:$ZZ$1002,COLUMN()-$E$2,ROW()-4))</f>
        <v/>
      </c>
      <c r="J6" s="21" t="str">
        <f>IF(ISBLANK(INDEX(Module1!$C$3:$ZZ$1002,COLUMN()-$E$2,ROW()-4)),"",INDEX(Module1!$C$3:$ZZ$1002,COLUMN()-$E$2,ROW()-4))</f>
        <v/>
      </c>
      <c r="K6" s="21" t="str">
        <f>IF(ISBLANK(INDEX(Module1!$C$3:$ZZ$1002,COLUMN()-$E$2,ROW()-4)),"",INDEX(Module1!$C$3:$ZZ$1002,COLUMN()-$E$2,ROW()-4))</f>
        <v/>
      </c>
      <c r="L6" s="21" t="str">
        <f>IF(ISBLANK(INDEX(Module1!$C$3:$ZZ$1002,COLUMN()-$E$2,ROW()-4)),"",INDEX(Module1!$C$3:$ZZ$1002,COLUMN()-$E$2,ROW()-4))</f>
        <v/>
      </c>
      <c r="M6" s="21" t="str">
        <f>IF(ISBLANK(INDEX(Module1!$C$3:$ZZ$1002,COLUMN()-$E$2,ROW()-4)),"",INDEX(Module1!$C$3:$ZZ$1002,COLUMN()-$E$2,ROW()-4))</f>
        <v/>
      </c>
      <c r="N6" s="21" t="str">
        <f>IF(ISBLANK(INDEX(Module1!$C$3:$ZZ$1002,COLUMN()-$E$2,ROW()-4)),"",INDEX(Module1!$C$3:$ZZ$1002,COLUMN()-$E$2,ROW()-4))</f>
        <v/>
      </c>
      <c r="O6" s="21" t="str">
        <f>IF(ISBLANK(INDEX(Module1!$C$3:$ZZ$1002,COLUMN()-$E$2,ROW()-4)),"",INDEX(Module1!$C$3:$ZZ$1002,COLUMN()-$E$2,ROW()-4))</f>
        <v/>
      </c>
      <c r="P6" s="21" t="str">
        <f>IF(ISBLANK(INDEX(Module1!$C$3:$ZZ$1002,COLUMN()-$E$2,ROW()-4)),"",INDEX(Module1!$C$3:$ZZ$1002,COLUMN()-$E$2,ROW()-4))</f>
        <v/>
      </c>
      <c r="Q6" s="21" t="str">
        <f>IF(ISBLANK(INDEX(Module1!$C$3:$ZZ$1002,COLUMN()-$E$2,ROW()-4)),"",INDEX(Module1!$C$3:$ZZ$1002,COLUMN()-$E$2,ROW()-4))</f>
        <v/>
      </c>
      <c r="R6" s="21" t="str">
        <f>IF(ISBLANK(INDEX(Module1!$C$3:$ZZ$1002,COLUMN()-$E$2,ROW()-4)),"",INDEX(Module1!$C$3:$ZZ$1002,COLUMN()-$E$2,ROW()-4))</f>
        <v/>
      </c>
      <c r="S6" s="21" t="str">
        <f>IF(ISBLANK(INDEX(Module1!$C$3:$ZZ$1002,COLUMN()-$E$2,ROW()-4)),"",INDEX(Module1!$C$3:$ZZ$1002,COLUMN()-$E$2,ROW()-4))</f>
        <v/>
      </c>
      <c r="T6" s="21" t="str">
        <f>IF(ISBLANK(INDEX(Module1!$C$3:$ZZ$1002,COLUMN()-$E$2,ROW()-4)),"",INDEX(Module1!$C$3:$ZZ$1002,COLUMN()-$E$2,ROW()-4))</f>
        <v/>
      </c>
    </row>
    <row r="7" spans="3:28" s="21" customFormat="1">
      <c r="C7" s="16"/>
      <c r="F7" s="21" t="str">
        <f>IF(ISBLANK(INDEX(Module1!$C$3:$ZZ$1002,COLUMN()-$E$2,ROW()-4)),"",INDEX(Module1!$C$3:$ZZ$1002,COLUMN()-$E$2,ROW()-4))</f>
        <v/>
      </c>
      <c r="G7" s="21" t="str">
        <f>IF(ISBLANK(INDEX(Module1!$C$3:$ZZ$1002,COLUMN()-$E$2,ROW()-4)),"",INDEX(Module1!$C$3:$ZZ$1002,COLUMN()-$E$2,ROW()-4))</f>
        <v>PO4</v>
      </c>
      <c r="H7" s="21" t="str">
        <f>IF(ISBLANK(INDEX(Module1!$C$3:$ZZ$1002,COLUMN()-$E$2,ROW()-4)),"",INDEX(Module1!$C$3:$ZZ$1002,COLUMN()-$E$2,ROW()-4))</f>
        <v>PO4</v>
      </c>
      <c r="I7" s="21" t="str">
        <f>IF(ISBLANK(INDEX(Module1!$C$3:$ZZ$1002,COLUMN()-$E$2,ROW()-4)),"",INDEX(Module1!$C$3:$ZZ$1002,COLUMN()-$E$2,ROW()-4))</f>
        <v/>
      </c>
      <c r="J7" s="21" t="str">
        <f>IF(ISBLANK(INDEX(Module1!$C$3:$ZZ$1002,COLUMN()-$E$2,ROW()-4)),"",INDEX(Module1!$C$3:$ZZ$1002,COLUMN()-$E$2,ROW()-4))</f>
        <v/>
      </c>
      <c r="K7" s="21" t="str">
        <f>IF(ISBLANK(INDEX(Module1!$C$3:$ZZ$1002,COLUMN()-$E$2,ROW()-4)),"",INDEX(Module1!$C$3:$ZZ$1002,COLUMN()-$E$2,ROW()-4))</f>
        <v/>
      </c>
      <c r="L7" s="21" t="str">
        <f>IF(ISBLANK(INDEX(Module1!$C$3:$ZZ$1002,COLUMN()-$E$2,ROW()-4)),"",INDEX(Module1!$C$3:$ZZ$1002,COLUMN()-$E$2,ROW()-4))</f>
        <v/>
      </c>
      <c r="M7" s="21" t="str">
        <f>IF(ISBLANK(INDEX(Module1!$C$3:$ZZ$1002,COLUMN()-$E$2,ROW()-4)),"",INDEX(Module1!$C$3:$ZZ$1002,COLUMN()-$E$2,ROW()-4))</f>
        <v/>
      </c>
      <c r="N7" s="21" t="str">
        <f>IF(ISBLANK(INDEX(Module1!$C$3:$ZZ$1002,COLUMN()-$E$2,ROW()-4)),"",INDEX(Module1!$C$3:$ZZ$1002,COLUMN()-$E$2,ROW()-4))</f>
        <v/>
      </c>
      <c r="O7" s="21" t="str">
        <f>IF(ISBLANK(INDEX(Module1!$C$3:$ZZ$1002,COLUMN()-$E$2,ROW()-4)),"",INDEX(Module1!$C$3:$ZZ$1002,COLUMN()-$E$2,ROW()-4))</f>
        <v/>
      </c>
      <c r="P7" s="21" t="str">
        <f>IF(ISBLANK(INDEX(Module1!$C$3:$ZZ$1002,COLUMN()-$E$2,ROW()-4)),"",INDEX(Module1!$C$3:$ZZ$1002,COLUMN()-$E$2,ROW()-4))</f>
        <v/>
      </c>
      <c r="Q7" s="21" t="str">
        <f>IF(ISBLANK(INDEX(Module1!$C$3:$ZZ$1002,COLUMN()-$E$2,ROW()-4)),"",INDEX(Module1!$C$3:$ZZ$1002,COLUMN()-$E$2,ROW()-4))</f>
        <v/>
      </c>
      <c r="R7" s="21" t="str">
        <f>IF(ISBLANK(INDEX(Module1!$C$3:$ZZ$1002,COLUMN()-$E$2,ROW()-4)),"",INDEX(Module1!$C$3:$ZZ$1002,COLUMN()-$E$2,ROW()-4))</f>
        <v/>
      </c>
      <c r="S7" s="21" t="str">
        <f>IF(ISBLANK(INDEX(Module1!$C$3:$ZZ$1002,COLUMN()-$E$2,ROW()-4)),"",INDEX(Module1!$C$3:$ZZ$1002,COLUMN()-$E$2,ROW()-4))</f>
        <v/>
      </c>
      <c r="T7" s="21" t="str">
        <f>IF(ISBLANK(INDEX(Module1!$C$3:$ZZ$1002,COLUMN()-$E$2,ROW()-4)),"",INDEX(Module1!$C$3:$ZZ$1002,COLUMN()-$E$2,ROW()-4))</f>
        <v/>
      </c>
    </row>
    <row r="8" spans="3:28" s="21" customFormat="1">
      <c r="C8" s="16"/>
      <c r="F8" s="21" t="str">
        <f>IF(ISBLANK(INDEX(Module1!$C$3:$ZZ$1002,COLUMN()-$E$2,ROW()-4)),"",INDEX(Module1!$C$3:$ZZ$1002,COLUMN()-$E$2,ROW()-4))</f>
        <v/>
      </c>
      <c r="G8" s="21" t="str">
        <f>IF(ISBLANK(INDEX(Module1!$C$3:$ZZ$1002,COLUMN()-$E$2,ROW()-4)),"",INDEX(Module1!$C$3:$ZZ$1002,COLUMN()-$E$2,ROW()-4))</f>
        <v>PO6</v>
      </c>
      <c r="H8" s="21" t="str">
        <f>IF(ISBLANK(INDEX(Module1!$C$3:$ZZ$1002,COLUMN()-$E$2,ROW()-4)),"",INDEX(Module1!$C$3:$ZZ$1002,COLUMN()-$E$2,ROW()-4))</f>
        <v>PO6</v>
      </c>
      <c r="I8" s="21" t="str">
        <f>IF(ISBLANK(INDEX(Module1!$C$3:$ZZ$1002,COLUMN()-$E$2,ROW()-4)),"",INDEX(Module1!$C$3:$ZZ$1002,COLUMN()-$E$2,ROW()-4))</f>
        <v/>
      </c>
      <c r="J8" s="21" t="str">
        <f>IF(ISBLANK(INDEX(Module1!$C$3:$ZZ$1002,COLUMN()-$E$2,ROW()-4)),"",INDEX(Module1!$C$3:$ZZ$1002,COLUMN()-$E$2,ROW()-4))</f>
        <v/>
      </c>
      <c r="K8" s="21" t="str">
        <f>IF(ISBLANK(INDEX(Module1!$C$3:$ZZ$1002,COLUMN()-$E$2,ROW()-4)),"",INDEX(Module1!$C$3:$ZZ$1002,COLUMN()-$E$2,ROW()-4))</f>
        <v/>
      </c>
      <c r="L8" s="21" t="str">
        <f>IF(ISBLANK(INDEX(Module1!$C$3:$ZZ$1002,COLUMN()-$E$2,ROW()-4)),"",INDEX(Module1!$C$3:$ZZ$1002,COLUMN()-$E$2,ROW()-4))</f>
        <v/>
      </c>
      <c r="M8" s="21" t="str">
        <f>IF(ISBLANK(INDEX(Module1!$C$3:$ZZ$1002,COLUMN()-$E$2,ROW()-4)),"",INDEX(Module1!$C$3:$ZZ$1002,COLUMN()-$E$2,ROW()-4))</f>
        <v/>
      </c>
      <c r="N8" s="21" t="str">
        <f>IF(ISBLANK(INDEX(Module1!$C$3:$ZZ$1002,COLUMN()-$E$2,ROW()-4)),"",INDEX(Module1!$C$3:$ZZ$1002,COLUMN()-$E$2,ROW()-4))</f>
        <v/>
      </c>
      <c r="O8" s="21" t="str">
        <f>IF(ISBLANK(INDEX(Module1!$C$3:$ZZ$1002,COLUMN()-$E$2,ROW()-4)),"",INDEX(Module1!$C$3:$ZZ$1002,COLUMN()-$E$2,ROW()-4))</f>
        <v/>
      </c>
      <c r="P8" s="21" t="str">
        <f>IF(ISBLANK(INDEX(Module1!$C$3:$ZZ$1002,COLUMN()-$E$2,ROW()-4)),"",INDEX(Module1!$C$3:$ZZ$1002,COLUMN()-$E$2,ROW()-4))</f>
        <v/>
      </c>
      <c r="Q8" s="21" t="str">
        <f>IF(ISBLANK(INDEX(Module1!$C$3:$ZZ$1002,COLUMN()-$E$2,ROW()-4)),"",INDEX(Module1!$C$3:$ZZ$1002,COLUMN()-$E$2,ROW()-4))</f>
        <v/>
      </c>
      <c r="R8" s="21" t="str">
        <f>IF(ISBLANK(INDEX(Module1!$C$3:$ZZ$1002,COLUMN()-$E$2,ROW()-4)),"",INDEX(Module1!$C$3:$ZZ$1002,COLUMN()-$E$2,ROW()-4))</f>
        <v/>
      </c>
      <c r="S8" s="21" t="str">
        <f>IF(ISBLANK(INDEX(Module1!$C$3:$ZZ$1002,COLUMN()-$E$2,ROW()-4)),"",INDEX(Module1!$C$3:$ZZ$1002,COLUMN()-$E$2,ROW()-4))</f>
        <v/>
      </c>
      <c r="T8" s="21" t="str">
        <f>IF(ISBLANK(INDEX(Module1!$C$3:$ZZ$1002,COLUMN()-$E$2,ROW()-4)),"",INDEX(Module1!$C$3:$ZZ$1002,COLUMN()-$E$2,ROW()-4))</f>
        <v/>
      </c>
    </row>
    <row r="9" spans="3:28" s="21" customFormat="1">
      <c r="C9" s="16"/>
      <c r="F9" s="21" t="str">
        <f>IF(ISBLANK(INDEX(Module1!$C$3:$ZZ$1002,COLUMN()-$E$2,ROW()-4)),"",INDEX(Module1!$C$3:$ZZ$1002,COLUMN()-$E$2,ROW()-4))</f>
        <v/>
      </c>
      <c r="G9" s="21" t="str">
        <f>IF(ISBLANK(INDEX(Module1!$C$3:$ZZ$1002,COLUMN()-$E$2,ROW()-4)),"",INDEX(Module1!$C$3:$ZZ$1002,COLUMN()-$E$2,ROW()-4))</f>
        <v>PO9</v>
      </c>
      <c r="H9" s="21" t="str">
        <f>IF(ISBLANK(INDEX(Module1!$C$3:$ZZ$1002,COLUMN()-$E$2,ROW()-4)),"",INDEX(Module1!$C$3:$ZZ$1002,COLUMN()-$E$2,ROW()-4))</f>
        <v>PO9</v>
      </c>
      <c r="I9" s="21" t="str">
        <f>IF(ISBLANK(INDEX(Module1!$C$3:$ZZ$1002,COLUMN()-$E$2,ROW()-4)),"",INDEX(Module1!$C$3:$ZZ$1002,COLUMN()-$E$2,ROW()-4))</f>
        <v/>
      </c>
      <c r="J9" s="21" t="str">
        <f>IF(ISBLANK(INDEX(Module1!$C$3:$ZZ$1002,COLUMN()-$E$2,ROW()-4)),"",INDEX(Module1!$C$3:$ZZ$1002,COLUMN()-$E$2,ROW()-4))</f>
        <v/>
      </c>
      <c r="K9" s="21" t="str">
        <f>IF(ISBLANK(INDEX(Module1!$C$3:$ZZ$1002,COLUMN()-$E$2,ROW()-4)),"",INDEX(Module1!$C$3:$ZZ$1002,COLUMN()-$E$2,ROW()-4))</f>
        <v/>
      </c>
      <c r="L9" s="21" t="str">
        <f>IF(ISBLANK(INDEX(Module1!$C$3:$ZZ$1002,COLUMN()-$E$2,ROW()-4)),"",INDEX(Module1!$C$3:$ZZ$1002,COLUMN()-$E$2,ROW()-4))</f>
        <v/>
      </c>
      <c r="M9" s="21" t="str">
        <f>IF(ISBLANK(INDEX(Module1!$C$3:$ZZ$1002,COLUMN()-$E$2,ROW()-4)),"",INDEX(Module1!$C$3:$ZZ$1002,COLUMN()-$E$2,ROW()-4))</f>
        <v/>
      </c>
      <c r="N9" s="21" t="str">
        <f>IF(ISBLANK(INDEX(Module1!$C$3:$ZZ$1002,COLUMN()-$E$2,ROW()-4)),"",INDEX(Module1!$C$3:$ZZ$1002,COLUMN()-$E$2,ROW()-4))</f>
        <v/>
      </c>
      <c r="O9" s="21" t="str">
        <f>IF(ISBLANK(INDEX(Module1!$C$3:$ZZ$1002,COLUMN()-$E$2,ROW()-4)),"",INDEX(Module1!$C$3:$ZZ$1002,COLUMN()-$E$2,ROW()-4))</f>
        <v/>
      </c>
      <c r="P9" s="21" t="str">
        <f>IF(ISBLANK(INDEX(Module1!$C$3:$ZZ$1002,COLUMN()-$E$2,ROW()-4)),"",INDEX(Module1!$C$3:$ZZ$1002,COLUMN()-$E$2,ROW()-4))</f>
        <v/>
      </c>
      <c r="Q9" s="21" t="str">
        <f>IF(ISBLANK(INDEX(Module1!$C$3:$ZZ$1002,COLUMN()-$E$2,ROW()-4)),"",INDEX(Module1!$C$3:$ZZ$1002,COLUMN()-$E$2,ROW()-4))</f>
        <v/>
      </c>
      <c r="R9" s="21" t="str">
        <f>IF(ISBLANK(INDEX(Module1!$C$3:$ZZ$1002,COLUMN()-$E$2,ROW()-4)),"",INDEX(Module1!$C$3:$ZZ$1002,COLUMN()-$E$2,ROW()-4))</f>
        <v/>
      </c>
      <c r="S9" s="21" t="str">
        <f>IF(ISBLANK(INDEX(Module1!$C$3:$ZZ$1002,COLUMN()-$E$2,ROW()-4)),"",INDEX(Module1!$C$3:$ZZ$1002,COLUMN()-$E$2,ROW()-4))</f>
        <v/>
      </c>
      <c r="T9" s="21" t="str">
        <f>IF(ISBLANK(INDEX(Module1!$C$3:$ZZ$1002,COLUMN()-$E$2,ROW()-4)),"",INDEX(Module1!$C$3:$ZZ$1002,COLUMN()-$E$2,ROW()-4))</f>
        <v/>
      </c>
    </row>
    <row r="10" spans="3:28" s="21" customFormat="1" ht="20">
      <c r="C10" s="39" t="s">
        <v>1</v>
      </c>
      <c r="D10" s="40" t="s">
        <v>26</v>
      </c>
      <c r="E10" s="21" t="str">
        <f>IF($C10="","",CONCATENATE(ADDRESS(ROW(),$E$2+1,1,1,"Module7"),":",ADDRESS(ROW(),$E$2+Calc1!$C$3,1,1)))</f>
        <v>Module7!$F$10:$J$10</v>
      </c>
      <c r="F10" s="5" t="str">
        <f>IF(ISBLANK(INDEX(Module1!$A$3:$A$1002,COLUMN()-$E$2,1)),"",INDEX(Module1!$A$3:$A$1002,COLUMN()-$E$2,1))</f>
        <v>CO1</v>
      </c>
      <c r="G10" s="5" t="str">
        <f>IF(ISBLANK(INDEX(Module1!$A$3:$A$1002,COLUMN()-$E$2,1)),"",INDEX(Module1!$A$3:$A$1002,COLUMN()-$E$2,1))</f>
        <v>CO2</v>
      </c>
      <c r="H10" s="5" t="str">
        <f>IF(ISBLANK(INDEX(Module1!$A$3:$A$1002,COLUMN()-$E$2,1)),"",INDEX(Module1!$A$3:$A$1002,COLUMN()-$E$2,1))</f>
        <v>CO3</v>
      </c>
      <c r="I10" s="5" t="str">
        <f>IF(ISBLANK(INDEX(Module1!$A$3:$A$1002,COLUMN()-$E$2,1)),"",INDEX(Module1!$A$3:$A$1002,COLUMN()-$E$2,1))</f>
        <v>CO4</v>
      </c>
      <c r="J10" s="5" t="str">
        <f>IF(ISBLANK(INDEX(Module1!$A$3:$A$1002,COLUMN()-$E$2,1)),"",INDEX(Module1!$A$3:$A$1002,COLUMN()-$E$2,1))</f>
        <v>CO5</v>
      </c>
      <c r="K10" s="5" t="str">
        <f>IF(ISBLANK(INDEX(Module1!$A$3:$A$1002,COLUMN()-$E$2,1)),"",INDEX(Module1!$A$3:$A$1002,COLUMN()-$E$2,1))</f>
        <v/>
      </c>
      <c r="L10" s="5" t="str">
        <f>IF(ISBLANK(INDEX(Module1!$A$3:$A$1002,COLUMN()-$E$2,1)),"",INDEX(Module1!$A$3:$A$1002,COLUMN()-$E$2,1))</f>
        <v/>
      </c>
      <c r="M10" s="5" t="str">
        <f>IF(ISBLANK(INDEX(Module1!$A$3:$A$1002,COLUMN()-$E$2,1)),"",INDEX(Module1!$A$3:$A$1002,COLUMN()-$E$2,1))</f>
        <v/>
      </c>
      <c r="N10" s="5" t="str">
        <f>IF(ISBLANK(INDEX(Module1!$A$3:$A$1002,COLUMN()-$E$2,1)),"",INDEX(Module1!$A$3:$A$1002,COLUMN()-$E$2,1))</f>
        <v/>
      </c>
      <c r="O10" s="5" t="str">
        <f>IF(ISBLANK(INDEX(Module1!$A$3:$A$1002,COLUMN()-$E$2,1)),"",INDEX(Module1!$A$3:$A$1002,COLUMN()-$E$2,1))</f>
        <v/>
      </c>
      <c r="P10" s="5" t="str">
        <f>IF(ISBLANK(INDEX(Module1!$A$3:$A$1002,COLUMN()-$E$2,1)),"",INDEX(Module1!$A$3:$A$1002,COLUMN()-$E$2,1))</f>
        <v/>
      </c>
      <c r="Q10" s="5" t="str">
        <f>IF(ISBLANK(INDEX(Module1!$A$3:$A$1002,COLUMN()-$E$2,1)),"",INDEX(Module1!$A$3:$A$1002,COLUMN()-$E$2,1))</f>
        <v/>
      </c>
      <c r="R10" s="5" t="str">
        <f>IF(ISBLANK(INDEX(Module1!$A$3:$A$1002,COLUMN()-$E$2,1)),"",INDEX(Module1!$A$3:$A$1002,COLUMN()-$E$2,1))</f>
        <v/>
      </c>
      <c r="S10" s="5" t="str">
        <f>IF(ISBLANK(INDEX(Module1!$A$3:$A$1002,COLUMN()-$E$2,1)),"",INDEX(Module1!$A$3:$A$1002,COLUMN()-$E$2,1))</f>
        <v/>
      </c>
      <c r="T10" s="5" t="str">
        <f>IF(ISBLANK(INDEX(Module1!$A$3:$A$1002,COLUMN()-$E$2,1)),"",INDEX(Module1!$A$3:$A$1002,COLUMN()-$E$2,1))</f>
        <v/>
      </c>
      <c r="U10" s="5" t="str">
        <f>IF(ISBLANK(INDEX(Module1!$A$3:$A$1002,COLUMN()-$E$2,1)),"",INDEX(Module1!$A$3:$A$1002,COLUMN()-$E$2,1))</f>
        <v/>
      </c>
      <c r="V10" s="5" t="str">
        <f>IF(ISBLANK(INDEX(Module1!$A$3:$A$1002,COLUMN()-$E$2,1)),"",INDEX(Module1!$A$3:$A$1002,COLUMN()-$E$2,1))</f>
        <v/>
      </c>
    </row>
    <row r="11" spans="3:28" s="24" customFormat="1" ht="270">
      <c r="C11" s="39"/>
      <c r="D11" s="40"/>
      <c r="F11" s="24" t="str">
        <f ca="1">IF(F$10="","",INDEX(INDIRECT(Calc4!E$19),Calc4!$C$2,1,1))</f>
        <v>Quiz1.1 Quiz1.3 Quiz2.1 Quiz2.3 Quiz3.1 Quiz4.1 Quiz4.2 Quiz5.1 Quiz7.2 Quiz8.1 Midterm2.1 Midterm2.2 Midterm2.3 Final.1 Final.2 Final.3</v>
      </c>
      <c r="G11" s="24" t="str">
        <f ca="1">IF(G$10="","",INDEX(INDIRECT(Calc4!F$19),Calc4!$C$2,1,1))</f>
        <v>Quiz2.1 Quiz2.2 Quiz3.2 Quiz4.3 Quiz6.1 Quiz8.1 Project1.1 Project2.1 Project3.1 Project4.1 Midterm1.3 Midterm1.4 Midterm2.3 Midterm2.4 Final.3 Final.4</v>
      </c>
      <c r="H11" s="24" t="str">
        <f ca="1">IF(H$10="","",INDEX(INDIRECT(Calc4!G$19),Calc4!$C$2,1,1))</f>
        <v>Quiz5.3 Quiz6.1 Project1.1 Project2.1 Project3.1 Project4.1 Midterm1.3 Midterm2.3 Midterm2.4 Final.3 Final.4</v>
      </c>
      <c r="I11" s="24" t="str">
        <f ca="1">IF(I$10="","",INDEX(INDIRECT(Calc4!H$19),Calc4!$C$2,1,1))</f>
        <v>Quiz1.2 Quiz1.3 Quiz2.1 Quiz2.2 Quiz2.3 Quiz4.1 Quiz4.2 Quiz5.1 Quiz5.2 Quiz5.3 Quiz7.1 Quiz7.2 Quiz8.1 Midterm1.1 Midterm1.2 Midterm2.1 Midterm2.2 Final.1 Final.2</v>
      </c>
      <c r="J11" s="24" t="str">
        <f ca="1">IF(J$10="","",INDEX(INDIRECT(Calc4!I$19),Calc4!$C$2,1,1))</f>
        <v>Project1.1 Project2.1 Project3.1 Project4.1</v>
      </c>
      <c r="K11" s="24" t="str">
        <f ca="1">IF(K$10="","",INDEX(INDIRECT(Calc4!J$19),Calc4!$C$2,1,1))</f>
        <v/>
      </c>
      <c r="L11" s="24" t="str">
        <f ca="1">IF(L$10="","",INDEX(INDIRECT(Calc4!K$19),Calc4!$C$2,1,1))</f>
        <v/>
      </c>
      <c r="M11" s="24" t="str">
        <f ca="1">IF(M$10="","",INDEX(INDIRECT(Calc4!L$19),Calc4!$C$2,1,1))</f>
        <v/>
      </c>
      <c r="N11" s="26" t="str">
        <f ca="1">IF(N$10="","",INDEX(INDIRECT(Calc4!M$19),Calc4!$C$2,1,1))</f>
        <v/>
      </c>
      <c r="O11" s="24" t="str">
        <f ca="1">IF(O$10="","",INDEX(INDIRECT(Calc4!N$19),Calc4!$C$2,1,1))</f>
        <v/>
      </c>
      <c r="P11" s="24" t="str">
        <f ca="1">IF(P$10="","",INDEX(INDIRECT(Calc4!O$19),Calc4!$C$2,1,1))</f>
        <v/>
      </c>
      <c r="Q11" s="24" t="str">
        <f ca="1">IF(Q$10="","",INDEX(INDIRECT(Calc4!P$19),Calc4!$C$2,1,1))</f>
        <v/>
      </c>
      <c r="R11" s="24" t="str">
        <f ca="1">IF(R$10="","",INDEX(INDIRECT(Calc4!Q$19),Calc4!$C$2,1,1))</f>
        <v/>
      </c>
      <c r="S11" s="24" t="str">
        <f ca="1">IF(S$10="","",INDEX(INDIRECT(Calc4!R$19),Calc4!$C$2,1,1))</f>
        <v/>
      </c>
    </row>
    <row r="12" spans="3:28" s="28" customFormat="1" ht="20">
      <c r="C12" s="41" t="s">
        <v>12</v>
      </c>
      <c r="D12" s="41"/>
      <c r="E12" s="29" t="str">
        <f>IF($C12="","",CONCATENATE(ADDRESS(ROW(),$E$2+1,1,1,"Module7"),":",ADDRESS(ROW(),$E$2+Calc1!$C$3,1,1)))</f>
        <v>Module7!$F$12:$J$12</v>
      </c>
      <c r="F12" s="29">
        <f>IF(F$10="","",SUM(Calc2!E$21:E$1021))</f>
        <v>20.843749999999996</v>
      </c>
      <c r="G12" s="29">
        <f>IF(G$10="","",SUM(Calc2!F$21:F$1021))</f>
        <v>26.479166666666664</v>
      </c>
      <c r="H12" s="29">
        <f>IF(H$10="","",SUM(Calc2!G$21:G$1021))</f>
        <v>20.875</v>
      </c>
      <c r="I12" s="29">
        <f>IF(I$10="","",SUM(Calc2!H$21:H$1021))</f>
        <v>25.135416666666664</v>
      </c>
      <c r="J12" s="29">
        <f>IF(J$10="","",SUM(Calc2!I$21:I$1021))</f>
        <v>6.6666666666666661</v>
      </c>
      <c r="K12" s="29" t="str">
        <f>IF(K$10="","",SUM(Calc2!J$21:J$1021))</f>
        <v/>
      </c>
      <c r="L12" s="29" t="str">
        <f>IF(L$10="","",SUM(Calc2!K$21:K$1021))</f>
        <v/>
      </c>
      <c r="M12" s="29" t="str">
        <f>IF(M$10="","",SUM(Calc2!L$21:L$1021))</f>
        <v/>
      </c>
      <c r="N12" s="29" t="str">
        <f>IF(N$10="","",SUM(Calc2!M$21:M$1021))</f>
        <v/>
      </c>
      <c r="O12" s="29" t="str">
        <f>IF(O$10="","",SUM(Calc2!N$21:N$1021))</f>
        <v/>
      </c>
      <c r="P12" s="29" t="str">
        <f>IF(P$10="","",SUM(Calc2!O$21:O$1021))</f>
        <v/>
      </c>
      <c r="Q12" s="29" t="str">
        <f>IF(Q$10="","",SUM(Calc2!P$21:P$1021))</f>
        <v/>
      </c>
      <c r="R12" s="29" t="str">
        <f>IF(R$10="","",SUM(Calc2!Q$21:Q$1021))</f>
        <v/>
      </c>
      <c r="S12" s="29" t="str">
        <f>IF(S$10="","",SUM(Calc2!R$21:R$1021))</f>
        <v/>
      </c>
      <c r="T12" s="29" t="str">
        <f>IF(T$10="","",SUM(Calc2!S$21:S$1021))</f>
        <v/>
      </c>
      <c r="U12" s="29" t="str">
        <f>IF(U$10="","",SUM(Calc2!T$21:T$1021))</f>
        <v/>
      </c>
    </row>
    <row r="13" spans="3:28" s="28" customFormat="1" ht="20">
      <c r="C13" s="41" t="s">
        <v>26</v>
      </c>
      <c r="D13" s="41"/>
      <c r="E13" s="29" t="str">
        <f>IF($C13="","",CONCATENATE(ADDRESS(ROW(),$E$2+1,1,1,"Module7"),":",ADDRESS(ROW(),$E$2+Calc1!$C$3,1,1)))</f>
        <v>Module7!$F$13:$J$13</v>
      </c>
      <c r="F13" s="29">
        <f ca="1">IF(F$10="","",ROUND(SUM(INDIRECT(Module7!F$4))/Module3!$D$3,2))</f>
        <v>3.35</v>
      </c>
      <c r="G13" s="29">
        <f ca="1">IF(G$10="","",ROUND(SUM(INDIRECT(Module7!G$4))/Module3!$D$3,2))</f>
        <v>2.74</v>
      </c>
      <c r="H13" s="29">
        <f ca="1">IF(H$10="","",ROUND(SUM(INDIRECT(Module7!H$4))/Module3!$D$3,2))</f>
        <v>2.77</v>
      </c>
      <c r="I13" s="29">
        <f ca="1">IF(I$10="","",ROUND(SUM(INDIRECT(Module7!I$4))/Module3!$D$3,2))</f>
        <v>3.45</v>
      </c>
      <c r="J13" s="29">
        <f ca="1">IF(J$10="","",ROUND(SUM(INDIRECT(Module7!J$4))/Module3!$D$3,2))</f>
        <v>2.77</v>
      </c>
      <c r="K13" s="29" t="str">
        <f ca="1">IF(K$10="","",ROUND(SUM(INDIRECT(Module7!K$4))/Module3!$D$3,2))</f>
        <v/>
      </c>
      <c r="L13" s="29" t="str">
        <f ca="1">IF(L$10="","",ROUND(SUM(INDIRECT(Module7!L$4))/Module3!$D$3,2))</f>
        <v/>
      </c>
      <c r="M13" s="29" t="str">
        <f ca="1">IF(M$10="","",ROUND(SUM(INDIRECT(Module7!M$4))/Module3!$D$3,2))</f>
        <v/>
      </c>
      <c r="N13" s="29" t="str">
        <f ca="1">IF(N$10="","",ROUND(SUM(INDIRECT(Module7!N$4))/Module3!$D$3,2))</f>
        <v/>
      </c>
    </row>
    <row r="14" spans="3:28">
      <c r="C14" s="21">
        <f ca="1">IF(ISBLANK(Module6!$C10),"",Module6!$C10)</f>
        <v>41401019</v>
      </c>
      <c r="D14" s="27">
        <f t="shared" ref="D14:D45" ca="1" si="0">IF($C14="","",ROUND(SUMPRODUCT(INDIRECT($E14),INDIRECT($E$12))/SUM(INDIRECT($E$12)),2))</f>
        <v>2.66</v>
      </c>
      <c r="E14" s="27" t="str">
        <f ca="1">IF($C14="","",CONCATENATE(ADDRESS(ROW(),$E$2+1,1,1,"Module7"),":",ADDRESS(ROW(),$E$2+Calc1!$C$3,1,1)))</f>
        <v>Module7!$F$14:$J$14</v>
      </c>
      <c r="F14" s="27">
        <f t="array" aca="1" ref="F14" ca="1">IF(OR($C14="",F$10=""),"",ROUND(SUMPRODUCT(INDIRECT(Module6!$D10),TRANSPOSE(INDIRECT(Calc2!E$19)))/F$12,2))</f>
        <v>3.53</v>
      </c>
      <c r="G14" s="27">
        <f t="array" aca="1" ref="G14" ca="1">IF(OR($C14="",G$10=""),"",ROUND(SUMPRODUCT(INDIRECT(Module6!$D10),TRANSPOSE(INDIRECT(Calc2!F$19)))/G$12,2))</f>
        <v>2.12</v>
      </c>
      <c r="H14" s="27">
        <f t="array" aca="1" ref="H14" ca="1">IF(OR($C14="",H$10=""),"",ROUND(SUMPRODUCT(INDIRECT(Module6!$D10),TRANSPOSE(INDIRECT(Calc2!G$19)))/H$12,2))</f>
        <v>2.0499999999999998</v>
      </c>
      <c r="I14" s="27">
        <f t="array" aca="1" ref="I14" ca="1">IF(OR($C14="",I$10=""),"",ROUND(SUMPRODUCT(INDIRECT(Module6!$D10),TRANSPOSE(INDIRECT(Calc2!H$19)))/I$12,2))</f>
        <v>3.12</v>
      </c>
      <c r="J14" s="27">
        <f t="array" aca="1" ref="J14" ca="1">IF(OR($C14="",J$10=""),"",ROUND(SUMPRODUCT(INDIRECT(Module6!$D10),TRANSPOSE(INDIRECT(Calc2!I$19)))/J$12,2))</f>
        <v>2.25</v>
      </c>
      <c r="K14" s="27" t="str">
        <f t="array" aca="1" ref="K14" ca="1">IF(OR($C14="",K$10=""),"",ROUND(SUMPRODUCT(INDIRECT(Module6!$D10),TRANSPOSE(INDIRECT(Calc2!J$19)))/K$12,2))</f>
        <v/>
      </c>
      <c r="L14" s="27" t="str">
        <f t="array" aca="1" ref="L14" ca="1">IF(OR($C14="",L$10=""),"",ROUND(SUMPRODUCT(INDIRECT(Module6!$D10),TRANSPOSE(INDIRECT(Calc2!K$19)))/L$12,2))</f>
        <v/>
      </c>
      <c r="M14" s="27" t="str">
        <f t="array" aca="1" ref="M14" ca="1">IF(OR($C14="",M$10=""),"",ROUND(SUMPRODUCT(INDIRECT(Module6!$D10),TRANSPOSE(INDIRECT(Calc2!L$19)))/M$12,2))</f>
        <v/>
      </c>
      <c r="N14" s="27" t="str">
        <f t="array" aca="1" ref="N14" ca="1">IF(OR($C14="",N$10=""),"",ROUND(SUMPRODUCT(INDIRECT(Module6!$D10),TRANSPOSE(INDIRECT(Calc2!M$19)))/N$12,2))</f>
        <v/>
      </c>
      <c r="O14" s="27" t="str">
        <f t="array" aca="1" ref="O14" ca="1">IF(OR($C14="",O$10=""),"",ROUND(SUMPRODUCT(INDIRECT(Module6!$D10),TRANSPOSE(INDIRECT(Calc2!N$19)))/#REF!,2))</f>
        <v/>
      </c>
      <c r="P14" s="27" t="str">
        <f t="array" aca="1" ref="P14" ca="1">IF(OR($C14="",P$10=""),"",ROUND(SUMPRODUCT(INDIRECT(Module6!$D10),TRANSPOSE(INDIRECT(Calc2!O$19)))/#REF!,2))</f>
        <v/>
      </c>
      <c r="Q14" s="27" t="str">
        <f t="array" aca="1" ref="Q14" ca="1">IF(OR($C14="",Q$10=""),"",ROUND(SUMPRODUCT(INDIRECT(Module6!$D10),TRANSPOSE(INDIRECT(Calc2!P$19)))/#REF!,2))</f>
        <v/>
      </c>
      <c r="R14" s="27" t="str">
        <f t="array" aca="1" ref="R14" ca="1">IF(OR($C14="",R$10=""),"",ROUND(SUMPRODUCT(INDIRECT(Module6!$D10),TRANSPOSE(INDIRECT(Calc2!Q$19)))/#REF!,2))</f>
        <v/>
      </c>
      <c r="S14" s="27" t="str">
        <f t="array" aca="1" ref="S14" ca="1">IF(OR($C14="",S$10=""),"",ROUND(SUMPRODUCT(INDIRECT(Module6!$D10),TRANSPOSE(INDIRECT(Calc2!R$19)))/#REF!,2))</f>
        <v/>
      </c>
      <c r="T14" s="27" t="str">
        <f t="array" aca="1" ref="T14" ca="1">IF(OR($C14="",T$10=""),"",ROUND(SUMPRODUCT(INDIRECT(Module6!$D10),TRANSPOSE(INDIRECT(Calc2!S$19)))/#REF!,2))</f>
        <v/>
      </c>
      <c r="U14" s="27" t="str">
        <f t="array" aca="1" ref="U14" ca="1">IF(OR($C14="",U$10=""),"",ROUND(SUMPRODUCT(INDIRECT(Module6!$D10),TRANSPOSE(INDIRECT(Calc2!T$19)))/#REF!,2))</f>
        <v/>
      </c>
      <c r="V14" s="27" t="str">
        <f t="array" aca="1" ref="V14" ca="1">IF(OR($C14="",V$10=""),"",ROUND(SUMPRODUCT(INDIRECT(Module6!$D10),TRANSPOSE(INDIRECT(Calc2!U$19)))/#REF!,2))</f>
        <v/>
      </c>
    </row>
    <row r="15" spans="3:28">
      <c r="C15" s="21">
        <f ca="1">IF(ISBLANK(Module6!$C11),"",Module6!$C11)</f>
        <v>41402006</v>
      </c>
      <c r="D15" s="27">
        <f t="shared" ca="1" si="0"/>
        <v>2.66</v>
      </c>
      <c r="E15" s="27" t="str">
        <f ca="1">IF($C15="","",CONCATENATE(ADDRESS(ROW(),$E$2+1,1,1,"Module7"),":",ADDRESS(ROW(),$E$2+Calc1!$C$3,1,1)))</f>
        <v>Module7!$F$15:$J$15</v>
      </c>
      <c r="F15" s="27">
        <f t="array" aca="1" ref="F15" ca="1">IF(OR($C15="",F$10=""),"",ROUND(SUMPRODUCT(INDIRECT(Module6!$D11),TRANSPOSE(INDIRECT(Calc2!E$19)))/F$12,2))</f>
        <v>3.45</v>
      </c>
      <c r="G15" s="27">
        <f t="array" aca="1" ref="G15" ca="1">IF(OR($C15="",G$10=""),"",ROUND(SUMPRODUCT(INDIRECT(Module6!$D11),TRANSPOSE(INDIRECT(Calc2!F$19)))/G$12,2))</f>
        <v>2.0299999999999998</v>
      </c>
      <c r="H15" s="27">
        <f t="array" aca="1" ref="H15" ca="1">IF(OR($C15="",H$10=""),"",ROUND(SUMPRODUCT(INDIRECT(Module6!$D11),TRANSPOSE(INDIRECT(Calc2!G$19)))/H$12,2))</f>
        <v>2.2999999999999998</v>
      </c>
      <c r="I15" s="27">
        <f t="array" aca="1" ref="I15" ca="1">IF(OR($C15="",I$10=""),"",ROUND(SUMPRODUCT(INDIRECT(Module6!$D11),TRANSPOSE(INDIRECT(Calc2!H$19)))/I$12,2))</f>
        <v>2.93</v>
      </c>
      <c r="J15" s="27">
        <f t="array" aca="1" ref="J15" ca="1">IF(OR($C15="",J$10=""),"",ROUND(SUMPRODUCT(INDIRECT(Module6!$D11),TRANSPOSE(INDIRECT(Calc2!I$19)))/J$12,2))</f>
        <v>2.75</v>
      </c>
      <c r="K15" s="27" t="str">
        <f t="array" aca="1" ref="K15" ca="1">IF(OR($C15="",K$10=""),"",ROUND(SUMPRODUCT(INDIRECT(Module6!$D11),TRANSPOSE(INDIRECT(Calc2!J$19)))/K$12,2))</f>
        <v/>
      </c>
      <c r="L15" s="27" t="str">
        <f t="array" aca="1" ref="L15" ca="1">IF(OR($C15="",L$10=""),"",ROUND(SUMPRODUCT(INDIRECT(Module6!$D11),TRANSPOSE(INDIRECT(Calc2!K$19)))/L$12,2))</f>
        <v/>
      </c>
      <c r="M15" s="27" t="str">
        <f t="array" aca="1" ref="M15" ca="1">IF(OR($C15="",M$10=""),"",ROUND(SUMPRODUCT(INDIRECT(Module6!$D11),TRANSPOSE(INDIRECT(Calc2!L$19)))/M$12,2))</f>
        <v/>
      </c>
      <c r="N15" s="27" t="str">
        <f t="array" aca="1" ref="N15" ca="1">IF(OR($C15="",N$10=""),"",ROUND(SUMPRODUCT(INDIRECT(Module6!$D11),TRANSPOSE(INDIRECT(Calc2!M$19)))/N$12,2))</f>
        <v/>
      </c>
      <c r="O15" s="27" t="str">
        <f t="array" aca="1" ref="O15" ca="1">IF(OR($C15="",O$10=""),"",ROUND(SUMPRODUCT(INDIRECT(Module6!$D11),TRANSPOSE(INDIRECT(Calc2!N$19)))/#REF!,2))</f>
        <v/>
      </c>
      <c r="P15" s="27" t="str">
        <f t="array" aca="1" ref="P15" ca="1">IF(OR($C15="",P$10=""),"",ROUND(SUMPRODUCT(INDIRECT(Module6!$D11),TRANSPOSE(INDIRECT(Calc2!O$19)))/#REF!,2))</f>
        <v/>
      </c>
      <c r="Q15" s="27" t="str">
        <f t="array" aca="1" ref="Q15" ca="1">IF(OR($C15="",Q$10=""),"",ROUND(SUMPRODUCT(INDIRECT(Module6!$D11),TRANSPOSE(INDIRECT(Calc2!P$19)))/#REF!,2))</f>
        <v/>
      </c>
      <c r="R15" s="27" t="str">
        <f t="array" aca="1" ref="R15" ca="1">IF(OR($C15="",R$10=""),"",ROUND(SUMPRODUCT(INDIRECT(Module6!$D11),TRANSPOSE(INDIRECT(Calc2!Q$19)))/#REF!,2))</f>
        <v/>
      </c>
      <c r="S15" s="27" t="str">
        <f t="array" aca="1" ref="S15" ca="1">IF(OR($C15="",S$10=""),"",ROUND(SUMPRODUCT(INDIRECT(Module6!$D11),TRANSPOSE(INDIRECT(Calc2!R$19)))/#REF!,2))</f>
        <v/>
      </c>
      <c r="T15" s="27" t="str">
        <f t="array" aca="1" ref="T15" ca="1">IF(OR($C15="",T$10=""),"",ROUND(SUMPRODUCT(INDIRECT(Module6!$D11),TRANSPOSE(INDIRECT(Calc2!S$19)))/#REF!,2))</f>
        <v/>
      </c>
      <c r="U15" s="27" t="str">
        <f t="array" aca="1" ref="U15" ca="1">IF(OR($C15="",U$10=""),"",ROUND(SUMPRODUCT(INDIRECT(Module6!$D11),TRANSPOSE(INDIRECT(Calc2!T$19)))/#REF!,2))</f>
        <v/>
      </c>
      <c r="V15" s="27" t="str">
        <f t="array" aca="1" ref="V15" ca="1">IF(OR($C15="",V$10=""),"",ROUND(SUMPRODUCT(INDIRECT(Module6!$D11),TRANSPOSE(INDIRECT(Calc2!U$19)))/#REF!,2))</f>
        <v/>
      </c>
    </row>
    <row r="16" spans="3:28">
      <c r="C16" s="21">
        <f ca="1">IF(ISBLANK(Module6!$C12),"",Module6!$C12)</f>
        <v>41402017</v>
      </c>
      <c r="D16" s="27">
        <f t="shared" ca="1" si="0"/>
        <v>1.51</v>
      </c>
      <c r="E16" s="27" t="str">
        <f ca="1">IF($C16="","",CONCATENATE(ADDRESS(ROW(),$E$2+1,1,1,"Module7"),":",ADDRESS(ROW(),$E$2+Calc1!$C$3,1,1)))</f>
        <v>Module7!$F$16:$J$16</v>
      </c>
      <c r="F16" s="27">
        <f t="array" aca="1" ref="F16" ca="1">IF(OR($C16="",F$10=""),"",ROUND(SUMPRODUCT(INDIRECT(Module6!$D12),TRANSPOSE(INDIRECT(Calc2!E$19)))/F$12,2))</f>
        <v>1.24</v>
      </c>
      <c r="G16" s="27">
        <f t="array" aca="1" ref="G16" ca="1">IF(OR($C16="",G$10=""),"",ROUND(SUMPRODUCT(INDIRECT(Module6!$D12),TRANSPOSE(INDIRECT(Calc2!F$19)))/G$12,2))</f>
        <v>1.46</v>
      </c>
      <c r="H16" s="27">
        <f t="array" aca="1" ref="H16" ca="1">IF(OR($C16="",H$10=""),"",ROUND(SUMPRODUCT(INDIRECT(Module6!$D12),TRANSPOSE(INDIRECT(Calc2!G$19)))/H$12,2))</f>
        <v>1.4</v>
      </c>
      <c r="I16" s="27">
        <f t="array" aca="1" ref="I16" ca="1">IF(OR($C16="",I$10=""),"",ROUND(SUMPRODUCT(INDIRECT(Module6!$D12),TRANSPOSE(INDIRECT(Calc2!H$19)))/I$12,2))</f>
        <v>1.9</v>
      </c>
      <c r="J16" s="27">
        <f t="array" aca="1" ref="J16" ca="1">IF(OR($C16="",J$10=""),"",ROUND(SUMPRODUCT(INDIRECT(Module6!$D12),TRANSPOSE(INDIRECT(Calc2!I$19)))/J$12,2))</f>
        <v>1.5</v>
      </c>
      <c r="K16" s="27" t="str">
        <f t="array" aca="1" ref="K16" ca="1">IF(OR($C16="",K$10=""),"",ROUND(SUMPRODUCT(INDIRECT(Module6!$D12),TRANSPOSE(INDIRECT(Calc2!J$19)))/K$12,2))</f>
        <v/>
      </c>
      <c r="L16" s="27" t="str">
        <f t="array" aca="1" ref="L16" ca="1">IF(OR($C16="",L$10=""),"",ROUND(SUMPRODUCT(INDIRECT(Module6!$D12),TRANSPOSE(INDIRECT(Calc2!K$19)))/L$12,2))</f>
        <v/>
      </c>
      <c r="M16" s="27" t="str">
        <f t="array" aca="1" ref="M16" ca="1">IF(OR($C16="",M$10=""),"",ROUND(SUMPRODUCT(INDIRECT(Module6!$D12),TRANSPOSE(INDIRECT(Calc2!L$19)))/M$12,2))</f>
        <v/>
      </c>
      <c r="N16" s="27" t="str">
        <f t="array" aca="1" ref="N16" ca="1">IF(OR($C16="",N$10=""),"",ROUND(SUMPRODUCT(INDIRECT(Module6!$D12),TRANSPOSE(INDIRECT(Calc2!M$19)))/N$12,2))</f>
        <v/>
      </c>
      <c r="O16" s="27" t="str">
        <f t="array" aca="1" ref="O16" ca="1">IF(OR($C16="",O$10=""),"",ROUND(SUMPRODUCT(INDIRECT(Module6!$D12),TRANSPOSE(INDIRECT(Calc2!N$19)))/#REF!,2))</f>
        <v/>
      </c>
      <c r="P16" s="27" t="str">
        <f t="array" aca="1" ref="P16" ca="1">IF(OR($C16="",P$10=""),"",ROUND(SUMPRODUCT(INDIRECT(Module6!$D12),TRANSPOSE(INDIRECT(Calc2!O$19)))/#REF!,2))</f>
        <v/>
      </c>
      <c r="Q16" s="27" t="str">
        <f t="array" aca="1" ref="Q16" ca="1">IF(OR($C16="",Q$10=""),"",ROUND(SUMPRODUCT(INDIRECT(Module6!$D12),TRANSPOSE(INDIRECT(Calc2!P$19)))/#REF!,2))</f>
        <v/>
      </c>
      <c r="R16" s="27" t="str">
        <f t="array" aca="1" ref="R16" ca="1">IF(OR($C16="",R$10=""),"",ROUND(SUMPRODUCT(INDIRECT(Module6!$D12),TRANSPOSE(INDIRECT(Calc2!Q$19)))/#REF!,2))</f>
        <v/>
      </c>
      <c r="S16" s="27" t="str">
        <f t="array" aca="1" ref="S16" ca="1">IF(OR($C16="",S$10=""),"",ROUND(SUMPRODUCT(INDIRECT(Module6!$D12),TRANSPOSE(INDIRECT(Calc2!R$19)))/#REF!,2))</f>
        <v/>
      </c>
      <c r="T16" s="27" t="str">
        <f t="array" aca="1" ref="T16" ca="1">IF(OR($C16="",T$10=""),"",ROUND(SUMPRODUCT(INDIRECT(Module6!$D12),TRANSPOSE(INDIRECT(Calc2!S$19)))/#REF!,2))</f>
        <v/>
      </c>
      <c r="U16" s="27" t="str">
        <f t="array" aca="1" ref="U16" ca="1">IF(OR($C16="",U$10=""),"",ROUND(SUMPRODUCT(INDIRECT(Module6!$D12),TRANSPOSE(INDIRECT(Calc2!T$19)))/#REF!,2))</f>
        <v/>
      </c>
      <c r="V16" s="27" t="str">
        <f t="array" aca="1" ref="V16" ca="1">IF(OR($C16="",V$10=""),"",ROUND(SUMPRODUCT(INDIRECT(Module6!$D12),TRANSPOSE(INDIRECT(Calc2!U$19)))/#REF!,2))</f>
        <v/>
      </c>
    </row>
    <row r="17" spans="3:22">
      <c r="C17" s="21">
        <f ca="1">IF(ISBLANK(Module6!$C13),"",Module6!$C13)</f>
        <v>41402019</v>
      </c>
      <c r="D17" s="27">
        <f t="shared" ca="1" si="0"/>
        <v>4.28</v>
      </c>
      <c r="E17" s="27" t="str">
        <f ca="1">IF($C17="","",CONCATENATE(ADDRESS(ROW(),$E$2+1,1,1,"Module7"),":",ADDRESS(ROW(),$E$2+Calc1!$C$3,1,1)))</f>
        <v>Module7!$F$17:$J$17</v>
      </c>
      <c r="F17" s="27">
        <f t="array" aca="1" ref="F17" ca="1">IF(OR($C17="",F$10=""),"",ROUND(SUMPRODUCT(INDIRECT(Module6!$D13),TRANSPOSE(INDIRECT(Calc2!E$19)))/F$12,2))</f>
        <v>4.03</v>
      </c>
      <c r="G17" s="27">
        <f t="array" aca="1" ref="G17" ca="1">IF(OR($C17="",G$10=""),"",ROUND(SUMPRODUCT(INDIRECT(Module6!$D13),TRANSPOSE(INDIRECT(Calc2!F$19)))/G$12,2))</f>
        <v>4.4400000000000004</v>
      </c>
      <c r="H17" s="27">
        <f t="array" aca="1" ref="H17" ca="1">IF(OR($C17="",H$10=""),"",ROUND(SUMPRODUCT(INDIRECT(Module6!$D13),TRANSPOSE(INDIRECT(Calc2!G$19)))/H$12,2))</f>
        <v>4.54</v>
      </c>
      <c r="I17" s="27">
        <f t="array" aca="1" ref="I17" ca="1">IF(OR($C17="",I$10=""),"",ROUND(SUMPRODUCT(INDIRECT(Module6!$D13),TRANSPOSE(INDIRECT(Calc2!H$19)))/I$12,2))</f>
        <v>4.12</v>
      </c>
      <c r="J17" s="27">
        <f t="array" aca="1" ref="J17" ca="1">IF(OR($C17="",J$10=""),"",ROUND(SUMPRODUCT(INDIRECT(Module6!$D13),TRANSPOSE(INDIRECT(Calc2!I$19)))/J$12,2))</f>
        <v>4.25</v>
      </c>
      <c r="K17" s="27" t="str">
        <f t="array" aca="1" ref="K17" ca="1">IF(OR($C17="",K$10=""),"",ROUND(SUMPRODUCT(INDIRECT(Module6!$D13),TRANSPOSE(INDIRECT(Calc2!J$19)))/K$12,2))</f>
        <v/>
      </c>
      <c r="L17" s="27" t="str">
        <f t="array" aca="1" ref="L17" ca="1">IF(OR($C17="",L$10=""),"",ROUND(SUMPRODUCT(INDIRECT(Module6!$D13),TRANSPOSE(INDIRECT(Calc2!K$19)))/L$12,2))</f>
        <v/>
      </c>
      <c r="M17" s="27" t="str">
        <f t="array" aca="1" ref="M17" ca="1">IF(OR($C17="",M$10=""),"",ROUND(SUMPRODUCT(INDIRECT(Module6!$D13),TRANSPOSE(INDIRECT(Calc2!L$19)))/M$12,2))</f>
        <v/>
      </c>
      <c r="N17" s="27" t="str">
        <f t="array" aca="1" ref="N17" ca="1">IF(OR($C17="",N$10=""),"",ROUND(SUMPRODUCT(INDIRECT(Module6!$D13),TRANSPOSE(INDIRECT(Calc2!M$19)))/N$12,2))</f>
        <v/>
      </c>
      <c r="O17" s="27" t="str">
        <f t="array" aca="1" ref="O17" ca="1">IF(OR($C17="",O$10=""),"",ROUND(SUMPRODUCT(INDIRECT(Module6!$D13),TRANSPOSE(INDIRECT(Calc2!N$19)))/#REF!,2))</f>
        <v/>
      </c>
      <c r="P17" s="27" t="str">
        <f t="array" aca="1" ref="P17" ca="1">IF(OR($C17="",P$10=""),"",ROUND(SUMPRODUCT(INDIRECT(Module6!$D13),TRANSPOSE(INDIRECT(Calc2!O$19)))/#REF!,2))</f>
        <v/>
      </c>
      <c r="Q17" s="27" t="str">
        <f t="array" aca="1" ref="Q17" ca="1">IF(OR($C17="",Q$10=""),"",ROUND(SUMPRODUCT(INDIRECT(Module6!$D13),TRANSPOSE(INDIRECT(Calc2!P$19)))/#REF!,2))</f>
        <v/>
      </c>
      <c r="R17" s="27" t="str">
        <f t="array" aca="1" ref="R17" ca="1">IF(OR($C17="",R$10=""),"",ROUND(SUMPRODUCT(INDIRECT(Module6!$D13),TRANSPOSE(INDIRECT(Calc2!Q$19)))/#REF!,2))</f>
        <v/>
      </c>
      <c r="S17" s="27" t="str">
        <f t="array" aca="1" ref="S17" ca="1">IF(OR($C17="",S$10=""),"",ROUND(SUMPRODUCT(INDIRECT(Module6!$D13),TRANSPOSE(INDIRECT(Calc2!R$19)))/#REF!,2))</f>
        <v/>
      </c>
      <c r="T17" s="27" t="str">
        <f t="array" aca="1" ref="T17" ca="1">IF(OR($C17="",T$10=""),"",ROUND(SUMPRODUCT(INDIRECT(Module6!$D13),TRANSPOSE(INDIRECT(Calc2!S$19)))/#REF!,2))</f>
        <v/>
      </c>
      <c r="U17" s="27" t="str">
        <f t="array" aca="1" ref="U17" ca="1">IF(OR($C17="",U$10=""),"",ROUND(SUMPRODUCT(INDIRECT(Module6!$D13),TRANSPOSE(INDIRECT(Calc2!T$19)))/#REF!,2))</f>
        <v/>
      </c>
      <c r="V17" s="27" t="str">
        <f t="array" aca="1" ref="V17" ca="1">IF(OR($C17="",V$10=""),"",ROUND(SUMPRODUCT(INDIRECT(Module6!$D13),TRANSPOSE(INDIRECT(Calc2!U$19)))/#REF!,2))</f>
        <v/>
      </c>
    </row>
    <row r="18" spans="3:22">
      <c r="C18" s="21">
        <f ca="1">IF(ISBLANK(Module6!$C14),"",Module6!$C14)</f>
        <v>41403003</v>
      </c>
      <c r="D18" s="27">
        <f t="shared" ca="1" si="0"/>
        <v>2.97</v>
      </c>
      <c r="E18" s="27" t="str">
        <f ca="1">IF($C18="","",CONCATENATE(ADDRESS(ROW(),$E$2+1,1,1,"Module7"),":",ADDRESS(ROW(),$E$2+Calc1!$C$3,1,1)))</f>
        <v>Module7!$F$18:$J$18</v>
      </c>
      <c r="F18" s="27">
        <f t="array" aca="1" ref="F18" ca="1">IF(OR($C18="",F$10=""),"",ROUND(SUMPRODUCT(INDIRECT(Module6!$D14),TRANSPOSE(INDIRECT(Calc2!E$19)))/F$12,2))</f>
        <v>3.79</v>
      </c>
      <c r="G18" s="27">
        <f t="array" aca="1" ref="G18" ca="1">IF(OR($C18="",G$10=""),"",ROUND(SUMPRODUCT(INDIRECT(Module6!$D14),TRANSPOSE(INDIRECT(Calc2!F$19)))/G$12,2))</f>
        <v>2.27</v>
      </c>
      <c r="H18" s="27">
        <f t="array" aca="1" ref="H18" ca="1">IF(OR($C18="",H$10=""),"",ROUND(SUMPRODUCT(INDIRECT(Module6!$D14),TRANSPOSE(INDIRECT(Calc2!G$19)))/H$12,2))</f>
        <v>2.21</v>
      </c>
      <c r="I18" s="27">
        <f t="array" aca="1" ref="I18" ca="1">IF(OR($C18="",I$10=""),"",ROUND(SUMPRODUCT(INDIRECT(Module6!$D14),TRANSPOSE(INDIRECT(Calc2!H$19)))/I$12,2))</f>
        <v>3.91</v>
      </c>
      <c r="J18" s="27">
        <f t="array" aca="1" ref="J18" ca="1">IF(OR($C18="",J$10=""),"",ROUND(SUMPRODUCT(INDIRECT(Module6!$D14),TRANSPOSE(INDIRECT(Calc2!I$19)))/J$12,2))</f>
        <v>2</v>
      </c>
      <c r="K18" s="27" t="str">
        <f t="array" aca="1" ref="K18" ca="1">IF(OR($C18="",K$10=""),"",ROUND(SUMPRODUCT(INDIRECT(Module6!$D14),TRANSPOSE(INDIRECT(Calc2!J$19)))/K$12,2))</f>
        <v/>
      </c>
      <c r="L18" s="27" t="str">
        <f t="array" aca="1" ref="L18" ca="1">IF(OR($C18="",L$10=""),"",ROUND(SUMPRODUCT(INDIRECT(Module6!$D14),TRANSPOSE(INDIRECT(Calc2!K$19)))/L$12,2))</f>
        <v/>
      </c>
      <c r="M18" s="27" t="str">
        <f t="array" aca="1" ref="M18" ca="1">IF(OR($C18="",M$10=""),"",ROUND(SUMPRODUCT(INDIRECT(Module6!$D14),TRANSPOSE(INDIRECT(Calc2!L$19)))/M$12,2))</f>
        <v/>
      </c>
      <c r="N18" s="27" t="str">
        <f t="array" aca="1" ref="N18" ca="1">IF(OR($C18="",N$10=""),"",ROUND(SUMPRODUCT(INDIRECT(Module6!$D14),TRANSPOSE(INDIRECT(Calc2!M$19)))/N$12,2))</f>
        <v/>
      </c>
      <c r="O18" s="27" t="str">
        <f t="array" aca="1" ref="O18" ca="1">IF(OR($C18="",O$10=""),"",ROUND(SUMPRODUCT(INDIRECT(Module6!$D14),TRANSPOSE(INDIRECT(Calc2!N$19)))/#REF!,2))</f>
        <v/>
      </c>
      <c r="P18" s="27" t="str">
        <f t="array" aca="1" ref="P18" ca="1">IF(OR($C18="",P$10=""),"",ROUND(SUMPRODUCT(INDIRECT(Module6!$D14),TRANSPOSE(INDIRECT(Calc2!O$19)))/#REF!,2))</f>
        <v/>
      </c>
      <c r="Q18" s="27" t="str">
        <f t="array" aca="1" ref="Q18" ca="1">IF(OR($C18="",Q$10=""),"",ROUND(SUMPRODUCT(INDIRECT(Module6!$D14),TRANSPOSE(INDIRECT(Calc2!P$19)))/#REF!,2))</f>
        <v/>
      </c>
      <c r="R18" s="27" t="str">
        <f t="array" aca="1" ref="R18" ca="1">IF(OR($C18="",R$10=""),"",ROUND(SUMPRODUCT(INDIRECT(Module6!$D14),TRANSPOSE(INDIRECT(Calc2!Q$19)))/#REF!,2))</f>
        <v/>
      </c>
      <c r="S18" s="27" t="str">
        <f t="array" aca="1" ref="S18" ca="1">IF(OR($C18="",S$10=""),"",ROUND(SUMPRODUCT(INDIRECT(Module6!$D14),TRANSPOSE(INDIRECT(Calc2!R$19)))/#REF!,2))</f>
        <v/>
      </c>
      <c r="T18" s="27" t="str">
        <f t="array" aca="1" ref="T18" ca="1">IF(OR($C18="",T$10=""),"",ROUND(SUMPRODUCT(INDIRECT(Module6!$D14),TRANSPOSE(INDIRECT(Calc2!S$19)))/#REF!,2))</f>
        <v/>
      </c>
      <c r="U18" s="27" t="str">
        <f t="array" aca="1" ref="U18" ca="1">IF(OR($C18="",U$10=""),"",ROUND(SUMPRODUCT(INDIRECT(Module6!$D14),TRANSPOSE(INDIRECT(Calc2!T$19)))/#REF!,2))</f>
        <v/>
      </c>
      <c r="V18" s="27" t="str">
        <f t="array" aca="1" ref="V18" ca="1">IF(OR($C18="",V$10=""),"",ROUND(SUMPRODUCT(INDIRECT(Module6!$D14),TRANSPOSE(INDIRECT(Calc2!U$19)))/#REF!,2))</f>
        <v/>
      </c>
    </row>
    <row r="19" spans="3:22">
      <c r="C19" s="21">
        <f ca="1">IF(ISBLANK(Module6!$C15),"",Module6!$C15)</f>
        <v>41403004</v>
      </c>
      <c r="D19" s="27">
        <f t="shared" ca="1" si="0"/>
        <v>2.64</v>
      </c>
      <c r="E19" s="27" t="str">
        <f ca="1">IF($C19="","",CONCATENATE(ADDRESS(ROW(),$E$2+1,1,1,"Module7"),":",ADDRESS(ROW(),$E$2+Calc1!$C$3,1,1)))</f>
        <v>Module7!$F$19:$J$19</v>
      </c>
      <c r="F19" s="27">
        <f t="array" aca="1" ref="F19" ca="1">IF(OR($C19="",F$10=""),"",ROUND(SUMPRODUCT(INDIRECT(Module6!$D15),TRANSPOSE(INDIRECT(Calc2!E$19)))/F$12,2))</f>
        <v>3.21</v>
      </c>
      <c r="G19" s="27">
        <f t="array" aca="1" ref="G19" ca="1">IF(OR($C19="",G$10=""),"",ROUND(SUMPRODUCT(INDIRECT(Module6!$D15),TRANSPOSE(INDIRECT(Calc2!F$19)))/G$12,2))</f>
        <v>2.1</v>
      </c>
      <c r="H19" s="27">
        <f t="array" aca="1" ref="H19" ca="1">IF(OR($C19="",H$10=""),"",ROUND(SUMPRODUCT(INDIRECT(Module6!$D15),TRANSPOSE(INDIRECT(Calc2!G$19)))/H$12,2))</f>
        <v>2.1800000000000002</v>
      </c>
      <c r="I19" s="27">
        <f t="array" aca="1" ref="I19" ca="1">IF(OR($C19="",I$10=""),"",ROUND(SUMPRODUCT(INDIRECT(Module6!$D15),TRANSPOSE(INDIRECT(Calc2!H$19)))/I$12,2))</f>
        <v>3.09</v>
      </c>
      <c r="J19" s="27">
        <f t="array" aca="1" ref="J19" ca="1">IF(OR($C19="",J$10=""),"",ROUND(SUMPRODUCT(INDIRECT(Module6!$D15),TRANSPOSE(INDIRECT(Calc2!I$19)))/J$12,2))</f>
        <v>2.75</v>
      </c>
      <c r="K19" s="27" t="str">
        <f t="array" aca="1" ref="K19" ca="1">IF(OR($C19="",K$10=""),"",ROUND(SUMPRODUCT(INDIRECT(Module6!$D15),TRANSPOSE(INDIRECT(Calc2!J$19)))/K$12,2))</f>
        <v/>
      </c>
      <c r="L19" s="27" t="str">
        <f t="array" aca="1" ref="L19" ca="1">IF(OR($C19="",L$10=""),"",ROUND(SUMPRODUCT(INDIRECT(Module6!$D15),TRANSPOSE(INDIRECT(Calc2!K$19)))/L$12,2))</f>
        <v/>
      </c>
      <c r="M19" s="27" t="str">
        <f t="array" aca="1" ref="M19" ca="1">IF(OR($C19="",M$10=""),"",ROUND(SUMPRODUCT(INDIRECT(Module6!$D15),TRANSPOSE(INDIRECT(Calc2!L$19)))/M$12,2))</f>
        <v/>
      </c>
      <c r="N19" s="27" t="str">
        <f t="array" aca="1" ref="N19" ca="1">IF(OR($C19="",N$10=""),"",ROUND(SUMPRODUCT(INDIRECT(Module6!$D15),TRANSPOSE(INDIRECT(Calc2!M$19)))/N$12,2))</f>
        <v/>
      </c>
      <c r="O19" s="27" t="str">
        <f t="array" aca="1" ref="O19" ca="1">IF(OR($C19="",O$10=""),"",ROUND(SUMPRODUCT(INDIRECT(Module6!$D15),TRANSPOSE(INDIRECT(Calc2!N$19)))/#REF!,2))</f>
        <v/>
      </c>
      <c r="P19" s="27" t="str">
        <f t="array" aca="1" ref="P19" ca="1">IF(OR($C19="",P$10=""),"",ROUND(SUMPRODUCT(INDIRECT(Module6!$D15),TRANSPOSE(INDIRECT(Calc2!O$19)))/#REF!,2))</f>
        <v/>
      </c>
      <c r="Q19" s="27" t="str">
        <f t="array" aca="1" ref="Q19" ca="1">IF(OR($C19="",Q$10=""),"",ROUND(SUMPRODUCT(INDIRECT(Module6!$D15),TRANSPOSE(INDIRECT(Calc2!P$19)))/#REF!,2))</f>
        <v/>
      </c>
      <c r="R19" s="27" t="str">
        <f t="array" aca="1" ref="R19" ca="1">IF(OR($C19="",R$10=""),"",ROUND(SUMPRODUCT(INDIRECT(Module6!$D15),TRANSPOSE(INDIRECT(Calc2!Q$19)))/#REF!,2))</f>
        <v/>
      </c>
      <c r="S19" s="27" t="str">
        <f t="array" aca="1" ref="S19" ca="1">IF(OR($C19="",S$10=""),"",ROUND(SUMPRODUCT(INDIRECT(Module6!$D15),TRANSPOSE(INDIRECT(Calc2!R$19)))/#REF!,2))</f>
        <v/>
      </c>
      <c r="T19" s="27" t="str">
        <f t="array" aca="1" ref="T19" ca="1">IF(OR($C19="",T$10=""),"",ROUND(SUMPRODUCT(INDIRECT(Module6!$D15),TRANSPOSE(INDIRECT(Calc2!S$19)))/#REF!,2))</f>
        <v/>
      </c>
      <c r="U19" s="27" t="str">
        <f t="array" aca="1" ref="U19" ca="1">IF(OR($C19="",U$10=""),"",ROUND(SUMPRODUCT(INDIRECT(Module6!$D15),TRANSPOSE(INDIRECT(Calc2!T$19)))/#REF!,2))</f>
        <v/>
      </c>
      <c r="V19" s="27" t="str">
        <f t="array" aca="1" ref="V19" ca="1">IF(OR($C19="",V$10=""),"",ROUND(SUMPRODUCT(INDIRECT(Module6!$D15),TRANSPOSE(INDIRECT(Calc2!U$19)))/#REF!,2))</f>
        <v/>
      </c>
    </row>
    <row r="20" spans="3:22">
      <c r="C20" s="21">
        <f ca="1">IF(ISBLANK(Module6!$C16),"",Module6!$C16)</f>
        <v>41403025</v>
      </c>
      <c r="D20" s="27">
        <f t="shared" ca="1" si="0"/>
        <v>3.55</v>
      </c>
      <c r="E20" s="27" t="str">
        <f ca="1">IF($C20="","",CONCATENATE(ADDRESS(ROW(),$E$2+1,1,1,"Module7"),":",ADDRESS(ROW(),$E$2+Calc1!$C$3,1,1)))</f>
        <v>Module7!$F$20:$J$20</v>
      </c>
      <c r="F20" s="27">
        <f t="array" aca="1" ref="F20" ca="1">IF(OR($C20="",F$10=""),"",ROUND(SUMPRODUCT(INDIRECT(Module6!$D16),TRANSPOSE(INDIRECT(Calc2!E$19)))/F$12,2))</f>
        <v>3.84</v>
      </c>
      <c r="G20" s="27">
        <f t="array" aca="1" ref="G20" ca="1">IF(OR($C20="",G$10=""),"",ROUND(SUMPRODUCT(INDIRECT(Module6!$D16),TRANSPOSE(INDIRECT(Calc2!F$19)))/G$12,2))</f>
        <v>3.23</v>
      </c>
      <c r="H20" s="27">
        <f t="array" aca="1" ref="H20" ca="1">IF(OR($C20="",H$10=""),"",ROUND(SUMPRODUCT(INDIRECT(Module6!$D16),TRANSPOSE(INDIRECT(Calc2!G$19)))/H$12,2))</f>
        <v>3.24</v>
      </c>
      <c r="I20" s="27">
        <f t="array" aca="1" ref="I20" ca="1">IF(OR($C20="",I$10=""),"",ROUND(SUMPRODUCT(INDIRECT(Module6!$D16),TRANSPOSE(INDIRECT(Calc2!H$19)))/I$12,2))</f>
        <v>3.91</v>
      </c>
      <c r="J20" s="27">
        <f t="array" aca="1" ref="J20" ca="1">IF(OR($C20="",J$10=""),"",ROUND(SUMPRODUCT(INDIRECT(Module6!$D16),TRANSPOSE(INDIRECT(Calc2!I$19)))/J$12,2))</f>
        <v>3.5</v>
      </c>
      <c r="K20" s="27" t="str">
        <f t="array" aca="1" ref="K20" ca="1">IF(OR($C20="",K$10=""),"",ROUND(SUMPRODUCT(INDIRECT(Module6!$D16),TRANSPOSE(INDIRECT(Calc2!J$19)))/K$12,2))</f>
        <v/>
      </c>
      <c r="L20" s="27" t="str">
        <f t="array" aca="1" ref="L20" ca="1">IF(OR($C20="",L$10=""),"",ROUND(SUMPRODUCT(INDIRECT(Module6!$D16),TRANSPOSE(INDIRECT(Calc2!K$19)))/L$12,2))</f>
        <v/>
      </c>
      <c r="M20" s="27" t="str">
        <f t="array" aca="1" ref="M20" ca="1">IF(OR($C20="",M$10=""),"",ROUND(SUMPRODUCT(INDIRECT(Module6!$D16),TRANSPOSE(INDIRECT(Calc2!L$19)))/M$12,2))</f>
        <v/>
      </c>
      <c r="N20" s="27" t="str">
        <f t="array" aca="1" ref="N20" ca="1">IF(OR($C20="",N$10=""),"",ROUND(SUMPRODUCT(INDIRECT(Module6!$D16),TRANSPOSE(INDIRECT(Calc2!M$19)))/N$12,2))</f>
        <v/>
      </c>
      <c r="O20" s="27" t="str">
        <f t="array" aca="1" ref="O20" ca="1">IF(OR($C20="",O$10=""),"",ROUND(SUMPRODUCT(INDIRECT(Module6!$D16),TRANSPOSE(INDIRECT(Calc2!N$19)))/#REF!,2))</f>
        <v/>
      </c>
      <c r="P20" s="27" t="str">
        <f t="array" aca="1" ref="P20" ca="1">IF(OR($C20="",P$10=""),"",ROUND(SUMPRODUCT(INDIRECT(Module6!$D16),TRANSPOSE(INDIRECT(Calc2!O$19)))/#REF!,2))</f>
        <v/>
      </c>
      <c r="Q20" s="27" t="str">
        <f t="array" aca="1" ref="Q20" ca="1">IF(OR($C20="",Q$10=""),"",ROUND(SUMPRODUCT(INDIRECT(Module6!$D16),TRANSPOSE(INDIRECT(Calc2!P$19)))/#REF!,2))</f>
        <v/>
      </c>
      <c r="R20" s="27" t="str">
        <f t="array" aca="1" ref="R20" ca="1">IF(OR($C20="",R$10=""),"",ROUND(SUMPRODUCT(INDIRECT(Module6!$D16),TRANSPOSE(INDIRECT(Calc2!Q$19)))/#REF!,2))</f>
        <v/>
      </c>
      <c r="S20" s="27" t="str">
        <f t="array" aca="1" ref="S20" ca="1">IF(OR($C20="",S$10=""),"",ROUND(SUMPRODUCT(INDIRECT(Module6!$D16),TRANSPOSE(INDIRECT(Calc2!R$19)))/#REF!,2))</f>
        <v/>
      </c>
      <c r="T20" s="27" t="str">
        <f t="array" aca="1" ref="T20" ca="1">IF(OR($C20="",T$10=""),"",ROUND(SUMPRODUCT(INDIRECT(Module6!$D16),TRANSPOSE(INDIRECT(Calc2!S$19)))/#REF!,2))</f>
        <v/>
      </c>
      <c r="U20" s="27" t="str">
        <f t="array" aca="1" ref="U20" ca="1">IF(OR($C20="",U$10=""),"",ROUND(SUMPRODUCT(INDIRECT(Module6!$D16),TRANSPOSE(INDIRECT(Calc2!T$19)))/#REF!,2))</f>
        <v/>
      </c>
      <c r="V20" s="27" t="str">
        <f t="array" aca="1" ref="V20" ca="1">IF(OR($C20="",V$10=""),"",ROUND(SUMPRODUCT(INDIRECT(Module6!$D16),TRANSPOSE(INDIRECT(Calc2!U$19)))/#REF!,2))</f>
        <v/>
      </c>
    </row>
    <row r="21" spans="3:22">
      <c r="C21" s="21">
        <f ca="1">IF(ISBLANK(Module6!$C17),"",Module6!$C17)</f>
        <v>41403030</v>
      </c>
      <c r="D21" s="27">
        <f t="shared" ca="1" si="0"/>
        <v>3.06</v>
      </c>
      <c r="E21" s="27" t="str">
        <f ca="1">IF($C21="","",CONCATENATE(ADDRESS(ROW(),$E$2+1,1,1,"Module7"),":",ADDRESS(ROW(),$E$2+Calc1!$C$3,1,1)))</f>
        <v>Module7!$F$21:$J$21</v>
      </c>
      <c r="F21" s="27">
        <f t="array" aca="1" ref="F21" ca="1">IF(OR($C21="",F$10=""),"",ROUND(SUMPRODUCT(INDIRECT(Module6!$D17),TRANSPOSE(INDIRECT(Calc2!E$19)))/F$12,2))</f>
        <v>3.3</v>
      </c>
      <c r="G21" s="27">
        <f t="array" aca="1" ref="G21" ca="1">IF(OR($C21="",G$10=""),"",ROUND(SUMPRODUCT(INDIRECT(Module6!$D17),TRANSPOSE(INDIRECT(Calc2!F$19)))/G$12,2))</f>
        <v>2.81</v>
      </c>
      <c r="H21" s="27">
        <f t="array" aca="1" ref="H21" ca="1">IF(OR($C21="",H$10=""),"",ROUND(SUMPRODUCT(INDIRECT(Module6!$D17),TRANSPOSE(INDIRECT(Calc2!G$19)))/H$12,2))</f>
        <v>2.89</v>
      </c>
      <c r="I21" s="27">
        <f t="array" aca="1" ref="I21" ca="1">IF(OR($C21="",I$10=""),"",ROUND(SUMPRODUCT(INDIRECT(Module6!$D17),TRANSPOSE(INDIRECT(Calc2!H$19)))/I$12,2))</f>
        <v>3.34</v>
      </c>
      <c r="J21" s="27">
        <f t="array" aca="1" ref="J21" ca="1">IF(OR($C21="",J$10=""),"",ROUND(SUMPRODUCT(INDIRECT(Module6!$D17),TRANSPOSE(INDIRECT(Calc2!I$19)))/J$12,2))</f>
        <v>2.75</v>
      </c>
      <c r="K21" s="27" t="str">
        <f t="array" aca="1" ref="K21" ca="1">IF(OR($C21="",K$10=""),"",ROUND(SUMPRODUCT(INDIRECT(Module6!$D17),TRANSPOSE(INDIRECT(Calc2!J$19)))/K$12,2))</f>
        <v/>
      </c>
      <c r="L21" s="27" t="str">
        <f t="array" aca="1" ref="L21" ca="1">IF(OR($C21="",L$10=""),"",ROUND(SUMPRODUCT(INDIRECT(Module6!$D17),TRANSPOSE(INDIRECT(Calc2!K$19)))/L$12,2))</f>
        <v/>
      </c>
      <c r="M21" s="27" t="str">
        <f t="array" aca="1" ref="M21" ca="1">IF(OR($C21="",M$10=""),"",ROUND(SUMPRODUCT(INDIRECT(Module6!$D17),TRANSPOSE(INDIRECT(Calc2!L$19)))/M$12,2))</f>
        <v/>
      </c>
      <c r="N21" s="27" t="str">
        <f t="array" aca="1" ref="N21" ca="1">IF(OR($C21="",N$10=""),"",ROUND(SUMPRODUCT(INDIRECT(Module6!$D17),TRANSPOSE(INDIRECT(Calc2!M$19)))/N$12,2))</f>
        <v/>
      </c>
      <c r="O21" s="27" t="str">
        <f t="array" aca="1" ref="O21" ca="1">IF(OR($C21="",O$10=""),"",ROUND(SUMPRODUCT(INDIRECT(Module6!$D17),TRANSPOSE(INDIRECT(Calc2!N$19)))/#REF!,2))</f>
        <v/>
      </c>
      <c r="P21" s="27" t="str">
        <f t="array" aca="1" ref="P21" ca="1">IF(OR($C21="",P$10=""),"",ROUND(SUMPRODUCT(INDIRECT(Module6!$D17),TRANSPOSE(INDIRECT(Calc2!O$19)))/#REF!,2))</f>
        <v/>
      </c>
      <c r="Q21" s="27" t="str">
        <f t="array" aca="1" ref="Q21" ca="1">IF(OR($C21="",Q$10=""),"",ROUND(SUMPRODUCT(INDIRECT(Module6!$D17),TRANSPOSE(INDIRECT(Calc2!P$19)))/#REF!,2))</f>
        <v/>
      </c>
      <c r="R21" s="27" t="str">
        <f t="array" aca="1" ref="R21" ca="1">IF(OR($C21="",R$10=""),"",ROUND(SUMPRODUCT(INDIRECT(Module6!$D17),TRANSPOSE(INDIRECT(Calc2!Q$19)))/#REF!,2))</f>
        <v/>
      </c>
      <c r="S21" s="27" t="str">
        <f t="array" aca="1" ref="S21" ca="1">IF(OR($C21="",S$10=""),"",ROUND(SUMPRODUCT(INDIRECT(Module6!$D17),TRANSPOSE(INDIRECT(Calc2!R$19)))/#REF!,2))</f>
        <v/>
      </c>
      <c r="T21" s="27" t="str">
        <f t="array" aca="1" ref="T21" ca="1">IF(OR($C21="",T$10=""),"",ROUND(SUMPRODUCT(INDIRECT(Module6!$D17),TRANSPOSE(INDIRECT(Calc2!S$19)))/#REF!,2))</f>
        <v/>
      </c>
      <c r="U21" s="27" t="str">
        <f t="array" aca="1" ref="U21" ca="1">IF(OR($C21="",U$10=""),"",ROUND(SUMPRODUCT(INDIRECT(Module6!$D17),TRANSPOSE(INDIRECT(Calc2!T$19)))/#REF!,2))</f>
        <v/>
      </c>
      <c r="V21" s="27" t="str">
        <f t="array" aca="1" ref="V21" ca="1">IF(OR($C21="",V$10=""),"",ROUND(SUMPRODUCT(INDIRECT(Module6!$D17),TRANSPOSE(INDIRECT(Calc2!U$19)))/#REF!,2))</f>
        <v/>
      </c>
    </row>
    <row r="22" spans="3:22">
      <c r="C22" s="21">
        <f ca="1">IF(ISBLANK(Module6!$C18),"",Module6!$C18)</f>
        <v>41403036</v>
      </c>
      <c r="D22" s="27">
        <f t="shared" ca="1" si="0"/>
        <v>3.07</v>
      </c>
      <c r="E22" s="27" t="str">
        <f ca="1">IF($C22="","",CONCATENATE(ADDRESS(ROW(),$E$2+1,1,1,"Module7"),":",ADDRESS(ROW(),$E$2+Calc1!$C$3,1,1)))</f>
        <v>Module7!$F$22:$J$22</v>
      </c>
      <c r="F22" s="27">
        <f t="array" aca="1" ref="F22" ca="1">IF(OR($C22="",F$10=""),"",ROUND(SUMPRODUCT(INDIRECT(Module6!$D18),TRANSPOSE(INDIRECT(Calc2!E$19)))/F$12,2))</f>
        <v>3.27</v>
      </c>
      <c r="G22" s="27">
        <f t="array" aca="1" ref="G22" ca="1">IF(OR($C22="",G$10=""),"",ROUND(SUMPRODUCT(INDIRECT(Module6!$D18),TRANSPOSE(INDIRECT(Calc2!F$19)))/G$12,2))</f>
        <v>2.72</v>
      </c>
      <c r="H22" s="27">
        <f t="array" aca="1" ref="H22" ca="1">IF(OR($C22="",H$10=""),"",ROUND(SUMPRODUCT(INDIRECT(Module6!$D18),TRANSPOSE(INDIRECT(Calc2!G$19)))/H$12,2))</f>
        <v>3.01</v>
      </c>
      <c r="I22" s="27">
        <f t="array" aca="1" ref="I22" ca="1">IF(OR($C22="",I$10=""),"",ROUND(SUMPRODUCT(INDIRECT(Module6!$D18),TRANSPOSE(INDIRECT(Calc2!H$19)))/I$12,2))</f>
        <v>3.47</v>
      </c>
      <c r="J22" s="27">
        <f t="array" aca="1" ref="J22" ca="1">IF(OR($C22="",J$10=""),"",ROUND(SUMPRODUCT(INDIRECT(Module6!$D18),TRANSPOSE(INDIRECT(Calc2!I$19)))/J$12,2))</f>
        <v>2.5</v>
      </c>
      <c r="K22" s="27" t="str">
        <f t="array" aca="1" ref="K22" ca="1">IF(OR($C22="",K$10=""),"",ROUND(SUMPRODUCT(INDIRECT(Module6!$D18),TRANSPOSE(INDIRECT(Calc2!J$19)))/K$12,2))</f>
        <v/>
      </c>
      <c r="L22" s="27" t="str">
        <f t="array" aca="1" ref="L22" ca="1">IF(OR($C22="",L$10=""),"",ROUND(SUMPRODUCT(INDIRECT(Module6!$D18),TRANSPOSE(INDIRECT(Calc2!K$19)))/L$12,2))</f>
        <v/>
      </c>
      <c r="M22" s="27" t="str">
        <f t="array" aca="1" ref="M22" ca="1">IF(OR($C22="",M$10=""),"",ROUND(SUMPRODUCT(INDIRECT(Module6!$D18),TRANSPOSE(INDIRECT(Calc2!L$19)))/M$12,2))</f>
        <v/>
      </c>
      <c r="N22" s="27" t="str">
        <f t="array" aca="1" ref="N22" ca="1">IF(OR($C22="",N$10=""),"",ROUND(SUMPRODUCT(INDIRECT(Module6!$D18),TRANSPOSE(INDIRECT(Calc2!M$19)))/N$12,2))</f>
        <v/>
      </c>
      <c r="O22" s="27" t="str">
        <f t="array" aca="1" ref="O22" ca="1">IF(OR($C22="",O$10=""),"",ROUND(SUMPRODUCT(INDIRECT(Module6!$D18),TRANSPOSE(INDIRECT(Calc2!N$19)))/#REF!,2))</f>
        <v/>
      </c>
      <c r="P22" s="27" t="str">
        <f t="array" aca="1" ref="P22" ca="1">IF(OR($C22="",P$10=""),"",ROUND(SUMPRODUCT(INDIRECT(Module6!$D18),TRANSPOSE(INDIRECT(Calc2!O$19)))/#REF!,2))</f>
        <v/>
      </c>
      <c r="Q22" s="27" t="str">
        <f t="array" aca="1" ref="Q22" ca="1">IF(OR($C22="",Q$10=""),"",ROUND(SUMPRODUCT(INDIRECT(Module6!$D18),TRANSPOSE(INDIRECT(Calc2!P$19)))/#REF!,2))</f>
        <v/>
      </c>
      <c r="R22" s="27" t="str">
        <f t="array" aca="1" ref="R22" ca="1">IF(OR($C22="",R$10=""),"",ROUND(SUMPRODUCT(INDIRECT(Module6!$D18),TRANSPOSE(INDIRECT(Calc2!Q$19)))/#REF!,2))</f>
        <v/>
      </c>
      <c r="S22" s="27" t="str">
        <f t="array" aca="1" ref="S22" ca="1">IF(OR($C22="",S$10=""),"",ROUND(SUMPRODUCT(INDIRECT(Module6!$D18),TRANSPOSE(INDIRECT(Calc2!R$19)))/#REF!,2))</f>
        <v/>
      </c>
      <c r="T22" s="27" t="str">
        <f t="array" aca="1" ref="T22" ca="1">IF(OR($C22="",T$10=""),"",ROUND(SUMPRODUCT(INDIRECT(Module6!$D18),TRANSPOSE(INDIRECT(Calc2!S$19)))/#REF!,2))</f>
        <v/>
      </c>
      <c r="U22" s="27" t="str">
        <f t="array" aca="1" ref="U22" ca="1">IF(OR($C22="",U$10=""),"",ROUND(SUMPRODUCT(INDIRECT(Module6!$D18),TRANSPOSE(INDIRECT(Calc2!T$19)))/#REF!,2))</f>
        <v/>
      </c>
      <c r="V22" s="27" t="str">
        <f t="array" aca="1" ref="V22" ca="1">IF(OR($C22="",V$10=""),"",ROUND(SUMPRODUCT(INDIRECT(Module6!$D18),TRANSPOSE(INDIRECT(Calc2!U$19)))/#REF!,2))</f>
        <v/>
      </c>
    </row>
    <row r="23" spans="3:22">
      <c r="C23" s="21">
        <f ca="1">IF(ISBLANK(Module6!$C19),"",Module6!$C19)</f>
        <v>41403043</v>
      </c>
      <c r="D23" s="27">
        <f t="shared" ca="1" si="0"/>
        <v>3.77</v>
      </c>
      <c r="E23" s="27" t="str">
        <f ca="1">IF($C23="","",CONCATENATE(ADDRESS(ROW(),$E$2+1,1,1,"Module7"),":",ADDRESS(ROW(),$E$2+Calc1!$C$3,1,1)))</f>
        <v>Module7!$F$23:$J$23</v>
      </c>
      <c r="F23" s="27">
        <f t="array" aca="1" ref="F23" ca="1">IF(OR($C23="",F$10=""),"",ROUND(SUMPRODUCT(INDIRECT(Module6!$D19),TRANSPOSE(INDIRECT(Calc2!E$19)))/F$12,2))</f>
        <v>3.5</v>
      </c>
      <c r="G23" s="27">
        <f t="array" aca="1" ref="G23" ca="1">IF(OR($C23="",G$10=""),"",ROUND(SUMPRODUCT(INDIRECT(Module6!$D19),TRANSPOSE(INDIRECT(Calc2!F$19)))/G$12,2))</f>
        <v>3.9</v>
      </c>
      <c r="H23" s="27">
        <f t="array" aca="1" ref="H23" ca="1">IF(OR($C23="",H$10=""),"",ROUND(SUMPRODUCT(INDIRECT(Module6!$D19),TRANSPOSE(INDIRECT(Calc2!G$19)))/H$12,2))</f>
        <v>3.97</v>
      </c>
      <c r="I23" s="27">
        <f t="array" aca="1" ref="I23" ca="1">IF(OR($C23="",I$10=""),"",ROUND(SUMPRODUCT(INDIRECT(Module6!$D19),TRANSPOSE(INDIRECT(Calc2!H$19)))/I$12,2))</f>
        <v>3.63</v>
      </c>
      <c r="J23" s="27">
        <f t="array" aca="1" ref="J23" ca="1">IF(OR($C23="",J$10=""),"",ROUND(SUMPRODUCT(INDIRECT(Module6!$D19),TRANSPOSE(INDIRECT(Calc2!I$19)))/J$12,2))</f>
        <v>4</v>
      </c>
      <c r="K23" s="27" t="str">
        <f t="array" aca="1" ref="K23" ca="1">IF(OR($C23="",K$10=""),"",ROUND(SUMPRODUCT(INDIRECT(Module6!$D19),TRANSPOSE(INDIRECT(Calc2!J$19)))/K$12,2))</f>
        <v/>
      </c>
      <c r="L23" s="27" t="str">
        <f t="array" aca="1" ref="L23" ca="1">IF(OR($C23="",L$10=""),"",ROUND(SUMPRODUCT(INDIRECT(Module6!$D19),TRANSPOSE(INDIRECT(Calc2!K$19)))/L$12,2))</f>
        <v/>
      </c>
      <c r="M23" s="27" t="str">
        <f t="array" aca="1" ref="M23" ca="1">IF(OR($C23="",M$10=""),"",ROUND(SUMPRODUCT(INDIRECT(Module6!$D19),TRANSPOSE(INDIRECT(Calc2!L$19)))/M$12,2))</f>
        <v/>
      </c>
      <c r="N23" s="27" t="str">
        <f t="array" aca="1" ref="N23" ca="1">IF(OR($C23="",N$10=""),"",ROUND(SUMPRODUCT(INDIRECT(Module6!$D19),TRANSPOSE(INDIRECT(Calc2!M$19)))/N$12,2))</f>
        <v/>
      </c>
      <c r="O23" s="27" t="str">
        <f t="array" aca="1" ref="O23" ca="1">IF(OR($C23="",O$10=""),"",ROUND(SUMPRODUCT(INDIRECT(Module6!$D19),TRANSPOSE(INDIRECT(Calc2!N$19)))/#REF!,2))</f>
        <v/>
      </c>
      <c r="P23" s="27" t="str">
        <f t="array" aca="1" ref="P23" ca="1">IF(OR($C23="",P$10=""),"",ROUND(SUMPRODUCT(INDIRECT(Module6!$D19),TRANSPOSE(INDIRECT(Calc2!O$19)))/#REF!,2))</f>
        <v/>
      </c>
      <c r="Q23" s="27" t="str">
        <f t="array" aca="1" ref="Q23" ca="1">IF(OR($C23="",Q$10=""),"",ROUND(SUMPRODUCT(INDIRECT(Module6!$D19),TRANSPOSE(INDIRECT(Calc2!P$19)))/#REF!,2))</f>
        <v/>
      </c>
      <c r="R23" s="27" t="str">
        <f t="array" aca="1" ref="R23" ca="1">IF(OR($C23="",R$10=""),"",ROUND(SUMPRODUCT(INDIRECT(Module6!$D19),TRANSPOSE(INDIRECT(Calc2!Q$19)))/#REF!,2))</f>
        <v/>
      </c>
      <c r="S23" s="27" t="str">
        <f t="array" aca="1" ref="S23" ca="1">IF(OR($C23="",S$10=""),"",ROUND(SUMPRODUCT(INDIRECT(Module6!$D19),TRANSPOSE(INDIRECT(Calc2!R$19)))/#REF!,2))</f>
        <v/>
      </c>
      <c r="T23" s="27" t="str">
        <f t="array" aca="1" ref="T23" ca="1">IF(OR($C23="",T$10=""),"",ROUND(SUMPRODUCT(INDIRECT(Module6!$D19),TRANSPOSE(INDIRECT(Calc2!S$19)))/#REF!,2))</f>
        <v/>
      </c>
      <c r="U23" s="27" t="str">
        <f t="array" aca="1" ref="U23" ca="1">IF(OR($C23="",U$10=""),"",ROUND(SUMPRODUCT(INDIRECT(Module6!$D19),TRANSPOSE(INDIRECT(Calc2!T$19)))/#REF!,2))</f>
        <v/>
      </c>
      <c r="V23" s="27" t="str">
        <f t="array" aca="1" ref="V23" ca="1">IF(OR($C23="",V$10=""),"",ROUND(SUMPRODUCT(INDIRECT(Module6!$D19),TRANSPOSE(INDIRECT(Calc2!U$19)))/#REF!,2))</f>
        <v/>
      </c>
    </row>
    <row r="24" spans="3:22">
      <c r="C24" s="21">
        <f ca="1">IF(ISBLANK(Module6!$C20),"",Module6!$C20)</f>
        <v>41403049</v>
      </c>
      <c r="D24" s="27">
        <f t="shared" ca="1" si="0"/>
        <v>3.73</v>
      </c>
      <c r="E24" s="27" t="str">
        <f ca="1">IF($C24="","",CONCATENATE(ADDRESS(ROW(),$E$2+1,1,1,"Module7"),":",ADDRESS(ROW(),$E$2+Calc1!$C$3,1,1)))</f>
        <v>Module7!$F$24:$J$24</v>
      </c>
      <c r="F24" s="27">
        <f t="array" aca="1" ref="F24" ca="1">IF(OR($C24="",F$10=""),"",ROUND(SUMPRODUCT(INDIRECT(Module6!$D20),TRANSPOSE(INDIRECT(Calc2!E$19)))/F$12,2))</f>
        <v>3.73</v>
      </c>
      <c r="G24" s="27">
        <f t="array" aca="1" ref="G24" ca="1">IF(OR($C24="",G$10=""),"",ROUND(SUMPRODUCT(INDIRECT(Module6!$D20),TRANSPOSE(INDIRECT(Calc2!F$19)))/G$12,2))</f>
        <v>3.61</v>
      </c>
      <c r="H24" s="27">
        <f t="array" aca="1" ref="H24" ca="1">IF(OR($C24="",H$10=""),"",ROUND(SUMPRODUCT(INDIRECT(Module6!$D20),TRANSPOSE(INDIRECT(Calc2!G$19)))/H$12,2))</f>
        <v>3.38</v>
      </c>
      <c r="I24" s="27">
        <f t="array" aca="1" ref="I24" ca="1">IF(OR($C24="",I$10=""),"",ROUND(SUMPRODUCT(INDIRECT(Module6!$D20),TRANSPOSE(INDIRECT(Calc2!H$19)))/I$12,2))</f>
        <v>4.26</v>
      </c>
      <c r="J24" s="27">
        <f t="array" aca="1" ref="J24" ca="1">IF(OR($C24="",J$10=""),"",ROUND(SUMPRODUCT(INDIRECT(Module6!$D20),TRANSPOSE(INDIRECT(Calc2!I$19)))/J$12,2))</f>
        <v>3.25</v>
      </c>
      <c r="K24" s="27" t="str">
        <f t="array" aca="1" ref="K24" ca="1">IF(OR($C24="",K$10=""),"",ROUND(SUMPRODUCT(INDIRECT(Module6!$D20),TRANSPOSE(INDIRECT(Calc2!J$19)))/K$12,2))</f>
        <v/>
      </c>
      <c r="L24" s="27" t="str">
        <f t="array" aca="1" ref="L24" ca="1">IF(OR($C24="",L$10=""),"",ROUND(SUMPRODUCT(INDIRECT(Module6!$D20),TRANSPOSE(INDIRECT(Calc2!K$19)))/L$12,2))</f>
        <v/>
      </c>
      <c r="M24" s="27" t="str">
        <f t="array" aca="1" ref="M24" ca="1">IF(OR($C24="",M$10=""),"",ROUND(SUMPRODUCT(INDIRECT(Module6!$D20),TRANSPOSE(INDIRECT(Calc2!L$19)))/M$12,2))</f>
        <v/>
      </c>
      <c r="N24" s="27" t="str">
        <f t="array" aca="1" ref="N24" ca="1">IF(OR($C24="",N$10=""),"",ROUND(SUMPRODUCT(INDIRECT(Module6!$D20),TRANSPOSE(INDIRECT(Calc2!M$19)))/N$12,2))</f>
        <v/>
      </c>
      <c r="O24" s="27" t="str">
        <f t="array" aca="1" ref="O24" ca="1">IF(OR($C24="",O$10=""),"",ROUND(SUMPRODUCT(INDIRECT(Module6!$D20),TRANSPOSE(INDIRECT(Calc2!N$19)))/#REF!,2))</f>
        <v/>
      </c>
      <c r="P24" s="27" t="str">
        <f t="array" aca="1" ref="P24" ca="1">IF(OR($C24="",P$10=""),"",ROUND(SUMPRODUCT(INDIRECT(Module6!$D20),TRANSPOSE(INDIRECT(Calc2!O$19)))/#REF!,2))</f>
        <v/>
      </c>
      <c r="Q24" s="27" t="str">
        <f t="array" aca="1" ref="Q24" ca="1">IF(OR($C24="",Q$10=""),"",ROUND(SUMPRODUCT(INDIRECT(Module6!$D20),TRANSPOSE(INDIRECT(Calc2!P$19)))/#REF!,2))</f>
        <v/>
      </c>
      <c r="R24" s="27" t="str">
        <f t="array" aca="1" ref="R24" ca="1">IF(OR($C24="",R$10=""),"",ROUND(SUMPRODUCT(INDIRECT(Module6!$D20),TRANSPOSE(INDIRECT(Calc2!Q$19)))/#REF!,2))</f>
        <v/>
      </c>
      <c r="S24" s="27" t="str">
        <f t="array" aca="1" ref="S24" ca="1">IF(OR($C24="",S$10=""),"",ROUND(SUMPRODUCT(INDIRECT(Module6!$D20),TRANSPOSE(INDIRECT(Calc2!R$19)))/#REF!,2))</f>
        <v/>
      </c>
      <c r="T24" s="27" t="str">
        <f t="array" aca="1" ref="T24" ca="1">IF(OR($C24="",T$10=""),"",ROUND(SUMPRODUCT(INDIRECT(Module6!$D20),TRANSPOSE(INDIRECT(Calc2!S$19)))/#REF!,2))</f>
        <v/>
      </c>
      <c r="U24" s="27" t="str">
        <f t="array" aca="1" ref="U24" ca="1">IF(OR($C24="",U$10=""),"",ROUND(SUMPRODUCT(INDIRECT(Module6!$D20),TRANSPOSE(INDIRECT(Calc2!T$19)))/#REF!,2))</f>
        <v/>
      </c>
      <c r="V24" s="27" t="str">
        <f t="array" aca="1" ref="V24" ca="1">IF(OR($C24="",V$10=""),"",ROUND(SUMPRODUCT(INDIRECT(Module6!$D20),TRANSPOSE(INDIRECT(Calc2!U$19)))/#REF!,2))</f>
        <v/>
      </c>
    </row>
    <row r="25" spans="3:22">
      <c r="C25" s="21">
        <f ca="1">IF(ISBLANK(Module6!$C21),"",Module6!$C21)</f>
        <v>41403051</v>
      </c>
      <c r="D25" s="27">
        <f t="shared" ca="1" si="0"/>
        <v>2.61</v>
      </c>
      <c r="E25" s="27" t="str">
        <f ca="1">IF($C25="","",CONCATENATE(ADDRESS(ROW(),$E$2+1,1,1,"Module7"),":",ADDRESS(ROW(),$E$2+Calc1!$C$3,1,1)))</f>
        <v>Module7!$F$25:$J$25</v>
      </c>
      <c r="F25" s="27">
        <f t="array" aca="1" ref="F25" ca="1">IF(OR($C25="",F$10=""),"",ROUND(SUMPRODUCT(INDIRECT(Module6!$D21),TRANSPOSE(INDIRECT(Calc2!E$19)))/F$12,2))</f>
        <v>2.4500000000000002</v>
      </c>
      <c r="G25" s="27">
        <f t="array" aca="1" ref="G25" ca="1">IF(OR($C25="",G$10=""),"",ROUND(SUMPRODUCT(INDIRECT(Module6!$D21),TRANSPOSE(INDIRECT(Calc2!F$19)))/G$12,2))</f>
        <v>2.62</v>
      </c>
      <c r="H25" s="27">
        <f t="array" aca="1" ref="H25" ca="1">IF(OR($C25="",H$10=""),"",ROUND(SUMPRODUCT(INDIRECT(Module6!$D21),TRANSPOSE(INDIRECT(Calc2!G$19)))/H$12,2))</f>
        <v>2.52</v>
      </c>
      <c r="I25" s="27">
        <f t="array" aca="1" ref="I25" ca="1">IF(OR($C25="",I$10=""),"",ROUND(SUMPRODUCT(INDIRECT(Module6!$D21),TRANSPOSE(INDIRECT(Calc2!H$19)))/I$12,2))</f>
        <v>2.77</v>
      </c>
      <c r="J25" s="27">
        <f t="array" aca="1" ref="J25" ca="1">IF(OR($C25="",J$10=""),"",ROUND(SUMPRODUCT(INDIRECT(Module6!$D21),TRANSPOSE(INDIRECT(Calc2!I$19)))/J$12,2))</f>
        <v>2.75</v>
      </c>
      <c r="K25" s="27" t="str">
        <f t="array" aca="1" ref="K25" ca="1">IF(OR($C25="",K$10=""),"",ROUND(SUMPRODUCT(INDIRECT(Module6!$D21),TRANSPOSE(INDIRECT(Calc2!J$19)))/K$12,2))</f>
        <v/>
      </c>
      <c r="L25" s="27" t="str">
        <f t="array" aca="1" ref="L25" ca="1">IF(OR($C25="",L$10=""),"",ROUND(SUMPRODUCT(INDIRECT(Module6!$D21),TRANSPOSE(INDIRECT(Calc2!K$19)))/L$12,2))</f>
        <v/>
      </c>
      <c r="M25" s="27" t="str">
        <f t="array" aca="1" ref="M25" ca="1">IF(OR($C25="",M$10=""),"",ROUND(SUMPRODUCT(INDIRECT(Module6!$D21),TRANSPOSE(INDIRECT(Calc2!L$19)))/M$12,2))</f>
        <v/>
      </c>
      <c r="N25" s="27" t="str">
        <f t="array" aca="1" ref="N25" ca="1">IF(OR($C25="",N$10=""),"",ROUND(SUMPRODUCT(INDIRECT(Module6!$D21),TRANSPOSE(INDIRECT(Calc2!M$19)))/N$12,2))</f>
        <v/>
      </c>
      <c r="O25" s="27" t="str">
        <f t="array" aca="1" ref="O25" ca="1">IF(OR($C25="",O$10=""),"",ROUND(SUMPRODUCT(INDIRECT(Module6!$D21),TRANSPOSE(INDIRECT(Calc2!N$19)))/#REF!,2))</f>
        <v/>
      </c>
      <c r="P25" s="27" t="str">
        <f t="array" aca="1" ref="P25" ca="1">IF(OR($C25="",P$10=""),"",ROUND(SUMPRODUCT(INDIRECT(Module6!$D21),TRANSPOSE(INDIRECT(Calc2!O$19)))/#REF!,2))</f>
        <v/>
      </c>
      <c r="Q25" s="27" t="str">
        <f t="array" aca="1" ref="Q25" ca="1">IF(OR($C25="",Q$10=""),"",ROUND(SUMPRODUCT(INDIRECT(Module6!$D21),TRANSPOSE(INDIRECT(Calc2!P$19)))/#REF!,2))</f>
        <v/>
      </c>
      <c r="R25" s="27" t="str">
        <f t="array" aca="1" ref="R25" ca="1">IF(OR($C25="",R$10=""),"",ROUND(SUMPRODUCT(INDIRECT(Module6!$D21),TRANSPOSE(INDIRECT(Calc2!Q$19)))/#REF!,2))</f>
        <v/>
      </c>
      <c r="S25" s="27" t="str">
        <f t="array" aca="1" ref="S25" ca="1">IF(OR($C25="",S$10=""),"",ROUND(SUMPRODUCT(INDIRECT(Module6!$D21),TRANSPOSE(INDIRECT(Calc2!R$19)))/#REF!,2))</f>
        <v/>
      </c>
      <c r="T25" s="27" t="str">
        <f t="array" aca="1" ref="T25" ca="1">IF(OR($C25="",T$10=""),"",ROUND(SUMPRODUCT(INDIRECT(Module6!$D21),TRANSPOSE(INDIRECT(Calc2!S$19)))/#REF!,2))</f>
        <v/>
      </c>
      <c r="U25" s="27" t="str">
        <f t="array" aca="1" ref="U25" ca="1">IF(OR($C25="",U$10=""),"",ROUND(SUMPRODUCT(INDIRECT(Module6!$D21),TRANSPOSE(INDIRECT(Calc2!T$19)))/#REF!,2))</f>
        <v/>
      </c>
      <c r="V25" s="27" t="str">
        <f t="array" aca="1" ref="V25" ca="1">IF(OR($C25="",V$10=""),"",ROUND(SUMPRODUCT(INDIRECT(Module6!$D21),TRANSPOSE(INDIRECT(Calc2!U$19)))/#REF!,2))</f>
        <v/>
      </c>
    </row>
    <row r="26" spans="3:22">
      <c r="C26" s="21">
        <f ca="1">IF(ISBLANK(Module6!$C22),"",Module6!$C22)</f>
        <v>41405010</v>
      </c>
      <c r="D26" s="27">
        <f t="shared" ca="1" si="0"/>
        <v>3.17</v>
      </c>
      <c r="E26" s="27" t="str">
        <f ca="1">IF($C26="","",CONCATENATE(ADDRESS(ROW(),$E$2+1,1,1,"Module7"),":",ADDRESS(ROW(),$E$2+Calc1!$C$3,1,1)))</f>
        <v>Module7!$F$26:$J$26</v>
      </c>
      <c r="F26" s="27">
        <f t="array" aca="1" ref="F26" ca="1">IF(OR($C26="",F$10=""),"",ROUND(SUMPRODUCT(INDIRECT(Module6!$D22),TRANSPOSE(INDIRECT(Calc2!E$19)))/F$12,2))</f>
        <v>4.24</v>
      </c>
      <c r="G26" s="27">
        <f t="array" aca="1" ref="G26" ca="1">IF(OR($C26="",G$10=""),"",ROUND(SUMPRODUCT(INDIRECT(Module6!$D22),TRANSPOSE(INDIRECT(Calc2!F$19)))/G$12,2))</f>
        <v>2.2599999999999998</v>
      </c>
      <c r="H26" s="27">
        <f t="array" aca="1" ref="H26" ca="1">IF(OR($C26="",H$10=""),"",ROUND(SUMPRODUCT(INDIRECT(Module6!$D22),TRANSPOSE(INDIRECT(Calc2!G$19)))/H$12,2))</f>
        <v>2.2999999999999998</v>
      </c>
      <c r="I26" s="27">
        <f t="array" aca="1" ref="I26" ca="1">IF(OR($C26="",I$10=""),"",ROUND(SUMPRODUCT(INDIRECT(Module6!$D22),TRANSPOSE(INDIRECT(Calc2!H$19)))/I$12,2))</f>
        <v>4.3600000000000003</v>
      </c>
      <c r="J26" s="27">
        <f t="array" aca="1" ref="J26" ca="1">IF(OR($C26="",J$10=""),"",ROUND(SUMPRODUCT(INDIRECT(Module6!$D22),TRANSPOSE(INDIRECT(Calc2!I$19)))/J$12,2))</f>
        <v>1.75</v>
      </c>
      <c r="K26" s="27" t="str">
        <f t="array" aca="1" ref="K26" ca="1">IF(OR($C26="",K$10=""),"",ROUND(SUMPRODUCT(INDIRECT(Module6!$D22),TRANSPOSE(INDIRECT(Calc2!J$19)))/K$12,2))</f>
        <v/>
      </c>
      <c r="L26" s="27" t="str">
        <f t="array" aca="1" ref="L26" ca="1">IF(OR($C26="",L$10=""),"",ROUND(SUMPRODUCT(INDIRECT(Module6!$D22),TRANSPOSE(INDIRECT(Calc2!K$19)))/L$12,2))</f>
        <v/>
      </c>
      <c r="M26" s="27" t="str">
        <f t="array" aca="1" ref="M26" ca="1">IF(OR($C26="",M$10=""),"",ROUND(SUMPRODUCT(INDIRECT(Module6!$D22),TRANSPOSE(INDIRECT(Calc2!L$19)))/M$12,2))</f>
        <v/>
      </c>
      <c r="N26" s="27" t="str">
        <f t="array" aca="1" ref="N26" ca="1">IF(OR($C26="",N$10=""),"",ROUND(SUMPRODUCT(INDIRECT(Module6!$D22),TRANSPOSE(INDIRECT(Calc2!M$19)))/N$12,2))</f>
        <v/>
      </c>
      <c r="O26" s="27" t="str">
        <f t="array" aca="1" ref="O26" ca="1">IF(OR($C26="",O$10=""),"",ROUND(SUMPRODUCT(INDIRECT(Module6!$D22),TRANSPOSE(INDIRECT(Calc2!N$19)))/#REF!,2))</f>
        <v/>
      </c>
      <c r="P26" s="27" t="str">
        <f t="array" aca="1" ref="P26" ca="1">IF(OR($C26="",P$10=""),"",ROUND(SUMPRODUCT(INDIRECT(Module6!$D22),TRANSPOSE(INDIRECT(Calc2!O$19)))/#REF!,2))</f>
        <v/>
      </c>
      <c r="Q26" s="27" t="str">
        <f t="array" aca="1" ref="Q26" ca="1">IF(OR($C26="",Q$10=""),"",ROUND(SUMPRODUCT(INDIRECT(Module6!$D22),TRANSPOSE(INDIRECT(Calc2!P$19)))/#REF!,2))</f>
        <v/>
      </c>
      <c r="R26" s="27" t="str">
        <f t="array" aca="1" ref="R26" ca="1">IF(OR($C26="",R$10=""),"",ROUND(SUMPRODUCT(INDIRECT(Module6!$D22),TRANSPOSE(INDIRECT(Calc2!Q$19)))/#REF!,2))</f>
        <v/>
      </c>
      <c r="S26" s="27" t="str">
        <f t="array" aca="1" ref="S26" ca="1">IF(OR($C26="",S$10=""),"",ROUND(SUMPRODUCT(INDIRECT(Module6!$D22),TRANSPOSE(INDIRECT(Calc2!R$19)))/#REF!,2))</f>
        <v/>
      </c>
      <c r="T26" s="27" t="str">
        <f t="array" aca="1" ref="T26" ca="1">IF(OR($C26="",T$10=""),"",ROUND(SUMPRODUCT(INDIRECT(Module6!$D22),TRANSPOSE(INDIRECT(Calc2!S$19)))/#REF!,2))</f>
        <v/>
      </c>
      <c r="U26" s="27" t="str">
        <f t="array" aca="1" ref="U26" ca="1">IF(OR($C26="",U$10=""),"",ROUND(SUMPRODUCT(INDIRECT(Module6!$D22),TRANSPOSE(INDIRECT(Calc2!T$19)))/#REF!,2))</f>
        <v/>
      </c>
      <c r="V26" s="27" t="str">
        <f t="array" aca="1" ref="V26" ca="1">IF(OR($C26="",V$10=""),"",ROUND(SUMPRODUCT(INDIRECT(Module6!$D22),TRANSPOSE(INDIRECT(Calc2!U$19)))/#REF!,2))</f>
        <v/>
      </c>
    </row>
    <row r="27" spans="3:22">
      <c r="C27" s="21" t="str">
        <f ca="1">IF(ISBLANK(Module6!$C23),"",Module6!$C23)</f>
        <v/>
      </c>
      <c r="D27" s="27" t="str">
        <f t="shared" ca="1" si="0"/>
        <v/>
      </c>
      <c r="E27" s="27" t="str">
        <f ca="1">IF($C27="","",CONCATENATE(ADDRESS(ROW(),$E$2+1,1,1,"Module7"),":",ADDRESS(ROW(),$E$2+Calc1!$C$3,1,1)))</f>
        <v/>
      </c>
      <c r="F27" s="27" t="str">
        <f t="array" aca="1" ref="F27" ca="1">IF(OR($C27="",F$10=""),"",ROUND(SUMPRODUCT(INDIRECT(Module6!$D23),TRANSPOSE(INDIRECT(Calc2!E$19)))/F$12,2))</f>
        <v/>
      </c>
      <c r="G27" s="27" t="str">
        <f t="array" aca="1" ref="G27" ca="1">IF(OR($C27="",G$10=""),"",ROUND(SUMPRODUCT(INDIRECT(Module6!$D23),TRANSPOSE(INDIRECT(Calc2!F$19)))/G$12,2))</f>
        <v/>
      </c>
      <c r="H27" s="27" t="str">
        <f t="array" aca="1" ref="H27" ca="1">IF(OR($C27="",H$10=""),"",ROUND(SUMPRODUCT(INDIRECT(Module6!$D23),TRANSPOSE(INDIRECT(Calc2!G$19)))/H$12,2))</f>
        <v/>
      </c>
      <c r="I27" s="27" t="str">
        <f t="array" aca="1" ref="I27" ca="1">IF(OR($C27="",I$10=""),"",ROUND(SUMPRODUCT(INDIRECT(Module6!$D23),TRANSPOSE(INDIRECT(Calc2!H$19)))/I$12,2))</f>
        <v/>
      </c>
      <c r="J27" s="27" t="str">
        <f t="array" aca="1" ref="J27" ca="1">IF(OR($C27="",J$10=""),"",ROUND(SUMPRODUCT(INDIRECT(Module6!$D23),TRANSPOSE(INDIRECT(Calc2!I$19)))/J$12,2))</f>
        <v/>
      </c>
      <c r="K27" s="27" t="str">
        <f t="array" aca="1" ref="K27" ca="1">IF(OR($C27="",K$10=""),"",ROUND(SUMPRODUCT(INDIRECT(Module6!$D23),TRANSPOSE(INDIRECT(Calc2!J$19)))/K$12,2))</f>
        <v/>
      </c>
      <c r="L27" s="27" t="str">
        <f t="array" aca="1" ref="L27" ca="1">IF(OR($C27="",L$10=""),"",ROUND(SUMPRODUCT(INDIRECT(Module6!$D23),TRANSPOSE(INDIRECT(Calc2!K$19)))/L$12,2))</f>
        <v/>
      </c>
      <c r="M27" s="27" t="str">
        <f t="array" aca="1" ref="M27" ca="1">IF(OR($C27="",M$10=""),"",ROUND(SUMPRODUCT(INDIRECT(Module6!$D23),TRANSPOSE(INDIRECT(Calc2!L$19)))/M$12,2))</f>
        <v/>
      </c>
      <c r="N27" s="27" t="str">
        <f t="array" aca="1" ref="N27" ca="1">IF(OR($C27="",N$10=""),"",ROUND(SUMPRODUCT(INDIRECT(Module6!$D23),TRANSPOSE(INDIRECT(Calc2!M$19)))/N$12,2))</f>
        <v/>
      </c>
      <c r="O27" s="27" t="str">
        <f t="array" aca="1" ref="O27" ca="1">IF(OR($C27="",O$10=""),"",ROUND(SUMPRODUCT(INDIRECT(Module6!$D23),TRANSPOSE(INDIRECT(Calc2!N$19)))/#REF!,2))</f>
        <v/>
      </c>
      <c r="P27" s="27" t="str">
        <f t="array" aca="1" ref="P27" ca="1">IF(OR($C27="",P$10=""),"",ROUND(SUMPRODUCT(INDIRECT(Module6!$D23),TRANSPOSE(INDIRECT(Calc2!O$19)))/#REF!,2))</f>
        <v/>
      </c>
      <c r="Q27" s="27" t="str">
        <f t="array" aca="1" ref="Q27" ca="1">IF(OR($C27="",Q$10=""),"",ROUND(SUMPRODUCT(INDIRECT(Module6!$D23),TRANSPOSE(INDIRECT(Calc2!P$19)))/#REF!,2))</f>
        <v/>
      </c>
      <c r="R27" s="27" t="str">
        <f t="array" aca="1" ref="R27" ca="1">IF(OR($C27="",R$10=""),"",ROUND(SUMPRODUCT(INDIRECT(Module6!$D23),TRANSPOSE(INDIRECT(Calc2!Q$19)))/#REF!,2))</f>
        <v/>
      </c>
      <c r="S27" s="27" t="str">
        <f t="array" aca="1" ref="S27" ca="1">IF(OR($C27="",S$10=""),"",ROUND(SUMPRODUCT(INDIRECT(Module6!$D23),TRANSPOSE(INDIRECT(Calc2!R$19)))/#REF!,2))</f>
        <v/>
      </c>
      <c r="T27" s="27" t="str">
        <f t="array" aca="1" ref="T27" ca="1">IF(OR($C27="",T$10=""),"",ROUND(SUMPRODUCT(INDIRECT(Module6!$D23),TRANSPOSE(INDIRECT(Calc2!S$19)))/#REF!,2))</f>
        <v/>
      </c>
      <c r="U27" s="27" t="str">
        <f t="array" aca="1" ref="U27" ca="1">IF(OR($C27="",U$10=""),"",ROUND(SUMPRODUCT(INDIRECT(Module6!$D23),TRANSPOSE(INDIRECT(Calc2!T$19)))/#REF!,2))</f>
        <v/>
      </c>
      <c r="V27" s="27" t="str">
        <f t="array" aca="1" ref="V27" ca="1">IF(OR($C27="",V$10=""),"",ROUND(SUMPRODUCT(INDIRECT(Module6!$D23),TRANSPOSE(INDIRECT(Calc2!U$19)))/#REF!,2))</f>
        <v/>
      </c>
    </row>
    <row r="28" spans="3:22">
      <c r="C28" s="21" t="str">
        <f ca="1">IF(ISBLANK(Module6!$C24),"",Module6!$C24)</f>
        <v/>
      </c>
      <c r="D28" s="27" t="str">
        <f t="shared" ca="1" si="0"/>
        <v/>
      </c>
      <c r="E28" s="27" t="str">
        <f ca="1">IF($C28="","",CONCATENATE(ADDRESS(ROW(),$E$2+1,1,1,"Module7"),":",ADDRESS(ROW(),$E$2+Calc1!$C$3,1,1)))</f>
        <v/>
      </c>
      <c r="F28" s="27" t="str">
        <f t="array" aca="1" ref="F28" ca="1">IF(OR($C28="",F$10=""),"",ROUND(SUMPRODUCT(INDIRECT(Module6!$D24),TRANSPOSE(INDIRECT(Calc2!E$19)))/F$12,2))</f>
        <v/>
      </c>
      <c r="G28" s="27" t="str">
        <f t="array" aca="1" ref="G28" ca="1">IF(OR($C28="",G$10=""),"",ROUND(SUMPRODUCT(INDIRECT(Module6!$D24),TRANSPOSE(INDIRECT(Calc2!F$19)))/G$12,2))</f>
        <v/>
      </c>
      <c r="H28" s="27" t="str">
        <f t="array" aca="1" ref="H28" ca="1">IF(OR($C28="",H$10=""),"",ROUND(SUMPRODUCT(INDIRECT(Module6!$D24),TRANSPOSE(INDIRECT(Calc2!G$19)))/H$12,2))</f>
        <v/>
      </c>
      <c r="I28" s="27" t="str">
        <f t="array" aca="1" ref="I28" ca="1">IF(OR($C28="",I$10=""),"",ROUND(SUMPRODUCT(INDIRECT(Module6!$D24),TRANSPOSE(INDIRECT(Calc2!H$19)))/I$12,2))</f>
        <v/>
      </c>
      <c r="J28" s="27" t="str">
        <f t="array" aca="1" ref="J28" ca="1">IF(OR($C28="",J$10=""),"",ROUND(SUMPRODUCT(INDIRECT(Module6!$D24),TRANSPOSE(INDIRECT(Calc2!I$19)))/J$12,2))</f>
        <v/>
      </c>
      <c r="K28" s="27" t="str">
        <f t="array" aca="1" ref="K28" ca="1">IF(OR($C28="",K$10=""),"",ROUND(SUMPRODUCT(INDIRECT(Module6!$D24),TRANSPOSE(INDIRECT(Calc2!J$19)))/K$12,2))</f>
        <v/>
      </c>
      <c r="L28" s="27" t="str">
        <f t="array" aca="1" ref="L28" ca="1">IF(OR($C28="",L$10=""),"",ROUND(SUMPRODUCT(INDIRECT(Module6!$D24),TRANSPOSE(INDIRECT(Calc2!K$19)))/L$12,2))</f>
        <v/>
      </c>
      <c r="M28" s="27" t="str">
        <f t="array" aca="1" ref="M28" ca="1">IF(OR($C28="",M$10=""),"",ROUND(SUMPRODUCT(INDIRECT(Module6!$D24),TRANSPOSE(INDIRECT(Calc2!L$19)))/M$12,2))</f>
        <v/>
      </c>
      <c r="N28" s="27" t="str">
        <f t="array" aca="1" ref="N28" ca="1">IF(OR($C28="",N$10=""),"",ROUND(SUMPRODUCT(INDIRECT(Module6!$D24),TRANSPOSE(INDIRECT(Calc2!M$19)))/N$12,2))</f>
        <v/>
      </c>
      <c r="O28" s="27" t="str">
        <f t="array" aca="1" ref="O28" ca="1">IF(OR($C28="",O$10=""),"",ROUND(SUMPRODUCT(INDIRECT(Module6!$D24),TRANSPOSE(INDIRECT(Calc2!N$19)))/#REF!,2))</f>
        <v/>
      </c>
      <c r="P28" s="27" t="str">
        <f t="array" aca="1" ref="P28" ca="1">IF(OR($C28="",P$10=""),"",ROUND(SUMPRODUCT(INDIRECT(Module6!$D24),TRANSPOSE(INDIRECT(Calc2!O$19)))/#REF!,2))</f>
        <v/>
      </c>
      <c r="Q28" s="27" t="str">
        <f t="array" aca="1" ref="Q28" ca="1">IF(OR($C28="",Q$10=""),"",ROUND(SUMPRODUCT(INDIRECT(Module6!$D24),TRANSPOSE(INDIRECT(Calc2!P$19)))/#REF!,2))</f>
        <v/>
      </c>
      <c r="R28" s="27" t="str">
        <f t="array" aca="1" ref="R28" ca="1">IF(OR($C28="",R$10=""),"",ROUND(SUMPRODUCT(INDIRECT(Module6!$D24),TRANSPOSE(INDIRECT(Calc2!Q$19)))/#REF!,2))</f>
        <v/>
      </c>
      <c r="S28" s="27" t="str">
        <f t="array" aca="1" ref="S28" ca="1">IF(OR($C28="",S$10=""),"",ROUND(SUMPRODUCT(INDIRECT(Module6!$D24),TRANSPOSE(INDIRECT(Calc2!R$19)))/#REF!,2))</f>
        <v/>
      </c>
      <c r="T28" s="27" t="str">
        <f t="array" aca="1" ref="T28" ca="1">IF(OR($C28="",T$10=""),"",ROUND(SUMPRODUCT(INDIRECT(Module6!$D24),TRANSPOSE(INDIRECT(Calc2!S$19)))/#REF!,2))</f>
        <v/>
      </c>
      <c r="U28" s="27" t="str">
        <f t="array" aca="1" ref="U28" ca="1">IF(OR($C28="",U$10=""),"",ROUND(SUMPRODUCT(INDIRECT(Module6!$D24),TRANSPOSE(INDIRECT(Calc2!T$19)))/#REF!,2))</f>
        <v/>
      </c>
      <c r="V28" s="27" t="str">
        <f t="array" aca="1" ref="V28" ca="1">IF(OR($C28="",V$10=""),"",ROUND(SUMPRODUCT(INDIRECT(Module6!$D24),TRANSPOSE(INDIRECT(Calc2!U$19)))/#REF!,2))</f>
        <v/>
      </c>
    </row>
    <row r="29" spans="3:22">
      <c r="C29" s="21" t="str">
        <f ca="1">IF(ISBLANK(Module6!$C25),"",Module6!$C25)</f>
        <v/>
      </c>
      <c r="D29" s="27" t="str">
        <f t="shared" ca="1" si="0"/>
        <v/>
      </c>
      <c r="E29" s="27" t="str">
        <f ca="1">IF($C29="","",CONCATENATE(ADDRESS(ROW(),$E$2+1,1,1,"Module7"),":",ADDRESS(ROW(),$E$2+Calc1!$C$3,1,1)))</f>
        <v/>
      </c>
      <c r="F29" s="27" t="str">
        <f t="array" aca="1" ref="F29" ca="1">IF(OR($C29="",F$10=""),"",ROUND(SUMPRODUCT(INDIRECT(Module6!$D25),TRANSPOSE(INDIRECT(Calc2!E$19)))/F$12,2))</f>
        <v/>
      </c>
      <c r="G29" s="27" t="str">
        <f t="array" aca="1" ref="G29" ca="1">IF(OR($C29="",G$10=""),"",ROUND(SUMPRODUCT(INDIRECT(Module6!$D25),TRANSPOSE(INDIRECT(Calc2!F$19)))/G$12,2))</f>
        <v/>
      </c>
      <c r="H29" s="27" t="str">
        <f t="array" aca="1" ref="H29" ca="1">IF(OR($C29="",H$10=""),"",ROUND(SUMPRODUCT(INDIRECT(Module6!$D25),TRANSPOSE(INDIRECT(Calc2!G$19)))/H$12,2))</f>
        <v/>
      </c>
      <c r="I29" s="27" t="str">
        <f t="array" aca="1" ref="I29" ca="1">IF(OR($C29="",I$10=""),"",ROUND(SUMPRODUCT(INDIRECT(Module6!$D25),TRANSPOSE(INDIRECT(Calc2!H$19)))/I$12,2))</f>
        <v/>
      </c>
      <c r="J29" s="27" t="str">
        <f t="array" aca="1" ref="J29" ca="1">IF(OR($C29="",J$10=""),"",ROUND(SUMPRODUCT(INDIRECT(Module6!$D25),TRANSPOSE(INDIRECT(Calc2!I$19)))/J$12,2))</f>
        <v/>
      </c>
      <c r="K29" s="27" t="str">
        <f t="array" aca="1" ref="K29" ca="1">IF(OR($C29="",K$10=""),"",ROUND(SUMPRODUCT(INDIRECT(Module6!$D25),TRANSPOSE(INDIRECT(Calc2!J$19)))/K$12,2))</f>
        <v/>
      </c>
      <c r="L29" s="27" t="str">
        <f t="array" aca="1" ref="L29" ca="1">IF(OR($C29="",L$10=""),"",ROUND(SUMPRODUCT(INDIRECT(Module6!$D25),TRANSPOSE(INDIRECT(Calc2!K$19)))/L$12,2))</f>
        <v/>
      </c>
      <c r="M29" s="27" t="str">
        <f t="array" aca="1" ref="M29" ca="1">IF(OR($C29="",M$10=""),"",ROUND(SUMPRODUCT(INDIRECT(Module6!$D25),TRANSPOSE(INDIRECT(Calc2!L$19)))/M$12,2))</f>
        <v/>
      </c>
      <c r="N29" s="27" t="str">
        <f t="array" aca="1" ref="N29" ca="1">IF(OR($C29="",N$10=""),"",ROUND(SUMPRODUCT(INDIRECT(Module6!$D25),TRANSPOSE(INDIRECT(Calc2!M$19)))/N$12,2))</f>
        <v/>
      </c>
      <c r="O29" s="27" t="str">
        <f t="array" aca="1" ref="O29" ca="1">IF(OR($C29="",O$10=""),"",ROUND(SUMPRODUCT(INDIRECT(Module6!$D25),TRANSPOSE(INDIRECT(Calc2!N$19)))/#REF!,2))</f>
        <v/>
      </c>
      <c r="P29" s="27" t="str">
        <f t="array" aca="1" ref="P29" ca="1">IF(OR($C29="",P$10=""),"",ROUND(SUMPRODUCT(INDIRECT(Module6!$D25),TRANSPOSE(INDIRECT(Calc2!O$19)))/#REF!,2))</f>
        <v/>
      </c>
      <c r="Q29" s="27" t="str">
        <f t="array" aca="1" ref="Q29" ca="1">IF(OR($C29="",Q$10=""),"",ROUND(SUMPRODUCT(INDIRECT(Module6!$D25),TRANSPOSE(INDIRECT(Calc2!P$19)))/#REF!,2))</f>
        <v/>
      </c>
      <c r="R29" s="27" t="str">
        <f t="array" aca="1" ref="R29" ca="1">IF(OR($C29="",R$10=""),"",ROUND(SUMPRODUCT(INDIRECT(Module6!$D25),TRANSPOSE(INDIRECT(Calc2!Q$19)))/#REF!,2))</f>
        <v/>
      </c>
      <c r="S29" s="27" t="str">
        <f t="array" aca="1" ref="S29" ca="1">IF(OR($C29="",S$10=""),"",ROUND(SUMPRODUCT(INDIRECT(Module6!$D25),TRANSPOSE(INDIRECT(Calc2!R$19)))/#REF!,2))</f>
        <v/>
      </c>
      <c r="T29" s="27" t="str">
        <f t="array" aca="1" ref="T29" ca="1">IF(OR($C29="",T$10=""),"",ROUND(SUMPRODUCT(INDIRECT(Module6!$D25),TRANSPOSE(INDIRECT(Calc2!S$19)))/#REF!,2))</f>
        <v/>
      </c>
      <c r="U29" s="27" t="str">
        <f t="array" aca="1" ref="U29" ca="1">IF(OR($C29="",U$10=""),"",ROUND(SUMPRODUCT(INDIRECT(Module6!$D25),TRANSPOSE(INDIRECT(Calc2!T$19)))/#REF!,2))</f>
        <v/>
      </c>
      <c r="V29" s="27" t="str">
        <f t="array" aca="1" ref="V29" ca="1">IF(OR($C29="",V$10=""),"",ROUND(SUMPRODUCT(INDIRECT(Module6!$D25),TRANSPOSE(INDIRECT(Calc2!U$19)))/#REF!,2))</f>
        <v/>
      </c>
    </row>
    <row r="30" spans="3:22">
      <c r="C30" s="21" t="str">
        <f ca="1">IF(ISBLANK(Module6!$C26),"",Module6!$C26)</f>
        <v/>
      </c>
      <c r="D30" s="27" t="str">
        <f t="shared" ca="1" si="0"/>
        <v/>
      </c>
      <c r="E30" s="27" t="str">
        <f ca="1">IF($C30="","",CONCATENATE(ADDRESS(ROW(),$E$2+1,1,1,"Module7"),":",ADDRESS(ROW(),$E$2+Calc1!$C$3,1,1)))</f>
        <v/>
      </c>
      <c r="F30" s="27" t="str">
        <f t="array" aca="1" ref="F30" ca="1">IF(OR($C30="",F$10=""),"",ROUND(SUMPRODUCT(INDIRECT(Module6!$D26),TRANSPOSE(INDIRECT(Calc2!E$19)))/F$12,2))</f>
        <v/>
      </c>
      <c r="G30" s="27" t="str">
        <f t="array" aca="1" ref="G30" ca="1">IF(OR($C30="",G$10=""),"",ROUND(SUMPRODUCT(INDIRECT(Module6!$D26),TRANSPOSE(INDIRECT(Calc2!F$19)))/G$12,2))</f>
        <v/>
      </c>
      <c r="H30" s="27" t="str">
        <f t="array" aca="1" ref="H30" ca="1">IF(OR($C30="",H$10=""),"",ROUND(SUMPRODUCT(INDIRECT(Module6!$D26),TRANSPOSE(INDIRECT(Calc2!G$19)))/H$12,2))</f>
        <v/>
      </c>
      <c r="I30" s="27" t="str">
        <f t="array" aca="1" ref="I30" ca="1">IF(OR($C30="",I$10=""),"",ROUND(SUMPRODUCT(INDIRECT(Module6!$D26),TRANSPOSE(INDIRECT(Calc2!H$19)))/I$12,2))</f>
        <v/>
      </c>
      <c r="J30" s="27" t="str">
        <f t="array" aca="1" ref="J30" ca="1">IF(OR($C30="",J$10=""),"",ROUND(SUMPRODUCT(INDIRECT(Module6!$D26),TRANSPOSE(INDIRECT(Calc2!I$19)))/J$12,2))</f>
        <v/>
      </c>
      <c r="K30" s="27" t="str">
        <f t="array" aca="1" ref="K30" ca="1">IF(OR($C30="",K$10=""),"",ROUND(SUMPRODUCT(INDIRECT(Module6!$D26),TRANSPOSE(INDIRECT(Calc2!J$19)))/K$12,2))</f>
        <v/>
      </c>
      <c r="L30" s="27" t="str">
        <f t="array" aca="1" ref="L30" ca="1">IF(OR($C30="",L$10=""),"",ROUND(SUMPRODUCT(INDIRECT(Module6!$D26),TRANSPOSE(INDIRECT(Calc2!K$19)))/L$12,2))</f>
        <v/>
      </c>
      <c r="M30" s="27" t="str">
        <f t="array" aca="1" ref="M30" ca="1">IF(OR($C30="",M$10=""),"",ROUND(SUMPRODUCT(INDIRECT(Module6!$D26),TRANSPOSE(INDIRECT(Calc2!L$19)))/M$12,2))</f>
        <v/>
      </c>
      <c r="N30" s="27" t="str">
        <f t="array" aca="1" ref="N30" ca="1">IF(OR($C30="",N$10=""),"",ROUND(SUMPRODUCT(INDIRECT(Module6!$D26),TRANSPOSE(INDIRECT(Calc2!M$19)))/N$12,2))</f>
        <v/>
      </c>
      <c r="O30" s="27" t="str">
        <f t="array" aca="1" ref="O30" ca="1">IF(OR($C30="",O$10=""),"",ROUND(SUMPRODUCT(INDIRECT(Module6!$D26),TRANSPOSE(INDIRECT(Calc2!N$19)))/#REF!,2))</f>
        <v/>
      </c>
      <c r="P30" s="27" t="str">
        <f t="array" aca="1" ref="P30" ca="1">IF(OR($C30="",P$10=""),"",ROUND(SUMPRODUCT(INDIRECT(Module6!$D26),TRANSPOSE(INDIRECT(Calc2!O$19)))/#REF!,2))</f>
        <v/>
      </c>
      <c r="Q30" s="27" t="str">
        <f t="array" aca="1" ref="Q30" ca="1">IF(OR($C30="",Q$10=""),"",ROUND(SUMPRODUCT(INDIRECT(Module6!$D26),TRANSPOSE(INDIRECT(Calc2!P$19)))/#REF!,2))</f>
        <v/>
      </c>
      <c r="R30" s="27" t="str">
        <f t="array" aca="1" ref="R30" ca="1">IF(OR($C30="",R$10=""),"",ROUND(SUMPRODUCT(INDIRECT(Module6!$D26),TRANSPOSE(INDIRECT(Calc2!Q$19)))/#REF!,2))</f>
        <v/>
      </c>
      <c r="S30" s="27" t="str">
        <f t="array" aca="1" ref="S30" ca="1">IF(OR($C30="",S$10=""),"",ROUND(SUMPRODUCT(INDIRECT(Module6!$D26),TRANSPOSE(INDIRECT(Calc2!R$19)))/#REF!,2))</f>
        <v/>
      </c>
      <c r="T30" s="27" t="str">
        <f t="array" aca="1" ref="T30" ca="1">IF(OR($C30="",T$10=""),"",ROUND(SUMPRODUCT(INDIRECT(Module6!$D26),TRANSPOSE(INDIRECT(Calc2!S$19)))/#REF!,2))</f>
        <v/>
      </c>
      <c r="U30" s="27" t="str">
        <f t="array" aca="1" ref="U30" ca="1">IF(OR($C30="",U$10=""),"",ROUND(SUMPRODUCT(INDIRECT(Module6!$D26),TRANSPOSE(INDIRECT(Calc2!T$19)))/#REF!,2))</f>
        <v/>
      </c>
      <c r="V30" s="27" t="str">
        <f t="array" aca="1" ref="V30" ca="1">IF(OR($C30="",V$10=""),"",ROUND(SUMPRODUCT(INDIRECT(Module6!$D26),TRANSPOSE(INDIRECT(Calc2!U$19)))/#REF!,2))</f>
        <v/>
      </c>
    </row>
    <row r="31" spans="3:22">
      <c r="C31" s="21" t="str">
        <f ca="1">IF(ISBLANK(Module6!$C27),"",Module6!$C27)</f>
        <v/>
      </c>
      <c r="D31" s="27" t="str">
        <f t="shared" ca="1" si="0"/>
        <v/>
      </c>
      <c r="E31" s="27" t="str">
        <f ca="1">IF($C31="","",CONCATENATE(ADDRESS(ROW(),$E$2+1,1,1,"Module7"),":",ADDRESS(ROW(),$E$2+Calc1!$C$3,1,1)))</f>
        <v/>
      </c>
      <c r="F31" s="27" t="str">
        <f t="array" aca="1" ref="F31" ca="1">IF(OR($C31="",F$10=""),"",ROUND(SUMPRODUCT(INDIRECT(Module6!$D27),TRANSPOSE(INDIRECT(Calc2!E$19)))/F$12,2))</f>
        <v/>
      </c>
      <c r="G31" s="27" t="str">
        <f t="array" aca="1" ref="G31" ca="1">IF(OR($C31="",G$10=""),"",ROUND(SUMPRODUCT(INDIRECT(Module6!$D27),TRANSPOSE(INDIRECT(Calc2!F$19)))/G$12,2))</f>
        <v/>
      </c>
      <c r="H31" s="27" t="str">
        <f t="array" aca="1" ref="H31" ca="1">IF(OR($C31="",H$10=""),"",ROUND(SUMPRODUCT(INDIRECT(Module6!$D27),TRANSPOSE(INDIRECT(Calc2!G$19)))/H$12,2))</f>
        <v/>
      </c>
      <c r="I31" s="27" t="str">
        <f t="array" aca="1" ref="I31" ca="1">IF(OR($C31="",I$10=""),"",ROUND(SUMPRODUCT(INDIRECT(Module6!$D27),TRANSPOSE(INDIRECT(Calc2!H$19)))/I$12,2))</f>
        <v/>
      </c>
      <c r="J31" s="27" t="str">
        <f t="array" aca="1" ref="J31" ca="1">IF(OR($C31="",J$10=""),"",ROUND(SUMPRODUCT(INDIRECT(Module6!$D27),TRANSPOSE(INDIRECT(Calc2!I$19)))/J$12,2))</f>
        <v/>
      </c>
      <c r="K31" s="27" t="str">
        <f t="array" aca="1" ref="K31" ca="1">IF(OR($C31="",K$10=""),"",ROUND(SUMPRODUCT(INDIRECT(Module6!$D27),TRANSPOSE(INDIRECT(Calc2!J$19)))/K$12,2))</f>
        <v/>
      </c>
      <c r="L31" s="27" t="str">
        <f t="array" aca="1" ref="L31" ca="1">IF(OR($C31="",L$10=""),"",ROUND(SUMPRODUCT(INDIRECT(Module6!$D27),TRANSPOSE(INDIRECT(Calc2!K$19)))/L$12,2))</f>
        <v/>
      </c>
      <c r="M31" s="27" t="str">
        <f t="array" aca="1" ref="M31" ca="1">IF(OR($C31="",M$10=""),"",ROUND(SUMPRODUCT(INDIRECT(Module6!$D27),TRANSPOSE(INDIRECT(Calc2!L$19)))/M$12,2))</f>
        <v/>
      </c>
      <c r="N31" s="27" t="str">
        <f t="array" aca="1" ref="N31" ca="1">IF(OR($C31="",N$10=""),"",ROUND(SUMPRODUCT(INDIRECT(Module6!$D27),TRANSPOSE(INDIRECT(Calc2!M$19)))/N$12,2))</f>
        <v/>
      </c>
      <c r="O31" s="27" t="str">
        <f t="array" aca="1" ref="O31" ca="1">IF(OR($C31="",O$10=""),"",ROUND(SUMPRODUCT(INDIRECT(Module6!$D27),TRANSPOSE(INDIRECT(Calc2!N$19)))/#REF!,2))</f>
        <v/>
      </c>
      <c r="P31" s="27" t="str">
        <f t="array" aca="1" ref="P31" ca="1">IF(OR($C31="",P$10=""),"",ROUND(SUMPRODUCT(INDIRECT(Module6!$D27),TRANSPOSE(INDIRECT(Calc2!O$19)))/#REF!,2))</f>
        <v/>
      </c>
      <c r="Q31" s="27" t="str">
        <f t="array" aca="1" ref="Q31" ca="1">IF(OR($C31="",Q$10=""),"",ROUND(SUMPRODUCT(INDIRECT(Module6!$D27),TRANSPOSE(INDIRECT(Calc2!P$19)))/#REF!,2))</f>
        <v/>
      </c>
      <c r="R31" s="27" t="str">
        <f t="array" aca="1" ref="R31" ca="1">IF(OR($C31="",R$10=""),"",ROUND(SUMPRODUCT(INDIRECT(Module6!$D27),TRANSPOSE(INDIRECT(Calc2!Q$19)))/#REF!,2))</f>
        <v/>
      </c>
      <c r="S31" s="27" t="str">
        <f t="array" aca="1" ref="S31" ca="1">IF(OR($C31="",S$10=""),"",ROUND(SUMPRODUCT(INDIRECT(Module6!$D27),TRANSPOSE(INDIRECT(Calc2!R$19)))/#REF!,2))</f>
        <v/>
      </c>
      <c r="T31" s="27" t="str">
        <f t="array" aca="1" ref="T31" ca="1">IF(OR($C31="",T$10=""),"",ROUND(SUMPRODUCT(INDIRECT(Module6!$D27),TRANSPOSE(INDIRECT(Calc2!S$19)))/#REF!,2))</f>
        <v/>
      </c>
      <c r="U31" s="27" t="str">
        <f t="array" aca="1" ref="U31" ca="1">IF(OR($C31="",U$10=""),"",ROUND(SUMPRODUCT(INDIRECT(Module6!$D27),TRANSPOSE(INDIRECT(Calc2!T$19)))/#REF!,2))</f>
        <v/>
      </c>
      <c r="V31" s="27" t="str">
        <f t="array" aca="1" ref="V31" ca="1">IF(OR($C31="",V$10=""),"",ROUND(SUMPRODUCT(INDIRECT(Module6!$D27),TRANSPOSE(INDIRECT(Calc2!U$19)))/#REF!,2))</f>
        <v/>
      </c>
    </row>
    <row r="32" spans="3:22">
      <c r="C32" s="21" t="str">
        <f ca="1">IF(ISBLANK(Module6!$C28),"",Module6!$C28)</f>
        <v/>
      </c>
      <c r="D32" s="27" t="str">
        <f t="shared" ca="1" si="0"/>
        <v/>
      </c>
      <c r="E32" s="27" t="str">
        <f ca="1">IF($C32="","",CONCATENATE(ADDRESS(ROW(),$E$2+1,1,1,"Module7"),":",ADDRESS(ROW(),$E$2+Calc1!$C$3,1,1)))</f>
        <v/>
      </c>
      <c r="F32" s="27" t="str">
        <f t="array" aca="1" ref="F32" ca="1">IF(OR($C32="",F$10=""),"",ROUND(SUMPRODUCT(INDIRECT(Module6!$D28),TRANSPOSE(INDIRECT(Calc2!E$19)))/F$12,2))</f>
        <v/>
      </c>
      <c r="G32" s="27" t="str">
        <f t="array" aca="1" ref="G32" ca="1">IF(OR($C32="",G$10=""),"",ROUND(SUMPRODUCT(INDIRECT(Module6!$D28),TRANSPOSE(INDIRECT(Calc2!F$19)))/G$12,2))</f>
        <v/>
      </c>
      <c r="H32" s="27" t="str">
        <f t="array" aca="1" ref="H32" ca="1">IF(OR($C32="",H$10=""),"",ROUND(SUMPRODUCT(INDIRECT(Module6!$D28),TRANSPOSE(INDIRECT(Calc2!G$19)))/H$12,2))</f>
        <v/>
      </c>
      <c r="I32" s="27" t="str">
        <f t="array" aca="1" ref="I32" ca="1">IF(OR($C32="",I$10=""),"",ROUND(SUMPRODUCT(INDIRECT(Module6!$D28),TRANSPOSE(INDIRECT(Calc2!H$19)))/I$12,2))</f>
        <v/>
      </c>
      <c r="J32" s="27" t="str">
        <f t="array" aca="1" ref="J32" ca="1">IF(OR($C32="",J$10=""),"",ROUND(SUMPRODUCT(INDIRECT(Module6!$D28),TRANSPOSE(INDIRECT(Calc2!I$19)))/J$12,2))</f>
        <v/>
      </c>
      <c r="K32" s="27" t="str">
        <f t="array" aca="1" ref="K32" ca="1">IF(OR($C32="",K$10=""),"",ROUND(SUMPRODUCT(INDIRECT(Module6!$D28),TRANSPOSE(INDIRECT(Calc2!J$19)))/K$12,2))</f>
        <v/>
      </c>
      <c r="L32" s="27" t="str">
        <f t="array" aca="1" ref="L32" ca="1">IF(OR($C32="",L$10=""),"",ROUND(SUMPRODUCT(INDIRECT(Module6!$D28),TRANSPOSE(INDIRECT(Calc2!K$19)))/L$12,2))</f>
        <v/>
      </c>
      <c r="M32" s="27" t="str">
        <f t="array" aca="1" ref="M32" ca="1">IF(OR($C32="",M$10=""),"",ROUND(SUMPRODUCT(INDIRECT(Module6!$D28),TRANSPOSE(INDIRECT(Calc2!L$19)))/M$12,2))</f>
        <v/>
      </c>
      <c r="N32" s="27" t="str">
        <f t="array" aca="1" ref="N32" ca="1">IF(OR($C32="",N$10=""),"",ROUND(SUMPRODUCT(INDIRECT(Module6!$D28),TRANSPOSE(INDIRECT(Calc2!M$19)))/N$12,2))</f>
        <v/>
      </c>
      <c r="O32" s="27" t="str">
        <f t="array" aca="1" ref="O32" ca="1">IF(OR($C32="",O$10=""),"",ROUND(SUMPRODUCT(INDIRECT(Module6!$D28),TRANSPOSE(INDIRECT(Calc2!N$19)))/#REF!,2))</f>
        <v/>
      </c>
      <c r="P32" s="27" t="str">
        <f t="array" aca="1" ref="P32" ca="1">IF(OR($C32="",P$10=""),"",ROUND(SUMPRODUCT(INDIRECT(Module6!$D28),TRANSPOSE(INDIRECT(Calc2!O$19)))/#REF!,2))</f>
        <v/>
      </c>
      <c r="Q32" s="27" t="str">
        <f t="array" aca="1" ref="Q32" ca="1">IF(OR($C32="",Q$10=""),"",ROUND(SUMPRODUCT(INDIRECT(Module6!$D28),TRANSPOSE(INDIRECT(Calc2!P$19)))/#REF!,2))</f>
        <v/>
      </c>
      <c r="R32" s="27" t="str">
        <f t="array" aca="1" ref="R32" ca="1">IF(OR($C32="",R$10=""),"",ROUND(SUMPRODUCT(INDIRECT(Module6!$D28),TRANSPOSE(INDIRECT(Calc2!Q$19)))/#REF!,2))</f>
        <v/>
      </c>
      <c r="S32" s="27" t="str">
        <f t="array" aca="1" ref="S32" ca="1">IF(OR($C32="",S$10=""),"",ROUND(SUMPRODUCT(INDIRECT(Module6!$D28),TRANSPOSE(INDIRECT(Calc2!R$19)))/#REF!,2))</f>
        <v/>
      </c>
      <c r="T32" s="27" t="str">
        <f t="array" aca="1" ref="T32" ca="1">IF(OR($C32="",T$10=""),"",ROUND(SUMPRODUCT(INDIRECT(Module6!$D28),TRANSPOSE(INDIRECT(Calc2!S$19)))/#REF!,2))</f>
        <v/>
      </c>
      <c r="U32" s="27" t="str">
        <f t="array" aca="1" ref="U32" ca="1">IF(OR($C32="",U$10=""),"",ROUND(SUMPRODUCT(INDIRECT(Module6!$D28),TRANSPOSE(INDIRECT(Calc2!T$19)))/#REF!,2))</f>
        <v/>
      </c>
      <c r="V32" s="27" t="str">
        <f t="array" aca="1" ref="V32" ca="1">IF(OR($C32="",V$10=""),"",ROUND(SUMPRODUCT(INDIRECT(Module6!$D28),TRANSPOSE(INDIRECT(Calc2!U$19)))/#REF!,2))</f>
        <v/>
      </c>
    </row>
    <row r="33" spans="3:22">
      <c r="C33" s="21" t="str">
        <f ca="1">IF(ISBLANK(Module6!$C29),"",Module6!$C29)</f>
        <v/>
      </c>
      <c r="D33" s="27" t="str">
        <f t="shared" ca="1" si="0"/>
        <v/>
      </c>
      <c r="E33" s="27" t="str">
        <f ca="1">IF($C33="","",CONCATENATE(ADDRESS(ROW(),$E$2+1,1,1,"Module7"),":",ADDRESS(ROW(),$E$2+Calc1!$C$3,1,1)))</f>
        <v/>
      </c>
      <c r="F33" s="27" t="str">
        <f t="array" aca="1" ref="F33" ca="1">IF(OR($C33="",F$10=""),"",ROUND(SUMPRODUCT(INDIRECT(Module6!$D29),TRANSPOSE(INDIRECT(Calc2!E$19)))/F$12,2))</f>
        <v/>
      </c>
      <c r="G33" s="27" t="str">
        <f t="array" aca="1" ref="G33" ca="1">IF(OR($C33="",G$10=""),"",ROUND(SUMPRODUCT(INDIRECT(Module6!$D29),TRANSPOSE(INDIRECT(Calc2!F$19)))/G$12,2))</f>
        <v/>
      </c>
      <c r="H33" s="27" t="str">
        <f t="array" aca="1" ref="H33" ca="1">IF(OR($C33="",H$10=""),"",ROUND(SUMPRODUCT(INDIRECT(Module6!$D29),TRANSPOSE(INDIRECT(Calc2!G$19)))/H$12,2))</f>
        <v/>
      </c>
      <c r="I33" s="27" t="str">
        <f t="array" aca="1" ref="I33" ca="1">IF(OR($C33="",I$10=""),"",ROUND(SUMPRODUCT(INDIRECT(Module6!$D29),TRANSPOSE(INDIRECT(Calc2!H$19)))/I$12,2))</f>
        <v/>
      </c>
      <c r="J33" s="27" t="str">
        <f t="array" aca="1" ref="J33" ca="1">IF(OR($C33="",J$10=""),"",ROUND(SUMPRODUCT(INDIRECT(Module6!$D29),TRANSPOSE(INDIRECT(Calc2!I$19)))/J$12,2))</f>
        <v/>
      </c>
      <c r="K33" s="27" t="str">
        <f t="array" aca="1" ref="K33" ca="1">IF(OR($C33="",K$10=""),"",ROUND(SUMPRODUCT(INDIRECT(Module6!$D29),TRANSPOSE(INDIRECT(Calc2!J$19)))/K$12,2))</f>
        <v/>
      </c>
      <c r="L33" s="27" t="str">
        <f t="array" aca="1" ref="L33" ca="1">IF(OR($C33="",L$10=""),"",ROUND(SUMPRODUCT(INDIRECT(Module6!$D29),TRANSPOSE(INDIRECT(Calc2!K$19)))/L$12,2))</f>
        <v/>
      </c>
      <c r="M33" s="27" t="str">
        <f t="array" aca="1" ref="M33" ca="1">IF(OR($C33="",M$10=""),"",ROUND(SUMPRODUCT(INDIRECT(Module6!$D29),TRANSPOSE(INDIRECT(Calc2!L$19)))/M$12,2))</f>
        <v/>
      </c>
      <c r="N33" s="27" t="str">
        <f t="array" aca="1" ref="N33" ca="1">IF(OR($C33="",N$10=""),"",ROUND(SUMPRODUCT(INDIRECT(Module6!$D29),TRANSPOSE(INDIRECT(Calc2!M$19)))/N$12,2))</f>
        <v/>
      </c>
      <c r="O33" s="27" t="str">
        <f t="array" aca="1" ref="O33" ca="1">IF(OR($C33="",O$10=""),"",ROUND(SUMPRODUCT(INDIRECT(Module6!$D29),TRANSPOSE(INDIRECT(Calc2!N$19)))/#REF!,2))</f>
        <v/>
      </c>
      <c r="P33" s="27" t="str">
        <f t="array" aca="1" ref="P33" ca="1">IF(OR($C33="",P$10=""),"",ROUND(SUMPRODUCT(INDIRECT(Module6!$D29),TRANSPOSE(INDIRECT(Calc2!O$19)))/#REF!,2))</f>
        <v/>
      </c>
      <c r="Q33" s="27" t="str">
        <f t="array" aca="1" ref="Q33" ca="1">IF(OR($C33="",Q$10=""),"",ROUND(SUMPRODUCT(INDIRECT(Module6!$D29),TRANSPOSE(INDIRECT(Calc2!P$19)))/#REF!,2))</f>
        <v/>
      </c>
      <c r="R33" s="27" t="str">
        <f t="array" aca="1" ref="R33" ca="1">IF(OR($C33="",R$10=""),"",ROUND(SUMPRODUCT(INDIRECT(Module6!$D29),TRANSPOSE(INDIRECT(Calc2!Q$19)))/#REF!,2))</f>
        <v/>
      </c>
      <c r="S33" s="27" t="str">
        <f t="array" aca="1" ref="S33" ca="1">IF(OR($C33="",S$10=""),"",ROUND(SUMPRODUCT(INDIRECT(Module6!$D29),TRANSPOSE(INDIRECT(Calc2!R$19)))/#REF!,2))</f>
        <v/>
      </c>
      <c r="T33" s="27" t="str">
        <f t="array" aca="1" ref="T33" ca="1">IF(OR($C33="",T$10=""),"",ROUND(SUMPRODUCT(INDIRECT(Module6!$D29),TRANSPOSE(INDIRECT(Calc2!S$19)))/#REF!,2))</f>
        <v/>
      </c>
      <c r="U33" s="27" t="str">
        <f t="array" aca="1" ref="U33" ca="1">IF(OR($C33="",U$10=""),"",ROUND(SUMPRODUCT(INDIRECT(Module6!$D29),TRANSPOSE(INDIRECT(Calc2!T$19)))/#REF!,2))</f>
        <v/>
      </c>
      <c r="V33" s="27" t="str">
        <f t="array" aca="1" ref="V33" ca="1">IF(OR($C33="",V$10=""),"",ROUND(SUMPRODUCT(INDIRECT(Module6!$D29),TRANSPOSE(INDIRECT(Calc2!U$19)))/#REF!,2))</f>
        <v/>
      </c>
    </row>
    <row r="34" spans="3:22">
      <c r="C34" s="21" t="str">
        <f ca="1">IF(ISBLANK(Module6!$C30),"",Module6!$C30)</f>
        <v/>
      </c>
      <c r="D34" s="27" t="str">
        <f t="shared" ca="1" si="0"/>
        <v/>
      </c>
      <c r="E34" s="27" t="str">
        <f ca="1">IF($C34="","",CONCATENATE(ADDRESS(ROW(),$E$2+1,1,1,"Module7"),":",ADDRESS(ROW(),$E$2+Calc1!$C$3,1,1)))</f>
        <v/>
      </c>
      <c r="F34" s="27" t="str">
        <f t="array" aca="1" ref="F34" ca="1">IF(OR($C34="",F$10=""),"",ROUND(SUMPRODUCT(INDIRECT(Module6!$D30),TRANSPOSE(INDIRECT(Calc2!E$19)))/F$12,2))</f>
        <v/>
      </c>
      <c r="G34" s="27" t="str">
        <f t="array" aca="1" ref="G34" ca="1">IF(OR($C34="",G$10=""),"",ROUND(SUMPRODUCT(INDIRECT(Module6!$D30),TRANSPOSE(INDIRECT(Calc2!F$19)))/G$12,2))</f>
        <v/>
      </c>
      <c r="H34" s="27" t="str">
        <f t="array" aca="1" ref="H34" ca="1">IF(OR($C34="",H$10=""),"",ROUND(SUMPRODUCT(INDIRECT(Module6!$D30),TRANSPOSE(INDIRECT(Calc2!G$19)))/H$12,2))</f>
        <v/>
      </c>
      <c r="I34" s="27" t="str">
        <f t="array" aca="1" ref="I34" ca="1">IF(OR($C34="",I$10=""),"",ROUND(SUMPRODUCT(INDIRECT(Module6!$D30),TRANSPOSE(INDIRECT(Calc2!H$19)))/I$12,2))</f>
        <v/>
      </c>
      <c r="J34" s="27" t="str">
        <f t="array" aca="1" ref="J34" ca="1">IF(OR($C34="",J$10=""),"",ROUND(SUMPRODUCT(INDIRECT(Module6!$D30),TRANSPOSE(INDIRECT(Calc2!I$19)))/J$12,2))</f>
        <v/>
      </c>
      <c r="K34" s="27" t="str">
        <f t="array" aca="1" ref="K34" ca="1">IF(OR($C34="",K$10=""),"",ROUND(SUMPRODUCT(INDIRECT(Module6!$D30),TRANSPOSE(INDIRECT(Calc2!J$19)))/K$12,2))</f>
        <v/>
      </c>
      <c r="L34" s="27" t="str">
        <f t="array" aca="1" ref="L34" ca="1">IF(OR($C34="",L$10=""),"",ROUND(SUMPRODUCT(INDIRECT(Module6!$D30),TRANSPOSE(INDIRECT(Calc2!K$19)))/L$12,2))</f>
        <v/>
      </c>
      <c r="M34" s="27" t="str">
        <f t="array" aca="1" ref="M34" ca="1">IF(OR($C34="",M$10=""),"",ROUND(SUMPRODUCT(INDIRECT(Module6!$D30),TRANSPOSE(INDIRECT(Calc2!L$19)))/M$12,2))</f>
        <v/>
      </c>
      <c r="N34" s="27" t="str">
        <f t="array" aca="1" ref="N34" ca="1">IF(OR($C34="",N$10=""),"",ROUND(SUMPRODUCT(INDIRECT(Module6!$D30),TRANSPOSE(INDIRECT(Calc2!M$19)))/N$12,2))</f>
        <v/>
      </c>
      <c r="O34" s="27" t="str">
        <f t="array" aca="1" ref="O34" ca="1">IF(OR($C34="",O$10=""),"",ROUND(SUMPRODUCT(INDIRECT(Module6!$D30),TRANSPOSE(INDIRECT(Calc2!N$19)))/#REF!,2))</f>
        <v/>
      </c>
      <c r="P34" s="27" t="str">
        <f t="array" aca="1" ref="P34" ca="1">IF(OR($C34="",P$10=""),"",ROUND(SUMPRODUCT(INDIRECT(Module6!$D30),TRANSPOSE(INDIRECT(Calc2!O$19)))/#REF!,2))</f>
        <v/>
      </c>
      <c r="Q34" s="27" t="str">
        <f t="array" aca="1" ref="Q34" ca="1">IF(OR($C34="",Q$10=""),"",ROUND(SUMPRODUCT(INDIRECT(Module6!$D30),TRANSPOSE(INDIRECT(Calc2!P$19)))/#REF!,2))</f>
        <v/>
      </c>
      <c r="R34" s="27" t="str">
        <f t="array" aca="1" ref="R34" ca="1">IF(OR($C34="",R$10=""),"",ROUND(SUMPRODUCT(INDIRECT(Module6!$D30),TRANSPOSE(INDIRECT(Calc2!Q$19)))/#REF!,2))</f>
        <v/>
      </c>
      <c r="S34" s="27" t="str">
        <f t="array" aca="1" ref="S34" ca="1">IF(OR($C34="",S$10=""),"",ROUND(SUMPRODUCT(INDIRECT(Module6!$D30),TRANSPOSE(INDIRECT(Calc2!R$19)))/#REF!,2))</f>
        <v/>
      </c>
      <c r="T34" s="27" t="str">
        <f t="array" aca="1" ref="T34" ca="1">IF(OR($C34="",T$10=""),"",ROUND(SUMPRODUCT(INDIRECT(Module6!$D30),TRANSPOSE(INDIRECT(Calc2!S$19)))/#REF!,2))</f>
        <v/>
      </c>
      <c r="U34" s="27" t="str">
        <f t="array" aca="1" ref="U34" ca="1">IF(OR($C34="",U$10=""),"",ROUND(SUMPRODUCT(INDIRECT(Module6!$D30),TRANSPOSE(INDIRECT(Calc2!T$19)))/#REF!,2))</f>
        <v/>
      </c>
      <c r="V34" s="27" t="str">
        <f t="array" aca="1" ref="V34" ca="1">IF(OR($C34="",V$10=""),"",ROUND(SUMPRODUCT(INDIRECT(Module6!$D30),TRANSPOSE(INDIRECT(Calc2!U$19)))/#REF!,2))</f>
        <v/>
      </c>
    </row>
    <row r="35" spans="3:22">
      <c r="C35" s="21" t="str">
        <f ca="1">IF(ISBLANK(Module6!$C31),"",Module6!$C31)</f>
        <v/>
      </c>
      <c r="D35" s="27" t="str">
        <f t="shared" ca="1" si="0"/>
        <v/>
      </c>
      <c r="E35" s="27" t="str">
        <f ca="1">IF($C35="","",CONCATENATE(ADDRESS(ROW(),$E$2+1,1,1,"Module7"),":",ADDRESS(ROW(),$E$2+Calc1!$C$3,1,1)))</f>
        <v/>
      </c>
      <c r="F35" s="27" t="str">
        <f t="array" aca="1" ref="F35" ca="1">IF(OR($C35="",F$10=""),"",ROUND(SUMPRODUCT(INDIRECT(Module6!$D31),TRANSPOSE(INDIRECT(Calc2!E$19)))/F$12,2))</f>
        <v/>
      </c>
      <c r="G35" s="27" t="str">
        <f t="array" aca="1" ref="G35" ca="1">IF(OR($C35="",G$10=""),"",ROUND(SUMPRODUCT(INDIRECT(Module6!$D31),TRANSPOSE(INDIRECT(Calc2!F$19)))/G$12,2))</f>
        <v/>
      </c>
      <c r="H35" s="27" t="str">
        <f t="array" aca="1" ref="H35" ca="1">IF(OR($C35="",H$10=""),"",ROUND(SUMPRODUCT(INDIRECT(Module6!$D31),TRANSPOSE(INDIRECT(Calc2!G$19)))/H$12,2))</f>
        <v/>
      </c>
      <c r="I35" s="27" t="str">
        <f t="array" aca="1" ref="I35" ca="1">IF(OR($C35="",I$10=""),"",ROUND(SUMPRODUCT(INDIRECT(Module6!$D31),TRANSPOSE(INDIRECT(Calc2!H$19)))/I$12,2))</f>
        <v/>
      </c>
      <c r="J35" s="27" t="str">
        <f t="array" aca="1" ref="J35" ca="1">IF(OR($C35="",J$10=""),"",ROUND(SUMPRODUCT(INDIRECT(Module6!$D31),TRANSPOSE(INDIRECT(Calc2!I$19)))/J$12,2))</f>
        <v/>
      </c>
      <c r="K35" s="27" t="str">
        <f t="array" aca="1" ref="K35" ca="1">IF(OR($C35="",K$10=""),"",ROUND(SUMPRODUCT(INDIRECT(Module6!$D31),TRANSPOSE(INDIRECT(Calc2!J$19)))/K$12,2))</f>
        <v/>
      </c>
      <c r="L35" s="27" t="str">
        <f t="array" aca="1" ref="L35" ca="1">IF(OR($C35="",L$10=""),"",ROUND(SUMPRODUCT(INDIRECT(Module6!$D31),TRANSPOSE(INDIRECT(Calc2!K$19)))/L$12,2))</f>
        <v/>
      </c>
      <c r="M35" s="27" t="str">
        <f t="array" aca="1" ref="M35" ca="1">IF(OR($C35="",M$10=""),"",ROUND(SUMPRODUCT(INDIRECT(Module6!$D31),TRANSPOSE(INDIRECT(Calc2!L$19)))/M$12,2))</f>
        <v/>
      </c>
      <c r="N35" s="27" t="str">
        <f t="array" aca="1" ref="N35" ca="1">IF(OR($C35="",N$10=""),"",ROUND(SUMPRODUCT(INDIRECT(Module6!$D31),TRANSPOSE(INDIRECT(Calc2!M$19)))/N$12,2))</f>
        <v/>
      </c>
      <c r="O35" s="27" t="str">
        <f t="array" aca="1" ref="O35" ca="1">IF(OR($C35="",O$10=""),"",ROUND(SUMPRODUCT(INDIRECT(Module6!$D31),TRANSPOSE(INDIRECT(Calc2!N$19)))/#REF!,2))</f>
        <v/>
      </c>
      <c r="P35" s="27" t="str">
        <f t="array" aca="1" ref="P35" ca="1">IF(OR($C35="",P$10=""),"",ROUND(SUMPRODUCT(INDIRECT(Module6!$D31),TRANSPOSE(INDIRECT(Calc2!O$19)))/#REF!,2))</f>
        <v/>
      </c>
      <c r="Q35" s="27" t="str">
        <f t="array" aca="1" ref="Q35" ca="1">IF(OR($C35="",Q$10=""),"",ROUND(SUMPRODUCT(INDIRECT(Module6!$D31),TRANSPOSE(INDIRECT(Calc2!P$19)))/#REF!,2))</f>
        <v/>
      </c>
      <c r="R35" s="27" t="str">
        <f t="array" aca="1" ref="R35" ca="1">IF(OR($C35="",R$10=""),"",ROUND(SUMPRODUCT(INDIRECT(Module6!$D31),TRANSPOSE(INDIRECT(Calc2!Q$19)))/#REF!,2))</f>
        <v/>
      </c>
      <c r="S35" s="27" t="str">
        <f t="array" aca="1" ref="S35" ca="1">IF(OR($C35="",S$10=""),"",ROUND(SUMPRODUCT(INDIRECT(Module6!$D31),TRANSPOSE(INDIRECT(Calc2!R$19)))/#REF!,2))</f>
        <v/>
      </c>
      <c r="T35" s="27" t="str">
        <f t="array" aca="1" ref="T35" ca="1">IF(OR($C35="",T$10=""),"",ROUND(SUMPRODUCT(INDIRECT(Module6!$D31),TRANSPOSE(INDIRECT(Calc2!S$19)))/#REF!,2))</f>
        <v/>
      </c>
      <c r="U35" s="27" t="str">
        <f t="array" aca="1" ref="U35" ca="1">IF(OR($C35="",U$10=""),"",ROUND(SUMPRODUCT(INDIRECT(Module6!$D31),TRANSPOSE(INDIRECT(Calc2!T$19)))/#REF!,2))</f>
        <v/>
      </c>
      <c r="V35" s="27" t="str">
        <f t="array" aca="1" ref="V35" ca="1">IF(OR($C35="",V$10=""),"",ROUND(SUMPRODUCT(INDIRECT(Module6!$D31),TRANSPOSE(INDIRECT(Calc2!U$19)))/#REF!,2))</f>
        <v/>
      </c>
    </row>
    <row r="36" spans="3:22">
      <c r="C36" s="21" t="str">
        <f ca="1">IF(ISBLANK(Module6!$C32),"",Module6!$C32)</f>
        <v/>
      </c>
      <c r="D36" s="27" t="str">
        <f t="shared" ca="1" si="0"/>
        <v/>
      </c>
      <c r="E36" s="27" t="str">
        <f ca="1">IF($C36="","",CONCATENATE(ADDRESS(ROW(),$E$2+1,1,1,"Module7"),":",ADDRESS(ROW(),$E$2+Calc1!$C$3,1,1)))</f>
        <v/>
      </c>
      <c r="F36" s="27" t="str">
        <f t="array" aca="1" ref="F36" ca="1">IF(OR($C36="",F$10=""),"",ROUND(SUMPRODUCT(INDIRECT(Module6!$D32),TRANSPOSE(INDIRECT(Calc2!E$19)))/F$12,2))</f>
        <v/>
      </c>
      <c r="G36" s="27" t="str">
        <f t="array" aca="1" ref="G36" ca="1">IF(OR($C36="",G$10=""),"",ROUND(SUMPRODUCT(INDIRECT(Module6!$D32),TRANSPOSE(INDIRECT(Calc2!F$19)))/G$12,2))</f>
        <v/>
      </c>
      <c r="H36" s="27" t="str">
        <f t="array" aca="1" ref="H36" ca="1">IF(OR($C36="",H$10=""),"",ROUND(SUMPRODUCT(INDIRECT(Module6!$D32),TRANSPOSE(INDIRECT(Calc2!G$19)))/H$12,2))</f>
        <v/>
      </c>
      <c r="I36" s="27" t="str">
        <f t="array" aca="1" ref="I36" ca="1">IF(OR($C36="",I$10=""),"",ROUND(SUMPRODUCT(INDIRECT(Module6!$D32),TRANSPOSE(INDIRECT(Calc2!H$19)))/I$12,2))</f>
        <v/>
      </c>
      <c r="J36" s="27" t="str">
        <f t="array" aca="1" ref="J36" ca="1">IF(OR($C36="",J$10=""),"",ROUND(SUMPRODUCT(INDIRECT(Module6!$D32),TRANSPOSE(INDIRECT(Calc2!I$19)))/J$12,2))</f>
        <v/>
      </c>
      <c r="K36" s="27" t="str">
        <f t="array" aca="1" ref="K36" ca="1">IF(OR($C36="",K$10=""),"",ROUND(SUMPRODUCT(INDIRECT(Module6!$D32),TRANSPOSE(INDIRECT(Calc2!J$19)))/K$12,2))</f>
        <v/>
      </c>
      <c r="L36" s="27" t="str">
        <f t="array" aca="1" ref="L36" ca="1">IF(OR($C36="",L$10=""),"",ROUND(SUMPRODUCT(INDIRECT(Module6!$D32),TRANSPOSE(INDIRECT(Calc2!K$19)))/L$12,2))</f>
        <v/>
      </c>
      <c r="M36" s="27" t="str">
        <f t="array" aca="1" ref="M36" ca="1">IF(OR($C36="",M$10=""),"",ROUND(SUMPRODUCT(INDIRECT(Module6!$D32),TRANSPOSE(INDIRECT(Calc2!L$19)))/M$12,2))</f>
        <v/>
      </c>
      <c r="N36" s="27" t="str">
        <f t="array" aca="1" ref="N36" ca="1">IF(OR($C36="",N$10=""),"",ROUND(SUMPRODUCT(INDIRECT(Module6!$D32),TRANSPOSE(INDIRECT(Calc2!M$19)))/N$12,2))</f>
        <v/>
      </c>
      <c r="O36" s="27" t="str">
        <f t="array" aca="1" ref="O36" ca="1">IF(OR($C36="",O$10=""),"",ROUND(SUMPRODUCT(INDIRECT(Module6!$D32),TRANSPOSE(INDIRECT(Calc2!N$19)))/#REF!,2))</f>
        <v/>
      </c>
      <c r="P36" s="27" t="str">
        <f t="array" aca="1" ref="P36" ca="1">IF(OR($C36="",P$10=""),"",ROUND(SUMPRODUCT(INDIRECT(Module6!$D32),TRANSPOSE(INDIRECT(Calc2!O$19)))/#REF!,2))</f>
        <v/>
      </c>
      <c r="Q36" s="27" t="str">
        <f t="array" aca="1" ref="Q36" ca="1">IF(OR($C36="",Q$10=""),"",ROUND(SUMPRODUCT(INDIRECT(Module6!$D32),TRANSPOSE(INDIRECT(Calc2!P$19)))/#REF!,2))</f>
        <v/>
      </c>
      <c r="R36" s="27" t="str">
        <f t="array" aca="1" ref="R36" ca="1">IF(OR($C36="",R$10=""),"",ROUND(SUMPRODUCT(INDIRECT(Module6!$D32),TRANSPOSE(INDIRECT(Calc2!Q$19)))/#REF!,2))</f>
        <v/>
      </c>
      <c r="S36" s="27" t="str">
        <f t="array" aca="1" ref="S36" ca="1">IF(OR($C36="",S$10=""),"",ROUND(SUMPRODUCT(INDIRECT(Module6!$D32),TRANSPOSE(INDIRECT(Calc2!R$19)))/#REF!,2))</f>
        <v/>
      </c>
      <c r="T36" s="27" t="str">
        <f t="array" aca="1" ref="T36" ca="1">IF(OR($C36="",T$10=""),"",ROUND(SUMPRODUCT(INDIRECT(Module6!$D32),TRANSPOSE(INDIRECT(Calc2!S$19)))/#REF!,2))</f>
        <v/>
      </c>
      <c r="U36" s="27" t="str">
        <f t="array" aca="1" ref="U36" ca="1">IF(OR($C36="",U$10=""),"",ROUND(SUMPRODUCT(INDIRECT(Module6!$D32),TRANSPOSE(INDIRECT(Calc2!T$19)))/#REF!,2))</f>
        <v/>
      </c>
      <c r="V36" s="27" t="str">
        <f t="array" aca="1" ref="V36" ca="1">IF(OR($C36="",V$10=""),"",ROUND(SUMPRODUCT(INDIRECT(Module6!$D32),TRANSPOSE(INDIRECT(Calc2!U$19)))/#REF!,2))</f>
        <v/>
      </c>
    </row>
    <row r="37" spans="3:22">
      <c r="C37" s="21" t="str">
        <f ca="1">IF(ISBLANK(Module6!$C33),"",Module6!$C33)</f>
        <v/>
      </c>
      <c r="D37" s="27" t="str">
        <f t="shared" ca="1" si="0"/>
        <v/>
      </c>
      <c r="E37" s="27" t="str">
        <f ca="1">IF($C37="","",CONCATENATE(ADDRESS(ROW(),$E$2+1,1,1,"Module7"),":",ADDRESS(ROW(),$E$2+Calc1!$C$3,1,1)))</f>
        <v/>
      </c>
      <c r="F37" s="27" t="str">
        <f t="array" aca="1" ref="F37" ca="1">IF(OR($C37="",F$10=""),"",ROUND(SUMPRODUCT(INDIRECT(Module6!$D33),TRANSPOSE(INDIRECT(Calc2!E$19)))/F$12,2))</f>
        <v/>
      </c>
      <c r="G37" s="27" t="str">
        <f t="array" aca="1" ref="G37" ca="1">IF(OR($C37="",G$10=""),"",ROUND(SUMPRODUCT(INDIRECT(Module6!$D33),TRANSPOSE(INDIRECT(Calc2!F$19)))/G$12,2))</f>
        <v/>
      </c>
      <c r="H37" s="27" t="str">
        <f t="array" aca="1" ref="H37" ca="1">IF(OR($C37="",H$10=""),"",ROUND(SUMPRODUCT(INDIRECT(Module6!$D33),TRANSPOSE(INDIRECT(Calc2!G$19)))/H$12,2))</f>
        <v/>
      </c>
      <c r="I37" s="27" t="str">
        <f t="array" aca="1" ref="I37" ca="1">IF(OR($C37="",I$10=""),"",ROUND(SUMPRODUCT(INDIRECT(Module6!$D33),TRANSPOSE(INDIRECT(Calc2!H$19)))/I$12,2))</f>
        <v/>
      </c>
      <c r="J37" s="27" t="str">
        <f t="array" aca="1" ref="J37" ca="1">IF(OR($C37="",J$10=""),"",ROUND(SUMPRODUCT(INDIRECT(Module6!$D33),TRANSPOSE(INDIRECT(Calc2!I$19)))/J$12,2))</f>
        <v/>
      </c>
      <c r="K37" s="27" t="str">
        <f t="array" aca="1" ref="K37" ca="1">IF(OR($C37="",K$10=""),"",ROUND(SUMPRODUCT(INDIRECT(Module6!$D33),TRANSPOSE(INDIRECT(Calc2!J$19)))/K$12,2))</f>
        <v/>
      </c>
      <c r="L37" s="27" t="str">
        <f t="array" aca="1" ref="L37" ca="1">IF(OR($C37="",L$10=""),"",ROUND(SUMPRODUCT(INDIRECT(Module6!$D33),TRANSPOSE(INDIRECT(Calc2!K$19)))/L$12,2))</f>
        <v/>
      </c>
      <c r="M37" s="27" t="str">
        <f t="array" aca="1" ref="M37" ca="1">IF(OR($C37="",M$10=""),"",ROUND(SUMPRODUCT(INDIRECT(Module6!$D33),TRANSPOSE(INDIRECT(Calc2!L$19)))/M$12,2))</f>
        <v/>
      </c>
      <c r="N37" s="27" t="str">
        <f t="array" aca="1" ref="N37" ca="1">IF(OR($C37="",N$10=""),"",ROUND(SUMPRODUCT(INDIRECT(Module6!$D33),TRANSPOSE(INDIRECT(Calc2!M$19)))/N$12,2))</f>
        <v/>
      </c>
      <c r="O37" s="27" t="str">
        <f t="array" aca="1" ref="O37" ca="1">IF(OR($C37="",O$10=""),"",ROUND(SUMPRODUCT(INDIRECT(Module6!$D33),TRANSPOSE(INDIRECT(Calc2!N$19)))/#REF!,2))</f>
        <v/>
      </c>
      <c r="P37" s="27" t="str">
        <f t="array" aca="1" ref="P37" ca="1">IF(OR($C37="",P$10=""),"",ROUND(SUMPRODUCT(INDIRECT(Module6!$D33),TRANSPOSE(INDIRECT(Calc2!O$19)))/#REF!,2))</f>
        <v/>
      </c>
      <c r="Q37" s="27" t="str">
        <f t="array" aca="1" ref="Q37" ca="1">IF(OR($C37="",Q$10=""),"",ROUND(SUMPRODUCT(INDIRECT(Module6!$D33),TRANSPOSE(INDIRECT(Calc2!P$19)))/#REF!,2))</f>
        <v/>
      </c>
      <c r="R37" s="27" t="str">
        <f t="array" aca="1" ref="R37" ca="1">IF(OR($C37="",R$10=""),"",ROUND(SUMPRODUCT(INDIRECT(Module6!$D33),TRANSPOSE(INDIRECT(Calc2!Q$19)))/#REF!,2))</f>
        <v/>
      </c>
      <c r="S37" s="27" t="str">
        <f t="array" aca="1" ref="S37" ca="1">IF(OR($C37="",S$10=""),"",ROUND(SUMPRODUCT(INDIRECT(Module6!$D33),TRANSPOSE(INDIRECT(Calc2!R$19)))/#REF!,2))</f>
        <v/>
      </c>
      <c r="T37" s="27" t="str">
        <f t="array" aca="1" ref="T37" ca="1">IF(OR($C37="",T$10=""),"",ROUND(SUMPRODUCT(INDIRECT(Module6!$D33),TRANSPOSE(INDIRECT(Calc2!S$19)))/#REF!,2))</f>
        <v/>
      </c>
      <c r="U37" s="27" t="str">
        <f t="array" aca="1" ref="U37" ca="1">IF(OR($C37="",U$10=""),"",ROUND(SUMPRODUCT(INDIRECT(Module6!$D33),TRANSPOSE(INDIRECT(Calc2!T$19)))/#REF!,2))</f>
        <v/>
      </c>
      <c r="V37" s="27" t="str">
        <f t="array" aca="1" ref="V37" ca="1">IF(OR($C37="",V$10=""),"",ROUND(SUMPRODUCT(INDIRECT(Module6!$D33),TRANSPOSE(INDIRECT(Calc2!U$19)))/#REF!,2))</f>
        <v/>
      </c>
    </row>
    <row r="38" spans="3:22">
      <c r="C38" s="21" t="str">
        <f ca="1">IF(ISBLANK(Module6!$C34),"",Module6!$C34)</f>
        <v/>
      </c>
      <c r="D38" s="27" t="str">
        <f t="shared" ca="1" si="0"/>
        <v/>
      </c>
      <c r="E38" s="27" t="str">
        <f ca="1">IF($C38="","",CONCATENATE(ADDRESS(ROW(),$E$2+1,1,1,"Module7"),":",ADDRESS(ROW(),$E$2+Calc1!$C$3,1,1)))</f>
        <v/>
      </c>
      <c r="F38" s="27" t="str">
        <f t="array" aca="1" ref="F38" ca="1">IF(OR($C38="",F$10=""),"",ROUND(SUMPRODUCT(INDIRECT(Module6!$D34),TRANSPOSE(INDIRECT(Calc2!E$19)))/F$12,2))</f>
        <v/>
      </c>
      <c r="G38" s="27" t="str">
        <f t="array" aca="1" ref="G38" ca="1">IF(OR($C38="",G$10=""),"",ROUND(SUMPRODUCT(INDIRECT(Module6!$D34),TRANSPOSE(INDIRECT(Calc2!F$19)))/G$12,2))</f>
        <v/>
      </c>
      <c r="H38" s="27" t="str">
        <f t="array" aca="1" ref="H38" ca="1">IF(OR($C38="",H$10=""),"",ROUND(SUMPRODUCT(INDIRECT(Module6!$D34),TRANSPOSE(INDIRECT(Calc2!G$19)))/H$12,2))</f>
        <v/>
      </c>
      <c r="I38" s="27" t="str">
        <f t="array" aca="1" ref="I38" ca="1">IF(OR($C38="",I$10=""),"",ROUND(SUMPRODUCT(INDIRECT(Module6!$D34),TRANSPOSE(INDIRECT(Calc2!H$19)))/I$12,2))</f>
        <v/>
      </c>
      <c r="J38" s="27" t="str">
        <f t="array" aca="1" ref="J38" ca="1">IF(OR($C38="",J$10=""),"",ROUND(SUMPRODUCT(INDIRECT(Module6!$D34),TRANSPOSE(INDIRECT(Calc2!I$19)))/J$12,2))</f>
        <v/>
      </c>
      <c r="K38" s="27" t="str">
        <f t="array" aca="1" ref="K38" ca="1">IF(OR($C38="",K$10=""),"",ROUND(SUMPRODUCT(INDIRECT(Module6!$D34),TRANSPOSE(INDIRECT(Calc2!J$19)))/K$12,2))</f>
        <v/>
      </c>
      <c r="L38" s="27" t="str">
        <f t="array" aca="1" ref="L38" ca="1">IF(OR($C38="",L$10=""),"",ROUND(SUMPRODUCT(INDIRECT(Module6!$D34),TRANSPOSE(INDIRECT(Calc2!K$19)))/L$12,2))</f>
        <v/>
      </c>
      <c r="M38" s="27" t="str">
        <f t="array" aca="1" ref="M38" ca="1">IF(OR($C38="",M$10=""),"",ROUND(SUMPRODUCT(INDIRECT(Module6!$D34),TRANSPOSE(INDIRECT(Calc2!L$19)))/M$12,2))</f>
        <v/>
      </c>
      <c r="N38" s="27" t="str">
        <f t="array" aca="1" ref="N38" ca="1">IF(OR($C38="",N$10=""),"",ROUND(SUMPRODUCT(INDIRECT(Module6!$D34),TRANSPOSE(INDIRECT(Calc2!M$19)))/N$12,2))</f>
        <v/>
      </c>
      <c r="O38" s="27" t="str">
        <f t="array" aca="1" ref="O38" ca="1">IF(OR($C38="",O$10=""),"",ROUND(SUMPRODUCT(INDIRECT(Module6!$D34),TRANSPOSE(INDIRECT(Calc2!N$19)))/#REF!,2))</f>
        <v/>
      </c>
      <c r="P38" s="27" t="str">
        <f t="array" aca="1" ref="P38" ca="1">IF(OR($C38="",P$10=""),"",ROUND(SUMPRODUCT(INDIRECT(Module6!$D34),TRANSPOSE(INDIRECT(Calc2!O$19)))/#REF!,2))</f>
        <v/>
      </c>
      <c r="Q38" s="27" t="str">
        <f t="array" aca="1" ref="Q38" ca="1">IF(OR($C38="",Q$10=""),"",ROUND(SUMPRODUCT(INDIRECT(Module6!$D34),TRANSPOSE(INDIRECT(Calc2!P$19)))/#REF!,2))</f>
        <v/>
      </c>
      <c r="R38" s="27" t="str">
        <f t="array" aca="1" ref="R38" ca="1">IF(OR($C38="",R$10=""),"",ROUND(SUMPRODUCT(INDIRECT(Module6!$D34),TRANSPOSE(INDIRECT(Calc2!Q$19)))/#REF!,2))</f>
        <v/>
      </c>
      <c r="S38" s="27" t="str">
        <f t="array" aca="1" ref="S38" ca="1">IF(OR($C38="",S$10=""),"",ROUND(SUMPRODUCT(INDIRECT(Module6!$D34),TRANSPOSE(INDIRECT(Calc2!R$19)))/#REF!,2))</f>
        <v/>
      </c>
      <c r="T38" s="27" t="str">
        <f t="array" aca="1" ref="T38" ca="1">IF(OR($C38="",T$10=""),"",ROUND(SUMPRODUCT(INDIRECT(Module6!$D34),TRANSPOSE(INDIRECT(Calc2!S$19)))/#REF!,2))</f>
        <v/>
      </c>
      <c r="U38" s="27" t="str">
        <f t="array" aca="1" ref="U38" ca="1">IF(OR($C38="",U$10=""),"",ROUND(SUMPRODUCT(INDIRECT(Module6!$D34),TRANSPOSE(INDIRECT(Calc2!T$19)))/#REF!,2))</f>
        <v/>
      </c>
      <c r="V38" s="27" t="str">
        <f t="array" aca="1" ref="V38" ca="1">IF(OR($C38="",V$10=""),"",ROUND(SUMPRODUCT(INDIRECT(Module6!$D34),TRANSPOSE(INDIRECT(Calc2!U$19)))/#REF!,2))</f>
        <v/>
      </c>
    </row>
    <row r="39" spans="3:22">
      <c r="C39" s="21" t="str">
        <f ca="1">IF(ISBLANK(Module6!$C35),"",Module6!$C35)</f>
        <v/>
      </c>
      <c r="D39" s="27" t="str">
        <f t="shared" ca="1" si="0"/>
        <v/>
      </c>
      <c r="E39" s="27" t="str">
        <f ca="1">IF($C39="","",CONCATENATE(ADDRESS(ROW(),$E$2+1,1,1,"Module7"),":",ADDRESS(ROW(),$E$2+Calc1!$C$3,1,1)))</f>
        <v/>
      </c>
      <c r="F39" s="27" t="str">
        <f t="array" aca="1" ref="F39" ca="1">IF(OR($C39="",F$10=""),"",ROUND(SUMPRODUCT(INDIRECT(Module6!$D35),TRANSPOSE(INDIRECT(Calc2!E$19)))/F$12,2))</f>
        <v/>
      </c>
      <c r="G39" s="27" t="str">
        <f t="array" aca="1" ref="G39" ca="1">IF(OR($C39="",G$10=""),"",ROUND(SUMPRODUCT(INDIRECT(Module6!$D35),TRANSPOSE(INDIRECT(Calc2!F$19)))/G$12,2))</f>
        <v/>
      </c>
      <c r="H39" s="27" t="str">
        <f t="array" aca="1" ref="H39" ca="1">IF(OR($C39="",H$10=""),"",ROUND(SUMPRODUCT(INDIRECT(Module6!$D35),TRANSPOSE(INDIRECT(Calc2!G$19)))/H$12,2))</f>
        <v/>
      </c>
      <c r="I39" s="27" t="str">
        <f t="array" aca="1" ref="I39" ca="1">IF(OR($C39="",I$10=""),"",ROUND(SUMPRODUCT(INDIRECT(Module6!$D35),TRANSPOSE(INDIRECT(Calc2!H$19)))/I$12,2))</f>
        <v/>
      </c>
      <c r="J39" s="27" t="str">
        <f t="array" aca="1" ref="J39" ca="1">IF(OR($C39="",J$10=""),"",ROUND(SUMPRODUCT(INDIRECT(Module6!$D35),TRANSPOSE(INDIRECT(Calc2!I$19)))/J$12,2))</f>
        <v/>
      </c>
      <c r="K39" s="27" t="str">
        <f t="array" aca="1" ref="K39" ca="1">IF(OR($C39="",K$10=""),"",ROUND(SUMPRODUCT(INDIRECT(Module6!$D35),TRANSPOSE(INDIRECT(Calc2!J$19)))/K$12,2))</f>
        <v/>
      </c>
      <c r="L39" s="27" t="str">
        <f t="array" aca="1" ref="L39" ca="1">IF(OR($C39="",L$10=""),"",ROUND(SUMPRODUCT(INDIRECT(Module6!$D35),TRANSPOSE(INDIRECT(Calc2!K$19)))/L$12,2))</f>
        <v/>
      </c>
      <c r="M39" s="27" t="str">
        <f t="array" aca="1" ref="M39" ca="1">IF(OR($C39="",M$10=""),"",ROUND(SUMPRODUCT(INDIRECT(Module6!$D35),TRANSPOSE(INDIRECT(Calc2!L$19)))/M$12,2))</f>
        <v/>
      </c>
      <c r="N39" s="27" t="str">
        <f t="array" aca="1" ref="N39" ca="1">IF(OR($C39="",N$10=""),"",ROUND(SUMPRODUCT(INDIRECT(Module6!$D35),TRANSPOSE(INDIRECT(Calc2!M$19)))/N$12,2))</f>
        <v/>
      </c>
      <c r="O39" s="27" t="str">
        <f t="array" aca="1" ref="O39" ca="1">IF(OR($C39="",O$10=""),"",ROUND(SUMPRODUCT(INDIRECT(Module6!$D35),TRANSPOSE(INDIRECT(Calc2!N$19)))/#REF!,2))</f>
        <v/>
      </c>
      <c r="P39" s="27" t="str">
        <f t="array" aca="1" ref="P39" ca="1">IF(OR($C39="",P$10=""),"",ROUND(SUMPRODUCT(INDIRECT(Module6!$D35),TRANSPOSE(INDIRECT(Calc2!O$19)))/#REF!,2))</f>
        <v/>
      </c>
      <c r="Q39" s="27" t="str">
        <f t="array" aca="1" ref="Q39" ca="1">IF(OR($C39="",Q$10=""),"",ROUND(SUMPRODUCT(INDIRECT(Module6!$D35),TRANSPOSE(INDIRECT(Calc2!P$19)))/#REF!,2))</f>
        <v/>
      </c>
      <c r="R39" s="27" t="str">
        <f t="array" aca="1" ref="R39" ca="1">IF(OR($C39="",R$10=""),"",ROUND(SUMPRODUCT(INDIRECT(Module6!$D35),TRANSPOSE(INDIRECT(Calc2!Q$19)))/#REF!,2))</f>
        <v/>
      </c>
      <c r="S39" s="27" t="str">
        <f t="array" aca="1" ref="S39" ca="1">IF(OR($C39="",S$10=""),"",ROUND(SUMPRODUCT(INDIRECT(Module6!$D35),TRANSPOSE(INDIRECT(Calc2!R$19)))/#REF!,2))</f>
        <v/>
      </c>
      <c r="T39" s="27" t="str">
        <f t="array" aca="1" ref="T39" ca="1">IF(OR($C39="",T$10=""),"",ROUND(SUMPRODUCT(INDIRECT(Module6!$D35),TRANSPOSE(INDIRECT(Calc2!S$19)))/#REF!,2))</f>
        <v/>
      </c>
      <c r="U39" s="27" t="str">
        <f t="array" aca="1" ref="U39" ca="1">IF(OR($C39="",U$10=""),"",ROUND(SUMPRODUCT(INDIRECT(Module6!$D35),TRANSPOSE(INDIRECT(Calc2!T$19)))/#REF!,2))</f>
        <v/>
      </c>
      <c r="V39" s="27" t="str">
        <f t="array" aca="1" ref="V39" ca="1">IF(OR($C39="",V$10=""),"",ROUND(SUMPRODUCT(INDIRECT(Module6!$D35),TRANSPOSE(INDIRECT(Calc2!U$19)))/#REF!,2))</f>
        <v/>
      </c>
    </row>
    <row r="40" spans="3:22">
      <c r="C40" s="21" t="str">
        <f ca="1">IF(ISBLANK(Module6!$C36),"",Module6!$C36)</f>
        <v/>
      </c>
      <c r="D40" s="27" t="str">
        <f t="shared" ca="1" si="0"/>
        <v/>
      </c>
      <c r="E40" s="27" t="str">
        <f ca="1">IF($C40="","",CONCATENATE(ADDRESS(ROW(),$E$2+1,1,1,"Module7"),":",ADDRESS(ROW(),$E$2+Calc1!$C$3,1,1)))</f>
        <v/>
      </c>
      <c r="F40" s="27" t="str">
        <f t="array" aca="1" ref="F40" ca="1">IF(OR($C40="",F$10=""),"",ROUND(SUMPRODUCT(INDIRECT(Module6!$D36),TRANSPOSE(INDIRECT(Calc2!E$19)))/F$12,2))</f>
        <v/>
      </c>
      <c r="G40" s="27" t="str">
        <f t="array" aca="1" ref="G40" ca="1">IF(OR($C40="",G$10=""),"",ROUND(SUMPRODUCT(INDIRECT(Module6!$D36),TRANSPOSE(INDIRECT(Calc2!F$19)))/G$12,2))</f>
        <v/>
      </c>
      <c r="H40" s="27" t="str">
        <f t="array" aca="1" ref="H40" ca="1">IF(OR($C40="",H$10=""),"",ROUND(SUMPRODUCT(INDIRECT(Module6!$D36),TRANSPOSE(INDIRECT(Calc2!G$19)))/H$12,2))</f>
        <v/>
      </c>
      <c r="I40" s="27" t="str">
        <f t="array" aca="1" ref="I40" ca="1">IF(OR($C40="",I$10=""),"",ROUND(SUMPRODUCT(INDIRECT(Module6!$D36),TRANSPOSE(INDIRECT(Calc2!H$19)))/I$12,2))</f>
        <v/>
      </c>
      <c r="J40" s="27" t="str">
        <f t="array" aca="1" ref="J40" ca="1">IF(OR($C40="",J$10=""),"",ROUND(SUMPRODUCT(INDIRECT(Module6!$D36),TRANSPOSE(INDIRECT(Calc2!I$19)))/J$12,2))</f>
        <v/>
      </c>
      <c r="K40" s="27" t="str">
        <f t="array" aca="1" ref="K40" ca="1">IF(OR($C40="",K$10=""),"",ROUND(SUMPRODUCT(INDIRECT(Module6!$D36),TRANSPOSE(INDIRECT(Calc2!J$19)))/K$12,2))</f>
        <v/>
      </c>
      <c r="L40" s="27" t="str">
        <f t="array" aca="1" ref="L40" ca="1">IF(OR($C40="",L$10=""),"",ROUND(SUMPRODUCT(INDIRECT(Module6!$D36),TRANSPOSE(INDIRECT(Calc2!K$19)))/L$12,2))</f>
        <v/>
      </c>
      <c r="M40" s="27" t="str">
        <f t="array" aca="1" ref="M40" ca="1">IF(OR($C40="",M$10=""),"",ROUND(SUMPRODUCT(INDIRECT(Module6!$D36),TRANSPOSE(INDIRECT(Calc2!L$19)))/M$12,2))</f>
        <v/>
      </c>
      <c r="N40" s="27" t="str">
        <f t="array" aca="1" ref="N40" ca="1">IF(OR($C40="",N$10=""),"",ROUND(SUMPRODUCT(INDIRECT(Module6!$D36),TRANSPOSE(INDIRECT(Calc2!M$19)))/N$12,2))</f>
        <v/>
      </c>
      <c r="O40" s="27" t="str">
        <f t="array" aca="1" ref="O40" ca="1">IF(OR($C40="",O$10=""),"",ROUND(SUMPRODUCT(INDIRECT(Module6!$D36),TRANSPOSE(INDIRECT(Calc2!N$19)))/#REF!,2))</f>
        <v/>
      </c>
      <c r="P40" s="27" t="str">
        <f t="array" aca="1" ref="P40" ca="1">IF(OR($C40="",P$10=""),"",ROUND(SUMPRODUCT(INDIRECT(Module6!$D36),TRANSPOSE(INDIRECT(Calc2!O$19)))/#REF!,2))</f>
        <v/>
      </c>
      <c r="Q40" s="27" t="str">
        <f t="array" aca="1" ref="Q40" ca="1">IF(OR($C40="",Q$10=""),"",ROUND(SUMPRODUCT(INDIRECT(Module6!$D36),TRANSPOSE(INDIRECT(Calc2!P$19)))/#REF!,2))</f>
        <v/>
      </c>
      <c r="R40" s="27" t="str">
        <f t="array" aca="1" ref="R40" ca="1">IF(OR($C40="",R$10=""),"",ROUND(SUMPRODUCT(INDIRECT(Module6!$D36),TRANSPOSE(INDIRECT(Calc2!Q$19)))/#REF!,2))</f>
        <v/>
      </c>
      <c r="S40" s="27" t="str">
        <f t="array" aca="1" ref="S40" ca="1">IF(OR($C40="",S$10=""),"",ROUND(SUMPRODUCT(INDIRECT(Module6!$D36),TRANSPOSE(INDIRECT(Calc2!R$19)))/#REF!,2))</f>
        <v/>
      </c>
      <c r="T40" s="27" t="str">
        <f t="array" aca="1" ref="T40" ca="1">IF(OR($C40="",T$10=""),"",ROUND(SUMPRODUCT(INDIRECT(Module6!$D36),TRANSPOSE(INDIRECT(Calc2!S$19)))/#REF!,2))</f>
        <v/>
      </c>
      <c r="U40" s="27" t="str">
        <f t="array" aca="1" ref="U40" ca="1">IF(OR($C40="",U$10=""),"",ROUND(SUMPRODUCT(INDIRECT(Module6!$D36),TRANSPOSE(INDIRECT(Calc2!T$19)))/#REF!,2))</f>
        <v/>
      </c>
    </row>
    <row r="41" spans="3:22">
      <c r="C41" s="21" t="str">
        <f ca="1">IF(ISBLANK(Module6!$C37),"",Module6!$C37)</f>
        <v/>
      </c>
      <c r="D41" s="27" t="str">
        <f t="shared" ca="1" si="0"/>
        <v/>
      </c>
      <c r="E41" s="27" t="str">
        <f ca="1">IF($C41="","",CONCATENATE(ADDRESS(ROW(),$E$2+1,1,1,"Module7"),":",ADDRESS(ROW(),$E$2+Calc1!$C$3,1,1)))</f>
        <v/>
      </c>
      <c r="F41" s="27" t="str">
        <f t="array" aca="1" ref="F41" ca="1">IF(OR($C41="",F$10=""),"",ROUND(SUMPRODUCT(INDIRECT(Module6!$D37),TRANSPOSE(INDIRECT(Calc2!E$19)))/F$12,2))</f>
        <v/>
      </c>
      <c r="G41" s="27" t="str">
        <f t="array" aca="1" ref="G41" ca="1">IF(OR($C41="",G$10=""),"",ROUND(SUMPRODUCT(INDIRECT(Module6!$D37),TRANSPOSE(INDIRECT(Calc2!F$19)))/G$12,2))</f>
        <v/>
      </c>
      <c r="H41" s="27" t="str">
        <f t="array" aca="1" ref="H41" ca="1">IF(OR($C41="",H$10=""),"",ROUND(SUMPRODUCT(INDIRECT(Module6!$D37),TRANSPOSE(INDIRECT(Calc2!G$19)))/H$12,2))</f>
        <v/>
      </c>
      <c r="I41" s="27" t="str">
        <f t="array" aca="1" ref="I41" ca="1">IF(OR($C41="",I$10=""),"",ROUND(SUMPRODUCT(INDIRECT(Module6!$D37),TRANSPOSE(INDIRECT(Calc2!H$19)))/I$12,2))</f>
        <v/>
      </c>
      <c r="J41" s="27" t="str">
        <f t="array" aca="1" ref="J41" ca="1">IF(OR($C41="",J$10=""),"",ROUND(SUMPRODUCT(INDIRECT(Module6!$D37),TRANSPOSE(INDIRECT(Calc2!I$19)))/J$12,2))</f>
        <v/>
      </c>
      <c r="K41" s="27" t="str">
        <f t="array" aca="1" ref="K41" ca="1">IF(OR($C41="",K$10=""),"",ROUND(SUMPRODUCT(INDIRECT(Module6!$D37),TRANSPOSE(INDIRECT(Calc2!J$19)))/K$12,2))</f>
        <v/>
      </c>
      <c r="L41" s="27" t="str">
        <f t="array" aca="1" ref="L41" ca="1">IF(OR($C41="",L$10=""),"",ROUND(SUMPRODUCT(INDIRECT(Module6!$D37),TRANSPOSE(INDIRECT(Calc2!K$19)))/L$12,2))</f>
        <v/>
      </c>
      <c r="M41" s="27" t="str">
        <f t="array" aca="1" ref="M41" ca="1">IF(OR($C41="",M$10=""),"",ROUND(SUMPRODUCT(INDIRECT(Module6!$D37),TRANSPOSE(INDIRECT(Calc2!L$19)))/M$12,2))</f>
        <v/>
      </c>
      <c r="N41" s="27" t="str">
        <f t="array" aca="1" ref="N41" ca="1">IF(OR($C41="",N$10=""),"",ROUND(SUMPRODUCT(INDIRECT(Module6!$D37),TRANSPOSE(INDIRECT(Calc2!M$19)))/N$12,2))</f>
        <v/>
      </c>
      <c r="O41" s="27" t="str">
        <f t="array" aca="1" ref="O41" ca="1">IF(OR($C41="",O$10=""),"",ROUND(SUMPRODUCT(INDIRECT(Module6!$D37),TRANSPOSE(INDIRECT(Calc2!N$19)))/#REF!,2))</f>
        <v/>
      </c>
      <c r="P41" s="27" t="str">
        <f t="array" aca="1" ref="P41" ca="1">IF(OR($C41="",P$10=""),"",ROUND(SUMPRODUCT(INDIRECT(Module6!$D37),TRANSPOSE(INDIRECT(Calc2!O$19)))/#REF!,2))</f>
        <v/>
      </c>
      <c r="Q41" s="27" t="str">
        <f t="array" aca="1" ref="Q41" ca="1">IF(OR($C41="",Q$10=""),"",ROUND(SUMPRODUCT(INDIRECT(Module6!$D37),TRANSPOSE(INDIRECT(Calc2!P$19)))/#REF!,2))</f>
        <v/>
      </c>
      <c r="R41" s="27" t="str">
        <f t="array" aca="1" ref="R41" ca="1">IF(OR($C41="",R$10=""),"",ROUND(SUMPRODUCT(INDIRECT(Module6!$D37),TRANSPOSE(INDIRECT(Calc2!Q$19)))/#REF!,2))</f>
        <v/>
      </c>
      <c r="S41" s="27" t="str">
        <f t="array" aca="1" ref="S41" ca="1">IF(OR($C41="",S$10=""),"",ROUND(SUMPRODUCT(INDIRECT(Module6!$D37),TRANSPOSE(INDIRECT(Calc2!R$19)))/#REF!,2))</f>
        <v/>
      </c>
      <c r="T41" s="27" t="str">
        <f t="array" aca="1" ref="T41" ca="1">IF(OR($C41="",T$10=""),"",ROUND(SUMPRODUCT(INDIRECT(Module6!$D37),TRANSPOSE(INDIRECT(Calc2!S$19)))/#REF!,2))</f>
        <v/>
      </c>
      <c r="U41" s="27" t="str">
        <f t="array" aca="1" ref="U41" ca="1">IF(OR($C41="",U$10=""),"",ROUND(SUMPRODUCT(INDIRECT(Module6!$D37),TRANSPOSE(INDIRECT(Calc2!T$19)))/#REF!,2))</f>
        <v/>
      </c>
    </row>
    <row r="42" spans="3:22">
      <c r="C42" s="21" t="str">
        <f ca="1">IF(ISBLANK(Module6!$C38),"",Module6!$C38)</f>
        <v/>
      </c>
      <c r="D42" s="27" t="str">
        <f t="shared" ca="1" si="0"/>
        <v/>
      </c>
      <c r="E42" s="27" t="str">
        <f ca="1">IF($C42="","",CONCATENATE(ADDRESS(ROW(),$E$2+1,1,1,"Module7"),":",ADDRESS(ROW(),$E$2+Calc1!$C$3,1,1)))</f>
        <v/>
      </c>
      <c r="F42" s="27" t="str">
        <f t="array" aca="1" ref="F42" ca="1">IF(OR($C42="",F$10=""),"",ROUND(SUMPRODUCT(INDIRECT(Module6!$D38),TRANSPOSE(INDIRECT(Calc2!E$19)))/F$12,2))</f>
        <v/>
      </c>
      <c r="G42" s="27" t="str">
        <f t="array" aca="1" ref="G42" ca="1">IF(OR($C42="",G$10=""),"",ROUND(SUMPRODUCT(INDIRECT(Module6!$D38),TRANSPOSE(INDIRECT(Calc2!F$19)))/G$12,2))</f>
        <v/>
      </c>
      <c r="H42" s="27" t="str">
        <f t="array" aca="1" ref="H42" ca="1">IF(OR($C42="",H$10=""),"",ROUND(SUMPRODUCT(INDIRECT(Module6!$D38),TRANSPOSE(INDIRECT(Calc2!G$19)))/H$12,2))</f>
        <v/>
      </c>
      <c r="I42" s="27" t="str">
        <f t="array" aca="1" ref="I42" ca="1">IF(OR($C42="",I$10=""),"",ROUND(SUMPRODUCT(INDIRECT(Module6!$D38),TRANSPOSE(INDIRECT(Calc2!H$19)))/I$12,2))</f>
        <v/>
      </c>
      <c r="J42" s="27" t="str">
        <f t="array" aca="1" ref="J42" ca="1">IF(OR($C42="",J$10=""),"",ROUND(SUMPRODUCT(INDIRECT(Module6!$D38),TRANSPOSE(INDIRECT(Calc2!I$19)))/J$12,2))</f>
        <v/>
      </c>
      <c r="K42" s="27" t="str">
        <f t="array" aca="1" ref="K42" ca="1">IF(OR($C42="",K$10=""),"",ROUND(SUMPRODUCT(INDIRECT(Module6!$D38),TRANSPOSE(INDIRECT(Calc2!J$19)))/K$12,2))</f>
        <v/>
      </c>
      <c r="L42" s="27" t="str">
        <f t="array" aca="1" ref="L42" ca="1">IF(OR($C42="",L$10=""),"",ROUND(SUMPRODUCT(INDIRECT(Module6!$D38),TRANSPOSE(INDIRECT(Calc2!K$19)))/L$12,2))</f>
        <v/>
      </c>
      <c r="M42" s="27" t="str">
        <f t="array" aca="1" ref="M42" ca="1">IF(OR($C42="",M$10=""),"",ROUND(SUMPRODUCT(INDIRECT(Module6!$D38),TRANSPOSE(INDIRECT(Calc2!L$19)))/M$12,2))</f>
        <v/>
      </c>
      <c r="N42" s="27" t="str">
        <f t="array" aca="1" ref="N42" ca="1">IF(OR($C42="",N$10=""),"",ROUND(SUMPRODUCT(INDIRECT(Module6!$D38),TRANSPOSE(INDIRECT(Calc2!M$19)))/N$12,2))</f>
        <v/>
      </c>
      <c r="O42" s="27" t="str">
        <f t="array" aca="1" ref="O42" ca="1">IF(OR($C42="",O$10=""),"",ROUND(SUMPRODUCT(INDIRECT(Module6!$D38),TRANSPOSE(INDIRECT(Calc2!N$19)))/#REF!,2))</f>
        <v/>
      </c>
      <c r="P42" s="27" t="str">
        <f t="array" aca="1" ref="P42" ca="1">IF(OR($C42="",P$10=""),"",ROUND(SUMPRODUCT(INDIRECT(Module6!$D38),TRANSPOSE(INDIRECT(Calc2!O$19)))/#REF!,2))</f>
        <v/>
      </c>
      <c r="Q42" s="27" t="str">
        <f t="array" aca="1" ref="Q42" ca="1">IF(OR($C42="",Q$10=""),"",ROUND(SUMPRODUCT(INDIRECT(Module6!$D38),TRANSPOSE(INDIRECT(Calc2!P$19)))/#REF!,2))</f>
        <v/>
      </c>
      <c r="R42" s="27" t="str">
        <f t="array" aca="1" ref="R42" ca="1">IF(OR($C42="",R$10=""),"",ROUND(SUMPRODUCT(INDIRECT(Module6!$D38),TRANSPOSE(INDIRECT(Calc2!Q$19)))/#REF!,2))</f>
        <v/>
      </c>
      <c r="S42" s="27" t="str">
        <f t="array" aca="1" ref="S42" ca="1">IF(OR($C42="",S$10=""),"",ROUND(SUMPRODUCT(INDIRECT(Module6!$D38),TRANSPOSE(INDIRECT(Calc2!R$19)))/#REF!,2))</f>
        <v/>
      </c>
      <c r="T42" s="27" t="str">
        <f t="array" aca="1" ref="T42" ca="1">IF(OR($C42="",T$10=""),"",ROUND(SUMPRODUCT(INDIRECT(Module6!$D38),TRANSPOSE(INDIRECT(Calc2!S$19)))/#REF!,2))</f>
        <v/>
      </c>
      <c r="U42" s="27" t="str">
        <f t="array" aca="1" ref="U42" ca="1">IF(OR($C42="",U$10=""),"",ROUND(SUMPRODUCT(INDIRECT(Module6!$D38),TRANSPOSE(INDIRECT(Calc2!T$19)))/#REF!,2))</f>
        <v/>
      </c>
    </row>
    <row r="43" spans="3:22">
      <c r="C43" s="21" t="str">
        <f ca="1">IF(ISBLANK(Module6!$C39),"",Module6!$C39)</f>
        <v/>
      </c>
      <c r="D43" s="27" t="str">
        <f t="shared" ca="1" si="0"/>
        <v/>
      </c>
      <c r="E43" s="27" t="str">
        <f ca="1">IF($C43="","",CONCATENATE(ADDRESS(ROW(),$E$2+1,1,1,"Module7"),":",ADDRESS(ROW(),$E$2+Calc1!$C$3,1,1)))</f>
        <v/>
      </c>
      <c r="F43" s="27" t="str">
        <f t="array" aca="1" ref="F43" ca="1">IF(OR($C43="",F$10=""),"",ROUND(SUMPRODUCT(INDIRECT(Module6!$D39),TRANSPOSE(INDIRECT(Calc2!E$19)))/F$12,2))</f>
        <v/>
      </c>
      <c r="G43" s="27" t="str">
        <f t="array" aca="1" ref="G43" ca="1">IF(OR($C43="",G$10=""),"",ROUND(SUMPRODUCT(INDIRECT(Module6!$D39),TRANSPOSE(INDIRECT(Calc2!F$19)))/G$12,2))</f>
        <v/>
      </c>
      <c r="H43" s="27" t="str">
        <f t="array" aca="1" ref="H43" ca="1">IF(OR($C43="",H$10=""),"",ROUND(SUMPRODUCT(INDIRECT(Module6!$D39),TRANSPOSE(INDIRECT(Calc2!G$19)))/H$12,2))</f>
        <v/>
      </c>
      <c r="I43" s="27" t="str">
        <f t="array" aca="1" ref="I43" ca="1">IF(OR($C43="",I$10=""),"",ROUND(SUMPRODUCT(INDIRECT(Module6!$D39),TRANSPOSE(INDIRECT(Calc2!H$19)))/I$12,2))</f>
        <v/>
      </c>
      <c r="J43" s="27" t="str">
        <f t="array" aca="1" ref="J43" ca="1">IF(OR($C43="",J$10=""),"",ROUND(SUMPRODUCT(INDIRECT(Module6!$D39),TRANSPOSE(INDIRECT(Calc2!I$19)))/J$12,2))</f>
        <v/>
      </c>
      <c r="K43" s="27" t="str">
        <f t="array" aca="1" ref="K43" ca="1">IF(OR($C43="",K$10=""),"",ROUND(SUMPRODUCT(INDIRECT(Module6!$D39),TRANSPOSE(INDIRECT(Calc2!J$19)))/K$12,2))</f>
        <v/>
      </c>
      <c r="L43" s="27" t="str">
        <f t="array" aca="1" ref="L43" ca="1">IF(OR($C43="",L$10=""),"",ROUND(SUMPRODUCT(INDIRECT(Module6!$D39),TRANSPOSE(INDIRECT(Calc2!K$19)))/L$12,2))</f>
        <v/>
      </c>
      <c r="M43" s="27" t="str">
        <f t="array" aca="1" ref="M43" ca="1">IF(OR($C43="",M$10=""),"",ROUND(SUMPRODUCT(INDIRECT(Module6!$D39),TRANSPOSE(INDIRECT(Calc2!L$19)))/M$12,2))</f>
        <v/>
      </c>
      <c r="N43" s="27" t="str">
        <f t="array" aca="1" ref="N43" ca="1">IF(OR($C43="",N$10=""),"",ROUND(SUMPRODUCT(INDIRECT(Module6!$D39),TRANSPOSE(INDIRECT(Calc2!M$19)))/N$12,2))</f>
        <v/>
      </c>
      <c r="O43" s="27" t="str">
        <f t="array" aca="1" ref="O43" ca="1">IF(OR($C43="",O$10=""),"",ROUND(SUMPRODUCT(INDIRECT(Module6!$D39),TRANSPOSE(INDIRECT(Calc2!N$19)))/#REF!,2))</f>
        <v/>
      </c>
      <c r="P43" s="27" t="str">
        <f t="array" aca="1" ref="P43" ca="1">IF(OR($C43="",P$10=""),"",ROUND(SUMPRODUCT(INDIRECT(Module6!$D39),TRANSPOSE(INDIRECT(Calc2!O$19)))/#REF!,2))</f>
        <v/>
      </c>
      <c r="Q43" s="27" t="str">
        <f t="array" aca="1" ref="Q43" ca="1">IF(OR($C43="",Q$10=""),"",ROUND(SUMPRODUCT(INDIRECT(Module6!$D39),TRANSPOSE(INDIRECT(Calc2!P$19)))/#REF!,2))</f>
        <v/>
      </c>
      <c r="R43" s="27" t="str">
        <f t="array" aca="1" ref="R43" ca="1">IF(OR($C43="",R$10=""),"",ROUND(SUMPRODUCT(INDIRECT(Module6!$D39),TRANSPOSE(INDIRECT(Calc2!Q$19)))/#REF!,2))</f>
        <v/>
      </c>
      <c r="S43" s="27" t="str">
        <f t="array" aca="1" ref="S43" ca="1">IF(OR($C43="",S$10=""),"",ROUND(SUMPRODUCT(INDIRECT(Module6!$D39),TRANSPOSE(INDIRECT(Calc2!R$19)))/#REF!,2))</f>
        <v/>
      </c>
      <c r="T43" s="27" t="str">
        <f t="array" aca="1" ref="T43" ca="1">IF(OR($C43="",T$10=""),"",ROUND(SUMPRODUCT(INDIRECT(Module6!$D39),TRANSPOSE(INDIRECT(Calc2!S$19)))/#REF!,2))</f>
        <v/>
      </c>
      <c r="U43" s="27" t="str">
        <f t="array" aca="1" ref="U43" ca="1">IF(OR($C43="",U$10=""),"",ROUND(SUMPRODUCT(INDIRECT(Module6!$D39),TRANSPOSE(INDIRECT(Calc2!T$19)))/#REF!,2))</f>
        <v/>
      </c>
    </row>
    <row r="44" spans="3:22">
      <c r="C44" s="21" t="str">
        <f ca="1">IF(ISBLANK(Module6!$C40),"",Module6!$C40)</f>
        <v/>
      </c>
      <c r="D44" s="27" t="str">
        <f t="shared" ca="1" si="0"/>
        <v/>
      </c>
      <c r="E44" s="27" t="str">
        <f ca="1">IF($C44="","",CONCATENATE(ADDRESS(ROW(),$E$2+1,1,1,"Module7"),":",ADDRESS(ROW(),$E$2+Calc1!$C$3,1,1)))</f>
        <v/>
      </c>
      <c r="F44" s="27" t="str">
        <f t="array" aca="1" ref="F44" ca="1">IF(OR($C44="",F$10=""),"",ROUND(SUMPRODUCT(INDIRECT(Module6!$D40),TRANSPOSE(INDIRECT(Calc2!E$19)))/F$12,2))</f>
        <v/>
      </c>
      <c r="G44" s="27" t="str">
        <f t="array" aca="1" ref="G44" ca="1">IF(OR($C44="",G$10=""),"",ROUND(SUMPRODUCT(INDIRECT(Module6!$D40),TRANSPOSE(INDIRECT(Calc2!F$19)))/G$12,2))</f>
        <v/>
      </c>
      <c r="H44" s="27" t="str">
        <f t="array" aca="1" ref="H44" ca="1">IF(OR($C44="",H$10=""),"",ROUND(SUMPRODUCT(INDIRECT(Module6!$D40),TRANSPOSE(INDIRECT(Calc2!G$19)))/H$12,2))</f>
        <v/>
      </c>
      <c r="I44" s="27" t="str">
        <f t="array" aca="1" ref="I44" ca="1">IF(OR($C44="",I$10=""),"",ROUND(SUMPRODUCT(INDIRECT(Module6!$D40),TRANSPOSE(INDIRECT(Calc2!H$19)))/I$12,2))</f>
        <v/>
      </c>
      <c r="J44" s="27" t="str">
        <f t="array" aca="1" ref="J44" ca="1">IF(OR($C44="",J$10=""),"",ROUND(SUMPRODUCT(INDIRECT(Module6!$D40),TRANSPOSE(INDIRECT(Calc2!I$19)))/J$12,2))</f>
        <v/>
      </c>
      <c r="K44" s="27" t="str">
        <f t="array" aca="1" ref="K44" ca="1">IF(OR($C44="",K$10=""),"",ROUND(SUMPRODUCT(INDIRECT(Module6!$D40),TRANSPOSE(INDIRECT(Calc2!J$19)))/K$12,2))</f>
        <v/>
      </c>
      <c r="L44" s="27" t="str">
        <f t="array" aca="1" ref="L44" ca="1">IF(OR($C44="",L$10=""),"",ROUND(SUMPRODUCT(INDIRECT(Module6!$D40),TRANSPOSE(INDIRECT(Calc2!K$19)))/L$12,2))</f>
        <v/>
      </c>
      <c r="M44" s="27" t="str">
        <f t="array" aca="1" ref="M44" ca="1">IF(OR($C44="",M$10=""),"",ROUND(SUMPRODUCT(INDIRECT(Module6!$D40),TRANSPOSE(INDIRECT(Calc2!L$19)))/M$12,2))</f>
        <v/>
      </c>
      <c r="N44" s="27" t="str">
        <f t="array" aca="1" ref="N44" ca="1">IF(OR($C44="",N$10=""),"",ROUND(SUMPRODUCT(INDIRECT(Module6!$D40),TRANSPOSE(INDIRECT(Calc2!M$19)))/N$12,2))</f>
        <v/>
      </c>
      <c r="O44" s="27" t="str">
        <f t="array" aca="1" ref="O44" ca="1">IF(OR($C44="",O$10=""),"",ROUND(SUMPRODUCT(INDIRECT(Module6!$D40),TRANSPOSE(INDIRECT(Calc2!N$19)))/#REF!,2))</f>
        <v/>
      </c>
      <c r="P44" s="27" t="str">
        <f t="array" aca="1" ref="P44" ca="1">IF(OR($C44="",P$10=""),"",ROUND(SUMPRODUCT(INDIRECT(Module6!$D40),TRANSPOSE(INDIRECT(Calc2!O$19)))/#REF!,2))</f>
        <v/>
      </c>
      <c r="Q44" s="27" t="str">
        <f t="array" aca="1" ref="Q44" ca="1">IF(OR($C44="",Q$10=""),"",ROUND(SUMPRODUCT(INDIRECT(Module6!$D40),TRANSPOSE(INDIRECT(Calc2!P$19)))/#REF!,2))</f>
        <v/>
      </c>
      <c r="R44" s="27" t="str">
        <f t="array" aca="1" ref="R44" ca="1">IF(OR($C44="",R$10=""),"",ROUND(SUMPRODUCT(INDIRECT(Module6!$D40),TRANSPOSE(INDIRECT(Calc2!Q$19)))/#REF!,2))</f>
        <v/>
      </c>
      <c r="S44" s="27" t="str">
        <f t="array" aca="1" ref="S44" ca="1">IF(OR($C44="",S$10=""),"",ROUND(SUMPRODUCT(INDIRECT(Module6!$D40),TRANSPOSE(INDIRECT(Calc2!R$19)))/#REF!,2))</f>
        <v/>
      </c>
      <c r="T44" s="27" t="str">
        <f t="array" aca="1" ref="T44" ca="1">IF(OR($C44="",T$10=""),"",ROUND(SUMPRODUCT(INDIRECT(Module6!$D40),TRANSPOSE(INDIRECT(Calc2!S$19)))/#REF!,2))</f>
        <v/>
      </c>
      <c r="U44" s="27" t="str">
        <f t="array" aca="1" ref="U44" ca="1">IF(OR($C44="",U$10=""),"",ROUND(SUMPRODUCT(INDIRECT(Module6!$D40),TRANSPOSE(INDIRECT(Calc2!T$19)))/#REF!,2))</f>
        <v/>
      </c>
    </row>
    <row r="45" spans="3:22">
      <c r="C45" s="21" t="str">
        <f ca="1">IF(ISBLANK(Module6!$C41),"",Module6!$C41)</f>
        <v/>
      </c>
      <c r="D45" s="27" t="str">
        <f t="shared" ca="1" si="0"/>
        <v/>
      </c>
      <c r="E45" s="27" t="str">
        <f ca="1">IF($C45="","",CONCATENATE(ADDRESS(ROW(),$E$2+1,1,1,"Module7"),":",ADDRESS(ROW(),$E$2+Calc1!$C$3,1,1)))</f>
        <v/>
      </c>
      <c r="F45" s="27" t="str">
        <f t="array" aca="1" ref="F45" ca="1">IF(OR($C45="",F$10=""),"",ROUND(SUMPRODUCT(INDIRECT(Module6!$D41),TRANSPOSE(INDIRECT(Calc2!E$19)))/F$12,2))</f>
        <v/>
      </c>
      <c r="G45" s="27" t="str">
        <f t="array" aca="1" ref="G45" ca="1">IF(OR($C45="",G$10=""),"",ROUND(SUMPRODUCT(INDIRECT(Module6!$D41),TRANSPOSE(INDIRECT(Calc2!F$19)))/G$12,2))</f>
        <v/>
      </c>
      <c r="H45" s="27" t="str">
        <f t="array" aca="1" ref="H45" ca="1">IF(OR($C45="",H$10=""),"",ROUND(SUMPRODUCT(INDIRECT(Module6!$D41),TRANSPOSE(INDIRECT(Calc2!G$19)))/H$12,2))</f>
        <v/>
      </c>
      <c r="I45" s="27" t="str">
        <f t="array" aca="1" ref="I45" ca="1">IF(OR($C45="",I$10=""),"",ROUND(SUMPRODUCT(INDIRECT(Module6!$D41),TRANSPOSE(INDIRECT(Calc2!H$19)))/I$12,2))</f>
        <v/>
      </c>
      <c r="J45" s="27" t="str">
        <f t="array" aca="1" ref="J45" ca="1">IF(OR($C45="",J$10=""),"",ROUND(SUMPRODUCT(INDIRECT(Module6!$D41),TRANSPOSE(INDIRECT(Calc2!I$19)))/J$12,2))</f>
        <v/>
      </c>
      <c r="K45" s="27" t="str">
        <f t="array" aca="1" ref="K45" ca="1">IF(OR($C45="",K$10=""),"",ROUND(SUMPRODUCT(INDIRECT(Module6!$D41),TRANSPOSE(INDIRECT(Calc2!J$19)))/K$12,2))</f>
        <v/>
      </c>
      <c r="L45" s="27" t="str">
        <f t="array" aca="1" ref="L45" ca="1">IF(OR($C45="",L$10=""),"",ROUND(SUMPRODUCT(INDIRECT(Module6!$D41),TRANSPOSE(INDIRECT(Calc2!K$19)))/L$12,2))</f>
        <v/>
      </c>
      <c r="M45" s="27" t="str">
        <f t="array" aca="1" ref="M45" ca="1">IF(OR($C45="",M$10=""),"",ROUND(SUMPRODUCT(INDIRECT(Module6!$D41),TRANSPOSE(INDIRECT(Calc2!L$19)))/M$12,2))</f>
        <v/>
      </c>
      <c r="N45" s="27" t="str">
        <f t="array" aca="1" ref="N45" ca="1">IF(OR($C45="",N$10=""),"",ROUND(SUMPRODUCT(INDIRECT(Module6!$D41),TRANSPOSE(INDIRECT(Calc2!M$19)))/N$12,2))</f>
        <v/>
      </c>
      <c r="O45" s="27" t="str">
        <f t="array" aca="1" ref="O45" ca="1">IF(OR($C45="",O$10=""),"",ROUND(SUMPRODUCT(INDIRECT(Module6!$D41),TRANSPOSE(INDIRECT(Calc2!N$19)))/#REF!,2))</f>
        <v/>
      </c>
      <c r="P45" s="27" t="str">
        <f t="array" aca="1" ref="P45" ca="1">IF(OR($C45="",P$10=""),"",ROUND(SUMPRODUCT(INDIRECT(Module6!$D41),TRANSPOSE(INDIRECT(Calc2!O$19)))/#REF!,2))</f>
        <v/>
      </c>
      <c r="Q45" s="27" t="str">
        <f t="array" aca="1" ref="Q45" ca="1">IF(OR($C45="",Q$10=""),"",ROUND(SUMPRODUCT(INDIRECT(Module6!$D41),TRANSPOSE(INDIRECT(Calc2!P$19)))/#REF!,2))</f>
        <v/>
      </c>
      <c r="R45" s="27" t="str">
        <f t="array" aca="1" ref="R45" ca="1">IF(OR($C45="",R$10=""),"",ROUND(SUMPRODUCT(INDIRECT(Module6!$D41),TRANSPOSE(INDIRECT(Calc2!Q$19)))/#REF!,2))</f>
        <v/>
      </c>
      <c r="S45" s="27" t="str">
        <f t="array" aca="1" ref="S45" ca="1">IF(OR($C45="",S$10=""),"",ROUND(SUMPRODUCT(INDIRECT(Module6!$D41),TRANSPOSE(INDIRECT(Calc2!R$19)))/#REF!,2))</f>
        <v/>
      </c>
      <c r="T45" s="27" t="str">
        <f t="array" aca="1" ref="T45" ca="1">IF(OR($C45="",T$10=""),"",ROUND(SUMPRODUCT(INDIRECT(Module6!$D41),TRANSPOSE(INDIRECT(Calc2!S$19)))/#REF!,2))</f>
        <v/>
      </c>
      <c r="U45" s="27" t="str">
        <f t="array" aca="1" ref="U45" ca="1">IF(OR($C45="",U$10=""),"",ROUND(SUMPRODUCT(INDIRECT(Module6!$D41),TRANSPOSE(INDIRECT(Calc2!T$19)))/#REF!,2))</f>
        <v/>
      </c>
    </row>
    <row r="46" spans="3:22">
      <c r="C46" s="21" t="str">
        <f ca="1">IF(ISBLANK(Module6!$C42),"",Module6!$C42)</f>
        <v/>
      </c>
      <c r="D46" s="27" t="str">
        <f t="shared" ref="D46:D82" ca="1" si="1">IF($C46="","",ROUND(SUMPRODUCT(INDIRECT($E46),INDIRECT($E$12))/SUM(INDIRECT($E$12)),2))</f>
        <v/>
      </c>
      <c r="E46" s="27" t="str">
        <f ca="1">IF($C46="","",CONCATENATE(ADDRESS(ROW(),$E$2+1,1,1,"Module7"),":",ADDRESS(ROW(),$E$2+Calc1!$C$3,1,1)))</f>
        <v/>
      </c>
      <c r="F46" s="27" t="str">
        <f t="array" aca="1" ref="F46" ca="1">IF(OR($C46="",F$10=""),"",ROUND(SUMPRODUCT(INDIRECT(Module6!$D42),TRANSPOSE(INDIRECT(Calc2!E$19)))/F$12,2))</f>
        <v/>
      </c>
      <c r="G46" s="27" t="str">
        <f t="array" aca="1" ref="G46" ca="1">IF(OR($C46="",G$10=""),"",ROUND(SUMPRODUCT(INDIRECT(Module6!$D42),TRANSPOSE(INDIRECT(Calc2!F$19)))/G$12,2))</f>
        <v/>
      </c>
      <c r="H46" s="27" t="str">
        <f t="array" aca="1" ref="H46" ca="1">IF(OR($C46="",H$10=""),"",ROUND(SUMPRODUCT(INDIRECT(Module6!$D42),TRANSPOSE(INDIRECT(Calc2!G$19)))/H$12,2))</f>
        <v/>
      </c>
      <c r="I46" s="27" t="str">
        <f t="array" aca="1" ref="I46" ca="1">IF(OR($C46="",I$10=""),"",ROUND(SUMPRODUCT(INDIRECT(Module6!$D42),TRANSPOSE(INDIRECT(Calc2!H$19)))/I$12,2))</f>
        <v/>
      </c>
      <c r="J46" s="27" t="str">
        <f t="array" aca="1" ref="J46" ca="1">IF(OR($C46="",J$10=""),"",ROUND(SUMPRODUCT(INDIRECT(Module6!$D42),TRANSPOSE(INDIRECT(Calc2!I$19)))/J$12,2))</f>
        <v/>
      </c>
      <c r="K46" s="27" t="str">
        <f t="array" aca="1" ref="K46" ca="1">IF(OR($C46="",K$10=""),"",ROUND(SUMPRODUCT(INDIRECT(Module6!$D42),TRANSPOSE(INDIRECT(Calc2!J$19)))/K$12,2))</f>
        <v/>
      </c>
      <c r="L46" s="27" t="str">
        <f t="array" aca="1" ref="L46" ca="1">IF(OR($C46="",L$10=""),"",ROUND(SUMPRODUCT(INDIRECT(Module6!$D42),TRANSPOSE(INDIRECT(Calc2!K$19)))/L$12,2))</f>
        <v/>
      </c>
      <c r="M46" s="27" t="str">
        <f t="array" aca="1" ref="M46" ca="1">IF(OR($C46="",M$10=""),"",ROUND(SUMPRODUCT(INDIRECT(Module6!$D42),TRANSPOSE(INDIRECT(Calc2!L$19)))/M$12,2))</f>
        <v/>
      </c>
      <c r="N46" s="27" t="str">
        <f t="array" aca="1" ref="N46" ca="1">IF(OR($C46="",N$10=""),"",ROUND(SUMPRODUCT(INDIRECT(Module6!$D42),TRANSPOSE(INDIRECT(Calc2!M$19)))/N$12,2))</f>
        <v/>
      </c>
      <c r="O46" s="27" t="str">
        <f t="array" aca="1" ref="O46" ca="1">IF(OR($C46="",O$10=""),"",ROUND(SUMPRODUCT(INDIRECT(Module6!$D42),TRANSPOSE(INDIRECT(Calc2!N$19)))/#REF!,2))</f>
        <v/>
      </c>
      <c r="P46" s="27" t="str">
        <f t="array" aca="1" ref="P46" ca="1">IF(OR($C46="",P$10=""),"",ROUND(SUMPRODUCT(INDIRECT(Module6!$D42),TRANSPOSE(INDIRECT(Calc2!O$19)))/#REF!,2))</f>
        <v/>
      </c>
      <c r="Q46" s="27" t="str">
        <f t="array" aca="1" ref="Q46" ca="1">IF(OR($C46="",Q$10=""),"",ROUND(SUMPRODUCT(INDIRECT(Module6!$D42),TRANSPOSE(INDIRECT(Calc2!P$19)))/#REF!,2))</f>
        <v/>
      </c>
      <c r="R46" s="27" t="str">
        <f t="array" aca="1" ref="R46" ca="1">IF(OR($C46="",R$10=""),"",ROUND(SUMPRODUCT(INDIRECT(Module6!$D42),TRANSPOSE(INDIRECT(Calc2!Q$19)))/#REF!,2))</f>
        <v/>
      </c>
      <c r="S46" s="27" t="str">
        <f t="array" aca="1" ref="S46" ca="1">IF(OR($C46="",S$10=""),"",ROUND(SUMPRODUCT(INDIRECT(Module6!$D42),TRANSPOSE(INDIRECT(Calc2!R$19)))/#REF!,2))</f>
        <v/>
      </c>
      <c r="T46" s="27" t="str">
        <f t="array" aca="1" ref="T46" ca="1">IF(OR($C46="",T$10=""),"",ROUND(SUMPRODUCT(INDIRECT(Module6!$D42),TRANSPOSE(INDIRECT(Calc2!S$19)))/#REF!,2))</f>
        <v/>
      </c>
      <c r="U46" s="27" t="str">
        <f t="array" aca="1" ref="U46" ca="1">IF(OR($C46="",U$10=""),"",ROUND(SUMPRODUCT(INDIRECT(Module6!$D42),TRANSPOSE(INDIRECT(Calc2!T$19)))/#REF!,2))</f>
        <v/>
      </c>
    </row>
    <row r="47" spans="3:22">
      <c r="C47" s="21" t="str">
        <f ca="1">IF(ISBLANK(Module6!$C43),"",Module6!$C43)</f>
        <v/>
      </c>
      <c r="D47" s="27" t="str">
        <f t="shared" ca="1" si="1"/>
        <v/>
      </c>
      <c r="E47" s="27" t="str">
        <f ca="1">IF($C47="","",CONCATENATE(ADDRESS(ROW(),$E$2+1,1,1,"Module7"),":",ADDRESS(ROW(),$E$2+Calc1!$C$3,1,1)))</f>
        <v/>
      </c>
      <c r="F47" s="27" t="str">
        <f t="array" aca="1" ref="F47" ca="1">IF(OR($C47="",F$10=""),"",ROUND(SUMPRODUCT(INDIRECT(Module6!$D43),TRANSPOSE(INDIRECT(Calc2!E$19)))/F$12,2))</f>
        <v/>
      </c>
      <c r="G47" s="27" t="str">
        <f t="array" aca="1" ref="G47" ca="1">IF(OR($C47="",G$10=""),"",ROUND(SUMPRODUCT(INDIRECT(Module6!$D43),TRANSPOSE(INDIRECT(Calc2!F$19)))/G$12,2))</f>
        <v/>
      </c>
      <c r="H47" s="27" t="str">
        <f t="array" aca="1" ref="H47" ca="1">IF(OR($C47="",H$10=""),"",ROUND(SUMPRODUCT(INDIRECT(Module6!$D43),TRANSPOSE(INDIRECT(Calc2!G$19)))/H$12,2))</f>
        <v/>
      </c>
      <c r="I47" s="27" t="str">
        <f t="array" aca="1" ref="I47" ca="1">IF(OR($C47="",I$10=""),"",ROUND(SUMPRODUCT(INDIRECT(Module6!$D43),TRANSPOSE(INDIRECT(Calc2!H$19)))/I$12,2))</f>
        <v/>
      </c>
      <c r="J47" s="27" t="str">
        <f t="array" aca="1" ref="J47" ca="1">IF(OR($C47="",J$10=""),"",ROUND(SUMPRODUCT(INDIRECT(Module6!$D43),TRANSPOSE(INDIRECT(Calc2!I$19)))/J$12,2))</f>
        <v/>
      </c>
      <c r="K47" s="27" t="str">
        <f t="array" aca="1" ref="K47" ca="1">IF(OR($C47="",K$10=""),"",ROUND(SUMPRODUCT(INDIRECT(Module6!$D43),TRANSPOSE(INDIRECT(Calc2!J$19)))/K$12,2))</f>
        <v/>
      </c>
      <c r="L47" s="27" t="str">
        <f t="array" aca="1" ref="L47" ca="1">IF(OR($C47="",L$10=""),"",ROUND(SUMPRODUCT(INDIRECT(Module6!$D43),TRANSPOSE(INDIRECT(Calc2!K$19)))/L$12,2))</f>
        <v/>
      </c>
      <c r="M47" s="27" t="str">
        <f t="array" aca="1" ref="M47" ca="1">IF(OR($C47="",M$10=""),"",ROUND(SUMPRODUCT(INDIRECT(Module6!$D43),TRANSPOSE(INDIRECT(Calc2!L$19)))/M$12,2))</f>
        <v/>
      </c>
      <c r="N47" s="27" t="str">
        <f t="array" aca="1" ref="N47" ca="1">IF(OR($C47="",N$10=""),"",ROUND(SUMPRODUCT(INDIRECT(Module6!$D43),TRANSPOSE(INDIRECT(Calc2!M$19)))/N$12,2))</f>
        <v/>
      </c>
      <c r="O47" s="27" t="str">
        <f t="array" aca="1" ref="O47" ca="1">IF(OR($C47="",O$10=""),"",ROUND(SUMPRODUCT(INDIRECT(Module6!$D43),TRANSPOSE(INDIRECT(Calc2!N$19)))/#REF!,2))</f>
        <v/>
      </c>
      <c r="P47" s="27" t="str">
        <f t="array" aca="1" ref="P47" ca="1">IF(OR($C47="",P$10=""),"",ROUND(SUMPRODUCT(INDIRECT(Module6!$D43),TRANSPOSE(INDIRECT(Calc2!O$19)))/#REF!,2))</f>
        <v/>
      </c>
      <c r="Q47" s="27" t="str">
        <f t="array" aca="1" ref="Q47" ca="1">IF(OR($C47="",Q$10=""),"",ROUND(SUMPRODUCT(INDIRECT(Module6!$D43),TRANSPOSE(INDIRECT(Calc2!P$19)))/#REF!,2))</f>
        <v/>
      </c>
      <c r="R47" s="27" t="str">
        <f t="array" aca="1" ref="R47" ca="1">IF(OR($C47="",R$10=""),"",ROUND(SUMPRODUCT(INDIRECT(Module6!$D43),TRANSPOSE(INDIRECT(Calc2!Q$19)))/#REF!,2))</f>
        <v/>
      </c>
      <c r="S47" s="27" t="str">
        <f t="array" aca="1" ref="S47" ca="1">IF(OR($C47="",S$10=""),"",ROUND(SUMPRODUCT(INDIRECT(Module6!$D43),TRANSPOSE(INDIRECT(Calc2!R$19)))/#REF!,2))</f>
        <v/>
      </c>
      <c r="T47" s="27" t="str">
        <f t="array" aca="1" ref="T47" ca="1">IF(OR($C47="",T$10=""),"",ROUND(SUMPRODUCT(INDIRECT(Module6!$D43),TRANSPOSE(INDIRECT(Calc2!S$19)))/#REF!,2))</f>
        <v/>
      </c>
      <c r="U47" s="27" t="str">
        <f t="array" aca="1" ref="U47" ca="1">IF(OR($C47="",U$10=""),"",ROUND(SUMPRODUCT(INDIRECT(Module6!$D43),TRANSPOSE(INDIRECT(Calc2!T$19)))/#REF!,2))</f>
        <v/>
      </c>
    </row>
    <row r="48" spans="3:22">
      <c r="C48" s="21" t="str">
        <f ca="1">IF(ISBLANK(Module6!$C44),"",Module6!$C44)</f>
        <v/>
      </c>
      <c r="D48" s="27" t="str">
        <f t="shared" ca="1" si="1"/>
        <v/>
      </c>
      <c r="E48" s="27" t="str">
        <f ca="1">IF($C48="","",CONCATENATE(ADDRESS(ROW(),$E$2+1,1,1,"Module7"),":",ADDRESS(ROW(),$E$2+Calc1!$C$3,1,1)))</f>
        <v/>
      </c>
      <c r="F48" s="27" t="str">
        <f t="array" aca="1" ref="F48" ca="1">IF(OR($C48="",F$10=""),"",ROUND(SUMPRODUCT(INDIRECT(Module6!$D44),TRANSPOSE(INDIRECT(Calc2!E$19)))/F$12,2))</f>
        <v/>
      </c>
      <c r="G48" s="27" t="str">
        <f t="array" aca="1" ref="G48" ca="1">IF(OR($C48="",G$10=""),"",ROUND(SUMPRODUCT(INDIRECT(Module6!$D44),TRANSPOSE(INDIRECT(Calc2!F$19)))/G$12,2))</f>
        <v/>
      </c>
      <c r="H48" s="27" t="str">
        <f t="array" aca="1" ref="H48" ca="1">IF(OR($C48="",H$10=""),"",ROUND(SUMPRODUCT(INDIRECT(Module6!$D44),TRANSPOSE(INDIRECT(Calc2!G$19)))/H$12,2))</f>
        <v/>
      </c>
      <c r="I48" s="27" t="str">
        <f t="array" aca="1" ref="I48" ca="1">IF(OR($C48="",I$10=""),"",ROUND(SUMPRODUCT(INDIRECT(Module6!$D44),TRANSPOSE(INDIRECT(Calc2!H$19)))/I$12,2))</f>
        <v/>
      </c>
      <c r="J48" s="27" t="str">
        <f t="array" aca="1" ref="J48" ca="1">IF(OR($C48="",J$10=""),"",ROUND(SUMPRODUCT(INDIRECT(Module6!$D44),TRANSPOSE(INDIRECT(Calc2!I$19)))/J$12,2))</f>
        <v/>
      </c>
      <c r="K48" s="27" t="str">
        <f t="array" aca="1" ref="K48" ca="1">IF(OR($C48="",K$10=""),"",ROUND(SUMPRODUCT(INDIRECT(Module6!$D44),TRANSPOSE(INDIRECT(Calc2!J$19)))/K$12,2))</f>
        <v/>
      </c>
      <c r="L48" s="27" t="str">
        <f t="array" aca="1" ref="L48" ca="1">IF(OR($C48="",L$10=""),"",ROUND(SUMPRODUCT(INDIRECT(Module6!$D44),TRANSPOSE(INDIRECT(Calc2!K$19)))/L$12,2))</f>
        <v/>
      </c>
      <c r="M48" s="27" t="str">
        <f t="array" aca="1" ref="M48" ca="1">IF(OR($C48="",M$10=""),"",ROUND(SUMPRODUCT(INDIRECT(Module6!$D44),TRANSPOSE(INDIRECT(Calc2!L$19)))/M$12,2))</f>
        <v/>
      </c>
      <c r="N48" s="27" t="str">
        <f t="array" aca="1" ref="N48" ca="1">IF(OR($C48="",N$10=""),"",ROUND(SUMPRODUCT(INDIRECT(Module6!$D44),TRANSPOSE(INDIRECT(Calc2!M$19)))/N$12,2))</f>
        <v/>
      </c>
      <c r="O48" s="27" t="str">
        <f t="array" aca="1" ref="O48" ca="1">IF(OR($C48="",O$10=""),"",ROUND(SUMPRODUCT(INDIRECT(Module6!$D44),TRANSPOSE(INDIRECT(Calc2!N$19)))/#REF!,2))</f>
        <v/>
      </c>
      <c r="P48" s="27" t="str">
        <f t="array" aca="1" ref="P48" ca="1">IF(OR($C48="",P$10=""),"",ROUND(SUMPRODUCT(INDIRECT(Module6!$D44),TRANSPOSE(INDIRECT(Calc2!O$19)))/#REF!,2))</f>
        <v/>
      </c>
      <c r="Q48" s="27" t="str">
        <f t="array" aca="1" ref="Q48" ca="1">IF(OR($C48="",Q$10=""),"",ROUND(SUMPRODUCT(INDIRECT(Module6!$D44),TRANSPOSE(INDIRECT(Calc2!P$19)))/#REF!,2))</f>
        <v/>
      </c>
      <c r="R48" s="27" t="str">
        <f t="array" aca="1" ref="R48" ca="1">IF(OR($C48="",R$10=""),"",ROUND(SUMPRODUCT(INDIRECT(Module6!$D44),TRANSPOSE(INDIRECT(Calc2!Q$19)))/#REF!,2))</f>
        <v/>
      </c>
      <c r="S48" s="27" t="str">
        <f t="array" aca="1" ref="S48" ca="1">IF(OR($C48="",S$10=""),"",ROUND(SUMPRODUCT(INDIRECT(Module6!$D44),TRANSPOSE(INDIRECT(Calc2!R$19)))/#REF!,2))</f>
        <v/>
      </c>
      <c r="T48" s="27" t="str">
        <f t="array" aca="1" ref="T48" ca="1">IF(OR($C48="",T$10=""),"",ROUND(SUMPRODUCT(INDIRECT(Module6!$D44),TRANSPOSE(INDIRECT(Calc2!S$19)))/#REF!,2))</f>
        <v/>
      </c>
      <c r="U48" s="27" t="str">
        <f t="array" aca="1" ref="U48" ca="1">IF(OR($C48="",U$10=""),"",ROUND(SUMPRODUCT(INDIRECT(Module6!$D44),TRANSPOSE(INDIRECT(Calc2!T$19)))/#REF!,2))</f>
        <v/>
      </c>
    </row>
    <row r="49" spans="3:21">
      <c r="C49" s="21" t="str">
        <f ca="1">IF(ISBLANK(Module6!$C45),"",Module6!$C45)</f>
        <v/>
      </c>
      <c r="D49" s="27" t="str">
        <f t="shared" ca="1" si="1"/>
        <v/>
      </c>
      <c r="E49" s="27" t="str">
        <f ca="1">IF($C49="","",CONCATENATE(ADDRESS(ROW(),$E$2+1,1,1,"Module7"),":",ADDRESS(ROW(),$E$2+Calc1!$C$3,1,1)))</f>
        <v/>
      </c>
      <c r="F49" s="27" t="str">
        <f t="array" aca="1" ref="F49" ca="1">IF(OR($C49="",F$10=""),"",ROUND(SUMPRODUCT(INDIRECT(Module6!$D45),TRANSPOSE(INDIRECT(Calc2!E$19)))/F$12,2))</f>
        <v/>
      </c>
      <c r="G49" s="27" t="str">
        <f t="array" aca="1" ref="G49" ca="1">IF(OR($C49="",G$10=""),"",ROUND(SUMPRODUCT(INDIRECT(Module6!$D45),TRANSPOSE(INDIRECT(Calc2!F$19)))/G$12,2))</f>
        <v/>
      </c>
      <c r="H49" s="27" t="str">
        <f t="array" aca="1" ref="H49" ca="1">IF(OR($C49="",H$10=""),"",ROUND(SUMPRODUCT(INDIRECT(Module6!$D45),TRANSPOSE(INDIRECT(Calc2!G$19)))/H$12,2))</f>
        <v/>
      </c>
      <c r="I49" s="27" t="str">
        <f t="array" aca="1" ref="I49" ca="1">IF(OR($C49="",I$10=""),"",ROUND(SUMPRODUCT(INDIRECT(Module6!$D45),TRANSPOSE(INDIRECT(Calc2!H$19)))/I$12,2))</f>
        <v/>
      </c>
      <c r="J49" s="27" t="str">
        <f t="array" aca="1" ref="J49" ca="1">IF(OR($C49="",J$10=""),"",ROUND(SUMPRODUCT(INDIRECT(Module6!$D45),TRANSPOSE(INDIRECT(Calc2!I$19)))/J$12,2))</f>
        <v/>
      </c>
      <c r="K49" s="27" t="str">
        <f t="array" aca="1" ref="K49" ca="1">IF(OR($C49="",K$10=""),"",ROUND(SUMPRODUCT(INDIRECT(Module6!$D45),TRANSPOSE(INDIRECT(Calc2!J$19)))/K$12,2))</f>
        <v/>
      </c>
      <c r="L49" s="27" t="str">
        <f t="array" aca="1" ref="L49" ca="1">IF(OR($C49="",L$10=""),"",ROUND(SUMPRODUCT(INDIRECT(Module6!$D45),TRANSPOSE(INDIRECT(Calc2!K$19)))/L$12,2))</f>
        <v/>
      </c>
      <c r="M49" s="27" t="str">
        <f t="array" aca="1" ref="M49" ca="1">IF(OR($C49="",M$10=""),"",ROUND(SUMPRODUCT(INDIRECT(Module6!$D45),TRANSPOSE(INDIRECT(Calc2!L$19)))/M$12,2))</f>
        <v/>
      </c>
      <c r="N49" s="27" t="str">
        <f t="array" aca="1" ref="N49" ca="1">IF(OR($C49="",N$10=""),"",ROUND(SUMPRODUCT(INDIRECT(Module6!$D45),TRANSPOSE(INDIRECT(Calc2!M$19)))/N$12,2))</f>
        <v/>
      </c>
      <c r="O49" s="27" t="str">
        <f t="array" aca="1" ref="O49" ca="1">IF(OR($C49="",O$10=""),"",ROUND(SUMPRODUCT(INDIRECT(Module6!$D45),TRANSPOSE(INDIRECT(Calc2!N$19)))/#REF!,2))</f>
        <v/>
      </c>
      <c r="P49" s="27" t="str">
        <f t="array" aca="1" ref="P49" ca="1">IF(OR($C49="",P$10=""),"",ROUND(SUMPRODUCT(INDIRECT(Module6!$D45),TRANSPOSE(INDIRECT(Calc2!O$19)))/#REF!,2))</f>
        <v/>
      </c>
      <c r="Q49" s="27" t="str">
        <f t="array" aca="1" ref="Q49" ca="1">IF(OR($C49="",Q$10=""),"",ROUND(SUMPRODUCT(INDIRECT(Module6!$D45),TRANSPOSE(INDIRECT(Calc2!P$19)))/#REF!,2))</f>
        <v/>
      </c>
      <c r="R49" s="27" t="str">
        <f t="array" aca="1" ref="R49" ca="1">IF(OR($C49="",R$10=""),"",ROUND(SUMPRODUCT(INDIRECT(Module6!$D45),TRANSPOSE(INDIRECT(Calc2!Q$19)))/#REF!,2))</f>
        <v/>
      </c>
      <c r="S49" s="27" t="str">
        <f t="array" aca="1" ref="S49" ca="1">IF(OR($C49="",S$10=""),"",ROUND(SUMPRODUCT(INDIRECT(Module6!$D45),TRANSPOSE(INDIRECT(Calc2!R$19)))/#REF!,2))</f>
        <v/>
      </c>
      <c r="T49" s="27" t="str">
        <f t="array" aca="1" ref="T49" ca="1">IF(OR($C49="",T$10=""),"",ROUND(SUMPRODUCT(INDIRECT(Module6!$D45),TRANSPOSE(INDIRECT(Calc2!S$19)))/#REF!,2))</f>
        <v/>
      </c>
      <c r="U49" s="27" t="str">
        <f t="array" aca="1" ref="U49" ca="1">IF(OR($C49="",U$10=""),"",ROUND(SUMPRODUCT(INDIRECT(Module6!$D45),TRANSPOSE(INDIRECT(Calc2!T$19)))/#REF!,2))</f>
        <v/>
      </c>
    </row>
    <row r="50" spans="3:21">
      <c r="C50" s="21" t="str">
        <f ca="1">IF(ISBLANK(Module6!$C46),"",Module6!$C46)</f>
        <v/>
      </c>
      <c r="D50" s="27" t="str">
        <f t="shared" ca="1" si="1"/>
        <v/>
      </c>
      <c r="E50" s="27" t="str">
        <f ca="1">IF($C50="","",CONCATENATE(ADDRESS(ROW(),$E$2+1,1,1,"Module7"),":",ADDRESS(ROW(),$E$2+Calc1!$C$3,1,1)))</f>
        <v/>
      </c>
      <c r="F50" s="27" t="str">
        <f t="array" aca="1" ref="F50" ca="1">IF(OR($C50="",F$10=""),"",ROUND(SUMPRODUCT(INDIRECT(Module6!$D46),TRANSPOSE(INDIRECT(Calc2!E$19)))/F$12,2))</f>
        <v/>
      </c>
      <c r="G50" s="27" t="str">
        <f t="array" aca="1" ref="G50" ca="1">IF(OR($C50="",G$10=""),"",ROUND(SUMPRODUCT(INDIRECT(Module6!$D46),TRANSPOSE(INDIRECT(Calc2!F$19)))/G$12,2))</f>
        <v/>
      </c>
      <c r="H50" s="27" t="str">
        <f t="array" aca="1" ref="H50" ca="1">IF(OR($C50="",H$10=""),"",ROUND(SUMPRODUCT(INDIRECT(Module6!$D46),TRANSPOSE(INDIRECT(Calc2!G$19)))/H$12,2))</f>
        <v/>
      </c>
      <c r="I50" s="27" t="str">
        <f t="array" aca="1" ref="I50" ca="1">IF(OR($C50="",I$10=""),"",ROUND(SUMPRODUCT(INDIRECT(Module6!$D46),TRANSPOSE(INDIRECT(Calc2!H$19)))/I$12,2))</f>
        <v/>
      </c>
      <c r="J50" s="27" t="str">
        <f t="array" aca="1" ref="J50" ca="1">IF(OR($C50="",J$10=""),"",ROUND(SUMPRODUCT(INDIRECT(Module6!$D46),TRANSPOSE(INDIRECT(Calc2!I$19)))/J$12,2))</f>
        <v/>
      </c>
      <c r="K50" s="27" t="str">
        <f t="array" aca="1" ref="K50" ca="1">IF(OR($C50="",K$10=""),"",ROUND(SUMPRODUCT(INDIRECT(Module6!$D46),TRANSPOSE(INDIRECT(Calc2!J$19)))/K$12,2))</f>
        <v/>
      </c>
      <c r="L50" s="27" t="str">
        <f t="array" aca="1" ref="L50" ca="1">IF(OR($C50="",L$10=""),"",ROUND(SUMPRODUCT(INDIRECT(Module6!$D46),TRANSPOSE(INDIRECT(Calc2!K$19)))/L$12,2))</f>
        <v/>
      </c>
      <c r="M50" s="27" t="str">
        <f t="array" aca="1" ref="M50" ca="1">IF(OR($C50="",M$10=""),"",ROUND(SUMPRODUCT(INDIRECT(Module6!$D46),TRANSPOSE(INDIRECT(Calc2!L$19)))/M$12,2))</f>
        <v/>
      </c>
      <c r="N50" s="27" t="str">
        <f t="array" aca="1" ref="N50" ca="1">IF(OR($C50="",N$10=""),"",ROUND(SUMPRODUCT(INDIRECT(Module6!$D46),TRANSPOSE(INDIRECT(Calc2!M$19)))/N$12,2))</f>
        <v/>
      </c>
      <c r="O50" s="27" t="str">
        <f t="array" aca="1" ref="O50" ca="1">IF(OR($C50="",O$10=""),"",ROUND(SUMPRODUCT(INDIRECT(Module6!$D46),TRANSPOSE(INDIRECT(Calc2!N$19)))/#REF!,2))</f>
        <v/>
      </c>
      <c r="P50" s="27" t="str">
        <f t="array" aca="1" ref="P50" ca="1">IF(OR($C50="",P$10=""),"",ROUND(SUMPRODUCT(INDIRECT(Module6!$D46),TRANSPOSE(INDIRECT(Calc2!O$19)))/#REF!,2))</f>
        <v/>
      </c>
      <c r="Q50" s="27" t="str">
        <f t="array" aca="1" ref="Q50" ca="1">IF(OR($C50="",Q$10=""),"",ROUND(SUMPRODUCT(INDIRECT(Module6!$D46),TRANSPOSE(INDIRECT(Calc2!P$19)))/#REF!,2))</f>
        <v/>
      </c>
      <c r="R50" s="27" t="str">
        <f t="array" aca="1" ref="R50" ca="1">IF(OR($C50="",R$10=""),"",ROUND(SUMPRODUCT(INDIRECT(Module6!$D46),TRANSPOSE(INDIRECT(Calc2!Q$19)))/#REF!,2))</f>
        <v/>
      </c>
      <c r="S50" s="27" t="str">
        <f t="array" aca="1" ref="S50" ca="1">IF(OR($C50="",S$10=""),"",ROUND(SUMPRODUCT(INDIRECT(Module6!$D46),TRANSPOSE(INDIRECT(Calc2!R$19)))/#REF!,2))</f>
        <v/>
      </c>
      <c r="T50" s="27" t="str">
        <f t="array" aca="1" ref="T50" ca="1">IF(OR($C50="",T$10=""),"",ROUND(SUMPRODUCT(INDIRECT(Module6!$D46),TRANSPOSE(INDIRECT(Calc2!S$19)))/#REF!,2))</f>
        <v/>
      </c>
      <c r="U50" s="27" t="str">
        <f t="array" aca="1" ref="U50" ca="1">IF(OR($C50="",U$10=""),"",ROUND(SUMPRODUCT(INDIRECT(Module6!$D46),TRANSPOSE(INDIRECT(Calc2!T$19)))/#REF!,2))</f>
        <v/>
      </c>
    </row>
    <row r="51" spans="3:21">
      <c r="C51" s="21" t="str">
        <f ca="1">IF(ISBLANK(Module6!$C47),"",Module6!$C47)</f>
        <v/>
      </c>
      <c r="D51" s="27" t="str">
        <f t="shared" ca="1" si="1"/>
        <v/>
      </c>
      <c r="E51" s="27" t="str">
        <f ca="1">IF($C51="","",CONCATENATE(ADDRESS(ROW(),$E$2+1,1,1,"Module7"),":",ADDRESS(ROW(),$E$2+Calc1!$C$3,1,1)))</f>
        <v/>
      </c>
      <c r="F51" s="27" t="str">
        <f t="array" aca="1" ref="F51" ca="1">IF(OR($C51="",F$10=""),"",ROUND(SUMPRODUCT(INDIRECT(Module6!$D47),TRANSPOSE(INDIRECT(Calc2!E$19)))/F$12,2))</f>
        <v/>
      </c>
      <c r="G51" s="27" t="str">
        <f t="array" aca="1" ref="G51" ca="1">IF(OR($C51="",G$10=""),"",ROUND(SUMPRODUCT(INDIRECT(Module6!$D47),TRANSPOSE(INDIRECT(Calc2!F$19)))/G$12,2))</f>
        <v/>
      </c>
      <c r="H51" s="27" t="str">
        <f t="array" aca="1" ref="H51" ca="1">IF(OR($C51="",H$10=""),"",ROUND(SUMPRODUCT(INDIRECT(Module6!$D47),TRANSPOSE(INDIRECT(Calc2!G$19)))/H$12,2))</f>
        <v/>
      </c>
      <c r="I51" s="27" t="str">
        <f t="array" aca="1" ref="I51" ca="1">IF(OR($C51="",I$10=""),"",ROUND(SUMPRODUCT(INDIRECT(Module6!$D47),TRANSPOSE(INDIRECT(Calc2!H$19)))/I$12,2))</f>
        <v/>
      </c>
      <c r="J51" s="27" t="str">
        <f t="array" aca="1" ref="J51" ca="1">IF(OR($C51="",J$10=""),"",ROUND(SUMPRODUCT(INDIRECT(Module6!$D47),TRANSPOSE(INDIRECT(Calc2!I$19)))/J$12,2))</f>
        <v/>
      </c>
      <c r="K51" s="27" t="str">
        <f t="array" aca="1" ref="K51" ca="1">IF(OR($C51="",K$10=""),"",ROUND(SUMPRODUCT(INDIRECT(Module6!$D47),TRANSPOSE(INDIRECT(Calc2!J$19)))/K$12,2))</f>
        <v/>
      </c>
      <c r="L51" s="27" t="str">
        <f t="array" aca="1" ref="L51" ca="1">IF(OR($C51="",L$10=""),"",ROUND(SUMPRODUCT(INDIRECT(Module6!$D47),TRANSPOSE(INDIRECT(Calc2!K$19)))/L$12,2))</f>
        <v/>
      </c>
      <c r="M51" s="27" t="str">
        <f t="array" aca="1" ref="M51" ca="1">IF(OR($C51="",M$10=""),"",ROUND(SUMPRODUCT(INDIRECT(Module6!$D47),TRANSPOSE(INDIRECT(Calc2!L$19)))/M$12,2))</f>
        <v/>
      </c>
      <c r="N51" s="27" t="str">
        <f t="array" aca="1" ref="N51" ca="1">IF(OR($C51="",N$10=""),"",ROUND(SUMPRODUCT(INDIRECT(Module6!$D47),TRANSPOSE(INDIRECT(Calc2!M$19)))/N$12,2))</f>
        <v/>
      </c>
      <c r="O51" s="27" t="str">
        <f t="array" aca="1" ref="O51" ca="1">IF(OR($C51="",O$10=""),"",ROUND(SUMPRODUCT(INDIRECT(Module6!$D47),TRANSPOSE(INDIRECT(Calc2!N$19)))/#REF!,2))</f>
        <v/>
      </c>
      <c r="P51" s="27" t="str">
        <f t="array" aca="1" ref="P51" ca="1">IF(OR($C51="",P$10=""),"",ROUND(SUMPRODUCT(INDIRECT(Module6!$D47),TRANSPOSE(INDIRECT(Calc2!O$19)))/#REF!,2))</f>
        <v/>
      </c>
      <c r="Q51" s="27" t="str">
        <f t="array" aca="1" ref="Q51" ca="1">IF(OR($C51="",Q$10=""),"",ROUND(SUMPRODUCT(INDIRECT(Module6!$D47),TRANSPOSE(INDIRECT(Calc2!P$19)))/#REF!,2))</f>
        <v/>
      </c>
      <c r="R51" s="27" t="str">
        <f t="array" aca="1" ref="R51" ca="1">IF(OR($C51="",R$10=""),"",ROUND(SUMPRODUCT(INDIRECT(Module6!$D47),TRANSPOSE(INDIRECT(Calc2!Q$19)))/#REF!,2))</f>
        <v/>
      </c>
      <c r="S51" s="27" t="str">
        <f t="array" aca="1" ref="S51" ca="1">IF(OR($C51="",S$10=""),"",ROUND(SUMPRODUCT(INDIRECT(Module6!$D47),TRANSPOSE(INDIRECT(Calc2!R$19)))/#REF!,2))</f>
        <v/>
      </c>
      <c r="T51" s="27" t="str">
        <f t="array" aca="1" ref="T51" ca="1">IF(OR($C51="",T$10=""),"",ROUND(SUMPRODUCT(INDIRECT(Module6!$D47),TRANSPOSE(INDIRECT(Calc2!S$19)))/#REF!,2))</f>
        <v/>
      </c>
      <c r="U51" s="27" t="str">
        <f t="array" aca="1" ref="U51" ca="1">IF(OR($C51="",U$10=""),"",ROUND(SUMPRODUCT(INDIRECT(Module6!$D47),TRANSPOSE(INDIRECT(Calc2!T$19)))/#REF!,2))</f>
        <v/>
      </c>
    </row>
    <row r="52" spans="3:21">
      <c r="C52" s="21" t="str">
        <f ca="1">IF(ISBLANK(Module6!$C48),"",Module6!$C48)</f>
        <v/>
      </c>
      <c r="D52" s="27" t="str">
        <f t="shared" ca="1" si="1"/>
        <v/>
      </c>
      <c r="E52" s="27" t="str">
        <f ca="1">IF($C52="","",CONCATENATE(ADDRESS(ROW(),$E$2+1,1,1,"Module7"),":",ADDRESS(ROW(),$E$2+Calc1!$C$3,1,1)))</f>
        <v/>
      </c>
      <c r="F52" s="27" t="str">
        <f t="array" aca="1" ref="F52" ca="1">IF(OR($C52="",F$10=""),"",ROUND(SUMPRODUCT(INDIRECT(Module6!$D48),TRANSPOSE(INDIRECT(Calc2!E$19)))/F$12,2))</f>
        <v/>
      </c>
      <c r="G52" s="27" t="str">
        <f t="array" aca="1" ref="G52" ca="1">IF(OR($C52="",G$10=""),"",ROUND(SUMPRODUCT(INDIRECT(Module6!$D48),TRANSPOSE(INDIRECT(Calc2!F$19)))/G$12,2))</f>
        <v/>
      </c>
      <c r="H52" s="27" t="str">
        <f t="array" aca="1" ref="H52" ca="1">IF(OR($C52="",H$10=""),"",ROUND(SUMPRODUCT(INDIRECT(Module6!$D48),TRANSPOSE(INDIRECT(Calc2!G$19)))/H$12,2))</f>
        <v/>
      </c>
      <c r="I52" s="27" t="str">
        <f t="array" aca="1" ref="I52" ca="1">IF(OR($C52="",I$10=""),"",ROUND(SUMPRODUCT(INDIRECT(Module6!$D48),TRANSPOSE(INDIRECT(Calc2!H$19)))/I$12,2))</f>
        <v/>
      </c>
      <c r="J52" s="27" t="str">
        <f t="array" aca="1" ref="J52" ca="1">IF(OR($C52="",J$10=""),"",ROUND(SUMPRODUCT(INDIRECT(Module6!$D48),TRANSPOSE(INDIRECT(Calc2!I$19)))/J$12,2))</f>
        <v/>
      </c>
      <c r="K52" s="27" t="str">
        <f t="array" aca="1" ref="K52" ca="1">IF(OR($C52="",K$10=""),"",ROUND(SUMPRODUCT(INDIRECT(Module6!$D48),TRANSPOSE(INDIRECT(Calc2!J$19)))/K$12,2))</f>
        <v/>
      </c>
      <c r="L52" s="27" t="str">
        <f t="array" aca="1" ref="L52" ca="1">IF(OR($C52="",L$10=""),"",ROUND(SUMPRODUCT(INDIRECT(Module6!$D48),TRANSPOSE(INDIRECT(Calc2!K$19)))/L$12,2))</f>
        <v/>
      </c>
      <c r="M52" s="27" t="str">
        <f t="array" aca="1" ref="M52" ca="1">IF(OR($C52="",M$10=""),"",ROUND(SUMPRODUCT(INDIRECT(Module6!$D48),TRANSPOSE(INDIRECT(Calc2!L$19)))/M$12,2))</f>
        <v/>
      </c>
      <c r="N52" s="27" t="str">
        <f t="array" aca="1" ref="N52" ca="1">IF(OR($C52="",N$10=""),"",ROUND(SUMPRODUCT(INDIRECT(Module6!$D48),TRANSPOSE(INDIRECT(Calc2!M$19)))/N$12,2))</f>
        <v/>
      </c>
      <c r="O52" s="27" t="str">
        <f t="array" aca="1" ref="O52" ca="1">IF(OR($C52="",O$10=""),"",ROUND(SUMPRODUCT(INDIRECT(Module6!$D48),TRANSPOSE(INDIRECT(Calc2!N$19)))/#REF!,2))</f>
        <v/>
      </c>
      <c r="P52" s="27" t="str">
        <f t="array" aca="1" ref="P52" ca="1">IF(OR($C52="",P$10=""),"",ROUND(SUMPRODUCT(INDIRECT(Module6!$D48),TRANSPOSE(INDIRECT(Calc2!O$19)))/#REF!,2))</f>
        <v/>
      </c>
      <c r="Q52" s="27" t="str">
        <f t="array" aca="1" ref="Q52" ca="1">IF(OR($C52="",Q$10=""),"",ROUND(SUMPRODUCT(INDIRECT(Module6!$D48),TRANSPOSE(INDIRECT(Calc2!P$19)))/#REF!,2))</f>
        <v/>
      </c>
      <c r="R52" s="27" t="str">
        <f t="array" aca="1" ref="R52" ca="1">IF(OR($C52="",R$10=""),"",ROUND(SUMPRODUCT(INDIRECT(Module6!$D48),TRANSPOSE(INDIRECT(Calc2!Q$19)))/#REF!,2))</f>
        <v/>
      </c>
      <c r="S52" s="27" t="str">
        <f t="array" aca="1" ref="S52" ca="1">IF(OR($C52="",S$10=""),"",ROUND(SUMPRODUCT(INDIRECT(Module6!$D48),TRANSPOSE(INDIRECT(Calc2!R$19)))/#REF!,2))</f>
        <v/>
      </c>
      <c r="T52" s="27" t="str">
        <f t="array" aca="1" ref="T52" ca="1">IF(OR($C52="",T$10=""),"",ROUND(SUMPRODUCT(INDIRECT(Module6!$D48),TRANSPOSE(INDIRECT(Calc2!S$19)))/#REF!,2))</f>
        <v/>
      </c>
      <c r="U52" s="27" t="str">
        <f t="array" aca="1" ref="U52" ca="1">IF(OR($C52="",U$10=""),"",ROUND(SUMPRODUCT(INDIRECT(Module6!$D48),TRANSPOSE(INDIRECT(Calc2!T$19)))/#REF!,2))</f>
        <v/>
      </c>
    </row>
    <row r="53" spans="3:21">
      <c r="C53" s="21" t="str">
        <f ca="1">IF(ISBLANK(Module6!$C49),"",Module6!$C49)</f>
        <v/>
      </c>
      <c r="D53" s="27" t="str">
        <f t="shared" ca="1" si="1"/>
        <v/>
      </c>
      <c r="E53" s="27" t="str">
        <f ca="1">IF($C53="","",CONCATENATE(ADDRESS(ROW(),$E$2+1,1,1,"Module7"),":",ADDRESS(ROW(),$E$2+Calc1!$C$3,1,1)))</f>
        <v/>
      </c>
      <c r="F53" s="27" t="str">
        <f t="array" aca="1" ref="F53" ca="1">IF(OR($C53="",F$10=""),"",ROUND(SUMPRODUCT(INDIRECT(Module6!$D49),TRANSPOSE(INDIRECT(Calc2!E$19)))/F$12,2))</f>
        <v/>
      </c>
      <c r="G53" s="27" t="str">
        <f t="array" aca="1" ref="G53" ca="1">IF(OR($C53="",G$10=""),"",ROUND(SUMPRODUCT(INDIRECT(Module6!$D49),TRANSPOSE(INDIRECT(Calc2!F$19)))/G$12,2))</f>
        <v/>
      </c>
      <c r="H53" s="27" t="str">
        <f t="array" aca="1" ref="H53" ca="1">IF(OR($C53="",H$10=""),"",ROUND(SUMPRODUCT(INDIRECT(Module6!$D49),TRANSPOSE(INDIRECT(Calc2!G$19)))/H$12,2))</f>
        <v/>
      </c>
      <c r="I53" s="27" t="str">
        <f t="array" aca="1" ref="I53" ca="1">IF(OR($C53="",I$10=""),"",ROUND(SUMPRODUCT(INDIRECT(Module6!$D49),TRANSPOSE(INDIRECT(Calc2!H$19)))/I$12,2))</f>
        <v/>
      </c>
      <c r="J53" s="27" t="str">
        <f t="array" aca="1" ref="J53" ca="1">IF(OR($C53="",J$10=""),"",ROUND(SUMPRODUCT(INDIRECT(Module6!$D49),TRANSPOSE(INDIRECT(Calc2!I$19)))/J$12,2))</f>
        <v/>
      </c>
      <c r="K53" s="27" t="str">
        <f t="array" aca="1" ref="K53" ca="1">IF(OR($C53="",K$10=""),"",ROUND(SUMPRODUCT(INDIRECT(Module6!$D49),TRANSPOSE(INDIRECT(Calc2!J$19)))/K$12,2))</f>
        <v/>
      </c>
      <c r="L53" s="27" t="str">
        <f t="array" aca="1" ref="L53" ca="1">IF(OR($C53="",L$10=""),"",ROUND(SUMPRODUCT(INDIRECT(Module6!$D49),TRANSPOSE(INDIRECT(Calc2!K$19)))/L$12,2))</f>
        <v/>
      </c>
      <c r="M53" s="27" t="str">
        <f t="array" aca="1" ref="M53" ca="1">IF(OR($C53="",M$10=""),"",ROUND(SUMPRODUCT(INDIRECT(Module6!$D49),TRANSPOSE(INDIRECT(Calc2!L$19)))/M$12,2))</f>
        <v/>
      </c>
      <c r="N53" s="27" t="str">
        <f t="array" aca="1" ref="N53" ca="1">IF(OR($C53="",N$10=""),"",ROUND(SUMPRODUCT(INDIRECT(Module6!$D49),TRANSPOSE(INDIRECT(Calc2!M$19)))/N$12,2))</f>
        <v/>
      </c>
      <c r="O53" s="27" t="str">
        <f t="array" aca="1" ref="O53" ca="1">IF(OR($C53="",O$10=""),"",ROUND(SUMPRODUCT(INDIRECT(Module6!$D49),TRANSPOSE(INDIRECT(Calc2!N$19)))/#REF!,2))</f>
        <v/>
      </c>
      <c r="P53" s="27" t="str">
        <f t="array" aca="1" ref="P53" ca="1">IF(OR($C53="",P$10=""),"",ROUND(SUMPRODUCT(INDIRECT(Module6!$D49),TRANSPOSE(INDIRECT(Calc2!O$19)))/#REF!,2))</f>
        <v/>
      </c>
      <c r="Q53" s="27" t="str">
        <f t="array" aca="1" ref="Q53" ca="1">IF(OR($C53="",Q$10=""),"",ROUND(SUMPRODUCT(INDIRECT(Module6!$D49),TRANSPOSE(INDIRECT(Calc2!P$19)))/#REF!,2))</f>
        <v/>
      </c>
      <c r="R53" s="27" t="str">
        <f t="array" aca="1" ref="R53" ca="1">IF(OR($C53="",R$10=""),"",ROUND(SUMPRODUCT(INDIRECT(Module6!$D49),TRANSPOSE(INDIRECT(Calc2!Q$19)))/#REF!,2))</f>
        <v/>
      </c>
      <c r="S53" s="27" t="str">
        <f t="array" aca="1" ref="S53" ca="1">IF(OR($C53="",S$10=""),"",ROUND(SUMPRODUCT(INDIRECT(Module6!$D49),TRANSPOSE(INDIRECT(Calc2!R$19)))/#REF!,2))</f>
        <v/>
      </c>
      <c r="T53" s="27" t="str">
        <f t="array" aca="1" ref="T53" ca="1">IF(OR($C53="",T$10=""),"",ROUND(SUMPRODUCT(INDIRECT(Module6!$D49),TRANSPOSE(INDIRECT(Calc2!S$19)))/#REF!,2))</f>
        <v/>
      </c>
      <c r="U53" s="27" t="str">
        <f t="array" aca="1" ref="U53" ca="1">IF(OR($C53="",U$10=""),"",ROUND(SUMPRODUCT(INDIRECT(Module6!$D49),TRANSPOSE(INDIRECT(Calc2!T$19)))/#REF!,2))</f>
        <v/>
      </c>
    </row>
    <row r="54" spans="3:21">
      <c r="C54" s="21" t="str">
        <f ca="1">IF(ISBLANK(Module6!$C50),"",Module6!$C50)</f>
        <v/>
      </c>
      <c r="D54" s="27" t="str">
        <f t="shared" ca="1" si="1"/>
        <v/>
      </c>
      <c r="E54" s="27" t="str">
        <f ca="1">IF($C54="","",CONCATENATE(ADDRESS(ROW(),$E$2+1,1,1,"Module7"),":",ADDRESS(ROW(),$E$2+Calc1!$C$3,1,1)))</f>
        <v/>
      </c>
      <c r="F54" s="27" t="str">
        <f t="array" aca="1" ref="F54" ca="1">IF(OR($C54="",F$10=""),"",ROUND(SUMPRODUCT(INDIRECT(Module6!$D50),TRANSPOSE(INDIRECT(Calc2!E$19)))/F$12,2))</f>
        <v/>
      </c>
      <c r="G54" s="27" t="str">
        <f t="array" aca="1" ref="G54" ca="1">IF(OR($C54="",G$10=""),"",ROUND(SUMPRODUCT(INDIRECT(Module6!$D50),TRANSPOSE(INDIRECT(Calc2!F$19)))/G$12,2))</f>
        <v/>
      </c>
      <c r="H54" s="27" t="str">
        <f t="array" aca="1" ref="H54" ca="1">IF(OR($C54="",H$10=""),"",ROUND(SUMPRODUCT(INDIRECT(Module6!$D50),TRANSPOSE(INDIRECT(Calc2!G$19)))/H$12,2))</f>
        <v/>
      </c>
      <c r="I54" s="27" t="str">
        <f t="array" aca="1" ref="I54" ca="1">IF(OR($C54="",I$10=""),"",ROUND(SUMPRODUCT(INDIRECT(Module6!$D50),TRANSPOSE(INDIRECT(Calc2!H$19)))/I$12,2))</f>
        <v/>
      </c>
      <c r="J54" s="27" t="str">
        <f t="array" aca="1" ref="J54" ca="1">IF(OR($C54="",J$10=""),"",ROUND(SUMPRODUCT(INDIRECT(Module6!$D50),TRANSPOSE(INDIRECT(Calc2!I$19)))/J$12,2))</f>
        <v/>
      </c>
      <c r="K54" s="27" t="str">
        <f t="array" aca="1" ref="K54" ca="1">IF(OR($C54="",K$10=""),"",ROUND(SUMPRODUCT(INDIRECT(Module6!$D50),TRANSPOSE(INDIRECT(Calc2!J$19)))/K$12,2))</f>
        <v/>
      </c>
      <c r="L54" s="27" t="str">
        <f t="array" aca="1" ref="L54" ca="1">IF(OR($C54="",L$10=""),"",ROUND(SUMPRODUCT(INDIRECT(Module6!$D50),TRANSPOSE(INDIRECT(Calc2!K$19)))/L$12,2))</f>
        <v/>
      </c>
      <c r="M54" s="27" t="str">
        <f t="array" aca="1" ref="M54" ca="1">IF(OR($C54="",M$10=""),"",ROUND(SUMPRODUCT(INDIRECT(Module6!$D50),TRANSPOSE(INDIRECT(Calc2!L$19)))/M$12,2))</f>
        <v/>
      </c>
      <c r="N54" s="27" t="str">
        <f t="array" aca="1" ref="N54" ca="1">IF(OR($C54="",N$10=""),"",ROUND(SUMPRODUCT(INDIRECT(Module6!$D50),TRANSPOSE(INDIRECT(Calc2!M$19)))/N$12,2))</f>
        <v/>
      </c>
      <c r="O54" s="27" t="str">
        <f t="array" aca="1" ref="O54" ca="1">IF(OR($C54="",O$10=""),"",ROUND(SUMPRODUCT(INDIRECT(Module6!$D50),TRANSPOSE(INDIRECT(Calc2!N$19)))/#REF!,2))</f>
        <v/>
      </c>
      <c r="P54" s="27" t="str">
        <f t="array" aca="1" ref="P54" ca="1">IF(OR($C54="",P$10=""),"",ROUND(SUMPRODUCT(INDIRECT(Module6!$D50),TRANSPOSE(INDIRECT(Calc2!O$19)))/#REF!,2))</f>
        <v/>
      </c>
      <c r="Q54" s="27" t="str">
        <f t="array" aca="1" ref="Q54" ca="1">IF(OR($C54="",Q$10=""),"",ROUND(SUMPRODUCT(INDIRECT(Module6!$D50),TRANSPOSE(INDIRECT(Calc2!P$19)))/#REF!,2))</f>
        <v/>
      </c>
      <c r="R54" s="27" t="str">
        <f t="array" aca="1" ref="R54" ca="1">IF(OR($C54="",R$10=""),"",ROUND(SUMPRODUCT(INDIRECT(Module6!$D50),TRANSPOSE(INDIRECT(Calc2!Q$19)))/#REF!,2))</f>
        <v/>
      </c>
      <c r="S54" s="27" t="str">
        <f t="array" aca="1" ref="S54" ca="1">IF(OR($C54="",S$10=""),"",ROUND(SUMPRODUCT(INDIRECT(Module6!$D50),TRANSPOSE(INDIRECT(Calc2!R$19)))/#REF!,2))</f>
        <v/>
      </c>
      <c r="T54" s="27" t="str">
        <f t="array" aca="1" ref="T54" ca="1">IF(OR($C54="",T$10=""),"",ROUND(SUMPRODUCT(INDIRECT(Module6!$D50),TRANSPOSE(INDIRECT(Calc2!S$19)))/#REF!,2))</f>
        <v/>
      </c>
      <c r="U54" s="27" t="str">
        <f t="array" aca="1" ref="U54" ca="1">IF(OR($C54="",U$10=""),"",ROUND(SUMPRODUCT(INDIRECT(Module6!$D50),TRANSPOSE(INDIRECT(Calc2!T$19)))/#REF!,2))</f>
        <v/>
      </c>
    </row>
    <row r="55" spans="3:21">
      <c r="C55" s="21" t="str">
        <f ca="1">IF(ISBLANK(Module6!$C51),"",Module6!$C51)</f>
        <v/>
      </c>
      <c r="D55" s="27" t="str">
        <f t="shared" ca="1" si="1"/>
        <v/>
      </c>
      <c r="E55" s="27" t="str">
        <f ca="1">IF($C55="","",CONCATENATE(ADDRESS(ROW(),$E$2+1,1,1,"Module7"),":",ADDRESS(ROW(),$E$2+Calc1!$C$3,1,1)))</f>
        <v/>
      </c>
      <c r="F55" s="27" t="str">
        <f t="array" aca="1" ref="F55" ca="1">IF(OR($C55="",F$10=""),"",ROUND(SUMPRODUCT(INDIRECT(Module6!$D51),TRANSPOSE(INDIRECT(Calc2!E$19)))/F$12,2))</f>
        <v/>
      </c>
      <c r="G55" s="27" t="str">
        <f t="array" aca="1" ref="G55" ca="1">IF(OR($C55="",G$10=""),"",ROUND(SUMPRODUCT(INDIRECT(Module6!$D51),TRANSPOSE(INDIRECT(Calc2!F$19)))/G$12,2))</f>
        <v/>
      </c>
      <c r="H55" s="27" t="str">
        <f t="array" aca="1" ref="H55" ca="1">IF(OR($C55="",H$10=""),"",ROUND(SUMPRODUCT(INDIRECT(Module6!$D51),TRANSPOSE(INDIRECT(Calc2!G$19)))/H$12,2))</f>
        <v/>
      </c>
      <c r="I55" s="27" t="str">
        <f t="array" aca="1" ref="I55" ca="1">IF(OR($C55="",I$10=""),"",ROUND(SUMPRODUCT(INDIRECT(Module6!$D51),TRANSPOSE(INDIRECT(Calc2!H$19)))/I$12,2))</f>
        <v/>
      </c>
      <c r="J55" s="27" t="str">
        <f t="array" aca="1" ref="J55" ca="1">IF(OR($C55="",J$10=""),"",ROUND(SUMPRODUCT(INDIRECT(Module6!$D51),TRANSPOSE(INDIRECT(Calc2!I$19)))/J$12,2))</f>
        <v/>
      </c>
      <c r="K55" s="27" t="str">
        <f t="array" aca="1" ref="K55" ca="1">IF(OR($C55="",K$10=""),"",ROUND(SUMPRODUCT(INDIRECT(Module6!$D51),TRANSPOSE(INDIRECT(Calc2!J$19)))/K$12,2))</f>
        <v/>
      </c>
      <c r="L55" s="27" t="str">
        <f t="array" aca="1" ref="L55" ca="1">IF(OR($C55="",L$10=""),"",ROUND(SUMPRODUCT(INDIRECT(Module6!$D51),TRANSPOSE(INDIRECT(Calc2!K$19)))/L$12,2))</f>
        <v/>
      </c>
      <c r="M55" s="27" t="str">
        <f t="array" aca="1" ref="M55" ca="1">IF(OR($C55="",M$10=""),"",ROUND(SUMPRODUCT(INDIRECT(Module6!$D51),TRANSPOSE(INDIRECT(Calc2!L$19)))/M$12,2))</f>
        <v/>
      </c>
      <c r="N55" s="27" t="str">
        <f t="array" aca="1" ref="N55" ca="1">IF(OR($C55="",N$10=""),"",ROUND(SUMPRODUCT(INDIRECT(Module6!$D51),TRANSPOSE(INDIRECT(Calc2!M$19)))/N$12,2))</f>
        <v/>
      </c>
      <c r="O55" s="27" t="str">
        <f t="array" aca="1" ref="O55" ca="1">IF(OR($C55="",O$10=""),"",ROUND(SUMPRODUCT(INDIRECT(Module6!$D51),TRANSPOSE(INDIRECT(Calc2!N$19)))/#REF!,2))</f>
        <v/>
      </c>
      <c r="P55" s="27" t="str">
        <f t="array" aca="1" ref="P55" ca="1">IF(OR($C55="",P$10=""),"",ROUND(SUMPRODUCT(INDIRECT(Module6!$D51),TRANSPOSE(INDIRECT(Calc2!O$19)))/#REF!,2))</f>
        <v/>
      </c>
      <c r="Q55" s="27" t="str">
        <f t="array" aca="1" ref="Q55" ca="1">IF(OR($C55="",Q$10=""),"",ROUND(SUMPRODUCT(INDIRECT(Module6!$D51),TRANSPOSE(INDIRECT(Calc2!P$19)))/#REF!,2))</f>
        <v/>
      </c>
      <c r="R55" s="27" t="str">
        <f t="array" aca="1" ref="R55" ca="1">IF(OR($C55="",R$10=""),"",ROUND(SUMPRODUCT(INDIRECT(Module6!$D51),TRANSPOSE(INDIRECT(Calc2!Q$19)))/#REF!,2))</f>
        <v/>
      </c>
      <c r="S55" s="27" t="str">
        <f t="array" aca="1" ref="S55" ca="1">IF(OR($C55="",S$10=""),"",ROUND(SUMPRODUCT(INDIRECT(Module6!$D51),TRANSPOSE(INDIRECT(Calc2!R$19)))/#REF!,2))</f>
        <v/>
      </c>
      <c r="T55" s="27" t="str">
        <f t="array" aca="1" ref="T55" ca="1">IF(OR($C55="",T$10=""),"",ROUND(SUMPRODUCT(INDIRECT(Module6!$D51),TRANSPOSE(INDIRECT(Calc2!S$19)))/#REF!,2))</f>
        <v/>
      </c>
      <c r="U55" s="27" t="str">
        <f t="array" aca="1" ref="U55" ca="1">IF(OR($C55="",U$10=""),"",ROUND(SUMPRODUCT(INDIRECT(Module6!$D51),TRANSPOSE(INDIRECT(Calc2!T$19)))/#REF!,2))</f>
        <v/>
      </c>
    </row>
    <row r="56" spans="3:21">
      <c r="C56" s="21" t="str">
        <f ca="1">IF(ISBLANK(Module6!$C52),"",Module6!$C52)</f>
        <v/>
      </c>
      <c r="D56" s="27" t="str">
        <f t="shared" ca="1" si="1"/>
        <v/>
      </c>
      <c r="E56" s="27" t="str">
        <f ca="1">IF($C56="","",CONCATENATE(ADDRESS(ROW(),$E$2+1,1,1,"Module7"),":",ADDRESS(ROW(),$E$2+Calc1!$C$3,1,1)))</f>
        <v/>
      </c>
      <c r="F56" s="27" t="str">
        <f t="array" aca="1" ref="F56" ca="1">IF(OR($C56="",F$10=""),"",ROUND(SUMPRODUCT(INDIRECT(Module6!$D52),TRANSPOSE(INDIRECT(Calc2!E$19)))/F$12,2))</f>
        <v/>
      </c>
      <c r="G56" s="27" t="str">
        <f t="array" aca="1" ref="G56" ca="1">IF(OR($C56="",G$10=""),"",ROUND(SUMPRODUCT(INDIRECT(Module6!$D52),TRANSPOSE(INDIRECT(Calc2!F$19)))/G$12,2))</f>
        <v/>
      </c>
      <c r="H56" s="27" t="str">
        <f t="array" aca="1" ref="H56" ca="1">IF(OR($C56="",H$10=""),"",ROUND(SUMPRODUCT(INDIRECT(Module6!$D52),TRANSPOSE(INDIRECT(Calc2!G$19)))/H$12,2))</f>
        <v/>
      </c>
      <c r="I56" s="27" t="str">
        <f t="array" aca="1" ref="I56" ca="1">IF(OR($C56="",I$10=""),"",ROUND(SUMPRODUCT(INDIRECT(Module6!$D52),TRANSPOSE(INDIRECT(Calc2!H$19)))/I$12,2))</f>
        <v/>
      </c>
      <c r="J56" s="27" t="str">
        <f t="array" aca="1" ref="J56" ca="1">IF(OR($C56="",J$10=""),"",ROUND(SUMPRODUCT(INDIRECT(Module6!$D52),TRANSPOSE(INDIRECT(Calc2!I$19)))/J$12,2))</f>
        <v/>
      </c>
      <c r="K56" s="27" t="str">
        <f t="array" aca="1" ref="K56" ca="1">IF(OR($C56="",K$10=""),"",ROUND(SUMPRODUCT(INDIRECT(Module6!$D52),TRANSPOSE(INDIRECT(Calc2!J$19)))/K$12,2))</f>
        <v/>
      </c>
      <c r="L56" s="27" t="str">
        <f t="array" aca="1" ref="L56" ca="1">IF(OR($C56="",L$10=""),"",ROUND(SUMPRODUCT(INDIRECT(Module6!$D52),TRANSPOSE(INDIRECT(Calc2!K$19)))/L$12,2))</f>
        <v/>
      </c>
      <c r="M56" s="27" t="str">
        <f t="array" aca="1" ref="M56" ca="1">IF(OR($C56="",M$10=""),"",ROUND(SUMPRODUCT(INDIRECT(Module6!$D52),TRANSPOSE(INDIRECT(Calc2!L$19)))/M$12,2))</f>
        <v/>
      </c>
      <c r="N56" s="27" t="str">
        <f t="array" aca="1" ref="N56" ca="1">IF(OR($C56="",N$10=""),"",ROUND(SUMPRODUCT(INDIRECT(Module6!$D52),TRANSPOSE(INDIRECT(Calc2!M$19)))/N$12,2))</f>
        <v/>
      </c>
      <c r="O56" s="27" t="str">
        <f t="array" aca="1" ref="O56" ca="1">IF(OR($C56="",O$10=""),"",ROUND(SUMPRODUCT(INDIRECT(Module6!$D52),TRANSPOSE(INDIRECT(Calc2!N$19)))/#REF!,2))</f>
        <v/>
      </c>
      <c r="P56" s="27" t="str">
        <f t="array" aca="1" ref="P56" ca="1">IF(OR($C56="",P$10=""),"",ROUND(SUMPRODUCT(INDIRECT(Module6!$D52),TRANSPOSE(INDIRECT(Calc2!O$19)))/#REF!,2))</f>
        <v/>
      </c>
      <c r="Q56" s="27" t="str">
        <f t="array" aca="1" ref="Q56" ca="1">IF(OR($C56="",Q$10=""),"",ROUND(SUMPRODUCT(INDIRECT(Module6!$D52),TRANSPOSE(INDIRECT(Calc2!P$19)))/#REF!,2))</f>
        <v/>
      </c>
      <c r="R56" s="27" t="str">
        <f t="array" aca="1" ref="R56" ca="1">IF(OR($C56="",R$10=""),"",ROUND(SUMPRODUCT(INDIRECT(Module6!$D52),TRANSPOSE(INDIRECT(Calc2!Q$19)))/#REF!,2))</f>
        <v/>
      </c>
      <c r="S56" s="27" t="str">
        <f t="array" aca="1" ref="S56" ca="1">IF(OR($C56="",S$10=""),"",ROUND(SUMPRODUCT(INDIRECT(Module6!$D52),TRANSPOSE(INDIRECT(Calc2!R$19)))/#REF!,2))</f>
        <v/>
      </c>
      <c r="T56" s="27" t="str">
        <f t="array" aca="1" ref="T56" ca="1">IF(OR($C56="",T$10=""),"",ROUND(SUMPRODUCT(INDIRECT(Module6!$D52),TRANSPOSE(INDIRECT(Calc2!S$19)))/#REF!,2))</f>
        <v/>
      </c>
      <c r="U56" s="27" t="str">
        <f t="array" aca="1" ref="U56" ca="1">IF(OR($C56="",U$10=""),"",ROUND(SUMPRODUCT(INDIRECT(Module6!$D52),TRANSPOSE(INDIRECT(Calc2!T$19)))/#REF!,2))</f>
        <v/>
      </c>
    </row>
    <row r="57" spans="3:21">
      <c r="C57" s="21" t="str">
        <f ca="1">IF(ISBLANK(Module6!$C53),"",Module6!$C53)</f>
        <v/>
      </c>
      <c r="D57" s="27" t="str">
        <f t="shared" ca="1" si="1"/>
        <v/>
      </c>
      <c r="E57" s="27" t="str">
        <f ca="1">IF($C57="","",CONCATENATE(ADDRESS(ROW(),$E$2+1,1,1,"Module7"),":",ADDRESS(ROW(),$E$2+Calc1!$C$3,1,1)))</f>
        <v/>
      </c>
      <c r="F57" s="27" t="str">
        <f t="array" aca="1" ref="F57" ca="1">IF(OR($C57="",F$10=""),"",ROUND(SUMPRODUCT(INDIRECT(Module6!$D53),TRANSPOSE(INDIRECT(Calc2!E$19)))/F$12,2))</f>
        <v/>
      </c>
      <c r="G57" s="27" t="str">
        <f t="array" aca="1" ref="G57" ca="1">IF(OR($C57="",G$10=""),"",ROUND(SUMPRODUCT(INDIRECT(Module6!$D53),TRANSPOSE(INDIRECT(Calc2!F$19)))/G$12,2))</f>
        <v/>
      </c>
      <c r="H57" s="27" t="str">
        <f t="array" aca="1" ref="H57" ca="1">IF(OR($C57="",H$10=""),"",ROUND(SUMPRODUCT(INDIRECT(Module6!$D53),TRANSPOSE(INDIRECT(Calc2!G$19)))/H$12,2))</f>
        <v/>
      </c>
      <c r="I57" s="27" t="str">
        <f t="array" aca="1" ref="I57" ca="1">IF(OR($C57="",I$10=""),"",ROUND(SUMPRODUCT(INDIRECT(Module6!$D53),TRANSPOSE(INDIRECT(Calc2!H$19)))/I$12,2))</f>
        <v/>
      </c>
      <c r="J57" s="27" t="str">
        <f t="array" aca="1" ref="J57" ca="1">IF(OR($C57="",J$10=""),"",ROUND(SUMPRODUCT(INDIRECT(Module6!$D53),TRANSPOSE(INDIRECT(Calc2!I$19)))/J$12,2))</f>
        <v/>
      </c>
      <c r="K57" s="27" t="str">
        <f t="array" aca="1" ref="K57" ca="1">IF(OR($C57="",K$10=""),"",ROUND(SUMPRODUCT(INDIRECT(Module6!$D53),TRANSPOSE(INDIRECT(Calc2!J$19)))/K$12,2))</f>
        <v/>
      </c>
      <c r="L57" s="27" t="str">
        <f t="array" aca="1" ref="L57" ca="1">IF(OR($C57="",L$10=""),"",ROUND(SUMPRODUCT(INDIRECT(Module6!$D53),TRANSPOSE(INDIRECT(Calc2!K$19)))/L$12,2))</f>
        <v/>
      </c>
      <c r="M57" s="27" t="str">
        <f t="array" aca="1" ref="M57" ca="1">IF(OR($C57="",M$10=""),"",ROUND(SUMPRODUCT(INDIRECT(Module6!$D53),TRANSPOSE(INDIRECT(Calc2!L$19)))/M$12,2))</f>
        <v/>
      </c>
      <c r="N57" s="27" t="str">
        <f t="array" aca="1" ref="N57" ca="1">IF(OR($C57="",N$10=""),"",ROUND(SUMPRODUCT(INDIRECT(Module6!$D53),TRANSPOSE(INDIRECT(Calc2!M$19)))/N$12,2))</f>
        <v/>
      </c>
      <c r="O57" s="27" t="str">
        <f t="array" aca="1" ref="O57" ca="1">IF(OR($C57="",O$10=""),"",ROUND(SUMPRODUCT(INDIRECT(Module6!$D53),TRANSPOSE(INDIRECT(Calc2!N$19)))/#REF!,2))</f>
        <v/>
      </c>
      <c r="P57" s="27" t="str">
        <f t="array" aca="1" ref="P57" ca="1">IF(OR($C57="",P$10=""),"",ROUND(SUMPRODUCT(INDIRECT(Module6!$D53),TRANSPOSE(INDIRECT(Calc2!O$19)))/#REF!,2))</f>
        <v/>
      </c>
      <c r="Q57" s="27" t="str">
        <f t="array" aca="1" ref="Q57" ca="1">IF(OR($C57="",Q$10=""),"",ROUND(SUMPRODUCT(INDIRECT(Module6!$D53),TRANSPOSE(INDIRECT(Calc2!P$19)))/#REF!,2))</f>
        <v/>
      </c>
      <c r="R57" s="27" t="str">
        <f t="array" aca="1" ref="R57" ca="1">IF(OR($C57="",R$10=""),"",ROUND(SUMPRODUCT(INDIRECT(Module6!$D53),TRANSPOSE(INDIRECT(Calc2!Q$19)))/#REF!,2))</f>
        <v/>
      </c>
      <c r="S57" s="27" t="str">
        <f t="array" aca="1" ref="S57" ca="1">IF(OR($C57="",S$10=""),"",ROUND(SUMPRODUCT(INDIRECT(Module6!$D53),TRANSPOSE(INDIRECT(Calc2!R$19)))/#REF!,2))</f>
        <v/>
      </c>
      <c r="T57" s="27" t="str">
        <f t="array" aca="1" ref="T57" ca="1">IF(OR($C57="",T$10=""),"",ROUND(SUMPRODUCT(INDIRECT(Module6!$D53),TRANSPOSE(INDIRECT(Calc2!S$19)))/#REF!,2))</f>
        <v/>
      </c>
      <c r="U57" s="27" t="str">
        <f t="array" aca="1" ref="U57" ca="1">IF(OR($C57="",U$10=""),"",ROUND(SUMPRODUCT(INDIRECT(Module6!$D53),TRANSPOSE(INDIRECT(Calc2!T$19)))/#REF!,2))</f>
        <v/>
      </c>
    </row>
    <row r="58" spans="3:21">
      <c r="C58" s="21" t="str">
        <f ca="1">IF(ISBLANK(Module6!$C54),"",Module6!$C54)</f>
        <v/>
      </c>
      <c r="D58" s="27" t="str">
        <f t="shared" ca="1" si="1"/>
        <v/>
      </c>
      <c r="E58" s="27" t="str">
        <f ca="1">IF($C58="","",CONCATENATE(ADDRESS(ROW(),$E$2+1,1,1,"Module7"),":",ADDRESS(ROW(),$E$2+Calc1!$C$3,1,1)))</f>
        <v/>
      </c>
      <c r="F58" s="27" t="str">
        <f t="array" aca="1" ref="F58" ca="1">IF(OR($C58="",F$10=""),"",ROUND(SUMPRODUCT(INDIRECT(Module6!$D54),TRANSPOSE(INDIRECT(Calc2!E$19)))/F$12,2))</f>
        <v/>
      </c>
      <c r="G58" s="27" t="str">
        <f t="array" aca="1" ref="G58" ca="1">IF(OR($C58="",G$10=""),"",ROUND(SUMPRODUCT(INDIRECT(Module6!$D54),TRANSPOSE(INDIRECT(Calc2!F$19)))/G$12,2))</f>
        <v/>
      </c>
      <c r="H58" s="27" t="str">
        <f t="array" aca="1" ref="H58" ca="1">IF(OR($C58="",H$10=""),"",ROUND(SUMPRODUCT(INDIRECT(Module6!$D54),TRANSPOSE(INDIRECT(Calc2!G$19)))/H$12,2))</f>
        <v/>
      </c>
      <c r="I58" s="27" t="str">
        <f t="array" aca="1" ref="I58" ca="1">IF(OR($C58="",I$10=""),"",ROUND(SUMPRODUCT(INDIRECT(Module6!$D54),TRANSPOSE(INDIRECT(Calc2!H$19)))/I$12,2))</f>
        <v/>
      </c>
      <c r="J58" s="27" t="str">
        <f t="array" aca="1" ref="J58" ca="1">IF(OR($C58="",J$10=""),"",ROUND(SUMPRODUCT(INDIRECT(Module6!$D54),TRANSPOSE(INDIRECT(Calc2!I$19)))/J$12,2))</f>
        <v/>
      </c>
      <c r="K58" s="27" t="str">
        <f t="array" aca="1" ref="K58" ca="1">IF(OR($C58="",K$10=""),"",ROUND(SUMPRODUCT(INDIRECT(Module6!$D54),TRANSPOSE(INDIRECT(Calc2!J$19)))/K$12,2))</f>
        <v/>
      </c>
      <c r="L58" s="27" t="str">
        <f t="array" aca="1" ref="L58" ca="1">IF(OR($C58="",L$10=""),"",ROUND(SUMPRODUCT(INDIRECT(Module6!$D54),TRANSPOSE(INDIRECT(Calc2!K$19)))/L$12,2))</f>
        <v/>
      </c>
      <c r="M58" s="27" t="str">
        <f t="array" aca="1" ref="M58" ca="1">IF(OR($C58="",M$10=""),"",ROUND(SUMPRODUCT(INDIRECT(Module6!$D54),TRANSPOSE(INDIRECT(Calc2!L$19)))/M$12,2))</f>
        <v/>
      </c>
      <c r="N58" s="27" t="str">
        <f t="array" aca="1" ref="N58" ca="1">IF(OR($C58="",N$10=""),"",ROUND(SUMPRODUCT(INDIRECT(Module6!$D54),TRANSPOSE(INDIRECT(Calc2!M$19)))/N$12,2))</f>
        <v/>
      </c>
      <c r="O58" s="27" t="str">
        <f t="array" aca="1" ref="O58" ca="1">IF(OR($C58="",O$10=""),"",ROUND(SUMPRODUCT(INDIRECT(Module6!$D54),TRANSPOSE(INDIRECT(Calc2!N$19)))/#REF!,2))</f>
        <v/>
      </c>
      <c r="P58" s="27" t="str">
        <f t="array" aca="1" ref="P58" ca="1">IF(OR($C58="",P$10=""),"",ROUND(SUMPRODUCT(INDIRECT(Module6!$D54),TRANSPOSE(INDIRECT(Calc2!O$19)))/#REF!,2))</f>
        <v/>
      </c>
      <c r="Q58" s="27" t="str">
        <f t="array" aca="1" ref="Q58" ca="1">IF(OR($C58="",Q$10=""),"",ROUND(SUMPRODUCT(INDIRECT(Module6!$D54),TRANSPOSE(INDIRECT(Calc2!P$19)))/#REF!,2))</f>
        <v/>
      </c>
      <c r="R58" s="27" t="str">
        <f t="array" aca="1" ref="R58" ca="1">IF(OR($C58="",R$10=""),"",ROUND(SUMPRODUCT(INDIRECT(Module6!$D54),TRANSPOSE(INDIRECT(Calc2!Q$19)))/#REF!,2))</f>
        <v/>
      </c>
      <c r="S58" s="27" t="str">
        <f t="array" aca="1" ref="S58" ca="1">IF(OR($C58="",S$10=""),"",ROUND(SUMPRODUCT(INDIRECT(Module6!$D54),TRANSPOSE(INDIRECT(Calc2!R$19)))/#REF!,2))</f>
        <v/>
      </c>
      <c r="T58" s="27" t="str">
        <f t="array" aca="1" ref="T58" ca="1">IF(OR($C58="",T$10=""),"",ROUND(SUMPRODUCT(INDIRECT(Module6!$D54),TRANSPOSE(INDIRECT(Calc2!S$19)))/#REF!,2))</f>
        <v/>
      </c>
      <c r="U58" s="27" t="str">
        <f t="array" aca="1" ref="U58" ca="1">IF(OR($C58="",U$10=""),"",ROUND(SUMPRODUCT(INDIRECT(Module6!$D54),TRANSPOSE(INDIRECT(Calc2!T$19)))/#REF!,2))</f>
        <v/>
      </c>
    </row>
    <row r="59" spans="3:21">
      <c r="C59" s="21" t="str">
        <f ca="1">IF(ISBLANK(Module6!$C55),"",Module6!$C55)</f>
        <v/>
      </c>
      <c r="D59" s="27" t="str">
        <f t="shared" ca="1" si="1"/>
        <v/>
      </c>
      <c r="E59" s="27" t="str">
        <f ca="1">IF($C59="","",CONCATENATE(ADDRESS(ROW(),$E$2+1,1,1,"Module7"),":",ADDRESS(ROW(),$E$2+Calc1!$C$3,1,1)))</f>
        <v/>
      </c>
      <c r="F59" s="27" t="str">
        <f t="array" aca="1" ref="F59" ca="1">IF(OR($C59="",F$10=""),"",ROUND(SUMPRODUCT(INDIRECT(Module6!$D55),TRANSPOSE(INDIRECT(Calc2!E$19)))/F$12,2))</f>
        <v/>
      </c>
      <c r="G59" s="27" t="str">
        <f t="array" aca="1" ref="G59" ca="1">IF(OR($C59="",G$10=""),"",ROUND(SUMPRODUCT(INDIRECT(Module6!$D55),TRANSPOSE(INDIRECT(Calc2!F$19)))/G$12,2))</f>
        <v/>
      </c>
      <c r="H59" s="27" t="str">
        <f t="array" aca="1" ref="H59" ca="1">IF(OR($C59="",H$10=""),"",ROUND(SUMPRODUCT(INDIRECT(Module6!$D55),TRANSPOSE(INDIRECT(Calc2!G$19)))/H$12,2))</f>
        <v/>
      </c>
      <c r="I59" s="27" t="str">
        <f t="array" aca="1" ref="I59" ca="1">IF(OR($C59="",I$10=""),"",ROUND(SUMPRODUCT(INDIRECT(Module6!$D55),TRANSPOSE(INDIRECT(Calc2!H$19)))/I$12,2))</f>
        <v/>
      </c>
      <c r="J59" s="27" t="str">
        <f t="array" aca="1" ref="J59" ca="1">IF(OR($C59="",J$10=""),"",ROUND(SUMPRODUCT(INDIRECT(Module6!$D55),TRANSPOSE(INDIRECT(Calc2!I$19)))/J$12,2))</f>
        <v/>
      </c>
      <c r="K59" s="27" t="str">
        <f t="array" aca="1" ref="K59" ca="1">IF(OR($C59="",K$10=""),"",ROUND(SUMPRODUCT(INDIRECT(Module6!$D55),TRANSPOSE(INDIRECT(Calc2!J$19)))/K$12,2))</f>
        <v/>
      </c>
      <c r="L59" s="27" t="str">
        <f t="array" aca="1" ref="L59" ca="1">IF(OR($C59="",L$10=""),"",ROUND(SUMPRODUCT(INDIRECT(Module6!$D55),TRANSPOSE(INDIRECT(Calc2!K$19)))/L$12,2))</f>
        <v/>
      </c>
      <c r="M59" s="27" t="str">
        <f t="array" aca="1" ref="M59" ca="1">IF(OR($C59="",M$10=""),"",ROUND(SUMPRODUCT(INDIRECT(Module6!$D55),TRANSPOSE(INDIRECT(Calc2!L$19)))/M$12,2))</f>
        <v/>
      </c>
      <c r="N59" s="27" t="str">
        <f t="array" aca="1" ref="N59" ca="1">IF(OR($C59="",N$10=""),"",ROUND(SUMPRODUCT(INDIRECT(Module6!$D55),TRANSPOSE(INDIRECT(Calc2!M$19)))/N$12,2))</f>
        <v/>
      </c>
      <c r="O59" s="27" t="str">
        <f t="array" aca="1" ref="O59" ca="1">IF(OR($C59="",O$10=""),"",ROUND(SUMPRODUCT(INDIRECT(Module6!$D55),TRANSPOSE(INDIRECT(Calc2!N$19)))/#REF!,2))</f>
        <v/>
      </c>
      <c r="P59" s="27" t="str">
        <f t="array" aca="1" ref="P59" ca="1">IF(OR($C59="",P$10=""),"",ROUND(SUMPRODUCT(INDIRECT(Module6!$D55),TRANSPOSE(INDIRECT(Calc2!O$19)))/#REF!,2))</f>
        <v/>
      </c>
      <c r="Q59" s="27" t="str">
        <f t="array" aca="1" ref="Q59" ca="1">IF(OR($C59="",Q$10=""),"",ROUND(SUMPRODUCT(INDIRECT(Module6!$D55),TRANSPOSE(INDIRECT(Calc2!P$19)))/#REF!,2))</f>
        <v/>
      </c>
      <c r="R59" s="27" t="str">
        <f t="array" aca="1" ref="R59" ca="1">IF(OR($C59="",R$10=""),"",ROUND(SUMPRODUCT(INDIRECT(Module6!$D55),TRANSPOSE(INDIRECT(Calc2!Q$19)))/#REF!,2))</f>
        <v/>
      </c>
      <c r="S59" s="27" t="str">
        <f t="array" aca="1" ref="S59" ca="1">IF(OR($C59="",S$10=""),"",ROUND(SUMPRODUCT(INDIRECT(Module6!$D55),TRANSPOSE(INDIRECT(Calc2!R$19)))/#REF!,2))</f>
        <v/>
      </c>
      <c r="T59" s="27" t="str">
        <f t="array" aca="1" ref="T59" ca="1">IF(OR($C59="",T$10=""),"",ROUND(SUMPRODUCT(INDIRECT(Module6!$D55),TRANSPOSE(INDIRECT(Calc2!S$19)))/#REF!,2))</f>
        <v/>
      </c>
      <c r="U59" s="27" t="str">
        <f t="array" aca="1" ref="U59" ca="1">IF(OR($C59="",U$10=""),"",ROUND(SUMPRODUCT(INDIRECT(Module6!$D55),TRANSPOSE(INDIRECT(Calc2!T$19)))/#REF!,2))</f>
        <v/>
      </c>
    </row>
    <row r="60" spans="3:21">
      <c r="C60" s="21" t="str">
        <f ca="1">IF(ISBLANK(Module6!$C56),"",Module6!$C56)</f>
        <v/>
      </c>
      <c r="D60" s="27" t="str">
        <f t="shared" ca="1" si="1"/>
        <v/>
      </c>
      <c r="E60" s="27" t="str">
        <f ca="1">IF($C60="","",CONCATENATE(ADDRESS(ROW(),$E$2+1,1,1,"Module7"),":",ADDRESS(ROW(),$E$2+Calc1!$C$3,1,1)))</f>
        <v/>
      </c>
      <c r="F60" s="27" t="str">
        <f t="array" aca="1" ref="F60" ca="1">IF(OR($C60="",F$10=""),"",ROUND(SUMPRODUCT(INDIRECT(Module6!$D56),TRANSPOSE(INDIRECT(Calc2!E$19)))/F$12,2))</f>
        <v/>
      </c>
      <c r="G60" s="27" t="str">
        <f t="array" aca="1" ref="G60" ca="1">IF(OR($C60="",G$10=""),"",ROUND(SUMPRODUCT(INDIRECT(Module6!$D56),TRANSPOSE(INDIRECT(Calc2!F$19)))/G$12,2))</f>
        <v/>
      </c>
      <c r="H60" s="27" t="str">
        <f t="array" aca="1" ref="H60" ca="1">IF(OR($C60="",H$10=""),"",ROUND(SUMPRODUCT(INDIRECT(Module6!$D56),TRANSPOSE(INDIRECT(Calc2!G$19)))/H$12,2))</f>
        <v/>
      </c>
      <c r="I60" s="27" t="str">
        <f t="array" aca="1" ref="I60" ca="1">IF(OR($C60="",I$10=""),"",ROUND(SUMPRODUCT(INDIRECT(Module6!$D56),TRANSPOSE(INDIRECT(Calc2!H$19)))/I$12,2))</f>
        <v/>
      </c>
      <c r="J60" s="27" t="str">
        <f t="array" aca="1" ref="J60" ca="1">IF(OR($C60="",J$10=""),"",ROUND(SUMPRODUCT(INDIRECT(Module6!$D56),TRANSPOSE(INDIRECT(Calc2!I$19)))/J$12,2))</f>
        <v/>
      </c>
      <c r="K60" s="27" t="str">
        <f t="array" aca="1" ref="K60" ca="1">IF(OR($C60="",K$10=""),"",ROUND(SUMPRODUCT(INDIRECT(Module6!$D56),TRANSPOSE(INDIRECT(Calc2!J$19)))/K$12,2))</f>
        <v/>
      </c>
      <c r="L60" s="27" t="str">
        <f t="array" aca="1" ref="L60" ca="1">IF(OR($C60="",L$10=""),"",ROUND(SUMPRODUCT(INDIRECT(Module6!$D56),TRANSPOSE(INDIRECT(Calc2!K$19)))/L$12,2))</f>
        <v/>
      </c>
      <c r="M60" s="27" t="str">
        <f t="array" aca="1" ref="M60" ca="1">IF(OR($C60="",M$10=""),"",ROUND(SUMPRODUCT(INDIRECT(Module6!$D56),TRANSPOSE(INDIRECT(Calc2!L$19)))/M$12,2))</f>
        <v/>
      </c>
      <c r="N60" s="27" t="str">
        <f t="array" aca="1" ref="N60" ca="1">IF(OR($C60="",N$10=""),"",ROUND(SUMPRODUCT(INDIRECT(Module6!$D56),TRANSPOSE(INDIRECT(Calc2!M$19)))/N$12,2))</f>
        <v/>
      </c>
      <c r="O60" s="27" t="str">
        <f t="array" aca="1" ref="O60" ca="1">IF(OR($C60="",O$10=""),"",ROUND(SUMPRODUCT(INDIRECT(Module6!$D56),TRANSPOSE(INDIRECT(Calc2!N$19)))/#REF!,2))</f>
        <v/>
      </c>
      <c r="P60" s="27" t="str">
        <f t="array" aca="1" ref="P60" ca="1">IF(OR($C60="",P$10=""),"",ROUND(SUMPRODUCT(INDIRECT(Module6!$D56),TRANSPOSE(INDIRECT(Calc2!O$19)))/#REF!,2))</f>
        <v/>
      </c>
      <c r="Q60" s="27" t="str">
        <f t="array" aca="1" ref="Q60" ca="1">IF(OR($C60="",Q$10=""),"",ROUND(SUMPRODUCT(INDIRECT(Module6!$D56),TRANSPOSE(INDIRECT(Calc2!P$19)))/#REF!,2))</f>
        <v/>
      </c>
      <c r="R60" s="27" t="str">
        <f t="array" aca="1" ref="R60" ca="1">IF(OR($C60="",R$10=""),"",ROUND(SUMPRODUCT(INDIRECT(Module6!$D56),TRANSPOSE(INDIRECT(Calc2!Q$19)))/#REF!,2))</f>
        <v/>
      </c>
      <c r="S60" s="27" t="str">
        <f t="array" aca="1" ref="S60" ca="1">IF(OR($C60="",S$10=""),"",ROUND(SUMPRODUCT(INDIRECT(Module6!$D56),TRANSPOSE(INDIRECT(Calc2!R$19)))/#REF!,2))</f>
        <v/>
      </c>
      <c r="T60" s="27" t="str">
        <f t="array" aca="1" ref="T60" ca="1">IF(OR($C60="",T$10=""),"",ROUND(SUMPRODUCT(INDIRECT(Module6!$D56),TRANSPOSE(INDIRECT(Calc2!S$19)))/#REF!,2))</f>
        <v/>
      </c>
      <c r="U60" s="27" t="str">
        <f t="array" aca="1" ref="U60" ca="1">IF(OR($C60="",U$10=""),"",ROUND(SUMPRODUCT(INDIRECT(Module6!$D56),TRANSPOSE(INDIRECT(Calc2!T$19)))/#REF!,2))</f>
        <v/>
      </c>
    </row>
    <row r="61" spans="3:21">
      <c r="C61" s="21" t="str">
        <f ca="1">IF(ISBLANK(Module6!$C57),"",Module6!$C57)</f>
        <v/>
      </c>
      <c r="D61" s="27" t="str">
        <f t="shared" ca="1" si="1"/>
        <v/>
      </c>
      <c r="E61" s="27" t="str">
        <f ca="1">IF($C61="","",CONCATENATE(ADDRESS(ROW(),$E$2+1,1,1,"Module7"),":",ADDRESS(ROW(),$E$2+Calc1!$C$3,1,1)))</f>
        <v/>
      </c>
      <c r="F61" s="27" t="str">
        <f t="array" aca="1" ref="F61" ca="1">IF(OR($C61="",F$10=""),"",ROUND(SUMPRODUCT(INDIRECT(Module6!$D57),TRANSPOSE(INDIRECT(Calc2!E$19)))/F$12,2))</f>
        <v/>
      </c>
      <c r="G61" s="27" t="str">
        <f t="array" aca="1" ref="G61" ca="1">IF(OR($C61="",G$10=""),"",ROUND(SUMPRODUCT(INDIRECT(Module6!$D57),TRANSPOSE(INDIRECT(Calc2!F$19)))/G$12,2))</f>
        <v/>
      </c>
      <c r="H61" s="27" t="str">
        <f t="array" aca="1" ref="H61" ca="1">IF(OR($C61="",H$10=""),"",ROUND(SUMPRODUCT(INDIRECT(Module6!$D57),TRANSPOSE(INDIRECT(Calc2!G$19)))/H$12,2))</f>
        <v/>
      </c>
      <c r="I61" s="27" t="str">
        <f t="array" aca="1" ref="I61" ca="1">IF(OR($C61="",I$10=""),"",ROUND(SUMPRODUCT(INDIRECT(Module6!$D57),TRANSPOSE(INDIRECT(Calc2!H$19)))/I$12,2))</f>
        <v/>
      </c>
      <c r="J61" s="27" t="str">
        <f t="array" aca="1" ref="J61" ca="1">IF(OR($C61="",J$10=""),"",ROUND(SUMPRODUCT(INDIRECT(Module6!$D57),TRANSPOSE(INDIRECT(Calc2!I$19)))/J$12,2))</f>
        <v/>
      </c>
      <c r="K61" s="27" t="str">
        <f t="array" aca="1" ref="K61" ca="1">IF(OR($C61="",K$10=""),"",ROUND(SUMPRODUCT(INDIRECT(Module6!$D57),TRANSPOSE(INDIRECT(Calc2!J$19)))/K$12,2))</f>
        <v/>
      </c>
      <c r="L61" s="27" t="str">
        <f t="array" aca="1" ref="L61" ca="1">IF(OR($C61="",L$10=""),"",ROUND(SUMPRODUCT(INDIRECT(Module6!$D57),TRANSPOSE(INDIRECT(Calc2!K$19)))/L$12,2))</f>
        <v/>
      </c>
      <c r="M61" s="27" t="str">
        <f t="array" aca="1" ref="M61" ca="1">IF(OR($C61="",M$10=""),"",ROUND(SUMPRODUCT(INDIRECT(Module6!$D57),TRANSPOSE(INDIRECT(Calc2!L$19)))/M$12,2))</f>
        <v/>
      </c>
      <c r="N61" s="27" t="str">
        <f t="array" aca="1" ref="N61" ca="1">IF(OR($C61="",N$10=""),"",ROUND(SUMPRODUCT(INDIRECT(Module6!$D57),TRANSPOSE(INDIRECT(Calc2!M$19)))/N$12,2))</f>
        <v/>
      </c>
      <c r="O61" s="27" t="str">
        <f t="array" aca="1" ref="O61" ca="1">IF(OR($C61="",O$10=""),"",ROUND(SUMPRODUCT(INDIRECT(Module6!$D57),TRANSPOSE(INDIRECT(Calc2!N$19)))/#REF!,2))</f>
        <v/>
      </c>
      <c r="P61" s="27" t="str">
        <f t="array" aca="1" ref="P61" ca="1">IF(OR($C61="",P$10=""),"",ROUND(SUMPRODUCT(INDIRECT(Module6!$D57),TRANSPOSE(INDIRECT(Calc2!O$19)))/#REF!,2))</f>
        <v/>
      </c>
      <c r="Q61" s="27" t="str">
        <f t="array" aca="1" ref="Q61" ca="1">IF(OR($C61="",Q$10=""),"",ROUND(SUMPRODUCT(INDIRECT(Module6!$D57),TRANSPOSE(INDIRECT(Calc2!P$19)))/#REF!,2))</f>
        <v/>
      </c>
      <c r="R61" s="27" t="str">
        <f t="array" aca="1" ref="R61" ca="1">IF(OR($C61="",R$10=""),"",ROUND(SUMPRODUCT(INDIRECT(Module6!$D57),TRANSPOSE(INDIRECT(Calc2!Q$19)))/#REF!,2))</f>
        <v/>
      </c>
      <c r="S61" s="27" t="str">
        <f t="array" aca="1" ref="S61" ca="1">IF(OR($C61="",S$10=""),"",ROUND(SUMPRODUCT(INDIRECT(Module6!$D57),TRANSPOSE(INDIRECT(Calc2!R$19)))/#REF!,2))</f>
        <v/>
      </c>
      <c r="T61" s="27" t="str">
        <f t="array" aca="1" ref="T61" ca="1">IF(OR($C61="",T$10=""),"",ROUND(SUMPRODUCT(INDIRECT(Module6!$D57),TRANSPOSE(INDIRECT(Calc2!S$19)))/#REF!,2))</f>
        <v/>
      </c>
      <c r="U61" s="27" t="str">
        <f t="array" aca="1" ref="U61" ca="1">IF(OR($C61="",U$10=""),"",ROUND(SUMPRODUCT(INDIRECT(Module6!$D57),TRANSPOSE(INDIRECT(Calc2!T$19)))/#REF!,2))</f>
        <v/>
      </c>
    </row>
    <row r="62" spans="3:21">
      <c r="C62" s="21" t="str">
        <f ca="1">IF(ISBLANK(Module6!$C58),"",Module6!$C58)</f>
        <v/>
      </c>
      <c r="D62" s="27" t="str">
        <f t="shared" ca="1" si="1"/>
        <v/>
      </c>
      <c r="E62" s="27" t="str">
        <f ca="1">IF($C62="","",CONCATENATE(ADDRESS(ROW(),$E$2+1,1,1,"Module7"),":",ADDRESS(ROW(),$E$2+Calc1!$C$3,1,1)))</f>
        <v/>
      </c>
      <c r="F62" s="27" t="str">
        <f t="array" aca="1" ref="F62" ca="1">IF(OR($C62="",F$10=""),"",ROUND(SUMPRODUCT(INDIRECT(Module6!$D58),TRANSPOSE(INDIRECT(Calc2!E$19)))/F$12,2))</f>
        <v/>
      </c>
      <c r="G62" s="27" t="str">
        <f t="array" aca="1" ref="G62" ca="1">IF(OR($C62="",G$10=""),"",ROUND(SUMPRODUCT(INDIRECT(Module6!$D58),TRANSPOSE(INDIRECT(Calc2!F$19)))/G$12,2))</f>
        <v/>
      </c>
      <c r="H62" s="27" t="str">
        <f t="array" aca="1" ref="H62" ca="1">IF(OR($C62="",H$10=""),"",ROUND(SUMPRODUCT(INDIRECT(Module6!$D58),TRANSPOSE(INDIRECT(Calc2!G$19)))/H$12,2))</f>
        <v/>
      </c>
      <c r="I62" s="27" t="str">
        <f t="array" aca="1" ref="I62" ca="1">IF(OR($C62="",I$10=""),"",ROUND(SUMPRODUCT(INDIRECT(Module6!$D58),TRANSPOSE(INDIRECT(Calc2!H$19)))/I$12,2))</f>
        <v/>
      </c>
      <c r="J62" s="27" t="str">
        <f t="array" aca="1" ref="J62" ca="1">IF(OR($C62="",J$10=""),"",ROUND(SUMPRODUCT(INDIRECT(Module6!$D58),TRANSPOSE(INDIRECT(Calc2!I$19)))/J$12,2))</f>
        <v/>
      </c>
      <c r="K62" s="27" t="str">
        <f t="array" aca="1" ref="K62" ca="1">IF(OR($C62="",K$10=""),"",ROUND(SUMPRODUCT(INDIRECT(Module6!$D58),TRANSPOSE(INDIRECT(Calc2!J$19)))/K$12,2))</f>
        <v/>
      </c>
      <c r="L62" s="27" t="str">
        <f t="array" aca="1" ref="L62" ca="1">IF(OR($C62="",L$10=""),"",ROUND(SUMPRODUCT(INDIRECT(Module6!$D58),TRANSPOSE(INDIRECT(Calc2!K$19)))/L$12,2))</f>
        <v/>
      </c>
      <c r="M62" s="27" t="str">
        <f t="array" aca="1" ref="M62" ca="1">IF(OR($C62="",M$10=""),"",ROUND(SUMPRODUCT(INDIRECT(Module6!$D58),TRANSPOSE(INDIRECT(Calc2!L$19)))/M$12,2))</f>
        <v/>
      </c>
      <c r="N62" s="27" t="str">
        <f t="array" aca="1" ref="N62" ca="1">IF(OR($C62="",N$10=""),"",ROUND(SUMPRODUCT(INDIRECT(Module6!$D58),TRANSPOSE(INDIRECT(Calc2!M$19)))/N$12,2))</f>
        <v/>
      </c>
      <c r="O62" s="27" t="str">
        <f t="array" aca="1" ref="O62" ca="1">IF(OR($C62="",O$10=""),"",ROUND(SUMPRODUCT(INDIRECT(Module6!$D58),TRANSPOSE(INDIRECT(Calc2!N$19)))/#REF!,2))</f>
        <v/>
      </c>
      <c r="P62" s="27" t="str">
        <f t="array" aca="1" ref="P62" ca="1">IF(OR($C62="",P$10=""),"",ROUND(SUMPRODUCT(INDIRECT(Module6!$D58),TRANSPOSE(INDIRECT(Calc2!O$19)))/#REF!,2))</f>
        <v/>
      </c>
      <c r="Q62" s="27" t="str">
        <f t="array" aca="1" ref="Q62" ca="1">IF(OR($C62="",Q$10=""),"",ROUND(SUMPRODUCT(INDIRECT(Module6!$D58),TRANSPOSE(INDIRECT(Calc2!P$19)))/#REF!,2))</f>
        <v/>
      </c>
      <c r="R62" s="27" t="str">
        <f t="array" aca="1" ref="R62" ca="1">IF(OR($C62="",R$10=""),"",ROUND(SUMPRODUCT(INDIRECT(Module6!$D58),TRANSPOSE(INDIRECT(Calc2!Q$19)))/#REF!,2))</f>
        <v/>
      </c>
      <c r="S62" s="27" t="str">
        <f t="array" aca="1" ref="S62" ca="1">IF(OR($C62="",S$10=""),"",ROUND(SUMPRODUCT(INDIRECT(Module6!$D58),TRANSPOSE(INDIRECT(Calc2!R$19)))/#REF!,2))</f>
        <v/>
      </c>
      <c r="T62" s="27" t="str">
        <f t="array" aca="1" ref="T62" ca="1">IF(OR($C62="",T$10=""),"",ROUND(SUMPRODUCT(INDIRECT(Module6!$D58),TRANSPOSE(INDIRECT(Calc2!S$19)))/#REF!,2))</f>
        <v/>
      </c>
      <c r="U62" s="27" t="str">
        <f t="array" aca="1" ref="U62" ca="1">IF(OR($C62="",U$10=""),"",ROUND(SUMPRODUCT(INDIRECT(Module6!$D58),TRANSPOSE(INDIRECT(Calc2!T$19)))/#REF!,2))</f>
        <v/>
      </c>
    </row>
    <row r="63" spans="3:21">
      <c r="C63" s="21" t="str">
        <f ca="1">IF(ISBLANK(Module6!$C59),"",Module6!$C59)</f>
        <v/>
      </c>
      <c r="D63" s="27" t="str">
        <f t="shared" ca="1" si="1"/>
        <v/>
      </c>
      <c r="E63" s="27" t="str">
        <f ca="1">IF($C63="","",CONCATENATE(ADDRESS(ROW(),$E$2+1,1,1,"Module7"),":",ADDRESS(ROW(),$E$2+Calc1!$C$3,1,1)))</f>
        <v/>
      </c>
      <c r="F63" s="27" t="str">
        <f t="array" aca="1" ref="F63" ca="1">IF(OR($C63="",F$10=""),"",ROUND(SUMPRODUCT(INDIRECT(Module6!$D59),TRANSPOSE(INDIRECT(Calc2!E$19)))/F$12,2))</f>
        <v/>
      </c>
      <c r="G63" s="27" t="str">
        <f t="array" aca="1" ref="G63" ca="1">IF(OR($C63="",G$10=""),"",ROUND(SUMPRODUCT(INDIRECT(Module6!$D59),TRANSPOSE(INDIRECT(Calc2!F$19)))/G$12,2))</f>
        <v/>
      </c>
      <c r="H63" s="27" t="str">
        <f t="array" aca="1" ref="H63" ca="1">IF(OR($C63="",H$10=""),"",ROUND(SUMPRODUCT(INDIRECT(Module6!$D59),TRANSPOSE(INDIRECT(Calc2!G$19)))/H$12,2))</f>
        <v/>
      </c>
      <c r="I63" s="27" t="str">
        <f t="array" aca="1" ref="I63" ca="1">IF(OR($C63="",I$10=""),"",ROUND(SUMPRODUCT(INDIRECT(Module6!$D59),TRANSPOSE(INDIRECT(Calc2!H$19)))/I$12,2))</f>
        <v/>
      </c>
      <c r="J63" s="27" t="str">
        <f t="array" aca="1" ref="J63" ca="1">IF(OR($C63="",J$10=""),"",ROUND(SUMPRODUCT(INDIRECT(Module6!$D59),TRANSPOSE(INDIRECT(Calc2!I$19)))/J$12,2))</f>
        <v/>
      </c>
      <c r="K63" s="27" t="str">
        <f t="array" aca="1" ref="K63" ca="1">IF(OR($C63="",K$10=""),"",ROUND(SUMPRODUCT(INDIRECT(Module6!$D59),TRANSPOSE(INDIRECT(Calc2!J$19)))/K$12,2))</f>
        <v/>
      </c>
      <c r="L63" s="27" t="str">
        <f t="array" aca="1" ref="L63" ca="1">IF(OR($C63="",L$10=""),"",ROUND(SUMPRODUCT(INDIRECT(Module6!$D59),TRANSPOSE(INDIRECT(Calc2!K$19)))/L$12,2))</f>
        <v/>
      </c>
      <c r="M63" s="27" t="str">
        <f t="array" aca="1" ref="M63" ca="1">IF(OR($C63="",M$10=""),"",ROUND(SUMPRODUCT(INDIRECT(Module6!$D59),TRANSPOSE(INDIRECT(Calc2!L$19)))/M$12,2))</f>
        <v/>
      </c>
      <c r="N63" s="27" t="str">
        <f t="array" aca="1" ref="N63" ca="1">IF(OR($C63="",N$10=""),"",ROUND(SUMPRODUCT(INDIRECT(Module6!$D59),TRANSPOSE(INDIRECT(Calc2!M$19)))/N$12,2))</f>
        <v/>
      </c>
      <c r="O63" s="27" t="str">
        <f t="array" aca="1" ref="O63" ca="1">IF(OR($C63="",O$10=""),"",ROUND(SUMPRODUCT(INDIRECT(Module6!$D59),TRANSPOSE(INDIRECT(Calc2!N$19)))/#REF!,2))</f>
        <v/>
      </c>
      <c r="P63" s="27" t="str">
        <f t="array" aca="1" ref="P63" ca="1">IF(OR($C63="",P$10=""),"",ROUND(SUMPRODUCT(INDIRECT(Module6!$D59),TRANSPOSE(INDIRECT(Calc2!O$19)))/#REF!,2))</f>
        <v/>
      </c>
      <c r="Q63" s="27" t="str">
        <f t="array" aca="1" ref="Q63" ca="1">IF(OR($C63="",Q$10=""),"",ROUND(SUMPRODUCT(INDIRECT(Module6!$D59),TRANSPOSE(INDIRECT(Calc2!P$19)))/#REF!,2))</f>
        <v/>
      </c>
      <c r="R63" s="27" t="str">
        <f t="array" aca="1" ref="R63" ca="1">IF(OR($C63="",R$10=""),"",ROUND(SUMPRODUCT(INDIRECT(Module6!$D59),TRANSPOSE(INDIRECT(Calc2!Q$19)))/#REF!,2))</f>
        <v/>
      </c>
      <c r="S63" s="27" t="str">
        <f t="array" aca="1" ref="S63" ca="1">IF(OR($C63="",S$10=""),"",ROUND(SUMPRODUCT(INDIRECT(Module6!$D59),TRANSPOSE(INDIRECT(Calc2!R$19)))/#REF!,2))</f>
        <v/>
      </c>
      <c r="T63" s="27" t="str">
        <f t="array" aca="1" ref="T63" ca="1">IF(OR($C63="",T$10=""),"",ROUND(SUMPRODUCT(INDIRECT(Module6!$D59),TRANSPOSE(INDIRECT(Calc2!S$19)))/#REF!,2))</f>
        <v/>
      </c>
      <c r="U63" s="27" t="str">
        <f t="array" aca="1" ref="U63" ca="1">IF(OR($C63="",U$10=""),"",ROUND(SUMPRODUCT(INDIRECT(Module6!$D59),TRANSPOSE(INDIRECT(Calc2!T$19)))/#REF!,2))</f>
        <v/>
      </c>
    </row>
    <row r="64" spans="3:21">
      <c r="C64" s="21" t="str">
        <f ca="1">IF(ISBLANK(Module6!$C60),"",Module6!$C60)</f>
        <v/>
      </c>
      <c r="D64" s="27" t="str">
        <f t="shared" ca="1" si="1"/>
        <v/>
      </c>
      <c r="E64" s="27" t="str">
        <f ca="1">IF($C64="","",CONCATENATE(ADDRESS(ROW(),$E$2+1,1,1,"Module7"),":",ADDRESS(ROW(),$E$2+Calc1!$C$3,1,1)))</f>
        <v/>
      </c>
      <c r="F64" s="27" t="str">
        <f t="array" aca="1" ref="F64" ca="1">IF(OR($C64="",F$10=""),"",ROUND(SUMPRODUCT(INDIRECT(Module6!$D60),TRANSPOSE(INDIRECT(Calc2!E$19)))/F$12,2))</f>
        <v/>
      </c>
      <c r="G64" s="27" t="str">
        <f t="array" aca="1" ref="G64" ca="1">IF(OR($C64="",G$10=""),"",ROUND(SUMPRODUCT(INDIRECT(Module6!$D60),TRANSPOSE(INDIRECT(Calc2!F$19)))/G$12,2))</f>
        <v/>
      </c>
      <c r="H64" s="27" t="str">
        <f t="array" aca="1" ref="H64" ca="1">IF(OR($C64="",H$10=""),"",ROUND(SUMPRODUCT(INDIRECT(Module6!$D60),TRANSPOSE(INDIRECT(Calc2!G$19)))/H$12,2))</f>
        <v/>
      </c>
      <c r="I64" s="27" t="str">
        <f t="array" aca="1" ref="I64" ca="1">IF(OR($C64="",I$10=""),"",ROUND(SUMPRODUCT(INDIRECT(Module6!$D60),TRANSPOSE(INDIRECT(Calc2!H$19)))/I$12,2))</f>
        <v/>
      </c>
      <c r="J64" s="27" t="str">
        <f t="array" aca="1" ref="J64" ca="1">IF(OR($C64="",J$10=""),"",ROUND(SUMPRODUCT(INDIRECT(Module6!$D60),TRANSPOSE(INDIRECT(Calc2!I$19)))/J$12,2))</f>
        <v/>
      </c>
      <c r="K64" s="27" t="str">
        <f t="array" aca="1" ref="K64" ca="1">IF(OR($C64="",K$10=""),"",ROUND(SUMPRODUCT(INDIRECT(Module6!$D60),TRANSPOSE(INDIRECT(Calc2!J$19)))/K$12,2))</f>
        <v/>
      </c>
      <c r="L64" s="27" t="str">
        <f t="array" aca="1" ref="L64" ca="1">IF(OR($C64="",L$10=""),"",ROUND(SUMPRODUCT(INDIRECT(Module6!$D60),TRANSPOSE(INDIRECT(Calc2!K$19)))/L$12,2))</f>
        <v/>
      </c>
      <c r="M64" s="27" t="str">
        <f t="array" aca="1" ref="M64" ca="1">IF(OR($C64="",M$10=""),"",ROUND(SUMPRODUCT(INDIRECT(Module6!$D60),TRANSPOSE(INDIRECT(Calc2!L$19)))/M$12,2))</f>
        <v/>
      </c>
      <c r="N64" s="27" t="str">
        <f t="array" aca="1" ref="N64" ca="1">IF(OR($C64="",N$10=""),"",ROUND(SUMPRODUCT(INDIRECT(Module6!$D60),TRANSPOSE(INDIRECT(Calc2!M$19)))/N$12,2))</f>
        <v/>
      </c>
      <c r="O64" s="27" t="str">
        <f t="array" aca="1" ref="O64" ca="1">IF(OR($C64="",O$10=""),"",ROUND(SUMPRODUCT(INDIRECT(Module6!$D60),TRANSPOSE(INDIRECT(Calc2!N$19)))/#REF!,2))</f>
        <v/>
      </c>
      <c r="P64" s="27" t="str">
        <f t="array" aca="1" ref="P64" ca="1">IF(OR($C64="",P$10=""),"",ROUND(SUMPRODUCT(INDIRECT(Module6!$D60),TRANSPOSE(INDIRECT(Calc2!O$19)))/#REF!,2))</f>
        <v/>
      </c>
      <c r="Q64" s="27" t="str">
        <f t="array" aca="1" ref="Q64" ca="1">IF(OR($C64="",Q$10=""),"",ROUND(SUMPRODUCT(INDIRECT(Module6!$D60),TRANSPOSE(INDIRECT(Calc2!P$19)))/#REF!,2))</f>
        <v/>
      </c>
      <c r="R64" s="27" t="str">
        <f t="array" aca="1" ref="R64" ca="1">IF(OR($C64="",R$10=""),"",ROUND(SUMPRODUCT(INDIRECT(Module6!$D60),TRANSPOSE(INDIRECT(Calc2!Q$19)))/#REF!,2))</f>
        <v/>
      </c>
      <c r="S64" s="27" t="str">
        <f t="array" aca="1" ref="S64" ca="1">IF(OR($C64="",S$10=""),"",ROUND(SUMPRODUCT(INDIRECT(Module6!$D60),TRANSPOSE(INDIRECT(Calc2!R$19)))/#REF!,2))</f>
        <v/>
      </c>
      <c r="T64" s="27" t="str">
        <f t="array" aca="1" ref="T64" ca="1">IF(OR($C64="",T$10=""),"",ROUND(SUMPRODUCT(INDIRECT(Module6!$D60),TRANSPOSE(INDIRECT(Calc2!S$19)))/#REF!,2))</f>
        <v/>
      </c>
      <c r="U64" s="27" t="str">
        <f t="array" aca="1" ref="U64" ca="1">IF(OR($C64="",U$10=""),"",ROUND(SUMPRODUCT(INDIRECT(Module6!$D60),TRANSPOSE(INDIRECT(Calc2!T$19)))/#REF!,2))</f>
        <v/>
      </c>
    </row>
    <row r="65" spans="3:21">
      <c r="C65" s="21" t="str">
        <f ca="1">IF(ISBLANK(Module6!$C61),"",Module6!$C61)</f>
        <v/>
      </c>
      <c r="D65" s="27" t="str">
        <f t="shared" ca="1" si="1"/>
        <v/>
      </c>
      <c r="E65" s="27" t="str">
        <f ca="1">IF($C65="","",CONCATENATE(ADDRESS(ROW(),$E$2+1,1,1,"Module7"),":",ADDRESS(ROW(),$E$2+Calc1!$C$3,1,1)))</f>
        <v/>
      </c>
      <c r="F65" s="27" t="str">
        <f t="array" aca="1" ref="F65" ca="1">IF(OR($C65="",F$10=""),"",ROUND(SUMPRODUCT(INDIRECT(Module6!$D61),TRANSPOSE(INDIRECT(Calc2!E$19)))/F$12,2))</f>
        <v/>
      </c>
      <c r="G65" s="27" t="str">
        <f t="array" aca="1" ref="G65" ca="1">IF(OR($C65="",G$10=""),"",ROUND(SUMPRODUCT(INDIRECT(Module6!$D61),TRANSPOSE(INDIRECT(Calc2!F$19)))/G$12,2))</f>
        <v/>
      </c>
      <c r="H65" s="27" t="str">
        <f t="array" aca="1" ref="H65" ca="1">IF(OR($C65="",H$10=""),"",ROUND(SUMPRODUCT(INDIRECT(Module6!$D61),TRANSPOSE(INDIRECT(Calc2!G$19)))/H$12,2))</f>
        <v/>
      </c>
      <c r="I65" s="27" t="str">
        <f t="array" aca="1" ref="I65" ca="1">IF(OR($C65="",I$10=""),"",ROUND(SUMPRODUCT(INDIRECT(Module6!$D61),TRANSPOSE(INDIRECT(Calc2!H$19)))/I$12,2))</f>
        <v/>
      </c>
      <c r="J65" s="27" t="str">
        <f t="array" aca="1" ref="J65" ca="1">IF(OR($C65="",J$10=""),"",ROUND(SUMPRODUCT(INDIRECT(Module6!$D61),TRANSPOSE(INDIRECT(Calc2!I$19)))/J$12,2))</f>
        <v/>
      </c>
      <c r="K65" s="27" t="str">
        <f t="array" aca="1" ref="K65" ca="1">IF(OR($C65="",K$10=""),"",ROUND(SUMPRODUCT(INDIRECT(Module6!$D61),TRANSPOSE(INDIRECT(Calc2!J$19)))/K$12,2))</f>
        <v/>
      </c>
      <c r="L65" s="27" t="str">
        <f t="array" aca="1" ref="L65" ca="1">IF(OR($C65="",L$10=""),"",ROUND(SUMPRODUCT(INDIRECT(Module6!$D61),TRANSPOSE(INDIRECT(Calc2!K$19)))/L$12,2))</f>
        <v/>
      </c>
      <c r="M65" s="27" t="str">
        <f t="array" aca="1" ref="M65" ca="1">IF(OR($C65="",M$10=""),"",ROUND(SUMPRODUCT(INDIRECT(Module6!$D61),TRANSPOSE(INDIRECT(Calc2!L$19)))/M$12,2))</f>
        <v/>
      </c>
      <c r="N65" s="27" t="str">
        <f t="array" aca="1" ref="N65" ca="1">IF(OR($C65="",N$10=""),"",ROUND(SUMPRODUCT(INDIRECT(Module6!$D61),TRANSPOSE(INDIRECT(Calc2!M$19)))/N$12,2))</f>
        <v/>
      </c>
      <c r="O65" s="27" t="str">
        <f t="array" aca="1" ref="O65" ca="1">IF(OR($C65="",O$10=""),"",ROUND(SUMPRODUCT(INDIRECT(Module6!$D61),TRANSPOSE(INDIRECT(Calc2!N$19)))/#REF!,2))</f>
        <v/>
      </c>
      <c r="P65" s="27" t="str">
        <f t="array" aca="1" ref="P65" ca="1">IF(OR($C65="",P$10=""),"",ROUND(SUMPRODUCT(INDIRECT(Module6!$D61),TRANSPOSE(INDIRECT(Calc2!O$19)))/#REF!,2))</f>
        <v/>
      </c>
      <c r="Q65" s="27" t="str">
        <f t="array" aca="1" ref="Q65" ca="1">IF(OR($C65="",Q$10=""),"",ROUND(SUMPRODUCT(INDIRECT(Module6!$D61),TRANSPOSE(INDIRECT(Calc2!P$19)))/#REF!,2))</f>
        <v/>
      </c>
      <c r="R65" s="27" t="str">
        <f t="array" aca="1" ref="R65" ca="1">IF(OR($C65="",R$10=""),"",ROUND(SUMPRODUCT(INDIRECT(Module6!$D61),TRANSPOSE(INDIRECT(Calc2!Q$19)))/#REF!,2))</f>
        <v/>
      </c>
      <c r="S65" s="27" t="str">
        <f t="array" aca="1" ref="S65" ca="1">IF(OR($C65="",S$10=""),"",ROUND(SUMPRODUCT(INDIRECT(Module6!$D61),TRANSPOSE(INDIRECT(Calc2!R$19)))/#REF!,2))</f>
        <v/>
      </c>
      <c r="T65" s="27" t="str">
        <f t="array" aca="1" ref="T65" ca="1">IF(OR($C65="",T$10=""),"",ROUND(SUMPRODUCT(INDIRECT(Module6!$D61),TRANSPOSE(INDIRECT(Calc2!S$19)))/#REF!,2))</f>
        <v/>
      </c>
      <c r="U65" s="27" t="str">
        <f t="array" aca="1" ref="U65" ca="1">IF(OR($C65="",U$10=""),"",ROUND(SUMPRODUCT(INDIRECT(Module6!$D61),TRANSPOSE(INDIRECT(Calc2!T$19)))/#REF!,2))</f>
        <v/>
      </c>
    </row>
    <row r="66" spans="3:21">
      <c r="C66" s="21" t="str">
        <f ca="1">IF(ISBLANK(Module6!$C63),"",Module6!$C63)</f>
        <v/>
      </c>
      <c r="D66" s="27" t="str">
        <f t="shared" ca="1" si="1"/>
        <v/>
      </c>
      <c r="E66" s="27" t="str">
        <f ca="1">IF($C66="","",CONCATENATE(ADDRESS(ROW(),$E$2+1,1,1,"Module7"),":",ADDRESS(ROW(),$E$2+Calc1!$C$3,1,1)))</f>
        <v/>
      </c>
      <c r="F66" s="27" t="str">
        <f t="array" aca="1" ref="F66" ca="1">IF(OR($C66="",F$10=""),"",ROUND(SUMPRODUCT(INDIRECT(Module6!$D63),TRANSPOSE(INDIRECT(Calc2!E$19)))/F$12,2))</f>
        <v/>
      </c>
      <c r="G66" s="27" t="str">
        <f t="array" aca="1" ref="G66" ca="1">IF(OR($C66="",G$10=""),"",ROUND(SUMPRODUCT(INDIRECT(Module6!$D63),TRANSPOSE(INDIRECT(Calc2!F$19)))/G$12,2))</f>
        <v/>
      </c>
      <c r="H66" s="27" t="str">
        <f t="array" aca="1" ref="H66" ca="1">IF(OR($C66="",H$10=""),"",ROUND(SUMPRODUCT(INDIRECT(Module6!$D63),TRANSPOSE(INDIRECT(Calc2!G$19)))/H$12,2))</f>
        <v/>
      </c>
      <c r="I66" s="27" t="str">
        <f t="array" aca="1" ref="I66" ca="1">IF(OR($C66="",I$10=""),"",ROUND(SUMPRODUCT(INDIRECT(Module6!$D63),TRANSPOSE(INDIRECT(Calc2!H$19)))/I$12,2))</f>
        <v/>
      </c>
      <c r="J66" s="27" t="str">
        <f t="array" aca="1" ref="J66" ca="1">IF(OR($C66="",J$10=""),"",ROUND(SUMPRODUCT(INDIRECT(Module6!$D63),TRANSPOSE(INDIRECT(Calc2!I$19)))/J$12,2))</f>
        <v/>
      </c>
      <c r="K66" s="27" t="str">
        <f t="array" aca="1" ref="K66" ca="1">IF(OR($C66="",K$10=""),"",ROUND(SUMPRODUCT(INDIRECT(Module6!$D63),TRANSPOSE(INDIRECT(Calc2!J$19)))/K$12,2))</f>
        <v/>
      </c>
      <c r="L66" s="27" t="str">
        <f t="array" aca="1" ref="L66" ca="1">IF(OR($C66="",L$10=""),"",ROUND(SUMPRODUCT(INDIRECT(Module6!$D63),TRANSPOSE(INDIRECT(Calc2!K$19)))/L$12,2))</f>
        <v/>
      </c>
      <c r="M66" s="27" t="str">
        <f t="array" aca="1" ref="M66" ca="1">IF(OR($C66="",M$10=""),"",ROUND(SUMPRODUCT(INDIRECT(Module6!$D63),TRANSPOSE(INDIRECT(Calc2!L$19)))/M$12,2))</f>
        <v/>
      </c>
      <c r="N66" s="27" t="str">
        <f t="array" aca="1" ref="N66" ca="1">IF(OR($C66="",N$10=""),"",ROUND(SUMPRODUCT(INDIRECT(Module6!$D63),TRANSPOSE(INDIRECT(Calc2!M$19)))/N$12,2))</f>
        <v/>
      </c>
      <c r="O66" s="27" t="str">
        <f t="array" aca="1" ref="O66" ca="1">IF(OR($C66="",O$10=""),"",ROUND(SUMPRODUCT(INDIRECT(Module6!$D63),TRANSPOSE(INDIRECT(Calc2!N$19)))/#REF!,2))</f>
        <v/>
      </c>
      <c r="P66" s="27" t="str">
        <f t="array" aca="1" ref="P66" ca="1">IF(OR($C66="",P$10=""),"",ROUND(SUMPRODUCT(INDIRECT(Module6!$D63),TRANSPOSE(INDIRECT(Calc2!O$19)))/#REF!,2))</f>
        <v/>
      </c>
      <c r="Q66" s="27" t="str">
        <f t="array" aca="1" ref="Q66" ca="1">IF(OR($C66="",Q$10=""),"",ROUND(SUMPRODUCT(INDIRECT(Module6!$D63),TRANSPOSE(INDIRECT(Calc2!P$19)))/#REF!,2))</f>
        <v/>
      </c>
      <c r="R66" s="27" t="str">
        <f t="array" aca="1" ref="R66" ca="1">IF(OR($C66="",R$10=""),"",ROUND(SUMPRODUCT(INDIRECT(Module6!$D63),TRANSPOSE(INDIRECT(Calc2!Q$19)))/#REF!,2))</f>
        <v/>
      </c>
      <c r="S66" s="27" t="str">
        <f t="array" aca="1" ref="S66" ca="1">IF(OR($C66="",S$10=""),"",ROUND(SUMPRODUCT(INDIRECT(Module6!$D63),TRANSPOSE(INDIRECT(Calc2!R$19)))/#REF!,2))</f>
        <v/>
      </c>
      <c r="T66" s="27" t="str">
        <f t="array" aca="1" ref="T66" ca="1">IF(OR($C66="",T$10=""),"",ROUND(SUMPRODUCT(INDIRECT(Module6!$D63),TRANSPOSE(INDIRECT(Calc2!S$19)))/#REF!,2))</f>
        <v/>
      </c>
      <c r="U66" s="27" t="str">
        <f t="array" aca="1" ref="U66" ca="1">IF(OR($C66="",U$10=""),"",ROUND(SUMPRODUCT(INDIRECT(Module6!$D63),TRANSPOSE(INDIRECT(Calc2!T$19)))/#REF!,2))</f>
        <v/>
      </c>
    </row>
    <row r="67" spans="3:21">
      <c r="C67" s="21" t="str">
        <f ca="1">IF(ISBLANK(Module6!$C64),"",Module6!$C64)</f>
        <v/>
      </c>
      <c r="D67" s="27" t="str">
        <f t="shared" ca="1" si="1"/>
        <v/>
      </c>
      <c r="E67" s="27" t="str">
        <f ca="1">IF($C67="","",CONCATENATE(ADDRESS(ROW(),$E$2+1,1,1,"Module7"),":",ADDRESS(ROW(),$E$2+Calc1!$C$3,1,1)))</f>
        <v/>
      </c>
      <c r="F67" s="27" t="str">
        <f t="array" aca="1" ref="F67" ca="1">IF(OR($C67="",F$10=""),"",ROUND(SUMPRODUCT(INDIRECT(Module6!$D64),TRANSPOSE(INDIRECT(Calc2!E$19)))/F$12,2))</f>
        <v/>
      </c>
      <c r="G67" s="27" t="str">
        <f t="array" aca="1" ref="G67" ca="1">IF(OR($C67="",G$10=""),"",ROUND(SUMPRODUCT(INDIRECT(Module6!$D64),TRANSPOSE(INDIRECT(Calc2!F$19)))/G$12,2))</f>
        <v/>
      </c>
      <c r="H67" s="27" t="str">
        <f t="array" aca="1" ref="H67" ca="1">IF(OR($C67="",H$10=""),"",ROUND(SUMPRODUCT(INDIRECT(Module6!$D64),TRANSPOSE(INDIRECT(Calc2!G$19)))/H$12,2))</f>
        <v/>
      </c>
      <c r="I67" s="27" t="str">
        <f t="array" aca="1" ref="I67" ca="1">IF(OR($C67="",I$10=""),"",ROUND(SUMPRODUCT(INDIRECT(Module6!$D64),TRANSPOSE(INDIRECT(Calc2!H$19)))/I$12,2))</f>
        <v/>
      </c>
      <c r="J67" s="27" t="str">
        <f t="array" aca="1" ref="J67" ca="1">IF(OR($C67="",J$10=""),"",ROUND(SUMPRODUCT(INDIRECT(Module6!$D64),TRANSPOSE(INDIRECT(Calc2!I$19)))/J$12,2))</f>
        <v/>
      </c>
      <c r="K67" s="27" t="str">
        <f t="array" aca="1" ref="K67" ca="1">IF(OR($C67="",K$10=""),"",ROUND(SUMPRODUCT(INDIRECT(Module6!$D64),TRANSPOSE(INDIRECT(Calc2!J$19)))/K$12,2))</f>
        <v/>
      </c>
      <c r="L67" s="27" t="str">
        <f t="array" aca="1" ref="L67" ca="1">IF(OR($C67="",L$10=""),"",ROUND(SUMPRODUCT(INDIRECT(Module6!$D64),TRANSPOSE(INDIRECT(Calc2!K$19)))/L$12,2))</f>
        <v/>
      </c>
      <c r="M67" s="27" t="str">
        <f t="array" aca="1" ref="M67" ca="1">IF(OR($C67="",M$10=""),"",ROUND(SUMPRODUCT(INDIRECT(Module6!$D64),TRANSPOSE(INDIRECT(Calc2!L$19)))/M$12,2))</f>
        <v/>
      </c>
      <c r="N67" s="27" t="str">
        <f t="array" aca="1" ref="N67" ca="1">IF(OR($C67="",N$10=""),"",ROUND(SUMPRODUCT(INDIRECT(Module6!$D64),TRANSPOSE(INDIRECT(Calc2!M$19)))/N$12,2))</f>
        <v/>
      </c>
      <c r="O67" s="27" t="str">
        <f t="array" aca="1" ref="O67" ca="1">IF(OR($C67="",O$10=""),"",ROUND(SUMPRODUCT(INDIRECT(Module6!$D64),TRANSPOSE(INDIRECT(Calc2!N$19)))/#REF!,2))</f>
        <v/>
      </c>
      <c r="P67" s="27" t="str">
        <f t="array" aca="1" ref="P67" ca="1">IF(OR($C67="",P$10=""),"",ROUND(SUMPRODUCT(INDIRECT(Module6!$D64),TRANSPOSE(INDIRECT(Calc2!O$19)))/#REF!,2))</f>
        <v/>
      </c>
      <c r="Q67" s="27" t="str">
        <f t="array" aca="1" ref="Q67" ca="1">IF(OR($C67="",Q$10=""),"",ROUND(SUMPRODUCT(INDIRECT(Module6!$D64),TRANSPOSE(INDIRECT(Calc2!P$19)))/#REF!,2))</f>
        <v/>
      </c>
      <c r="R67" s="27" t="str">
        <f t="array" aca="1" ref="R67" ca="1">IF(OR($C67="",R$10=""),"",ROUND(SUMPRODUCT(INDIRECT(Module6!$D64),TRANSPOSE(INDIRECT(Calc2!Q$19)))/#REF!,2))</f>
        <v/>
      </c>
      <c r="S67" s="27" t="str">
        <f t="array" aca="1" ref="S67" ca="1">IF(OR($C67="",S$10=""),"",ROUND(SUMPRODUCT(INDIRECT(Module6!$D64),TRANSPOSE(INDIRECT(Calc2!R$19)))/#REF!,2))</f>
        <v/>
      </c>
      <c r="T67" s="27" t="str">
        <f t="array" aca="1" ref="T67" ca="1">IF(OR($C67="",T$10=""),"",ROUND(SUMPRODUCT(INDIRECT(Module6!$D64),TRANSPOSE(INDIRECT(Calc2!S$19)))/#REF!,2))</f>
        <v/>
      </c>
      <c r="U67" s="27" t="str">
        <f t="array" aca="1" ref="U67" ca="1">IF(OR($C67="",U$10=""),"",ROUND(SUMPRODUCT(INDIRECT(Module6!$D64),TRANSPOSE(INDIRECT(Calc2!T$19)))/#REF!,2))</f>
        <v/>
      </c>
    </row>
    <row r="68" spans="3:21">
      <c r="C68" s="21" t="str">
        <f ca="1">IF(ISBLANK(Module6!$C65),"",Module6!$C65)</f>
        <v/>
      </c>
      <c r="D68" s="27" t="str">
        <f t="shared" ca="1" si="1"/>
        <v/>
      </c>
      <c r="E68" s="27" t="str">
        <f ca="1">IF($C68="","",CONCATENATE(ADDRESS(ROW(),$E$2+1,1,1,"Module7"),":",ADDRESS(ROW(),$E$2+Calc1!$C$3,1,1)))</f>
        <v/>
      </c>
      <c r="F68" s="27" t="str">
        <f t="array" aca="1" ref="F68" ca="1">IF(OR($C68="",F$10=""),"",ROUND(SUMPRODUCT(INDIRECT(Module6!$D65),TRANSPOSE(INDIRECT(Calc2!E$19)))/F$12,2))</f>
        <v/>
      </c>
      <c r="G68" s="27" t="str">
        <f t="array" aca="1" ref="G68" ca="1">IF(OR($C68="",G$10=""),"",ROUND(SUMPRODUCT(INDIRECT(Module6!$D65),TRANSPOSE(INDIRECT(Calc2!F$19)))/G$12,2))</f>
        <v/>
      </c>
      <c r="H68" s="27" t="str">
        <f t="array" aca="1" ref="H68" ca="1">IF(OR($C68="",H$10=""),"",ROUND(SUMPRODUCT(INDIRECT(Module6!$D65),TRANSPOSE(INDIRECT(Calc2!G$19)))/H$12,2))</f>
        <v/>
      </c>
      <c r="I68" s="27" t="str">
        <f t="array" aca="1" ref="I68" ca="1">IF(OR($C68="",I$10=""),"",ROUND(SUMPRODUCT(INDIRECT(Module6!$D65),TRANSPOSE(INDIRECT(Calc2!H$19)))/I$12,2))</f>
        <v/>
      </c>
      <c r="J68" s="27" t="str">
        <f t="array" aca="1" ref="J68" ca="1">IF(OR($C68="",J$10=""),"",ROUND(SUMPRODUCT(INDIRECT(Module6!$D65),TRANSPOSE(INDIRECT(Calc2!I$19)))/J$12,2))</f>
        <v/>
      </c>
      <c r="K68" s="27" t="str">
        <f t="array" aca="1" ref="K68" ca="1">IF(OR($C68="",K$10=""),"",ROUND(SUMPRODUCT(INDIRECT(Module6!$D65),TRANSPOSE(INDIRECT(Calc2!J$19)))/K$12,2))</f>
        <v/>
      </c>
      <c r="L68" s="27" t="str">
        <f t="array" aca="1" ref="L68" ca="1">IF(OR($C68="",L$10=""),"",ROUND(SUMPRODUCT(INDIRECT(Module6!$D65),TRANSPOSE(INDIRECT(Calc2!K$19)))/L$12,2))</f>
        <v/>
      </c>
      <c r="M68" s="27" t="str">
        <f t="array" aca="1" ref="M68" ca="1">IF(OR($C68="",M$10=""),"",ROUND(SUMPRODUCT(INDIRECT(Module6!$D65),TRANSPOSE(INDIRECT(Calc2!L$19)))/M$12,2))</f>
        <v/>
      </c>
      <c r="N68" s="27" t="str">
        <f t="array" aca="1" ref="N68" ca="1">IF(OR($C68="",N$10=""),"",ROUND(SUMPRODUCT(INDIRECT(Module6!$D65),TRANSPOSE(INDIRECT(Calc2!M$19)))/N$12,2))</f>
        <v/>
      </c>
      <c r="O68" s="27" t="str">
        <f t="array" aca="1" ref="O68" ca="1">IF(OR($C68="",O$10=""),"",ROUND(SUMPRODUCT(INDIRECT(Module6!$D65),TRANSPOSE(INDIRECT(Calc2!N$19)))/#REF!,2))</f>
        <v/>
      </c>
      <c r="P68" s="27" t="str">
        <f t="array" aca="1" ref="P68" ca="1">IF(OR($C68="",P$10=""),"",ROUND(SUMPRODUCT(INDIRECT(Module6!$D65),TRANSPOSE(INDIRECT(Calc2!O$19)))/#REF!,2))</f>
        <v/>
      </c>
      <c r="Q68" s="27" t="str">
        <f t="array" aca="1" ref="Q68" ca="1">IF(OR($C68="",Q$10=""),"",ROUND(SUMPRODUCT(INDIRECT(Module6!$D65),TRANSPOSE(INDIRECT(Calc2!P$19)))/#REF!,2))</f>
        <v/>
      </c>
      <c r="R68" s="27" t="str">
        <f t="array" aca="1" ref="R68" ca="1">IF(OR($C68="",R$10=""),"",ROUND(SUMPRODUCT(INDIRECT(Module6!$D65),TRANSPOSE(INDIRECT(Calc2!Q$19)))/#REF!,2))</f>
        <v/>
      </c>
      <c r="S68" s="27" t="str">
        <f t="array" aca="1" ref="S68" ca="1">IF(OR($C68="",S$10=""),"",ROUND(SUMPRODUCT(INDIRECT(Module6!$D65),TRANSPOSE(INDIRECT(Calc2!R$19)))/#REF!,2))</f>
        <v/>
      </c>
      <c r="T68" s="27" t="str">
        <f t="array" aca="1" ref="T68" ca="1">IF(OR($C68="",T$10=""),"",ROUND(SUMPRODUCT(INDIRECT(Module6!$D65),TRANSPOSE(INDIRECT(Calc2!S$19)))/#REF!,2))</f>
        <v/>
      </c>
      <c r="U68" s="27" t="str">
        <f t="array" aca="1" ref="U68" ca="1">IF(OR($C68="",U$10=""),"",ROUND(SUMPRODUCT(INDIRECT(Module6!$D65),TRANSPOSE(INDIRECT(Calc2!T$19)))/#REF!,2))</f>
        <v/>
      </c>
    </row>
    <row r="69" spans="3:21">
      <c r="C69" s="21" t="str">
        <f ca="1">IF(ISBLANK(Module6!$C66),"",Module6!$C66)</f>
        <v/>
      </c>
      <c r="D69" s="27" t="str">
        <f t="shared" ca="1" si="1"/>
        <v/>
      </c>
      <c r="E69" s="27" t="str">
        <f ca="1">IF($C69="","",CONCATENATE(ADDRESS(ROW(),$E$2+1,1,1,"Module7"),":",ADDRESS(ROW(),$E$2+Calc1!$C$3,1,1)))</f>
        <v/>
      </c>
      <c r="F69" s="27" t="str">
        <f t="array" aca="1" ref="F69" ca="1">IF(OR($C69="",F$10=""),"",ROUND(SUMPRODUCT(INDIRECT(Module6!$D66),TRANSPOSE(INDIRECT(Calc2!E$19)))/F$12,2))</f>
        <v/>
      </c>
      <c r="G69" s="27" t="str">
        <f t="array" aca="1" ref="G69" ca="1">IF(OR($C69="",G$10=""),"",ROUND(SUMPRODUCT(INDIRECT(Module6!$D66),TRANSPOSE(INDIRECT(Calc2!F$19)))/G$12,2))</f>
        <v/>
      </c>
      <c r="H69" s="27" t="str">
        <f t="array" aca="1" ref="H69" ca="1">IF(OR($C69="",H$10=""),"",ROUND(SUMPRODUCT(INDIRECT(Module6!$D66),TRANSPOSE(INDIRECT(Calc2!G$19)))/H$12,2))</f>
        <v/>
      </c>
      <c r="I69" s="27" t="str">
        <f t="array" aca="1" ref="I69" ca="1">IF(OR($C69="",I$10=""),"",ROUND(SUMPRODUCT(INDIRECT(Module6!$D66),TRANSPOSE(INDIRECT(Calc2!H$19)))/I$12,2))</f>
        <v/>
      </c>
      <c r="J69" s="27" t="str">
        <f t="array" aca="1" ref="J69" ca="1">IF(OR($C69="",J$10=""),"",ROUND(SUMPRODUCT(INDIRECT(Module6!$D66),TRANSPOSE(INDIRECT(Calc2!I$19)))/J$12,2))</f>
        <v/>
      </c>
      <c r="K69" s="27" t="str">
        <f t="array" aca="1" ref="K69" ca="1">IF(OR($C69="",K$10=""),"",ROUND(SUMPRODUCT(INDIRECT(Module6!$D66),TRANSPOSE(INDIRECT(Calc2!J$19)))/K$12,2))</f>
        <v/>
      </c>
      <c r="L69" s="27" t="str">
        <f t="array" aca="1" ref="L69" ca="1">IF(OR($C69="",L$10=""),"",ROUND(SUMPRODUCT(INDIRECT(Module6!$D66),TRANSPOSE(INDIRECT(Calc2!K$19)))/L$12,2))</f>
        <v/>
      </c>
      <c r="M69" s="27" t="str">
        <f t="array" aca="1" ref="M69" ca="1">IF(OR($C69="",M$10=""),"",ROUND(SUMPRODUCT(INDIRECT(Module6!$D66),TRANSPOSE(INDIRECT(Calc2!L$19)))/M$12,2))</f>
        <v/>
      </c>
      <c r="N69" s="27" t="str">
        <f t="array" aca="1" ref="N69" ca="1">IF(OR($C69="",N$10=""),"",ROUND(SUMPRODUCT(INDIRECT(Module6!$D66),TRANSPOSE(INDIRECT(Calc2!M$19)))/N$12,2))</f>
        <v/>
      </c>
      <c r="O69" s="27" t="str">
        <f t="array" aca="1" ref="O69" ca="1">IF(OR($C69="",O$10=""),"",ROUND(SUMPRODUCT(INDIRECT(Module6!$D66),TRANSPOSE(INDIRECT(Calc2!N$19)))/#REF!,2))</f>
        <v/>
      </c>
      <c r="P69" s="27" t="str">
        <f t="array" aca="1" ref="P69" ca="1">IF(OR($C69="",P$10=""),"",ROUND(SUMPRODUCT(INDIRECT(Module6!$D66),TRANSPOSE(INDIRECT(Calc2!O$19)))/#REF!,2))</f>
        <v/>
      </c>
      <c r="Q69" s="27" t="str">
        <f t="array" aca="1" ref="Q69" ca="1">IF(OR($C69="",Q$10=""),"",ROUND(SUMPRODUCT(INDIRECT(Module6!$D66),TRANSPOSE(INDIRECT(Calc2!P$19)))/#REF!,2))</f>
        <v/>
      </c>
      <c r="R69" s="27" t="str">
        <f t="array" aca="1" ref="R69" ca="1">IF(OR($C69="",R$10=""),"",ROUND(SUMPRODUCT(INDIRECT(Module6!$D66),TRANSPOSE(INDIRECT(Calc2!Q$19)))/#REF!,2))</f>
        <v/>
      </c>
      <c r="S69" s="27" t="str">
        <f t="array" aca="1" ref="S69" ca="1">IF(OR($C69="",S$10=""),"",ROUND(SUMPRODUCT(INDIRECT(Module6!$D66),TRANSPOSE(INDIRECT(Calc2!R$19)))/#REF!,2))</f>
        <v/>
      </c>
      <c r="T69" s="27" t="str">
        <f t="array" aca="1" ref="T69" ca="1">IF(OR($C69="",T$10=""),"",ROUND(SUMPRODUCT(INDIRECT(Module6!$D66),TRANSPOSE(INDIRECT(Calc2!S$19)))/#REF!,2))</f>
        <v/>
      </c>
      <c r="U69" s="27" t="str">
        <f t="array" aca="1" ref="U69" ca="1">IF(OR($C69="",U$10=""),"",ROUND(SUMPRODUCT(INDIRECT(Module6!$D66),TRANSPOSE(INDIRECT(Calc2!T$19)))/#REF!,2))</f>
        <v/>
      </c>
    </row>
    <row r="70" spans="3:21">
      <c r="C70" s="21" t="str">
        <f ca="1">IF(ISBLANK(Module6!$C67),"",Module6!$C67)</f>
        <v/>
      </c>
      <c r="D70" s="27" t="str">
        <f t="shared" ca="1" si="1"/>
        <v/>
      </c>
      <c r="E70" s="27" t="str">
        <f ca="1">IF($C70="","",CONCATENATE(ADDRESS(ROW(),$E$2+1,1,1,"Module7"),":",ADDRESS(ROW(),$E$2+Calc1!$C$3,1,1)))</f>
        <v/>
      </c>
      <c r="F70" s="27" t="str">
        <f t="array" aca="1" ref="F70" ca="1">IF(OR($C70="",F$10=""),"",ROUND(SUMPRODUCT(INDIRECT(Module6!$D67),TRANSPOSE(INDIRECT(Calc2!E$19)))/F$12,2))</f>
        <v/>
      </c>
      <c r="G70" s="27" t="str">
        <f t="array" aca="1" ref="G70" ca="1">IF(OR($C70="",G$10=""),"",ROUND(SUMPRODUCT(INDIRECT(Module6!$D67),TRANSPOSE(INDIRECT(Calc2!F$19)))/G$12,2))</f>
        <v/>
      </c>
      <c r="H70" s="27" t="str">
        <f t="array" aca="1" ref="H70" ca="1">IF(OR($C70="",H$10=""),"",ROUND(SUMPRODUCT(INDIRECT(Module6!$D67),TRANSPOSE(INDIRECT(Calc2!G$19)))/H$12,2))</f>
        <v/>
      </c>
      <c r="I70" s="27" t="str">
        <f t="array" aca="1" ref="I70" ca="1">IF(OR($C70="",I$10=""),"",ROUND(SUMPRODUCT(INDIRECT(Module6!$D67),TRANSPOSE(INDIRECT(Calc2!H$19)))/I$12,2))</f>
        <v/>
      </c>
      <c r="J70" s="27" t="str">
        <f t="array" aca="1" ref="J70" ca="1">IF(OR($C70="",J$10=""),"",ROUND(SUMPRODUCT(INDIRECT(Module6!$D67),TRANSPOSE(INDIRECT(Calc2!I$19)))/J$12,2))</f>
        <v/>
      </c>
      <c r="K70" s="27" t="str">
        <f t="array" aca="1" ref="K70" ca="1">IF(OR($C70="",K$10=""),"",ROUND(SUMPRODUCT(INDIRECT(Module6!$D67),TRANSPOSE(INDIRECT(Calc2!J$19)))/K$12,2))</f>
        <v/>
      </c>
      <c r="L70" s="27" t="str">
        <f t="array" aca="1" ref="L70" ca="1">IF(OR($C70="",L$10=""),"",ROUND(SUMPRODUCT(INDIRECT(Module6!$D67),TRANSPOSE(INDIRECT(Calc2!K$19)))/L$12,2))</f>
        <v/>
      </c>
      <c r="M70" s="27" t="str">
        <f t="array" aca="1" ref="M70" ca="1">IF(OR($C70="",M$10=""),"",ROUND(SUMPRODUCT(INDIRECT(Module6!$D67),TRANSPOSE(INDIRECT(Calc2!L$19)))/M$12,2))</f>
        <v/>
      </c>
      <c r="N70" s="27" t="str">
        <f t="array" aca="1" ref="N70" ca="1">IF(OR($C70="",N$10=""),"",ROUND(SUMPRODUCT(INDIRECT(Module6!$D67),TRANSPOSE(INDIRECT(Calc2!M$19)))/N$12,2))</f>
        <v/>
      </c>
      <c r="O70" s="27" t="str">
        <f t="array" aca="1" ref="O70" ca="1">IF(OR($C70="",O$10=""),"",ROUND(SUMPRODUCT(INDIRECT(Module6!$D67),TRANSPOSE(INDIRECT(Calc2!N$19)))/#REF!,2))</f>
        <v/>
      </c>
      <c r="P70" s="27" t="str">
        <f t="array" aca="1" ref="P70" ca="1">IF(OR($C70="",P$10=""),"",ROUND(SUMPRODUCT(INDIRECT(Module6!$D67),TRANSPOSE(INDIRECT(Calc2!O$19)))/#REF!,2))</f>
        <v/>
      </c>
      <c r="Q70" s="27" t="str">
        <f t="array" aca="1" ref="Q70" ca="1">IF(OR($C70="",Q$10=""),"",ROUND(SUMPRODUCT(INDIRECT(Module6!$D67),TRANSPOSE(INDIRECT(Calc2!P$19)))/#REF!,2))</f>
        <v/>
      </c>
      <c r="R70" s="27" t="str">
        <f t="array" aca="1" ref="R70" ca="1">IF(OR($C70="",R$10=""),"",ROUND(SUMPRODUCT(INDIRECT(Module6!$D67),TRANSPOSE(INDIRECT(Calc2!Q$19)))/#REF!,2))</f>
        <v/>
      </c>
      <c r="S70" s="27" t="str">
        <f t="array" aca="1" ref="S70" ca="1">IF(OR($C70="",S$10=""),"",ROUND(SUMPRODUCT(INDIRECT(Module6!$D67),TRANSPOSE(INDIRECT(Calc2!R$19)))/#REF!,2))</f>
        <v/>
      </c>
      <c r="T70" s="27" t="str">
        <f t="array" aca="1" ref="T70" ca="1">IF(OR($C70="",T$10=""),"",ROUND(SUMPRODUCT(INDIRECT(Module6!$D67),TRANSPOSE(INDIRECT(Calc2!S$19)))/#REF!,2))</f>
        <v/>
      </c>
      <c r="U70" s="27" t="str">
        <f t="array" aca="1" ref="U70" ca="1">IF(OR($C70="",U$10=""),"",ROUND(SUMPRODUCT(INDIRECT(Module6!$D67),TRANSPOSE(INDIRECT(Calc2!T$19)))/#REF!,2))</f>
        <v/>
      </c>
    </row>
    <row r="71" spans="3:21">
      <c r="C71" s="21" t="str">
        <f ca="1">IF(ISBLANK(Module6!$C68),"",Module6!$C68)</f>
        <v/>
      </c>
      <c r="D71" s="27" t="str">
        <f t="shared" ca="1" si="1"/>
        <v/>
      </c>
      <c r="E71" s="27" t="str">
        <f ca="1">IF($C71="","",CONCATENATE(ADDRESS(ROW(),$E$2+1,1,1,"Module7"),":",ADDRESS(ROW(),$E$2+Calc1!$C$3,1,1)))</f>
        <v/>
      </c>
      <c r="F71" s="27" t="str">
        <f t="array" aca="1" ref="F71" ca="1">IF(OR($C71="",F$10=""),"",ROUND(SUMPRODUCT(INDIRECT(Module6!$D68),TRANSPOSE(INDIRECT(Calc2!E$19)))/F$12,2))</f>
        <v/>
      </c>
      <c r="G71" s="27" t="str">
        <f t="array" aca="1" ref="G71" ca="1">IF(OR($C71="",G$10=""),"",ROUND(SUMPRODUCT(INDIRECT(Module6!$D68),TRANSPOSE(INDIRECT(Calc2!F$19)))/G$12,2))</f>
        <v/>
      </c>
      <c r="H71" s="27" t="str">
        <f t="array" aca="1" ref="H71" ca="1">IF(OR($C71="",H$10=""),"",ROUND(SUMPRODUCT(INDIRECT(Module6!$D68),TRANSPOSE(INDIRECT(Calc2!G$19)))/H$12,2))</f>
        <v/>
      </c>
      <c r="I71" s="27" t="str">
        <f t="array" aca="1" ref="I71" ca="1">IF(OR($C71="",I$10=""),"",ROUND(SUMPRODUCT(INDIRECT(Module6!$D68),TRANSPOSE(INDIRECT(Calc2!H$19)))/I$12,2))</f>
        <v/>
      </c>
      <c r="J71" s="27" t="str">
        <f t="array" aca="1" ref="J71" ca="1">IF(OR($C71="",J$10=""),"",ROUND(SUMPRODUCT(INDIRECT(Module6!$D68),TRANSPOSE(INDIRECT(Calc2!I$19)))/J$12,2))</f>
        <v/>
      </c>
      <c r="K71" s="27" t="str">
        <f t="array" aca="1" ref="K71" ca="1">IF(OR($C71="",K$10=""),"",ROUND(SUMPRODUCT(INDIRECT(Module6!$D68),TRANSPOSE(INDIRECT(Calc2!J$19)))/K$12,2))</f>
        <v/>
      </c>
      <c r="L71" s="27" t="str">
        <f t="array" aca="1" ref="L71" ca="1">IF(OR($C71="",L$10=""),"",ROUND(SUMPRODUCT(INDIRECT(Module6!$D68),TRANSPOSE(INDIRECT(Calc2!K$19)))/L$12,2))</f>
        <v/>
      </c>
      <c r="M71" s="27" t="str">
        <f t="array" aca="1" ref="M71" ca="1">IF(OR($C71="",M$10=""),"",ROUND(SUMPRODUCT(INDIRECT(Module6!$D68),TRANSPOSE(INDIRECT(Calc2!L$19)))/M$12,2))</f>
        <v/>
      </c>
      <c r="N71" s="27" t="str">
        <f t="array" aca="1" ref="N71" ca="1">IF(OR($C71="",N$10=""),"",ROUND(SUMPRODUCT(INDIRECT(Module6!$D68),TRANSPOSE(INDIRECT(Calc2!M$19)))/N$12,2))</f>
        <v/>
      </c>
      <c r="O71" s="27" t="str">
        <f t="array" aca="1" ref="O71" ca="1">IF(OR($C71="",O$10=""),"",ROUND(SUMPRODUCT(INDIRECT(Module6!$D68),TRANSPOSE(INDIRECT(Calc2!N$19)))/#REF!,2))</f>
        <v/>
      </c>
      <c r="P71" s="27" t="str">
        <f t="array" aca="1" ref="P71" ca="1">IF(OR($C71="",P$10=""),"",ROUND(SUMPRODUCT(INDIRECT(Module6!$D68),TRANSPOSE(INDIRECT(Calc2!O$19)))/#REF!,2))</f>
        <v/>
      </c>
      <c r="Q71" s="27" t="str">
        <f t="array" aca="1" ref="Q71" ca="1">IF(OR($C71="",Q$10=""),"",ROUND(SUMPRODUCT(INDIRECT(Module6!$D68),TRANSPOSE(INDIRECT(Calc2!P$19)))/#REF!,2))</f>
        <v/>
      </c>
      <c r="R71" s="27" t="str">
        <f t="array" aca="1" ref="R71" ca="1">IF(OR($C71="",R$10=""),"",ROUND(SUMPRODUCT(INDIRECT(Module6!$D68),TRANSPOSE(INDIRECT(Calc2!Q$19)))/#REF!,2))</f>
        <v/>
      </c>
      <c r="S71" s="27" t="str">
        <f t="array" aca="1" ref="S71" ca="1">IF(OR($C71="",S$10=""),"",ROUND(SUMPRODUCT(INDIRECT(Module6!$D68),TRANSPOSE(INDIRECT(Calc2!R$19)))/#REF!,2))</f>
        <v/>
      </c>
      <c r="T71" s="27" t="str">
        <f t="array" aca="1" ref="T71" ca="1">IF(OR($C71="",T$10=""),"",ROUND(SUMPRODUCT(INDIRECT(Module6!$D68),TRANSPOSE(INDIRECT(Calc2!S$19)))/#REF!,2))</f>
        <v/>
      </c>
      <c r="U71" s="27" t="str">
        <f t="array" aca="1" ref="U71" ca="1">IF(OR($C71="",U$10=""),"",ROUND(SUMPRODUCT(INDIRECT(Module6!$D68),TRANSPOSE(INDIRECT(Calc2!T$19)))/#REF!,2))</f>
        <v/>
      </c>
    </row>
    <row r="72" spans="3:21">
      <c r="C72" s="21" t="str">
        <f ca="1">IF(ISBLANK(Module6!$C69),"",Module6!$C69)</f>
        <v/>
      </c>
      <c r="D72" s="27" t="str">
        <f t="shared" ca="1" si="1"/>
        <v/>
      </c>
      <c r="E72" s="27" t="str">
        <f ca="1">IF($C72="","",CONCATENATE(ADDRESS(ROW(),$E$2+1,1,1,"Module7"),":",ADDRESS(ROW(),$E$2+Calc1!$C$3,1,1)))</f>
        <v/>
      </c>
      <c r="F72" s="27" t="str">
        <f t="array" aca="1" ref="F72" ca="1">IF(OR($C72="",F$10=""),"",ROUND(SUMPRODUCT(INDIRECT(Module6!$D69),TRANSPOSE(INDIRECT(Calc2!E$19)))/F$12,2))</f>
        <v/>
      </c>
      <c r="G72" s="27" t="str">
        <f t="array" aca="1" ref="G72" ca="1">IF(OR($C72="",G$10=""),"",ROUND(SUMPRODUCT(INDIRECT(Module6!$D69),TRANSPOSE(INDIRECT(Calc2!F$19)))/G$12,2))</f>
        <v/>
      </c>
      <c r="H72" s="27" t="str">
        <f t="array" aca="1" ref="H72" ca="1">IF(OR($C72="",H$10=""),"",ROUND(SUMPRODUCT(INDIRECT(Module6!$D69),TRANSPOSE(INDIRECT(Calc2!G$19)))/H$12,2))</f>
        <v/>
      </c>
      <c r="I72" s="27" t="str">
        <f t="array" aca="1" ref="I72" ca="1">IF(OR($C72="",I$10=""),"",ROUND(SUMPRODUCT(INDIRECT(Module6!$D69),TRANSPOSE(INDIRECT(Calc2!H$19)))/I$12,2))</f>
        <v/>
      </c>
      <c r="J72" s="27" t="str">
        <f t="array" aca="1" ref="J72" ca="1">IF(OR($C72="",J$10=""),"",ROUND(SUMPRODUCT(INDIRECT(Module6!$D69),TRANSPOSE(INDIRECT(Calc2!I$19)))/J$12,2))</f>
        <v/>
      </c>
      <c r="K72" s="27" t="str">
        <f t="array" aca="1" ref="K72" ca="1">IF(OR($C72="",K$10=""),"",ROUND(SUMPRODUCT(INDIRECT(Module6!$D69),TRANSPOSE(INDIRECT(Calc2!J$19)))/K$12,2))</f>
        <v/>
      </c>
      <c r="L72" s="27" t="str">
        <f t="array" aca="1" ref="L72" ca="1">IF(OR($C72="",L$10=""),"",ROUND(SUMPRODUCT(INDIRECT(Module6!$D69),TRANSPOSE(INDIRECT(Calc2!K$19)))/L$12,2))</f>
        <v/>
      </c>
      <c r="M72" s="27" t="str">
        <f t="array" aca="1" ref="M72" ca="1">IF(OR($C72="",M$10=""),"",ROUND(SUMPRODUCT(INDIRECT(Module6!$D69),TRANSPOSE(INDIRECT(Calc2!L$19)))/M$12,2))</f>
        <v/>
      </c>
      <c r="N72" s="27" t="str">
        <f t="array" aca="1" ref="N72" ca="1">IF(OR($C72="",N$10=""),"",ROUND(SUMPRODUCT(INDIRECT(Module6!$D69),TRANSPOSE(INDIRECT(Calc2!M$19)))/N$12,2))</f>
        <v/>
      </c>
      <c r="O72" s="27" t="str">
        <f t="array" aca="1" ref="O72" ca="1">IF(OR($C72="",O$10=""),"",ROUND(SUMPRODUCT(INDIRECT(Module6!$D69),TRANSPOSE(INDIRECT(Calc2!N$19)))/#REF!,2))</f>
        <v/>
      </c>
      <c r="P72" s="27" t="str">
        <f t="array" aca="1" ref="P72" ca="1">IF(OR($C72="",P$10=""),"",ROUND(SUMPRODUCT(INDIRECT(Module6!$D69),TRANSPOSE(INDIRECT(Calc2!O$19)))/#REF!,2))</f>
        <v/>
      </c>
      <c r="Q72" s="27" t="str">
        <f t="array" aca="1" ref="Q72" ca="1">IF(OR($C72="",Q$10=""),"",ROUND(SUMPRODUCT(INDIRECT(Module6!$D69),TRANSPOSE(INDIRECT(Calc2!P$19)))/#REF!,2))</f>
        <v/>
      </c>
      <c r="R72" s="27" t="str">
        <f t="array" aca="1" ref="R72" ca="1">IF(OR($C72="",R$10=""),"",ROUND(SUMPRODUCT(INDIRECT(Module6!$D69),TRANSPOSE(INDIRECT(Calc2!Q$19)))/#REF!,2))</f>
        <v/>
      </c>
      <c r="S72" s="27" t="str">
        <f t="array" aca="1" ref="S72" ca="1">IF(OR($C72="",S$10=""),"",ROUND(SUMPRODUCT(INDIRECT(Module6!$D69),TRANSPOSE(INDIRECT(Calc2!R$19)))/#REF!,2))</f>
        <v/>
      </c>
      <c r="T72" s="27" t="str">
        <f t="array" aca="1" ref="T72" ca="1">IF(OR($C72="",T$10=""),"",ROUND(SUMPRODUCT(INDIRECT(Module6!$D69),TRANSPOSE(INDIRECT(Calc2!S$19)))/#REF!,2))</f>
        <v/>
      </c>
      <c r="U72" s="27" t="str">
        <f t="array" aca="1" ref="U72" ca="1">IF(OR($C72="",U$10=""),"",ROUND(SUMPRODUCT(INDIRECT(Module6!$D69),TRANSPOSE(INDIRECT(Calc2!T$19)))/#REF!,2))</f>
        <v/>
      </c>
    </row>
    <row r="73" spans="3:21">
      <c r="C73" s="21" t="str">
        <f ca="1">IF(ISBLANK(Module6!$C70),"",Module6!$C70)</f>
        <v/>
      </c>
      <c r="D73" s="27" t="str">
        <f t="shared" ca="1" si="1"/>
        <v/>
      </c>
      <c r="E73" s="27" t="str">
        <f ca="1">IF($C73="","",CONCATENATE(ADDRESS(ROW(),$E$2+1,1,1,"Module7"),":",ADDRESS(ROW(),$E$2+Calc1!$C$3,1,1)))</f>
        <v/>
      </c>
      <c r="F73" s="27" t="str">
        <f t="array" aca="1" ref="F73" ca="1">IF(OR($C73="",F$10=""),"",ROUND(SUMPRODUCT(INDIRECT(Module6!$D70),TRANSPOSE(INDIRECT(Calc2!E$19)))/F$12,2))</f>
        <v/>
      </c>
      <c r="G73" s="27" t="str">
        <f t="array" aca="1" ref="G73" ca="1">IF(OR($C73="",G$10=""),"",ROUND(SUMPRODUCT(INDIRECT(Module6!$D70),TRANSPOSE(INDIRECT(Calc2!F$19)))/G$12,2))</f>
        <v/>
      </c>
      <c r="H73" s="27" t="str">
        <f t="array" aca="1" ref="H73" ca="1">IF(OR($C73="",H$10=""),"",ROUND(SUMPRODUCT(INDIRECT(Module6!$D70),TRANSPOSE(INDIRECT(Calc2!G$19)))/H$12,2))</f>
        <v/>
      </c>
      <c r="I73" s="27" t="str">
        <f t="array" aca="1" ref="I73" ca="1">IF(OR($C73="",I$10=""),"",ROUND(SUMPRODUCT(INDIRECT(Module6!$D70),TRANSPOSE(INDIRECT(Calc2!H$19)))/I$12,2))</f>
        <v/>
      </c>
      <c r="J73" s="27" t="str">
        <f t="array" aca="1" ref="J73" ca="1">IF(OR($C73="",J$10=""),"",ROUND(SUMPRODUCT(INDIRECT(Module6!$D70),TRANSPOSE(INDIRECT(Calc2!I$19)))/J$12,2))</f>
        <v/>
      </c>
      <c r="K73" s="27" t="str">
        <f t="array" aca="1" ref="K73" ca="1">IF(OR($C73="",K$10=""),"",ROUND(SUMPRODUCT(INDIRECT(Module6!$D70),TRANSPOSE(INDIRECT(Calc2!J$19)))/K$12,2))</f>
        <v/>
      </c>
      <c r="L73" s="27" t="str">
        <f t="array" aca="1" ref="L73" ca="1">IF(OR($C73="",L$10=""),"",ROUND(SUMPRODUCT(INDIRECT(Module6!$D70),TRANSPOSE(INDIRECT(Calc2!K$19)))/L$12,2))</f>
        <v/>
      </c>
      <c r="M73" s="27" t="str">
        <f t="array" aca="1" ref="M73" ca="1">IF(OR($C73="",M$10=""),"",ROUND(SUMPRODUCT(INDIRECT(Module6!$D70),TRANSPOSE(INDIRECT(Calc2!L$19)))/M$12,2))</f>
        <v/>
      </c>
      <c r="N73" s="27" t="str">
        <f t="array" aca="1" ref="N73" ca="1">IF(OR($C73="",N$10=""),"",ROUND(SUMPRODUCT(INDIRECT(Module6!$D70),TRANSPOSE(INDIRECT(Calc2!M$19)))/N$12,2))</f>
        <v/>
      </c>
      <c r="O73" s="27" t="str">
        <f t="array" aca="1" ref="O73" ca="1">IF(OR($C73="",O$10=""),"",ROUND(SUMPRODUCT(INDIRECT(Module6!$D70),TRANSPOSE(INDIRECT(Calc2!N$19)))/#REF!,2))</f>
        <v/>
      </c>
      <c r="P73" s="27" t="str">
        <f t="array" aca="1" ref="P73" ca="1">IF(OR($C73="",P$10=""),"",ROUND(SUMPRODUCT(INDIRECT(Module6!$D70),TRANSPOSE(INDIRECT(Calc2!O$19)))/#REF!,2))</f>
        <v/>
      </c>
      <c r="Q73" s="27" t="str">
        <f t="array" aca="1" ref="Q73" ca="1">IF(OR($C73="",Q$10=""),"",ROUND(SUMPRODUCT(INDIRECT(Module6!$D70),TRANSPOSE(INDIRECT(Calc2!P$19)))/#REF!,2))</f>
        <v/>
      </c>
      <c r="R73" s="27" t="str">
        <f t="array" aca="1" ref="R73" ca="1">IF(OR($C73="",R$10=""),"",ROUND(SUMPRODUCT(INDIRECT(Module6!$D70),TRANSPOSE(INDIRECT(Calc2!Q$19)))/#REF!,2))</f>
        <v/>
      </c>
      <c r="S73" s="27" t="str">
        <f t="array" aca="1" ref="S73" ca="1">IF(OR($C73="",S$10=""),"",ROUND(SUMPRODUCT(INDIRECT(Module6!$D70),TRANSPOSE(INDIRECT(Calc2!R$19)))/#REF!,2))</f>
        <v/>
      </c>
      <c r="T73" s="27" t="str">
        <f t="array" aca="1" ref="T73" ca="1">IF(OR($C73="",T$10=""),"",ROUND(SUMPRODUCT(INDIRECT(Module6!$D70),TRANSPOSE(INDIRECT(Calc2!S$19)))/#REF!,2))</f>
        <v/>
      </c>
      <c r="U73" s="27" t="str">
        <f t="array" aca="1" ref="U73" ca="1">IF(OR($C73="",U$10=""),"",ROUND(SUMPRODUCT(INDIRECT(Module6!$D70),TRANSPOSE(INDIRECT(Calc2!T$19)))/#REF!,2))</f>
        <v/>
      </c>
    </row>
    <row r="74" spans="3:21">
      <c r="C74" s="21" t="str">
        <f ca="1">IF(ISBLANK(Module6!$C71),"",Module6!$C71)</f>
        <v/>
      </c>
      <c r="D74" s="27" t="str">
        <f t="shared" ca="1" si="1"/>
        <v/>
      </c>
      <c r="E74" s="27" t="str">
        <f ca="1">IF($C74="","",CONCATENATE(ADDRESS(ROW(),$E$2+1,1,1,"Module7"),":",ADDRESS(ROW(),$E$2+Calc1!$C$3,1,1)))</f>
        <v/>
      </c>
      <c r="F74" s="27" t="str">
        <f t="array" aca="1" ref="F74" ca="1">IF(OR($C74="",F$10=""),"",ROUND(SUMPRODUCT(INDIRECT(Module6!$D71),TRANSPOSE(INDIRECT(Calc2!E$19)))/F$12,2))</f>
        <v/>
      </c>
      <c r="G74" s="27" t="str">
        <f t="array" aca="1" ref="G74" ca="1">IF(OR($C74="",G$10=""),"",ROUND(SUMPRODUCT(INDIRECT(Module6!$D71),TRANSPOSE(INDIRECT(Calc2!F$19)))/G$12,2))</f>
        <v/>
      </c>
      <c r="H74" s="27" t="str">
        <f t="array" aca="1" ref="H74" ca="1">IF(OR($C74="",H$10=""),"",ROUND(SUMPRODUCT(INDIRECT(Module6!$D71),TRANSPOSE(INDIRECT(Calc2!G$19)))/H$12,2))</f>
        <v/>
      </c>
      <c r="I74" s="27" t="str">
        <f t="array" aca="1" ref="I74" ca="1">IF(OR($C74="",I$10=""),"",ROUND(SUMPRODUCT(INDIRECT(Module6!$D71),TRANSPOSE(INDIRECT(Calc2!H$19)))/I$12,2))</f>
        <v/>
      </c>
      <c r="J74" s="27" t="str">
        <f t="array" aca="1" ref="J74" ca="1">IF(OR($C74="",J$10=""),"",ROUND(SUMPRODUCT(INDIRECT(Module6!$D71),TRANSPOSE(INDIRECT(Calc2!I$19)))/J$12,2))</f>
        <v/>
      </c>
      <c r="K74" s="27" t="str">
        <f t="array" aca="1" ref="K74" ca="1">IF(OR($C74="",K$10=""),"",ROUND(SUMPRODUCT(INDIRECT(Module6!$D71),TRANSPOSE(INDIRECT(Calc2!J$19)))/K$12,2))</f>
        <v/>
      </c>
      <c r="L74" s="27" t="str">
        <f t="array" aca="1" ref="L74" ca="1">IF(OR($C74="",L$10=""),"",ROUND(SUMPRODUCT(INDIRECT(Module6!$D71),TRANSPOSE(INDIRECT(Calc2!K$19)))/L$12,2))</f>
        <v/>
      </c>
      <c r="M74" s="27" t="str">
        <f t="array" aca="1" ref="M74" ca="1">IF(OR($C74="",M$10=""),"",ROUND(SUMPRODUCT(INDIRECT(Module6!$D71),TRANSPOSE(INDIRECT(Calc2!L$19)))/M$12,2))</f>
        <v/>
      </c>
      <c r="N74" s="27" t="str">
        <f t="array" aca="1" ref="N74" ca="1">IF(OR($C74="",N$10=""),"",ROUND(SUMPRODUCT(INDIRECT(Module6!$D71),TRANSPOSE(INDIRECT(Calc2!M$19)))/N$12,2))</f>
        <v/>
      </c>
      <c r="O74" s="27" t="str">
        <f t="array" aca="1" ref="O74" ca="1">IF(OR($C74="",O$10=""),"",ROUND(SUMPRODUCT(INDIRECT(Module6!$D71),TRANSPOSE(INDIRECT(Calc2!N$19)))/#REF!,2))</f>
        <v/>
      </c>
      <c r="P74" s="27" t="str">
        <f t="array" aca="1" ref="P74" ca="1">IF(OR($C74="",P$10=""),"",ROUND(SUMPRODUCT(INDIRECT(Module6!$D71),TRANSPOSE(INDIRECT(Calc2!O$19)))/#REF!,2))</f>
        <v/>
      </c>
      <c r="Q74" s="27" t="str">
        <f t="array" aca="1" ref="Q74" ca="1">IF(OR($C74="",Q$10=""),"",ROUND(SUMPRODUCT(INDIRECT(Module6!$D71),TRANSPOSE(INDIRECT(Calc2!P$19)))/#REF!,2))</f>
        <v/>
      </c>
      <c r="R74" s="27" t="str">
        <f t="array" aca="1" ref="R74" ca="1">IF(OR($C74="",R$10=""),"",ROUND(SUMPRODUCT(INDIRECT(Module6!$D71),TRANSPOSE(INDIRECT(Calc2!Q$19)))/#REF!,2))</f>
        <v/>
      </c>
      <c r="S74" s="27" t="str">
        <f t="array" aca="1" ref="S74" ca="1">IF(OR($C74="",S$10=""),"",ROUND(SUMPRODUCT(INDIRECT(Module6!$D71),TRANSPOSE(INDIRECT(Calc2!R$19)))/#REF!,2))</f>
        <v/>
      </c>
      <c r="T74" s="27" t="str">
        <f t="array" aca="1" ref="T74" ca="1">IF(OR($C74="",T$10=""),"",ROUND(SUMPRODUCT(INDIRECT(Module6!$D71),TRANSPOSE(INDIRECT(Calc2!S$19)))/#REF!,2))</f>
        <v/>
      </c>
      <c r="U74" s="27" t="str">
        <f t="array" aca="1" ref="U74" ca="1">IF(OR($C74="",U$10=""),"",ROUND(SUMPRODUCT(INDIRECT(Module6!$D71),TRANSPOSE(INDIRECT(Calc2!T$19)))/#REF!,2))</f>
        <v/>
      </c>
    </row>
    <row r="75" spans="3:21">
      <c r="C75" s="21" t="str">
        <f ca="1">IF(ISBLANK(Module6!$C72),"",Module6!$C72)</f>
        <v/>
      </c>
      <c r="D75" s="27" t="str">
        <f t="shared" ca="1" si="1"/>
        <v/>
      </c>
      <c r="E75" s="27" t="str">
        <f ca="1">IF($C75="","",CONCATENATE(ADDRESS(ROW(),$E$2+1,1,1,"Module7"),":",ADDRESS(ROW(),$E$2+Calc1!$C$3,1,1)))</f>
        <v/>
      </c>
      <c r="F75" s="27" t="str">
        <f t="array" aca="1" ref="F75" ca="1">IF(OR($C75="",F$10=""),"",ROUND(SUMPRODUCT(INDIRECT(Module6!$D72),TRANSPOSE(INDIRECT(Calc2!E$19)))/F$12,2))</f>
        <v/>
      </c>
      <c r="G75" s="27" t="str">
        <f t="array" aca="1" ref="G75" ca="1">IF(OR($C75="",G$10=""),"",ROUND(SUMPRODUCT(INDIRECT(Module6!$D72),TRANSPOSE(INDIRECT(Calc2!F$19)))/G$12,2))</f>
        <v/>
      </c>
      <c r="H75" s="27" t="str">
        <f t="array" aca="1" ref="H75" ca="1">IF(OR($C75="",H$10=""),"",ROUND(SUMPRODUCT(INDIRECT(Module6!$D72),TRANSPOSE(INDIRECT(Calc2!G$19)))/H$12,2))</f>
        <v/>
      </c>
      <c r="I75" s="27" t="str">
        <f t="array" aca="1" ref="I75" ca="1">IF(OR($C75="",I$10=""),"",ROUND(SUMPRODUCT(INDIRECT(Module6!$D72),TRANSPOSE(INDIRECT(Calc2!H$19)))/I$12,2))</f>
        <v/>
      </c>
      <c r="J75" s="27" t="str">
        <f t="array" aca="1" ref="J75" ca="1">IF(OR($C75="",J$10=""),"",ROUND(SUMPRODUCT(INDIRECT(Module6!$D72),TRANSPOSE(INDIRECT(Calc2!I$19)))/J$12,2))</f>
        <v/>
      </c>
      <c r="K75" s="27" t="str">
        <f t="array" aca="1" ref="K75" ca="1">IF(OR($C75="",K$10=""),"",ROUND(SUMPRODUCT(INDIRECT(Module6!$D72),TRANSPOSE(INDIRECT(Calc2!J$19)))/K$12,2))</f>
        <v/>
      </c>
      <c r="L75" s="27" t="str">
        <f t="array" aca="1" ref="L75" ca="1">IF(OR($C75="",L$10=""),"",ROUND(SUMPRODUCT(INDIRECT(Module6!$D72),TRANSPOSE(INDIRECT(Calc2!K$19)))/L$12,2))</f>
        <v/>
      </c>
      <c r="M75" s="27" t="str">
        <f t="array" aca="1" ref="M75" ca="1">IF(OR($C75="",M$10=""),"",ROUND(SUMPRODUCT(INDIRECT(Module6!$D72),TRANSPOSE(INDIRECT(Calc2!L$19)))/M$12,2))</f>
        <v/>
      </c>
      <c r="N75" s="27" t="str">
        <f t="array" aca="1" ref="N75" ca="1">IF(OR($C75="",N$10=""),"",ROUND(SUMPRODUCT(INDIRECT(Module6!$D72),TRANSPOSE(INDIRECT(Calc2!M$19)))/N$12,2))</f>
        <v/>
      </c>
      <c r="O75" s="27" t="str">
        <f t="array" aca="1" ref="O75" ca="1">IF(OR($C75="",O$10=""),"",ROUND(SUMPRODUCT(INDIRECT(Module6!$D72),TRANSPOSE(INDIRECT(Calc2!N$19)))/#REF!,2))</f>
        <v/>
      </c>
      <c r="P75" s="27" t="str">
        <f t="array" aca="1" ref="P75" ca="1">IF(OR($C75="",P$10=""),"",ROUND(SUMPRODUCT(INDIRECT(Module6!$D72),TRANSPOSE(INDIRECT(Calc2!O$19)))/#REF!,2))</f>
        <v/>
      </c>
      <c r="Q75" s="27" t="str">
        <f t="array" aca="1" ref="Q75" ca="1">IF(OR($C75="",Q$10=""),"",ROUND(SUMPRODUCT(INDIRECT(Module6!$D72),TRANSPOSE(INDIRECT(Calc2!P$19)))/#REF!,2))</f>
        <v/>
      </c>
      <c r="R75" s="27" t="str">
        <f t="array" aca="1" ref="R75" ca="1">IF(OR($C75="",R$10=""),"",ROUND(SUMPRODUCT(INDIRECT(Module6!$D72),TRANSPOSE(INDIRECT(Calc2!Q$19)))/#REF!,2))</f>
        <v/>
      </c>
      <c r="S75" s="27" t="str">
        <f t="array" aca="1" ref="S75" ca="1">IF(OR($C75="",S$10=""),"",ROUND(SUMPRODUCT(INDIRECT(Module6!$D72),TRANSPOSE(INDIRECT(Calc2!R$19)))/#REF!,2))</f>
        <v/>
      </c>
      <c r="T75" s="27" t="str">
        <f t="array" aca="1" ref="T75" ca="1">IF(OR($C75="",T$10=""),"",ROUND(SUMPRODUCT(INDIRECT(Module6!$D72),TRANSPOSE(INDIRECT(Calc2!S$19)))/#REF!,2))</f>
        <v/>
      </c>
      <c r="U75" s="27" t="str">
        <f t="array" aca="1" ref="U75" ca="1">IF(OR($C75="",U$10=""),"",ROUND(SUMPRODUCT(INDIRECT(Module6!$D72),TRANSPOSE(INDIRECT(Calc2!T$19)))/#REF!,2))</f>
        <v/>
      </c>
    </row>
    <row r="76" spans="3:21">
      <c r="C76" s="21" t="str">
        <f ca="1">IF(ISBLANK(Module6!$C73),"",Module6!$C73)</f>
        <v/>
      </c>
      <c r="D76" s="27" t="str">
        <f t="shared" ca="1" si="1"/>
        <v/>
      </c>
      <c r="E76" s="27" t="str">
        <f ca="1">IF($C76="","",CONCATENATE(ADDRESS(ROW(),$E$2+1,1,1,"Module7"),":",ADDRESS(ROW(),$E$2+Calc1!$C$3,1,1)))</f>
        <v/>
      </c>
      <c r="F76" s="27" t="str">
        <f t="array" aca="1" ref="F76" ca="1">IF(OR($C76="",F$10=""),"",ROUND(SUMPRODUCT(INDIRECT(Module6!$D73),TRANSPOSE(INDIRECT(Calc2!E$19)))/F$12,2))</f>
        <v/>
      </c>
      <c r="G76" s="27" t="str">
        <f t="array" aca="1" ref="G76" ca="1">IF(OR($C76="",G$10=""),"",ROUND(SUMPRODUCT(INDIRECT(Module6!$D73),TRANSPOSE(INDIRECT(Calc2!F$19)))/G$12,2))</f>
        <v/>
      </c>
      <c r="H76" s="27" t="str">
        <f t="array" aca="1" ref="H76" ca="1">IF(OR($C76="",H$10=""),"",ROUND(SUMPRODUCT(INDIRECT(Module6!$D73),TRANSPOSE(INDIRECT(Calc2!G$19)))/H$12,2))</f>
        <v/>
      </c>
      <c r="I76" s="27" t="str">
        <f t="array" aca="1" ref="I76" ca="1">IF(OR($C76="",I$10=""),"",ROUND(SUMPRODUCT(INDIRECT(Module6!$D73),TRANSPOSE(INDIRECT(Calc2!H$19)))/I$12,2))</f>
        <v/>
      </c>
      <c r="J76" s="27" t="str">
        <f t="array" aca="1" ref="J76" ca="1">IF(OR($C76="",J$10=""),"",ROUND(SUMPRODUCT(INDIRECT(Module6!$D73),TRANSPOSE(INDIRECT(Calc2!I$19)))/J$12,2))</f>
        <v/>
      </c>
      <c r="K76" s="27" t="str">
        <f t="array" aca="1" ref="K76" ca="1">IF(OR($C76="",K$10=""),"",ROUND(SUMPRODUCT(INDIRECT(Module6!$D73),TRANSPOSE(INDIRECT(Calc2!J$19)))/K$12,2))</f>
        <v/>
      </c>
      <c r="L76" s="27" t="str">
        <f t="array" aca="1" ref="L76" ca="1">IF(OR($C76="",L$10=""),"",ROUND(SUMPRODUCT(INDIRECT(Module6!$D73),TRANSPOSE(INDIRECT(Calc2!K$19)))/L$12,2))</f>
        <v/>
      </c>
      <c r="M76" s="27" t="str">
        <f t="array" aca="1" ref="M76" ca="1">IF(OR($C76="",M$10=""),"",ROUND(SUMPRODUCT(INDIRECT(Module6!$D73),TRANSPOSE(INDIRECT(Calc2!L$19)))/M$12,2))</f>
        <v/>
      </c>
      <c r="N76" s="27" t="str">
        <f t="array" aca="1" ref="N76" ca="1">IF(OR($C76="",N$10=""),"",ROUND(SUMPRODUCT(INDIRECT(Module6!$D73),TRANSPOSE(INDIRECT(Calc2!M$19)))/N$12,2))</f>
        <v/>
      </c>
      <c r="O76" s="27" t="str">
        <f t="array" aca="1" ref="O76" ca="1">IF(OR($C76="",O$10=""),"",ROUND(SUMPRODUCT(INDIRECT(Module6!$D73),TRANSPOSE(INDIRECT(Calc2!N$19)))/#REF!,2))</f>
        <v/>
      </c>
      <c r="P76" s="27" t="str">
        <f t="array" aca="1" ref="P76" ca="1">IF(OR($C76="",P$10=""),"",ROUND(SUMPRODUCT(INDIRECT(Module6!$D73),TRANSPOSE(INDIRECT(Calc2!O$19)))/#REF!,2))</f>
        <v/>
      </c>
      <c r="Q76" s="27" t="str">
        <f t="array" aca="1" ref="Q76" ca="1">IF(OR($C76="",Q$10=""),"",ROUND(SUMPRODUCT(INDIRECT(Module6!$D73),TRANSPOSE(INDIRECT(Calc2!P$19)))/#REF!,2))</f>
        <v/>
      </c>
      <c r="R76" s="27" t="str">
        <f t="array" aca="1" ref="R76" ca="1">IF(OR($C76="",R$10=""),"",ROUND(SUMPRODUCT(INDIRECT(Module6!$D73),TRANSPOSE(INDIRECT(Calc2!Q$19)))/#REF!,2))</f>
        <v/>
      </c>
      <c r="S76" s="27" t="str">
        <f t="array" aca="1" ref="S76" ca="1">IF(OR($C76="",S$10=""),"",ROUND(SUMPRODUCT(INDIRECT(Module6!$D73),TRANSPOSE(INDIRECT(Calc2!R$19)))/#REF!,2))</f>
        <v/>
      </c>
      <c r="T76" s="27" t="str">
        <f t="array" aca="1" ref="T76" ca="1">IF(OR($C76="",T$10=""),"",ROUND(SUMPRODUCT(INDIRECT(Module6!$D73),TRANSPOSE(INDIRECT(Calc2!S$19)))/#REF!,2))</f>
        <v/>
      </c>
      <c r="U76" s="27" t="str">
        <f t="array" aca="1" ref="U76" ca="1">IF(OR($C76="",U$10=""),"",ROUND(SUMPRODUCT(INDIRECT(Module6!$D73),TRANSPOSE(INDIRECT(Calc2!T$19)))/#REF!,2))</f>
        <v/>
      </c>
    </row>
    <row r="77" spans="3:21">
      <c r="C77" s="21" t="str">
        <f ca="1">IF(ISBLANK(Module6!$C74),"",Module6!$C74)</f>
        <v/>
      </c>
      <c r="D77" s="27" t="str">
        <f t="shared" ca="1" si="1"/>
        <v/>
      </c>
      <c r="E77" s="27" t="str">
        <f ca="1">IF($C77="","",CONCATENATE(ADDRESS(ROW(),$E$2+1,1,1,"Module7"),":",ADDRESS(ROW(),$E$2+Calc1!$C$3,1,1)))</f>
        <v/>
      </c>
      <c r="F77" s="27" t="str">
        <f t="array" aca="1" ref="F77" ca="1">IF(OR($C77="",F$10=""),"",ROUND(SUMPRODUCT(INDIRECT(Module6!$D74),TRANSPOSE(INDIRECT(Calc2!E$19)))/F$12,2))</f>
        <v/>
      </c>
      <c r="G77" s="27" t="str">
        <f t="array" aca="1" ref="G77" ca="1">IF(OR($C77="",G$10=""),"",ROUND(SUMPRODUCT(INDIRECT(Module6!$D74),TRANSPOSE(INDIRECT(Calc2!F$19)))/G$12,2))</f>
        <v/>
      </c>
      <c r="H77" s="27" t="str">
        <f t="array" aca="1" ref="H77" ca="1">IF(OR($C77="",H$10=""),"",ROUND(SUMPRODUCT(INDIRECT(Module6!$D74),TRANSPOSE(INDIRECT(Calc2!G$19)))/H$12,2))</f>
        <v/>
      </c>
      <c r="I77" s="27" t="str">
        <f t="array" aca="1" ref="I77" ca="1">IF(OR($C77="",I$10=""),"",ROUND(SUMPRODUCT(INDIRECT(Module6!$D74),TRANSPOSE(INDIRECT(Calc2!H$19)))/I$12,2))</f>
        <v/>
      </c>
      <c r="J77" s="27" t="str">
        <f t="array" aca="1" ref="J77" ca="1">IF(OR($C77="",J$10=""),"",ROUND(SUMPRODUCT(INDIRECT(Module6!$D74),TRANSPOSE(INDIRECT(Calc2!I$19)))/J$12,2))</f>
        <v/>
      </c>
      <c r="K77" s="27" t="str">
        <f t="array" aca="1" ref="K77" ca="1">IF(OR($C77="",K$10=""),"",ROUND(SUMPRODUCT(INDIRECT(Module6!$D74),TRANSPOSE(INDIRECT(Calc2!J$19)))/K$12,2))</f>
        <v/>
      </c>
      <c r="L77" s="27" t="str">
        <f t="array" aca="1" ref="L77" ca="1">IF(OR($C77="",L$10=""),"",ROUND(SUMPRODUCT(INDIRECT(Module6!$D74),TRANSPOSE(INDIRECT(Calc2!K$19)))/L$12,2))</f>
        <v/>
      </c>
      <c r="M77" s="27" t="str">
        <f t="array" aca="1" ref="M77" ca="1">IF(OR($C77="",M$10=""),"",ROUND(SUMPRODUCT(INDIRECT(Module6!$D74),TRANSPOSE(INDIRECT(Calc2!L$19)))/M$12,2))</f>
        <v/>
      </c>
      <c r="N77" s="27" t="str">
        <f t="array" aca="1" ref="N77" ca="1">IF(OR($C77="",N$10=""),"",ROUND(SUMPRODUCT(INDIRECT(Module6!$D74),TRANSPOSE(INDIRECT(Calc2!M$19)))/N$12,2))</f>
        <v/>
      </c>
      <c r="O77" s="27" t="str">
        <f t="array" aca="1" ref="O77" ca="1">IF(OR($C77="",O$10=""),"",ROUND(SUMPRODUCT(INDIRECT(Module6!$D74),TRANSPOSE(INDIRECT(Calc2!N$19)))/#REF!,2))</f>
        <v/>
      </c>
      <c r="P77" s="27" t="str">
        <f t="array" aca="1" ref="P77" ca="1">IF(OR($C77="",P$10=""),"",ROUND(SUMPRODUCT(INDIRECT(Module6!$D74),TRANSPOSE(INDIRECT(Calc2!O$19)))/#REF!,2))</f>
        <v/>
      </c>
      <c r="Q77" s="27" t="str">
        <f t="array" aca="1" ref="Q77" ca="1">IF(OR($C77="",Q$10=""),"",ROUND(SUMPRODUCT(INDIRECT(Module6!$D74),TRANSPOSE(INDIRECT(Calc2!P$19)))/#REF!,2))</f>
        <v/>
      </c>
      <c r="R77" s="27" t="str">
        <f t="array" aca="1" ref="R77" ca="1">IF(OR($C77="",R$10=""),"",ROUND(SUMPRODUCT(INDIRECT(Module6!$D74),TRANSPOSE(INDIRECT(Calc2!Q$19)))/#REF!,2))</f>
        <v/>
      </c>
      <c r="S77" s="27" t="str">
        <f t="array" aca="1" ref="S77" ca="1">IF(OR($C77="",S$10=""),"",ROUND(SUMPRODUCT(INDIRECT(Module6!$D74),TRANSPOSE(INDIRECT(Calc2!R$19)))/#REF!,2))</f>
        <v/>
      </c>
      <c r="T77" s="27" t="str">
        <f t="array" aca="1" ref="T77" ca="1">IF(OR($C77="",T$10=""),"",ROUND(SUMPRODUCT(INDIRECT(Module6!$D74),TRANSPOSE(INDIRECT(Calc2!S$19)))/#REF!,2))</f>
        <v/>
      </c>
      <c r="U77" s="27" t="str">
        <f t="array" aca="1" ref="U77" ca="1">IF(OR($C77="",U$10=""),"",ROUND(SUMPRODUCT(INDIRECT(Module6!$D74),TRANSPOSE(INDIRECT(Calc2!T$19)))/#REF!,2))</f>
        <v/>
      </c>
    </row>
    <row r="78" spans="3:21">
      <c r="C78" s="21" t="str">
        <f ca="1">IF(ISBLANK(Module6!$C75),"",Module6!$C75)</f>
        <v/>
      </c>
      <c r="D78" s="27" t="str">
        <f t="shared" ca="1" si="1"/>
        <v/>
      </c>
      <c r="E78" s="27" t="str">
        <f ca="1">IF($C78="","",CONCATENATE(ADDRESS(ROW(),$E$2+1,1,1,"Module7"),":",ADDRESS(ROW(),$E$2+Calc1!$C$3,1,1)))</f>
        <v/>
      </c>
      <c r="F78" s="27" t="str">
        <f t="array" aca="1" ref="F78" ca="1">IF(OR($C78="",F$10=""),"",ROUND(SUMPRODUCT(INDIRECT(Module6!$D75),TRANSPOSE(INDIRECT(Calc2!E$19)))/F$12,2))</f>
        <v/>
      </c>
      <c r="G78" s="27" t="str">
        <f t="array" aca="1" ref="G78" ca="1">IF(OR($C78="",G$10=""),"",ROUND(SUMPRODUCT(INDIRECT(Module6!$D75),TRANSPOSE(INDIRECT(Calc2!F$19)))/G$12,2))</f>
        <v/>
      </c>
      <c r="H78" s="27" t="str">
        <f t="array" aca="1" ref="H78" ca="1">IF(OR($C78="",H$10=""),"",ROUND(SUMPRODUCT(INDIRECT(Module6!$D75),TRANSPOSE(INDIRECT(Calc2!G$19)))/H$12,2))</f>
        <v/>
      </c>
      <c r="I78" s="27" t="str">
        <f t="array" aca="1" ref="I78" ca="1">IF(OR($C78="",I$10=""),"",ROUND(SUMPRODUCT(INDIRECT(Module6!$D75),TRANSPOSE(INDIRECT(Calc2!H$19)))/I$12,2))</f>
        <v/>
      </c>
      <c r="J78" s="27" t="str">
        <f t="array" aca="1" ref="J78" ca="1">IF(OR($C78="",J$10=""),"",ROUND(SUMPRODUCT(INDIRECT(Module6!$D75),TRANSPOSE(INDIRECT(Calc2!I$19)))/J$12,2))</f>
        <v/>
      </c>
      <c r="K78" s="27" t="str">
        <f t="array" aca="1" ref="K78" ca="1">IF(OR($C78="",K$10=""),"",ROUND(SUMPRODUCT(INDIRECT(Module6!$D75),TRANSPOSE(INDIRECT(Calc2!J$19)))/K$12,2))</f>
        <v/>
      </c>
      <c r="L78" s="27" t="str">
        <f t="array" aca="1" ref="L78" ca="1">IF(OR($C78="",L$10=""),"",ROUND(SUMPRODUCT(INDIRECT(Module6!$D75),TRANSPOSE(INDIRECT(Calc2!K$19)))/L$12,2))</f>
        <v/>
      </c>
      <c r="M78" s="27" t="str">
        <f t="array" aca="1" ref="M78" ca="1">IF(OR($C78="",M$10=""),"",ROUND(SUMPRODUCT(INDIRECT(Module6!$D75),TRANSPOSE(INDIRECT(Calc2!L$19)))/M$12,2))</f>
        <v/>
      </c>
      <c r="N78" s="27" t="str">
        <f t="array" aca="1" ref="N78" ca="1">IF(OR($C78="",N$10=""),"",ROUND(SUMPRODUCT(INDIRECT(Module6!$D75),TRANSPOSE(INDIRECT(Calc2!M$19)))/N$12,2))</f>
        <v/>
      </c>
      <c r="O78" s="27" t="str">
        <f t="array" aca="1" ref="O78" ca="1">IF(OR($C78="",O$10=""),"",ROUND(SUMPRODUCT(INDIRECT(Module6!$D75),TRANSPOSE(INDIRECT(Calc2!N$19)))/#REF!,2))</f>
        <v/>
      </c>
      <c r="P78" s="27" t="str">
        <f t="array" aca="1" ref="P78" ca="1">IF(OR($C78="",P$10=""),"",ROUND(SUMPRODUCT(INDIRECT(Module6!$D75),TRANSPOSE(INDIRECT(Calc2!O$19)))/#REF!,2))</f>
        <v/>
      </c>
      <c r="Q78" s="27" t="str">
        <f t="array" aca="1" ref="Q78" ca="1">IF(OR($C78="",Q$10=""),"",ROUND(SUMPRODUCT(INDIRECT(Module6!$D75),TRANSPOSE(INDIRECT(Calc2!P$19)))/#REF!,2))</f>
        <v/>
      </c>
      <c r="R78" s="27" t="str">
        <f t="array" aca="1" ref="R78" ca="1">IF(OR($C78="",R$10=""),"",ROUND(SUMPRODUCT(INDIRECT(Module6!$D75),TRANSPOSE(INDIRECT(Calc2!Q$19)))/#REF!,2))</f>
        <v/>
      </c>
      <c r="S78" s="27" t="str">
        <f t="array" aca="1" ref="S78" ca="1">IF(OR($C78="",S$10=""),"",ROUND(SUMPRODUCT(INDIRECT(Module6!$D75),TRANSPOSE(INDIRECT(Calc2!R$19)))/#REF!,2))</f>
        <v/>
      </c>
      <c r="T78" s="27" t="str">
        <f t="array" aca="1" ref="T78" ca="1">IF(OR($C78="",T$10=""),"",ROUND(SUMPRODUCT(INDIRECT(Module6!$D75),TRANSPOSE(INDIRECT(Calc2!S$19)))/#REF!,2))</f>
        <v/>
      </c>
      <c r="U78" s="27" t="str">
        <f t="array" aca="1" ref="U78" ca="1">IF(OR($C78="",U$10=""),"",ROUND(SUMPRODUCT(INDIRECT(Module6!$D75),TRANSPOSE(INDIRECT(Calc2!T$19)))/#REF!,2))</f>
        <v/>
      </c>
    </row>
    <row r="79" spans="3:21">
      <c r="C79" s="21" t="str">
        <f ca="1">IF(ISBLANK(Module6!$C76),"",Module6!$C76)</f>
        <v/>
      </c>
      <c r="D79" s="27" t="str">
        <f t="shared" ca="1" si="1"/>
        <v/>
      </c>
      <c r="E79" s="27" t="str">
        <f ca="1">IF($C79="","",CONCATENATE(ADDRESS(ROW(),$E$2+1,1,1,"Module7"),":",ADDRESS(ROW(),$E$2+Calc1!$C$3,1,1)))</f>
        <v/>
      </c>
      <c r="F79" s="27" t="str">
        <f t="array" aca="1" ref="F79" ca="1">IF(OR($C79="",F$10=""),"",ROUND(SUMPRODUCT(INDIRECT(Module6!$D76),TRANSPOSE(INDIRECT(Calc2!E$19)))/F$12,2))</f>
        <v/>
      </c>
      <c r="G79" s="27" t="str">
        <f t="array" aca="1" ref="G79" ca="1">IF(OR($C79="",G$10=""),"",ROUND(SUMPRODUCT(INDIRECT(Module6!$D76),TRANSPOSE(INDIRECT(Calc2!F$19)))/G$12,2))</f>
        <v/>
      </c>
      <c r="H79" s="27" t="str">
        <f t="array" aca="1" ref="H79" ca="1">IF(OR($C79="",H$10=""),"",ROUND(SUMPRODUCT(INDIRECT(Module6!$D76),TRANSPOSE(INDIRECT(Calc2!G$19)))/H$12,2))</f>
        <v/>
      </c>
      <c r="I79" s="27" t="str">
        <f t="array" aca="1" ref="I79" ca="1">IF(OR($C79="",I$10=""),"",ROUND(SUMPRODUCT(INDIRECT(Module6!$D76),TRANSPOSE(INDIRECT(Calc2!H$19)))/I$12,2))</f>
        <v/>
      </c>
      <c r="J79" s="27" t="str">
        <f t="array" aca="1" ref="J79" ca="1">IF(OR($C79="",J$10=""),"",ROUND(SUMPRODUCT(INDIRECT(Module6!$D76),TRANSPOSE(INDIRECT(Calc2!I$19)))/J$12,2))</f>
        <v/>
      </c>
      <c r="K79" s="27" t="str">
        <f t="array" aca="1" ref="K79" ca="1">IF(OR($C79="",K$10=""),"",ROUND(SUMPRODUCT(INDIRECT(Module6!$D76),TRANSPOSE(INDIRECT(Calc2!J$19)))/K$12,2))</f>
        <v/>
      </c>
      <c r="L79" s="27" t="str">
        <f t="array" aca="1" ref="L79" ca="1">IF(OR($C79="",L$10=""),"",ROUND(SUMPRODUCT(INDIRECT(Module6!$D76),TRANSPOSE(INDIRECT(Calc2!K$19)))/L$12,2))</f>
        <v/>
      </c>
      <c r="M79" s="27" t="str">
        <f t="array" aca="1" ref="M79" ca="1">IF(OR($C79="",M$10=""),"",ROUND(SUMPRODUCT(INDIRECT(Module6!$D76),TRANSPOSE(INDIRECT(Calc2!L$19)))/M$12,2))</f>
        <v/>
      </c>
      <c r="N79" s="27" t="str">
        <f t="array" aca="1" ref="N79" ca="1">IF(OR($C79="",N$10=""),"",ROUND(SUMPRODUCT(INDIRECT(Module6!$D76),TRANSPOSE(INDIRECT(Calc2!M$19)))/N$12,2))</f>
        <v/>
      </c>
      <c r="O79" s="27" t="str">
        <f t="array" aca="1" ref="O79" ca="1">IF(OR($C79="",O$10=""),"",ROUND(SUMPRODUCT(INDIRECT(Module6!$D76),TRANSPOSE(INDIRECT(Calc2!N$19)))/#REF!,2))</f>
        <v/>
      </c>
      <c r="P79" s="27" t="str">
        <f t="array" aca="1" ref="P79" ca="1">IF(OR($C79="",P$10=""),"",ROUND(SUMPRODUCT(INDIRECT(Module6!$D76),TRANSPOSE(INDIRECT(Calc2!O$19)))/#REF!,2))</f>
        <v/>
      </c>
      <c r="Q79" s="27" t="str">
        <f t="array" aca="1" ref="Q79" ca="1">IF(OR($C79="",Q$10=""),"",ROUND(SUMPRODUCT(INDIRECT(Module6!$D76),TRANSPOSE(INDIRECT(Calc2!P$19)))/#REF!,2))</f>
        <v/>
      </c>
      <c r="R79" s="27" t="str">
        <f t="array" aca="1" ref="R79" ca="1">IF(OR($C79="",R$10=""),"",ROUND(SUMPRODUCT(INDIRECT(Module6!$D76),TRANSPOSE(INDIRECT(Calc2!Q$19)))/#REF!,2))</f>
        <v/>
      </c>
      <c r="S79" s="27" t="str">
        <f t="array" aca="1" ref="S79" ca="1">IF(OR($C79="",S$10=""),"",ROUND(SUMPRODUCT(INDIRECT(Module6!$D76),TRANSPOSE(INDIRECT(Calc2!R$19)))/#REF!,2))</f>
        <v/>
      </c>
      <c r="T79" s="27" t="str">
        <f t="array" aca="1" ref="T79" ca="1">IF(OR($C79="",T$10=""),"",ROUND(SUMPRODUCT(INDIRECT(Module6!$D76),TRANSPOSE(INDIRECT(Calc2!S$19)))/#REF!,2))</f>
        <v/>
      </c>
      <c r="U79" s="27" t="str">
        <f t="array" aca="1" ref="U79" ca="1">IF(OR($C79="",U$10=""),"",ROUND(SUMPRODUCT(INDIRECT(Module6!$D76),TRANSPOSE(INDIRECT(Calc2!T$19)))/#REF!,2))</f>
        <v/>
      </c>
    </row>
    <row r="80" spans="3:21">
      <c r="C80" s="21" t="str">
        <f ca="1">IF(ISBLANK(Module6!$C77),"",Module6!$C77)</f>
        <v/>
      </c>
      <c r="D80" s="27" t="str">
        <f t="shared" ca="1" si="1"/>
        <v/>
      </c>
      <c r="E80" s="27" t="str">
        <f ca="1">IF($C80="","",CONCATENATE(ADDRESS(ROW(),$E$2+1,1,1,"Module7"),":",ADDRESS(ROW(),$E$2+Calc1!$C$3,1,1)))</f>
        <v/>
      </c>
      <c r="F80" s="27" t="str">
        <f t="array" aca="1" ref="F80" ca="1">IF(OR($C80="",F$10=""),"",ROUND(SUMPRODUCT(INDIRECT(Module6!$D77),TRANSPOSE(INDIRECT(Calc2!E$19)))/F$12,2))</f>
        <v/>
      </c>
      <c r="G80" s="27" t="str">
        <f t="array" aca="1" ref="G80" ca="1">IF(OR($C80="",G$10=""),"",ROUND(SUMPRODUCT(INDIRECT(Module6!$D77),TRANSPOSE(INDIRECT(Calc2!F$19)))/G$12,2))</f>
        <v/>
      </c>
      <c r="H80" s="27" t="str">
        <f t="array" aca="1" ref="H80" ca="1">IF(OR($C80="",H$10=""),"",ROUND(SUMPRODUCT(INDIRECT(Module6!$D77),TRANSPOSE(INDIRECT(Calc2!G$19)))/H$12,2))</f>
        <v/>
      </c>
      <c r="I80" s="27" t="str">
        <f t="array" aca="1" ref="I80" ca="1">IF(OR($C80="",I$10=""),"",ROUND(SUMPRODUCT(INDIRECT(Module6!$D77),TRANSPOSE(INDIRECT(Calc2!H$19)))/I$12,2))</f>
        <v/>
      </c>
      <c r="J80" s="27" t="str">
        <f t="array" aca="1" ref="J80" ca="1">IF(OR($C80="",J$10=""),"",ROUND(SUMPRODUCT(INDIRECT(Module6!$D77),TRANSPOSE(INDIRECT(Calc2!I$19)))/J$12,2))</f>
        <v/>
      </c>
      <c r="K80" s="27" t="str">
        <f t="array" aca="1" ref="K80" ca="1">IF(OR($C80="",K$10=""),"",ROUND(SUMPRODUCT(INDIRECT(Module6!$D77),TRANSPOSE(INDIRECT(Calc2!J$19)))/K$12,2))</f>
        <v/>
      </c>
      <c r="L80" s="27" t="str">
        <f t="array" aca="1" ref="L80" ca="1">IF(OR($C80="",L$10=""),"",ROUND(SUMPRODUCT(INDIRECT(Module6!$D77),TRANSPOSE(INDIRECT(Calc2!K$19)))/L$12,2))</f>
        <v/>
      </c>
      <c r="M80" s="27" t="str">
        <f t="array" aca="1" ref="M80" ca="1">IF(OR($C80="",M$10=""),"",ROUND(SUMPRODUCT(INDIRECT(Module6!$D77),TRANSPOSE(INDIRECT(Calc2!L$19)))/M$12,2))</f>
        <v/>
      </c>
      <c r="N80" s="27" t="str">
        <f t="array" aca="1" ref="N80" ca="1">IF(OR($C80="",N$10=""),"",ROUND(SUMPRODUCT(INDIRECT(Module6!$D77),TRANSPOSE(INDIRECT(Calc2!M$19)))/N$12,2))</f>
        <v/>
      </c>
      <c r="O80" s="27" t="str">
        <f t="array" aca="1" ref="O80" ca="1">IF(OR($C80="",O$10=""),"",ROUND(SUMPRODUCT(INDIRECT(Module6!$D77),TRANSPOSE(INDIRECT(Calc2!N$19)))/#REF!,2))</f>
        <v/>
      </c>
      <c r="P80" s="27" t="str">
        <f t="array" aca="1" ref="P80" ca="1">IF(OR($C80="",P$10=""),"",ROUND(SUMPRODUCT(INDIRECT(Module6!$D77),TRANSPOSE(INDIRECT(Calc2!O$19)))/#REF!,2))</f>
        <v/>
      </c>
      <c r="Q80" s="27" t="str">
        <f t="array" aca="1" ref="Q80" ca="1">IF(OR($C80="",Q$10=""),"",ROUND(SUMPRODUCT(INDIRECT(Module6!$D77),TRANSPOSE(INDIRECT(Calc2!P$19)))/#REF!,2))</f>
        <v/>
      </c>
      <c r="R80" s="27" t="str">
        <f t="array" aca="1" ref="R80" ca="1">IF(OR($C80="",R$10=""),"",ROUND(SUMPRODUCT(INDIRECT(Module6!$D77),TRANSPOSE(INDIRECT(Calc2!Q$19)))/#REF!,2))</f>
        <v/>
      </c>
      <c r="S80" s="27" t="str">
        <f t="array" aca="1" ref="S80" ca="1">IF(OR($C80="",S$10=""),"",ROUND(SUMPRODUCT(INDIRECT(Module6!$D77),TRANSPOSE(INDIRECT(Calc2!R$19)))/#REF!,2))</f>
        <v/>
      </c>
      <c r="T80" s="27" t="str">
        <f t="array" aca="1" ref="T80" ca="1">IF(OR($C80="",T$10=""),"",ROUND(SUMPRODUCT(INDIRECT(Module6!$D77),TRANSPOSE(INDIRECT(Calc2!S$19)))/#REF!,2))</f>
        <v/>
      </c>
      <c r="U80" s="27" t="str">
        <f t="array" aca="1" ref="U80" ca="1">IF(OR($C80="",U$10=""),"",ROUND(SUMPRODUCT(INDIRECT(Module6!$D77),TRANSPOSE(INDIRECT(Calc2!T$19)))/#REF!,2))</f>
        <v/>
      </c>
    </row>
    <row r="81" spans="3:21">
      <c r="C81" s="21" t="str">
        <f ca="1">IF(ISBLANK(Module6!$C78),"",Module6!$C78)</f>
        <v/>
      </c>
      <c r="D81" s="27" t="str">
        <f t="shared" ca="1" si="1"/>
        <v/>
      </c>
      <c r="E81" s="27" t="str">
        <f ca="1">IF($C81="","",CONCATENATE(ADDRESS(ROW(),$E$2+1,1,1,"Module7"),":",ADDRESS(ROW(),$E$2+Calc1!$C$3,1,1)))</f>
        <v/>
      </c>
      <c r="F81" s="27" t="str">
        <f t="array" aca="1" ref="F81" ca="1">IF(OR($C81="",F$10=""),"",ROUND(SUMPRODUCT(INDIRECT(Module6!$D78),TRANSPOSE(INDIRECT(Calc2!E$19)))/F$12,2))</f>
        <v/>
      </c>
      <c r="G81" s="27" t="str">
        <f t="array" aca="1" ref="G81" ca="1">IF(OR($C81="",G$10=""),"",ROUND(SUMPRODUCT(INDIRECT(Module6!$D78),TRANSPOSE(INDIRECT(Calc2!F$19)))/G$12,2))</f>
        <v/>
      </c>
      <c r="H81" s="27" t="str">
        <f t="array" aca="1" ref="H81" ca="1">IF(OR($C81="",H$10=""),"",ROUND(SUMPRODUCT(INDIRECT(Module6!$D78),TRANSPOSE(INDIRECT(Calc2!G$19)))/H$12,2))</f>
        <v/>
      </c>
      <c r="I81" s="27" t="str">
        <f t="array" aca="1" ref="I81" ca="1">IF(OR($C81="",I$10=""),"",ROUND(SUMPRODUCT(INDIRECT(Module6!$D78),TRANSPOSE(INDIRECT(Calc2!H$19)))/I$12,2))</f>
        <v/>
      </c>
      <c r="J81" s="27" t="str">
        <f t="array" aca="1" ref="J81" ca="1">IF(OR($C81="",J$10=""),"",ROUND(SUMPRODUCT(INDIRECT(Module6!$D78),TRANSPOSE(INDIRECT(Calc2!I$19)))/J$12,2))</f>
        <v/>
      </c>
      <c r="K81" s="27" t="str">
        <f t="array" aca="1" ref="K81" ca="1">IF(OR($C81="",K$10=""),"",ROUND(SUMPRODUCT(INDIRECT(Module6!$D78),TRANSPOSE(INDIRECT(Calc2!J$19)))/K$12,2))</f>
        <v/>
      </c>
      <c r="L81" s="27" t="str">
        <f t="array" aca="1" ref="L81" ca="1">IF(OR($C81="",L$10=""),"",ROUND(SUMPRODUCT(INDIRECT(Module6!$D78),TRANSPOSE(INDIRECT(Calc2!K$19)))/L$12,2))</f>
        <v/>
      </c>
      <c r="M81" s="27" t="str">
        <f t="array" aca="1" ref="M81" ca="1">IF(OR($C81="",M$10=""),"",ROUND(SUMPRODUCT(INDIRECT(Module6!$D78),TRANSPOSE(INDIRECT(Calc2!L$19)))/M$12,2))</f>
        <v/>
      </c>
      <c r="N81" s="27" t="str">
        <f t="array" aca="1" ref="N81" ca="1">IF(OR($C81="",N$10=""),"",ROUND(SUMPRODUCT(INDIRECT(Module6!$D78),TRANSPOSE(INDIRECT(Calc2!M$19)))/N$12,2))</f>
        <v/>
      </c>
      <c r="O81" s="27" t="str">
        <f t="array" aca="1" ref="O81" ca="1">IF(OR($C81="",O$10=""),"",ROUND(SUMPRODUCT(INDIRECT(Module6!$D78),TRANSPOSE(INDIRECT(Calc2!N$19)))/#REF!,2))</f>
        <v/>
      </c>
      <c r="P81" s="27" t="str">
        <f t="array" aca="1" ref="P81" ca="1">IF(OR($C81="",P$10=""),"",ROUND(SUMPRODUCT(INDIRECT(Module6!$D78),TRANSPOSE(INDIRECT(Calc2!O$19)))/#REF!,2))</f>
        <v/>
      </c>
      <c r="Q81" s="27" t="str">
        <f t="array" aca="1" ref="Q81" ca="1">IF(OR($C81="",Q$10=""),"",ROUND(SUMPRODUCT(INDIRECT(Module6!$D78),TRANSPOSE(INDIRECT(Calc2!P$19)))/#REF!,2))</f>
        <v/>
      </c>
      <c r="R81" s="27" t="str">
        <f t="array" aca="1" ref="R81" ca="1">IF(OR($C81="",R$10=""),"",ROUND(SUMPRODUCT(INDIRECT(Module6!$D78),TRANSPOSE(INDIRECT(Calc2!Q$19)))/#REF!,2))</f>
        <v/>
      </c>
      <c r="S81" s="27" t="str">
        <f t="array" aca="1" ref="S81" ca="1">IF(OR($C81="",S$10=""),"",ROUND(SUMPRODUCT(INDIRECT(Module6!$D78),TRANSPOSE(INDIRECT(Calc2!R$19)))/#REF!,2))</f>
        <v/>
      </c>
      <c r="T81" s="27" t="str">
        <f t="array" aca="1" ref="T81" ca="1">IF(OR($C81="",T$10=""),"",ROUND(SUMPRODUCT(INDIRECT(Module6!$D78),TRANSPOSE(INDIRECT(Calc2!S$19)))/#REF!,2))</f>
        <v/>
      </c>
      <c r="U81" s="27" t="str">
        <f t="array" aca="1" ref="U81" ca="1">IF(OR($C81="",U$10=""),"",ROUND(SUMPRODUCT(INDIRECT(Module6!$D78),TRANSPOSE(INDIRECT(Calc2!T$19)))/#REF!,2))</f>
        <v/>
      </c>
    </row>
    <row r="82" spans="3:21">
      <c r="C82" s="21" t="str">
        <f ca="1">IF(ISBLANK(Module6!$C79),"",Module6!$C79)</f>
        <v/>
      </c>
      <c r="D82" s="27" t="str">
        <f t="shared" ca="1" si="1"/>
        <v/>
      </c>
      <c r="E82" s="27" t="str">
        <f ca="1">IF($C82="","",CONCATENATE(ADDRESS(ROW(),$E$2+1,1,1,"Module7"),":",ADDRESS(ROW(),$E$2+Calc1!$C$3,1,1)))</f>
        <v/>
      </c>
      <c r="F82" s="27" t="str">
        <f t="array" aca="1" ref="F82" ca="1">IF(OR($C82="",F$10=""),"",ROUND(SUMPRODUCT(INDIRECT(Module6!$D79),TRANSPOSE(INDIRECT(Calc2!E$19)))/F$12,2))</f>
        <v/>
      </c>
      <c r="G82" s="27" t="str">
        <f t="array" aca="1" ref="G82" ca="1">IF(OR($C82="",G$10=""),"",ROUND(SUMPRODUCT(INDIRECT(Module6!$D79),TRANSPOSE(INDIRECT(Calc2!F$19)))/G$12,2))</f>
        <v/>
      </c>
      <c r="H82" s="27" t="str">
        <f t="array" aca="1" ref="H82" ca="1">IF(OR($C82="",H$10=""),"",ROUND(SUMPRODUCT(INDIRECT(Module6!$D79),TRANSPOSE(INDIRECT(Calc2!G$19)))/H$12,2))</f>
        <v/>
      </c>
      <c r="I82" s="27" t="str">
        <f t="array" aca="1" ref="I82" ca="1">IF(OR($C82="",I$10=""),"",ROUND(SUMPRODUCT(INDIRECT(Module6!$D79),TRANSPOSE(INDIRECT(Calc2!H$19)))/I$12,2))</f>
        <v/>
      </c>
      <c r="J82" s="27" t="str">
        <f t="array" aca="1" ref="J82" ca="1">IF(OR($C82="",J$10=""),"",ROUND(SUMPRODUCT(INDIRECT(Module6!$D79),TRANSPOSE(INDIRECT(Calc2!I$19)))/J$12,2))</f>
        <v/>
      </c>
      <c r="K82" s="27" t="str">
        <f t="array" aca="1" ref="K82" ca="1">IF(OR($C82="",K$10=""),"",ROUND(SUMPRODUCT(INDIRECT(Module6!$D79),TRANSPOSE(INDIRECT(Calc2!J$19)))/K$12,2))</f>
        <v/>
      </c>
      <c r="L82" s="27" t="str">
        <f t="array" aca="1" ref="L82" ca="1">IF(OR($C82="",L$10=""),"",ROUND(SUMPRODUCT(INDIRECT(Module6!$D79),TRANSPOSE(INDIRECT(Calc2!K$19)))/L$12,2))</f>
        <v/>
      </c>
      <c r="M82" s="27" t="str">
        <f t="array" aca="1" ref="M82" ca="1">IF(OR($C82="",M$10=""),"",ROUND(SUMPRODUCT(INDIRECT(Module6!$D79),TRANSPOSE(INDIRECT(Calc2!L$19)))/M$12,2))</f>
        <v/>
      </c>
      <c r="N82" s="27" t="str">
        <f t="array" aca="1" ref="N82" ca="1">IF(OR($C82="",N$10=""),"",ROUND(SUMPRODUCT(INDIRECT(Module6!$D79),TRANSPOSE(INDIRECT(Calc2!M$19)))/N$12,2))</f>
        <v/>
      </c>
      <c r="O82" s="27" t="str">
        <f t="array" aca="1" ref="O82" ca="1">IF(OR($C82="",O$10=""),"",ROUND(SUMPRODUCT(INDIRECT(Module6!$D79),TRANSPOSE(INDIRECT(Calc2!N$19)))/#REF!,2))</f>
        <v/>
      </c>
      <c r="P82" s="27" t="str">
        <f t="array" aca="1" ref="P82" ca="1">IF(OR($C82="",P$10=""),"",ROUND(SUMPRODUCT(INDIRECT(Module6!$D79),TRANSPOSE(INDIRECT(Calc2!O$19)))/#REF!,2))</f>
        <v/>
      </c>
      <c r="Q82" s="27" t="str">
        <f t="array" aca="1" ref="Q82" ca="1">IF(OR($C82="",Q$10=""),"",ROUND(SUMPRODUCT(INDIRECT(Module6!$D79),TRANSPOSE(INDIRECT(Calc2!P$19)))/#REF!,2))</f>
        <v/>
      </c>
      <c r="R82" s="27" t="str">
        <f t="array" aca="1" ref="R82" ca="1">IF(OR($C82="",R$10=""),"",ROUND(SUMPRODUCT(INDIRECT(Module6!$D79),TRANSPOSE(INDIRECT(Calc2!Q$19)))/#REF!,2))</f>
        <v/>
      </c>
      <c r="S82" s="27" t="str">
        <f t="array" aca="1" ref="S82" ca="1">IF(OR($C82="",S$10=""),"",ROUND(SUMPRODUCT(INDIRECT(Module6!$D79),TRANSPOSE(INDIRECT(Calc2!R$19)))/#REF!,2))</f>
        <v/>
      </c>
      <c r="T82" s="27" t="str">
        <f t="array" aca="1" ref="T82" ca="1">IF(OR($C82="",T$10=""),"",ROUND(SUMPRODUCT(INDIRECT(Module6!$D79),TRANSPOSE(INDIRECT(Calc2!S$19)))/#REF!,2))</f>
        <v/>
      </c>
      <c r="U82" s="27" t="str">
        <f t="array" aca="1" ref="U82" ca="1">IF(OR($C82="",U$10=""),"",ROUND(SUMPRODUCT(INDIRECT(Module6!$D79),TRANSPOSE(INDIRECT(Calc2!T$19)))/#REF!,2))</f>
        <v/>
      </c>
    </row>
  </sheetData>
  <mergeCells count="4">
    <mergeCell ref="C10:C11"/>
    <mergeCell ref="D10:D11"/>
    <mergeCell ref="C12:D12"/>
    <mergeCell ref="C13:D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4"/>
  <sheetViews>
    <sheetView workbookViewId="0">
      <selection activeCell="E54" sqref="E54"/>
    </sheetView>
  </sheetViews>
  <sheetFormatPr baseColWidth="10" defaultColWidth="10.83203125" defaultRowHeight="15" x14ac:dyDescent="0"/>
  <cols>
    <col min="1" max="1" width="21" style="22" customWidth="1"/>
    <col min="2" max="4" width="10.83203125" style="22"/>
    <col min="5" max="5" width="16.83203125" style="22" bestFit="1" customWidth="1"/>
    <col min="6" max="6" width="16.6640625" style="22" bestFit="1" customWidth="1"/>
    <col min="7" max="8" width="17.33203125" style="22" bestFit="1" customWidth="1"/>
    <col min="9" max="9" width="15.83203125" style="22" bestFit="1" customWidth="1"/>
    <col min="10" max="10" width="16.1640625" style="22" bestFit="1" customWidth="1"/>
    <col min="11" max="11" width="17" style="22" bestFit="1" customWidth="1"/>
    <col min="12" max="12" width="16.5" style="22" bestFit="1" customWidth="1"/>
    <col min="13" max="13" width="18.33203125" style="22" bestFit="1" customWidth="1"/>
    <col min="14" max="16384" width="10.83203125" style="22"/>
  </cols>
  <sheetData>
    <row r="1" spans="1:3">
      <c r="A1" s="25" t="s">
        <v>15</v>
      </c>
      <c r="C1" s="22">
        <f>COUNTA(Module0!B3:B1000)</f>
        <v>26</v>
      </c>
    </row>
    <row r="2" spans="1:3">
      <c r="A2" s="25" t="s">
        <v>16</v>
      </c>
      <c r="C2" s="22">
        <f>COUNT(Calc1!B2:B1000)</f>
        <v>34</v>
      </c>
    </row>
    <row r="3" spans="1:3">
      <c r="A3" s="25" t="s">
        <v>18</v>
      </c>
      <c r="C3" s="22">
        <f>COUNTA(Module1!A:A)-2</f>
        <v>5</v>
      </c>
    </row>
    <row r="4" spans="1:3">
      <c r="A4" s="25" t="s">
        <v>17</v>
      </c>
    </row>
    <row r="19" spans="1:24" ht="30">
      <c r="C19" s="22" t="str">
        <f>CONCATENATE(ADDRESS($A$20+1,COLUMN(),1,1,"Calc4"),":",ADDRESS($A$20+$C$2,COLUMN(),1,1))</f>
        <v>Calc4!$C$21:$C$54</v>
      </c>
      <c r="E19" s="22" t="str">
        <f>CONCATENATE(ADDRESS($A$20+1,COLUMN(),1,1,"Calc4"),":",ADDRESS($A$20+$C$2,COLUMN(),1,1))</f>
        <v>Calc4!$E$21:$E$54</v>
      </c>
      <c r="F19" s="22" t="str">
        <f t="shared" ref="F19:N19" si="0">CONCATENATE(ADDRESS($A$20+1,COLUMN(),1,1,"Calc4"),":",ADDRESS($A$20+$C$2,COLUMN(),1,1))</f>
        <v>Calc4!$F$21:$F$54</v>
      </c>
      <c r="G19" s="22" t="str">
        <f t="shared" si="0"/>
        <v>Calc4!$G$21:$G$54</v>
      </c>
      <c r="H19" s="22" t="str">
        <f t="shared" si="0"/>
        <v>Calc4!$H$21:$H$54</v>
      </c>
      <c r="I19" s="22" t="str">
        <f t="shared" si="0"/>
        <v>Calc4!$I$21:$I$54</v>
      </c>
      <c r="J19" s="22" t="str">
        <f t="shared" si="0"/>
        <v>Calc4!$J$21:$J$54</v>
      </c>
      <c r="K19" s="22" t="str">
        <f t="shared" si="0"/>
        <v>Calc4!$K$21:$K$54</v>
      </c>
      <c r="L19" s="22" t="str">
        <f t="shared" si="0"/>
        <v>Calc4!$L$21:$L$54</v>
      </c>
      <c r="M19" s="22" t="str">
        <f t="shared" si="0"/>
        <v>Calc4!$M$21:$M$54</v>
      </c>
      <c r="N19" s="22" t="str">
        <f t="shared" si="0"/>
        <v>Calc4!$N$21:$N$54</v>
      </c>
      <c r="O19" s="22" t="str">
        <f t="shared" ref="O19:X19" si="1">CONCATENATE(ADDRESS($A$20+1,COLUMN(),1,1,"Calc2"),":",ADDRESS($A$20+$C$2,COLUMN(),1,1))</f>
        <v>Calc2!$O$21:$O$54</v>
      </c>
      <c r="P19" s="22" t="str">
        <f t="shared" si="1"/>
        <v>Calc2!$P$21:$P$54</v>
      </c>
      <c r="Q19" s="22" t="str">
        <f t="shared" si="1"/>
        <v>Calc2!$Q$21:$Q$54</v>
      </c>
      <c r="R19" s="22" t="str">
        <f t="shared" si="1"/>
        <v>Calc2!$R$21:$R$54</v>
      </c>
      <c r="S19" s="22" t="str">
        <f t="shared" si="1"/>
        <v>Calc2!$S$21:$S$54</v>
      </c>
      <c r="T19" s="22" t="str">
        <f t="shared" si="1"/>
        <v>Calc2!$T$21:$T$54</v>
      </c>
      <c r="U19" s="22" t="str">
        <f t="shared" si="1"/>
        <v>Calc2!$U$21:$U$54</v>
      </c>
      <c r="V19" s="22" t="str">
        <f t="shared" si="1"/>
        <v>Calc2!$V$21:$V$54</v>
      </c>
      <c r="W19" s="22" t="str">
        <f t="shared" si="1"/>
        <v>Calc2!$W$21:$W$54</v>
      </c>
      <c r="X19" s="22" t="str">
        <f t="shared" si="1"/>
        <v>Calc2!$X$21:$X$54</v>
      </c>
    </row>
    <row r="20" spans="1:24">
      <c r="A20" s="23">
        <f>ROW()</f>
        <v>20</v>
      </c>
      <c r="B20" s="23"/>
      <c r="C20" s="23"/>
      <c r="D20" s="23"/>
      <c r="E20" s="23" t="str">
        <f>IF(ISBLANK(INDEX(Module1!$A1:$A999,COLUMN()-2,1)),"",INDEX(Module1!$A1:$A999,COLUMN()-2,1))</f>
        <v>CO1</v>
      </c>
      <c r="F20" s="23" t="str">
        <f>IF(ISBLANK(INDEX(Module1!$A1:$A999,COLUMN()-2,1)),"",INDEX(Module1!$A1:$A999,COLUMN()-2,1))</f>
        <v>CO2</v>
      </c>
      <c r="G20" s="23" t="str">
        <f>IF(ISBLANK(INDEX(Module1!$A1:$A999,COLUMN()-2,1)),"",INDEX(Module1!$A1:$A999,COLUMN()-2,1))</f>
        <v>CO3</v>
      </c>
      <c r="H20" s="23" t="str">
        <f>IF(ISBLANK(INDEX(Module1!$A1:$A999,COLUMN()-2,1)),"",INDEX(Module1!$A1:$A999,COLUMN()-2,1))</f>
        <v>CO4</v>
      </c>
      <c r="I20" s="23" t="str">
        <f>IF(ISBLANK(INDEX(Module1!$A1:$A999,COLUMN()-2,1)),"",INDEX(Module1!$A1:$A999,COLUMN()-2,1))</f>
        <v>CO5</v>
      </c>
      <c r="J20" s="23" t="str">
        <f>IF(ISBLANK(INDEX(Module1!$A1:$A999,COLUMN()-2,1)),"",INDEX(Module1!$A1:$A999,COLUMN()-2,1))</f>
        <v/>
      </c>
      <c r="K20" s="23" t="str">
        <f>IF(ISBLANK(INDEX(Module1!$A1:$A999,COLUMN()-2,1)),"",INDEX(Module1!$A1:$A999,COLUMN()-2,1))</f>
        <v/>
      </c>
      <c r="L20" s="23" t="str">
        <f>IF(ISBLANK(INDEX(Module1!$A1:$A999,COLUMN()-2,1)),"",INDEX(Module1!$A1:$A999,COLUMN()-2,1))</f>
        <v/>
      </c>
      <c r="M20" s="23" t="str">
        <f>IF(ISBLANK(INDEX(Module1!$A1:$A999,COLUMN()-2,1)),"",INDEX(Module1!$A1:$A999,COLUMN()-2,1))</f>
        <v/>
      </c>
      <c r="N20" s="23" t="str">
        <f>IF(ISBLANK(INDEX(Module1!$A1:$A999,COLUMN()-2,1)),"",INDEX(Module1!$A1:$A999,COLUMN()-2,1))</f>
        <v/>
      </c>
      <c r="O20" s="23" t="str">
        <f>IF(ISBLANK(INDEX(Module1!$A1:$A999,COLUMN()-2,1)),"",INDEX(Module1!$A1:$A999,COLUMN()-2,1))</f>
        <v/>
      </c>
      <c r="P20" s="23" t="str">
        <f>IF(ISBLANK(INDEX(Module1!$A1:$A999,COLUMN()-2,1)),"",INDEX(Module1!$A1:$A999,COLUMN()-2,1))</f>
        <v/>
      </c>
      <c r="Q20" s="23" t="str">
        <f>IF(ISBLANK(INDEX(Module1!$A1:$A999,COLUMN()-2,1)),"",INDEX(Module1!$A1:$A999,COLUMN()-2,1))</f>
        <v/>
      </c>
      <c r="R20" s="23" t="str">
        <f>IF(ISBLANK(INDEX(Module1!$A1:$A999,COLUMN()-2,1)),"",INDEX(Module1!$A1:$A999,COLUMN()-2,1))</f>
        <v/>
      </c>
      <c r="S20" s="23" t="str">
        <f>IF(ISBLANK(INDEX(Module1!$A1:$A999,COLUMN()-2,1)),"",INDEX(Module1!$A1:$A999,COLUMN()-2,1))</f>
        <v/>
      </c>
      <c r="T20" s="23" t="str">
        <f>IF(ISBLANK(INDEX(Module1!$A1:$A999,COLUMN()-2,1)),"",INDEX(Module1!$A1:$A999,COLUMN()-2,1))</f>
        <v/>
      </c>
    </row>
    <row r="21" spans="1:24">
      <c r="A21" s="22" t="str">
        <f>IF(COUNTA(Module2!3:3)&gt;0,IF(ISBLANK(Module2!$A3),Calc1!$A20,Module2!$A3),"")</f>
        <v>Quiz1</v>
      </c>
      <c r="B21" s="22">
        <f>IF(COUNTA(Module2!3:3)&gt;0,IF(ISBLANK(Module2!$B3),Calc1!$B20,Module2!$B3),"")</f>
        <v>1.25</v>
      </c>
      <c r="C21" s="22" t="str">
        <f>IF(COUNTA(Module2!3:3)&gt;0,CONCATENATE(Calc1!$A21,".",Module2!$C3),"")</f>
        <v>Quiz1.1</v>
      </c>
      <c r="D21" s="22">
        <f>IF(ISBLANK(Module2!$D3),"",Module2!$D3)</f>
        <v>30</v>
      </c>
      <c r="E21" s="22" t="str">
        <f>IF(OR(E$20="",$D21=""),"",IF(ROW()=21,Calc3!E$21,IF(Calc3!E21="",E20,CONCATENATE(E20,IF(E20="",""," "),Calc3!E21))))</f>
        <v>Quiz1.1</v>
      </c>
      <c r="F21" s="22" t="str">
        <f>IF(OR(F$20="",$D21=""),"",IF(ROW()=21,Calc3!F$21,IF(Calc3!F21="",F20,CONCATENATE(F20,IF(F20="",""," "),Calc3!F21))))</f>
        <v/>
      </c>
      <c r="G21" s="22" t="str">
        <f>IF(OR(G$20="",$D21=""),"",IF(ROW()=21,Calc3!G$21,IF(Calc3!G21="",G20,CONCATENATE(G20,IF(G20="",""," "),Calc3!G21))))</f>
        <v/>
      </c>
      <c r="H21" s="22" t="str">
        <f>IF(OR(H$20="",$D21=""),"",IF(ROW()=21,Calc3!H$21,IF(Calc3!H21="",H20,CONCATENATE(H20,IF(H20="",""," "),Calc3!H21))))</f>
        <v/>
      </c>
      <c r="I21" s="22" t="str">
        <f>IF(OR(I$20="",$D21=""),"",IF(ROW()=21,Calc3!I$21,IF(Calc3!I21="",I20,CONCATENATE(I20,IF(I20="",""," "),Calc3!I21))))</f>
        <v/>
      </c>
      <c r="J21" s="22" t="str">
        <f>IF(OR(J$20="",$D21=""),"",IF(ROW()=21,Calc3!J$21,IF(Calc3!J21="",J20,CONCATENATE(J20,IF(J20="",""," "),Calc3!J21))))</f>
        <v/>
      </c>
      <c r="K21" s="22" t="str">
        <f>IF(OR(K$20="",$D21=""),"",IF(ROW()=21,Calc3!K$21,IF(Calc3!K21="",K20,CONCATENATE(K20,IF(K20="",""," "),Calc3!K21))))</f>
        <v/>
      </c>
      <c r="L21" s="22" t="str">
        <f>IF(OR(L$20="",$D21=""),"",IF(ROW()=21,Calc3!L$21,IF(Calc3!L21="",L20,CONCATENATE(L20,IF(L20="","",CHAR(13)),Calc3!L21))))</f>
        <v/>
      </c>
      <c r="M21" s="22" t="str">
        <f>IF(OR(M$20="",$D21=""),"",IF(ROW()=21,Calc3!M$21,IF(Calc3!M21="",M20,CONCATENATE(M20,IF(M20="","",CHAR(13)),Calc3!M21))))</f>
        <v/>
      </c>
      <c r="N21" s="22" t="str">
        <f>IF(OR(N$20="",$D21=""),"",IF(ROW()=21,Calc3!N$21,IF(Calc3!N21="",N20,CONCATENATE(N20,IF(N20="","",CHAR(13)),Calc3!N21))))</f>
        <v/>
      </c>
      <c r="O21" s="22" t="str">
        <f>IF(OR(O$20="",$D21=""),"",IF(ROW()=21,Calc3!O$21,IF(Calc3!O21="",O20,CONCATENATE(O20,IF(O20="","",CHAR(13)),Calc3!O21))))</f>
        <v/>
      </c>
      <c r="P21" s="22" t="str">
        <f>IF(OR(P$20="",$D21=""),"",IF(ROW()=21,Calc3!P$21,IF(Calc3!P21="",P20,CONCATENATE(P20,IF(P20="","",CHAR(13)),Calc3!P21))))</f>
        <v/>
      </c>
      <c r="Q21" s="22" t="str">
        <f>IF(OR(Q$20="",$D21=""),"",IF(ROW()=21,Calc3!Q$21,IF(Calc3!Q21="",Q20,CONCATENATE(Q20,IF(Q20="","",CHAR(13)),Calc3!Q21))))</f>
        <v/>
      </c>
      <c r="R21" s="22" t="str">
        <f>IF(OR(R$20="",$D21=""),"",IF(ROW()=21,Calc3!R$21,IF(Calc3!R21="",R20,CONCATENATE(R20,IF(R20="","",CHAR(13)),Calc3!R21))))</f>
        <v/>
      </c>
      <c r="S21" s="22" t="str">
        <f>IF(OR(S$20="",$D21=""),"",IF(ROW()=21,Calc3!S$21,IF(Calc3!S21="",S20,CONCATENATE(S20,IF(S20="","",CHAR(13)),Calc3!S21))))</f>
        <v/>
      </c>
      <c r="T21" s="22" t="str">
        <f>IF(OR(T$20="",$D21=""),"",IF(ROW()=21,Calc3!T$21,IF(Calc3!T21="",T20,CONCATENATE(T20,IF(T20="","",CHAR(13)),Calc3!T21))))</f>
        <v/>
      </c>
    </row>
    <row r="22" spans="1:24">
      <c r="A22" s="22" t="str">
        <f>IF(COUNTA(Module2!4:4)&gt;0,IF(ISBLANK(Module2!$A4),Calc1!$A21,Module2!$A4),"")</f>
        <v>Quiz1</v>
      </c>
      <c r="B22" s="22">
        <f>IF(COUNTA(Module2!4:4)&gt;0,IF(ISBLANK(Module2!$B4),Calc1!$B21,Module2!$B4),"")</f>
        <v>1.25</v>
      </c>
      <c r="C22" s="22" t="str">
        <f>IF(COUNTA(Module2!4:4)&gt;0,CONCATENATE(Calc1!$A22,".",Module2!$C4),"")</f>
        <v>Quiz1.2</v>
      </c>
      <c r="D22" s="22">
        <f>IF(ISBLANK(Module2!$D4),"",Module2!$D4)</f>
        <v>25</v>
      </c>
      <c r="E22" s="22" t="str">
        <f>IF(OR(E$20="",$D22=""),"",IF(ROW()=21,Calc3!E$21,IF(Calc3!E22="",E21,CONCATENATE(E21,IF(E21="",""," "),Calc3!E22))))</f>
        <v>Quiz1.1</v>
      </c>
      <c r="F22" s="22" t="str">
        <f>IF(OR(F$20="",$D22=""),"",IF(ROW()=21,Calc3!F$21,IF(Calc3!F22="",F21,CONCATENATE(F21,IF(F21="",""," "),Calc3!F22))))</f>
        <v/>
      </c>
      <c r="G22" s="22" t="str">
        <f>IF(OR(G$20="",$D22=""),"",IF(ROW()=21,Calc3!G$21,IF(Calc3!G22="",G21,CONCATENATE(G21,IF(G21="",""," "),Calc3!G22))))</f>
        <v/>
      </c>
      <c r="H22" s="22" t="str">
        <f>IF(OR(H$20="",$D22=""),"",IF(ROW()=21,Calc3!H$21,IF(Calc3!H22="",H21,CONCATENATE(H21,IF(H21="",""," "),Calc3!H22))))</f>
        <v>Quiz1.2</v>
      </c>
      <c r="I22" s="22" t="str">
        <f>IF(OR(I$20="",$D22=""),"",IF(ROW()=21,Calc3!I$21,IF(Calc3!I22="",I21,CONCATENATE(I21,IF(I21="",""," "),Calc3!I22))))</f>
        <v/>
      </c>
      <c r="J22" s="22" t="str">
        <f>IF(OR(J$20="",$D22=""),"",IF(ROW()=21,Calc3!J$21,IF(Calc3!J22="",J21,CONCATENATE(J21,IF(J21="",""," "),Calc3!J22))))</f>
        <v/>
      </c>
      <c r="K22" s="22" t="str">
        <f>IF(OR(K$20="",$D22=""),"",IF(ROW()=21,Calc3!K$21,IF(Calc3!K22="",K21,CONCATENATE(K21,IF(K21="",""," "),Calc3!K22))))</f>
        <v/>
      </c>
      <c r="L22" s="22" t="str">
        <f>IF(OR(L$20="",$D22=""),"",IF(ROW()=21,Calc3!L$21,IF(Calc3!L22="",L21,CONCATENATE(L21,IF(L21="","",CHAR(13)),Calc3!L22))))</f>
        <v/>
      </c>
      <c r="M22" s="22" t="str">
        <f>IF(OR(M$20="",$D22=""),"",IF(ROW()=21,Calc3!M$21,IF(Calc3!M22="",M21,CONCATENATE(M21,IF(M21="","",CHAR(13)),Calc3!M22))))</f>
        <v/>
      </c>
      <c r="N22" s="22" t="str">
        <f>IF(OR(N$20="",$D22=""),"",IF(ROW()=21,Calc3!N$21,IF(Calc3!N22="",N21,CONCATENATE(N21,IF(N21="","",CHAR(13)),Calc3!N22))))</f>
        <v/>
      </c>
      <c r="O22" s="22" t="str">
        <f>IF(OR(O$20="",$D22=""),"",IF(ROW()=21,Calc3!O$21,IF(Calc3!O22="",O21,CONCATENATE(O21,IF(O21="","",CHAR(13)),Calc3!O22))))</f>
        <v/>
      </c>
      <c r="P22" s="22" t="str">
        <f>IF(OR(P$20="",$D22=""),"",IF(ROW()=21,Calc3!P$21,IF(Calc3!P22="",P21,CONCATENATE(P21,IF(P21="","",CHAR(13)),Calc3!P22))))</f>
        <v/>
      </c>
      <c r="Q22" s="22" t="str">
        <f>IF(OR(Q$20="",$D22=""),"",IF(ROW()=21,Calc3!Q$21,IF(Calc3!Q22="",Q21,CONCATENATE(Q21,IF(Q21="","",CHAR(13)),Calc3!Q22))))</f>
        <v/>
      </c>
      <c r="R22" s="22" t="str">
        <f>IF(OR(R$20="",$D22=""),"",IF(ROW()=21,Calc3!R$21,IF(Calc3!R22="",R21,CONCATENATE(R21,IF(R21="","",CHAR(13)),Calc3!R22))))</f>
        <v/>
      </c>
      <c r="S22" s="22" t="str">
        <f>IF(OR(S$20="",$D22=""),"",IF(ROW()=21,Calc3!S$21,IF(Calc3!S22="",S21,CONCATENATE(S21,IF(S21="","",CHAR(13)),Calc3!S22))))</f>
        <v/>
      </c>
      <c r="T22" s="22" t="str">
        <f>IF(OR(T$20="",$D22=""),"",IF(ROW()=21,Calc3!T$21,IF(Calc3!T22="",T21,CONCATENATE(T21,IF(T21="","",CHAR(13)),Calc3!T22))))</f>
        <v/>
      </c>
    </row>
    <row r="23" spans="1:24">
      <c r="A23" s="22" t="str">
        <f>IF(COUNTA(Module2!5:5)&gt;0,IF(ISBLANK(Module2!$A5),Calc1!$A22,Module2!$A5),"")</f>
        <v>Quiz1</v>
      </c>
      <c r="B23" s="22">
        <f>IF(COUNTA(Module2!5:5)&gt;0,IF(ISBLANK(Module2!$B5),Calc1!$B22,Module2!$B5),"")</f>
        <v>1.25</v>
      </c>
      <c r="C23" s="22" t="str">
        <f>IF(COUNTA(Module2!5:5)&gt;0,CONCATENATE(Calc1!$A23,".",Module2!$C5),"")</f>
        <v>Quiz1.3</v>
      </c>
      <c r="D23" s="22">
        <f>IF(ISBLANK(Module2!$D5),"",Module2!$D5)</f>
        <v>45</v>
      </c>
      <c r="E23" s="22" t="str">
        <f>IF(OR(E$20="",$D23=""),"",IF(ROW()=21,Calc3!E$21,IF(Calc3!E23="",E22,CONCATENATE(E22,IF(E22="",""," "),Calc3!E23))))</f>
        <v>Quiz1.1 Quiz1.3</v>
      </c>
      <c r="F23" s="22" t="str">
        <f>IF(OR(F$20="",$D23=""),"",IF(ROW()=21,Calc3!F$21,IF(Calc3!F23="",F22,CONCATENATE(F22,IF(F22="",""," "),Calc3!F23))))</f>
        <v/>
      </c>
      <c r="G23" s="22" t="str">
        <f>IF(OR(G$20="",$D23=""),"",IF(ROW()=21,Calc3!G$21,IF(Calc3!G23="",G22,CONCATENATE(G22,IF(G22="",""," "),Calc3!G23))))</f>
        <v/>
      </c>
      <c r="H23" s="22" t="str">
        <f>IF(OR(H$20="",$D23=""),"",IF(ROW()=21,Calc3!H$21,IF(Calc3!H23="",H22,CONCATENATE(H22,IF(H22="",""," "),Calc3!H23))))</f>
        <v>Quiz1.2 Quiz1.3</v>
      </c>
      <c r="I23" s="22" t="str">
        <f>IF(OR(I$20="",$D23=""),"",IF(ROW()=21,Calc3!I$21,IF(Calc3!I23="",I22,CONCATENATE(I22,IF(I22="",""," "),Calc3!I23))))</f>
        <v/>
      </c>
      <c r="J23" s="22" t="str">
        <f>IF(OR(J$20="",$D23=""),"",IF(ROW()=21,Calc3!J$21,IF(Calc3!J23="",J22,CONCATENATE(J22,IF(J22="",""," "),Calc3!J23))))</f>
        <v/>
      </c>
      <c r="K23" s="22" t="str">
        <f>IF(OR(K$20="",$D23=""),"",IF(ROW()=21,Calc3!K$21,IF(Calc3!K23="",K22,CONCATENATE(K22,IF(K22="",""," "),Calc3!K23))))</f>
        <v/>
      </c>
      <c r="L23" s="22" t="str">
        <f>IF(OR(L$20="",$D23=""),"",IF(ROW()=21,Calc3!L$21,IF(Calc3!L23="",L22,CONCATENATE(L22,IF(L22="","",CHAR(13)),Calc3!L23))))</f>
        <v/>
      </c>
      <c r="M23" s="22" t="str">
        <f>IF(OR(M$20="",$D23=""),"",IF(ROW()=21,Calc3!M$21,IF(Calc3!M23="",M22,CONCATENATE(M22,IF(M22="","",CHAR(13)),Calc3!M23))))</f>
        <v/>
      </c>
      <c r="N23" s="22" t="str">
        <f>IF(OR(N$20="",$D23=""),"",IF(ROW()=21,Calc3!N$21,IF(Calc3!N23="",N22,CONCATENATE(N22,IF(N22="","",CHAR(13)),Calc3!N23))))</f>
        <v/>
      </c>
      <c r="O23" s="22" t="str">
        <f>IF(OR(O$20="",$D23=""),"",IF(ROW()=21,Calc3!O$21,IF(Calc3!O23="",O22,CONCATENATE(O22,IF(O22="","",CHAR(13)),Calc3!O23))))</f>
        <v/>
      </c>
      <c r="P23" s="22" t="str">
        <f>IF(OR(P$20="",$D23=""),"",IF(ROW()=21,Calc3!P$21,IF(Calc3!P23="",P22,CONCATENATE(P22,IF(P22="","",CHAR(13)),Calc3!P23))))</f>
        <v/>
      </c>
      <c r="Q23" s="22" t="str">
        <f>IF(OR(Q$20="",$D23=""),"",IF(ROW()=21,Calc3!Q$21,IF(Calc3!Q23="",Q22,CONCATENATE(Q22,IF(Q22="","",CHAR(13)),Calc3!Q23))))</f>
        <v/>
      </c>
      <c r="R23" s="22" t="str">
        <f>IF(OR(R$20="",$D23=""),"",IF(ROW()=21,Calc3!R$21,IF(Calc3!R23="",R22,CONCATENATE(R22,IF(R22="","",CHAR(13)),Calc3!R23))))</f>
        <v/>
      </c>
      <c r="S23" s="22" t="str">
        <f>IF(OR(S$20="",$D23=""),"",IF(ROW()=21,Calc3!S$21,IF(Calc3!S23="",S22,CONCATENATE(S22,IF(S22="","",CHAR(13)),Calc3!S23))))</f>
        <v/>
      </c>
      <c r="T23" s="22" t="str">
        <f>IF(OR(T$20="",$D23=""),"",IF(ROW()=21,Calc3!T$21,IF(Calc3!T23="",T22,CONCATENATE(T22,IF(T22="","",CHAR(13)),Calc3!T23))))</f>
        <v/>
      </c>
    </row>
    <row r="24" spans="1:24" ht="30">
      <c r="A24" s="22" t="str">
        <f>IF(COUNTA(Module2!6:6)&gt;0,IF(ISBLANK(Module2!$A6),Calc1!$A23,Module2!$A6),"")</f>
        <v>Quiz2</v>
      </c>
      <c r="B24" s="22">
        <f>IF(COUNTA(Module2!6:6)&gt;0,IF(ISBLANK(Module2!$B6),Calc1!$B23,Module2!$B6),"")</f>
        <v>1.25</v>
      </c>
      <c r="C24" s="22" t="str">
        <f>IF(COUNTA(Module2!6:6)&gt;0,CONCATENATE(Calc1!$A24,".",Module2!$C6),"")</f>
        <v>Quiz2.1</v>
      </c>
      <c r="D24" s="22">
        <f>IF(ISBLANK(Module2!$D6),"",Module2!$D6)</f>
        <v>30</v>
      </c>
      <c r="E24" s="22" t="str">
        <f>IF(OR(E$20="",$D24=""),"",IF(ROW()=21,Calc3!E$21,IF(Calc3!E24="",E23,CONCATENATE(E23,IF(E23="",""," "),Calc3!E24))))</f>
        <v>Quiz1.1 Quiz1.3 Quiz2.1</v>
      </c>
      <c r="F24" s="22" t="str">
        <f>IF(OR(F$20="",$D24=""),"",IF(ROW()=21,Calc3!F$21,IF(Calc3!F24="",F23,CONCATENATE(F23,IF(F23="",""," "),Calc3!F24))))</f>
        <v>Quiz2.1</v>
      </c>
      <c r="G24" s="22" t="str">
        <f>IF(OR(G$20="",$D24=""),"",IF(ROW()=21,Calc3!G$21,IF(Calc3!G24="",G23,CONCATENATE(G23,IF(G23="",""," "),Calc3!G24))))</f>
        <v/>
      </c>
      <c r="H24" s="22" t="str">
        <f>IF(OR(H$20="",$D24=""),"",IF(ROW()=21,Calc3!H$21,IF(Calc3!H24="",H23,CONCATENATE(H23,IF(H23="",""," "),Calc3!H24))))</f>
        <v>Quiz1.2 Quiz1.3 Quiz2.1</v>
      </c>
      <c r="I24" s="22" t="str">
        <f>IF(OR(I$20="",$D24=""),"",IF(ROW()=21,Calc3!I$21,IF(Calc3!I24="",I23,CONCATENATE(I23,IF(I23="",""," "),Calc3!I24))))</f>
        <v/>
      </c>
      <c r="J24" s="22" t="str">
        <f>IF(OR(J$20="",$D24=""),"",IF(ROW()=21,Calc3!J$21,IF(Calc3!J24="",J23,CONCATENATE(J23,IF(J23="",""," "),Calc3!J24))))</f>
        <v/>
      </c>
      <c r="K24" s="22" t="str">
        <f>IF(OR(K$20="",$D24=""),"",IF(ROW()=21,Calc3!K$21,IF(Calc3!K24="",K23,CONCATENATE(K23,IF(K23="",""," "),Calc3!K24))))</f>
        <v/>
      </c>
      <c r="L24" s="22" t="str">
        <f>IF(OR(L$20="",$D24=""),"",IF(ROW()=21,Calc3!L$21,IF(Calc3!L24="",L23,CONCATENATE(L23,IF(L23="","",CHAR(13)),Calc3!L24))))</f>
        <v/>
      </c>
      <c r="M24" s="22" t="str">
        <f>IF(OR(M$20="",$D24=""),"",IF(ROW()=21,Calc3!M$21,IF(Calc3!M24="",M23,CONCATENATE(M23,IF(M23="","",CHAR(13)),Calc3!M24))))</f>
        <v/>
      </c>
      <c r="N24" s="22" t="str">
        <f>IF(OR(N$20="",$D24=""),"",IF(ROW()=21,Calc3!N$21,IF(Calc3!N24="",N23,CONCATENATE(N23,IF(N23="","",CHAR(13)),Calc3!N24))))</f>
        <v/>
      </c>
      <c r="O24" s="22" t="str">
        <f>IF(OR(O$20="",$D24=""),"",IF(ROW()=21,Calc3!O$21,IF(Calc3!O24="",O23,CONCATENATE(O23,IF(O23="","",CHAR(13)),Calc3!O24))))</f>
        <v/>
      </c>
      <c r="P24" s="22" t="str">
        <f>IF(OR(P$20="",$D24=""),"",IF(ROW()=21,Calc3!P$21,IF(Calc3!P24="",P23,CONCATENATE(P23,IF(P23="","",CHAR(13)),Calc3!P24))))</f>
        <v/>
      </c>
      <c r="Q24" s="22" t="str">
        <f>IF(OR(Q$20="",$D24=""),"",IF(ROW()=21,Calc3!Q$21,IF(Calc3!Q24="",Q23,CONCATENATE(Q23,IF(Q23="","",CHAR(13)),Calc3!Q24))))</f>
        <v/>
      </c>
      <c r="R24" s="22" t="str">
        <f>IF(OR(R$20="",$D24=""),"",IF(ROW()=21,Calc3!R$21,IF(Calc3!R24="",R23,CONCATENATE(R23,IF(R23="","",CHAR(13)),Calc3!R24))))</f>
        <v/>
      </c>
      <c r="S24" s="22" t="str">
        <f>IF(OR(S$20="",$D24=""),"",IF(ROW()=21,Calc3!S$21,IF(Calc3!S24="",S23,CONCATENATE(S23,IF(S23="","",CHAR(13)),Calc3!S24))))</f>
        <v/>
      </c>
      <c r="T24" s="22" t="str">
        <f>IF(OR(T$20="",$D24=""),"",IF(ROW()=21,Calc3!T$21,IF(Calc3!T24="",T23,CONCATENATE(T23,IF(T23="","",CHAR(13)),Calc3!T24))))</f>
        <v/>
      </c>
    </row>
    <row r="25" spans="1:24" ht="30">
      <c r="A25" s="22" t="str">
        <f>IF(COUNTA(Module2!7:7)&gt;0,IF(ISBLANK(Module2!$A7),Calc1!$A24,Module2!$A7),"")</f>
        <v>Quiz2</v>
      </c>
      <c r="B25" s="22">
        <f>IF(COUNTA(Module2!7:7)&gt;0,IF(ISBLANK(Module2!$B7),Calc1!$B24,Module2!$B7),"")</f>
        <v>1.25</v>
      </c>
      <c r="C25" s="22" t="str">
        <f>IF(COUNTA(Module2!7:7)&gt;0,CONCATENATE(Calc1!$A25,".",Module2!$C7),"")</f>
        <v>Quiz2.2</v>
      </c>
      <c r="D25" s="22">
        <f>IF(ISBLANK(Module2!$D7),"",Module2!$D7)</f>
        <v>50</v>
      </c>
      <c r="E25" s="22" t="str">
        <f>IF(OR(E$20="",$D25=""),"",IF(ROW()=21,Calc3!E$21,IF(Calc3!E25="",E24,CONCATENATE(E24,IF(E24="",""," "),Calc3!E25))))</f>
        <v>Quiz1.1 Quiz1.3 Quiz2.1</v>
      </c>
      <c r="F25" s="22" t="str">
        <f>IF(OR(F$20="",$D25=""),"",IF(ROW()=21,Calc3!F$21,IF(Calc3!F25="",F24,CONCATENATE(F24,IF(F24="",""," "),Calc3!F25))))</f>
        <v>Quiz2.1 Quiz2.2</v>
      </c>
      <c r="G25" s="22" t="str">
        <f>IF(OR(G$20="",$D25=""),"",IF(ROW()=21,Calc3!G$21,IF(Calc3!G25="",G24,CONCATENATE(G24,IF(G24="",""," "),Calc3!G25))))</f>
        <v/>
      </c>
      <c r="H25" s="22" t="str">
        <f>IF(OR(H$20="",$D25=""),"",IF(ROW()=21,Calc3!H$21,IF(Calc3!H25="",H24,CONCATENATE(H24,IF(H24="",""," "),Calc3!H25))))</f>
        <v>Quiz1.2 Quiz1.3 Quiz2.1 Quiz2.2</v>
      </c>
      <c r="I25" s="22" t="str">
        <f>IF(OR(I$20="",$D25=""),"",IF(ROW()=21,Calc3!I$21,IF(Calc3!I25="",I24,CONCATENATE(I24,IF(I24="",""," "),Calc3!I25))))</f>
        <v/>
      </c>
      <c r="J25" s="22" t="str">
        <f>IF(OR(J$20="",$D25=""),"",IF(ROW()=21,Calc3!J$21,IF(Calc3!J25="",J24,CONCATENATE(J24,IF(J24="",""," "),Calc3!J25))))</f>
        <v/>
      </c>
      <c r="K25" s="22" t="str">
        <f>IF(OR(K$20="",$D25=""),"",IF(ROW()=21,Calc3!K$21,IF(Calc3!K25="",K24,CONCATENATE(K24,IF(K24="",""," "),Calc3!K25))))</f>
        <v/>
      </c>
      <c r="L25" s="22" t="str">
        <f>IF(OR(L$20="",$D25=""),"",IF(ROW()=21,Calc3!L$21,IF(Calc3!L25="",L24,CONCATENATE(L24,IF(L24="","",CHAR(13)),Calc3!L25))))</f>
        <v/>
      </c>
      <c r="M25" s="22" t="str">
        <f>IF(OR(M$20="",$D25=""),"",IF(ROW()=21,Calc3!M$21,IF(Calc3!M25="",M24,CONCATENATE(M24,IF(M24="","",CHAR(13)),Calc3!M25))))</f>
        <v/>
      </c>
      <c r="N25" s="22" t="str">
        <f>IF(OR(N$20="",$D25=""),"",IF(ROW()=21,Calc3!N$21,IF(Calc3!N25="",N24,CONCATENATE(N24,IF(N24="","",CHAR(13)),Calc3!N25))))</f>
        <v/>
      </c>
      <c r="O25" s="22" t="str">
        <f>IF(OR(O$20="",$D25=""),"",IF(ROW()=21,Calc3!O$21,IF(Calc3!O25="",O24,CONCATENATE(O24,IF(O24="","",CHAR(13)),Calc3!O25))))</f>
        <v/>
      </c>
      <c r="P25" s="22" t="str">
        <f>IF(OR(P$20="",$D25=""),"",IF(ROW()=21,Calc3!P$21,IF(Calc3!P25="",P24,CONCATENATE(P24,IF(P24="","",CHAR(13)),Calc3!P25))))</f>
        <v/>
      </c>
      <c r="Q25" s="22" t="str">
        <f>IF(OR(Q$20="",$D25=""),"",IF(ROW()=21,Calc3!Q$21,IF(Calc3!Q25="",Q24,CONCATENATE(Q24,IF(Q24="","",CHAR(13)),Calc3!Q25))))</f>
        <v/>
      </c>
      <c r="R25" s="22" t="str">
        <f>IF(OR(R$20="",$D25=""),"",IF(ROW()=21,Calc3!R$21,IF(Calc3!R25="",R24,CONCATENATE(R24,IF(R24="","",CHAR(13)),Calc3!R25))))</f>
        <v/>
      </c>
      <c r="S25" s="22" t="str">
        <f>IF(OR(S$20="",$D25=""),"",IF(ROW()=21,Calc3!S$21,IF(Calc3!S25="",S24,CONCATENATE(S24,IF(S24="","",CHAR(13)),Calc3!S25))))</f>
        <v/>
      </c>
      <c r="T25" s="22" t="str">
        <f>IF(OR(T$20="",$D25=""),"",IF(ROW()=21,Calc3!T$21,IF(Calc3!T25="",T24,CONCATENATE(T24,IF(T24="","",CHAR(13)),Calc3!T25))))</f>
        <v/>
      </c>
    </row>
    <row r="26" spans="1:24" ht="45">
      <c r="A26" s="22" t="str">
        <f>IF(COUNTA(Module2!8:8)&gt;0,IF(ISBLANK(Module2!$A8),Calc1!$A25,Module2!$A8),"")</f>
        <v>Quiz2</v>
      </c>
      <c r="B26" s="22">
        <f>IF(COUNTA(Module2!8:8)&gt;0,IF(ISBLANK(Module2!$B8),Calc1!$B25,Module2!$B8),"")</f>
        <v>1.25</v>
      </c>
      <c r="C26" s="22" t="str">
        <f>IF(COUNTA(Module2!8:8)&gt;0,CONCATENATE(Calc1!$A26,".",Module2!$C8),"")</f>
        <v>Quiz2.3</v>
      </c>
      <c r="D26" s="22">
        <f>IF(ISBLANK(Module2!$D8),"",Module2!$D8)</f>
        <v>20</v>
      </c>
      <c r="E26" s="22" t="str">
        <f>IF(OR(E$20="",$D26=""),"",IF(ROW()=21,Calc3!E$21,IF(Calc3!E26="",E25,CONCATENATE(E25,IF(E25="",""," "),Calc3!E26))))</f>
        <v>Quiz1.1 Quiz1.3 Quiz2.1 Quiz2.3</v>
      </c>
      <c r="F26" s="22" t="str">
        <f>IF(OR(F$20="",$D26=""),"",IF(ROW()=21,Calc3!F$21,IF(Calc3!F26="",F25,CONCATENATE(F25,IF(F25="",""," "),Calc3!F26))))</f>
        <v>Quiz2.1 Quiz2.2</v>
      </c>
      <c r="G26" s="22" t="str">
        <f>IF(OR(G$20="",$D26=""),"",IF(ROW()=21,Calc3!G$21,IF(Calc3!G26="",G25,CONCATENATE(G25,IF(G25="",""," "),Calc3!G26))))</f>
        <v/>
      </c>
      <c r="H26" s="22" t="str">
        <f>IF(OR(H$20="",$D26=""),"",IF(ROW()=21,Calc3!H$21,IF(Calc3!H26="",H25,CONCATENATE(H25,IF(H25="",""," "),Calc3!H26))))</f>
        <v>Quiz1.2 Quiz1.3 Quiz2.1 Quiz2.2 Quiz2.3</v>
      </c>
      <c r="I26" s="22" t="str">
        <f>IF(OR(I$20="",$D26=""),"",IF(ROW()=21,Calc3!I$21,IF(Calc3!I26="",I25,CONCATENATE(I25,IF(I25="",""," "),Calc3!I26))))</f>
        <v/>
      </c>
      <c r="J26" s="22" t="str">
        <f>IF(OR(J$20="",$D26=""),"",IF(ROW()=21,Calc3!J$21,IF(Calc3!J26="",J25,CONCATENATE(J25,IF(J25="",""," "),Calc3!J26))))</f>
        <v/>
      </c>
      <c r="K26" s="22" t="str">
        <f>IF(OR(K$20="",$D26=""),"",IF(ROW()=21,Calc3!K$21,IF(Calc3!K26="",K25,CONCATENATE(K25,IF(K25="",""," "),Calc3!K26))))</f>
        <v/>
      </c>
      <c r="L26" s="22" t="str">
        <f>IF(OR(L$20="",$D26=""),"",IF(ROW()=21,Calc3!L$21,IF(Calc3!L26="",L25,CONCATENATE(L25,IF(L25="","",CHAR(13)),Calc3!L26))))</f>
        <v/>
      </c>
      <c r="M26" s="22" t="str">
        <f>IF(OR(M$20="",$D26=""),"",IF(ROW()=21,Calc3!M$21,IF(Calc3!M26="",M25,CONCATENATE(M25,IF(M25="","",CHAR(13)),Calc3!M26))))</f>
        <v/>
      </c>
      <c r="N26" s="22" t="str">
        <f>IF(OR(N$20="",$D26=""),"",IF(ROW()=21,Calc3!N$21,IF(Calc3!N26="",N25,CONCATENATE(N25,IF(N25="","",CHAR(13)),Calc3!N26))))</f>
        <v/>
      </c>
      <c r="O26" s="22" t="str">
        <f>IF(OR(O$20="",$D26=""),"",IF(ROW()=21,Calc3!O$21,IF(Calc3!O26="",O25,CONCATENATE(O25,IF(O25="","",CHAR(13)),Calc3!O26))))</f>
        <v/>
      </c>
      <c r="P26" s="22" t="str">
        <f>IF(OR(P$20="",$D26=""),"",IF(ROW()=21,Calc3!P$21,IF(Calc3!P26="",P25,CONCATENATE(P25,IF(P25="","",CHAR(13)),Calc3!P26))))</f>
        <v/>
      </c>
      <c r="Q26" s="22" t="str">
        <f>IF(OR(Q$20="",$D26=""),"",IF(ROW()=21,Calc3!Q$21,IF(Calc3!Q26="",Q25,CONCATENATE(Q25,IF(Q25="","",CHAR(13)),Calc3!Q26))))</f>
        <v/>
      </c>
      <c r="R26" s="22" t="str">
        <f>IF(OR(R$20="",$D26=""),"",IF(ROW()=21,Calc3!R$21,IF(Calc3!R26="",R25,CONCATENATE(R25,IF(R25="","",CHAR(13)),Calc3!R26))))</f>
        <v/>
      </c>
      <c r="S26" s="22" t="str">
        <f>IF(OR(S$20="",$D26=""),"",IF(ROW()=21,Calc3!S$21,IF(Calc3!S26="",S25,CONCATENATE(S25,IF(S25="","",CHAR(13)),Calc3!S26))))</f>
        <v/>
      </c>
      <c r="T26" s="22" t="str">
        <f>IF(OR(T$20="",$D26=""),"",IF(ROW()=21,Calc3!T$21,IF(Calc3!T26="",T25,CONCATENATE(T25,IF(T25="","",CHAR(13)),Calc3!T26))))</f>
        <v/>
      </c>
    </row>
    <row r="27" spans="1:24" ht="45">
      <c r="A27" s="22" t="str">
        <f>IF(COUNTA(Module2!9:9)&gt;0,IF(ISBLANK(Module2!$A9),Calc1!$A26,Module2!$A9),"")</f>
        <v>Quiz3</v>
      </c>
      <c r="B27" s="22">
        <f>IF(COUNTA(Module2!9:9)&gt;0,IF(ISBLANK(Module2!$B9),Calc1!$B26,Module2!$B9),"")</f>
        <v>1.25</v>
      </c>
      <c r="C27" s="22" t="str">
        <f>IF(COUNTA(Module2!9:9)&gt;0,CONCATENATE(Calc1!$A27,".",Module2!$C9),"")</f>
        <v>Quiz3.1</v>
      </c>
      <c r="D27" s="22">
        <f>IF(ISBLANK(Module2!$D9),"",Module2!$D9)</f>
        <v>30</v>
      </c>
      <c r="E27" s="22" t="str">
        <f>IF(OR(E$20="",$D27=""),"",IF(ROW()=21,Calc3!E$21,IF(Calc3!E27="",E26,CONCATENATE(E26,IF(E26="",""," "),Calc3!E27))))</f>
        <v>Quiz1.1 Quiz1.3 Quiz2.1 Quiz2.3 Quiz3.1</v>
      </c>
      <c r="F27" s="22" t="str">
        <f>IF(OR(F$20="",$D27=""),"",IF(ROW()=21,Calc3!F$21,IF(Calc3!F27="",F26,CONCATENATE(F26,IF(F26="",""," "),Calc3!F27))))</f>
        <v>Quiz2.1 Quiz2.2</v>
      </c>
      <c r="G27" s="22" t="str">
        <f>IF(OR(G$20="",$D27=""),"",IF(ROW()=21,Calc3!G$21,IF(Calc3!G27="",G26,CONCATENATE(G26,IF(G26="",""," "),Calc3!G27))))</f>
        <v/>
      </c>
      <c r="H27" s="22" t="str">
        <f>IF(OR(H$20="",$D27=""),"",IF(ROW()=21,Calc3!H$21,IF(Calc3!H27="",H26,CONCATENATE(H26,IF(H26="",""," "),Calc3!H27))))</f>
        <v>Quiz1.2 Quiz1.3 Quiz2.1 Quiz2.2 Quiz2.3</v>
      </c>
      <c r="I27" s="22" t="str">
        <f>IF(OR(I$20="",$D27=""),"",IF(ROW()=21,Calc3!I$21,IF(Calc3!I27="",I26,CONCATENATE(I26,IF(I26="",""," "),Calc3!I27))))</f>
        <v/>
      </c>
      <c r="J27" s="22" t="str">
        <f>IF(OR(J$20="",$D27=""),"",IF(ROW()=21,Calc3!J$21,IF(Calc3!J27="",J26,CONCATENATE(J26,IF(J26="",""," "),Calc3!J27))))</f>
        <v/>
      </c>
      <c r="K27" s="22" t="str">
        <f>IF(OR(K$20="",$D27=""),"",IF(ROW()=21,Calc3!K$21,IF(Calc3!K27="",K26,CONCATENATE(K26,IF(K26="",""," "),Calc3!K27))))</f>
        <v/>
      </c>
      <c r="L27" s="22" t="str">
        <f>IF(OR(L$20="",$D27=""),"",IF(ROW()=21,Calc3!L$21,IF(Calc3!L27="",L26,CONCATENATE(L26,IF(L26="","",CHAR(13)),Calc3!L27))))</f>
        <v/>
      </c>
      <c r="M27" s="22" t="str">
        <f>IF(OR(M$20="",$D27=""),"",IF(ROW()=21,Calc3!M$21,IF(Calc3!M27="",M26,CONCATENATE(M26,IF(M26="","",CHAR(13)),Calc3!M27))))</f>
        <v/>
      </c>
      <c r="N27" s="22" t="str">
        <f>IF(OR(N$20="",$D27=""),"",IF(ROW()=21,Calc3!N$21,IF(Calc3!N27="",N26,CONCATENATE(N26,IF(N26="","",CHAR(13)),Calc3!N27))))</f>
        <v/>
      </c>
      <c r="O27" s="22" t="str">
        <f>IF(OR(O$20="",$D27=""),"",IF(ROW()=21,Calc3!O$21,IF(Calc3!O27="",O26,CONCATENATE(O26,IF(O26="","",CHAR(13)),Calc3!O27))))</f>
        <v/>
      </c>
      <c r="P27" s="22" t="str">
        <f>IF(OR(P$20="",$D27=""),"",IF(ROW()=21,Calc3!P$21,IF(Calc3!P27="",P26,CONCATENATE(P26,IF(P26="","",CHAR(13)),Calc3!P27))))</f>
        <v/>
      </c>
      <c r="Q27" s="22" t="str">
        <f>IF(OR(Q$20="",$D27=""),"",IF(ROW()=21,Calc3!Q$21,IF(Calc3!Q27="",Q26,CONCATENATE(Q26,IF(Q26="","",CHAR(13)),Calc3!Q27))))</f>
        <v/>
      </c>
      <c r="R27" s="22" t="str">
        <f>IF(OR(R$20="",$D27=""),"",IF(ROW()=21,Calc3!R$21,IF(Calc3!R27="",R26,CONCATENATE(R26,IF(R26="","",CHAR(13)),Calc3!R27))))</f>
        <v/>
      </c>
      <c r="S27" s="22" t="str">
        <f>IF(OR(S$20="",$D27=""),"",IF(ROW()=21,Calc3!S$21,IF(Calc3!S27="",S26,CONCATENATE(S26,IF(S26="","",CHAR(13)),Calc3!S27))))</f>
        <v/>
      </c>
      <c r="T27" s="22" t="str">
        <f>IF(OR(T$20="",$D27=""),"",IF(ROW()=21,Calc3!T$21,IF(Calc3!T27="",T26,CONCATENATE(T26,IF(T26="","",CHAR(13)),Calc3!T27))))</f>
        <v/>
      </c>
    </row>
    <row r="28" spans="1:24" ht="45">
      <c r="A28" s="22" t="str">
        <f>IF(COUNTA(Module2!10:10)&gt;0,IF(ISBLANK(Module2!$A10),Calc1!$A27,Module2!$A10),"")</f>
        <v>Quiz3</v>
      </c>
      <c r="B28" s="22">
        <f>IF(COUNTA(Module2!10:10)&gt;0,IF(ISBLANK(Module2!$B10),Calc1!$B27,Module2!$B10),"")</f>
        <v>1.25</v>
      </c>
      <c r="C28" s="22" t="str">
        <f>IF(COUNTA(Module2!10:10)&gt;0,CONCATENATE(Calc1!$A28,".",Module2!$C10),"")</f>
        <v>Quiz3.2</v>
      </c>
      <c r="D28" s="22">
        <f>IF(ISBLANK(Module2!$D10),"",Module2!$D10)</f>
        <v>70</v>
      </c>
      <c r="E28" s="22" t="str">
        <f>IF(OR(E$20="",$D28=""),"",IF(ROW()=21,Calc3!E$21,IF(Calc3!E28="",E27,CONCATENATE(E27,IF(E27="",""," "),Calc3!E28))))</f>
        <v>Quiz1.1 Quiz1.3 Quiz2.1 Quiz2.3 Quiz3.1</v>
      </c>
      <c r="F28" s="22" t="str">
        <f>IF(OR(F$20="",$D28=""),"",IF(ROW()=21,Calc3!F$21,IF(Calc3!F28="",F27,CONCATENATE(F27,IF(F27="",""," "),Calc3!F28))))</f>
        <v>Quiz2.1 Quiz2.2 Quiz3.2</v>
      </c>
      <c r="G28" s="22" t="str">
        <f>IF(OR(G$20="",$D28=""),"",IF(ROW()=21,Calc3!G$21,IF(Calc3!G28="",G27,CONCATENATE(G27,IF(G27="",""," "),Calc3!G28))))</f>
        <v/>
      </c>
      <c r="H28" s="22" t="str">
        <f>IF(OR(H$20="",$D28=""),"",IF(ROW()=21,Calc3!H$21,IF(Calc3!H28="",H27,CONCATENATE(H27,IF(H27="",""," "),Calc3!H28))))</f>
        <v>Quiz1.2 Quiz1.3 Quiz2.1 Quiz2.2 Quiz2.3</v>
      </c>
      <c r="I28" s="22" t="str">
        <f>IF(OR(I$20="",$D28=""),"",IF(ROW()=21,Calc3!I$21,IF(Calc3!I28="",I27,CONCATENATE(I27,IF(I27="",""," "),Calc3!I28))))</f>
        <v/>
      </c>
      <c r="J28" s="22" t="str">
        <f>IF(OR(J$20="",$D28=""),"",IF(ROW()=21,Calc3!J$21,IF(Calc3!J28="",J27,CONCATENATE(J27,IF(J27="","",CHAR(13)),Calc3!J28))))</f>
        <v/>
      </c>
      <c r="K28" s="22" t="str">
        <f>IF(OR(K$20="",$D28=""),"",IF(ROW()=21,Calc3!K$21,IF(Calc3!K28="",K27,CONCATENATE(K27,IF(K27="","",CHAR(13)),Calc3!K28))))</f>
        <v/>
      </c>
      <c r="L28" s="22" t="str">
        <f>IF(OR(L$20="",$D28=""),"",IF(ROW()=21,Calc3!L$21,IF(Calc3!L28="",L27,CONCATENATE(L27,IF(L27="","",CHAR(13)),Calc3!L28))))</f>
        <v/>
      </c>
      <c r="M28" s="22" t="str">
        <f>IF(OR(M$20="",$D28=""),"",IF(ROW()=21,Calc3!M$21,IF(Calc3!M28="",M27,CONCATENATE(M27,IF(M27="","",CHAR(13)),Calc3!M28))))</f>
        <v/>
      </c>
      <c r="N28" s="22" t="str">
        <f>IF(OR(N$20="",$D28=""),"",IF(ROW()=21,Calc3!N$21,IF(Calc3!N28="",N27,CONCATENATE(N27,IF(N27="","",CHAR(13)),Calc3!N28))))</f>
        <v/>
      </c>
      <c r="O28" s="22" t="str">
        <f>IF(OR(O$20="",$D28=""),"",IF(ROW()=21,Calc3!O$21,IF(Calc3!O28="",O27,CONCATENATE(O27,IF(O27="","",CHAR(13)),Calc3!O28))))</f>
        <v/>
      </c>
      <c r="P28" s="22" t="str">
        <f>IF(OR(P$20="",$D28=""),"",IF(ROW()=21,Calc3!P$21,IF(Calc3!P28="",P27,CONCATENATE(P27,IF(P27="","",CHAR(13)),Calc3!P28))))</f>
        <v/>
      </c>
      <c r="Q28" s="22" t="str">
        <f>IF(OR(Q$20="",$D28=""),"",IF(ROW()=21,Calc3!Q$21,IF(Calc3!Q28="",Q27,CONCATENATE(Q27,IF(Q27="","",CHAR(13)),Calc3!Q28))))</f>
        <v/>
      </c>
      <c r="R28" s="22" t="str">
        <f>IF(OR(R$20="",$D28=""),"",IF(ROW()=21,Calc3!R$21,IF(Calc3!R28="",R27,CONCATENATE(R27,IF(R27="","",CHAR(13)),Calc3!R28))))</f>
        <v/>
      </c>
      <c r="S28" s="22" t="str">
        <f>IF(OR(S$20="",$D28=""),"",IF(ROW()=21,Calc3!S$21,IF(Calc3!S28="",S27,CONCATENATE(S27,IF(S27="","",CHAR(13)),Calc3!S28))))</f>
        <v/>
      </c>
      <c r="T28" s="22" t="str">
        <f>IF(OR(T$20="",$D28=""),"",IF(ROW()=21,Calc3!T$21,IF(Calc3!T28="",T27,CONCATENATE(T27,IF(T27="","",CHAR(13)),Calc3!T28))))</f>
        <v/>
      </c>
    </row>
    <row r="29" spans="1:24" ht="45">
      <c r="A29" s="22" t="str">
        <f>IF(COUNTA(Module2!11:11)&gt;0,IF(ISBLANK(Module2!$A11),Calc1!$A28,Module2!$A11),"")</f>
        <v>Quiz4</v>
      </c>
      <c r="B29" s="22">
        <f>IF(COUNTA(Module2!11:11)&gt;0,IF(ISBLANK(Module2!$B11),Calc1!$B28,Module2!$B11),"")</f>
        <v>1.25</v>
      </c>
      <c r="C29" s="22" t="str">
        <f>IF(COUNTA(Module2!11:11)&gt;0,CONCATENATE(Calc1!$A29,".",Module2!$C11),"")</f>
        <v>Quiz4.1</v>
      </c>
      <c r="D29" s="22">
        <f>IF(ISBLANK(Module2!$D11),"",Module2!$D11)</f>
        <v>40</v>
      </c>
      <c r="E29" s="22" t="str">
        <f>IF(OR(E$20="",$D29=""),"",IF(ROW()=21,Calc3!E$21,IF(Calc3!E29="",E28,CONCATENATE(E28,IF(E28="",""," "),Calc3!E29))))</f>
        <v>Quiz1.1 Quiz1.3 Quiz2.1 Quiz2.3 Quiz3.1 Quiz4.1</v>
      </c>
      <c r="F29" s="22" t="str">
        <f>IF(OR(F$20="",$D29=""),"",IF(ROW()=21,Calc3!F$21,IF(Calc3!F29="",F28,CONCATENATE(F28,IF(F28="",""," "),Calc3!F29))))</f>
        <v>Quiz2.1 Quiz2.2 Quiz3.2</v>
      </c>
      <c r="G29" s="22" t="str">
        <f>IF(OR(G$20="",$D29=""),"",IF(ROW()=21,Calc3!G$21,IF(Calc3!G29="",G28,CONCATENATE(G28,IF(G28="",""," "),Calc3!G29))))</f>
        <v/>
      </c>
      <c r="H29" s="22" t="str">
        <f>IF(OR(H$20="",$D29=""),"",IF(ROW()=21,Calc3!H$21,IF(Calc3!H29="",H28,CONCATENATE(H28,IF(H28="",""," "),Calc3!H29))))</f>
        <v>Quiz1.2 Quiz1.3 Quiz2.1 Quiz2.2 Quiz2.3 Quiz4.1</v>
      </c>
      <c r="I29" s="22" t="str">
        <f>IF(OR(I$20="",$D29=""),"",IF(ROW()=21,Calc3!I$21,IF(Calc3!I29="",I28,CONCATENATE(I28,IF(I28="",""," "),Calc3!I29))))</f>
        <v/>
      </c>
      <c r="J29" s="22" t="str">
        <f>IF(OR(J$20="",$D29=""),"",IF(ROW()=21,Calc3!J$21,IF(Calc3!J29="",J28,CONCATENATE(J28,IF(J28="","",CHAR(13)),Calc3!J29))))</f>
        <v/>
      </c>
      <c r="K29" s="22" t="str">
        <f>IF(OR(K$20="",$D29=""),"",IF(ROW()=21,Calc3!K$21,IF(Calc3!K29="",K28,CONCATENATE(K28,IF(K28="","",CHAR(13)),Calc3!K29))))</f>
        <v/>
      </c>
      <c r="L29" s="22" t="str">
        <f>IF(OR(L$20="",$D29=""),"",IF(ROW()=21,Calc3!L$21,IF(Calc3!L29="",L28,CONCATENATE(L28,IF(L28="","",CHAR(13)),Calc3!L29))))</f>
        <v/>
      </c>
      <c r="M29" s="22" t="str">
        <f>IF(OR(M$20="",$D29=""),"",IF(ROW()=21,Calc3!M$21,IF(Calc3!M29="",M28,CONCATENATE(M28,IF(M28="","",CHAR(13)),Calc3!M29))))</f>
        <v/>
      </c>
      <c r="N29" s="22" t="str">
        <f>IF(OR(N$20="",$D29=""),"",IF(ROW()=21,Calc3!N$21,IF(Calc3!N29="",N28,CONCATENATE(N28,IF(N28="","",CHAR(13)),Calc3!N29))))</f>
        <v/>
      </c>
      <c r="O29" s="22" t="str">
        <f>IF(OR(O$20="",$D29=""),"",IF(ROW()=21,Calc3!O$21,IF(Calc3!O29="",O28,CONCATENATE(O28,IF(O28="","",CHAR(13)),Calc3!O29))))</f>
        <v/>
      </c>
      <c r="P29" s="22" t="str">
        <f>IF(OR(P$20="",$D29=""),"",IF(ROW()=21,Calc3!P$21,IF(Calc3!P29="",P28,CONCATENATE(P28,IF(P28="","",CHAR(13)),Calc3!P29))))</f>
        <v/>
      </c>
      <c r="Q29" s="22" t="str">
        <f>IF(OR(Q$20="",$D29=""),"",IF(ROW()=21,Calc3!Q$21,IF(Calc3!Q29="",Q28,CONCATENATE(Q28,IF(Q28="","",CHAR(13)),Calc3!Q29))))</f>
        <v/>
      </c>
      <c r="R29" s="22" t="str">
        <f>IF(OR(R$20="",$D29=""),"",IF(ROW()=21,Calc3!R$21,IF(Calc3!R29="",R28,CONCATENATE(R28,IF(R28="","",CHAR(13)),Calc3!R29))))</f>
        <v/>
      </c>
      <c r="S29" s="22" t="str">
        <f>IF(OR(S$20="",$D29=""),"",IF(ROW()=21,Calc3!S$21,IF(Calc3!S29="",S28,CONCATENATE(S28,IF(S28="","",CHAR(13)),Calc3!S29))))</f>
        <v/>
      </c>
      <c r="T29" s="22" t="str">
        <f>IF(OR(T$20="",$D29=""),"",IF(ROW()=21,Calc3!T$21,IF(Calc3!T29="",T28,CONCATENATE(T28,IF(T28="","",CHAR(13)),Calc3!T29))))</f>
        <v/>
      </c>
    </row>
    <row r="30" spans="1:24" ht="60">
      <c r="A30" s="22" t="str">
        <f>IF(COUNTA(Module2!12:12)&gt;0,IF(ISBLANK(Module2!$A12),Calc1!$A29,Module2!$A12),"")</f>
        <v>Quiz4</v>
      </c>
      <c r="B30" s="22">
        <f>IF(COUNTA(Module2!12:12)&gt;0,IF(ISBLANK(Module2!$B12),Calc1!$B29,Module2!$B12),"")</f>
        <v>1.25</v>
      </c>
      <c r="C30" s="22" t="str">
        <f>IF(COUNTA(Module2!12:12)&gt;0,CONCATENATE(Calc1!$A30,".",Module2!$C12),"")</f>
        <v>Quiz4.2</v>
      </c>
      <c r="D30" s="22">
        <f>IF(ISBLANK(Module2!$D12),"",Module2!$D12)</f>
        <v>30</v>
      </c>
      <c r="E30" s="22" t="str">
        <f>IF(OR(E$20="",$D30=""),"",IF(ROW()=21,Calc3!E$21,IF(Calc3!E30="",E29,CONCATENATE(E29,IF(E29="",""," "),Calc3!E30))))</f>
        <v>Quiz1.1 Quiz1.3 Quiz2.1 Quiz2.3 Quiz3.1 Quiz4.1 Quiz4.2</v>
      </c>
      <c r="F30" s="22" t="str">
        <f>IF(OR(F$20="",$D30=""),"",IF(ROW()=21,Calc3!F$21,IF(Calc3!F30="",F29,CONCATENATE(F29,IF(F29="",""," "),Calc3!F30))))</f>
        <v>Quiz2.1 Quiz2.2 Quiz3.2</v>
      </c>
      <c r="G30" s="22" t="str">
        <f>IF(OR(G$20="",$D30=""),"",IF(ROW()=21,Calc3!G$21,IF(Calc3!G30="",G29,CONCATENATE(G29,IF(G29="",""," "),Calc3!G30))))</f>
        <v/>
      </c>
      <c r="H30" s="22" t="str">
        <f>IF(OR(H$20="",$D30=""),"",IF(ROW()=21,Calc3!H$21,IF(Calc3!H30="",H29,CONCATENATE(H29,IF(H29="",""," "),Calc3!H30))))</f>
        <v>Quiz1.2 Quiz1.3 Quiz2.1 Quiz2.2 Quiz2.3 Quiz4.1 Quiz4.2</v>
      </c>
      <c r="I30" s="22" t="str">
        <f>IF(OR(I$20="",$D30=""),"",IF(ROW()=21,Calc3!I$21,IF(Calc3!I30="",I29,CONCATENATE(I29,IF(I29="",""," "),Calc3!I30))))</f>
        <v/>
      </c>
      <c r="J30" s="22" t="str">
        <f>IF(OR(J$20="",$D30=""),"",IF(ROW()=21,Calc3!J$21,IF(Calc3!J30="",J29,CONCATENATE(J29,IF(J29="","",CHAR(13)),Calc3!J30))))</f>
        <v/>
      </c>
      <c r="K30" s="22" t="str">
        <f>IF(OR(K$20="",$D30=""),"",IF(ROW()=21,Calc3!K$21,IF(Calc3!K30="",K29,CONCATENATE(K29,IF(K29="","",CHAR(13)),Calc3!K30))))</f>
        <v/>
      </c>
      <c r="L30" s="22" t="str">
        <f>IF(OR(L$20="",$D30=""),"",IF(ROW()=21,Calc3!L$21,IF(Calc3!L30="",L29,CONCATENATE(L29,IF(L29="","",CHAR(13)),Calc3!L30))))</f>
        <v/>
      </c>
      <c r="M30" s="22" t="str">
        <f>IF(OR(M$20="",$D30=""),"",IF(ROW()=21,Calc3!M$21,IF(Calc3!M30="",M29,CONCATENATE(M29,IF(M29="","",CHAR(13)),Calc3!M30))))</f>
        <v/>
      </c>
      <c r="N30" s="22" t="str">
        <f>IF(OR(N$20="",$D30=""),"",IF(ROW()=21,Calc3!N$21,IF(Calc3!N30="",N29,CONCATENATE(N29,IF(N29="","",CHAR(13)),Calc3!N30))))</f>
        <v/>
      </c>
      <c r="O30" s="22" t="str">
        <f>IF(OR(O$20="",$D30=""),"",IF(ROW()=21,Calc3!O$21,IF(Calc3!O30="",O29,CONCATENATE(O29,IF(O29="","",CHAR(13)),Calc3!O30))))</f>
        <v/>
      </c>
      <c r="P30" s="22" t="str">
        <f>IF(OR(P$20="",$D30=""),"",IF(ROW()=21,Calc3!P$21,IF(Calc3!P30="",P29,CONCATENATE(P29,IF(P29="","",CHAR(13)),Calc3!P30))))</f>
        <v/>
      </c>
      <c r="Q30" s="22" t="str">
        <f>IF(OR(Q$20="",$D30=""),"",IF(ROW()=21,Calc3!Q$21,IF(Calc3!Q30="",Q29,CONCATENATE(Q29,IF(Q29="","",CHAR(13)),Calc3!Q30))))</f>
        <v/>
      </c>
      <c r="R30" s="22" t="str">
        <f>IF(OR(R$20="",$D30=""),"",IF(ROW()=21,Calc3!R$21,IF(Calc3!R30="",R29,CONCATENATE(R29,IF(R29="","",CHAR(13)),Calc3!R30))))</f>
        <v/>
      </c>
      <c r="S30" s="22" t="str">
        <f>IF(OR(S$20="",$D30=""),"",IF(ROW()=21,Calc3!S$21,IF(Calc3!S30="",S29,CONCATENATE(S29,IF(S29="","",CHAR(13)),Calc3!S30))))</f>
        <v/>
      </c>
      <c r="T30" s="22" t="str">
        <f>IF(OR(T$20="",$D30=""),"",IF(ROW()=21,Calc3!T$21,IF(Calc3!T30="",T29,CONCATENATE(T29,IF(T29="","",CHAR(13)),Calc3!T30))))</f>
        <v/>
      </c>
    </row>
    <row r="31" spans="1:24" ht="60">
      <c r="A31" s="22" t="str">
        <f>IF(COUNTA(Module2!13:13)&gt;0,IF(ISBLANK(Module2!$A13),Calc1!$A30,Module2!$A13),"")</f>
        <v>Quiz4</v>
      </c>
      <c r="B31" s="22">
        <f>IF(COUNTA(Module2!13:13)&gt;0,IF(ISBLANK(Module2!$B13),Calc1!$B30,Module2!$B13),"")</f>
        <v>1.25</v>
      </c>
      <c r="C31" s="22" t="str">
        <f>IF(COUNTA(Module2!13:13)&gt;0,CONCATENATE(Calc1!$A31,".",Module2!$C13),"")</f>
        <v>Quiz4.3</v>
      </c>
      <c r="D31" s="22">
        <f>IF(ISBLANK(Module2!$D13),"",Module2!$D13)</f>
        <v>30</v>
      </c>
      <c r="E31" s="22" t="str">
        <f>IF(OR(E$20="",$D31=""),"",IF(ROW()=21,Calc3!E$21,IF(Calc3!E31="",E30,CONCATENATE(E30,IF(E30="",""," "),Calc3!E31))))</f>
        <v>Quiz1.1 Quiz1.3 Quiz2.1 Quiz2.3 Quiz3.1 Quiz4.1 Quiz4.2</v>
      </c>
      <c r="F31" s="22" t="str">
        <f>IF(OR(F$20="",$D31=""),"",IF(ROW()=21,Calc3!F$21,IF(Calc3!F31="",F30,CONCATENATE(F30,IF(F30="",""," "),Calc3!F31))))</f>
        <v>Quiz2.1 Quiz2.2 Quiz3.2 Quiz4.3</v>
      </c>
      <c r="G31" s="22" t="str">
        <f>IF(OR(G$20="",$D31=""),"",IF(ROW()=21,Calc3!G$21,IF(Calc3!G31="",G30,CONCATENATE(G30,IF(G30="",""," "),Calc3!G31))))</f>
        <v/>
      </c>
      <c r="H31" s="22" t="str">
        <f>IF(OR(H$20="",$D31=""),"",IF(ROW()=21,Calc3!H$21,IF(Calc3!H31="",H30,CONCATENATE(H30,IF(H30="",""," "),Calc3!H31))))</f>
        <v>Quiz1.2 Quiz1.3 Quiz2.1 Quiz2.2 Quiz2.3 Quiz4.1 Quiz4.2</v>
      </c>
      <c r="I31" s="22" t="str">
        <f>IF(OR(I$20="",$D31=""),"",IF(ROW()=21,Calc3!I$21,IF(Calc3!I31="",I30,CONCATENATE(I30,IF(I30="",""," "),Calc3!I31))))</f>
        <v/>
      </c>
      <c r="J31" s="22" t="str">
        <f>IF(OR(J$20="",$D31=""),"",IF(ROW()=21,Calc3!J$21,IF(Calc3!J31="",J30,CONCATENATE(J30,IF(J30="","",CHAR(13)),Calc3!J31))))</f>
        <v/>
      </c>
      <c r="K31" s="22" t="str">
        <f>IF(OR(K$20="",$D31=""),"",IF(ROW()=21,Calc3!K$21,IF(Calc3!K31="",K30,CONCATENATE(K30,IF(K30="","",CHAR(13)),Calc3!K31))))</f>
        <v/>
      </c>
      <c r="L31" s="22" t="str">
        <f>IF(OR(L$20="",$D31=""),"",IF(ROW()=21,Calc3!L$21,IF(Calc3!L31="",L30,CONCATENATE(L30,IF(L30="","",CHAR(13)),Calc3!L31))))</f>
        <v/>
      </c>
      <c r="M31" s="22" t="str">
        <f>IF(OR(M$20="",$D31=""),"",IF(ROW()=21,Calc3!M$21,IF(Calc3!M31="",M30,CONCATENATE(M30,IF(M30="","",CHAR(13)),Calc3!M31))))</f>
        <v/>
      </c>
      <c r="N31" s="22" t="str">
        <f>IF(OR(N$20="",$D31=""),"",IF(ROW()=21,Calc3!N$21,IF(Calc3!N31="",N30,CONCATENATE(N30,IF(N30="","",CHAR(13)),Calc3!N31))))</f>
        <v/>
      </c>
      <c r="O31" s="22" t="str">
        <f>IF(OR(O$20="",$D31=""),"",IF(ROW()=21,Calc3!O$21,IF(Calc3!O31="",O30,CONCATENATE(O30,IF(O30="","",CHAR(13)),Calc3!O31))))</f>
        <v/>
      </c>
      <c r="P31" s="22" t="str">
        <f>IF(OR(P$20="",$D31=""),"",IF(ROW()=21,Calc3!P$21,IF(Calc3!P31="",P30,CONCATENATE(P30,IF(P30="","",CHAR(13)),Calc3!P31))))</f>
        <v/>
      </c>
      <c r="Q31" s="22" t="str">
        <f>IF(OR(Q$20="",$D31=""),"",IF(ROW()=21,Calc3!Q$21,IF(Calc3!Q31="",Q30,CONCATENATE(Q30,IF(Q30="","",CHAR(13)),Calc3!Q31))))</f>
        <v/>
      </c>
      <c r="R31" s="22" t="str">
        <f>IF(OR(R$20="",$D31=""),"",IF(ROW()=21,Calc3!R$21,IF(Calc3!R31="",R30,CONCATENATE(R30,IF(R30="","",CHAR(13)),Calc3!R31))))</f>
        <v/>
      </c>
      <c r="S31" s="22" t="str">
        <f>IF(OR(S$20="",$D31=""),"",IF(ROW()=21,Calc3!S$21,IF(Calc3!S31="",S30,CONCATENATE(S30,IF(S30="","",CHAR(13)),Calc3!S31))))</f>
        <v/>
      </c>
      <c r="T31" s="22" t="str">
        <f>IF(OR(T$20="",$D31=""),"",IF(ROW()=21,Calc3!T$21,IF(Calc3!T31="",T30,CONCATENATE(T30,IF(T30="","",CHAR(13)),Calc3!T31))))</f>
        <v/>
      </c>
    </row>
    <row r="32" spans="1:24" ht="60">
      <c r="A32" s="22" t="str">
        <f>IF(COUNTA(Module2!14:14)&gt;0,IF(ISBLANK(Module2!$A14),Calc1!$A31,Module2!$A14),"")</f>
        <v>Quiz5</v>
      </c>
      <c r="B32" s="22">
        <f>IF(COUNTA(Module2!14:14)&gt;0,IF(ISBLANK(Module2!$B14),Calc1!$B31,Module2!$B14),"")</f>
        <v>1.25</v>
      </c>
      <c r="C32" s="22" t="str">
        <f>IF(COUNTA(Module2!14:14)&gt;0,CONCATENATE(Calc1!$A32,".",Module2!$C14),"")</f>
        <v>Quiz5.1</v>
      </c>
      <c r="D32" s="22">
        <f>IF(ISBLANK(Module2!$D14),"",Module2!$D14)</f>
        <v>30</v>
      </c>
      <c r="E32" s="22" t="str">
        <f>IF(OR(E$20="",$D32=""),"",IF(ROW()=21,Calc3!E$21,IF(Calc3!E32="",E31,CONCATENATE(E31,IF(E31="",""," "),Calc3!E32))))</f>
        <v>Quiz1.1 Quiz1.3 Quiz2.1 Quiz2.3 Quiz3.1 Quiz4.1 Quiz4.2 Quiz5.1</v>
      </c>
      <c r="F32" s="22" t="str">
        <f>IF(OR(F$20="",$D32=""),"",IF(ROW()=21,Calc3!F$21,IF(Calc3!F32="",F31,CONCATENATE(F31,IF(F31="",""," "),Calc3!F32))))</f>
        <v>Quiz2.1 Quiz2.2 Quiz3.2 Quiz4.3</v>
      </c>
      <c r="G32" s="22" t="str">
        <f>IF(OR(G$20="",$D32=""),"",IF(ROW()=21,Calc3!G$21,IF(Calc3!G32="",G31,CONCATENATE(G31,IF(G31="",""," "),Calc3!G32))))</f>
        <v/>
      </c>
      <c r="H32" s="22" t="str">
        <f>IF(OR(H$20="",$D32=""),"",IF(ROW()=21,Calc3!H$21,IF(Calc3!H32="",H31,CONCATENATE(H31,IF(H31="",""," "),Calc3!H32))))</f>
        <v>Quiz1.2 Quiz1.3 Quiz2.1 Quiz2.2 Quiz2.3 Quiz4.1 Quiz4.2 Quiz5.1</v>
      </c>
      <c r="I32" s="22" t="str">
        <f>IF(OR(I$20="",$D32=""),"",IF(ROW()=21,Calc3!I$21,IF(Calc3!I32="",I31,CONCATENATE(I31,IF(I31="",""," "),Calc3!I32))))</f>
        <v/>
      </c>
      <c r="J32" s="22" t="str">
        <f>IF(OR(J$20="",$D32=""),"",IF(ROW()=21,Calc3!J$21,IF(Calc3!J32="",J31,CONCATENATE(J31,IF(J31="","",CHAR(13)),Calc3!J32))))</f>
        <v/>
      </c>
      <c r="K32" s="22" t="str">
        <f>IF(OR(K$20="",$D32=""),"",IF(ROW()=21,Calc3!K$21,IF(Calc3!K32="",K31,CONCATENATE(K31,IF(K31="","",CHAR(13)),Calc3!K32))))</f>
        <v/>
      </c>
      <c r="L32" s="22" t="str">
        <f>IF(OR(L$20="",$D32=""),"",IF(ROW()=21,Calc3!L$21,IF(Calc3!L32="",L31,CONCATENATE(L31,IF(L31="","",CHAR(13)),Calc3!L32))))</f>
        <v/>
      </c>
      <c r="M32" s="22" t="str">
        <f>IF(OR(M$20="",$D32=""),"",IF(ROW()=21,Calc3!M$21,IF(Calc3!M32="",M31,CONCATENATE(M31,IF(M31="","",CHAR(13)),Calc3!M32))))</f>
        <v/>
      </c>
      <c r="N32" s="22" t="str">
        <f>IF(OR(N$20="",$D32=""),"",IF(ROW()=21,Calc3!N$21,IF(Calc3!N32="",N31,CONCATENATE(N31,IF(N31="","",CHAR(13)),Calc3!N32))))</f>
        <v/>
      </c>
      <c r="O32" s="22" t="str">
        <f>IF(OR(O$20="",$D32=""),"",IF(ROW()=21,Calc3!O$21,IF(Calc3!O32="",O31,CONCATENATE(O31,IF(O31="","",CHAR(13)),Calc3!O32))))</f>
        <v/>
      </c>
      <c r="P32" s="22" t="str">
        <f>IF(OR(P$20="",$D32=""),"",IF(ROW()=21,Calc3!P$21,IF(Calc3!P32="",P31,CONCATENATE(P31,IF(P31="","",CHAR(13)),Calc3!P32))))</f>
        <v/>
      </c>
      <c r="Q32" s="22" t="str">
        <f>IF(OR(Q$20="",$D32=""),"",IF(ROW()=21,Calc3!Q$21,IF(Calc3!Q32="",Q31,CONCATENATE(Q31,IF(Q31="","",CHAR(13)),Calc3!Q32))))</f>
        <v/>
      </c>
      <c r="R32" s="22" t="str">
        <f>IF(OR(R$20="",$D32=""),"",IF(ROW()=21,Calc3!R$21,IF(Calc3!R32="",R31,CONCATENATE(R31,IF(R31="","",CHAR(13)),Calc3!R32))))</f>
        <v/>
      </c>
      <c r="S32" s="22" t="str">
        <f>IF(OR(S$20="",$D32=""),"",IF(ROW()=21,Calc3!S$21,IF(Calc3!S32="",S31,CONCATENATE(S31,IF(S31="","",CHAR(13)),Calc3!S32))))</f>
        <v/>
      </c>
      <c r="T32" s="22" t="str">
        <f>IF(OR(T$20="",$D32=""),"",IF(ROW()=21,Calc3!T$21,IF(Calc3!T32="",T31,CONCATENATE(T31,IF(T31="","",CHAR(13)),Calc3!T32))))</f>
        <v/>
      </c>
    </row>
    <row r="33" spans="1:20" ht="75">
      <c r="A33" s="22" t="str">
        <f>IF(COUNTA(Module2!15:15)&gt;0,IF(ISBLANK(Module2!$A15),Calc1!$A32,Module2!$A15),"")</f>
        <v>Quiz5</v>
      </c>
      <c r="B33" s="22">
        <f>IF(COUNTA(Module2!15:15)&gt;0,IF(ISBLANK(Module2!$B15),Calc1!$B32,Module2!$B15),"")</f>
        <v>1.25</v>
      </c>
      <c r="C33" s="22" t="str">
        <f>IF(COUNTA(Module2!15:15)&gt;0,CONCATENATE(Calc1!$A33,".",Module2!$C15),"")</f>
        <v>Quiz5.2</v>
      </c>
      <c r="D33" s="22">
        <f>IF(ISBLANK(Module2!$D15),"",Module2!$D15)</f>
        <v>30</v>
      </c>
      <c r="E33" s="22" t="str">
        <f>IF(OR(E$20="",$D33=""),"",IF(ROW()=21,Calc3!E$21,IF(Calc3!E33="",E32,CONCATENATE(E32,IF(E32="",""," "),Calc3!E33))))</f>
        <v>Quiz1.1 Quiz1.3 Quiz2.1 Quiz2.3 Quiz3.1 Quiz4.1 Quiz4.2 Quiz5.1</v>
      </c>
      <c r="F33" s="22" t="str">
        <f>IF(OR(F$20="",$D33=""),"",IF(ROW()=21,Calc3!F$21,IF(Calc3!F33="",F32,CONCATENATE(F32,IF(F32="",""," "),Calc3!F33))))</f>
        <v>Quiz2.1 Quiz2.2 Quiz3.2 Quiz4.3</v>
      </c>
      <c r="G33" s="22" t="str">
        <f>IF(OR(G$20="",$D33=""),"",IF(ROW()=21,Calc3!G$21,IF(Calc3!G33="",G32,CONCATENATE(G32,IF(G32="",""," "),Calc3!G33))))</f>
        <v/>
      </c>
      <c r="H33" s="22" t="str">
        <f>IF(OR(H$20="",$D33=""),"",IF(ROW()=21,Calc3!H$21,IF(Calc3!H33="",H32,CONCATENATE(H32,IF(H32="",""," "),Calc3!H33))))</f>
        <v>Quiz1.2 Quiz1.3 Quiz2.1 Quiz2.2 Quiz2.3 Quiz4.1 Quiz4.2 Quiz5.1 Quiz5.2</v>
      </c>
      <c r="I33" s="22" t="str">
        <f>IF(OR(I$20="",$D33=""),"",IF(ROW()=21,Calc3!I$21,IF(Calc3!I33="",I32,CONCATENATE(I32,IF(I32="",""," "),Calc3!I33))))</f>
        <v/>
      </c>
      <c r="J33" s="22" t="str">
        <f>IF(OR(J$20="",$D33=""),"",IF(ROW()=21,Calc3!J$21,IF(Calc3!J33="",J32,CONCATENATE(J32,IF(J32="","",CHAR(13)),Calc3!J33))))</f>
        <v/>
      </c>
      <c r="K33" s="22" t="str">
        <f>IF(OR(K$20="",$D33=""),"",IF(ROW()=21,Calc3!K$21,IF(Calc3!K33="",K32,CONCATENATE(K32,IF(K32="","",CHAR(13)),Calc3!K33))))</f>
        <v/>
      </c>
      <c r="L33" s="22" t="str">
        <f>IF(OR(L$20="",$D33=""),"",IF(ROW()=21,Calc3!L$21,IF(Calc3!L33="",L32,CONCATENATE(L32,IF(L32="","",CHAR(13)),Calc3!L33))))</f>
        <v/>
      </c>
      <c r="M33" s="22" t="str">
        <f>IF(OR(M$20="",$D33=""),"",IF(ROW()=21,Calc3!M$21,IF(Calc3!M33="",M32,CONCATENATE(M32,IF(M32="","",CHAR(13)),Calc3!M33))))</f>
        <v/>
      </c>
      <c r="N33" s="22" t="str">
        <f>IF(OR(N$20="",$D33=""),"",IF(ROW()=21,Calc3!N$21,IF(Calc3!N33="",N32,CONCATENATE(N32,IF(N32="","",CHAR(13)),Calc3!N33))))</f>
        <v/>
      </c>
      <c r="O33" s="22" t="str">
        <f>IF(OR(O$20="",$D33=""),"",IF(ROW()=21,Calc3!O$21,IF(Calc3!O33="",O32,CONCATENATE(O32,IF(O32="","",CHAR(13)),Calc3!O33))))</f>
        <v/>
      </c>
      <c r="P33" s="22" t="str">
        <f>IF(OR(P$20="",$D33=""),"",IF(ROW()=21,Calc3!P$21,IF(Calc3!P33="",P32,CONCATENATE(P32,IF(P32="","",CHAR(13)),Calc3!P33))))</f>
        <v/>
      </c>
      <c r="Q33" s="22" t="str">
        <f>IF(OR(Q$20="",$D33=""),"",IF(ROW()=21,Calc3!Q$21,IF(Calc3!Q33="",Q32,CONCATENATE(Q32,IF(Q32="","",CHAR(13)),Calc3!Q33))))</f>
        <v/>
      </c>
      <c r="R33" s="22" t="str">
        <f>IF(OR(R$20="",$D33=""),"",IF(ROW()=21,Calc3!R$21,IF(Calc3!R33="",R32,CONCATENATE(R32,IF(R32="","",CHAR(13)),Calc3!R33))))</f>
        <v/>
      </c>
      <c r="S33" s="22" t="str">
        <f>IF(OR(S$20="",$D33=""),"",IF(ROW()=21,Calc3!S$21,IF(Calc3!S33="",S32,CONCATENATE(S32,IF(S32="","",CHAR(13)),Calc3!S33))))</f>
        <v/>
      </c>
      <c r="T33" s="22" t="str">
        <f>IF(OR(T$20="",$D33=""),"",IF(ROW()=21,Calc3!T$21,IF(Calc3!T33="",T32,CONCATENATE(T32,IF(T32="","",CHAR(13)),Calc3!T33))))</f>
        <v/>
      </c>
    </row>
    <row r="34" spans="1:20" ht="75">
      <c r="A34" s="22" t="str">
        <f>IF(COUNTA(Module2!16:16)&gt;0,IF(ISBLANK(Module2!$A16),Calc1!$A33,Module2!$A16),"")</f>
        <v>Quiz5</v>
      </c>
      <c r="B34" s="22">
        <f>IF(COUNTA(Module2!16:16)&gt;0,IF(ISBLANK(Module2!$B16),Calc1!$B33,Module2!$B16),"")</f>
        <v>1.25</v>
      </c>
      <c r="C34" s="22" t="str">
        <f>IF(COUNTA(Module2!16:16)&gt;0,CONCATENATE(Calc1!$A34,".",Module2!$C16),"")</f>
        <v>Quiz5.3</v>
      </c>
      <c r="D34" s="22">
        <f>IF(ISBLANK(Module2!$D16),"",Module2!$D16)</f>
        <v>40</v>
      </c>
      <c r="E34" s="22" t="str">
        <f>IF(OR(E$20="",$D34=""),"",IF(ROW()=21,Calc3!E$21,IF(Calc3!E34="",E33,CONCATENATE(E33,IF(E33="",""," "),Calc3!E34))))</f>
        <v>Quiz1.1 Quiz1.3 Quiz2.1 Quiz2.3 Quiz3.1 Quiz4.1 Quiz4.2 Quiz5.1</v>
      </c>
      <c r="F34" s="22" t="str">
        <f>IF(OR(F$20="",$D34=""),"",IF(ROW()=21,Calc3!F$21,IF(Calc3!F34="",F33,CONCATENATE(F33,IF(F33="",""," "),Calc3!F34))))</f>
        <v>Quiz2.1 Quiz2.2 Quiz3.2 Quiz4.3</v>
      </c>
      <c r="G34" s="22" t="str">
        <f>IF(OR(G$20="",$D34=""),"",IF(ROW()=21,Calc3!G$21,IF(Calc3!G34="",G33,CONCATENATE(G33,IF(G33="",""," "),Calc3!G34))))</f>
        <v>Quiz5.3</v>
      </c>
      <c r="H34" s="22" t="str">
        <f>IF(OR(H$20="",$D34=""),"",IF(ROW()=21,Calc3!H$21,IF(Calc3!H34="",H33,CONCATENATE(H33,IF(H33="",""," "),Calc3!H34))))</f>
        <v>Quiz1.2 Quiz1.3 Quiz2.1 Quiz2.2 Quiz2.3 Quiz4.1 Quiz4.2 Quiz5.1 Quiz5.2 Quiz5.3</v>
      </c>
      <c r="I34" s="22" t="str">
        <f>IF(OR(I$20="",$D34=""),"",IF(ROW()=21,Calc3!I$21,IF(Calc3!I34="",I33,CONCATENATE(I33,IF(I33="",""," "),Calc3!I34))))</f>
        <v/>
      </c>
      <c r="J34" s="22" t="str">
        <f>IF(OR(J$20="",$D34=""),"",IF(ROW()=21,Calc3!J$21,IF(Calc3!J34="",J33,CONCATENATE(J33,IF(J33="","",CHAR(13)),Calc3!J34))))</f>
        <v/>
      </c>
      <c r="K34" s="22" t="str">
        <f>IF(OR(K$20="",$D34=""),"",IF(ROW()=21,Calc3!K$21,IF(Calc3!K34="",K33,CONCATENATE(K33,IF(K33="","",CHAR(13)),Calc3!K34))))</f>
        <v/>
      </c>
      <c r="L34" s="22" t="str">
        <f>IF(OR(L$20="",$D34=""),"",IF(ROW()=21,Calc3!L$21,IF(Calc3!L34="",L33,CONCATENATE(L33,IF(L33="","",CHAR(13)),Calc3!L34))))</f>
        <v/>
      </c>
      <c r="M34" s="22" t="str">
        <f>IF(OR(M$20="",$D34=""),"",IF(ROW()=21,Calc3!M$21,IF(Calc3!M34="",M33,CONCATENATE(M33,IF(M33="","",CHAR(13)),Calc3!M34))))</f>
        <v/>
      </c>
      <c r="N34" s="22" t="str">
        <f>IF(OR(N$20="",$D34=""),"",IF(ROW()=21,Calc3!N$21,IF(Calc3!N34="",N33,CONCATENATE(N33,IF(N33="","",CHAR(13)),Calc3!N34))))</f>
        <v/>
      </c>
      <c r="O34" s="22" t="str">
        <f>IF(OR(O$20="",$D34=""),"",IF(ROW()=21,Calc3!O$21,IF(Calc3!O34="",O33,CONCATENATE(O33,IF(O33="","",CHAR(13)),Calc3!O34))))</f>
        <v/>
      </c>
      <c r="P34" s="22" t="str">
        <f>IF(OR(P$20="",$D34=""),"",IF(ROW()=21,Calc3!P$21,IF(Calc3!P34="",P33,CONCATENATE(P33,IF(P33="","",CHAR(13)),Calc3!P34))))</f>
        <v/>
      </c>
      <c r="Q34" s="22" t="str">
        <f>IF(OR(Q$20="",$D34=""),"",IF(ROW()=21,Calc3!Q$21,IF(Calc3!Q34="",Q33,CONCATENATE(Q33,IF(Q33="","",CHAR(13)),Calc3!Q34))))</f>
        <v/>
      </c>
      <c r="R34" s="22" t="str">
        <f>IF(OR(R$20="",$D34=""),"",IF(ROW()=21,Calc3!R$21,IF(Calc3!R34="",R33,CONCATENATE(R33,IF(R33="","",CHAR(13)),Calc3!R34))))</f>
        <v/>
      </c>
      <c r="S34" s="22" t="str">
        <f>IF(OR(S$20="",$D34=""),"",IF(ROW()=21,Calc3!S$21,IF(Calc3!S34="",S33,CONCATENATE(S33,IF(S33="","",CHAR(13)),Calc3!S34))))</f>
        <v/>
      </c>
      <c r="T34" s="22" t="str">
        <f>IF(OR(T$20="",$D34=""),"",IF(ROW()=21,Calc3!T$21,IF(Calc3!T34="",T33,CONCATENATE(T33,IF(T33="","",CHAR(13)),Calc3!T34))))</f>
        <v/>
      </c>
    </row>
    <row r="35" spans="1:20" ht="75">
      <c r="A35" s="22" t="str">
        <f>IF(COUNTA(Module2!17:17)&gt;0,IF(ISBLANK(Module2!$A17),Calc1!$A34,Module2!$A17),"")</f>
        <v>Quiz6</v>
      </c>
      <c r="B35" s="22">
        <f>IF(COUNTA(Module2!17:17)&gt;0,IF(ISBLANK(Module2!$B17),Calc1!$B34,Module2!$B17),"")</f>
        <v>1.25</v>
      </c>
      <c r="C35" s="22" t="str">
        <f>IF(COUNTA(Module2!17:17)&gt;0,CONCATENATE(Calc1!$A35,".",Module2!$C17),"")</f>
        <v>Quiz6.1</v>
      </c>
      <c r="D35" s="22">
        <f>IF(ISBLANK(Module2!$D17),"",Module2!$D17)</f>
        <v>100</v>
      </c>
      <c r="E35" s="22" t="str">
        <f>IF(OR(E$20="",$D35=""),"",IF(ROW()=21,Calc3!E$21,IF(Calc3!E35="",E34,CONCATENATE(E34,IF(E34="",""," "),Calc3!E35))))</f>
        <v>Quiz1.1 Quiz1.3 Quiz2.1 Quiz2.3 Quiz3.1 Quiz4.1 Quiz4.2 Quiz5.1</v>
      </c>
      <c r="F35" s="22" t="str">
        <f>IF(OR(F$20="",$D35=""),"",IF(ROW()=21,Calc3!F$21,IF(Calc3!F35="",F34,CONCATENATE(F34,IF(F34="",""," "),Calc3!F35))))</f>
        <v>Quiz2.1 Quiz2.2 Quiz3.2 Quiz4.3 Quiz6.1</v>
      </c>
      <c r="G35" s="22" t="str">
        <f>IF(OR(G$20="",$D35=""),"",IF(ROW()=21,Calc3!G$21,IF(Calc3!G35="",G34,CONCATENATE(G34,IF(G34="",""," "),Calc3!G35))))</f>
        <v>Quiz5.3 Quiz6.1</v>
      </c>
      <c r="H35" s="22" t="str">
        <f>IF(OR(H$20="",$D35=""),"",IF(ROW()=21,Calc3!H$21,IF(Calc3!H35="",H34,CONCATENATE(H34,IF(H34="",""," "),Calc3!H35))))</f>
        <v>Quiz1.2 Quiz1.3 Quiz2.1 Quiz2.2 Quiz2.3 Quiz4.1 Quiz4.2 Quiz5.1 Quiz5.2 Quiz5.3</v>
      </c>
      <c r="I35" s="22" t="str">
        <f>IF(OR(I$20="",$D35=""),"",IF(ROW()=21,Calc3!I$21,IF(Calc3!I35="",I34,CONCATENATE(I34,IF(I34="",""," "),Calc3!I35))))</f>
        <v/>
      </c>
      <c r="J35" s="22" t="str">
        <f>IF(OR(J$20="",$D35=""),"",IF(ROW()=21,Calc3!J$21,IF(Calc3!J35="",J34,CONCATENATE(J34,IF(J34="","",CHAR(13)),Calc3!J35))))</f>
        <v/>
      </c>
      <c r="K35" s="22" t="str">
        <f>IF(OR(K$20="",$D35=""),"",IF(ROW()=21,Calc3!K$21,IF(Calc3!K35="",K34,CONCATENATE(K34,IF(K34="","",CHAR(13)),Calc3!K35))))</f>
        <v/>
      </c>
      <c r="L35" s="22" t="str">
        <f>IF(OR(L$20="",$D35=""),"",IF(ROW()=21,Calc3!L$21,IF(Calc3!L35="",L34,CONCATENATE(L34,IF(L34="","",CHAR(13)),Calc3!L35))))</f>
        <v/>
      </c>
      <c r="M35" s="22" t="str">
        <f>IF(OR(M$20="",$D35=""),"",IF(ROW()=21,Calc3!M$21,IF(Calc3!M35="",M34,CONCATENATE(M34,IF(M34="","",CHAR(13)),Calc3!M35))))</f>
        <v/>
      </c>
      <c r="N35" s="22" t="str">
        <f>IF(OR(N$20="",$D35=""),"",IF(ROW()=21,Calc3!N$21,IF(Calc3!N35="",N34,CONCATENATE(N34,IF(N34="","",CHAR(13)),Calc3!N35))))</f>
        <v/>
      </c>
      <c r="O35" s="22" t="str">
        <f>IF(OR(O$20="",$D35=""),"",IF(ROW()=21,Calc3!O$21,IF(Calc3!O35="",O34,CONCATENATE(O34,IF(O34="","",CHAR(13)),Calc3!O35))))</f>
        <v/>
      </c>
      <c r="P35" s="22" t="str">
        <f>IF(OR(P$20="",$D35=""),"",IF(ROW()=21,Calc3!P$21,IF(Calc3!P35="",P34,CONCATENATE(P34,IF(P34="","",CHAR(13)),Calc3!P35))))</f>
        <v/>
      </c>
      <c r="Q35" s="22" t="str">
        <f>IF(OR(Q$20="",$D35=""),"",IF(ROW()=21,Calc3!Q$21,IF(Calc3!Q35="",Q34,CONCATENATE(Q34,IF(Q34="","",CHAR(13)),Calc3!Q35))))</f>
        <v/>
      </c>
      <c r="R35" s="22" t="str">
        <f>IF(OR(R$20="",$D35=""),"",IF(ROW()=21,Calc3!R$21,IF(Calc3!R35="",R34,CONCATENATE(R34,IF(R34="","",CHAR(13)),Calc3!R35))))</f>
        <v/>
      </c>
      <c r="S35" s="22" t="str">
        <f>IF(OR(S$20="",$D35=""),"",IF(ROW()=21,Calc3!S$21,IF(Calc3!S35="",S34,CONCATENATE(S34,IF(S34="","",CHAR(13)),Calc3!S35))))</f>
        <v/>
      </c>
      <c r="T35" s="22" t="str">
        <f>IF(OR(T$20="",$D35=""),"",IF(ROW()=21,Calc3!T$21,IF(Calc3!T35="",T34,CONCATENATE(T34,IF(T34="","",CHAR(13)),Calc3!T35))))</f>
        <v/>
      </c>
    </row>
    <row r="36" spans="1:20" ht="90">
      <c r="A36" s="22" t="str">
        <f>IF(COUNTA(Module2!18:18)&gt;0,IF(ISBLANK(Module2!$A18),Calc1!$A35,Module2!$A18),"")</f>
        <v>Quiz7</v>
      </c>
      <c r="B36" s="22">
        <f>IF(COUNTA(Module2!18:18)&gt;0,IF(ISBLANK(Module2!$B18),Calc1!$B35,Module2!$B18),"")</f>
        <v>1.25</v>
      </c>
      <c r="C36" s="22" t="str">
        <f>IF(COUNTA(Module2!18:18)&gt;0,CONCATENATE(Calc1!$A36,".",Module2!$C18),"")</f>
        <v>Quiz7.1</v>
      </c>
      <c r="D36" s="22">
        <f>IF(ISBLANK(Module2!$D18),"",Module2!$D18)</f>
        <v>70</v>
      </c>
      <c r="E36" s="22" t="str">
        <f>IF(OR(E$20="",$D36=""),"",IF(ROW()=21,Calc3!E$21,IF(Calc3!E36="",E35,CONCATENATE(E35,IF(E35="",""," "),Calc3!E36))))</f>
        <v>Quiz1.1 Quiz1.3 Quiz2.1 Quiz2.3 Quiz3.1 Quiz4.1 Quiz4.2 Quiz5.1</v>
      </c>
      <c r="F36" s="22" t="str">
        <f>IF(OR(F$20="",$D36=""),"",IF(ROW()=21,Calc3!F$21,IF(Calc3!F36="",F35,CONCATENATE(F35,IF(F35="",""," "),Calc3!F36))))</f>
        <v>Quiz2.1 Quiz2.2 Quiz3.2 Quiz4.3 Quiz6.1</v>
      </c>
      <c r="G36" s="22" t="str">
        <f>IF(OR(G$20="",$D36=""),"",IF(ROW()=21,Calc3!G$21,IF(Calc3!G36="",G35,CONCATENATE(G35,IF(G35="",""," "),Calc3!G36))))</f>
        <v>Quiz5.3 Quiz6.1</v>
      </c>
      <c r="H36" s="22" t="str">
        <f>IF(OR(H$20="",$D36=""),"",IF(ROW()=21,Calc3!H$21,IF(Calc3!H36="",H35,CONCATENATE(H35,IF(H35="",""," "),Calc3!H36))))</f>
        <v>Quiz1.2 Quiz1.3 Quiz2.1 Quiz2.2 Quiz2.3 Quiz4.1 Quiz4.2 Quiz5.1 Quiz5.2 Quiz5.3 Quiz7.1</v>
      </c>
      <c r="I36" s="22" t="str">
        <f>IF(OR(I$20="",$D36=""),"",IF(ROW()=21,Calc3!I$21,IF(Calc3!I36="",I35,CONCATENATE(I35,IF(I35="",""," "),Calc3!I36))))</f>
        <v/>
      </c>
      <c r="J36" s="22" t="str">
        <f>IF(OR(J$20="",$D36=""),"",IF(ROW()=21,Calc3!J$21,IF(Calc3!J36="",J35,CONCATENATE(J35,IF(J35="","",CHAR(13)),Calc3!J36))))</f>
        <v/>
      </c>
      <c r="K36" s="22" t="str">
        <f>IF(OR(K$20="",$D36=""),"",IF(ROW()=21,Calc3!K$21,IF(Calc3!K36="",K35,CONCATENATE(K35,IF(K35="","",CHAR(13)),Calc3!K36))))</f>
        <v/>
      </c>
      <c r="L36" s="22" t="str">
        <f>IF(OR(L$20="",$D36=""),"",IF(ROW()=21,Calc3!L$21,IF(Calc3!L36="",L35,CONCATENATE(L35,IF(L35="","",CHAR(13)),Calc3!L36))))</f>
        <v/>
      </c>
      <c r="M36" s="22" t="str">
        <f>IF(OR(M$20="",$D36=""),"",IF(ROW()=21,Calc3!M$21,IF(Calc3!M36="",M35,CONCATENATE(M35,IF(M35="","",CHAR(13)),Calc3!M36))))</f>
        <v/>
      </c>
      <c r="N36" s="22" t="str">
        <f>IF(OR(N$20="",$D36=""),"",IF(ROW()=21,Calc3!N$21,IF(Calc3!N36="",N35,CONCATENATE(N35,IF(N35="","",CHAR(13)),Calc3!N36))))</f>
        <v/>
      </c>
      <c r="O36" s="22" t="str">
        <f>IF(OR(O$20="",$D36=""),"",IF(ROW()=21,Calc3!O$21,IF(Calc3!O36="",O35,CONCATENATE(O35,IF(O35="","",CHAR(13)),Calc3!O36))))</f>
        <v/>
      </c>
      <c r="P36" s="22" t="str">
        <f>IF(OR(P$20="",$D36=""),"",IF(ROW()=21,Calc3!P$21,IF(Calc3!P36="",P35,CONCATENATE(P35,IF(P35="","",CHAR(13)),Calc3!P36))))</f>
        <v/>
      </c>
      <c r="Q36" s="22" t="str">
        <f>IF(OR(Q$20="",$D36=""),"",IF(ROW()=21,Calc3!Q$21,IF(Calc3!Q36="",Q35,CONCATENATE(Q35,IF(Q35="","",CHAR(13)),Calc3!Q36))))</f>
        <v/>
      </c>
      <c r="R36" s="22" t="str">
        <f>IF(OR(R$20="",$D36=""),"",IF(ROW()=21,Calc3!R$21,IF(Calc3!R36="",R35,CONCATENATE(R35,IF(R35="","",CHAR(13)),Calc3!R36))))</f>
        <v/>
      </c>
      <c r="S36" s="22" t="str">
        <f>IF(OR(S$20="",$D36=""),"",IF(ROW()=21,Calc3!S$21,IF(Calc3!S36="",S35,CONCATENATE(S35,IF(S35="","",CHAR(13)),Calc3!S36))))</f>
        <v/>
      </c>
      <c r="T36" s="22" t="str">
        <f>IF(OR(T$20="",$D36=""),"",IF(ROW()=21,Calc3!T$21,IF(Calc3!T36="",T35,CONCATENATE(T35,IF(T35="","",CHAR(13)),Calc3!T36))))</f>
        <v/>
      </c>
    </row>
    <row r="37" spans="1:20" ht="90">
      <c r="A37" s="22" t="str">
        <f>IF(COUNTA(Module2!19:19)&gt;0,IF(ISBLANK(Module2!$A19),Calc1!$A36,Module2!$A19),"")</f>
        <v>Quiz7</v>
      </c>
      <c r="B37" s="22">
        <f>IF(COUNTA(Module2!19:19)&gt;0,IF(ISBLANK(Module2!$B19),Calc1!$B36,Module2!$B19),"")</f>
        <v>1.25</v>
      </c>
      <c r="C37" s="22" t="str">
        <f>IF(COUNTA(Module2!19:19)&gt;0,CONCATENATE(Calc1!$A37,".",Module2!$C19),"")</f>
        <v>Quiz7.2</v>
      </c>
      <c r="D37" s="22">
        <f>IF(ISBLANK(Module2!$D19),"",Module2!$D19)</f>
        <v>30</v>
      </c>
      <c r="E37" s="22" t="str">
        <f>IF(OR(E$20="",$D37=""),"",IF(ROW()=21,Calc3!E$21,IF(Calc3!E37="",E36,CONCATENATE(E36,IF(E36="",""," "),Calc3!E37))))</f>
        <v>Quiz1.1 Quiz1.3 Quiz2.1 Quiz2.3 Quiz3.1 Quiz4.1 Quiz4.2 Quiz5.1 Quiz7.2</v>
      </c>
      <c r="F37" s="22" t="str">
        <f>IF(OR(F$20="",$D37=""),"",IF(ROW()=21,Calc3!F$21,IF(Calc3!F37="",F36,CONCATENATE(F36,IF(F36="",""," "),Calc3!F37))))</f>
        <v>Quiz2.1 Quiz2.2 Quiz3.2 Quiz4.3 Quiz6.1</v>
      </c>
      <c r="G37" s="22" t="str">
        <f>IF(OR(G$20="",$D37=""),"",IF(ROW()=21,Calc3!G$21,IF(Calc3!G37="",G36,CONCATENATE(G36,IF(G36="",""," "),Calc3!G37))))</f>
        <v>Quiz5.3 Quiz6.1</v>
      </c>
      <c r="H37" s="22" t="str">
        <f>IF(OR(H$20="",$D37=""),"",IF(ROW()=21,Calc3!H$21,IF(Calc3!H37="",H36,CONCATENATE(H36,IF(H36="",""," "),Calc3!H37))))</f>
        <v>Quiz1.2 Quiz1.3 Quiz2.1 Quiz2.2 Quiz2.3 Quiz4.1 Quiz4.2 Quiz5.1 Quiz5.2 Quiz5.3 Quiz7.1 Quiz7.2</v>
      </c>
      <c r="I37" s="22" t="str">
        <f>IF(OR(I$20="",$D37=""),"",IF(ROW()=21,Calc3!I$21,IF(Calc3!I37="",I36,CONCATENATE(I36,IF(I36="",""," "),Calc3!I37))))</f>
        <v/>
      </c>
      <c r="J37" s="22" t="str">
        <f>IF(OR(J$20="",$D37=""),"",IF(ROW()=21,Calc3!J$21,IF(Calc3!J37="",J36,CONCATENATE(J36,IF(J36="","",CHAR(13)),Calc3!J37))))</f>
        <v/>
      </c>
      <c r="K37" s="22" t="str">
        <f>IF(OR(K$20="",$D37=""),"",IF(ROW()=21,Calc3!K$21,IF(Calc3!K37="",K36,CONCATENATE(K36,IF(K36="","",CHAR(13)),Calc3!K37))))</f>
        <v/>
      </c>
      <c r="L37" s="22" t="str">
        <f>IF(OR(L$20="",$D37=""),"",IF(ROW()=21,Calc3!L$21,IF(Calc3!L37="",L36,CONCATENATE(L36,IF(L36="","",CHAR(13)),Calc3!L37))))</f>
        <v/>
      </c>
      <c r="M37" s="22" t="str">
        <f>IF(OR(M$20="",$D37=""),"",IF(ROW()=21,Calc3!M$21,IF(Calc3!M37="",M36,CONCATENATE(M36,IF(M36="","",CHAR(13)),Calc3!M37))))</f>
        <v/>
      </c>
      <c r="N37" s="22" t="str">
        <f>IF(OR(N$20="",$D37=""),"",IF(ROW()=21,Calc3!N$21,IF(Calc3!N37="",N36,CONCATENATE(N36,IF(N36="","",CHAR(13)),Calc3!N37))))</f>
        <v/>
      </c>
      <c r="O37" s="22" t="str">
        <f>IF(OR(O$20="",$D37=""),"",IF(ROW()=21,Calc3!O$21,IF(Calc3!O37="",O36,CONCATENATE(O36,IF(O36="","",CHAR(13)),Calc3!O37))))</f>
        <v/>
      </c>
      <c r="P37" s="22" t="str">
        <f>IF(OR(P$20="",$D37=""),"",IF(ROW()=21,Calc3!P$21,IF(Calc3!P37="",P36,CONCATENATE(P36,IF(P36="","",CHAR(13)),Calc3!P37))))</f>
        <v/>
      </c>
      <c r="Q37" s="22" t="str">
        <f>IF(OR(Q$20="",$D37=""),"",IF(ROW()=21,Calc3!Q$21,IF(Calc3!Q37="",Q36,CONCATENATE(Q36,IF(Q36="","",CHAR(13)),Calc3!Q37))))</f>
        <v/>
      </c>
      <c r="R37" s="22" t="str">
        <f>IF(OR(R$20="",$D37=""),"",IF(ROW()=21,Calc3!R$21,IF(Calc3!R37="",R36,CONCATENATE(R36,IF(R36="","",CHAR(13)),Calc3!R37))))</f>
        <v/>
      </c>
      <c r="S37" s="22" t="str">
        <f>IF(OR(S$20="",$D37=""),"",IF(ROW()=21,Calc3!S$21,IF(Calc3!S37="",S36,CONCATENATE(S36,IF(S36="","",CHAR(13)),Calc3!S37))))</f>
        <v/>
      </c>
      <c r="T37" s="22" t="str">
        <f>IF(OR(T$20="",$D37=""),"",IF(ROW()=21,Calc3!T$21,IF(Calc3!T37="",T36,CONCATENATE(T36,IF(T36="","",CHAR(13)),Calc3!T37))))</f>
        <v/>
      </c>
    </row>
    <row r="38" spans="1:20" ht="105">
      <c r="A38" s="22" t="str">
        <f>IF(COUNTA(Module2!20:20)&gt;0,IF(ISBLANK(Module2!$A20),Calc1!$A37,Module2!$A20),"")</f>
        <v>Quiz8</v>
      </c>
      <c r="B38" s="22">
        <f>IF(COUNTA(Module2!20:20)&gt;0,IF(ISBLANK(Module2!$B20),Calc1!$B37,Module2!$B20),"")</f>
        <v>1.25</v>
      </c>
      <c r="C38" s="22" t="str">
        <f>IF(COUNTA(Module2!20:20)&gt;0,CONCATENATE(Calc1!$A38,".",Module2!$C20),"")</f>
        <v>Quiz8.1</v>
      </c>
      <c r="D38" s="22">
        <f>IF(ISBLANK(Module2!$D20),"",Module2!$D20)</f>
        <v>100</v>
      </c>
      <c r="E38" s="22" t="str">
        <f>IF(OR(E$20="",$D38=""),"",IF(ROW()=21,Calc3!E$21,IF(Calc3!E38="",E37,CONCATENATE(E37,IF(E37="",""," "),Calc3!E38))))</f>
        <v>Quiz1.1 Quiz1.3 Quiz2.1 Quiz2.3 Quiz3.1 Quiz4.1 Quiz4.2 Quiz5.1 Quiz7.2 Quiz8.1</v>
      </c>
      <c r="F38" s="22" t="str">
        <f>IF(OR(F$20="",$D38=""),"",IF(ROW()=21,Calc3!F$21,IF(Calc3!F38="",F37,CONCATENATE(F37,IF(F37="",""," "),Calc3!F38))))</f>
        <v>Quiz2.1 Quiz2.2 Quiz3.2 Quiz4.3 Quiz6.1 Quiz8.1</v>
      </c>
      <c r="G38" s="22" t="str">
        <f>IF(OR(G$20="",$D38=""),"",IF(ROW()=21,Calc3!G$21,IF(Calc3!G38="",G37,CONCATENATE(G37,IF(G37="",""," "),Calc3!G38))))</f>
        <v>Quiz5.3 Quiz6.1</v>
      </c>
      <c r="H38" s="22" t="str">
        <f>IF(OR(H$20="",$D38=""),"",IF(ROW()=21,Calc3!H$21,IF(Calc3!H38="",H37,CONCATENATE(H37,IF(H37="",""," "),Calc3!H38))))</f>
        <v>Quiz1.2 Quiz1.3 Quiz2.1 Quiz2.2 Quiz2.3 Quiz4.1 Quiz4.2 Quiz5.1 Quiz5.2 Quiz5.3 Quiz7.1 Quiz7.2 Quiz8.1</v>
      </c>
      <c r="I38" s="22" t="str">
        <f>IF(OR(I$20="",$D38=""),"",IF(ROW()=21,Calc3!I$21,IF(Calc3!I38="",I37,CONCATENATE(I37,IF(I37="",""," "),Calc3!I38))))</f>
        <v/>
      </c>
      <c r="J38" s="22" t="str">
        <f>IF(OR(J$20="",$D38=""),"",IF(ROW()=21,Calc3!J$21,IF(Calc3!J38="",J37,CONCATENATE(J37,IF(J37="","",CHAR(13)),Calc3!J38))))</f>
        <v/>
      </c>
      <c r="K38" s="22" t="str">
        <f>IF(OR(K$20="",$D38=""),"",IF(ROW()=21,Calc3!K$21,IF(Calc3!K38="",K37,CONCATENATE(K37,IF(K37="","",CHAR(13)),Calc3!K38))))</f>
        <v/>
      </c>
      <c r="L38" s="22" t="str">
        <f>IF(OR(L$20="",$D38=""),"",IF(ROW()=21,Calc3!L$21,IF(Calc3!L38="",L37,CONCATENATE(L37,IF(L37="","",CHAR(13)),Calc3!L38))))</f>
        <v/>
      </c>
      <c r="M38" s="22" t="str">
        <f>IF(OR(M$20="",$D38=""),"",IF(ROW()=21,Calc3!M$21,IF(Calc3!M38="",M37,CONCATENATE(M37,IF(M37="","",CHAR(13)),Calc3!M38))))</f>
        <v/>
      </c>
      <c r="N38" s="22" t="str">
        <f>IF(OR(N$20="",$D38=""),"",IF(ROW()=21,Calc3!N$21,IF(Calc3!N38="",N37,CONCATENATE(N37,IF(N37="","",CHAR(13)),Calc3!N38))))</f>
        <v/>
      </c>
      <c r="O38" s="22" t="str">
        <f>IF(OR(O$20="",$D38=""),"",IF(ROW()=21,Calc3!O$21,IF(Calc3!O38="",O37,CONCATENATE(O37,IF(O37="","",CHAR(13)),Calc3!O38))))</f>
        <v/>
      </c>
      <c r="P38" s="22" t="str">
        <f>IF(OR(P$20="",$D38=""),"",IF(ROW()=21,Calc3!P$21,IF(Calc3!P38="",P37,CONCATENATE(P37,IF(P37="","",CHAR(13)),Calc3!P38))))</f>
        <v/>
      </c>
      <c r="Q38" s="22" t="str">
        <f>IF(OR(Q$20="",$D38=""),"",IF(ROW()=21,Calc3!Q$21,IF(Calc3!Q38="",Q37,CONCATENATE(Q37,IF(Q37="","",CHAR(13)),Calc3!Q38))))</f>
        <v/>
      </c>
      <c r="R38" s="22" t="str">
        <f>IF(OR(R$20="",$D38=""),"",IF(ROW()=21,Calc3!R$21,IF(Calc3!R38="",R37,CONCATENATE(R37,IF(R37="","",CHAR(13)),Calc3!R38))))</f>
        <v/>
      </c>
      <c r="S38" s="22" t="str">
        <f>IF(OR(S$20="",$D38=""),"",IF(ROW()=21,Calc3!S$21,IF(Calc3!S38="",S37,CONCATENATE(S37,IF(S37="","",CHAR(13)),Calc3!S38))))</f>
        <v/>
      </c>
      <c r="T38" s="22" t="str">
        <f>IF(OR(T$20="",$D38=""),"",IF(ROW()=21,Calc3!T$21,IF(Calc3!T38="",T37,CONCATENATE(T37,IF(T37="","",CHAR(13)),Calc3!T38))))</f>
        <v/>
      </c>
    </row>
    <row r="39" spans="1:20" ht="105">
      <c r="A39" s="22" t="str">
        <f>IF(COUNTA(Module2!21:21)&gt;0,IF(ISBLANK(Module2!$A21),Calc1!$A38,Module2!$A21),"")</f>
        <v>Project1</v>
      </c>
      <c r="B39" s="22">
        <f>IF(COUNTA(Module2!21:21)&gt;0,IF(ISBLANK(Module2!$B21),Calc1!$B38,Module2!$B21),"")</f>
        <v>5</v>
      </c>
      <c r="C39" s="22" t="str">
        <f>IF(COUNTA(Module2!21:21)&gt;0,CONCATENATE(Calc1!$A39,".",Module2!$C21),"")</f>
        <v>Project1.1</v>
      </c>
      <c r="D39" s="22">
        <f>IF(ISBLANK(Module2!$D21),"",Module2!$D21)</f>
        <v>100</v>
      </c>
      <c r="E39" s="22" t="str">
        <f>IF(OR(E$20="",$D39=""),"",IF(ROW()=21,Calc3!E$21,IF(Calc3!E39="",E38,CONCATENATE(E38,IF(E38="",""," "),Calc3!E39))))</f>
        <v>Quiz1.1 Quiz1.3 Quiz2.1 Quiz2.3 Quiz3.1 Quiz4.1 Quiz4.2 Quiz5.1 Quiz7.2 Quiz8.1</v>
      </c>
      <c r="F39" s="22" t="str">
        <f>IF(OR(F$20="",$D39=""),"",IF(ROW()=21,Calc3!F$21,IF(Calc3!F39="",F38,CONCATENATE(F38,IF(F38="",""," "),Calc3!F39))))</f>
        <v>Quiz2.1 Quiz2.2 Quiz3.2 Quiz4.3 Quiz6.1 Quiz8.1 Project1.1</v>
      </c>
      <c r="G39" s="22" t="str">
        <f>IF(OR(G$20="",$D39=""),"",IF(ROW()=21,Calc3!G$21,IF(Calc3!G39="",G38,CONCATENATE(G38,IF(G38="",""," "),Calc3!G39))))</f>
        <v>Quiz5.3 Quiz6.1 Project1.1</v>
      </c>
      <c r="H39" s="22" t="str">
        <f>IF(OR(H$20="",$D39=""),"",IF(ROW()=21,Calc3!H$21,IF(Calc3!H39="",H38,CONCATENATE(H38,IF(H38="",""," "),Calc3!H39))))</f>
        <v>Quiz1.2 Quiz1.3 Quiz2.1 Quiz2.2 Quiz2.3 Quiz4.1 Quiz4.2 Quiz5.1 Quiz5.2 Quiz5.3 Quiz7.1 Quiz7.2 Quiz8.1</v>
      </c>
      <c r="I39" s="22" t="str">
        <f>IF(OR(I$20="",$D39=""),"",IF(ROW()=21,Calc3!I$21,IF(Calc3!I39="",I38,CONCATENATE(I38,IF(I38="",""," "),Calc3!I39))))</f>
        <v>Project1.1</v>
      </c>
      <c r="J39" s="22" t="str">
        <f>IF(OR(J$20="",$D39=""),"",IF(ROW()=21,Calc3!J$21,IF(Calc3!J39="",J38,CONCATENATE(J38,IF(J38="","",CHAR(13)),Calc3!J39))))</f>
        <v/>
      </c>
      <c r="K39" s="22" t="str">
        <f>IF(OR(K$20="",$D39=""),"",IF(ROW()=21,Calc3!K$21,IF(Calc3!K39="",K38,CONCATENATE(K38,IF(K38="","",CHAR(13)),Calc3!K39))))</f>
        <v/>
      </c>
      <c r="L39" s="22" t="str">
        <f>IF(OR(L$20="",$D39=""),"",IF(ROW()=21,Calc3!L$21,IF(Calc3!L39="",L38,CONCATENATE(L38,IF(L38="","",CHAR(13)),Calc3!L39))))</f>
        <v/>
      </c>
      <c r="M39" s="22" t="str">
        <f>IF(OR(M$20="",$D39=""),"",IF(ROW()=21,Calc3!M$21,IF(Calc3!M39="",M38,CONCATENATE(M38,IF(M38="","",CHAR(13)),Calc3!M39))))</f>
        <v/>
      </c>
      <c r="N39" s="22" t="str">
        <f>IF(OR(N$20="",$D39=""),"",IF(ROW()=21,Calc3!N$21,IF(Calc3!N39="",N38,CONCATENATE(N38,IF(N38="","",CHAR(13)),Calc3!N39))))</f>
        <v/>
      </c>
      <c r="O39" s="22" t="str">
        <f>IF(OR(O$20="",$D39=""),"",IF(ROW()=21,Calc3!O$21,IF(Calc3!O39="",O38,CONCATENATE(O38,IF(O38="","",CHAR(13)),Calc3!O39))))</f>
        <v/>
      </c>
      <c r="P39" s="22" t="str">
        <f>IF(OR(P$20="",$D39=""),"",IF(ROW()=21,Calc3!P$21,IF(Calc3!P39="",P38,CONCATENATE(P38,IF(P38="","",CHAR(13)),Calc3!P39))))</f>
        <v/>
      </c>
      <c r="Q39" s="22" t="str">
        <f>IF(OR(Q$20="",$D39=""),"",IF(ROW()=21,Calc3!Q$21,IF(Calc3!Q39="",Q38,CONCATENATE(Q38,IF(Q38="","",CHAR(13)),Calc3!Q39))))</f>
        <v/>
      </c>
      <c r="R39" s="22" t="str">
        <f>IF(OR(R$20="",$D39=""),"",IF(ROW()=21,Calc3!R$21,IF(Calc3!R39="",R38,CONCATENATE(R38,IF(R38="","",CHAR(13)),Calc3!R39))))</f>
        <v/>
      </c>
      <c r="S39" s="22" t="str">
        <f>IF(OR(S$20="",$D39=""),"",IF(ROW()=21,Calc3!S$21,IF(Calc3!S39="",S38,CONCATENATE(S38,IF(S38="","",CHAR(13)),Calc3!S39))))</f>
        <v/>
      </c>
      <c r="T39" s="22" t="str">
        <f>IF(OR(T$20="",$D39=""),"",IF(ROW()=21,Calc3!T$21,IF(Calc3!T39="",T38,CONCATENATE(T38,IF(T38="","",CHAR(13)),Calc3!T39))))</f>
        <v/>
      </c>
    </row>
    <row r="40" spans="1:20" ht="105">
      <c r="A40" s="22" t="str">
        <f>IF(COUNTA(Module2!22:22)&gt;0,IF(ISBLANK(Module2!$A22),Calc1!$A39,Module2!$A22),"")</f>
        <v>Project2</v>
      </c>
      <c r="B40" s="22">
        <f>IF(COUNTA(Module2!22:22)&gt;0,IF(ISBLANK(Module2!$B22),Calc1!$B39,Module2!$B22),"")</f>
        <v>5</v>
      </c>
      <c r="C40" s="22" t="str">
        <f>IF(COUNTA(Module2!22:22)&gt;0,CONCATENATE(Calc1!$A40,".",Module2!$C22),"")</f>
        <v>Project2.1</v>
      </c>
      <c r="D40" s="22">
        <f>IF(ISBLANK(Module2!$D22),"",Module2!$D22)</f>
        <v>100</v>
      </c>
      <c r="E40" s="22" t="str">
        <f>IF(OR(E$20="",$D40=""),"",IF(ROW()=21,Calc3!E$21,IF(Calc3!E40="",E39,CONCATENATE(E39,IF(E39="",""," "),Calc3!E40))))</f>
        <v>Quiz1.1 Quiz1.3 Quiz2.1 Quiz2.3 Quiz3.1 Quiz4.1 Quiz4.2 Quiz5.1 Quiz7.2 Quiz8.1</v>
      </c>
      <c r="F40" s="22" t="str">
        <f>IF(OR(F$20="",$D40=""),"",IF(ROW()=21,Calc3!F$21,IF(Calc3!F40="",F39,CONCATENATE(F39,IF(F39="",""," "),Calc3!F40))))</f>
        <v>Quiz2.1 Quiz2.2 Quiz3.2 Quiz4.3 Quiz6.1 Quiz8.1 Project1.1 Project2.1</v>
      </c>
      <c r="G40" s="22" t="str">
        <f>IF(OR(G$20="",$D40=""),"",IF(ROW()=21,Calc3!G$21,IF(Calc3!G40="",G39,CONCATENATE(G39,IF(G39="",""," "),Calc3!G40))))</f>
        <v>Quiz5.3 Quiz6.1 Project1.1 Project2.1</v>
      </c>
      <c r="H40" s="22" t="str">
        <f>IF(OR(H$20="",$D40=""),"",IF(ROW()=21,Calc3!H$21,IF(Calc3!H40="",H39,CONCATENATE(H39,IF(H39="",""," "),Calc3!H40))))</f>
        <v>Quiz1.2 Quiz1.3 Quiz2.1 Quiz2.2 Quiz2.3 Quiz4.1 Quiz4.2 Quiz5.1 Quiz5.2 Quiz5.3 Quiz7.1 Quiz7.2 Quiz8.1</v>
      </c>
      <c r="I40" s="22" t="str">
        <f>IF(OR(I$20="",$D40=""),"",IF(ROW()=21,Calc3!I$21,IF(Calc3!I40="",I39,CONCATENATE(I39,IF(I39="",""," "),Calc3!I40))))</f>
        <v>Project1.1 Project2.1</v>
      </c>
      <c r="J40" s="22" t="str">
        <f>IF(OR(J$20="",$D40=""),"",IF(ROW()=21,Calc3!J$21,IF(Calc3!J40="",J39,CONCATENATE(J39,IF(J39="","",CHAR(13)),Calc3!J40))))</f>
        <v/>
      </c>
      <c r="K40" s="22" t="str">
        <f>IF(OR(K$20="",$D40=""),"",IF(ROW()=21,Calc3!K$21,IF(Calc3!K40="",K39,CONCATENATE(K39,IF(K39="","",CHAR(13)),Calc3!K40))))</f>
        <v/>
      </c>
      <c r="L40" s="22" t="str">
        <f>IF(OR(L$20="",$D40=""),"",IF(ROW()=21,Calc3!L$21,IF(Calc3!L40="",L39,CONCATENATE(L39,IF(L39="","",CHAR(13)),Calc3!L40))))</f>
        <v/>
      </c>
      <c r="M40" s="22" t="str">
        <f>IF(OR(M$20="",$D40=""),"",IF(ROW()=21,Calc3!M$21,IF(Calc3!M40="",M39,CONCATENATE(M39,IF(M39="","",CHAR(13)),Calc3!M40))))</f>
        <v/>
      </c>
      <c r="N40" s="22" t="str">
        <f>IF(OR(N$20="",$D40=""),"",IF(ROW()=21,Calc3!N$21,IF(Calc3!N40="",N39,CONCATENATE(N39,IF(N39="","",CHAR(13)),Calc3!N40))))</f>
        <v/>
      </c>
      <c r="O40" s="22" t="str">
        <f>IF(OR(O$20="",$D40=""),"",IF(ROW()=21,Calc3!O$21,IF(Calc3!O40="",O39,CONCATENATE(O39,IF(O39="","",CHAR(13)),Calc3!O40))))</f>
        <v/>
      </c>
      <c r="P40" s="22" t="str">
        <f>IF(OR(P$20="",$D40=""),"",IF(ROW()=21,Calc3!P$21,IF(Calc3!P40="",P39,CONCATENATE(P39,IF(P39="","",CHAR(13)),Calc3!P40))))</f>
        <v/>
      </c>
      <c r="Q40" s="22" t="str">
        <f>IF(OR(Q$20="",$D40=""),"",IF(ROW()=21,Calc3!Q$21,IF(Calc3!Q40="",Q39,CONCATENATE(Q39,IF(Q39="","",CHAR(13)),Calc3!Q40))))</f>
        <v/>
      </c>
      <c r="R40" s="22" t="str">
        <f>IF(OR(R$20="",$D40=""),"",IF(ROW()=21,Calc3!R$21,IF(Calc3!R40="",R39,CONCATENATE(R39,IF(R39="","",CHAR(13)),Calc3!R40))))</f>
        <v/>
      </c>
      <c r="S40" s="22" t="str">
        <f>IF(OR(S$20="",$D40=""),"",IF(ROW()=21,Calc3!S$21,IF(Calc3!S40="",S39,CONCATENATE(S39,IF(S39="","",CHAR(13)),Calc3!S40))))</f>
        <v/>
      </c>
      <c r="T40" s="22" t="str">
        <f>IF(OR(T$20="",$D40=""),"",IF(ROW()=21,Calc3!T$21,IF(Calc3!T40="",T39,CONCATENATE(T39,IF(T39="","",CHAR(13)),Calc3!T40))))</f>
        <v/>
      </c>
    </row>
    <row r="41" spans="1:20" ht="105">
      <c r="A41" s="22" t="str">
        <f>IF(COUNTA(Module2!23:23)&gt;0,IF(ISBLANK(Module2!$A23),Calc1!$A40,Module2!$A23),"")</f>
        <v>Project3</v>
      </c>
      <c r="B41" s="22">
        <f>IF(COUNTA(Module2!23:23)&gt;0,IF(ISBLANK(Module2!$B23),Calc1!$B40,Module2!$B23),"")</f>
        <v>5</v>
      </c>
      <c r="C41" s="22" t="str">
        <f>IF(COUNTA(Module2!23:23)&gt;0,CONCATENATE(Calc1!$A41,".",Module2!$C23),"")</f>
        <v>Project3.1</v>
      </c>
      <c r="D41" s="22">
        <f>IF(ISBLANK(Module2!$D23),"",Module2!$D23)</f>
        <v>100</v>
      </c>
      <c r="E41" s="22" t="str">
        <f>IF(OR(E$20="",$D41=""),"",IF(ROW()=21,Calc3!E$21,IF(Calc3!E41="",E40,CONCATENATE(E40,IF(E40="",""," "),Calc3!E41))))</f>
        <v>Quiz1.1 Quiz1.3 Quiz2.1 Quiz2.3 Quiz3.1 Quiz4.1 Quiz4.2 Quiz5.1 Quiz7.2 Quiz8.1</v>
      </c>
      <c r="F41" s="22" t="str">
        <f>IF(OR(F$20="",$D41=""),"",IF(ROW()=21,Calc3!F$21,IF(Calc3!F41="",F40,CONCATENATE(F40,IF(F40="",""," "),Calc3!F41))))</f>
        <v>Quiz2.1 Quiz2.2 Quiz3.2 Quiz4.3 Quiz6.1 Quiz8.1 Project1.1 Project2.1 Project3.1</v>
      </c>
      <c r="G41" s="22" t="str">
        <f>IF(OR(G$20="",$D41=""),"",IF(ROW()=21,Calc3!G$21,IF(Calc3!G41="",G40,CONCATENATE(G40,IF(G40="",""," "),Calc3!G41))))</f>
        <v>Quiz5.3 Quiz6.1 Project1.1 Project2.1 Project3.1</v>
      </c>
      <c r="H41" s="22" t="str">
        <f>IF(OR(H$20="",$D41=""),"",IF(ROW()=21,Calc3!H$21,IF(Calc3!H41="",H40,CONCATENATE(H40,IF(H40="",""," "),Calc3!H41))))</f>
        <v>Quiz1.2 Quiz1.3 Quiz2.1 Quiz2.2 Quiz2.3 Quiz4.1 Quiz4.2 Quiz5.1 Quiz5.2 Quiz5.3 Quiz7.1 Quiz7.2 Quiz8.1</v>
      </c>
      <c r="I41" s="22" t="str">
        <f>IF(OR(I$20="",$D41=""),"",IF(ROW()=21,Calc3!I$21,IF(Calc3!I41="",I40,CONCATENATE(I40,IF(I40="",""," "),Calc3!I41))))</f>
        <v>Project1.1 Project2.1 Project3.1</v>
      </c>
      <c r="J41" s="22" t="str">
        <f>IF(OR(J$20="",$D41=""),"",IF(ROW()=21,Calc3!J$21,IF(Calc3!J41="",J40,CONCATENATE(J40,IF(J40="","",CHAR(13)),Calc3!J41))))</f>
        <v/>
      </c>
      <c r="K41" s="22" t="str">
        <f>IF(OR(K$20="",$D41=""),"",IF(ROW()=21,Calc3!K$21,IF(Calc3!K41="",K40,CONCATENATE(K40,IF(K40="","",CHAR(13)),Calc3!K41))))</f>
        <v/>
      </c>
      <c r="L41" s="22" t="str">
        <f>IF(OR(L$20="",$D41=""),"",IF(ROW()=21,Calc3!L$21,IF(Calc3!L41="",L40,CONCATENATE(L40,IF(L40="","",CHAR(13)),Calc3!L41))))</f>
        <v/>
      </c>
      <c r="M41" s="22" t="str">
        <f>IF(OR(M$20="",$D41=""),"",IF(ROW()=21,Calc3!M$21,IF(Calc3!M41="",M40,CONCATENATE(M40,IF(M40="","",CHAR(13)),Calc3!M41))))</f>
        <v/>
      </c>
      <c r="N41" s="22" t="str">
        <f>IF(OR(N$20="",$D41=""),"",IF(ROW()=21,Calc3!N$21,IF(Calc3!N41="",N40,CONCATENATE(N40,IF(N40="","",CHAR(13)),Calc3!N41))))</f>
        <v/>
      </c>
      <c r="O41" s="22" t="str">
        <f>IF(OR(O$20="",$D41=""),"",IF(ROW()=21,Calc3!O$21,IF(Calc3!O41="",O40,CONCATENATE(O40,IF(O40="","",CHAR(13)),Calc3!O41))))</f>
        <v/>
      </c>
      <c r="P41" s="22" t="str">
        <f>IF(OR(P$20="",$D41=""),"",IF(ROW()=21,Calc3!P$21,IF(Calc3!P41="",P40,CONCATENATE(P40,IF(P40="","",CHAR(13)),Calc3!P41))))</f>
        <v/>
      </c>
      <c r="Q41" s="22" t="str">
        <f>IF(OR(Q$20="",$D41=""),"",IF(ROW()=21,Calc3!Q$21,IF(Calc3!Q41="",Q40,CONCATENATE(Q40,IF(Q40="","",CHAR(13)),Calc3!Q41))))</f>
        <v/>
      </c>
      <c r="R41" s="22" t="str">
        <f>IF(OR(R$20="",$D41=""),"",IF(ROW()=21,Calc3!R$21,IF(Calc3!R41="",R40,CONCATENATE(R40,IF(R40="","",CHAR(13)),Calc3!R41))))</f>
        <v/>
      </c>
      <c r="S41" s="22" t="str">
        <f>IF(OR(S$20="",$D41=""),"",IF(ROW()=21,Calc3!S$21,IF(Calc3!S41="",S40,CONCATENATE(S40,IF(S40="","",CHAR(13)),Calc3!S41))))</f>
        <v/>
      </c>
      <c r="T41" s="22" t="str">
        <f>IF(OR(T$20="",$D41=""),"",IF(ROW()=21,Calc3!T$21,IF(Calc3!T41="",T40,CONCATENATE(T40,IF(T40="","",CHAR(13)),Calc3!T41))))</f>
        <v/>
      </c>
    </row>
    <row r="42" spans="1:20" ht="105">
      <c r="A42" s="22" t="str">
        <f>IF(COUNTA(Module2!24:24)&gt;0,IF(ISBLANK(Module2!$A24),Calc1!$A41,Module2!$A24),"")</f>
        <v>Project4</v>
      </c>
      <c r="B42" s="22">
        <f>IF(COUNTA(Module2!24:24)&gt;0,IF(ISBLANK(Module2!$B24),Calc1!$B41,Module2!$B24),"")</f>
        <v>5</v>
      </c>
      <c r="C42" s="22" t="str">
        <f>IF(COUNTA(Module2!24:24)&gt;0,CONCATENATE(Calc1!$A42,".",Module2!$C24),"")</f>
        <v>Project4.1</v>
      </c>
      <c r="D42" s="22">
        <f>IF(ISBLANK(Module2!$D24),"",Module2!$D24)</f>
        <v>100</v>
      </c>
      <c r="E42" s="22" t="str">
        <f>IF(OR(E$20="",$D42=""),"",IF(ROW()=21,Calc3!E$21,IF(Calc3!E42="",E41,CONCATENATE(E41,IF(E41="",""," "),Calc3!E42))))</f>
        <v>Quiz1.1 Quiz1.3 Quiz2.1 Quiz2.3 Quiz3.1 Quiz4.1 Quiz4.2 Quiz5.1 Quiz7.2 Quiz8.1</v>
      </c>
      <c r="F42" s="22" t="str">
        <f>IF(OR(F$20="",$D42=""),"",IF(ROW()=21,Calc3!F$21,IF(Calc3!F42="",F41,CONCATENATE(F41,IF(F41="",""," "),Calc3!F42))))</f>
        <v>Quiz2.1 Quiz2.2 Quiz3.2 Quiz4.3 Quiz6.1 Quiz8.1 Project1.1 Project2.1 Project3.1 Project4.1</v>
      </c>
      <c r="G42" s="22" t="str">
        <f>IF(OR(G$20="",$D42=""),"",IF(ROW()=21,Calc3!G$21,IF(Calc3!G42="",G41,CONCATENATE(G41,IF(G41="",""," "),Calc3!G42))))</f>
        <v>Quiz5.3 Quiz6.1 Project1.1 Project2.1 Project3.1 Project4.1</v>
      </c>
      <c r="H42" s="22" t="str">
        <f>IF(OR(H$20="",$D42=""),"",IF(ROW()=21,Calc3!H$21,IF(Calc3!H42="",H41,CONCATENATE(H41,IF(H41="",""," "),Calc3!H42))))</f>
        <v>Quiz1.2 Quiz1.3 Quiz2.1 Quiz2.2 Quiz2.3 Quiz4.1 Quiz4.2 Quiz5.1 Quiz5.2 Quiz5.3 Quiz7.1 Quiz7.2 Quiz8.1</v>
      </c>
      <c r="I42" s="22" t="str">
        <f>IF(OR(I$20="",$D42=""),"",IF(ROW()=21,Calc3!I$21,IF(Calc3!I42="",I41,CONCATENATE(I41,IF(I41="",""," "),Calc3!I42))))</f>
        <v>Project1.1 Project2.1 Project3.1 Project4.1</v>
      </c>
      <c r="J42" s="22" t="str">
        <f>IF(OR(J$20="",$D42=""),"",IF(ROW()=21,Calc3!J$21,IF(Calc3!J42="",J41,CONCATENATE(J41,IF(J41="","",CHAR(13)),Calc3!J42))))</f>
        <v/>
      </c>
      <c r="K42" s="22" t="str">
        <f>IF(OR(K$20="",$D42=""),"",IF(ROW()=21,Calc3!K$21,IF(Calc3!K42="",K41,CONCATENATE(K41,IF(K41="","",CHAR(13)),Calc3!K42))))</f>
        <v/>
      </c>
      <c r="L42" s="22" t="str">
        <f>IF(OR(L$20="",$D42=""),"",IF(ROW()=21,Calc3!L$21,IF(Calc3!L42="",L41,CONCATENATE(L41,IF(L41="","",CHAR(13)),Calc3!L42))))</f>
        <v/>
      </c>
      <c r="M42" s="22" t="str">
        <f>IF(OR(M$20="",$D42=""),"",IF(ROW()=21,Calc3!M$21,IF(Calc3!M42="",M41,CONCATENATE(M41,IF(M41="","",CHAR(13)),Calc3!M42))))</f>
        <v/>
      </c>
      <c r="N42" s="22" t="str">
        <f>IF(OR(N$20="",$D42=""),"",IF(ROW()=21,Calc3!N$21,IF(Calc3!N42="",N41,CONCATENATE(N41,IF(N41="","",CHAR(13)),Calc3!N42))))</f>
        <v/>
      </c>
      <c r="O42" s="22" t="str">
        <f>IF(OR(O$20="",$D42=""),"",IF(ROW()=21,Calc3!O$21,IF(Calc3!O42="",O41,CONCATENATE(O41,IF(O41="","",CHAR(13)),Calc3!O42))))</f>
        <v/>
      </c>
      <c r="P42" s="22" t="str">
        <f>IF(OR(P$20="",$D42=""),"",IF(ROW()=21,Calc3!P$21,IF(Calc3!P42="",P41,CONCATENATE(P41,IF(P41="","",CHAR(13)),Calc3!P42))))</f>
        <v/>
      </c>
      <c r="Q42" s="22" t="str">
        <f>IF(OR(Q$20="",$D42=""),"",IF(ROW()=21,Calc3!Q$21,IF(Calc3!Q42="",Q41,CONCATENATE(Q41,IF(Q41="","",CHAR(13)),Calc3!Q42))))</f>
        <v/>
      </c>
      <c r="R42" s="22" t="str">
        <f>IF(OR(R$20="",$D42=""),"",IF(ROW()=21,Calc3!R$21,IF(Calc3!R42="",R41,CONCATENATE(R41,IF(R41="","",CHAR(13)),Calc3!R42))))</f>
        <v/>
      </c>
      <c r="S42" s="22" t="str">
        <f>IF(OR(S$20="",$D42=""),"",IF(ROW()=21,Calc3!S$21,IF(Calc3!S42="",S41,CONCATENATE(S41,IF(S41="","",CHAR(13)),Calc3!S42))))</f>
        <v/>
      </c>
      <c r="T42" s="22" t="str">
        <f>IF(OR(T$20="",$D42=""),"",IF(ROW()=21,Calc3!T$21,IF(Calc3!T42="",T41,CONCATENATE(T41,IF(T41="","",CHAR(13)),Calc3!T42))))</f>
        <v/>
      </c>
    </row>
    <row r="43" spans="1:20" ht="120">
      <c r="A43" s="22" t="str">
        <f>IF(COUNTA(Module2!25:25)&gt;0,IF(ISBLANK(Module2!$A25),Calc1!$A42,Module2!$A25),"")</f>
        <v>Midterm1</v>
      </c>
      <c r="B43" s="22">
        <f>IF(COUNTA(Module2!25:25)&gt;0,IF(ISBLANK(Module2!$B25),Calc1!$B42,Module2!$B25),"")</f>
        <v>15</v>
      </c>
      <c r="C43" s="22" t="str">
        <f>IF(COUNTA(Module2!25:25)&gt;0,CONCATENATE(Calc1!$A43,".",Module2!$C25),"")</f>
        <v>Midterm1.1</v>
      </c>
      <c r="D43" s="22">
        <f>IF(ISBLANK(Module2!$D25),"",Module2!$D25)</f>
        <v>25</v>
      </c>
      <c r="E43" s="22" t="str">
        <f>IF(OR(E$20="",$D43=""),"",IF(ROW()=21,Calc3!E$21,IF(Calc3!E43="",E42,CONCATENATE(E42,IF(E42="",""," "),Calc3!E43))))</f>
        <v>Quiz1.1 Quiz1.3 Quiz2.1 Quiz2.3 Quiz3.1 Quiz4.1 Quiz4.2 Quiz5.1 Quiz7.2 Quiz8.1</v>
      </c>
      <c r="F43" s="22" t="str">
        <f>IF(OR(F$20="",$D43=""),"",IF(ROW()=21,Calc3!F$21,IF(Calc3!F43="",F42,CONCATENATE(F42,IF(F42="",""," "),Calc3!F43))))</f>
        <v>Quiz2.1 Quiz2.2 Quiz3.2 Quiz4.3 Quiz6.1 Quiz8.1 Project1.1 Project2.1 Project3.1 Project4.1</v>
      </c>
      <c r="G43" s="22" t="str">
        <f>IF(OR(G$20="",$D43=""),"",IF(ROW()=21,Calc3!G$21,IF(Calc3!G43="",G42,CONCATENATE(G42,IF(G42="",""," "),Calc3!G43))))</f>
        <v>Quiz5.3 Quiz6.1 Project1.1 Project2.1 Project3.1 Project4.1</v>
      </c>
      <c r="H43" s="22" t="str">
        <f>IF(OR(H$20="",$D43=""),"",IF(ROW()=21,Calc3!H$21,IF(Calc3!H43="",H42,CONCATENATE(H42,IF(H42="",""," "),Calc3!H43))))</f>
        <v>Quiz1.2 Quiz1.3 Quiz2.1 Quiz2.2 Quiz2.3 Quiz4.1 Quiz4.2 Quiz5.1 Quiz5.2 Quiz5.3 Quiz7.1 Quiz7.2 Quiz8.1 Midterm1.1</v>
      </c>
      <c r="I43" s="22" t="str">
        <f>IF(OR(I$20="",$D43=""),"",IF(ROW()=21,Calc3!I$21,IF(Calc3!I43="",I42,CONCATENATE(I42,IF(I42="",""," "),Calc3!I43))))</f>
        <v>Project1.1 Project2.1 Project3.1 Project4.1</v>
      </c>
      <c r="J43" s="22" t="str">
        <f>IF(OR(J$20="",$D43=""),"",IF(ROW()=21,Calc3!J$21,IF(Calc3!J43="",J42,CONCATENATE(J42,IF(J42="","",CHAR(13)),Calc3!J43))))</f>
        <v/>
      </c>
      <c r="K43" s="22" t="str">
        <f>IF(OR(K$20="",$D43=""),"",IF(ROW()=21,Calc3!K$21,IF(Calc3!K43="",K42,CONCATENATE(K42,IF(K42="","",CHAR(13)),Calc3!K43))))</f>
        <v/>
      </c>
      <c r="L43" s="22" t="str">
        <f>IF(OR(L$20="",$D43=""),"",IF(ROW()=21,Calc3!L$21,IF(Calc3!L43="",L42,CONCATENATE(L42,IF(L42="","",CHAR(13)),Calc3!L43))))</f>
        <v/>
      </c>
      <c r="M43" s="22" t="str">
        <f>IF(OR(M$20="",$D43=""),"",IF(ROW()=21,Calc3!M$21,IF(Calc3!M43="",M42,CONCATENATE(M42,IF(M42="","",CHAR(13)),Calc3!M43))))</f>
        <v/>
      </c>
      <c r="N43" s="22" t="str">
        <f>IF(OR(N$20="",$D43=""),"",IF(ROW()=21,Calc3!N$21,IF(Calc3!N43="",N42,CONCATENATE(N42,IF(N42="","",CHAR(13)),Calc3!N43))))</f>
        <v/>
      </c>
      <c r="O43" s="22" t="str">
        <f>IF(OR(O$20="",$D43=""),"",IF(ROW()=21,Calc3!O$21,IF(Calc3!O43="",O42,CONCATENATE(O42,IF(O42="","",CHAR(13)),Calc3!O43))))</f>
        <v/>
      </c>
      <c r="P43" s="22" t="str">
        <f>IF(OR(P$20="",$D43=""),"",IF(ROW()=21,Calc3!P$21,IF(Calc3!P43="",P42,CONCATENATE(P42,IF(P42="","",CHAR(13)),Calc3!P43))))</f>
        <v/>
      </c>
      <c r="Q43" s="22" t="str">
        <f>IF(OR(Q$20="",$D43=""),"",IF(ROW()=21,Calc3!Q$21,IF(Calc3!Q43="",Q42,CONCATENATE(Q42,IF(Q42="","",CHAR(13)),Calc3!Q43))))</f>
        <v/>
      </c>
      <c r="R43" s="22" t="str">
        <f>IF(OR(R$20="",$D43=""),"",IF(ROW()=21,Calc3!R$21,IF(Calc3!R43="",R42,CONCATENATE(R42,IF(R42="","",CHAR(13)),Calc3!R43))))</f>
        <v/>
      </c>
      <c r="S43" s="22" t="str">
        <f>IF(OR(S$20="",$D43=""),"",IF(ROW()=21,Calc3!S$21,IF(Calc3!S43="",S42,CONCATENATE(S42,IF(S42="","",CHAR(13)),Calc3!S43))))</f>
        <v/>
      </c>
      <c r="T43" s="22" t="str">
        <f>IF(OR(T$20="",$D43=""),"",IF(ROW()=21,Calc3!T$21,IF(Calc3!T43="",T42,CONCATENATE(T42,IF(T42="","",CHAR(13)),Calc3!T43))))</f>
        <v/>
      </c>
    </row>
    <row r="44" spans="1:20" ht="135">
      <c r="A44" s="22" t="str">
        <f>IF(COUNTA(Module2!26:26)&gt;0,IF(ISBLANK(Module2!$A26),Calc1!$A43,Module2!$A26),"")</f>
        <v>Midterm1</v>
      </c>
      <c r="B44" s="22">
        <f>IF(COUNTA(Module2!26:26)&gt;0,IF(ISBLANK(Module2!$B26),Calc1!$B43,Module2!$B26),"")</f>
        <v>15</v>
      </c>
      <c r="C44" s="22" t="str">
        <f>IF(COUNTA(Module2!26:26)&gt;0,CONCATENATE(Calc1!$A44,".",Module2!$C26),"")</f>
        <v>Midterm1.2</v>
      </c>
      <c r="D44" s="22">
        <f>IF(ISBLANK(Module2!$D26),"",Module2!$D26)</f>
        <v>25</v>
      </c>
      <c r="E44" s="22" t="str">
        <f>IF(OR(E$20="",$D44=""),"",IF(ROW()=21,Calc3!E$21,IF(Calc3!E44="",E43,CONCATENATE(E43,IF(E43="",""," "),Calc3!E44))))</f>
        <v>Quiz1.1 Quiz1.3 Quiz2.1 Quiz2.3 Quiz3.1 Quiz4.1 Quiz4.2 Quiz5.1 Quiz7.2 Quiz8.1</v>
      </c>
      <c r="F44" s="22" t="str">
        <f>IF(OR(F$20="",$D44=""),"",IF(ROW()=21,Calc3!F$21,IF(Calc3!F44="",F43,CONCATENATE(F43,IF(F43="",""," "),Calc3!F44))))</f>
        <v>Quiz2.1 Quiz2.2 Quiz3.2 Quiz4.3 Quiz6.1 Quiz8.1 Project1.1 Project2.1 Project3.1 Project4.1</v>
      </c>
      <c r="G44" s="22" t="str">
        <f>IF(OR(G$20="",$D44=""),"",IF(ROW()=21,Calc3!G$21,IF(Calc3!G44="",G43,CONCATENATE(G43,IF(G43="",""," "),Calc3!G44))))</f>
        <v>Quiz5.3 Quiz6.1 Project1.1 Project2.1 Project3.1 Project4.1</v>
      </c>
      <c r="H44" s="22" t="str">
        <f>IF(OR(H$20="",$D44=""),"",IF(ROW()=21,Calc3!H$21,IF(Calc3!H44="",H43,CONCATENATE(H43,IF(H43="",""," "),Calc3!H44))))</f>
        <v>Quiz1.2 Quiz1.3 Quiz2.1 Quiz2.2 Quiz2.3 Quiz4.1 Quiz4.2 Quiz5.1 Quiz5.2 Quiz5.3 Quiz7.1 Quiz7.2 Quiz8.1 Midterm1.1 Midterm1.2</v>
      </c>
      <c r="I44" s="22" t="str">
        <f>IF(OR(I$20="",$D44=""),"",IF(ROW()=21,Calc3!I$21,IF(Calc3!I44="",I43,CONCATENATE(I43,IF(I43="",""," "),Calc3!I44))))</f>
        <v>Project1.1 Project2.1 Project3.1 Project4.1</v>
      </c>
      <c r="J44" s="22" t="str">
        <f>IF(OR(J$20="",$D44=""),"",IF(ROW()=21,Calc3!J$21,IF(Calc3!J44="",J43,CONCATENATE(J43,IF(J43="","",CHAR(13)),Calc3!J44))))</f>
        <v/>
      </c>
      <c r="K44" s="22" t="str">
        <f>IF(OR(K$20="",$D44=""),"",IF(ROW()=21,Calc3!K$21,IF(Calc3!K44="",K43,CONCATENATE(K43,IF(K43="","",CHAR(13)),Calc3!K44))))</f>
        <v/>
      </c>
      <c r="L44" s="22" t="str">
        <f>IF(OR(L$20="",$D44=""),"",IF(ROW()=21,Calc3!L$21,IF(Calc3!L44="",L43,CONCATENATE(L43,IF(L43="","",CHAR(13)),Calc3!L44))))</f>
        <v/>
      </c>
      <c r="M44" s="22" t="str">
        <f>IF(OR(M$20="",$D44=""),"",IF(ROW()=21,Calc3!M$21,IF(Calc3!M44="",M43,CONCATENATE(M43,IF(M43="","",CHAR(13)),Calc3!M44))))</f>
        <v/>
      </c>
      <c r="N44" s="22" t="str">
        <f>IF(OR(N$20="",$D44=""),"",IF(ROW()=21,Calc3!N$21,IF(Calc3!N44="",N43,CONCATENATE(N43,IF(N43="","",CHAR(13)),Calc3!N44))))</f>
        <v/>
      </c>
      <c r="O44" s="22" t="str">
        <f>IF(OR(O$20="",$D44=""),"",IF(ROW()=21,Calc3!O$21,IF(Calc3!O44="",O43,CONCATENATE(O43,IF(O43="","",CHAR(13)),Calc3!O44))))</f>
        <v/>
      </c>
      <c r="P44" s="22" t="str">
        <f>IF(OR(P$20="",$D44=""),"",IF(ROW()=21,Calc3!P$21,IF(Calc3!P44="",P43,CONCATENATE(P43,IF(P43="","",CHAR(13)),Calc3!P44))))</f>
        <v/>
      </c>
      <c r="Q44" s="22" t="str">
        <f>IF(OR(Q$20="",$D44=""),"",IF(ROW()=21,Calc3!Q$21,IF(Calc3!Q44="",Q43,CONCATENATE(Q43,IF(Q43="","",CHAR(13)),Calc3!Q44))))</f>
        <v/>
      </c>
      <c r="R44" s="22" t="str">
        <f>IF(OR(R$20="",$D44=""),"",IF(ROW()=21,Calc3!R$21,IF(Calc3!R44="",R43,CONCATENATE(R43,IF(R43="","",CHAR(13)),Calc3!R44))))</f>
        <v/>
      </c>
      <c r="S44" s="22" t="str">
        <f>IF(OR(S$20="",$D44=""),"",IF(ROW()=21,Calc3!S$21,IF(Calc3!S44="",S43,CONCATENATE(S43,IF(S43="","",CHAR(13)),Calc3!S44))))</f>
        <v/>
      </c>
      <c r="T44" s="22" t="str">
        <f>IF(OR(T$20="",$D44=""),"",IF(ROW()=21,Calc3!T$21,IF(Calc3!T44="",T43,CONCATENATE(T43,IF(T43="","",CHAR(13)),Calc3!T44))))</f>
        <v/>
      </c>
    </row>
    <row r="45" spans="1:20" ht="135">
      <c r="A45" s="22" t="str">
        <f>IF(COUNTA(Module2!27:27)&gt;0,IF(ISBLANK(Module2!$A27),Calc1!$A44,Module2!$A27),"")</f>
        <v>Midterm1</v>
      </c>
      <c r="B45" s="22">
        <f>IF(COUNTA(Module2!27:27)&gt;0,IF(ISBLANK(Module2!$B27),Calc1!$B44,Module2!$B27),"")</f>
        <v>15</v>
      </c>
      <c r="C45" s="22" t="str">
        <f>IF(COUNTA(Module2!27:27)&gt;0,CONCATENATE(Calc1!$A45,".",Module2!$C27),"")</f>
        <v>Midterm1.3</v>
      </c>
      <c r="D45" s="22">
        <f>IF(ISBLANK(Module2!$D27),"",Module2!$D27)</f>
        <v>25</v>
      </c>
      <c r="E45" s="22" t="str">
        <f>IF(OR(E$20="",$D45=""),"",IF(ROW()=21,Calc3!E$21,IF(Calc3!E45="",E44,CONCATENATE(E44,IF(E44="",""," "),Calc3!E45))))</f>
        <v>Quiz1.1 Quiz1.3 Quiz2.1 Quiz2.3 Quiz3.1 Quiz4.1 Quiz4.2 Quiz5.1 Quiz7.2 Quiz8.1</v>
      </c>
      <c r="F45" s="22" t="str">
        <f>IF(OR(F$20="",$D45=""),"",IF(ROW()=21,Calc3!F$21,IF(Calc3!F45="",F44,CONCATENATE(F44,IF(F44="",""," "),Calc3!F45))))</f>
        <v>Quiz2.1 Quiz2.2 Quiz3.2 Quiz4.3 Quiz6.1 Quiz8.1 Project1.1 Project2.1 Project3.1 Project4.1 Midterm1.3</v>
      </c>
      <c r="G45" s="22" t="str">
        <f>IF(OR(G$20="",$D45=""),"",IF(ROW()=21,Calc3!G$21,IF(Calc3!G45="",G44,CONCATENATE(G44,IF(G44="",""," "),Calc3!G45))))</f>
        <v>Quiz5.3 Quiz6.1 Project1.1 Project2.1 Project3.1 Project4.1 Midterm1.3</v>
      </c>
      <c r="H45" s="22" t="str">
        <f>IF(OR(H$20="",$D45=""),"",IF(ROW()=21,Calc3!H$21,IF(Calc3!H45="",H44,CONCATENATE(H44,IF(H44="",""," "),Calc3!H45))))</f>
        <v>Quiz1.2 Quiz1.3 Quiz2.1 Quiz2.2 Quiz2.3 Quiz4.1 Quiz4.2 Quiz5.1 Quiz5.2 Quiz5.3 Quiz7.1 Quiz7.2 Quiz8.1 Midterm1.1 Midterm1.2</v>
      </c>
      <c r="I45" s="22" t="str">
        <f>IF(OR(I$20="",$D45=""),"",IF(ROW()=21,Calc3!I$21,IF(Calc3!I45="",I44,CONCATENATE(I44,IF(I44="",""," "),Calc3!I45))))</f>
        <v>Project1.1 Project2.1 Project3.1 Project4.1</v>
      </c>
      <c r="J45" s="22" t="str">
        <f>IF(OR(J$20="",$D45=""),"",IF(ROW()=21,Calc3!J$21,IF(Calc3!J45="",J44,CONCATENATE(J44,IF(J44="","",CHAR(13)),Calc3!J45))))</f>
        <v/>
      </c>
      <c r="K45" s="22" t="str">
        <f>IF(OR(K$20="",$D45=""),"",IF(ROW()=21,Calc3!K$21,IF(Calc3!K45="",K44,CONCATENATE(K44,IF(K44="","",CHAR(13)),Calc3!K45))))</f>
        <v/>
      </c>
      <c r="L45" s="22" t="str">
        <f>IF(OR(L$20="",$D45=""),"",IF(ROW()=21,Calc3!L$21,IF(Calc3!L45="",L44,CONCATENATE(L44,IF(L44="","",CHAR(13)),Calc3!L45))))</f>
        <v/>
      </c>
      <c r="M45" s="22" t="str">
        <f>IF(OR(M$20="",$D45=""),"",IF(ROW()=21,Calc3!M$21,IF(Calc3!M45="",M44,CONCATENATE(M44,IF(M44="","",CHAR(13)),Calc3!M45))))</f>
        <v/>
      </c>
      <c r="N45" s="22" t="str">
        <f>IF(OR(N$20="",$D45=""),"",IF(ROW()=21,Calc3!N$21,IF(Calc3!N45="",N44,CONCATENATE(N44,IF(N44="","",CHAR(13)),Calc3!N45))))</f>
        <v/>
      </c>
      <c r="O45" s="22" t="str">
        <f>IF(OR(O$20="",$D45=""),"",IF(ROW()=21,Calc3!O$21,IF(Calc3!O45="",O44,CONCATENATE(O44,IF(O44="","",CHAR(13)),Calc3!O45))))</f>
        <v/>
      </c>
      <c r="P45" s="22" t="str">
        <f>IF(OR(P$20="",$D45=""),"",IF(ROW()=21,Calc3!P$21,IF(Calc3!P45="",P44,CONCATENATE(P44,IF(P44="","",CHAR(13)),Calc3!P45))))</f>
        <v/>
      </c>
      <c r="Q45" s="22" t="str">
        <f>IF(OR(Q$20="",$D45=""),"",IF(ROW()=21,Calc3!Q$21,IF(Calc3!Q45="",Q44,CONCATENATE(Q44,IF(Q44="","",CHAR(13)),Calc3!Q45))))</f>
        <v/>
      </c>
      <c r="R45" s="22" t="str">
        <f>IF(OR(R$20="",$D45=""),"",IF(ROW()=21,Calc3!R$21,IF(Calc3!R45="",R44,CONCATENATE(R44,IF(R44="","",CHAR(13)),Calc3!R45))))</f>
        <v/>
      </c>
      <c r="S45" s="22" t="str">
        <f>IF(OR(S$20="",$D45=""),"",IF(ROW()=21,Calc3!S$21,IF(Calc3!S45="",S44,CONCATENATE(S44,IF(S44="","",CHAR(13)),Calc3!S45))))</f>
        <v/>
      </c>
      <c r="T45" s="22" t="str">
        <f>IF(OR(T$20="",$D45=""),"",IF(ROW()=21,Calc3!T$21,IF(Calc3!T45="",T44,CONCATENATE(T44,IF(T44="","",CHAR(13)),Calc3!T45))))</f>
        <v/>
      </c>
    </row>
    <row r="46" spans="1:20" ht="135">
      <c r="A46" s="22" t="str">
        <f>IF(COUNTA(Module2!28:28)&gt;0,IF(ISBLANK(Module2!$A28),Calc1!$A45,Module2!$A28),"")</f>
        <v>Midterm1</v>
      </c>
      <c r="B46" s="22">
        <f>IF(COUNTA(Module2!28:28)&gt;0,IF(ISBLANK(Module2!$B28),Calc1!$B45,Module2!$B28),"")</f>
        <v>15</v>
      </c>
      <c r="C46" s="22" t="str">
        <f>IF(COUNTA(Module2!28:28)&gt;0,CONCATENATE(Calc1!$A46,".",Module2!$C28),"")</f>
        <v>Midterm1.4</v>
      </c>
      <c r="D46" s="22">
        <f>IF(ISBLANK(Module2!$D28),"",Module2!$D28)</f>
        <v>25</v>
      </c>
      <c r="E46" s="22" t="str">
        <f>IF(OR(E$20="",$D46=""),"",IF(ROW()=21,Calc3!E$21,IF(Calc3!E46="",E45,CONCATENATE(E45,IF(E45="",""," "),Calc3!E46))))</f>
        <v>Quiz1.1 Quiz1.3 Quiz2.1 Quiz2.3 Quiz3.1 Quiz4.1 Quiz4.2 Quiz5.1 Quiz7.2 Quiz8.1</v>
      </c>
      <c r="F46" s="22" t="str">
        <f>IF(OR(F$20="",$D46=""),"",IF(ROW()=21,Calc3!F$21,IF(Calc3!F46="",F45,CONCATENATE(F45,IF(F45="",""," "),Calc3!F46))))</f>
        <v>Quiz2.1 Quiz2.2 Quiz3.2 Quiz4.3 Quiz6.1 Quiz8.1 Project1.1 Project2.1 Project3.1 Project4.1 Midterm1.3 Midterm1.4</v>
      </c>
      <c r="G46" s="22" t="str">
        <f>IF(OR(G$20="",$D46=""),"",IF(ROW()=21,Calc3!G$21,IF(Calc3!G46="",G45,CONCATENATE(G45,IF(G45="",""," "),Calc3!G46))))</f>
        <v>Quiz5.3 Quiz6.1 Project1.1 Project2.1 Project3.1 Project4.1 Midterm1.3</v>
      </c>
      <c r="H46" s="22" t="str">
        <f>IF(OR(H$20="",$D46=""),"",IF(ROW()=21,Calc3!H$21,IF(Calc3!H46="",H45,CONCATENATE(H45,IF(H45="",""," "),Calc3!H46))))</f>
        <v>Quiz1.2 Quiz1.3 Quiz2.1 Quiz2.2 Quiz2.3 Quiz4.1 Quiz4.2 Quiz5.1 Quiz5.2 Quiz5.3 Quiz7.1 Quiz7.2 Quiz8.1 Midterm1.1 Midterm1.2</v>
      </c>
      <c r="I46" s="22" t="str">
        <f>IF(OR(I$20="",$D46=""),"",IF(ROW()=21,Calc3!I$21,IF(Calc3!I46="",I45,CONCATENATE(I45,IF(I45="",""," "),Calc3!I46))))</f>
        <v>Project1.1 Project2.1 Project3.1 Project4.1</v>
      </c>
      <c r="J46" s="22" t="str">
        <f>IF(OR(J$20="",$D46=""),"",IF(ROW()=21,Calc3!J$21,IF(Calc3!J46="",J45,CONCATENATE(J45,IF(J45="","",CHAR(13)),Calc3!J46))))</f>
        <v/>
      </c>
      <c r="K46" s="22" t="str">
        <f>IF(OR(K$20="",$D46=""),"",IF(ROW()=21,Calc3!K$21,IF(Calc3!K46="",K45,CONCATENATE(K45,IF(K45="","",CHAR(13)),Calc3!K46))))</f>
        <v/>
      </c>
      <c r="L46" s="22" t="str">
        <f>IF(OR(L$20="",$D46=""),"",IF(ROW()=21,Calc3!L$21,IF(Calc3!L46="",L45,CONCATENATE(L45,IF(L45="","",CHAR(13)),Calc3!L46))))</f>
        <v/>
      </c>
      <c r="M46" s="22" t="str">
        <f>IF(OR(M$20="",$D46=""),"",IF(ROW()=21,Calc3!M$21,IF(Calc3!M46="",M45,CONCATENATE(M45,IF(M45="","",CHAR(10)),Calc3!M46))))</f>
        <v/>
      </c>
      <c r="N46" s="22" t="str">
        <f>IF(OR(N$20="",$D46=""),"",IF(ROW()=21,Calc3!N$21,IF(Calc3!N46="",N45,CONCATENATE(N45,", ",Calc3!N46))))</f>
        <v/>
      </c>
      <c r="O46" s="22" t="str">
        <f>IF(OR(O$20="",$D46=""),"",$B46*$D46*IF(OR(ISNA(HLOOKUP(O$20,Module2!$E28:$AZ28,1,FALSE)),INDEX(Module6!$F$4:$ZZ$4,1,ROW()-1)=FALSE),0,COUNTIF(Module2!$E28:$AZ28,O$20)/COUNTA(Module2!$E28:$AZ28))/100)</f>
        <v/>
      </c>
      <c r="P46" s="22" t="str">
        <f>IF(OR(P$20="",$D46=""),"",$B46*$D46*IF(OR(ISNA(HLOOKUP(P$20,Module2!$E28:$AZ28,1,FALSE)),INDEX(Module6!$F$4:$ZZ$4,1,ROW()-1)=FALSE),0,COUNTIF(Module2!$E28:$AZ28,P$20)/COUNTA(Module2!$E28:$AZ28))/100)</f>
        <v/>
      </c>
      <c r="Q46" s="22" t="str">
        <f>IF(OR(Q$20="",$D46=""),"",$B46*$D46*IF(OR(ISNA(HLOOKUP(Q$20,Module2!$E28:$AZ28,1,FALSE)),INDEX(Module6!$F$4:$ZZ$4,1,ROW()-1)=FALSE),0,COUNTIF(Module2!$E28:$AZ28,Q$20)/COUNTA(Module2!$E28:$AZ28))/100)</f>
        <v/>
      </c>
      <c r="R46" s="22" t="str">
        <f>IF(OR(R$20="",$D46=""),"",$B46*$D46*IF(OR(ISNA(HLOOKUP(R$20,Module2!$E28:$AZ28,1,FALSE)),INDEX(Module6!$F$4:$ZZ$4,1,ROW()-1)=FALSE),0,COUNTIF(Module2!$E28:$AZ28,R$20)/COUNTA(Module2!$E28:$AZ28))/100)</f>
        <v/>
      </c>
      <c r="S46" s="22" t="str">
        <f>IF(OR(S$20="",$D46=""),"",$B46*$D46*IF(OR(ISNA(HLOOKUP(S$20,Module2!$E28:$AZ28,1,FALSE)),INDEX(Module6!$F$4:$ZZ$4,1,ROW()-1)=FALSE),0,COUNTIF(Module2!$E28:$AZ28,S$20)/COUNTA(Module2!$E28:$AZ28))/100)</f>
        <v/>
      </c>
    </row>
    <row r="47" spans="1:20" ht="150">
      <c r="A47" s="22" t="str">
        <f>IF(COUNTA(Module2!29:29)&gt;0,IF(ISBLANK(Module2!$A29),Calc1!$A46,Module2!$A29),"")</f>
        <v>Midterm2</v>
      </c>
      <c r="B47" s="22">
        <f>IF(COUNTA(Module2!29:29)&gt;0,IF(ISBLANK(Module2!$B29),Calc1!$B46,Module2!$B29),"")</f>
        <v>15</v>
      </c>
      <c r="C47" s="22" t="str">
        <f>IF(COUNTA(Module2!29:29)&gt;0,CONCATENATE(Calc1!$A47,".",Module2!$C29),"")</f>
        <v>Midterm2.1</v>
      </c>
      <c r="D47" s="22">
        <f>IF(ISBLANK(Module2!$D29),"",Module2!$D29)</f>
        <v>25</v>
      </c>
      <c r="E47" s="22" t="str">
        <f>IF(OR(E$20="",$D47=""),"",IF(ROW()=21,Calc3!E$21,IF(Calc3!E47="",E46,CONCATENATE(E46,IF(E46="",""," "),Calc3!E47))))</f>
        <v>Quiz1.1 Quiz1.3 Quiz2.1 Quiz2.3 Quiz3.1 Quiz4.1 Quiz4.2 Quiz5.1 Quiz7.2 Quiz8.1 Midterm2.1</v>
      </c>
      <c r="F47" s="22" t="str">
        <f>IF(OR(F$20="",$D47=""),"",IF(ROW()=21,Calc3!F$21,IF(Calc3!F47="",F46,CONCATENATE(F46,IF(F46="",""," "),Calc3!F47))))</f>
        <v>Quiz2.1 Quiz2.2 Quiz3.2 Quiz4.3 Quiz6.1 Quiz8.1 Project1.1 Project2.1 Project3.1 Project4.1 Midterm1.3 Midterm1.4</v>
      </c>
      <c r="G47" s="22" t="str">
        <f>IF(OR(G$20="",$D47=""),"",IF(ROW()=21,Calc3!G$21,IF(Calc3!G47="",G46,CONCATENATE(G46,IF(G46="",""," "),Calc3!G47))))</f>
        <v>Quiz5.3 Quiz6.1 Project1.1 Project2.1 Project3.1 Project4.1 Midterm1.3</v>
      </c>
      <c r="H47" s="22" t="str">
        <f>IF(OR(H$20="",$D47=""),"",IF(ROW()=21,Calc3!H$21,IF(Calc3!H47="",H46,CONCATENATE(H46,IF(H46="",""," "),Calc3!H47))))</f>
        <v>Quiz1.2 Quiz1.3 Quiz2.1 Quiz2.2 Quiz2.3 Quiz4.1 Quiz4.2 Quiz5.1 Quiz5.2 Quiz5.3 Quiz7.1 Quiz7.2 Quiz8.1 Midterm1.1 Midterm1.2 Midterm2.1</v>
      </c>
      <c r="I47" s="22" t="str">
        <f>IF(OR(I$20="",$D47=""),"",IF(ROW()=21,Calc3!I$21,IF(Calc3!I47="",I46,CONCATENATE(I46,IF(I46="",""," "),Calc3!I47))))</f>
        <v>Project1.1 Project2.1 Project3.1 Project4.1</v>
      </c>
      <c r="J47" s="22" t="str">
        <f>IF(OR(J$20="",$D47=""),"",IF(ROW()=21,Calc3!J$21,IF(Calc3!J47="",J46,CONCATENATE(J46,IF(J46="","",CHAR(13)),Calc3!J47))))</f>
        <v/>
      </c>
      <c r="K47" s="22" t="str">
        <f>IF(OR(K$20="",$D47=""),"",IF(ROW()=21,Calc3!K$21,IF(Calc3!K47="",K46,CONCATENATE(K46,IF(K46="","",CHAR(13)),Calc3!K47))))</f>
        <v/>
      </c>
      <c r="L47" s="22" t="str">
        <f>IF(OR(L$20="",$D47=""),"",IF(ROW()=21,Calc3!L$21,IF(Calc3!L47="",L46,CONCATENATE(L46,IF(L46="","",CHAR(13)),Calc3!L47))))</f>
        <v/>
      </c>
      <c r="M47" s="22" t="str">
        <f>IF(OR(M$20="",$D47=""),"",IF(ROW()=21,Calc3!M$21,IF(Calc3!M47="",M46,CONCATENATE(M46,IF(M46="","",CHAR(10)),Calc3!M47))))</f>
        <v/>
      </c>
      <c r="N47" s="22" t="str">
        <f>IF(OR(N$20="",$D47=""),"",IF(ROW()=21,Calc3!N$21,IF(Calc3!N47="",N46,CONCATENATE(N46,", ",Calc3!N47))))</f>
        <v/>
      </c>
      <c r="O47" s="22" t="str">
        <f>IF(OR(O$20="",$D47=""),"",$B47*$D47*IF(OR(ISNA(HLOOKUP(O$20,Module2!$E29:$AZ29,1,FALSE)),INDEX(Module6!$F$4:$ZZ$4,1,ROW()-1)=FALSE),0,COUNTIF(Module2!$E29:$AZ29,O$20)/COUNTA(Module2!$E29:$AZ29))/100)</f>
        <v/>
      </c>
      <c r="P47" s="22" t="str">
        <f>IF(OR(P$20="",$D47=""),"",$B47*$D47*IF(OR(ISNA(HLOOKUP(P$20,Module2!$E29:$AZ29,1,FALSE)),INDEX(Module6!$F$4:$ZZ$4,1,ROW()-1)=FALSE),0,COUNTIF(Module2!$E29:$AZ29,P$20)/COUNTA(Module2!$E29:$AZ29))/100)</f>
        <v/>
      </c>
      <c r="Q47" s="22" t="str">
        <f>IF(OR(Q$20="",$D47=""),"",$B47*$D47*IF(OR(ISNA(HLOOKUP(Q$20,Module2!$E29:$AZ29,1,FALSE)),INDEX(Module6!$F$4:$ZZ$4,1,ROW()-1)=FALSE),0,COUNTIF(Module2!$E29:$AZ29,Q$20)/COUNTA(Module2!$E29:$AZ29))/100)</f>
        <v/>
      </c>
      <c r="R47" s="22" t="str">
        <f>IF(OR(R$20="",$D47=""),"",$B47*$D47*IF(OR(ISNA(HLOOKUP(R$20,Module2!$E29:$AZ29,1,FALSE)),INDEX(Module6!$F$4:$ZZ$4,1,ROW()-1)=FALSE),0,COUNTIF(Module2!$E29:$AZ29,R$20)/COUNTA(Module2!$E29:$AZ29))/100)</f>
        <v/>
      </c>
      <c r="S47" s="22" t="str">
        <f>IF(OR(S$20="",$D47=""),"",$B47*$D47*IF(OR(ISNA(HLOOKUP(S$20,Module2!$E29:$AZ29,1,FALSE)),INDEX(Module6!$F$4:$ZZ$4,1,ROW()-1)=FALSE),0,COUNTIF(Module2!$E29:$AZ29,S$20)/COUNTA(Module2!$E29:$AZ29))/100)</f>
        <v/>
      </c>
    </row>
    <row r="48" spans="1:20" ht="165">
      <c r="A48" s="22" t="str">
        <f>IF(COUNTA(Module2!30:30)&gt;0,IF(ISBLANK(Module2!$A30),Calc1!$A47,Module2!$A30),"")</f>
        <v>Midterm2</v>
      </c>
      <c r="B48" s="22">
        <f>IF(COUNTA(Module2!30:30)&gt;0,IF(ISBLANK(Module2!$B30),Calc1!$B47,Module2!$B30),"")</f>
        <v>15</v>
      </c>
      <c r="C48" s="22" t="str">
        <f>IF(COUNTA(Module2!30:30)&gt;0,CONCATENATE(Calc1!$A48,".",Module2!$C30),"")</f>
        <v>Midterm2.2</v>
      </c>
      <c r="D48" s="22">
        <f>IF(ISBLANK(Module2!$D30),"",Module2!$D30)</f>
        <v>25</v>
      </c>
      <c r="E48" s="22" t="str">
        <f>IF(OR(E$20="",$D48=""),"",IF(ROW()=21,Calc3!E$21,IF(Calc3!E48="",E47,CONCATENATE(E47,IF(E47="",""," "),Calc3!E48))))</f>
        <v>Quiz1.1 Quiz1.3 Quiz2.1 Quiz2.3 Quiz3.1 Quiz4.1 Quiz4.2 Quiz5.1 Quiz7.2 Quiz8.1 Midterm2.1 Midterm2.2</v>
      </c>
      <c r="F48" s="22" t="str">
        <f>IF(OR(F$20="",$D48=""),"",IF(ROW()=21,Calc3!F$21,IF(Calc3!F48="",F47,CONCATENATE(F47,IF(F47="",""," "),Calc3!F48))))</f>
        <v>Quiz2.1 Quiz2.2 Quiz3.2 Quiz4.3 Quiz6.1 Quiz8.1 Project1.1 Project2.1 Project3.1 Project4.1 Midterm1.3 Midterm1.4</v>
      </c>
      <c r="G48" s="22" t="str">
        <f>IF(OR(G$20="",$D48=""),"",IF(ROW()=21,Calc3!G$21,IF(Calc3!G48="",G47,CONCATENATE(G47,IF(G47="",""," "),Calc3!G48))))</f>
        <v>Quiz5.3 Quiz6.1 Project1.1 Project2.1 Project3.1 Project4.1 Midterm1.3</v>
      </c>
      <c r="H48" s="22" t="str">
        <f>IF(OR(H$20="",$D48=""),"",IF(ROW()=21,Calc3!H$21,IF(Calc3!H48="",H47,CONCATENATE(H47,IF(H47="",""," "),Calc3!H48))))</f>
        <v>Quiz1.2 Quiz1.3 Quiz2.1 Quiz2.2 Quiz2.3 Quiz4.1 Quiz4.2 Quiz5.1 Quiz5.2 Quiz5.3 Quiz7.1 Quiz7.2 Quiz8.1 Midterm1.1 Midterm1.2 Midterm2.1 Midterm2.2</v>
      </c>
      <c r="I48" s="22" t="str">
        <f>IF(OR(I$20="",$D48=""),"",IF(ROW()=21,Calc3!I$21,IF(Calc3!I48="",I47,CONCATENATE(I47,IF(I47="",""," "),Calc3!I48))))</f>
        <v>Project1.1 Project2.1 Project3.1 Project4.1</v>
      </c>
      <c r="J48" s="22" t="str">
        <f>IF(OR(J$20="",$D48=""),"",IF(ROW()=21,Calc3!J$21,IF(Calc3!J48="",J47,CONCATENATE(J47,IF(J47="","",CHAR(13)),Calc3!J48))))</f>
        <v/>
      </c>
      <c r="K48" s="22" t="str">
        <f>IF(OR(K$20="",$D48=""),"",IF(ROW()=21,Calc3!K$21,IF(Calc3!K48="",K47,CONCATENATE(K47,IF(K47="","",CHAR(13)),Calc3!K48))))</f>
        <v/>
      </c>
      <c r="L48" s="22" t="str">
        <f>IF(OR(L$20="",$D48=""),"",IF(ROW()=21,Calc3!L$21,IF(Calc3!L48="",L47,CONCATENATE(L47,IF(L47="","",CHAR(13)),Calc3!L48))))</f>
        <v/>
      </c>
      <c r="M48" s="22" t="str">
        <f>IF(OR(M$20="",$D48=""),"",IF(ROW()=21,Calc3!M$21,IF(Calc3!M48="",M47,CONCATENATE(M47,IF(M47="","",CHAR(10)),Calc3!M48))))</f>
        <v/>
      </c>
      <c r="N48" s="22" t="str">
        <f>IF(OR(N$20="",$D48=""),"",IF(Calc2!N48&gt;0,Calc3!$C48,""))</f>
        <v/>
      </c>
      <c r="O48" s="22" t="str">
        <f>IF(OR(O$20="",$D48=""),"",$B48*$D48*IF(OR(ISNA(HLOOKUP(O$20,Module2!$E30:$AZ30,1,FALSE)),INDEX(Module6!$F$4:$ZZ$4,1,ROW()-1)=FALSE),0,COUNTIF(Module2!$E30:$AZ30,O$20)/COUNTA(Module2!$E30:$AZ30))/100)</f>
        <v/>
      </c>
      <c r="P48" s="22" t="str">
        <f>IF(OR(P$20="",$D48=""),"",$B48*$D48*IF(OR(ISNA(HLOOKUP(P$20,Module2!$E30:$AZ30,1,FALSE)),INDEX(Module6!$F$4:$ZZ$4,1,ROW()-1)=FALSE),0,COUNTIF(Module2!$E30:$AZ30,P$20)/COUNTA(Module2!$E30:$AZ30))/100)</f>
        <v/>
      </c>
      <c r="Q48" s="22" t="str">
        <f>IF(OR(Q$20="",$D48=""),"",$B48*$D48*IF(OR(ISNA(HLOOKUP(Q$20,Module2!$E30:$AZ30,1,FALSE)),INDEX(Module6!$F$4:$ZZ$4,1,ROW()-1)=FALSE),0,COUNTIF(Module2!$E30:$AZ30,Q$20)/COUNTA(Module2!$E30:$AZ30))/100)</f>
        <v/>
      </c>
      <c r="R48" s="22" t="str">
        <f>IF(OR(R$20="",$D48=""),"",$B48*$D48*IF(OR(ISNA(HLOOKUP(R$20,Module2!$E30:$AZ30,1,FALSE)),INDEX(Module6!$F$4:$ZZ$4,1,ROW()-1)=FALSE),0,COUNTIF(Module2!$E30:$AZ30,R$20)/COUNTA(Module2!$E30:$AZ30))/100)</f>
        <v/>
      </c>
      <c r="S48" s="22" t="str">
        <f>IF(OR(S$20="",$D48=""),"",$B48*$D48*IF(OR(ISNA(HLOOKUP(S$20,Module2!$E30:$AZ30,1,FALSE)),INDEX(Module6!$F$4:$ZZ$4,1,ROW()-1)=FALSE),0,COUNTIF(Module2!$E30:$AZ30,S$20)/COUNTA(Module2!$E30:$AZ30))/100)</f>
        <v/>
      </c>
    </row>
    <row r="49" spans="1:19" ht="165">
      <c r="A49" s="22" t="str">
        <f>IF(COUNTA(Module2!31:31)&gt;0,IF(ISBLANK(Module2!$A31),Calc1!$A48,Module2!$A31),"")</f>
        <v>Midterm2</v>
      </c>
      <c r="B49" s="22">
        <f>IF(COUNTA(Module2!31:31)&gt;0,IF(ISBLANK(Module2!$B31),Calc1!$B48,Module2!$B31),"")</f>
        <v>15</v>
      </c>
      <c r="C49" s="22" t="str">
        <f>IF(COUNTA(Module2!31:31)&gt;0,CONCATENATE(Calc1!$A49,".",Module2!$C31),"")</f>
        <v>Midterm2.3</v>
      </c>
      <c r="D49" s="22">
        <f>IF(ISBLANK(Module2!$D31),"",Module2!$D31)</f>
        <v>25</v>
      </c>
      <c r="E49" s="22" t="str">
        <f>IF(OR(E$20="",$D49=""),"",IF(ROW()=21,Calc3!E$21,IF(Calc3!E49="",E48,CONCATENATE(E48,IF(E48="",""," "),Calc3!E49))))</f>
        <v>Quiz1.1 Quiz1.3 Quiz2.1 Quiz2.3 Quiz3.1 Quiz4.1 Quiz4.2 Quiz5.1 Quiz7.2 Quiz8.1 Midterm2.1 Midterm2.2 Midterm2.3</v>
      </c>
      <c r="F49" s="22" t="str">
        <f>IF(OR(F$20="",$D49=""),"",IF(ROW()=21,Calc3!F$21,IF(Calc3!F49="",F48,CONCATENATE(F48,IF(F48="",""," "),Calc3!F49))))</f>
        <v>Quiz2.1 Quiz2.2 Quiz3.2 Quiz4.3 Quiz6.1 Quiz8.1 Project1.1 Project2.1 Project3.1 Project4.1 Midterm1.3 Midterm1.4 Midterm2.3</v>
      </c>
      <c r="G49" s="22" t="str">
        <f>IF(OR(G$20="",$D49=""),"",IF(ROW()=21,Calc3!G$21,IF(Calc3!G49="",G48,CONCATENATE(G48,IF(G48="",""," "),Calc3!G49))))</f>
        <v>Quiz5.3 Quiz6.1 Project1.1 Project2.1 Project3.1 Project4.1 Midterm1.3 Midterm2.3</v>
      </c>
      <c r="H49" s="22" t="str">
        <f>IF(OR(H$20="",$D49=""),"",IF(ROW()=21,Calc3!H$21,IF(Calc3!H49="",H48,CONCATENATE(H48,IF(H48="",""," "),Calc3!H49))))</f>
        <v>Quiz1.2 Quiz1.3 Quiz2.1 Quiz2.2 Quiz2.3 Quiz4.1 Quiz4.2 Quiz5.1 Quiz5.2 Quiz5.3 Quiz7.1 Quiz7.2 Quiz8.1 Midterm1.1 Midterm1.2 Midterm2.1 Midterm2.2</v>
      </c>
      <c r="I49" s="22" t="str">
        <f>IF(OR(I$20="",$D49=""),"",IF(ROW()=21,Calc3!I$21,IF(Calc3!I49="",I48,CONCATENATE(I48,IF(I48="",""," "),Calc3!I49))))</f>
        <v>Project1.1 Project2.1 Project3.1 Project4.1</v>
      </c>
      <c r="J49" s="22" t="str">
        <f>IF(OR(J$20="",$D49=""),"",IF(ROW()=21,Calc3!J$21,IF(Calc3!J49="",J48,CONCATENATE(J48,IF(J48="","",CHAR(13)),Calc3!J49))))</f>
        <v/>
      </c>
      <c r="K49" s="22" t="str">
        <f>IF(OR(K$20="",$D49=""),"",IF(ROW()=21,Calc3!K$21,IF(Calc3!K49="",K48,CONCATENATE(K48,IF(K48="","",CHAR(13)),Calc3!K49))))</f>
        <v/>
      </c>
      <c r="L49" s="22" t="str">
        <f>IF(OR(L$20="",$D49=""),"",IF(ROW()=21,Calc3!L$21,IF(Calc3!L49="",L48,CONCATENATE(L48,IF(L48="","",CHAR(13)),Calc3!L49))))</f>
        <v/>
      </c>
      <c r="M49" s="22" t="str">
        <f>IF(OR(M$20="",$D49=""),"",IF(ROW()=21,Calc3!M$21,IF(Calc3!M49="",M48,CONCATENATE(M48,IF(M48="","",CHAR(10)),Calc3!M49))))</f>
        <v/>
      </c>
      <c r="N49" s="22" t="str">
        <f>IF(OR(N$20="",$D49=""),"",IF(Calc2!N49&gt;0,Calc3!$C49,""))</f>
        <v/>
      </c>
      <c r="O49" s="22" t="str">
        <f>IF(OR(O$20="",$D49=""),"",$B49*$D49*IF(OR(ISNA(HLOOKUP(O$20,Module2!$E31:$AZ31,1,FALSE)),INDEX(Module6!$F$4:$ZZ$4,1,ROW()-1)=FALSE),0,COUNTIF(Module2!$E31:$AZ31,O$20)/COUNTA(Module2!$E31:$AZ31))/100)</f>
        <v/>
      </c>
      <c r="P49" s="22" t="str">
        <f>IF(OR(P$20="",$D49=""),"",$B49*$D49*IF(OR(ISNA(HLOOKUP(P$20,Module2!$E31:$AZ31,1,FALSE)),INDEX(Module6!$F$4:$ZZ$4,1,ROW()-1)=FALSE),0,COUNTIF(Module2!$E31:$AZ31,P$20)/COUNTA(Module2!$E31:$AZ31))/100)</f>
        <v/>
      </c>
      <c r="Q49" s="22" t="str">
        <f>IF(OR(Q$20="",$D49=""),"",$B49*$D49*IF(OR(ISNA(HLOOKUP(Q$20,Module2!$E31:$AZ31,1,FALSE)),INDEX(Module6!$F$4:$ZZ$4,1,ROW()-1)=FALSE),0,COUNTIF(Module2!$E31:$AZ31,Q$20)/COUNTA(Module2!$E31:$AZ31))/100)</f>
        <v/>
      </c>
      <c r="R49" s="22" t="str">
        <f>IF(OR(R$20="",$D49=""),"",$B49*$D49*IF(OR(ISNA(HLOOKUP(R$20,Module2!$E31:$AZ31,1,FALSE)),INDEX(Module6!$F$4:$ZZ$4,1,ROW()-1)=FALSE),0,COUNTIF(Module2!$E31:$AZ31,R$20)/COUNTA(Module2!$E31:$AZ31))/100)</f>
        <v/>
      </c>
      <c r="S49" s="22" t="str">
        <f>IF(OR(S$20="",$D49=""),"",$B49*$D49*IF(OR(ISNA(HLOOKUP(S$20,Module2!$E31:$AZ31,1,FALSE)),INDEX(Module6!$F$4:$ZZ$4,1,ROW()-1)=FALSE),0,COUNTIF(Module2!$E31:$AZ31,S$20)/COUNTA(Module2!$E31:$AZ31))/100)</f>
        <v/>
      </c>
    </row>
    <row r="50" spans="1:19" ht="165">
      <c r="A50" s="22" t="str">
        <f>IF(COUNTA(Module2!32:32)&gt;0,IF(ISBLANK(Module2!$A32),Calc1!$A49,Module2!$A32),"")</f>
        <v>Midterm2</v>
      </c>
      <c r="B50" s="22">
        <f>IF(COUNTA(Module2!32:32)&gt;0,IF(ISBLANK(Module2!$B32),Calc1!$B49,Module2!$B32),"")</f>
        <v>15</v>
      </c>
      <c r="C50" s="22" t="str">
        <f>IF(COUNTA(Module2!32:32)&gt;0,CONCATENATE(Calc1!$A50,".",Module2!$C32),"")</f>
        <v>Midterm2.4</v>
      </c>
      <c r="D50" s="22">
        <f>IF(ISBLANK(Module2!$D32),"",Module2!$D32)</f>
        <v>25</v>
      </c>
      <c r="E50" s="22" t="str">
        <f>IF(OR(E$20="",$D50=""),"",IF(ROW()=21,Calc3!E$21,IF(Calc3!E50="",E49,CONCATENATE(E49,IF(E49="",""," "),Calc3!E50))))</f>
        <v>Quiz1.1 Quiz1.3 Quiz2.1 Quiz2.3 Quiz3.1 Quiz4.1 Quiz4.2 Quiz5.1 Quiz7.2 Quiz8.1 Midterm2.1 Midterm2.2 Midterm2.3</v>
      </c>
      <c r="F50" s="22" t="str">
        <f>IF(OR(F$20="",$D50=""),"",IF(ROW()=21,Calc3!F$21,IF(Calc3!F50="",F49,CONCATENATE(F49,IF(F49="",""," "),Calc3!F50))))</f>
        <v>Quiz2.1 Quiz2.2 Quiz3.2 Quiz4.3 Quiz6.1 Quiz8.1 Project1.1 Project2.1 Project3.1 Project4.1 Midterm1.3 Midterm1.4 Midterm2.3 Midterm2.4</v>
      </c>
      <c r="G50" s="22" t="str">
        <f>IF(OR(G$20="",$D50=""),"",IF(ROW()=21,Calc3!G$21,IF(Calc3!G50="",G49,CONCATENATE(G49,IF(G49="",""," "),Calc3!G50))))</f>
        <v>Quiz5.3 Quiz6.1 Project1.1 Project2.1 Project3.1 Project4.1 Midterm1.3 Midterm2.3 Midterm2.4</v>
      </c>
      <c r="H50" s="22" t="str">
        <f>IF(OR(H$20="",$D50=""),"",IF(ROW()=21,Calc3!H$21,IF(Calc3!H50="",H49,CONCATENATE(H49,IF(H49="",""," "),Calc3!H50))))</f>
        <v>Quiz1.2 Quiz1.3 Quiz2.1 Quiz2.2 Quiz2.3 Quiz4.1 Quiz4.2 Quiz5.1 Quiz5.2 Quiz5.3 Quiz7.1 Quiz7.2 Quiz8.1 Midterm1.1 Midterm1.2 Midterm2.1 Midterm2.2</v>
      </c>
      <c r="I50" s="22" t="str">
        <f>IF(OR(I$20="",$D50=""),"",IF(ROW()=21,Calc3!I$21,IF(Calc3!I50="",I49,CONCATENATE(I49,IF(I49="",""," "),Calc3!I50))))</f>
        <v>Project1.1 Project2.1 Project3.1 Project4.1</v>
      </c>
      <c r="J50" s="22" t="str">
        <f>IF(OR(J$20="",$D50=""),"",IF(ROW()=21,Calc3!J$21,IF(Calc3!J50="",J49,CONCATENATE(J49,IF(J49="","",CHAR(13)),Calc3!J50))))</f>
        <v/>
      </c>
      <c r="K50" s="22" t="str">
        <f>IF(OR(K$20="",$D50=""),"",IF(ROW()=21,Calc3!K$21,IF(Calc3!K50="",K49,CONCATENATE(K49,IF(K49="","",CHAR(13)),Calc3!K50))))</f>
        <v/>
      </c>
      <c r="L50" s="22" t="str">
        <f>IF(OR(L$20="",$D50=""),"",IF(ROW()=21,Calc3!L$21,IF(Calc3!L50="",L49,CONCATENATE(L49,IF(L49="","",CHAR(13)),Calc3!L50))))</f>
        <v/>
      </c>
      <c r="M50" s="22" t="str">
        <f>IF(OR(M$20="",$D50=""),"",IF(ROW()=21,Calc3!M$21,IF(Calc3!M50="",M49,CONCATENATE(M49,IF(M49="","",CHAR(10)),Calc3!M50))))</f>
        <v/>
      </c>
      <c r="N50" s="22" t="str">
        <f>IF(OR(N$20="",$D50=""),"",IF(Calc2!N50&gt;0,Calc3!$C50,""))</f>
        <v/>
      </c>
      <c r="O50" s="22" t="str">
        <f>IF(OR(O$20="",$D50=""),"",$B50*$D50*IF(OR(ISNA(HLOOKUP(O$20,Module2!$E32:$AZ32,1,FALSE)),INDEX(Module6!$F$4:$ZZ$4,1,ROW()-1)=FALSE),0,COUNTIF(Module2!$E32:$AZ32,O$20)/COUNTA(Module2!$E32:$AZ32))/100)</f>
        <v/>
      </c>
      <c r="P50" s="22" t="str">
        <f>IF(OR(P$20="",$D50=""),"",$B50*$D50*IF(OR(ISNA(HLOOKUP(P$20,Module2!$E32:$AZ32,1,FALSE)),INDEX(Module6!$F$4:$ZZ$4,1,ROW()-1)=FALSE),0,COUNTIF(Module2!$E32:$AZ32,P$20)/COUNTA(Module2!$E32:$AZ32))/100)</f>
        <v/>
      </c>
      <c r="Q50" s="22" t="str">
        <f>IF(OR(Q$20="",$D50=""),"",$B50*$D50*IF(OR(ISNA(HLOOKUP(Q$20,Module2!$E32:$AZ32,1,FALSE)),INDEX(Module6!$F$4:$ZZ$4,1,ROW()-1)=FALSE),0,COUNTIF(Module2!$E32:$AZ32,Q$20)/COUNTA(Module2!$E32:$AZ32))/100)</f>
        <v/>
      </c>
      <c r="R50" s="22" t="str">
        <f>IF(OR(R$20="",$D50=""),"",$B50*$D50*IF(OR(ISNA(HLOOKUP(R$20,Module2!$E32:$AZ32,1,FALSE)),INDEX(Module6!$F$4:$ZZ$4,1,ROW()-1)=FALSE),0,COUNTIF(Module2!$E32:$AZ32,R$20)/COUNTA(Module2!$E32:$AZ32))/100)</f>
        <v/>
      </c>
      <c r="S50" s="22" t="str">
        <f>IF(OR(S$20="",$D50=""),"",$B50*$D50*IF(OR(ISNA(HLOOKUP(S$20,Module2!$E32:$AZ32,1,FALSE)),INDEX(Module6!$F$4:$ZZ$4,1,ROW()-1)=FALSE),0,COUNTIF(Module2!$E32:$AZ32,S$20)/COUNTA(Module2!$E32:$AZ32))/100)</f>
        <v/>
      </c>
    </row>
    <row r="51" spans="1:19" ht="165">
      <c r="A51" s="22" t="str">
        <f>IF(COUNTA(Module2!33:33)&gt;0,IF(ISBLANK(Module2!$A33),Calc1!$A50,Module2!$A33),"")</f>
        <v>Final</v>
      </c>
      <c r="B51" s="22">
        <f>IF(COUNTA(Module2!33:33)&gt;0,IF(ISBLANK(Module2!$B33),Calc1!$B50,Module2!$B33),"")</f>
        <v>40</v>
      </c>
      <c r="C51" s="22" t="str">
        <f>IF(COUNTA(Module2!33:33)&gt;0,CONCATENATE(Calc1!$A51,".",Module2!$C33),"")</f>
        <v>Final.1</v>
      </c>
      <c r="D51" s="22">
        <f>IF(ISBLANK(Module2!$D33),"",Module2!$D33)</f>
        <v>25</v>
      </c>
      <c r="E51" s="22" t="str">
        <f>IF(OR(E$20="",$D51=""),"",IF(ROW()=21,Calc3!E$21,IF(Calc3!E51="",E50,CONCATENATE(E50,IF(E50="",""," "),Calc3!E51))))</f>
        <v>Quiz1.1 Quiz1.3 Quiz2.1 Quiz2.3 Quiz3.1 Quiz4.1 Quiz4.2 Quiz5.1 Quiz7.2 Quiz8.1 Midterm2.1 Midterm2.2 Midterm2.3 Final.1</v>
      </c>
      <c r="F51" s="22" t="str">
        <f>IF(OR(F$20="",$D51=""),"",IF(ROW()=21,Calc3!F$21,IF(Calc3!F51="",F50,CONCATENATE(F50,IF(F50="",""," "),Calc3!F51))))</f>
        <v>Quiz2.1 Quiz2.2 Quiz3.2 Quiz4.3 Quiz6.1 Quiz8.1 Project1.1 Project2.1 Project3.1 Project4.1 Midterm1.3 Midterm1.4 Midterm2.3 Midterm2.4</v>
      </c>
      <c r="G51" s="22" t="str">
        <f>IF(OR(G$20="",$D51=""),"",IF(ROW()=21,Calc3!G$21,IF(Calc3!G51="",G50,CONCATENATE(G50,IF(G50="",""," "),Calc3!G51))))</f>
        <v>Quiz5.3 Quiz6.1 Project1.1 Project2.1 Project3.1 Project4.1 Midterm1.3 Midterm2.3 Midterm2.4</v>
      </c>
      <c r="H51" s="22" t="str">
        <f>IF(OR(H$20="",$D51=""),"",IF(ROW()=21,Calc3!H$21,IF(Calc3!H51="",H50,CONCATENATE(H50,IF(H50="",""," "),Calc3!H51))))</f>
        <v>Quiz1.2 Quiz1.3 Quiz2.1 Quiz2.2 Quiz2.3 Quiz4.1 Quiz4.2 Quiz5.1 Quiz5.2 Quiz5.3 Quiz7.1 Quiz7.2 Quiz8.1 Midterm1.1 Midterm1.2 Midterm2.1 Midterm2.2 Final.1</v>
      </c>
      <c r="I51" s="22" t="str">
        <f>IF(OR(I$20="",$D51=""),"",IF(ROW()=21,Calc3!I$21,IF(Calc3!I51="",I50,CONCATENATE(I50,IF(I50="",""," "),Calc3!I51))))</f>
        <v>Project1.1 Project2.1 Project3.1 Project4.1</v>
      </c>
      <c r="J51" s="22" t="str">
        <f>IF(OR(J$20="",$D51=""),"",IF(ROW()=21,Calc3!J$21,IF(Calc3!J51="",J50,CONCATENATE(J50,IF(J50="","",CHAR(13)),Calc3!J51))))</f>
        <v/>
      </c>
      <c r="K51" s="22" t="str">
        <f>IF(OR(K$20="",$D51=""),"",IF(ROW()=21,Calc3!K$21,IF(Calc3!K51="",K50,CONCATENATE(K50,IF(K50="","",CHAR(13)),Calc3!K51))))</f>
        <v/>
      </c>
      <c r="L51" s="22" t="str">
        <f>IF(OR(L$20="",$D51=""),"",IF(ROW()=21,Calc3!L$21,IF(Calc3!L51="",L50,CONCATENATE(L50,IF(L50="","",CHAR(13)),Calc3!L51))))</f>
        <v/>
      </c>
      <c r="M51" s="22" t="str">
        <f>IF(OR(M$20="",$D51=""),"",IF(Calc2!M51&gt;0,Calc3!$C51,""))</f>
        <v/>
      </c>
      <c r="N51" s="22" t="str">
        <f>IF(OR(N$20="",$D51=""),"",IF(Calc2!N51&gt;0,Calc3!$C51,""))</f>
        <v/>
      </c>
      <c r="O51" s="22" t="str">
        <f>IF(OR(O$20="",$D51=""),"",$B51*$D51*IF(OR(ISNA(HLOOKUP(O$20,Module2!$E33:$AZ33,1,FALSE)),INDEX(Module6!$F$4:$ZZ$4,1,ROW()-1)=FALSE),0,COUNTIF(Module2!$E33:$AZ33,O$20)/COUNTA(Module2!$E33:$AZ33))/100)</f>
        <v/>
      </c>
      <c r="P51" s="22" t="str">
        <f>IF(OR(P$20="",$D51=""),"",$B51*$D51*IF(OR(ISNA(HLOOKUP(P$20,Module2!$E33:$AZ33,1,FALSE)),INDEX(Module6!$F$4:$ZZ$4,1,ROW()-1)=FALSE),0,COUNTIF(Module2!$E33:$AZ33,P$20)/COUNTA(Module2!$E33:$AZ33))/100)</f>
        <v/>
      </c>
      <c r="Q51" s="22" t="str">
        <f>IF(OR(Q$20="",$D51=""),"",$B51*$D51*IF(OR(ISNA(HLOOKUP(Q$20,Module2!$E33:$AZ33,1,FALSE)),INDEX(Module6!$F$4:$ZZ$4,1,ROW()-1)=FALSE),0,COUNTIF(Module2!$E33:$AZ33,Q$20)/COUNTA(Module2!$E33:$AZ33))/100)</f>
        <v/>
      </c>
      <c r="R51" s="22" t="str">
        <f>IF(OR(R$20="",$D51=""),"",$B51*$D51*IF(OR(ISNA(HLOOKUP(R$20,Module2!$E33:$AZ33,1,FALSE)),INDEX(Module6!$F$4:$ZZ$4,1,ROW()-1)=FALSE),0,COUNTIF(Module2!$E33:$AZ33,R$20)/COUNTA(Module2!$E33:$AZ33))/100)</f>
        <v/>
      </c>
      <c r="S51" s="22" t="str">
        <f>IF(OR(S$20="",$D51=""),"",$B51*$D51*IF(OR(ISNA(HLOOKUP(S$20,Module2!$E33:$AZ33,1,FALSE)),INDEX(Module6!$F$4:$ZZ$4,1,ROW()-1)=FALSE),0,COUNTIF(Module2!$E33:$AZ33,S$20)/COUNTA(Module2!$E33:$AZ33))/100)</f>
        <v/>
      </c>
    </row>
    <row r="52" spans="1:19" ht="180">
      <c r="A52" s="22" t="str">
        <f>IF(COUNTA(Module2!34:34)&gt;0,IF(ISBLANK(Module2!$A34),Calc1!$A51,Module2!$A34),"")</f>
        <v>Final</v>
      </c>
      <c r="B52" s="22">
        <f>IF(COUNTA(Module2!34:34)&gt;0,IF(ISBLANK(Module2!$B34),Calc1!$B51,Module2!$B34),"")</f>
        <v>40</v>
      </c>
      <c r="C52" s="22" t="str">
        <f>IF(COUNTA(Module2!34:34)&gt;0,CONCATENATE(Calc1!$A52,".",Module2!$C34),"")</f>
        <v>Final.2</v>
      </c>
      <c r="D52" s="22">
        <f>IF(ISBLANK(Module2!$D34),"",Module2!$D34)</f>
        <v>25</v>
      </c>
      <c r="E52" s="22" t="str">
        <f>IF(OR(E$20="",$D52=""),"",IF(ROW()=21,Calc3!E$21,IF(Calc3!E52="",E51,CONCATENATE(E51,IF(E51="",""," "),Calc3!E52))))</f>
        <v>Quiz1.1 Quiz1.3 Quiz2.1 Quiz2.3 Quiz3.1 Quiz4.1 Quiz4.2 Quiz5.1 Quiz7.2 Quiz8.1 Midterm2.1 Midterm2.2 Midterm2.3 Final.1 Final.2</v>
      </c>
      <c r="F52" s="22" t="str">
        <f>IF(OR(F$20="",$D52=""),"",IF(ROW()=21,Calc3!F$21,IF(Calc3!F52="",F51,CONCATENATE(F51,IF(F51="",""," "),Calc3!F52))))</f>
        <v>Quiz2.1 Quiz2.2 Quiz3.2 Quiz4.3 Quiz6.1 Quiz8.1 Project1.1 Project2.1 Project3.1 Project4.1 Midterm1.3 Midterm1.4 Midterm2.3 Midterm2.4</v>
      </c>
      <c r="G52" s="22" t="str">
        <f>IF(OR(G$20="",$D52=""),"",IF(ROW()=21,Calc3!G$21,IF(Calc3!G52="",G51,CONCATENATE(G51,IF(G51="",""," "),Calc3!G52))))</f>
        <v>Quiz5.3 Quiz6.1 Project1.1 Project2.1 Project3.1 Project4.1 Midterm1.3 Midterm2.3 Midterm2.4</v>
      </c>
      <c r="H52" s="22" t="str">
        <f>IF(OR(H$20="",$D52=""),"",IF(ROW()=21,Calc3!H$21,IF(Calc3!H52="",H51,CONCATENATE(H51,IF(H51="",""," "),Calc3!H52))))</f>
        <v>Quiz1.2 Quiz1.3 Quiz2.1 Quiz2.2 Quiz2.3 Quiz4.1 Quiz4.2 Quiz5.1 Quiz5.2 Quiz5.3 Quiz7.1 Quiz7.2 Quiz8.1 Midterm1.1 Midterm1.2 Midterm2.1 Midterm2.2 Final.1 Final.2</v>
      </c>
      <c r="I52" s="22" t="str">
        <f>IF(OR(I$20="",$D52=""),"",IF(ROW()=21,Calc3!I$21,IF(Calc3!I52="",I51,CONCATENATE(I51,IF(I51="",""," "),Calc3!I52))))</f>
        <v>Project1.1 Project2.1 Project3.1 Project4.1</v>
      </c>
      <c r="J52" s="22" t="str">
        <f>IF(OR(J$20="",$D52=""),"",IF(ROW()=21,Calc3!J$21,IF(Calc3!J52="",J51,CONCATENATE(J51,IF(J51="","",CHAR(13)),Calc3!J52))))</f>
        <v/>
      </c>
      <c r="K52" s="22" t="str">
        <f>IF(OR(K$20="",$D52=""),"",IF(ROW()=21,Calc3!K$21,IF(Calc3!K52="",K51,CONCATENATE(K51,IF(K51="","",CHAR(13)),Calc3!K52))))</f>
        <v/>
      </c>
      <c r="L52" s="22" t="str">
        <f>IF(OR(L$20="",$D52=""),"",IF(ROW()=21,Calc3!L$21,IF(Calc3!L52="",L51,CONCATENATE(L51,IF(L51="","",CHAR(13)),Calc3!L52))))</f>
        <v/>
      </c>
      <c r="M52" s="22" t="str">
        <f>IF(OR(M$20="",$D52=""),"",IF(Calc2!M52&gt;0,Calc3!$C52,""))</f>
        <v/>
      </c>
      <c r="N52" s="22" t="str">
        <f>IF(OR(N$20="",$D52=""),"",IF(Calc2!N52&gt;0,Calc3!$C52,""))</f>
        <v/>
      </c>
      <c r="O52" s="22" t="str">
        <f>IF(OR(O$20="",$D52=""),"",$B52*$D52*IF(OR(ISNA(HLOOKUP(O$20,Module2!$E34:$AZ34,1,FALSE)),INDEX(Module6!$F$4:$ZZ$4,1,ROW()-1)=FALSE),0,COUNTIF(Module2!$E34:$AZ34,O$20)/COUNTA(Module2!$E34:$AZ34))/100)</f>
        <v/>
      </c>
      <c r="P52" s="22" t="str">
        <f>IF(OR(P$20="",$D52=""),"",$B52*$D52*IF(OR(ISNA(HLOOKUP(P$20,Module2!$E34:$AZ34,1,FALSE)),INDEX(Module6!$F$4:$ZZ$4,1,ROW()-1)=FALSE),0,COUNTIF(Module2!$E34:$AZ34,P$20)/COUNTA(Module2!$E34:$AZ34))/100)</f>
        <v/>
      </c>
      <c r="Q52" s="22" t="str">
        <f>IF(OR(Q$20="",$D52=""),"",$B52*$D52*IF(OR(ISNA(HLOOKUP(Q$20,Module2!$E34:$AZ34,1,FALSE)),INDEX(Module6!$F$4:$ZZ$4,1,ROW()-1)=FALSE),0,COUNTIF(Module2!$E34:$AZ34,Q$20)/COUNTA(Module2!$E34:$AZ34))/100)</f>
        <v/>
      </c>
      <c r="R52" s="22" t="str">
        <f>IF(OR(R$20="",$D52=""),"",$B52*$D52*IF(OR(ISNA(HLOOKUP(R$20,Module2!$E34:$AZ34,1,FALSE)),INDEX(Module6!$F$4:$ZZ$4,1,ROW()-1)=FALSE),0,COUNTIF(Module2!$E34:$AZ34,R$20)/COUNTA(Module2!$E34:$AZ34))/100)</f>
        <v/>
      </c>
      <c r="S52" s="22" t="str">
        <f>IF(OR(S$20="",$D52=""),"",$B52*$D52*IF(OR(ISNA(HLOOKUP(S$20,Module2!$E34:$AZ34,1,FALSE)),INDEX(Module6!$F$4:$ZZ$4,1,ROW()-1)=FALSE),0,COUNTIF(Module2!$E34:$AZ34,S$20)/COUNTA(Module2!$E34:$AZ34))/100)</f>
        <v/>
      </c>
    </row>
    <row r="53" spans="1:19" ht="180">
      <c r="A53" s="22" t="str">
        <f>IF(COUNTA(Module2!35:35)&gt;0,IF(ISBLANK(Module2!$A35),Calc1!$A52,Module2!$A35),"")</f>
        <v>Final</v>
      </c>
      <c r="B53" s="22">
        <f>IF(COUNTA(Module2!35:35)&gt;0,IF(ISBLANK(Module2!$B35),Calc1!$B52,Module2!$B35),"")</f>
        <v>40</v>
      </c>
      <c r="C53" s="22" t="str">
        <f>IF(COUNTA(Module2!35:35)&gt;0,CONCATENATE(Calc1!$A53,".",Module2!$C35),"")</f>
        <v>Final.3</v>
      </c>
      <c r="D53" s="22">
        <f>IF(ISBLANK(Module2!$D35),"",Module2!$D35)</f>
        <v>25</v>
      </c>
      <c r="E53" s="22" t="str">
        <f>IF(OR(E$20="",$D53=""),"",IF(ROW()=21,Calc3!E$21,IF(Calc3!E53="",E52,CONCATENATE(E52,IF(E52="",""," "),Calc3!E53))))</f>
        <v>Quiz1.1 Quiz1.3 Quiz2.1 Quiz2.3 Quiz3.1 Quiz4.1 Quiz4.2 Quiz5.1 Quiz7.2 Quiz8.1 Midterm2.1 Midterm2.2 Midterm2.3 Final.1 Final.2 Final.3</v>
      </c>
      <c r="F53" s="22" t="str">
        <f>IF(OR(F$20="",$D53=""),"",IF(ROW()=21,Calc3!F$21,IF(Calc3!F53="",F52,CONCATENATE(F52,IF(F52="",""," "),Calc3!F53))))</f>
        <v>Quiz2.1 Quiz2.2 Quiz3.2 Quiz4.3 Quiz6.1 Quiz8.1 Project1.1 Project2.1 Project3.1 Project4.1 Midterm1.3 Midterm1.4 Midterm2.3 Midterm2.4 Final.3</v>
      </c>
      <c r="G53" s="22" t="str">
        <f>IF(OR(G$20="",$D53=""),"",IF(ROW()=21,Calc3!G$21,IF(Calc3!G53="",G52,CONCATENATE(G52,IF(G52="",""," "),Calc3!G53))))</f>
        <v>Quiz5.3 Quiz6.1 Project1.1 Project2.1 Project3.1 Project4.1 Midterm1.3 Midterm2.3 Midterm2.4 Final.3</v>
      </c>
      <c r="H53" s="22" t="str">
        <f>IF(OR(H$20="",$D53=""),"",IF(ROW()=21,Calc3!H$21,IF(Calc3!H53="",H52,CONCATENATE(H52,IF(H52="",""," "),Calc3!H53))))</f>
        <v>Quiz1.2 Quiz1.3 Quiz2.1 Quiz2.2 Quiz2.3 Quiz4.1 Quiz4.2 Quiz5.1 Quiz5.2 Quiz5.3 Quiz7.1 Quiz7.2 Quiz8.1 Midterm1.1 Midterm1.2 Midterm2.1 Midterm2.2 Final.1 Final.2</v>
      </c>
      <c r="I53" s="22" t="str">
        <f>IF(OR(I$20="",$D53=""),"",IF(ROW()=21,Calc3!I$21,IF(Calc3!I53="",I52,CONCATENATE(I52,IF(I52="",""," "),Calc3!I53))))</f>
        <v>Project1.1 Project2.1 Project3.1 Project4.1</v>
      </c>
      <c r="J53" s="22" t="str">
        <f>IF(OR(J$20="",$D53=""),"",IF(ROW()=21,Calc3!J$21,IF(Calc3!J53="",J52,CONCATENATE(J52,IF(J52="","",CHAR(13)),Calc3!J53))))</f>
        <v/>
      </c>
      <c r="K53" s="22" t="str">
        <f>IF(OR(K$20="",$D53=""),"",IF(Calc2!K53&gt;0,Calc3!$C53,""))</f>
        <v/>
      </c>
      <c r="L53" s="22" t="str">
        <f>IF(OR(L$20="",$D53=""),"",IF(Calc2!L53&gt;0,Calc3!$C53,""))</f>
        <v/>
      </c>
      <c r="M53" s="22" t="str">
        <f>IF(OR(M$20="",$D53=""),"",IF(Calc2!M53&gt;0,Calc3!$C53,""))</f>
        <v/>
      </c>
      <c r="N53" s="22" t="str">
        <f>IF(OR(N$20="",$D53=""),"",IF(Calc2!N53&gt;0,Calc3!$C53,""))</f>
        <v/>
      </c>
      <c r="O53" s="22" t="str">
        <f>IF(OR(O$20="",$D53=""),"",$B53*$D53*IF(OR(ISNA(HLOOKUP(O$20,Module2!$E35:$AZ35,1,FALSE)),INDEX(Module6!$F$4:$ZZ$4,1,ROW()-1)=FALSE),0,COUNTIF(Module2!$E35:$AZ35,O$20)/COUNTA(Module2!$E35:$AZ35))/100)</f>
        <v/>
      </c>
      <c r="P53" s="22" t="str">
        <f>IF(OR(P$20="",$D53=""),"",$B53*$D53*IF(OR(ISNA(HLOOKUP(P$20,Module2!$E35:$AZ35,1,FALSE)),INDEX(Module6!$F$4:$ZZ$4,1,ROW()-1)=FALSE),0,COUNTIF(Module2!$E35:$AZ35,P$20)/COUNTA(Module2!$E35:$AZ35))/100)</f>
        <v/>
      </c>
      <c r="Q53" s="22" t="str">
        <f>IF(OR(Q$20="",$D53=""),"",$B53*$D53*IF(OR(ISNA(HLOOKUP(Q$20,Module2!$E35:$AZ35,1,FALSE)),INDEX(Module6!$F$4:$ZZ$4,1,ROW()-1)=FALSE),0,COUNTIF(Module2!$E35:$AZ35,Q$20)/COUNTA(Module2!$E35:$AZ35))/100)</f>
        <v/>
      </c>
      <c r="R53" s="22" t="str">
        <f>IF(OR(R$20="",$D53=""),"",$B53*$D53*IF(OR(ISNA(HLOOKUP(R$20,Module2!$E35:$AZ35,1,FALSE)),INDEX(Module6!$F$4:$ZZ$4,1,ROW()-1)=FALSE),0,COUNTIF(Module2!$E35:$AZ35,R$20)/COUNTA(Module2!$E35:$AZ35))/100)</f>
        <v/>
      </c>
      <c r="S53" s="22" t="str">
        <f>IF(OR(S$20="",$D53=""),"",$B53*$D53*IF(OR(ISNA(HLOOKUP(S$20,Module2!$E35:$AZ35,1,FALSE)),INDEX(Module6!$F$4:$ZZ$4,1,ROW()-1)=FALSE),0,COUNTIF(Module2!$E35:$AZ35,S$20)/COUNTA(Module2!$E35:$AZ35))/100)</f>
        <v/>
      </c>
    </row>
    <row r="54" spans="1:19" ht="180">
      <c r="A54" s="22" t="str">
        <f>IF(COUNTA(Module2!36:36)&gt;0,IF(ISBLANK(Module2!$A36),Calc1!$A53,Module2!$A36),"")</f>
        <v>Final</v>
      </c>
      <c r="B54" s="22">
        <f>IF(COUNTA(Module2!36:36)&gt;0,IF(ISBLANK(Module2!$B36),Calc1!$B53,Module2!$B36),"")</f>
        <v>40</v>
      </c>
      <c r="C54" s="22" t="str">
        <f>IF(COUNTA(Module2!36:36)&gt;0,CONCATENATE(Calc1!$A54,".",Module2!$C36),"")</f>
        <v>Final.4</v>
      </c>
      <c r="D54" s="22">
        <f>IF(ISBLANK(Module2!$D36),"",Module2!$D36)</f>
        <v>25</v>
      </c>
      <c r="E54" s="22" t="str">
        <f>IF(OR(E$20="",$D54=""),"",IF(ROW()=21,Calc3!E$21,IF(Calc3!E54="",E53,CONCATENATE(E53,IF(E53="",""," "),Calc3!E54))))</f>
        <v>Quiz1.1 Quiz1.3 Quiz2.1 Quiz2.3 Quiz3.1 Quiz4.1 Quiz4.2 Quiz5.1 Quiz7.2 Quiz8.1 Midterm2.1 Midterm2.2 Midterm2.3 Final.1 Final.2 Final.3</v>
      </c>
      <c r="F54" s="22" t="str">
        <f>IF(OR(F$20="",$D54=""),"",IF(ROW()=21,Calc3!F$21,IF(Calc3!F54="",F53,CONCATENATE(F53,IF(F53="",""," "),Calc3!F54))))</f>
        <v>Quiz2.1 Quiz2.2 Quiz3.2 Quiz4.3 Quiz6.1 Quiz8.1 Project1.1 Project2.1 Project3.1 Project4.1 Midterm1.3 Midterm1.4 Midterm2.3 Midterm2.4 Final.3 Final.4</v>
      </c>
      <c r="G54" s="22" t="str">
        <f>IF(OR(G$20="",$D54=""),"",IF(ROW()=21,Calc3!G$21,IF(Calc3!G54="",G53,CONCATENATE(G53,IF(G53="",""," "),Calc3!G54))))</f>
        <v>Quiz5.3 Quiz6.1 Project1.1 Project2.1 Project3.1 Project4.1 Midterm1.3 Midterm2.3 Midterm2.4 Final.3 Final.4</v>
      </c>
      <c r="H54" s="22" t="str">
        <f>IF(OR(H$20="",$D54=""),"",IF(ROW()=21,Calc3!H$21,IF(Calc3!H54="",H53,CONCATENATE(H53,IF(H53="",""," "),Calc3!H54))))</f>
        <v>Quiz1.2 Quiz1.3 Quiz2.1 Quiz2.2 Quiz2.3 Quiz4.1 Quiz4.2 Quiz5.1 Quiz5.2 Quiz5.3 Quiz7.1 Quiz7.2 Quiz8.1 Midterm1.1 Midterm1.2 Midterm2.1 Midterm2.2 Final.1 Final.2</v>
      </c>
      <c r="I54" s="22" t="str">
        <f>IF(OR(I$20="",$D54=""),"",IF(ROW()=21,Calc3!I$21,IF(Calc3!I54="",I53,CONCATENATE(I53,IF(I53="",""," "),Calc3!I54))))</f>
        <v>Project1.1 Project2.1 Project3.1 Project4.1</v>
      </c>
      <c r="J54" s="22" t="str">
        <f>IF(OR(J$20="",$D54=""),"",IF(ROW()=21,Calc3!J$21,IF(Calc3!J54="",J53,CONCATENATE(J53,IF(J53="","",CHAR(13)),Calc3!J54))))</f>
        <v/>
      </c>
      <c r="K54" s="22" t="str">
        <f>IF(OR(K$20="",$D54=""),"",IF(Calc2!K54&gt;0,Calc3!$C54,""))</f>
        <v/>
      </c>
      <c r="L54" s="22" t="str">
        <f>IF(OR(L$20="",$D54=""),"",IF(Calc2!L54&gt;0,Calc3!$C54,""))</f>
        <v/>
      </c>
      <c r="M54" s="22" t="str">
        <f>IF(OR(M$20="",$D54=""),"",IF(Calc2!M54&gt;0,Calc3!$C54,""))</f>
        <v/>
      </c>
      <c r="N54" s="22" t="str">
        <f>IF(OR(N$20="",$D54=""),"",IF(Calc2!N54&gt;0,Calc3!$C54,""))</f>
        <v/>
      </c>
    </row>
    <row r="55" spans="1:19">
      <c r="A55" s="22" t="str">
        <f>IF(COUNTA(Module2!37:37)&gt;0,IF(ISBLANK(Module2!$A37),Calc1!$A54,Module2!$A37),"")</f>
        <v/>
      </c>
      <c r="B55" s="22" t="str">
        <f>IF(COUNTA(Module2!37:37)&gt;0,IF(ISBLANK(Module2!$B37),Calc1!$B54,Module2!$B37),"")</f>
        <v/>
      </c>
      <c r="C55" s="22" t="str">
        <f>IF(COUNTA(Module2!37:37)&gt;0,CONCATENATE(Calc1!$A55,".",Module2!$C37),"")</f>
        <v/>
      </c>
      <c r="D55" s="22" t="str">
        <f>IF(ISBLANK(Module2!$D37),"",Module2!$D37)</f>
        <v/>
      </c>
      <c r="E55" s="22" t="str">
        <f>IF(OR(E$20="",$D55=""),"",IF(ROW()=21,Calc3!E$21,IF(Calc3!E55="",E54,CONCATENATE(E54,IF(E54="",""," "),Calc3!E55))))</f>
        <v/>
      </c>
      <c r="F55" s="22" t="str">
        <f>IF(OR(F$20="",$D55=""),"",IF(ROW()=21,Calc3!F$21,IF(Calc3!F55="",F54,CONCATENATE(F54,IF(F54="",""," "),Calc3!F55))))</f>
        <v/>
      </c>
      <c r="G55" s="22" t="str">
        <f>IF(OR(G$20="",$D55=""),"",IF(ROW()=21,Calc3!G$21,IF(Calc3!G55="",G54,CONCATENATE(G54,IF(G54="",""," "),Calc3!G55))))</f>
        <v/>
      </c>
      <c r="H55" s="22" t="str">
        <f>IF(OR(H$20="",$D55=""),"",IF(ROW()=21,Calc3!H$21,IF(Calc3!H55="",H54,CONCATENATE(H54,IF(H54="",""," "),Calc3!H55))))</f>
        <v/>
      </c>
      <c r="I55" s="22" t="str">
        <f>IF(OR(I$20="",$D55=""),"",IF(ROW()=21,Calc3!I$21,IF(Calc3!I55="",I54,CONCATENATE(I54,IF(I54="",""," "),Calc3!I55))))</f>
        <v/>
      </c>
      <c r="J55" s="22" t="str">
        <f>IF(OR(J$20="",$D55=""),"",IF(ROW()=21,Calc3!J$21,IF(Calc3!J55="",J54,CONCATENATE(J54,IF(J54="","",CHAR(13)),Calc3!J55))))</f>
        <v/>
      </c>
      <c r="K55" s="22" t="str">
        <f>IF(OR(K$20="",$D55=""),"",IF(Calc2!K55&gt;0,Calc3!$C55,""))</f>
        <v/>
      </c>
      <c r="L55" s="22" t="str">
        <f>IF(OR(L$20="",$D55=""),"",IF(Calc2!L55&gt;0,Calc3!$C55,""))</f>
        <v/>
      </c>
      <c r="M55" s="22" t="str">
        <f>IF(OR(M$20="",$D55=""),"",IF(Calc2!M55&gt;0,Calc3!$C55,""))</f>
        <v/>
      </c>
      <c r="N55" s="22" t="str">
        <f>IF(OR(N$20="",$D55=""),"",IF(Calc2!N55&gt;0,Calc3!$C55,""))</f>
        <v/>
      </c>
    </row>
    <row r="56" spans="1:19">
      <c r="E56" s="22" t="str">
        <f>IF(OR(E$20="",$D56=""),"",IF(ROW()=21,Calc3!E$21,IF(Calc3!E56="",E55,CONCATENATE(E55,IF(E55="","",CHAR(13)),Calc3!E56))))</f>
        <v/>
      </c>
      <c r="F56" s="22" t="str">
        <f>IF(OR(F$20="",$D56=""),"",IF(ROW()=21,Calc3!F$21,IF(Calc3!F56="",F55,CONCATENATE(F55,IF(F55="","",CHAR(13)),Calc3!F56))))</f>
        <v/>
      </c>
      <c r="G56" s="22" t="str">
        <f>IF(OR(G$20="",$D56=""),"",IF(ROW()=21,Calc3!G$21,IF(Calc3!G56="",G55,CONCATENATE(G55,IF(G55="","",CHAR(13)),Calc3!G56))))</f>
        <v/>
      </c>
      <c r="H56" s="22" t="str">
        <f>IF(OR(H$20="",$D56=""),"",IF(ROW()=21,Calc3!H$21,IF(Calc3!H56="",H55,CONCATENATE(H55,IF(H55="","",CHAR(13)),Calc3!H56))))</f>
        <v/>
      </c>
      <c r="I56" s="22" t="str">
        <f>IF(OR(I$20="",$D56=""),"",IF(ROW()=21,Calc3!I$21,IF(Calc3!I56="",I55,CONCATENATE(I55,IF(I55="","",CHAR(13)),Calc3!I56))))</f>
        <v/>
      </c>
      <c r="J56" s="22" t="str">
        <f>IF(OR(J$20="",$D56=""),"",IF(ROW()=21,Calc3!J$21,IF(Calc3!J56="",J55,CONCATENATE(J55,IF(J55="","",CHAR(13)),Calc3!J56))))</f>
        <v/>
      </c>
      <c r="K56" s="22" t="str">
        <f>IF(OR(K$20="",$D56=""),"",IF(Calc2!K56&gt;0,Calc3!$C56,""))</f>
        <v/>
      </c>
      <c r="L56" s="22" t="str">
        <f>IF(OR(L$20="",$D56=""),"",IF(Calc2!L56&gt;0,Calc3!$C56,""))</f>
        <v/>
      </c>
      <c r="M56" s="22" t="str">
        <f>IF(OR(M$20="",$D56=""),"",IF(Calc2!M56&gt;0,Calc3!$C56,""))</f>
        <v/>
      </c>
      <c r="N56" s="22" t="str">
        <f>IF(OR(N$20="",$D56=""),"",IF(Calc2!N56&gt;0,Calc3!$C56,""))</f>
        <v/>
      </c>
    </row>
    <row r="57" spans="1:19">
      <c r="E57" s="22" t="str">
        <f>IF(OR(E$20="",$D57=""),"",IF(ROW()=21,Calc3!E$21,IF(Calc3!E57="",E56,CONCATENATE(E56,IF(E56="","",CHAR(13)),Calc3!E57))))</f>
        <v/>
      </c>
      <c r="F57" s="22" t="str">
        <f>IF(OR(F$20="",$D57=""),"",IF(ROW()=21,Calc3!F$21,IF(Calc3!F57="",F56,CONCATENATE(F56,IF(F56="","",CHAR(13)),Calc3!F57))))</f>
        <v/>
      </c>
      <c r="G57" s="22" t="str">
        <f>IF(OR(G$20="",$D57=""),"",IF(ROW()=21,Calc3!G$21,IF(Calc3!G57="",G56,CONCATENATE(G56,IF(G56="","",CHAR(13)),Calc3!G57))))</f>
        <v/>
      </c>
      <c r="H57" s="22" t="str">
        <f>IF(OR(H$20="",$D57=""),"",IF(ROW()=21,Calc3!H$21,IF(Calc3!H57="",H56,CONCATENATE(H56,IF(H56="","",CHAR(13)),Calc3!H57))))</f>
        <v/>
      </c>
      <c r="I57" s="22" t="str">
        <f>IF(OR(I$20="",$D57=""),"",IF(ROW()=21,Calc3!I$21,IF(Calc3!I57="",I56,CONCATENATE(I56,IF(I56="","",CHAR(13)),Calc3!I57))))</f>
        <v/>
      </c>
      <c r="J57" s="22" t="str">
        <f>IF(OR(J$20="",$D57=""),"",IF(ROW()=21,Calc3!J$21,IF(Calc3!J57="",J56,CONCATENATE(J56,IF(J56="","",CHAR(13)),Calc3!J57))))</f>
        <v/>
      </c>
      <c r="K57" s="22" t="str">
        <f>IF(OR(K$20="",$D57=""),"",IF(Calc2!K57&gt;0,Calc3!$C57,""))</f>
        <v/>
      </c>
      <c r="L57" s="22" t="str">
        <f>IF(OR(L$20="",$D57=""),"",IF(Calc2!L57&gt;0,Calc3!$C57,""))</f>
        <v/>
      </c>
      <c r="M57" s="22" t="str">
        <f>IF(OR(M$20="",$D57=""),"",IF(Calc2!M57&gt;0,Calc3!$C57,""))</f>
        <v/>
      </c>
      <c r="N57" s="22" t="str">
        <f>IF(OR(N$20="",$D57=""),"",IF(Calc2!N57&gt;0,Calc3!$C57,""))</f>
        <v/>
      </c>
    </row>
    <row r="58" spans="1:19">
      <c r="E58" s="22" t="str">
        <f>IF(OR(E$20="",$D58=""),"",IF(ROW()=21,Calc3!E$21,IF(Calc3!E58="",E57,CONCATENATE(E57,IF(E57="","",CHAR(13)),Calc3!E58))))</f>
        <v/>
      </c>
      <c r="F58" s="22" t="str">
        <f>IF(OR(F$20="",$D58=""),"",IF(ROW()=21,Calc3!F$21,IF(Calc3!F58="",F57,CONCATENATE(F57,IF(F57="","",CHAR(13)),Calc3!F58))))</f>
        <v/>
      </c>
      <c r="G58" s="22" t="str">
        <f>IF(OR(G$20="",$D58=""),"",IF(ROW()=21,Calc3!G$21,IF(Calc3!G58="",G57,CONCATENATE(G57,IF(G57="","",CHAR(13)),Calc3!G58))))</f>
        <v/>
      </c>
      <c r="H58" s="22" t="str">
        <f>IF(OR(H$20="",$D58=""),"",IF(ROW()=21,Calc3!H$21,IF(Calc3!H58="",H57,CONCATENATE(H57,IF(H57="","",CHAR(13)),Calc3!H58))))</f>
        <v/>
      </c>
      <c r="I58" s="22" t="str">
        <f>IF(OR(I$20="",$D58=""),"",IF(ROW()=21,Calc3!I$21,IF(Calc3!I58="",I57,CONCATENATE(I57,IF(I57="","",CHAR(13)),Calc3!I58))))</f>
        <v/>
      </c>
      <c r="J58" s="22" t="str">
        <f>IF(OR(J$20="",$D58=""),"",IF(ROW()=21,Calc3!J$21,IF(Calc3!J58="",J57,CONCATENATE(J57,IF(J57="","",CHAR(13)),Calc3!J58))))</f>
        <v/>
      </c>
      <c r="K58" s="22" t="str">
        <f>IF(OR(K$20="",$D58=""),"",IF(Calc2!K58&gt;0,Calc3!$C58,""))</f>
        <v/>
      </c>
      <c r="L58" s="22" t="str">
        <f>IF(OR(L$20="",$D58=""),"",IF(Calc2!L58&gt;0,Calc3!$C58,""))</f>
        <v/>
      </c>
      <c r="M58" s="22" t="str">
        <f>IF(OR(M$20="",$D58=""),"",IF(Calc2!M58&gt;0,Calc3!$C58,""))</f>
        <v/>
      </c>
      <c r="N58" s="22" t="str">
        <f>IF(OR(N$20="",$D58=""),"",IF(Calc2!N58&gt;0,Calc3!$C58,""))</f>
        <v/>
      </c>
    </row>
    <row r="59" spans="1:19">
      <c r="E59" s="22" t="str">
        <f>IF(OR(E$20="",$D59=""),"",IF(ROW()=21,Calc3!E$21,IF(Calc3!E59="",E58,CONCATENATE(E58,IF(E58="","",CHAR(13)),Calc3!E59))))</f>
        <v/>
      </c>
      <c r="F59" s="22" t="str">
        <f>IF(OR(F$20="",$D59=""),"",IF(ROW()=21,Calc3!F$21,IF(Calc3!F59="",F58,CONCATENATE(F58,IF(F58="","",CHAR(13)),Calc3!F59))))</f>
        <v/>
      </c>
      <c r="G59" s="22" t="str">
        <f>IF(OR(G$20="",$D59=""),"",IF(ROW()=21,Calc3!G$21,IF(Calc3!G59="",G58,CONCATENATE(G58,IF(G58="","",CHAR(13)),Calc3!G59))))</f>
        <v/>
      </c>
      <c r="H59" s="22" t="str">
        <f>IF(OR(H$20="",$D59=""),"",IF(ROW()=21,Calc3!H$21,IF(Calc3!H59="",H58,CONCATENATE(H58,IF(H58="","",CHAR(13)),Calc3!H59))))</f>
        <v/>
      </c>
      <c r="I59" s="22" t="str">
        <f>IF(OR(I$20="",$D59=""),"",IF(ROW()=21,Calc3!I$21,IF(Calc3!I59="",I58,CONCATENATE(I58,IF(I58="","",CHAR(13)),Calc3!I59))))</f>
        <v/>
      </c>
      <c r="J59" s="22" t="str">
        <f>IF(OR(J$20="",$D59=""),"",IF(ROW()=21,Calc3!J$21,IF(Calc3!J59="",J58,CONCATENATE(J58,IF(J58="","",CHAR(13)),Calc3!J59))))</f>
        <v/>
      </c>
      <c r="K59" s="22" t="str">
        <f>IF(OR(K$20="",$D59=""),"",IF(Calc2!K59&gt;0,Calc3!$C59,""))</f>
        <v/>
      </c>
      <c r="L59" s="22" t="str">
        <f>IF(OR(L$20="",$D59=""),"",IF(Calc2!L59&gt;0,Calc3!$C59,""))</f>
        <v/>
      </c>
      <c r="M59" s="22" t="str">
        <f>IF(OR(M$20="",$D59=""),"",IF(Calc2!M59&gt;0,Calc3!$C59,""))</f>
        <v/>
      </c>
      <c r="N59" s="22" t="str">
        <f>IF(OR(N$20="",$D59=""),"",IF(Calc2!N59&gt;0,Calc3!$C59,""))</f>
        <v/>
      </c>
    </row>
    <row r="60" spans="1:19">
      <c r="E60" s="22" t="str">
        <f>IF(OR(E$20="",$D60=""),"",IF(ROW()=21,Calc3!E$21,IF(Calc3!E60="",E59,CONCATENATE(E59,IF(E59="","",CHAR(13)),Calc3!E60))))</f>
        <v/>
      </c>
      <c r="F60" s="22" t="str">
        <f>IF(OR(F$20="",$D60=""),"",IF(ROW()=21,Calc3!F$21,IF(Calc3!F60="",F59,CONCATENATE(F59,IF(F59="","",CHAR(13)),Calc3!F60))))</f>
        <v/>
      </c>
      <c r="G60" s="22" t="str">
        <f>IF(OR(G$20="",$D60=""),"",IF(ROW()=21,Calc3!G$21,IF(Calc3!G60="",G59,CONCATENATE(G59,IF(G59="","",CHAR(13)),Calc3!G60))))</f>
        <v/>
      </c>
      <c r="H60" s="22" t="str">
        <f>IF(OR(H$20="",$D60=""),"",IF(ROW()=21,Calc3!H$21,IF(Calc3!H60="",H59,CONCATENATE(H59,IF(H59="","",CHAR(13)),Calc3!H60))))</f>
        <v/>
      </c>
      <c r="I60" s="22" t="str">
        <f>IF(OR(I$20="",$D60=""),"",IF(ROW()=21,Calc3!I$21,IF(Calc3!I60="",I59,CONCATENATE(I59,IF(I59="","",CHAR(13)),Calc3!I60))))</f>
        <v/>
      </c>
      <c r="J60" s="22" t="str">
        <f>IF(OR(J$20="",$D60=""),"",IF(ROW()=21,Calc3!J$21,IF(Calc3!J60="",J59,CONCATENATE(J59,IF(J59="","",CHAR(13)),Calc3!J60))))</f>
        <v/>
      </c>
    </row>
    <row r="61" spans="1:19">
      <c r="E61" s="22" t="str">
        <f>IF(OR(E$20="",$D61=""),"",IF(ROW()=21,Calc3!E$21,IF(Calc3!E61="",E60,CONCATENATE(E60,IF(E60="","",CHAR(13)),Calc3!E61))))</f>
        <v/>
      </c>
      <c r="F61" s="22" t="str">
        <f>IF(OR(F$20="",$D61=""),"",IF(ROW()=21,Calc3!F$21,IF(Calc3!F61="",F60,CONCATENATE(F60,IF(F60="","",CHAR(13)),Calc3!F61))))</f>
        <v/>
      </c>
      <c r="G61" s="22" t="str">
        <f>IF(OR(G$20="",$D61=""),"",IF(ROW()=21,Calc3!G$21,IF(Calc3!G61="",G60,CONCATENATE(G60,IF(G60="","",CHAR(13)),Calc3!G61))))</f>
        <v/>
      </c>
      <c r="H61" s="22" t="str">
        <f>IF(OR(H$20="",$D61=""),"",IF(ROW()=21,Calc3!H$21,IF(Calc3!H61="",H60,CONCATENATE(H60,IF(H60="","",CHAR(13)),Calc3!H61))))</f>
        <v/>
      </c>
      <c r="I61" s="22" t="str">
        <f>IF(OR(I$20="",$D61=""),"",IF(ROW()=21,Calc3!I$21,IF(Calc3!I61="",I60,CONCATENATE(I60,IF(I60="","",CHAR(13)),Calc3!I61))))</f>
        <v/>
      </c>
      <c r="J61" s="22" t="str">
        <f>IF(OR(J$20="",$D61=""),"",IF(ROW()=21,Calc3!J$21,IF(Calc3!J61="",J60,CONCATENATE(J60,IF(J60="","",CHAR(13)),Calc3!J61))))</f>
        <v/>
      </c>
    </row>
    <row r="62" spans="1:19">
      <c r="E62" s="22" t="str">
        <f>IF(OR(E$20="",$D62=""),"",IF(ROW()=21,Calc3!E$21,IF(Calc3!E62="",E61,CONCATENATE(E61,IF(E61="","",CHAR(13)),Calc3!E62))))</f>
        <v/>
      </c>
      <c r="F62" s="22" t="str">
        <f>IF(OR(F$20="",$D62=""),"",IF(ROW()=21,Calc3!F$21,IF(Calc3!F62="",F61,CONCATENATE(F61,IF(F61="","",CHAR(13)),Calc3!F62))))</f>
        <v/>
      </c>
      <c r="G62" s="22" t="str">
        <f>IF(OR(G$20="",$D62=""),"",IF(ROW()=21,Calc3!G$21,IF(Calc3!G62="",G61,CONCATENATE(G61,IF(G61="","",CHAR(13)),Calc3!G62))))</f>
        <v/>
      </c>
      <c r="H62" s="22" t="str">
        <f>IF(OR(H$20="",$D62=""),"",IF(ROW()=21,Calc3!H$21,IF(Calc3!H62="",H61,CONCATENATE(H61,IF(H61="","",CHAR(13)),Calc3!H62))))</f>
        <v/>
      </c>
      <c r="I62" s="22" t="str">
        <f>IF(OR(I$20="",$D62=""),"",IF(ROW()=21,Calc3!I$21,IF(Calc3!I62="",I61,CONCATENATE(I61,IF(I61="","",CHAR(13)),Calc3!I62))))</f>
        <v/>
      </c>
      <c r="J62" s="22" t="str">
        <f>IF(OR(J$20="",$D62=""),"",IF(ROW()=21,Calc3!J$21,IF(Calc3!J62="",J61,CONCATENATE(J61,IF(J61="","",CHAR(13)),Calc3!J62))))</f>
        <v/>
      </c>
    </row>
    <row r="63" spans="1:19">
      <c r="E63" s="22" t="str">
        <f>IF(OR(E$20="",$D63=""),"",IF(ROW()=21,Calc3!E$21,IF(Calc3!E63="",E62,CONCATENATE(E62,IF(E62="","",CHAR(13)),Calc3!E63))))</f>
        <v/>
      </c>
      <c r="F63" s="22" t="str">
        <f>IF(OR(F$20="",$D63=""),"",IF(ROW()=21,Calc3!F$21,IF(Calc3!F63="",F62,CONCATENATE(F62,IF(F62="","",CHAR(13)),Calc3!F63))))</f>
        <v/>
      </c>
      <c r="G63" s="22" t="str">
        <f>IF(OR(G$20="",$D63=""),"",IF(ROW()=21,Calc3!G$21,IF(Calc3!G63="",G62,CONCATENATE(G62,IF(G62="","",CHAR(13)),Calc3!G63))))</f>
        <v/>
      </c>
      <c r="H63" s="22" t="str">
        <f>IF(OR(H$20="",$D63=""),"",IF(ROW()=21,Calc3!H$21,IF(Calc3!H63="",H62,CONCATENATE(H62,IF(H62="","",CHAR(13)),Calc3!H63))))</f>
        <v/>
      </c>
      <c r="I63" s="22" t="str">
        <f>IF(OR(I$20="",$D63=""),"",IF(ROW()=21,Calc3!I$21,IF(Calc3!I63="",I62,CONCATENATE(I62,IF(I62="","",CHAR(13)),Calc3!I63))))</f>
        <v/>
      </c>
      <c r="J63" s="22" t="str">
        <f>IF(OR(J$20="",$D63=""),"",IF(ROW()=21,Calc3!J$21,IF(Calc3!J63="",J62,CONCATENATE(J62,IF(J62="","",CHAR(13)),Calc3!J63))))</f>
        <v/>
      </c>
    </row>
    <row r="64" spans="1:19">
      <c r="E64" s="22" t="str">
        <f>IF(OR(E$20="",$D64=""),"",IF(ROW()=21,Calc3!E$21,IF(Calc3!E64="",E63,CONCATENATE(E63,IF(E63="","",CHAR(13)),Calc3!E64))))</f>
        <v/>
      </c>
      <c r="F64" s="22" t="str">
        <f>IF(OR(F$20="",$D64=""),"",IF(ROW()=21,Calc3!F$21,IF(Calc3!F64="",F63,CONCATENATE(F63,IF(F63="","",CHAR(13)),Calc3!F64))))</f>
        <v/>
      </c>
      <c r="G64" s="22" t="str">
        <f>IF(OR(G$20="",$D64=""),"",IF(ROW()=21,Calc3!G$21,IF(Calc3!G64="",G63,CONCATENATE(G63,IF(G63="","",CHAR(13)),Calc3!G64))))</f>
        <v/>
      </c>
      <c r="H64" s="22" t="str">
        <f>IF(OR(H$20="",$D64=""),"",IF(ROW()=21,Calc3!H$21,IF(Calc3!H64="",H63,CONCATENATE(H63,IF(H63="","",CHAR(13)),Calc3!H64))))</f>
        <v/>
      </c>
      <c r="I64" s="22" t="str">
        <f>IF(OR(I$20="",$D64=""),"",IF(ROW()=21,Calc3!I$21,IF(Calc3!I64="",I63,CONCATENATE(I63,IF(I63="","",CHAR(13)),Calc3!I64))))</f>
        <v/>
      </c>
      <c r="J64" s="22" t="str">
        <f>IF(OR(J$20="",$D64=""),"",IF(ROW()=21,Calc3!J$21,IF(Calc3!J64="",J63,CONCATENATE(J63,IF(J63="","",CHAR(13)),Calc3!J64))))</f>
        <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
  <sheetViews>
    <sheetView workbookViewId="0">
      <selection activeCell="H9" sqref="H9"/>
    </sheetView>
  </sheetViews>
  <sheetFormatPr baseColWidth="10" defaultColWidth="11" defaultRowHeight="15" x14ac:dyDescent="0"/>
  <sheetData>
    <row r="5" spans="5:5">
      <c r="E5" s="4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Conversion</vt:lpstr>
      <vt:lpstr>PO</vt:lpstr>
      <vt:lpstr>Module0</vt:lpstr>
      <vt:lpstr>Module1</vt:lpstr>
      <vt:lpstr>Module2</vt:lpstr>
      <vt:lpstr>Calc1</vt:lpstr>
      <vt:lpstr>Module3</vt:lpstr>
      <vt:lpstr>Module4</vt:lpstr>
      <vt:lpstr>Module5</vt:lpstr>
      <vt:lpstr>Calc2</vt:lpstr>
      <vt:lpstr>Calc3</vt:lpstr>
      <vt:lpstr>Module6</vt:lpstr>
      <vt:lpstr>Module7</vt:lpstr>
      <vt:lpstr>Calc4</vt:lpstr>
      <vt:lpstr>Sheet1</vt:lpstr>
    </vt:vector>
  </TitlesOfParts>
  <Company>MEF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Çörekcioğlu</dc:creator>
  <cp:lastModifiedBy>Cem Gökmen</cp:lastModifiedBy>
  <cp:lastPrinted>2015-05-26T07:05:45Z</cp:lastPrinted>
  <dcterms:created xsi:type="dcterms:W3CDTF">2015-05-11T10:53:19Z</dcterms:created>
  <dcterms:modified xsi:type="dcterms:W3CDTF">2016-01-09T16:08:58Z</dcterms:modified>
</cp:coreProperties>
</file>