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bowdoin-my.sharepoint.com/personal/cgoldber_bowdoin_edu/Documents/Desktop/Computational Creativity/Markov-Chain-Dance/"/>
    </mc:Choice>
  </mc:AlternateContent>
  <xr:revisionPtr revIDLastSave="46" documentId="11_96766634C7AACC9A80C681C29DBEE65B54EBDFA4" xr6:coauthVersionLast="47" xr6:coauthVersionMax="47" xr10:uidLastSave="{F3A294E2-243E-BB40-9276-59C661429C8E}"/>
  <bookViews>
    <workbookView xWindow="1920" yWindow="1680" windowWidth="41480" windowHeight="16020" activeTab="3" xr2:uid="{00000000-000D-0000-FFFF-FFFF00000000}"/>
  </bookViews>
  <sheets>
    <sheet name="Raw Matrix" sheetId="1" r:id="rId1"/>
    <sheet name="Raw Prior" sheetId="2" r:id="rId2"/>
    <sheet name="Normalized Matrix" sheetId="3" r:id="rId3"/>
    <sheet name="Normalized Pri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2" i="4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C2" i="3"/>
  <c r="D2" i="3"/>
  <c r="E2" i="3"/>
  <c r="F2" i="3"/>
  <c r="G2" i="3"/>
  <c r="H2" i="3"/>
  <c r="I2" i="3"/>
  <c r="J2" i="3"/>
  <c r="K2" i="3"/>
  <c r="L2" i="3"/>
  <c r="M2" i="3"/>
  <c r="N2" i="3"/>
  <c r="B2" i="3"/>
  <c r="N1" i="3"/>
  <c r="L1" i="3"/>
  <c r="M1" i="3"/>
  <c r="J1" i="3"/>
  <c r="K1" i="3"/>
  <c r="C1" i="3"/>
  <c r="D1" i="3"/>
  <c r="E1" i="3"/>
  <c r="F1" i="3"/>
  <c r="G1" i="3"/>
  <c r="H1" i="3"/>
  <c r="I1" i="3"/>
  <c r="B1" i="3"/>
  <c r="A13" i="3"/>
  <c r="A14" i="3"/>
  <c r="A3" i="3"/>
  <c r="A4" i="3"/>
  <c r="A5" i="3"/>
  <c r="A6" i="3"/>
  <c r="A7" i="3"/>
  <c r="A8" i="3"/>
  <c r="A9" i="3"/>
  <c r="A10" i="3"/>
  <c r="A11" i="3"/>
  <c r="A12" i="3"/>
  <c r="A2" i="3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N47" i="1"/>
  <c r="M47" i="1"/>
  <c r="L47" i="1"/>
  <c r="K47" i="1"/>
  <c r="J47" i="1"/>
  <c r="I47" i="1"/>
  <c r="H47" i="1"/>
  <c r="G47" i="1"/>
  <c r="F47" i="1"/>
  <c r="E47" i="1"/>
  <c r="D47" i="1"/>
  <c r="C47" i="1"/>
  <c r="B33" i="1"/>
  <c r="A33" i="1"/>
  <c r="N46" i="1"/>
  <c r="M46" i="1"/>
  <c r="L46" i="1"/>
  <c r="K46" i="1"/>
  <c r="J46" i="1"/>
  <c r="I46" i="1"/>
  <c r="H46" i="1"/>
  <c r="G46" i="1"/>
  <c r="F46" i="1"/>
  <c r="E46" i="1"/>
  <c r="D46" i="1"/>
  <c r="C46" i="1"/>
  <c r="B32" i="1"/>
  <c r="A32" i="1"/>
  <c r="N45" i="1"/>
  <c r="M45" i="1"/>
  <c r="L45" i="1"/>
  <c r="K45" i="1"/>
  <c r="J45" i="1"/>
  <c r="I45" i="1"/>
  <c r="H45" i="1"/>
  <c r="G45" i="1"/>
  <c r="F45" i="1"/>
  <c r="E45" i="1"/>
  <c r="D45" i="1"/>
  <c r="C45" i="1"/>
  <c r="B31" i="1"/>
  <c r="A31" i="1"/>
  <c r="N44" i="1"/>
  <c r="M44" i="1"/>
  <c r="L44" i="1"/>
  <c r="K44" i="1"/>
  <c r="J44" i="1"/>
  <c r="I44" i="1"/>
  <c r="H44" i="1"/>
  <c r="G44" i="1"/>
  <c r="F44" i="1"/>
  <c r="E44" i="1"/>
  <c r="D44" i="1"/>
  <c r="C44" i="1"/>
  <c r="B30" i="1"/>
  <c r="A30" i="1"/>
  <c r="N43" i="1"/>
  <c r="M43" i="1"/>
  <c r="L43" i="1"/>
  <c r="K43" i="1"/>
  <c r="J43" i="1"/>
  <c r="I43" i="1"/>
  <c r="H43" i="1"/>
  <c r="G43" i="1"/>
  <c r="F43" i="1"/>
  <c r="E43" i="1"/>
  <c r="D43" i="1"/>
  <c r="C43" i="1"/>
  <c r="B29" i="1"/>
  <c r="A29" i="1"/>
  <c r="N42" i="1"/>
  <c r="M42" i="1"/>
  <c r="L42" i="1"/>
  <c r="K42" i="1"/>
  <c r="J42" i="1"/>
  <c r="I42" i="1"/>
  <c r="H42" i="1"/>
  <c r="G42" i="1"/>
  <c r="F42" i="1"/>
  <c r="E42" i="1"/>
  <c r="D42" i="1"/>
  <c r="C42" i="1"/>
  <c r="B28" i="1"/>
  <c r="A28" i="1"/>
  <c r="N41" i="1"/>
  <c r="M41" i="1"/>
  <c r="L41" i="1"/>
  <c r="K41" i="1"/>
  <c r="J41" i="1"/>
  <c r="I41" i="1"/>
  <c r="H41" i="1"/>
  <c r="G41" i="1"/>
  <c r="F41" i="1"/>
  <c r="E41" i="1"/>
  <c r="D41" i="1"/>
  <c r="C41" i="1"/>
  <c r="B27" i="1"/>
  <c r="A27" i="1"/>
  <c r="N40" i="1"/>
  <c r="M40" i="1"/>
  <c r="L40" i="1"/>
  <c r="K40" i="1"/>
  <c r="J40" i="1"/>
  <c r="I40" i="1"/>
  <c r="H40" i="1"/>
  <c r="G40" i="1"/>
  <c r="F40" i="1"/>
  <c r="E40" i="1"/>
  <c r="D40" i="1"/>
  <c r="C40" i="1"/>
  <c r="B26" i="1"/>
  <c r="A26" i="1"/>
  <c r="N39" i="1"/>
  <c r="M39" i="1"/>
  <c r="L39" i="1"/>
  <c r="K39" i="1"/>
  <c r="J39" i="1"/>
  <c r="I39" i="1"/>
  <c r="H39" i="1"/>
  <c r="G39" i="1"/>
  <c r="F39" i="1"/>
  <c r="E39" i="1"/>
  <c r="D39" i="1"/>
  <c r="C39" i="1"/>
  <c r="B25" i="1"/>
  <c r="A25" i="1"/>
  <c r="N38" i="1"/>
  <c r="M38" i="1"/>
  <c r="L38" i="1"/>
  <c r="K38" i="1"/>
  <c r="J38" i="1"/>
  <c r="I38" i="1"/>
  <c r="H38" i="1"/>
  <c r="G38" i="1"/>
  <c r="F38" i="1"/>
  <c r="E38" i="1"/>
  <c r="D38" i="1"/>
  <c r="C38" i="1"/>
  <c r="B24" i="1"/>
  <c r="A24" i="1"/>
  <c r="N37" i="1"/>
  <c r="M37" i="1"/>
  <c r="L37" i="1"/>
  <c r="K37" i="1"/>
  <c r="J37" i="1"/>
  <c r="I37" i="1"/>
  <c r="H37" i="1"/>
  <c r="G37" i="1"/>
  <c r="F37" i="1"/>
  <c r="E37" i="1"/>
  <c r="D37" i="1"/>
  <c r="C37" i="1"/>
  <c r="B23" i="1"/>
  <c r="A23" i="1"/>
  <c r="N36" i="1"/>
  <c r="M36" i="1"/>
  <c r="L36" i="1"/>
  <c r="K36" i="1"/>
  <c r="J36" i="1"/>
  <c r="I36" i="1"/>
  <c r="H36" i="1"/>
  <c r="G36" i="1"/>
  <c r="F36" i="1"/>
  <c r="E36" i="1"/>
  <c r="D36" i="1"/>
  <c r="C36" i="1"/>
  <c r="B22" i="1"/>
  <c r="A22" i="1"/>
  <c r="N35" i="1"/>
  <c r="M35" i="1"/>
  <c r="L35" i="1"/>
  <c r="K35" i="1"/>
  <c r="J35" i="1"/>
  <c r="I35" i="1"/>
  <c r="H35" i="1"/>
  <c r="G35" i="1"/>
  <c r="F35" i="1"/>
  <c r="E35" i="1"/>
  <c r="D35" i="1"/>
  <c r="C35" i="1"/>
  <c r="B21" i="1"/>
  <c r="A21" i="1"/>
  <c r="N34" i="1"/>
  <c r="M34" i="1"/>
  <c r="L34" i="1"/>
  <c r="K34" i="1"/>
  <c r="J34" i="1"/>
  <c r="I34" i="1"/>
  <c r="H34" i="1"/>
  <c r="G34" i="1"/>
  <c r="F34" i="1"/>
  <c r="E34" i="1"/>
  <c r="D34" i="1"/>
  <c r="B20" i="1"/>
  <c r="C1" i="1"/>
  <c r="C34" i="1" s="1"/>
  <c r="B1" i="1"/>
</calcChain>
</file>

<file path=xl/sharedStrings.xml><?xml version="1.0" encoding="utf-8"?>
<sst xmlns="http://schemas.openxmlformats.org/spreadsheetml/2006/main" count="40" uniqueCount="16">
  <si>
    <t>Second Position</t>
  </si>
  <si>
    <t>Grande Plie</t>
  </si>
  <si>
    <t>Arabesque</t>
  </si>
  <si>
    <t>Releve</t>
  </si>
  <si>
    <t>Warrier Pose</t>
  </si>
  <si>
    <t>Tree Pose</t>
  </si>
  <si>
    <t>Jazz Hands</t>
  </si>
  <si>
    <t>Vogue</t>
  </si>
  <si>
    <t>Whip</t>
  </si>
  <si>
    <t>Turn</t>
  </si>
  <si>
    <t>Coffee Grinder</t>
  </si>
  <si>
    <t>First Position</t>
  </si>
  <si>
    <t>Plie</t>
  </si>
  <si>
    <t>Transition Matrix (Normalized)</t>
  </si>
  <si>
    <t>Prior (Normalized)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</si>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</sst>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3" fillId="2" borderId="0" xfId="0" applyNumberFormat="1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4"/>
  <sheetViews>
    <sheetView topLeftCell="A7" workbookViewId="0">
      <selection activeCell="E20" sqref="E20"/>
    </sheetView>
  </sheetViews>
  <sheetFormatPr baseColWidth="10" defaultColWidth="12.6640625" defaultRowHeight="15.75" customHeight="1"/>
  <cols>
    <col min="1" max="1" width="15" customWidth="1"/>
    <col min="2" max="2" width="11.1640625" customWidth="1"/>
    <col min="3" max="3" width="5.83203125" customWidth="1"/>
    <col min="4" max="4" width="12.6640625" customWidth="1"/>
    <col min="5" max="5" width="10.6640625" customWidth="1"/>
    <col min="6" max="6" width="9.83203125" customWidth="1"/>
    <col min="7" max="7" width="7.5" customWidth="1"/>
    <col min="8" max="8" width="10.33203125" customWidth="1"/>
    <col min="9" max="9" width="9.83203125" customWidth="1"/>
    <col min="10" max="10" width="10.1640625" customWidth="1"/>
    <col min="11" max="11" width="7.5" customWidth="1"/>
    <col min="12" max="12" width="6.1640625" customWidth="1"/>
    <col min="13" max="13" width="5.33203125" customWidth="1"/>
    <col min="14" max="14" width="12.1640625" customWidth="1"/>
  </cols>
  <sheetData>
    <row r="1" spans="1:14" ht="15.75" customHeight="1">
      <c r="B1" s="2" t="str">
        <f>A2</f>
        <v>First Position</v>
      </c>
      <c r="C1" s="2" t="str">
        <f>A3</f>
        <v>Plie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5.75" customHeight="1">
      <c r="A2" s="2" t="s">
        <v>11</v>
      </c>
      <c r="B2" s="2">
        <v>0.2</v>
      </c>
      <c r="C2" s="2">
        <v>0.75</v>
      </c>
      <c r="D2" s="2">
        <v>0.2</v>
      </c>
      <c r="E2" s="2">
        <v>0.1</v>
      </c>
      <c r="F2" s="2">
        <v>0.05</v>
      </c>
      <c r="G2" s="2">
        <v>0.3</v>
      </c>
      <c r="H2" s="2">
        <v>0</v>
      </c>
      <c r="I2" s="2">
        <v>0.1</v>
      </c>
      <c r="J2" s="2">
        <v>0.05</v>
      </c>
      <c r="K2" s="2">
        <v>0</v>
      </c>
      <c r="L2" s="2">
        <v>0</v>
      </c>
      <c r="M2" s="2">
        <v>0.5</v>
      </c>
      <c r="N2" s="2">
        <v>0</v>
      </c>
    </row>
    <row r="3" spans="1:14" ht="15.75" customHeight="1">
      <c r="A3" s="2" t="s">
        <v>12</v>
      </c>
      <c r="B3" s="2">
        <v>0.75</v>
      </c>
      <c r="C3" s="2">
        <v>0.05</v>
      </c>
      <c r="D3" s="2">
        <v>0.1</v>
      </c>
      <c r="E3" s="2">
        <v>0.5</v>
      </c>
      <c r="F3" s="2">
        <v>0.1</v>
      </c>
      <c r="G3" s="2">
        <v>0</v>
      </c>
      <c r="H3" s="2">
        <v>0</v>
      </c>
      <c r="I3" s="2">
        <v>0</v>
      </c>
      <c r="J3" s="2">
        <v>0.05</v>
      </c>
      <c r="K3" s="2">
        <v>0</v>
      </c>
      <c r="L3" s="2">
        <v>0</v>
      </c>
      <c r="M3" s="2">
        <v>0.5</v>
      </c>
      <c r="N3" s="2">
        <v>0</v>
      </c>
    </row>
    <row r="4" spans="1:14" ht="15.75" customHeight="1">
      <c r="A4" s="2" t="s">
        <v>0</v>
      </c>
      <c r="B4" s="2">
        <v>0.5</v>
      </c>
      <c r="C4" s="2">
        <v>0.5</v>
      </c>
      <c r="D4" s="2">
        <v>0.5</v>
      </c>
      <c r="E4" s="2">
        <v>0.6</v>
      </c>
      <c r="F4" s="2">
        <v>0.4</v>
      </c>
      <c r="G4" s="2">
        <v>0.3</v>
      </c>
      <c r="H4" s="2">
        <v>0.1</v>
      </c>
      <c r="I4" s="2">
        <v>0.02</v>
      </c>
      <c r="J4" s="2">
        <v>0.05</v>
      </c>
      <c r="K4" s="2">
        <v>0</v>
      </c>
      <c r="L4" s="2">
        <v>0</v>
      </c>
      <c r="M4" s="2">
        <v>0.2</v>
      </c>
      <c r="N4" s="2">
        <v>0.05</v>
      </c>
    </row>
    <row r="5" spans="1:14" ht="15.75" customHeight="1">
      <c r="A5" s="2" t="s">
        <v>1</v>
      </c>
      <c r="B5" s="2">
        <v>0.4</v>
      </c>
      <c r="C5" s="2">
        <v>0.1</v>
      </c>
      <c r="D5" s="2">
        <v>0.8</v>
      </c>
      <c r="E5" s="2">
        <v>0</v>
      </c>
      <c r="F5" s="2">
        <v>0.1</v>
      </c>
      <c r="G5" s="2">
        <v>0.3</v>
      </c>
      <c r="H5" s="2">
        <v>0.1</v>
      </c>
      <c r="I5" s="2">
        <v>0.05</v>
      </c>
      <c r="J5" s="2">
        <v>0.1</v>
      </c>
      <c r="K5" s="2">
        <v>0.05</v>
      </c>
      <c r="L5" s="2">
        <v>0.05</v>
      </c>
      <c r="M5" s="2">
        <v>0.3</v>
      </c>
      <c r="N5" s="2">
        <v>0.5</v>
      </c>
    </row>
    <row r="6" spans="1:14" ht="15.75" customHeight="1">
      <c r="A6" s="2" t="s">
        <v>2</v>
      </c>
      <c r="B6" s="2">
        <v>0.5</v>
      </c>
      <c r="C6" s="2">
        <v>0.3</v>
      </c>
      <c r="D6" s="2">
        <v>0.5</v>
      </c>
      <c r="E6" s="2">
        <v>0.08</v>
      </c>
      <c r="F6" s="2">
        <v>0.3</v>
      </c>
      <c r="G6" s="2">
        <v>0</v>
      </c>
      <c r="H6" s="2">
        <v>0.4</v>
      </c>
      <c r="I6" s="2">
        <v>0.3</v>
      </c>
      <c r="J6" s="2">
        <v>0</v>
      </c>
      <c r="K6" s="2">
        <v>0.01</v>
      </c>
      <c r="L6" s="2">
        <v>0</v>
      </c>
      <c r="M6" s="2">
        <v>0.2</v>
      </c>
      <c r="N6" s="2">
        <v>0</v>
      </c>
    </row>
    <row r="7" spans="1:14" ht="15.75" customHeight="1">
      <c r="A7" s="2" t="s">
        <v>3</v>
      </c>
      <c r="B7" s="2">
        <v>0.8</v>
      </c>
      <c r="C7" s="2">
        <v>0.05</v>
      </c>
      <c r="D7" s="2">
        <v>0</v>
      </c>
      <c r="E7" s="2">
        <v>0</v>
      </c>
      <c r="F7" s="2">
        <v>0.03</v>
      </c>
      <c r="G7" s="2">
        <v>0.05</v>
      </c>
      <c r="H7" s="2">
        <v>0</v>
      </c>
      <c r="I7" s="2">
        <v>0</v>
      </c>
      <c r="J7" s="2">
        <v>0.05</v>
      </c>
      <c r="K7" s="2">
        <v>0.3</v>
      </c>
      <c r="L7" s="2">
        <v>0.5</v>
      </c>
      <c r="M7" s="2">
        <v>0.2</v>
      </c>
      <c r="N7" s="2">
        <v>0</v>
      </c>
    </row>
    <row r="8" spans="1:14" ht="15.75" customHeight="1">
      <c r="A8" s="2" t="s">
        <v>4</v>
      </c>
      <c r="B8" s="2">
        <v>0.1</v>
      </c>
      <c r="C8" s="2">
        <v>0.1</v>
      </c>
      <c r="D8" s="2">
        <v>0.3</v>
      </c>
      <c r="E8" s="2">
        <v>0.2</v>
      </c>
      <c r="F8" s="2">
        <v>0.1</v>
      </c>
      <c r="G8" s="2">
        <v>0.05</v>
      </c>
      <c r="H8" s="2">
        <v>0.4</v>
      </c>
      <c r="I8" s="2">
        <v>0.4</v>
      </c>
      <c r="J8" s="2">
        <v>0.05</v>
      </c>
      <c r="K8" s="2">
        <v>0.4</v>
      </c>
      <c r="L8" s="2">
        <v>0.2</v>
      </c>
      <c r="M8" s="2">
        <v>0.15</v>
      </c>
      <c r="N8" s="2">
        <v>0.01</v>
      </c>
    </row>
    <row r="9" spans="1:14" ht="15.75" customHeight="1">
      <c r="A9" s="2" t="s">
        <v>5</v>
      </c>
      <c r="B9" s="2">
        <v>0</v>
      </c>
      <c r="C9" s="2">
        <v>0</v>
      </c>
      <c r="D9" s="2">
        <v>0.2</v>
      </c>
      <c r="E9" s="2">
        <v>0.05</v>
      </c>
      <c r="F9" s="2">
        <v>0.05</v>
      </c>
      <c r="G9" s="2">
        <v>0.05</v>
      </c>
      <c r="H9" s="2">
        <v>0.2</v>
      </c>
      <c r="I9" s="2">
        <v>0.5</v>
      </c>
      <c r="J9" s="2">
        <v>0.1</v>
      </c>
      <c r="K9" s="2">
        <v>0.5</v>
      </c>
      <c r="L9" s="2">
        <v>0.1</v>
      </c>
      <c r="M9" s="2">
        <v>0.1</v>
      </c>
      <c r="N9" s="2">
        <v>0.01</v>
      </c>
    </row>
    <row r="10" spans="1:14" ht="15.75" customHeight="1">
      <c r="A10" s="2" t="s">
        <v>6</v>
      </c>
      <c r="B10" s="2">
        <v>0.05</v>
      </c>
      <c r="C10" s="2">
        <v>0.05</v>
      </c>
      <c r="D10" s="2">
        <v>0.2</v>
      </c>
      <c r="E10" s="2">
        <v>0.15</v>
      </c>
      <c r="F10" s="2">
        <v>0.05</v>
      </c>
      <c r="G10" s="2">
        <v>0.2</v>
      </c>
      <c r="H10" s="2">
        <v>0.1</v>
      </c>
      <c r="I10" s="2">
        <v>0.05</v>
      </c>
      <c r="J10" s="2">
        <v>0.8</v>
      </c>
      <c r="K10" s="2">
        <v>0.45</v>
      </c>
      <c r="L10" s="2">
        <v>0.3</v>
      </c>
      <c r="M10" s="2">
        <v>0.2</v>
      </c>
      <c r="N10" s="2">
        <v>0.5</v>
      </c>
    </row>
    <row r="11" spans="1:14" ht="15.75" customHeight="1">
      <c r="A11" s="2" t="s">
        <v>7</v>
      </c>
      <c r="B11" s="2">
        <v>0.2</v>
      </c>
      <c r="C11" s="2">
        <v>0.05</v>
      </c>
      <c r="D11" s="2">
        <v>0.2</v>
      </c>
      <c r="E11" s="2">
        <v>0.4</v>
      </c>
      <c r="F11" s="2">
        <v>0.1</v>
      </c>
      <c r="G11" s="2">
        <v>0.4</v>
      </c>
      <c r="H11" s="2">
        <v>0.5</v>
      </c>
      <c r="I11" s="2">
        <v>0.05</v>
      </c>
      <c r="J11" s="2">
        <v>0.4</v>
      </c>
      <c r="K11" s="2">
        <v>0.7</v>
      </c>
      <c r="L11" s="2">
        <v>0.3</v>
      </c>
      <c r="M11" s="2">
        <v>0.1</v>
      </c>
      <c r="N11" s="2">
        <v>0.25</v>
      </c>
    </row>
    <row r="12" spans="1:14" ht="15.75" customHeight="1">
      <c r="A12" s="2" t="s">
        <v>8</v>
      </c>
      <c r="B12" s="2">
        <v>0.05</v>
      </c>
      <c r="C12" s="2">
        <v>0.25</v>
      </c>
      <c r="D12" s="2">
        <v>0.15</v>
      </c>
      <c r="E12" s="2">
        <v>0.25</v>
      </c>
      <c r="F12" s="2">
        <v>0</v>
      </c>
      <c r="G12" s="2">
        <v>0.05</v>
      </c>
      <c r="H12" s="2">
        <v>0.2</v>
      </c>
      <c r="I12" s="2">
        <v>0.03</v>
      </c>
      <c r="J12" s="2">
        <v>0.6</v>
      </c>
      <c r="K12" s="2">
        <v>0.38</v>
      </c>
      <c r="L12" s="2">
        <v>0</v>
      </c>
      <c r="M12" s="2">
        <v>0.1</v>
      </c>
      <c r="N12" s="2">
        <v>0.1</v>
      </c>
    </row>
    <row r="13" spans="1:14" ht="15.75" customHeight="1">
      <c r="A13" s="2" t="s">
        <v>9</v>
      </c>
      <c r="B13" s="2">
        <v>0.2</v>
      </c>
      <c r="C13" s="2">
        <v>0.05</v>
      </c>
      <c r="D13" s="2">
        <v>0.3</v>
      </c>
      <c r="E13" s="2">
        <v>0.05</v>
      </c>
      <c r="F13" s="2">
        <v>0.1</v>
      </c>
      <c r="G13" s="2">
        <v>0.05</v>
      </c>
      <c r="H13" s="2">
        <v>0.1</v>
      </c>
      <c r="I13" s="2">
        <v>0.4</v>
      </c>
      <c r="J13" s="2">
        <v>0.15</v>
      </c>
      <c r="K13" s="2">
        <v>0.05</v>
      </c>
      <c r="L13" s="2">
        <v>0.01</v>
      </c>
      <c r="M13" s="2">
        <v>0.7</v>
      </c>
      <c r="N13" s="2">
        <v>0.2</v>
      </c>
    </row>
    <row r="14" spans="1:14" ht="15.75" customHeight="1">
      <c r="A14" s="2" t="s">
        <v>10</v>
      </c>
      <c r="B14" s="2">
        <v>0.05</v>
      </c>
      <c r="C14" s="2">
        <v>0</v>
      </c>
      <c r="D14" s="2">
        <v>0.1</v>
      </c>
      <c r="E14" s="2">
        <v>0.2</v>
      </c>
      <c r="F14" s="2">
        <v>0</v>
      </c>
      <c r="G14" s="2">
        <v>0</v>
      </c>
      <c r="H14" s="2">
        <v>0.1</v>
      </c>
      <c r="I14" s="2">
        <v>0.05</v>
      </c>
      <c r="J14" s="2">
        <v>0.1</v>
      </c>
      <c r="K14" s="2">
        <v>0.1</v>
      </c>
      <c r="L14" s="2">
        <v>0.08</v>
      </c>
      <c r="M14" s="2">
        <v>0.05</v>
      </c>
      <c r="N14" s="2">
        <v>0.8</v>
      </c>
    </row>
    <row r="19" spans="1:2" ht="15.75" customHeight="1">
      <c r="A19" s="1" t="s">
        <v>13</v>
      </c>
    </row>
    <row r="20" spans="1:2" ht="15.75" customHeight="1">
      <c r="A20" s="1"/>
      <c r="B20" s="2" t="str">
        <f>B1</f>
        <v>First Position</v>
      </c>
    </row>
    <row r="21" spans="1:2" ht="15.75" customHeight="1">
      <c r="A21" s="2" t="str">
        <f>A2</f>
        <v>First Position</v>
      </c>
      <c r="B21" s="3">
        <f>B2/SUM($B2:$N2)</f>
        <v>8.8888888888888892E-2</v>
      </c>
    </row>
    <row r="22" spans="1:2" ht="15.75" customHeight="1">
      <c r="A22" s="2" t="str">
        <f>A3</f>
        <v>Plie</v>
      </c>
      <c r="B22" s="3">
        <f>B3/SUM($B3:$N3)</f>
        <v>0.36585365853658541</v>
      </c>
    </row>
    <row r="23" spans="1:2" ht="15.75" customHeight="1">
      <c r="A23" s="2" t="str">
        <f>A4</f>
        <v>Second Position</v>
      </c>
      <c r="B23" s="3">
        <f>B4/SUM($B4:$N4)</f>
        <v>0.15527950310559008</v>
      </c>
    </row>
    <row r="24" spans="1:2" ht="15.75" customHeight="1">
      <c r="A24" s="2" t="str">
        <f>A5</f>
        <v>Grande Plie</v>
      </c>
      <c r="B24" s="3">
        <f>B5/SUM($B5:$N5)</f>
        <v>0.14035087719298245</v>
      </c>
    </row>
    <row r="25" spans="1:2" ht="15.75" customHeight="1">
      <c r="A25" s="2" t="str">
        <f>A6</f>
        <v>Arabesque</v>
      </c>
      <c r="B25" s="3">
        <f>B6/SUM($B6:$N6)</f>
        <v>0.19305019305019305</v>
      </c>
    </row>
    <row r="26" spans="1:2" ht="15.75" customHeight="1">
      <c r="A26" s="2" t="str">
        <f>A7</f>
        <v>Releve</v>
      </c>
      <c r="B26" s="3">
        <f>B7/SUM($B7:$N7)</f>
        <v>0.40404040404040403</v>
      </c>
    </row>
    <row r="27" spans="1:2" ht="15.75" customHeight="1">
      <c r="A27" s="2" t="str">
        <f>A8</f>
        <v>Warrier Pose</v>
      </c>
      <c r="B27" s="3">
        <f>B8/SUM($B8:$N8)</f>
        <v>4.0650406504065047E-2</v>
      </c>
    </row>
    <row r="28" spans="1:2" ht="15.75" customHeight="1">
      <c r="A28" s="2" t="str">
        <f>A9</f>
        <v>Tree Pose</v>
      </c>
      <c r="B28" s="3">
        <f>B9/SUM($B9:$N9)</f>
        <v>0</v>
      </c>
    </row>
    <row r="29" spans="1:2" ht="15.75" customHeight="1">
      <c r="A29" s="2" t="str">
        <f>A10</f>
        <v>Jazz Hands</v>
      </c>
      <c r="B29" s="3">
        <f>B10/SUM($B10:$N10)</f>
        <v>1.6129032258064516E-2</v>
      </c>
    </row>
    <row r="30" spans="1:2" ht="15.75" customHeight="1">
      <c r="A30" s="2" t="str">
        <f>A11</f>
        <v>Vogue</v>
      </c>
      <c r="B30" s="3">
        <f>B11/SUM($B11:$N11)</f>
        <v>5.4794520547945209E-2</v>
      </c>
    </row>
    <row r="31" spans="1:2" ht="15.75" customHeight="1">
      <c r="A31" s="2" t="str">
        <f>A12</f>
        <v>Whip</v>
      </c>
      <c r="B31" s="3">
        <f>B12/SUM($B12:$N12)</f>
        <v>2.3148148148148147E-2</v>
      </c>
    </row>
    <row r="32" spans="1:2" ht="15.75" customHeight="1">
      <c r="A32" s="2" t="str">
        <f>A13</f>
        <v>Turn</v>
      </c>
      <c r="B32" s="3">
        <f>B13/SUM($B13:$N13)</f>
        <v>8.4745762711864403E-2</v>
      </c>
    </row>
    <row r="33" spans="1:14" ht="15.75" customHeight="1">
      <c r="A33" s="2" t="str">
        <f>A14</f>
        <v>Coffee Grinder</v>
      </c>
      <c r="B33" s="3">
        <f>B14/SUM($B14:$N14)</f>
        <v>3.0674846625766871E-2</v>
      </c>
    </row>
    <row r="34" spans="1:14" ht="15.75" customHeight="1">
      <c r="C34" s="2" t="str">
        <f t="shared" ref="C34:N34" si="0">C1</f>
        <v>Plie</v>
      </c>
      <c r="D34" s="2" t="str">
        <f t="shared" si="0"/>
        <v>Second Position</v>
      </c>
      <c r="E34" s="2" t="str">
        <f t="shared" si="0"/>
        <v>Grande Plie</v>
      </c>
      <c r="F34" s="2" t="str">
        <f t="shared" si="0"/>
        <v>Arabesque</v>
      </c>
      <c r="G34" s="2" t="str">
        <f t="shared" si="0"/>
        <v>Releve</v>
      </c>
      <c r="H34" s="2" t="str">
        <f t="shared" si="0"/>
        <v>Warrier Pose</v>
      </c>
      <c r="I34" s="2" t="str">
        <f t="shared" si="0"/>
        <v>Tree Pose</v>
      </c>
      <c r="J34" s="2" t="str">
        <f t="shared" si="0"/>
        <v>Jazz Hands</v>
      </c>
      <c r="K34" s="2" t="str">
        <f t="shared" si="0"/>
        <v>Vogue</v>
      </c>
      <c r="L34" s="2" t="str">
        <f t="shared" si="0"/>
        <v>Whip</v>
      </c>
      <c r="M34" s="2" t="str">
        <f t="shared" si="0"/>
        <v>Turn</v>
      </c>
      <c r="N34" s="2" t="str">
        <f t="shared" si="0"/>
        <v>Coffee Grinder</v>
      </c>
    </row>
    <row r="35" spans="1:14" ht="15.75" customHeight="1">
      <c r="C35" s="3">
        <f t="shared" ref="C35:N35" si="1">C2/SUM($B2:$N2)</f>
        <v>0.33333333333333331</v>
      </c>
      <c r="D35" s="3">
        <f t="shared" si="1"/>
        <v>8.8888888888888892E-2</v>
      </c>
      <c r="E35" s="3">
        <f t="shared" si="1"/>
        <v>4.4444444444444446E-2</v>
      </c>
      <c r="F35" s="3">
        <f t="shared" si="1"/>
        <v>2.2222222222222223E-2</v>
      </c>
      <c r="G35" s="3">
        <f t="shared" si="1"/>
        <v>0.13333333333333333</v>
      </c>
      <c r="H35" s="3">
        <f t="shared" si="1"/>
        <v>0</v>
      </c>
      <c r="I35" s="3">
        <f t="shared" si="1"/>
        <v>4.4444444444444446E-2</v>
      </c>
      <c r="J35" s="3">
        <f t="shared" si="1"/>
        <v>2.2222222222222223E-2</v>
      </c>
      <c r="K35" s="3">
        <f t="shared" si="1"/>
        <v>0</v>
      </c>
      <c r="L35" s="3">
        <f t="shared" si="1"/>
        <v>0</v>
      </c>
      <c r="M35" s="3">
        <f t="shared" si="1"/>
        <v>0.22222222222222221</v>
      </c>
      <c r="N35" s="3">
        <f t="shared" si="1"/>
        <v>0</v>
      </c>
    </row>
    <row r="36" spans="1:14" ht="15.75" customHeight="1">
      <c r="A36" s="1" t="s">
        <v>14</v>
      </c>
      <c r="C36" s="3">
        <f t="shared" ref="C36:N36" si="2">C3/SUM($B3:$N3)</f>
        <v>2.4390243902439029E-2</v>
      </c>
      <c r="D36" s="3">
        <f t="shared" si="2"/>
        <v>4.8780487804878057E-2</v>
      </c>
      <c r="E36" s="3">
        <f t="shared" si="2"/>
        <v>0.24390243902439027</v>
      </c>
      <c r="F36" s="3">
        <f t="shared" si="2"/>
        <v>4.8780487804878057E-2</v>
      </c>
      <c r="G36" s="3">
        <f t="shared" si="2"/>
        <v>0</v>
      </c>
      <c r="H36" s="3">
        <f t="shared" si="2"/>
        <v>0</v>
      </c>
      <c r="I36" s="3">
        <f t="shared" si="2"/>
        <v>0</v>
      </c>
      <c r="J36" s="3">
        <f t="shared" si="2"/>
        <v>2.4390243902439029E-2</v>
      </c>
      <c r="K36" s="3">
        <f t="shared" si="2"/>
        <v>0</v>
      </c>
      <c r="L36" s="3">
        <f t="shared" si="2"/>
        <v>0</v>
      </c>
      <c r="M36" s="3">
        <f t="shared" si="2"/>
        <v>0.24390243902439027</v>
      </c>
      <c r="N36" s="3">
        <f t="shared" si="2"/>
        <v>0</v>
      </c>
    </row>
    <row r="37" spans="1:14" ht="15.75" customHeight="1">
      <c r="A37" s="2" t="e">
        <f>#REF!</f>
        <v>#REF!</v>
      </c>
      <c r="B37" s="4" t="e">
        <f>#REF!/SUM(#REF!)</f>
        <v>#REF!</v>
      </c>
      <c r="C37" s="3">
        <f t="shared" ref="C37:N37" si="3">C4/SUM($B4:$N4)</f>
        <v>0.15527950310559008</v>
      </c>
      <c r="D37" s="3">
        <f t="shared" si="3"/>
        <v>0.15527950310559008</v>
      </c>
      <c r="E37" s="3">
        <f t="shared" si="3"/>
        <v>0.18633540372670809</v>
      </c>
      <c r="F37" s="3">
        <f t="shared" si="3"/>
        <v>0.12422360248447206</v>
      </c>
      <c r="G37" s="3">
        <f t="shared" si="3"/>
        <v>9.3167701863354047E-2</v>
      </c>
      <c r="H37" s="3">
        <f t="shared" si="3"/>
        <v>3.1055900621118016E-2</v>
      </c>
      <c r="I37" s="3">
        <f t="shared" si="3"/>
        <v>6.2111801242236029E-3</v>
      </c>
      <c r="J37" s="3">
        <f t="shared" si="3"/>
        <v>1.5527950310559008E-2</v>
      </c>
      <c r="K37" s="3">
        <f t="shared" si="3"/>
        <v>0</v>
      </c>
      <c r="L37" s="3">
        <f t="shared" si="3"/>
        <v>0</v>
      </c>
      <c r="M37" s="3">
        <f t="shared" si="3"/>
        <v>6.2111801242236031E-2</v>
      </c>
      <c r="N37" s="3">
        <f t="shared" si="3"/>
        <v>1.5527950310559008E-2</v>
      </c>
    </row>
    <row r="38" spans="1:14" ht="15.75" customHeight="1">
      <c r="A38" s="2" t="e">
        <f>#REF!</f>
        <v>#REF!</v>
      </c>
      <c r="B38" s="4" t="e">
        <f>#REF!/SUM(#REF!)</f>
        <v>#REF!</v>
      </c>
      <c r="C38" s="3">
        <f t="shared" ref="C38:N38" si="4">C5/SUM($B5:$N5)</f>
        <v>3.5087719298245612E-2</v>
      </c>
      <c r="D38" s="3">
        <f t="shared" si="4"/>
        <v>0.2807017543859649</v>
      </c>
      <c r="E38" s="3">
        <f t="shared" si="4"/>
        <v>0</v>
      </c>
      <c r="F38" s="3">
        <f t="shared" si="4"/>
        <v>3.5087719298245612E-2</v>
      </c>
      <c r="G38" s="3">
        <f t="shared" si="4"/>
        <v>0.10526315789473684</v>
      </c>
      <c r="H38" s="3">
        <f t="shared" si="4"/>
        <v>3.5087719298245612E-2</v>
      </c>
      <c r="I38" s="3">
        <f t="shared" si="4"/>
        <v>1.7543859649122806E-2</v>
      </c>
      <c r="J38" s="3">
        <f t="shared" si="4"/>
        <v>3.5087719298245612E-2</v>
      </c>
      <c r="K38" s="3">
        <f t="shared" si="4"/>
        <v>1.7543859649122806E-2</v>
      </c>
      <c r="L38" s="3">
        <f t="shared" si="4"/>
        <v>1.7543859649122806E-2</v>
      </c>
      <c r="M38" s="3">
        <f t="shared" si="4"/>
        <v>0.10526315789473684</v>
      </c>
      <c r="N38" s="3">
        <f t="shared" si="4"/>
        <v>0.17543859649122806</v>
      </c>
    </row>
    <row r="39" spans="1:14" ht="15.75" customHeight="1">
      <c r="A39" s="2" t="e">
        <f>#REF!</f>
        <v>#REF!</v>
      </c>
      <c r="B39" s="4" t="e">
        <f>#REF!/SUM(#REF!)</f>
        <v>#REF!</v>
      </c>
      <c r="C39" s="3">
        <f t="shared" ref="C39:N39" si="5">C6/SUM($B6:$N6)</f>
        <v>0.11583011583011583</v>
      </c>
      <c r="D39" s="3">
        <f t="shared" si="5"/>
        <v>0.19305019305019305</v>
      </c>
      <c r="E39" s="3">
        <f t="shared" si="5"/>
        <v>3.0888030888030889E-2</v>
      </c>
      <c r="F39" s="3">
        <f t="shared" si="5"/>
        <v>0.11583011583011583</v>
      </c>
      <c r="G39" s="3">
        <f t="shared" si="5"/>
        <v>0</v>
      </c>
      <c r="H39" s="3">
        <f t="shared" si="5"/>
        <v>0.15444015444015446</v>
      </c>
      <c r="I39" s="3">
        <f t="shared" si="5"/>
        <v>0.11583011583011583</v>
      </c>
      <c r="J39" s="3">
        <f t="shared" si="5"/>
        <v>0</v>
      </c>
      <c r="K39" s="3">
        <f t="shared" si="5"/>
        <v>3.8610038610038611E-3</v>
      </c>
      <c r="L39" s="3">
        <f t="shared" si="5"/>
        <v>0</v>
      </c>
      <c r="M39" s="3">
        <f t="shared" si="5"/>
        <v>7.7220077220077232E-2</v>
      </c>
      <c r="N39" s="3">
        <f t="shared" si="5"/>
        <v>0</v>
      </c>
    </row>
    <row r="40" spans="1:14" ht="15.75" customHeight="1">
      <c r="A40" s="2" t="e">
        <f>#REF!</f>
        <v>#REF!</v>
      </c>
      <c r="B40" s="4" t="e">
        <f>#REF!/SUM(#REF!)</f>
        <v>#REF!</v>
      </c>
      <c r="C40" s="3">
        <f t="shared" ref="C40:N40" si="6">C7/SUM($B7:$N7)</f>
        <v>2.5252525252525252E-2</v>
      </c>
      <c r="D40" s="3">
        <f t="shared" si="6"/>
        <v>0</v>
      </c>
      <c r="E40" s="3">
        <f t="shared" si="6"/>
        <v>0</v>
      </c>
      <c r="F40" s="3">
        <f t="shared" si="6"/>
        <v>1.515151515151515E-2</v>
      </c>
      <c r="G40" s="3">
        <f t="shared" si="6"/>
        <v>2.5252525252525252E-2</v>
      </c>
      <c r="H40" s="3">
        <f t="shared" si="6"/>
        <v>0</v>
      </c>
      <c r="I40" s="3">
        <f t="shared" si="6"/>
        <v>0</v>
      </c>
      <c r="J40" s="3">
        <f t="shared" si="6"/>
        <v>2.5252525252525252E-2</v>
      </c>
      <c r="K40" s="3">
        <f t="shared" si="6"/>
        <v>0.15151515151515149</v>
      </c>
      <c r="L40" s="3">
        <f t="shared" si="6"/>
        <v>0.25252525252525249</v>
      </c>
      <c r="M40" s="3">
        <f t="shared" si="6"/>
        <v>0.10101010101010101</v>
      </c>
      <c r="N40" s="3">
        <f t="shared" si="6"/>
        <v>0</v>
      </c>
    </row>
    <row r="41" spans="1:14" ht="15.75" customHeight="1">
      <c r="A41" s="2" t="e">
        <f>#REF!</f>
        <v>#REF!</v>
      </c>
      <c r="B41" s="4" t="e">
        <f>#REF!/SUM(#REF!)</f>
        <v>#REF!</v>
      </c>
      <c r="C41" s="3">
        <f t="shared" ref="C41:N41" si="7">C8/SUM($B8:$N8)</f>
        <v>4.0650406504065047E-2</v>
      </c>
      <c r="D41" s="3">
        <f t="shared" si="7"/>
        <v>0.12195121951219512</v>
      </c>
      <c r="E41" s="3">
        <f t="shared" si="7"/>
        <v>8.1300813008130093E-2</v>
      </c>
      <c r="F41" s="3">
        <f t="shared" si="7"/>
        <v>4.0650406504065047E-2</v>
      </c>
      <c r="G41" s="3">
        <f t="shared" si="7"/>
        <v>2.0325203252032523E-2</v>
      </c>
      <c r="H41" s="3">
        <f t="shared" si="7"/>
        <v>0.16260162601626019</v>
      </c>
      <c r="I41" s="3">
        <f t="shared" si="7"/>
        <v>0.16260162601626019</v>
      </c>
      <c r="J41" s="3">
        <f t="shared" si="7"/>
        <v>2.0325203252032523E-2</v>
      </c>
      <c r="K41" s="3">
        <f t="shared" si="7"/>
        <v>0.16260162601626019</v>
      </c>
      <c r="L41" s="3">
        <f t="shared" si="7"/>
        <v>8.1300813008130093E-2</v>
      </c>
      <c r="M41" s="3">
        <f t="shared" si="7"/>
        <v>6.097560975609756E-2</v>
      </c>
      <c r="N41" s="3">
        <f t="shared" si="7"/>
        <v>4.0650406504065045E-3</v>
      </c>
    </row>
    <row r="42" spans="1:14" ht="15.75" customHeight="1">
      <c r="A42" s="2" t="e">
        <f>#REF!</f>
        <v>#REF!</v>
      </c>
      <c r="B42" s="4" t="e">
        <f>#REF!/SUM(#REF!)</f>
        <v>#REF!</v>
      </c>
      <c r="C42" s="3">
        <f t="shared" ref="C42:N42" si="8">C9/SUM($B9:$N9)</f>
        <v>0</v>
      </c>
      <c r="D42" s="3">
        <f t="shared" si="8"/>
        <v>0.1075268817204301</v>
      </c>
      <c r="E42" s="3">
        <f t="shared" si="8"/>
        <v>2.6881720430107524E-2</v>
      </c>
      <c r="F42" s="3">
        <f t="shared" si="8"/>
        <v>2.6881720430107524E-2</v>
      </c>
      <c r="G42" s="3">
        <f t="shared" si="8"/>
        <v>2.6881720430107524E-2</v>
      </c>
      <c r="H42" s="3">
        <f t="shared" si="8"/>
        <v>0.1075268817204301</v>
      </c>
      <c r="I42" s="3">
        <f t="shared" si="8"/>
        <v>0.2688172043010752</v>
      </c>
      <c r="J42" s="3">
        <f t="shared" si="8"/>
        <v>5.3763440860215048E-2</v>
      </c>
      <c r="K42" s="3">
        <f t="shared" si="8"/>
        <v>0.2688172043010752</v>
      </c>
      <c r="L42" s="3">
        <f t="shared" si="8"/>
        <v>5.3763440860215048E-2</v>
      </c>
      <c r="M42" s="3">
        <f t="shared" si="8"/>
        <v>5.3763440860215048E-2</v>
      </c>
      <c r="N42" s="3">
        <f t="shared" si="8"/>
        <v>5.3763440860215049E-3</v>
      </c>
    </row>
    <row r="43" spans="1:14" ht="15.75" customHeight="1">
      <c r="A43" s="2" t="e">
        <f>#REF!</f>
        <v>#REF!</v>
      </c>
      <c r="B43" s="4" t="e">
        <f>#REF!/SUM(#REF!)</f>
        <v>#REF!</v>
      </c>
      <c r="C43" s="3">
        <f t="shared" ref="C43:N43" si="9">C10/SUM($B10:$N10)</f>
        <v>1.6129032258064516E-2</v>
      </c>
      <c r="D43" s="3">
        <f t="shared" si="9"/>
        <v>6.4516129032258063E-2</v>
      </c>
      <c r="E43" s="3">
        <f t="shared" si="9"/>
        <v>4.838709677419354E-2</v>
      </c>
      <c r="F43" s="3">
        <f t="shared" si="9"/>
        <v>1.6129032258064516E-2</v>
      </c>
      <c r="G43" s="3">
        <f t="shared" si="9"/>
        <v>6.4516129032258063E-2</v>
      </c>
      <c r="H43" s="3">
        <f t="shared" si="9"/>
        <v>3.2258064516129031E-2</v>
      </c>
      <c r="I43" s="3">
        <f t="shared" si="9"/>
        <v>1.6129032258064516E-2</v>
      </c>
      <c r="J43" s="3">
        <f t="shared" si="9"/>
        <v>0.25806451612903225</v>
      </c>
      <c r="K43" s="3">
        <f t="shared" si="9"/>
        <v>0.14516129032258063</v>
      </c>
      <c r="L43" s="3">
        <f t="shared" si="9"/>
        <v>9.677419354838708E-2</v>
      </c>
      <c r="M43" s="3">
        <f t="shared" si="9"/>
        <v>6.4516129032258063E-2</v>
      </c>
      <c r="N43" s="3">
        <f t="shared" si="9"/>
        <v>0.16129032258064513</v>
      </c>
    </row>
    <row r="44" spans="1:14" ht="15.75" customHeight="1">
      <c r="A44" s="2" t="e">
        <f>#REF!</f>
        <v>#REF!</v>
      </c>
      <c r="B44" s="4" t="e">
        <f>#REF!/SUM(#REF!)</f>
        <v>#REF!</v>
      </c>
      <c r="C44" s="3">
        <f t="shared" ref="C44:N44" si="10">C11/SUM($B11:$N11)</f>
        <v>1.3698630136986302E-2</v>
      </c>
      <c r="D44" s="3">
        <f t="shared" si="10"/>
        <v>5.4794520547945209E-2</v>
      </c>
      <c r="E44" s="3">
        <f t="shared" si="10"/>
        <v>0.10958904109589042</v>
      </c>
      <c r="F44" s="3">
        <f t="shared" si="10"/>
        <v>2.7397260273972605E-2</v>
      </c>
      <c r="G44" s="3">
        <f t="shared" si="10"/>
        <v>0.10958904109589042</v>
      </c>
      <c r="H44" s="3">
        <f t="shared" si="10"/>
        <v>0.13698630136986301</v>
      </c>
      <c r="I44" s="3">
        <f t="shared" si="10"/>
        <v>1.3698630136986302E-2</v>
      </c>
      <c r="J44" s="3">
        <f t="shared" si="10"/>
        <v>0.10958904109589042</v>
      </c>
      <c r="K44" s="3">
        <f t="shared" si="10"/>
        <v>0.19178082191780821</v>
      </c>
      <c r="L44" s="3">
        <f t="shared" si="10"/>
        <v>8.2191780821917804E-2</v>
      </c>
      <c r="M44" s="3">
        <f t="shared" si="10"/>
        <v>2.7397260273972605E-2</v>
      </c>
      <c r="N44" s="3">
        <f t="shared" si="10"/>
        <v>6.8493150684931503E-2</v>
      </c>
    </row>
    <row r="45" spans="1:14" ht="15.75" customHeight="1">
      <c r="A45" s="2" t="e">
        <f>#REF!</f>
        <v>#REF!</v>
      </c>
      <c r="B45" s="4" t="e">
        <f>#REF!/SUM(#REF!)</f>
        <v>#REF!</v>
      </c>
      <c r="C45" s="3">
        <f t="shared" ref="C45:N45" si="11">C12/SUM($B12:$N12)</f>
        <v>0.11574074074074073</v>
      </c>
      <c r="D45" s="3">
        <f t="shared" si="11"/>
        <v>6.9444444444444434E-2</v>
      </c>
      <c r="E45" s="3">
        <f t="shared" si="11"/>
        <v>0.11574074074074073</v>
      </c>
      <c r="F45" s="3">
        <f t="shared" si="11"/>
        <v>0</v>
      </c>
      <c r="G45" s="3">
        <f t="shared" si="11"/>
        <v>2.3148148148148147E-2</v>
      </c>
      <c r="H45" s="3">
        <f t="shared" si="11"/>
        <v>9.2592592592592587E-2</v>
      </c>
      <c r="I45" s="3">
        <f t="shared" si="11"/>
        <v>1.3888888888888888E-2</v>
      </c>
      <c r="J45" s="3">
        <f t="shared" si="11"/>
        <v>0.27777777777777773</v>
      </c>
      <c r="K45" s="3">
        <f t="shared" si="11"/>
        <v>0.17592592592592593</v>
      </c>
      <c r="L45" s="3">
        <f t="shared" si="11"/>
        <v>0</v>
      </c>
      <c r="M45" s="3">
        <f t="shared" si="11"/>
        <v>4.6296296296296294E-2</v>
      </c>
      <c r="N45" s="3">
        <f t="shared" si="11"/>
        <v>4.6296296296296294E-2</v>
      </c>
    </row>
    <row r="46" spans="1:14" ht="13">
      <c r="A46" s="2" t="e">
        <f>#REF!</f>
        <v>#REF!</v>
      </c>
      <c r="B46" s="4" t="e">
        <f>#REF!/SUM(#REF!)</f>
        <v>#REF!</v>
      </c>
      <c r="C46" s="3">
        <f t="shared" ref="C46:N46" si="12">C13/SUM($B13:$N13)</f>
        <v>2.1186440677966101E-2</v>
      </c>
      <c r="D46" s="3">
        <f t="shared" si="12"/>
        <v>0.12711864406779658</v>
      </c>
      <c r="E46" s="3">
        <f t="shared" si="12"/>
        <v>2.1186440677966101E-2</v>
      </c>
      <c r="F46" s="3">
        <f t="shared" si="12"/>
        <v>4.2372881355932202E-2</v>
      </c>
      <c r="G46" s="3">
        <f t="shared" si="12"/>
        <v>2.1186440677966101E-2</v>
      </c>
      <c r="H46" s="3">
        <f t="shared" si="12"/>
        <v>4.2372881355932202E-2</v>
      </c>
      <c r="I46" s="3">
        <f t="shared" si="12"/>
        <v>0.16949152542372881</v>
      </c>
      <c r="J46" s="3">
        <f t="shared" si="12"/>
        <v>6.3559322033898288E-2</v>
      </c>
      <c r="K46" s="3">
        <f t="shared" si="12"/>
        <v>2.1186440677966101E-2</v>
      </c>
      <c r="L46" s="3">
        <f t="shared" si="12"/>
        <v>4.2372881355932195E-3</v>
      </c>
      <c r="M46" s="3">
        <f t="shared" si="12"/>
        <v>0.29661016949152536</v>
      </c>
      <c r="N46" s="3">
        <f t="shared" si="12"/>
        <v>8.4745762711864403E-2</v>
      </c>
    </row>
    <row r="47" spans="1:14" ht="13">
      <c r="A47" s="2" t="e">
        <f>#REF!</f>
        <v>#REF!</v>
      </c>
      <c r="B47" s="4" t="e">
        <f>#REF!/SUM(#REF!)</f>
        <v>#REF!</v>
      </c>
      <c r="C47" s="3">
        <f t="shared" ref="C47:N47" si="13">C14/SUM($B14:$N14)</f>
        <v>0</v>
      </c>
      <c r="D47" s="3">
        <f t="shared" si="13"/>
        <v>6.1349693251533742E-2</v>
      </c>
      <c r="E47" s="3">
        <f t="shared" si="13"/>
        <v>0.12269938650306748</v>
      </c>
      <c r="F47" s="3">
        <f t="shared" si="13"/>
        <v>0</v>
      </c>
      <c r="G47" s="3">
        <f t="shared" si="13"/>
        <v>0</v>
      </c>
      <c r="H47" s="3">
        <f t="shared" si="13"/>
        <v>6.1349693251533742E-2</v>
      </c>
      <c r="I47" s="3">
        <f t="shared" si="13"/>
        <v>3.0674846625766871E-2</v>
      </c>
      <c r="J47" s="3">
        <f t="shared" si="13"/>
        <v>6.1349693251533742E-2</v>
      </c>
      <c r="K47" s="3">
        <f t="shared" si="13"/>
        <v>6.1349693251533742E-2</v>
      </c>
      <c r="L47" s="3">
        <f t="shared" si="13"/>
        <v>4.9079754601226988E-2</v>
      </c>
      <c r="M47" s="3">
        <f t="shared" si="13"/>
        <v>3.0674846625766871E-2</v>
      </c>
      <c r="N47" s="3">
        <f t="shared" si="13"/>
        <v>0.49079754601226994</v>
      </c>
    </row>
    <row r="48" spans="1:14" ht="15.75" customHeight="1">
      <c r="A48" s="2" t="e">
        <f>#REF!</f>
        <v>#REF!</v>
      </c>
      <c r="B48" s="4" t="e">
        <f>#REF!/SUM(#REF!)</f>
        <v>#REF!</v>
      </c>
    </row>
    <row r="49" spans="1:2" ht="15.75" customHeight="1">
      <c r="A49" s="2" t="e">
        <f>#REF!</f>
        <v>#REF!</v>
      </c>
      <c r="B49" s="4" t="e">
        <f>#REF!/SUM(#REF!)</f>
        <v>#REF!</v>
      </c>
    </row>
    <row r="50" spans="1:2" ht="13">
      <c r="B50" s="5"/>
    </row>
    <row r="51" spans="1:2" ht="13"/>
    <row r="52" spans="1:2" ht="13"/>
    <row r="53" spans="1:2" ht="13"/>
    <row r="54" spans="1:2" ht="13"/>
    <row r="55" spans="1:2" ht="13"/>
    <row r="56" spans="1:2" ht="13"/>
    <row r="57" spans="1:2" ht="13"/>
    <row r="58" spans="1:2" ht="13"/>
    <row r="59" spans="1:2" ht="13"/>
    <row r="60" spans="1:2" ht="13"/>
    <row r="61" spans="1:2" ht="13"/>
    <row r="62" spans="1:2" ht="13"/>
    <row r="63" spans="1:2" ht="13"/>
    <row r="64" spans="1:2" ht="1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BAC1-E374-7D48-B17F-24A61D62C0F7}">
  <dimension ref="A1:B13"/>
  <sheetViews>
    <sheetView workbookViewId="0">
      <selection activeCell="D18" sqref="D18"/>
    </sheetView>
  </sheetViews>
  <sheetFormatPr baseColWidth="10" defaultRowHeight="13"/>
  <sheetData>
    <row r="1" spans="1:2">
      <c r="A1" s="2" t="s">
        <v>11</v>
      </c>
      <c r="B1" s="2">
        <v>0.75</v>
      </c>
    </row>
    <row r="2" spans="1:2">
      <c r="A2" s="2" t="s">
        <v>12</v>
      </c>
      <c r="B2" s="2">
        <v>0.5</v>
      </c>
    </row>
    <row r="3" spans="1:2">
      <c r="A3" s="2" t="s">
        <v>0</v>
      </c>
      <c r="B3" s="2">
        <v>0.05</v>
      </c>
    </row>
    <row r="4" spans="1:2">
      <c r="A4" s="2" t="s">
        <v>1</v>
      </c>
      <c r="B4" s="2">
        <v>0.01</v>
      </c>
    </row>
    <row r="5" spans="1:2">
      <c r="A5" s="2" t="s">
        <v>2</v>
      </c>
      <c r="B5" s="2">
        <v>0.1</v>
      </c>
    </row>
    <row r="6" spans="1:2">
      <c r="A6" s="2" t="s">
        <v>3</v>
      </c>
      <c r="B6" s="2">
        <v>0.01</v>
      </c>
    </row>
    <row r="7" spans="1:2">
      <c r="A7" s="2" t="s">
        <v>4</v>
      </c>
      <c r="B7" s="2">
        <v>0</v>
      </c>
    </row>
    <row r="8" spans="1:2">
      <c r="A8" s="2" t="s">
        <v>5</v>
      </c>
      <c r="B8" s="2">
        <v>0</v>
      </c>
    </row>
    <row r="9" spans="1:2">
      <c r="A9" s="2" t="s">
        <v>6</v>
      </c>
      <c r="B9" s="2">
        <v>0.25</v>
      </c>
    </row>
    <row r="10" spans="1:2">
      <c r="A10" s="2" t="s">
        <v>7</v>
      </c>
      <c r="B10" s="2">
        <v>0.4</v>
      </c>
    </row>
    <row r="11" spans="1:2">
      <c r="A11" s="2" t="s">
        <v>8</v>
      </c>
      <c r="B11" s="2">
        <v>0.05</v>
      </c>
    </row>
    <row r="12" spans="1:2">
      <c r="A12" s="2" t="s">
        <v>9</v>
      </c>
      <c r="B12" s="2">
        <v>0.4</v>
      </c>
    </row>
    <row r="13" spans="1:2">
      <c r="A13" s="2" t="s">
        <v>10</v>
      </c>
      <c r="B1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4495-ED9C-A140-8789-1E321AC90542}">
  <dimension ref="A1:N14"/>
  <sheetViews>
    <sheetView workbookViewId="0">
      <selection activeCell="P10" sqref="P10"/>
    </sheetView>
  </sheetViews>
  <sheetFormatPr baseColWidth="10" defaultRowHeight="13"/>
  <cols>
    <col min="1" max="1" width="14.83203125" customWidth="1"/>
    <col min="14" max="14" width="12.83203125" customWidth="1"/>
  </cols>
  <sheetData>
    <row r="1" spans="1:14">
      <c r="A1" s="6"/>
      <c r="B1" t="str">
        <f>'Raw Matrix'!B1</f>
        <v>First Position</v>
      </c>
      <c r="C1" t="str">
        <f>'Raw Matrix'!C1</f>
        <v>Plie</v>
      </c>
      <c r="D1" t="str">
        <f>'Raw Matrix'!D1</f>
        <v>Second Position</v>
      </c>
      <c r="E1" t="str">
        <f>'Raw Matrix'!E1</f>
        <v>Grande Plie</v>
      </c>
      <c r="F1" t="str">
        <f>'Raw Matrix'!F1</f>
        <v>Arabesque</v>
      </c>
      <c r="G1" t="str">
        <f>'Raw Matrix'!G1</f>
        <v>Releve</v>
      </c>
      <c r="H1" t="str">
        <f>'Raw Matrix'!H1</f>
        <v>Warrier Pose</v>
      </c>
      <c r="I1" t="str">
        <f>'Raw Matrix'!I1</f>
        <v>Tree Pose</v>
      </c>
      <c r="J1" t="str">
        <f>'Raw Matrix'!J1</f>
        <v>Jazz Hands</v>
      </c>
      <c r="K1" t="str">
        <f>'Raw Matrix'!K1</f>
        <v>Vogue</v>
      </c>
      <c r="L1" t="str">
        <f>'Raw Matrix'!L1</f>
        <v>Whip</v>
      </c>
      <c r="M1" t="str">
        <f>'Raw Matrix'!M1</f>
        <v>Turn</v>
      </c>
      <c r="N1" t="str">
        <f>'Raw Matrix'!N1</f>
        <v>Coffee Grinder</v>
      </c>
    </row>
    <row r="2" spans="1:14">
      <c r="A2" t="str">
        <f>'Raw Matrix'!A2</f>
        <v>First Position</v>
      </c>
      <c r="B2">
        <f>'Raw Matrix'!B2/SUM('Raw Matrix'!$B2:$N2)</f>
        <v>8.8888888888888892E-2</v>
      </c>
      <c r="C2">
        <f>'Raw Matrix'!C2/SUM('Raw Matrix'!$B2:$N2)</f>
        <v>0.33333333333333331</v>
      </c>
      <c r="D2">
        <f>'Raw Matrix'!D2/SUM('Raw Matrix'!$B2:$N2)</f>
        <v>8.8888888888888892E-2</v>
      </c>
      <c r="E2">
        <f>'Raw Matrix'!E2/SUM('Raw Matrix'!$B2:$N2)</f>
        <v>4.4444444444444446E-2</v>
      </c>
      <c r="F2">
        <f>'Raw Matrix'!F2/SUM('Raw Matrix'!$B2:$N2)</f>
        <v>2.2222222222222223E-2</v>
      </c>
      <c r="G2">
        <f>'Raw Matrix'!G2/SUM('Raw Matrix'!$B2:$N2)</f>
        <v>0.13333333333333333</v>
      </c>
      <c r="H2">
        <f>'Raw Matrix'!H2/SUM('Raw Matrix'!$B2:$N2)</f>
        <v>0</v>
      </c>
      <c r="I2">
        <f>'Raw Matrix'!I2/SUM('Raw Matrix'!$B2:$N2)</f>
        <v>4.4444444444444446E-2</v>
      </c>
      <c r="J2">
        <f>'Raw Matrix'!J2/SUM('Raw Matrix'!$B2:$N2)</f>
        <v>2.2222222222222223E-2</v>
      </c>
      <c r="K2">
        <f>'Raw Matrix'!K2/SUM('Raw Matrix'!$B2:$N2)</f>
        <v>0</v>
      </c>
      <c r="L2">
        <f>'Raw Matrix'!L2/SUM('Raw Matrix'!$B2:$N2)</f>
        <v>0</v>
      </c>
      <c r="M2">
        <f>'Raw Matrix'!M2/SUM('Raw Matrix'!$B2:$N2)</f>
        <v>0.22222222222222221</v>
      </c>
      <c r="N2">
        <f>'Raw Matrix'!N2/SUM('Raw Matrix'!$B2:$N2)</f>
        <v>0</v>
      </c>
    </row>
    <row r="3" spans="1:14">
      <c r="A3" t="str">
        <f>'Raw Matrix'!A3</f>
        <v>Plie</v>
      </c>
      <c r="B3">
        <f>'Raw Matrix'!B3/SUM('Raw Matrix'!$B3:$N3)</f>
        <v>0.36585365853658541</v>
      </c>
      <c r="C3">
        <f>'Raw Matrix'!C3/SUM('Raw Matrix'!$B3:$N3)</f>
        <v>2.4390243902439029E-2</v>
      </c>
      <c r="D3">
        <f>'Raw Matrix'!D3/SUM('Raw Matrix'!$B3:$N3)</f>
        <v>4.8780487804878057E-2</v>
      </c>
      <c r="E3">
        <f>'Raw Matrix'!E3/SUM('Raw Matrix'!$B3:$N3)</f>
        <v>0.24390243902439027</v>
      </c>
      <c r="F3">
        <f>'Raw Matrix'!F3/SUM('Raw Matrix'!$B3:$N3)</f>
        <v>4.8780487804878057E-2</v>
      </c>
      <c r="G3">
        <f>'Raw Matrix'!G3/SUM('Raw Matrix'!$B3:$N3)</f>
        <v>0</v>
      </c>
      <c r="H3">
        <f>'Raw Matrix'!H3/SUM('Raw Matrix'!$B3:$N3)</f>
        <v>0</v>
      </c>
      <c r="I3">
        <f>'Raw Matrix'!I3/SUM('Raw Matrix'!$B3:$N3)</f>
        <v>0</v>
      </c>
      <c r="J3">
        <f>'Raw Matrix'!J3/SUM('Raw Matrix'!$B3:$N3)</f>
        <v>2.4390243902439029E-2</v>
      </c>
      <c r="K3">
        <f>'Raw Matrix'!K3/SUM('Raw Matrix'!$B3:$N3)</f>
        <v>0</v>
      </c>
      <c r="L3">
        <f>'Raw Matrix'!L3/SUM('Raw Matrix'!$B3:$N3)</f>
        <v>0</v>
      </c>
      <c r="M3">
        <f>'Raw Matrix'!M3/SUM('Raw Matrix'!$B3:$N3)</f>
        <v>0.24390243902439027</v>
      </c>
      <c r="N3">
        <f>'Raw Matrix'!N3/SUM('Raw Matrix'!$B3:$N3)</f>
        <v>0</v>
      </c>
    </row>
    <row r="4" spans="1:14">
      <c r="A4" t="str">
        <f>'Raw Matrix'!A4</f>
        <v>Second Position</v>
      </c>
      <c r="B4">
        <f>'Raw Matrix'!B4/SUM('Raw Matrix'!$B4:$N4)</f>
        <v>0.15527950310559008</v>
      </c>
      <c r="C4">
        <f>'Raw Matrix'!C4/SUM('Raw Matrix'!$B4:$N4)</f>
        <v>0.15527950310559008</v>
      </c>
      <c r="D4">
        <f>'Raw Matrix'!D4/SUM('Raw Matrix'!$B4:$N4)</f>
        <v>0.15527950310559008</v>
      </c>
      <c r="E4">
        <f>'Raw Matrix'!E4/SUM('Raw Matrix'!$B4:$N4)</f>
        <v>0.18633540372670809</v>
      </c>
      <c r="F4">
        <f>'Raw Matrix'!F4/SUM('Raw Matrix'!$B4:$N4)</f>
        <v>0.12422360248447206</v>
      </c>
      <c r="G4">
        <f>'Raw Matrix'!G4/SUM('Raw Matrix'!$B4:$N4)</f>
        <v>9.3167701863354047E-2</v>
      </c>
      <c r="H4">
        <f>'Raw Matrix'!H4/SUM('Raw Matrix'!$B4:$N4)</f>
        <v>3.1055900621118016E-2</v>
      </c>
      <c r="I4">
        <f>'Raw Matrix'!I4/SUM('Raw Matrix'!$B4:$N4)</f>
        <v>6.2111801242236029E-3</v>
      </c>
      <c r="J4">
        <f>'Raw Matrix'!J4/SUM('Raw Matrix'!$B4:$N4)</f>
        <v>1.5527950310559008E-2</v>
      </c>
      <c r="K4">
        <f>'Raw Matrix'!K4/SUM('Raw Matrix'!$B4:$N4)</f>
        <v>0</v>
      </c>
      <c r="L4">
        <f>'Raw Matrix'!L4/SUM('Raw Matrix'!$B4:$N4)</f>
        <v>0</v>
      </c>
      <c r="M4">
        <f>'Raw Matrix'!M4/SUM('Raw Matrix'!$B4:$N4)</f>
        <v>6.2111801242236031E-2</v>
      </c>
      <c r="N4">
        <f>'Raw Matrix'!N4/SUM('Raw Matrix'!$B4:$N4)</f>
        <v>1.5527950310559008E-2</v>
      </c>
    </row>
    <row r="5" spans="1:14">
      <c r="A5" t="str">
        <f>'Raw Matrix'!A5</f>
        <v>Grande Plie</v>
      </c>
      <c r="B5">
        <f>'Raw Matrix'!B5/SUM('Raw Matrix'!$B5:$N5)</f>
        <v>0.14035087719298245</v>
      </c>
      <c r="C5">
        <f>'Raw Matrix'!C5/SUM('Raw Matrix'!$B5:$N5)</f>
        <v>3.5087719298245612E-2</v>
      </c>
      <c r="D5">
        <f>'Raw Matrix'!D5/SUM('Raw Matrix'!$B5:$N5)</f>
        <v>0.2807017543859649</v>
      </c>
      <c r="E5">
        <f>'Raw Matrix'!E5/SUM('Raw Matrix'!$B5:$N5)</f>
        <v>0</v>
      </c>
      <c r="F5">
        <f>'Raw Matrix'!F5/SUM('Raw Matrix'!$B5:$N5)</f>
        <v>3.5087719298245612E-2</v>
      </c>
      <c r="G5">
        <f>'Raw Matrix'!G5/SUM('Raw Matrix'!$B5:$N5)</f>
        <v>0.10526315789473684</v>
      </c>
      <c r="H5">
        <f>'Raw Matrix'!H5/SUM('Raw Matrix'!$B5:$N5)</f>
        <v>3.5087719298245612E-2</v>
      </c>
      <c r="I5">
        <f>'Raw Matrix'!I5/SUM('Raw Matrix'!$B5:$N5)</f>
        <v>1.7543859649122806E-2</v>
      </c>
      <c r="J5">
        <f>'Raw Matrix'!J5/SUM('Raw Matrix'!$B5:$N5)</f>
        <v>3.5087719298245612E-2</v>
      </c>
      <c r="K5">
        <f>'Raw Matrix'!K5/SUM('Raw Matrix'!$B5:$N5)</f>
        <v>1.7543859649122806E-2</v>
      </c>
      <c r="L5">
        <f>'Raw Matrix'!L5/SUM('Raw Matrix'!$B5:$N5)</f>
        <v>1.7543859649122806E-2</v>
      </c>
      <c r="M5">
        <f>'Raw Matrix'!M5/SUM('Raw Matrix'!$B5:$N5)</f>
        <v>0.10526315789473684</v>
      </c>
      <c r="N5">
        <f>'Raw Matrix'!N5/SUM('Raw Matrix'!$B5:$N5)</f>
        <v>0.17543859649122806</v>
      </c>
    </row>
    <row r="6" spans="1:14">
      <c r="A6" t="str">
        <f>'Raw Matrix'!A6</f>
        <v>Arabesque</v>
      </c>
      <c r="B6">
        <f>'Raw Matrix'!B6/SUM('Raw Matrix'!$B6:$N6)</f>
        <v>0.19305019305019305</v>
      </c>
      <c r="C6">
        <f>'Raw Matrix'!C6/SUM('Raw Matrix'!$B6:$N6)</f>
        <v>0.11583011583011583</v>
      </c>
      <c r="D6">
        <f>'Raw Matrix'!D6/SUM('Raw Matrix'!$B6:$N6)</f>
        <v>0.19305019305019305</v>
      </c>
      <c r="E6">
        <f>'Raw Matrix'!E6/SUM('Raw Matrix'!$B6:$N6)</f>
        <v>3.0888030888030889E-2</v>
      </c>
      <c r="F6">
        <f>'Raw Matrix'!F6/SUM('Raw Matrix'!$B6:$N6)</f>
        <v>0.11583011583011583</v>
      </c>
      <c r="G6">
        <f>'Raw Matrix'!G6/SUM('Raw Matrix'!$B6:$N6)</f>
        <v>0</v>
      </c>
      <c r="H6">
        <f>'Raw Matrix'!H6/SUM('Raw Matrix'!$B6:$N6)</f>
        <v>0.15444015444015446</v>
      </c>
      <c r="I6">
        <f>'Raw Matrix'!I6/SUM('Raw Matrix'!$B6:$N6)</f>
        <v>0.11583011583011583</v>
      </c>
      <c r="J6">
        <f>'Raw Matrix'!J6/SUM('Raw Matrix'!$B6:$N6)</f>
        <v>0</v>
      </c>
      <c r="K6">
        <f>'Raw Matrix'!K6/SUM('Raw Matrix'!$B6:$N6)</f>
        <v>3.8610038610038611E-3</v>
      </c>
      <c r="L6">
        <f>'Raw Matrix'!L6/SUM('Raw Matrix'!$B6:$N6)</f>
        <v>0</v>
      </c>
      <c r="M6">
        <f>'Raw Matrix'!M6/SUM('Raw Matrix'!$B6:$N6)</f>
        <v>7.7220077220077232E-2</v>
      </c>
      <c r="N6">
        <f>'Raw Matrix'!N6/SUM('Raw Matrix'!$B6:$N6)</f>
        <v>0</v>
      </c>
    </row>
    <row r="7" spans="1:14">
      <c r="A7" t="str">
        <f>'Raw Matrix'!A7</f>
        <v>Releve</v>
      </c>
      <c r="B7">
        <f>'Raw Matrix'!B7/SUM('Raw Matrix'!$B7:$N7)</f>
        <v>0.40404040404040403</v>
      </c>
      <c r="C7">
        <f>'Raw Matrix'!C7/SUM('Raw Matrix'!$B7:$N7)</f>
        <v>2.5252525252525252E-2</v>
      </c>
      <c r="D7">
        <f>'Raw Matrix'!D7/SUM('Raw Matrix'!$B7:$N7)</f>
        <v>0</v>
      </c>
      <c r="E7">
        <f>'Raw Matrix'!E7/SUM('Raw Matrix'!$B7:$N7)</f>
        <v>0</v>
      </c>
      <c r="F7">
        <f>'Raw Matrix'!F7/SUM('Raw Matrix'!$B7:$N7)</f>
        <v>1.515151515151515E-2</v>
      </c>
      <c r="G7">
        <f>'Raw Matrix'!G7/SUM('Raw Matrix'!$B7:$N7)</f>
        <v>2.5252525252525252E-2</v>
      </c>
      <c r="H7">
        <f>'Raw Matrix'!H7/SUM('Raw Matrix'!$B7:$N7)</f>
        <v>0</v>
      </c>
      <c r="I7">
        <f>'Raw Matrix'!I7/SUM('Raw Matrix'!$B7:$N7)</f>
        <v>0</v>
      </c>
      <c r="J7">
        <f>'Raw Matrix'!J7/SUM('Raw Matrix'!$B7:$N7)</f>
        <v>2.5252525252525252E-2</v>
      </c>
      <c r="K7">
        <f>'Raw Matrix'!K7/SUM('Raw Matrix'!$B7:$N7)</f>
        <v>0.15151515151515149</v>
      </c>
      <c r="L7">
        <f>'Raw Matrix'!L7/SUM('Raw Matrix'!$B7:$N7)</f>
        <v>0.25252525252525249</v>
      </c>
      <c r="M7">
        <f>'Raw Matrix'!M7/SUM('Raw Matrix'!$B7:$N7)</f>
        <v>0.10101010101010101</v>
      </c>
      <c r="N7">
        <f>'Raw Matrix'!N7/SUM('Raw Matrix'!$B7:$N7)</f>
        <v>0</v>
      </c>
    </row>
    <row r="8" spans="1:14">
      <c r="A8" t="str">
        <f>'Raw Matrix'!A8</f>
        <v>Warrier Pose</v>
      </c>
      <c r="B8">
        <f>'Raw Matrix'!B8/SUM('Raw Matrix'!$B8:$N8)</f>
        <v>4.0650406504065047E-2</v>
      </c>
      <c r="C8">
        <f>'Raw Matrix'!C8/SUM('Raw Matrix'!$B8:$N8)</f>
        <v>4.0650406504065047E-2</v>
      </c>
      <c r="D8">
        <f>'Raw Matrix'!D8/SUM('Raw Matrix'!$B8:$N8)</f>
        <v>0.12195121951219512</v>
      </c>
      <c r="E8">
        <f>'Raw Matrix'!E8/SUM('Raw Matrix'!$B8:$N8)</f>
        <v>8.1300813008130093E-2</v>
      </c>
      <c r="F8">
        <f>'Raw Matrix'!F8/SUM('Raw Matrix'!$B8:$N8)</f>
        <v>4.0650406504065047E-2</v>
      </c>
      <c r="G8">
        <f>'Raw Matrix'!G8/SUM('Raw Matrix'!$B8:$N8)</f>
        <v>2.0325203252032523E-2</v>
      </c>
      <c r="H8">
        <f>'Raw Matrix'!H8/SUM('Raw Matrix'!$B8:$N8)</f>
        <v>0.16260162601626019</v>
      </c>
      <c r="I8">
        <f>'Raw Matrix'!I8/SUM('Raw Matrix'!$B8:$N8)</f>
        <v>0.16260162601626019</v>
      </c>
      <c r="J8">
        <f>'Raw Matrix'!J8/SUM('Raw Matrix'!$B8:$N8)</f>
        <v>2.0325203252032523E-2</v>
      </c>
      <c r="K8">
        <f>'Raw Matrix'!K8/SUM('Raw Matrix'!$B8:$N8)</f>
        <v>0.16260162601626019</v>
      </c>
      <c r="L8">
        <f>'Raw Matrix'!L8/SUM('Raw Matrix'!$B8:$N8)</f>
        <v>8.1300813008130093E-2</v>
      </c>
      <c r="M8">
        <f>'Raw Matrix'!M8/SUM('Raw Matrix'!$B8:$N8)</f>
        <v>6.097560975609756E-2</v>
      </c>
      <c r="N8">
        <f>'Raw Matrix'!N8/SUM('Raw Matrix'!$B8:$N8)</f>
        <v>4.0650406504065045E-3</v>
      </c>
    </row>
    <row r="9" spans="1:14">
      <c r="A9" t="str">
        <f>'Raw Matrix'!A9</f>
        <v>Tree Pose</v>
      </c>
      <c r="B9">
        <f>'Raw Matrix'!B9/SUM('Raw Matrix'!$B9:$N9)</f>
        <v>0</v>
      </c>
      <c r="C9">
        <f>'Raw Matrix'!C9/SUM('Raw Matrix'!$B9:$N9)</f>
        <v>0</v>
      </c>
      <c r="D9">
        <f>'Raw Matrix'!D9/SUM('Raw Matrix'!$B9:$N9)</f>
        <v>0.1075268817204301</v>
      </c>
      <c r="E9">
        <f>'Raw Matrix'!E9/SUM('Raw Matrix'!$B9:$N9)</f>
        <v>2.6881720430107524E-2</v>
      </c>
      <c r="F9">
        <f>'Raw Matrix'!F9/SUM('Raw Matrix'!$B9:$N9)</f>
        <v>2.6881720430107524E-2</v>
      </c>
      <c r="G9">
        <f>'Raw Matrix'!G9/SUM('Raw Matrix'!$B9:$N9)</f>
        <v>2.6881720430107524E-2</v>
      </c>
      <c r="H9">
        <f>'Raw Matrix'!H9/SUM('Raw Matrix'!$B9:$N9)</f>
        <v>0.1075268817204301</v>
      </c>
      <c r="I9">
        <f>'Raw Matrix'!I9/SUM('Raw Matrix'!$B9:$N9)</f>
        <v>0.2688172043010752</v>
      </c>
      <c r="J9">
        <f>'Raw Matrix'!J9/SUM('Raw Matrix'!$B9:$N9)</f>
        <v>5.3763440860215048E-2</v>
      </c>
      <c r="K9">
        <f>'Raw Matrix'!K9/SUM('Raw Matrix'!$B9:$N9)</f>
        <v>0.2688172043010752</v>
      </c>
      <c r="L9">
        <f>'Raw Matrix'!L9/SUM('Raw Matrix'!$B9:$N9)</f>
        <v>5.3763440860215048E-2</v>
      </c>
      <c r="M9">
        <f>'Raw Matrix'!M9/SUM('Raw Matrix'!$B9:$N9)</f>
        <v>5.3763440860215048E-2</v>
      </c>
      <c r="N9">
        <f>'Raw Matrix'!N9/SUM('Raw Matrix'!$B9:$N9)</f>
        <v>5.3763440860215049E-3</v>
      </c>
    </row>
    <row r="10" spans="1:14">
      <c r="A10" t="str">
        <f>'Raw Matrix'!A10</f>
        <v>Jazz Hands</v>
      </c>
      <c r="B10">
        <f>'Raw Matrix'!B10/SUM('Raw Matrix'!$B10:$N10)</f>
        <v>1.6129032258064516E-2</v>
      </c>
      <c r="C10">
        <f>'Raw Matrix'!C10/SUM('Raw Matrix'!$B10:$N10)</f>
        <v>1.6129032258064516E-2</v>
      </c>
      <c r="D10">
        <f>'Raw Matrix'!D10/SUM('Raw Matrix'!$B10:$N10)</f>
        <v>6.4516129032258063E-2</v>
      </c>
      <c r="E10">
        <f>'Raw Matrix'!E10/SUM('Raw Matrix'!$B10:$N10)</f>
        <v>4.838709677419354E-2</v>
      </c>
      <c r="F10">
        <f>'Raw Matrix'!F10/SUM('Raw Matrix'!$B10:$N10)</f>
        <v>1.6129032258064516E-2</v>
      </c>
      <c r="G10">
        <f>'Raw Matrix'!G10/SUM('Raw Matrix'!$B10:$N10)</f>
        <v>6.4516129032258063E-2</v>
      </c>
      <c r="H10">
        <f>'Raw Matrix'!H10/SUM('Raw Matrix'!$B10:$N10)</f>
        <v>3.2258064516129031E-2</v>
      </c>
      <c r="I10">
        <f>'Raw Matrix'!I10/SUM('Raw Matrix'!$B10:$N10)</f>
        <v>1.6129032258064516E-2</v>
      </c>
      <c r="J10">
        <f>'Raw Matrix'!J10/SUM('Raw Matrix'!$B10:$N10)</f>
        <v>0.25806451612903225</v>
      </c>
      <c r="K10">
        <f>'Raw Matrix'!K10/SUM('Raw Matrix'!$B10:$N10)</f>
        <v>0.14516129032258063</v>
      </c>
      <c r="L10">
        <f>'Raw Matrix'!L10/SUM('Raw Matrix'!$B10:$N10)</f>
        <v>9.677419354838708E-2</v>
      </c>
      <c r="M10">
        <f>'Raw Matrix'!M10/SUM('Raw Matrix'!$B10:$N10)</f>
        <v>6.4516129032258063E-2</v>
      </c>
      <c r="N10">
        <f>'Raw Matrix'!N10/SUM('Raw Matrix'!$B10:$N10)</f>
        <v>0.16129032258064513</v>
      </c>
    </row>
    <row r="11" spans="1:14">
      <c r="A11" t="str">
        <f>'Raw Matrix'!A11</f>
        <v>Vogue</v>
      </c>
      <c r="B11">
        <f>'Raw Matrix'!B11/SUM('Raw Matrix'!$B11:$N11)</f>
        <v>5.4794520547945209E-2</v>
      </c>
      <c r="C11">
        <f>'Raw Matrix'!C11/SUM('Raw Matrix'!$B11:$N11)</f>
        <v>1.3698630136986302E-2</v>
      </c>
      <c r="D11">
        <f>'Raw Matrix'!D11/SUM('Raw Matrix'!$B11:$N11)</f>
        <v>5.4794520547945209E-2</v>
      </c>
      <c r="E11">
        <f>'Raw Matrix'!E11/SUM('Raw Matrix'!$B11:$N11)</f>
        <v>0.10958904109589042</v>
      </c>
      <c r="F11">
        <f>'Raw Matrix'!F11/SUM('Raw Matrix'!$B11:$N11)</f>
        <v>2.7397260273972605E-2</v>
      </c>
      <c r="G11">
        <f>'Raw Matrix'!G11/SUM('Raw Matrix'!$B11:$N11)</f>
        <v>0.10958904109589042</v>
      </c>
      <c r="H11">
        <f>'Raw Matrix'!H11/SUM('Raw Matrix'!$B11:$N11)</f>
        <v>0.13698630136986301</v>
      </c>
      <c r="I11">
        <f>'Raw Matrix'!I11/SUM('Raw Matrix'!$B11:$N11)</f>
        <v>1.3698630136986302E-2</v>
      </c>
      <c r="J11">
        <f>'Raw Matrix'!J11/SUM('Raw Matrix'!$B11:$N11)</f>
        <v>0.10958904109589042</v>
      </c>
      <c r="K11">
        <f>'Raw Matrix'!K11/SUM('Raw Matrix'!$B11:$N11)</f>
        <v>0.19178082191780821</v>
      </c>
      <c r="L11">
        <f>'Raw Matrix'!L11/SUM('Raw Matrix'!$B11:$N11)</f>
        <v>8.2191780821917804E-2</v>
      </c>
      <c r="M11">
        <f>'Raw Matrix'!M11/SUM('Raw Matrix'!$B11:$N11)</f>
        <v>2.7397260273972605E-2</v>
      </c>
      <c r="N11">
        <f>'Raw Matrix'!N11/SUM('Raw Matrix'!$B11:$N11)</f>
        <v>6.8493150684931503E-2</v>
      </c>
    </row>
    <row r="12" spans="1:14">
      <c r="A12" t="str">
        <f>'Raw Matrix'!A12</f>
        <v>Whip</v>
      </c>
      <c r="B12">
        <f>'Raw Matrix'!B12/SUM('Raw Matrix'!$B12:$N12)</f>
        <v>2.3148148148148147E-2</v>
      </c>
      <c r="C12">
        <f>'Raw Matrix'!C12/SUM('Raw Matrix'!$B12:$N12)</f>
        <v>0.11574074074074073</v>
      </c>
      <c r="D12">
        <f>'Raw Matrix'!D12/SUM('Raw Matrix'!$B12:$N12)</f>
        <v>6.9444444444444434E-2</v>
      </c>
      <c r="E12">
        <f>'Raw Matrix'!E12/SUM('Raw Matrix'!$B12:$N12)</f>
        <v>0.11574074074074073</v>
      </c>
      <c r="F12">
        <f>'Raw Matrix'!F12/SUM('Raw Matrix'!$B12:$N12)</f>
        <v>0</v>
      </c>
      <c r="G12">
        <f>'Raw Matrix'!G12/SUM('Raw Matrix'!$B12:$N12)</f>
        <v>2.3148148148148147E-2</v>
      </c>
      <c r="H12">
        <f>'Raw Matrix'!H12/SUM('Raw Matrix'!$B12:$N12)</f>
        <v>9.2592592592592587E-2</v>
      </c>
      <c r="I12">
        <f>'Raw Matrix'!I12/SUM('Raw Matrix'!$B12:$N12)</f>
        <v>1.3888888888888888E-2</v>
      </c>
      <c r="J12">
        <f>'Raw Matrix'!J12/SUM('Raw Matrix'!$B12:$N12)</f>
        <v>0.27777777777777773</v>
      </c>
      <c r="K12">
        <f>'Raw Matrix'!K12/SUM('Raw Matrix'!$B12:$N12)</f>
        <v>0.17592592592592593</v>
      </c>
      <c r="L12">
        <f>'Raw Matrix'!L12/SUM('Raw Matrix'!$B12:$N12)</f>
        <v>0</v>
      </c>
      <c r="M12">
        <f>'Raw Matrix'!M12/SUM('Raw Matrix'!$B12:$N12)</f>
        <v>4.6296296296296294E-2</v>
      </c>
      <c r="N12">
        <f>'Raw Matrix'!N12/SUM('Raw Matrix'!$B12:$N12)</f>
        <v>4.6296296296296294E-2</v>
      </c>
    </row>
    <row r="13" spans="1:14">
      <c r="A13" t="str">
        <f>'Raw Matrix'!A13</f>
        <v>Turn</v>
      </c>
      <c r="B13">
        <f>'Raw Matrix'!B13/SUM('Raw Matrix'!$B13:$N13)</f>
        <v>8.4745762711864403E-2</v>
      </c>
      <c r="C13">
        <f>'Raw Matrix'!C13/SUM('Raw Matrix'!$B13:$N13)</f>
        <v>2.1186440677966101E-2</v>
      </c>
      <c r="D13">
        <f>'Raw Matrix'!D13/SUM('Raw Matrix'!$B13:$N13)</f>
        <v>0.12711864406779658</v>
      </c>
      <c r="E13">
        <f>'Raw Matrix'!E13/SUM('Raw Matrix'!$B13:$N13)</f>
        <v>2.1186440677966101E-2</v>
      </c>
      <c r="F13">
        <f>'Raw Matrix'!F13/SUM('Raw Matrix'!$B13:$N13)</f>
        <v>4.2372881355932202E-2</v>
      </c>
      <c r="G13">
        <f>'Raw Matrix'!G13/SUM('Raw Matrix'!$B13:$N13)</f>
        <v>2.1186440677966101E-2</v>
      </c>
      <c r="H13">
        <f>'Raw Matrix'!H13/SUM('Raw Matrix'!$B13:$N13)</f>
        <v>4.2372881355932202E-2</v>
      </c>
      <c r="I13">
        <f>'Raw Matrix'!I13/SUM('Raw Matrix'!$B13:$N13)</f>
        <v>0.16949152542372881</v>
      </c>
      <c r="J13">
        <f>'Raw Matrix'!J13/SUM('Raw Matrix'!$B13:$N13)</f>
        <v>6.3559322033898288E-2</v>
      </c>
      <c r="K13">
        <f>'Raw Matrix'!K13/SUM('Raw Matrix'!$B13:$N13)</f>
        <v>2.1186440677966101E-2</v>
      </c>
      <c r="L13">
        <f>'Raw Matrix'!L13/SUM('Raw Matrix'!$B13:$N13)</f>
        <v>4.2372881355932195E-3</v>
      </c>
      <c r="M13">
        <f>'Raw Matrix'!M13/SUM('Raw Matrix'!$B13:$N13)</f>
        <v>0.29661016949152536</v>
      </c>
      <c r="N13">
        <f>'Raw Matrix'!N13/SUM('Raw Matrix'!$B13:$N13)</f>
        <v>8.4745762711864403E-2</v>
      </c>
    </row>
    <row r="14" spans="1:14">
      <c r="A14" t="str">
        <f>'Raw Matrix'!A14</f>
        <v>Coffee Grinder</v>
      </c>
      <c r="B14">
        <f>'Raw Matrix'!B14/SUM('Raw Matrix'!$B14:$N14)</f>
        <v>3.0674846625766871E-2</v>
      </c>
      <c r="C14">
        <f>'Raw Matrix'!C14/SUM('Raw Matrix'!$B14:$N14)</f>
        <v>0</v>
      </c>
      <c r="D14">
        <f>'Raw Matrix'!D14/SUM('Raw Matrix'!$B14:$N14)</f>
        <v>6.1349693251533742E-2</v>
      </c>
      <c r="E14">
        <f>'Raw Matrix'!E14/SUM('Raw Matrix'!$B14:$N14)</f>
        <v>0.12269938650306748</v>
      </c>
      <c r="F14">
        <f>'Raw Matrix'!F14/SUM('Raw Matrix'!$B14:$N14)</f>
        <v>0</v>
      </c>
      <c r="G14">
        <f>'Raw Matrix'!G14/SUM('Raw Matrix'!$B14:$N14)</f>
        <v>0</v>
      </c>
      <c r="H14">
        <f>'Raw Matrix'!H14/SUM('Raw Matrix'!$B14:$N14)</f>
        <v>6.1349693251533742E-2</v>
      </c>
      <c r="I14">
        <f>'Raw Matrix'!I14/SUM('Raw Matrix'!$B14:$N14)</f>
        <v>3.0674846625766871E-2</v>
      </c>
      <c r="J14">
        <f>'Raw Matrix'!J14/SUM('Raw Matrix'!$B14:$N14)</f>
        <v>6.1349693251533742E-2</v>
      </c>
      <c r="K14">
        <f>'Raw Matrix'!K14/SUM('Raw Matrix'!$B14:$N14)</f>
        <v>6.1349693251533742E-2</v>
      </c>
      <c r="L14">
        <f>'Raw Matrix'!L14/SUM('Raw Matrix'!$B14:$N14)</f>
        <v>4.9079754601226988E-2</v>
      </c>
      <c r="M14">
        <f>'Raw Matrix'!M14/SUM('Raw Matrix'!$B14:$N14)</f>
        <v>3.0674846625766871E-2</v>
      </c>
      <c r="N14">
        <f>'Raw Matrix'!N14/SUM('Raw Matrix'!$B14:$N14)</f>
        <v>0.49079754601226994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DF6-08C1-CE4F-82E3-48CDF5921371}">
  <dimension ref="A1:B14"/>
  <sheetViews>
    <sheetView tabSelected="1" zoomScale="188" workbookViewId="0">
      <selection activeCell="D8" sqref="D8"/>
    </sheetView>
  </sheetViews>
  <sheetFormatPr baseColWidth="10" defaultRowHeight="13"/>
  <cols>
    <col min="1" max="1" width="16.5" customWidth="1"/>
  </cols>
  <sheetData>
    <row r="1" spans="1:2">
      <c r="B1" s="6" t="s">
        <v>15</v>
      </c>
    </row>
    <row r="2" spans="1:2">
      <c r="A2" s="6" t="str">
        <f>'Raw Prior'!A1</f>
        <v>First Position</v>
      </c>
      <c r="B2">
        <f>'Raw Prior'!$B1/SUM('Raw Prior'!$B$1:$B$13)</f>
        <v>0.29761904761904762</v>
      </c>
    </row>
    <row r="3" spans="1:2">
      <c r="A3" s="6" t="str">
        <f>'Raw Prior'!A2</f>
        <v>Plie</v>
      </c>
      <c r="B3">
        <f>'Raw Prior'!$B2/SUM('Raw Prior'!$B$1:$B$13)</f>
        <v>0.1984126984126984</v>
      </c>
    </row>
    <row r="4" spans="1:2">
      <c r="A4" s="6" t="str">
        <f>'Raw Prior'!A3</f>
        <v>Second Position</v>
      </c>
      <c r="B4">
        <f>'Raw Prior'!$B3/SUM('Raw Prior'!$B$1:$B$13)</f>
        <v>1.9841269841269844E-2</v>
      </c>
    </row>
    <row r="5" spans="1:2">
      <c r="A5" s="6" t="str">
        <f>'Raw Prior'!A4</f>
        <v>Grande Plie</v>
      </c>
      <c r="B5">
        <f>'Raw Prior'!$B4/SUM('Raw Prior'!$B$1:$B$13)</f>
        <v>3.968253968253968E-3</v>
      </c>
    </row>
    <row r="6" spans="1:2">
      <c r="A6" s="6" t="str">
        <f>'Raw Prior'!A5</f>
        <v>Arabesque</v>
      </c>
      <c r="B6">
        <f>'Raw Prior'!$B5/SUM('Raw Prior'!$B$1:$B$13)</f>
        <v>3.9682539682539687E-2</v>
      </c>
    </row>
    <row r="7" spans="1:2">
      <c r="A7" s="6" t="str">
        <f>'Raw Prior'!A6</f>
        <v>Releve</v>
      </c>
      <c r="B7">
        <f>'Raw Prior'!$B6/SUM('Raw Prior'!$B$1:$B$13)</f>
        <v>3.968253968253968E-3</v>
      </c>
    </row>
    <row r="8" spans="1:2">
      <c r="A8" s="6" t="str">
        <f>'Raw Prior'!A7</f>
        <v>Warrier Pose</v>
      </c>
      <c r="B8">
        <f>'Raw Prior'!$B7/SUM('Raw Prior'!$B$1:$B$13)</f>
        <v>0</v>
      </c>
    </row>
    <row r="9" spans="1:2">
      <c r="A9" s="6" t="str">
        <f>'Raw Prior'!A8</f>
        <v>Tree Pose</v>
      </c>
      <c r="B9">
        <f>'Raw Prior'!$B8/SUM('Raw Prior'!$B$1:$B$13)</f>
        <v>0</v>
      </c>
    </row>
    <row r="10" spans="1:2">
      <c r="A10" s="6" t="str">
        <f>'Raw Prior'!A9</f>
        <v>Jazz Hands</v>
      </c>
      <c r="B10">
        <f>'Raw Prior'!$B9/SUM('Raw Prior'!$B$1:$B$13)</f>
        <v>9.9206349206349201E-2</v>
      </c>
    </row>
    <row r="11" spans="1:2">
      <c r="A11" s="6" t="str">
        <f>'Raw Prior'!A10</f>
        <v>Vogue</v>
      </c>
      <c r="B11">
        <f>'Raw Prior'!$B10/SUM('Raw Prior'!$B$1:$B$13)</f>
        <v>0.15873015873015875</v>
      </c>
    </row>
    <row r="12" spans="1:2">
      <c r="A12" s="6" t="str">
        <f>'Raw Prior'!A11</f>
        <v>Whip</v>
      </c>
      <c r="B12">
        <f>'Raw Prior'!$B11/SUM('Raw Prior'!$B$1:$B$13)</f>
        <v>1.9841269841269844E-2</v>
      </c>
    </row>
    <row r="13" spans="1:2">
      <c r="A13" s="6" t="str">
        <f>'Raw Prior'!A12</f>
        <v>Turn</v>
      </c>
      <c r="B13">
        <f>'Raw Prior'!$B12/SUM('Raw Prior'!$B$1:$B$13)</f>
        <v>0.15873015873015875</v>
      </c>
    </row>
    <row r="14" spans="1:2">
      <c r="A14" s="6" t="str">
        <f>'Raw Prior'!A13</f>
        <v>Coffee Grinder</v>
      </c>
      <c r="B14">
        <f>'Raw Prior'!$B13/SUM('Raw Prior'!$B$1:$B$13)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Matrix</vt:lpstr>
      <vt:lpstr>Raw Prior</vt:lpstr>
      <vt:lpstr>Normalized Matrix</vt:lpstr>
      <vt:lpstr>Normalized Prior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Goldberg, Casey</cp:lastModifiedBy>
  <dcterms:modified xsi:type="dcterms:W3CDTF">2023-09-09T19:33:16Z</dcterms:modified>
</cp:coreProperties>
</file>