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milo/Documents/Universidad/CFA Study Group/Resumenes/"/>
    </mc:Choice>
  </mc:AlternateContent>
  <bookViews>
    <workbookView xWindow="9160" yWindow="460" windowWidth="16440" windowHeight="14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K11" i="1"/>
  <c r="L11" i="1"/>
  <c r="I12" i="1"/>
  <c r="J12" i="1"/>
  <c r="K12" i="1"/>
  <c r="L12" i="1"/>
  <c r="I13" i="1"/>
  <c r="J13" i="1"/>
  <c r="J10" i="1"/>
  <c r="K17" i="1"/>
  <c r="K18" i="1"/>
  <c r="K19" i="1"/>
  <c r="K20" i="1"/>
  <c r="E19" i="1"/>
  <c r="E20" i="1"/>
  <c r="E18" i="1"/>
  <c r="E17" i="1"/>
  <c r="J7" i="1"/>
  <c r="I10" i="1"/>
  <c r="J20" i="1"/>
  <c r="J19" i="1"/>
  <c r="J18" i="1"/>
  <c r="J17" i="1"/>
  <c r="I17" i="1"/>
  <c r="C17" i="1"/>
  <c r="L20" i="1"/>
  <c r="L19" i="1"/>
  <c r="I20" i="1"/>
  <c r="L18" i="1"/>
  <c r="I19" i="1"/>
  <c r="L17" i="1"/>
  <c r="I18" i="1"/>
  <c r="D17" i="1"/>
  <c r="F18" i="1"/>
  <c r="C19" i="1"/>
  <c r="D19" i="1"/>
  <c r="D18" i="1"/>
  <c r="F19" i="1"/>
  <c r="C20" i="1"/>
  <c r="D20" i="1"/>
  <c r="F20" i="1"/>
  <c r="F17" i="1"/>
  <c r="C18" i="1"/>
  <c r="K10" i="1"/>
  <c r="L10" i="1"/>
  <c r="I11" i="1"/>
  <c r="K13" i="1"/>
  <c r="L13" i="1"/>
</calcChain>
</file>

<file path=xl/sharedStrings.xml><?xml version="1.0" encoding="utf-8"?>
<sst xmlns="http://schemas.openxmlformats.org/spreadsheetml/2006/main" count="46" uniqueCount="26">
  <si>
    <t>Company</t>
  </si>
  <si>
    <t>Method</t>
  </si>
  <si>
    <t>A</t>
  </si>
  <si>
    <t>B</t>
  </si>
  <si>
    <t>C</t>
  </si>
  <si>
    <t>Value of the asset</t>
  </si>
  <si>
    <t>Useful life</t>
  </si>
  <si>
    <t>Productive capacity</t>
  </si>
  <si>
    <t>Residual value</t>
  </si>
  <si>
    <t>Straight-line</t>
  </si>
  <si>
    <t>Double-declinig method (the rate applied to the carrying value is double the rate of straight line)</t>
  </si>
  <si>
    <t>Units-of-production</t>
  </si>
  <si>
    <t>years</t>
  </si>
  <si>
    <t>Units per period</t>
  </si>
  <si>
    <t>Year 1</t>
  </si>
  <si>
    <t>Year 2</t>
  </si>
  <si>
    <t>Year 3</t>
  </si>
  <si>
    <t>Year 4</t>
  </si>
  <si>
    <t>Beg. Book val</t>
  </si>
  <si>
    <t>Dep exp</t>
  </si>
  <si>
    <t>Accumulated Dep</t>
  </si>
  <si>
    <t>Ending net Val</t>
  </si>
  <si>
    <t>Company A</t>
  </si>
  <si>
    <t>Company B</t>
  </si>
  <si>
    <t>Company C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</si>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</sst>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showGridLines="0" tabSelected="1" workbookViewId="0"/>
  </sheetViews>
  <sheetFormatPr baseColWidth="10" defaultRowHeight="16" x14ac:dyDescent="0.2"/>
  <cols>
    <col min="2" max="2" width="10.83203125" style="1"/>
    <col min="3" max="3" width="11.83203125" customWidth="1"/>
    <col min="5" max="5" width="15.83203125" customWidth="1"/>
    <col min="6" max="6" width="12.5" customWidth="1"/>
    <col min="9" max="9" width="15" customWidth="1"/>
    <col min="10" max="10" width="12.83203125" customWidth="1"/>
    <col min="11" max="11" width="15.5" bestFit="1" customWidth="1"/>
    <col min="12" max="12" width="12.83203125" bestFit="1" customWidth="1"/>
  </cols>
  <sheetData>
    <row r="2" spans="2:12" x14ac:dyDescent="0.2">
      <c r="B2" s="1" t="s">
        <v>0</v>
      </c>
      <c r="C2" t="s">
        <v>1</v>
      </c>
    </row>
    <row r="3" spans="2:12" x14ac:dyDescent="0.2">
      <c r="B3" s="1" t="s">
        <v>2</v>
      </c>
      <c r="C3" t="s">
        <v>9</v>
      </c>
    </row>
    <row r="4" spans="2:12" x14ac:dyDescent="0.2">
      <c r="B4" s="1" t="s">
        <v>3</v>
      </c>
      <c r="C4" t="s">
        <v>10</v>
      </c>
    </row>
    <row r="5" spans="2:12" x14ac:dyDescent="0.2">
      <c r="B5" s="1" t="s">
        <v>4</v>
      </c>
      <c r="C5" t="s">
        <v>11</v>
      </c>
    </row>
    <row r="7" spans="2:12" x14ac:dyDescent="0.2">
      <c r="I7" t="s">
        <v>25</v>
      </c>
      <c r="J7" s="3">
        <f>1/4*2</f>
        <v>0.5</v>
      </c>
    </row>
    <row r="8" spans="2:12" x14ac:dyDescent="0.2">
      <c r="B8" s="1" t="s">
        <v>5</v>
      </c>
      <c r="C8">
        <v>2300</v>
      </c>
      <c r="H8" s="1" t="s">
        <v>23</v>
      </c>
    </row>
    <row r="9" spans="2:12" x14ac:dyDescent="0.2">
      <c r="B9" s="1" t="s">
        <v>6</v>
      </c>
      <c r="C9">
        <v>4</v>
      </c>
      <c r="D9" t="s">
        <v>12</v>
      </c>
      <c r="H9" s="2"/>
      <c r="I9" s="2" t="s">
        <v>18</v>
      </c>
      <c r="J9" s="2" t="s">
        <v>19</v>
      </c>
      <c r="K9" s="2" t="s">
        <v>20</v>
      </c>
      <c r="L9" s="2" t="s">
        <v>21</v>
      </c>
    </row>
    <row r="10" spans="2:12" x14ac:dyDescent="0.2">
      <c r="B10" s="1" t="s">
        <v>8</v>
      </c>
      <c r="C10">
        <v>100</v>
      </c>
      <c r="H10" s="1" t="s">
        <v>14</v>
      </c>
      <c r="I10">
        <f>$C$8</f>
        <v>2300</v>
      </c>
      <c r="J10">
        <f>IF(H11="",I10-$C$10,$J$7*I10)</f>
        <v>1150</v>
      </c>
      <c r="K10">
        <f>J10</f>
        <v>1150</v>
      </c>
      <c r="L10">
        <f>$C$17-K10</f>
        <v>1150</v>
      </c>
    </row>
    <row r="11" spans="2:12" x14ac:dyDescent="0.2">
      <c r="B11" s="1" t="s">
        <v>7</v>
      </c>
      <c r="C11">
        <v>800</v>
      </c>
      <c r="H11" s="1" t="s">
        <v>15</v>
      </c>
      <c r="I11">
        <f>L10</f>
        <v>1150</v>
      </c>
      <c r="J11">
        <f t="shared" ref="J11:J13" si="0">IF(H12="",I11-$C$10,$J$7*I11)</f>
        <v>575</v>
      </c>
      <c r="K11">
        <f>K10+J11</f>
        <v>1725</v>
      </c>
      <c r="L11">
        <f>$C$17-K11</f>
        <v>575</v>
      </c>
    </row>
    <row r="12" spans="2:12" x14ac:dyDescent="0.2">
      <c r="C12" s="1" t="s">
        <v>14</v>
      </c>
      <c r="D12" s="1" t="s">
        <v>15</v>
      </c>
      <c r="E12" s="1" t="s">
        <v>16</v>
      </c>
      <c r="F12" s="1" t="s">
        <v>17</v>
      </c>
      <c r="H12" s="1" t="s">
        <v>16</v>
      </c>
      <c r="I12">
        <f t="shared" ref="I12:I13" si="1">L11</f>
        <v>575</v>
      </c>
      <c r="J12">
        <f t="shared" si="0"/>
        <v>287.5</v>
      </c>
      <c r="K12">
        <f t="shared" ref="K12:K13" si="2">K11+J12</f>
        <v>2012.5</v>
      </c>
      <c r="L12">
        <f t="shared" ref="L12:L13" si="3">$C$17-K12</f>
        <v>287.5</v>
      </c>
    </row>
    <row r="13" spans="2:12" x14ac:dyDescent="0.2">
      <c r="B13" s="1" t="s">
        <v>13</v>
      </c>
      <c r="C13">
        <v>200</v>
      </c>
      <c r="D13">
        <v>300</v>
      </c>
      <c r="E13">
        <v>200</v>
      </c>
      <c r="F13">
        <v>100</v>
      </c>
      <c r="H13" s="1" t="s">
        <v>17</v>
      </c>
      <c r="I13">
        <f t="shared" si="1"/>
        <v>287.5</v>
      </c>
      <c r="J13">
        <f t="shared" si="0"/>
        <v>187.5</v>
      </c>
      <c r="K13">
        <f t="shared" si="2"/>
        <v>2200</v>
      </c>
      <c r="L13">
        <f t="shared" si="3"/>
        <v>100</v>
      </c>
    </row>
    <row r="14" spans="2:12" x14ac:dyDescent="0.2">
      <c r="H14" s="1"/>
    </row>
    <row r="15" spans="2:12" x14ac:dyDescent="0.2">
      <c r="B15" s="1" t="s">
        <v>22</v>
      </c>
      <c r="H15" s="1" t="s">
        <v>24</v>
      </c>
    </row>
    <row r="16" spans="2:12" s="2" customFormat="1" ht="22" customHeight="1" x14ac:dyDescent="0.2">
      <c r="C16" s="2" t="s">
        <v>18</v>
      </c>
      <c r="D16" s="2" t="s">
        <v>19</v>
      </c>
      <c r="E16" s="2" t="s">
        <v>20</v>
      </c>
      <c r="F16" s="2" t="s">
        <v>21</v>
      </c>
      <c r="I16" s="2" t="s">
        <v>18</v>
      </c>
      <c r="J16" s="2" t="s">
        <v>19</v>
      </c>
      <c r="K16" s="2" t="s">
        <v>20</v>
      </c>
      <c r="L16" s="2" t="s">
        <v>21</v>
      </c>
    </row>
    <row r="17" spans="2:12" x14ac:dyDescent="0.2">
      <c r="B17" s="1" t="s">
        <v>14</v>
      </c>
      <c r="C17">
        <f>C8</f>
        <v>2300</v>
      </c>
      <c r="D17">
        <f>($C$8-$C$10)/$C$9</f>
        <v>550</v>
      </c>
      <c r="E17">
        <f>D17</f>
        <v>550</v>
      </c>
      <c r="F17">
        <f>$C$17-E17</f>
        <v>1750</v>
      </c>
      <c r="H17" s="1" t="s">
        <v>14</v>
      </c>
      <c r="I17">
        <f>$C$8</f>
        <v>2300</v>
      </c>
      <c r="J17">
        <f>($C$8-$C$10)/$C$11*HLOOKUP($H17,$C$12:$F$13,2,FALSE)</f>
        <v>550</v>
      </c>
      <c r="K17">
        <f>J17</f>
        <v>550</v>
      </c>
      <c r="L17">
        <f>$C$17-K17</f>
        <v>1750</v>
      </c>
    </row>
    <row r="18" spans="2:12" x14ac:dyDescent="0.2">
      <c r="B18" s="1" t="s">
        <v>15</v>
      </c>
      <c r="C18">
        <f>F17</f>
        <v>1750</v>
      </c>
      <c r="D18">
        <f>($C$8-$C$10)/$C$9</f>
        <v>550</v>
      </c>
      <c r="E18">
        <f>E17+D18</f>
        <v>1100</v>
      </c>
      <c r="F18">
        <f>$C$17-E18</f>
        <v>1200</v>
      </c>
      <c r="H18" s="1" t="s">
        <v>15</v>
      </c>
      <c r="I18">
        <f>L17</f>
        <v>1750</v>
      </c>
      <c r="J18">
        <f>($C$8-$C$10)/$C$11*HLOOKUP($H18,$C$12:$F$13,2,FALSE)</f>
        <v>825</v>
      </c>
      <c r="K18">
        <f>K17+J18</f>
        <v>1375</v>
      </c>
      <c r="L18">
        <f>$C$17-K18</f>
        <v>925</v>
      </c>
    </row>
    <row r="19" spans="2:12" x14ac:dyDescent="0.2">
      <c r="B19" s="1" t="s">
        <v>16</v>
      </c>
      <c r="C19">
        <f t="shared" ref="C19:C20" si="4">F18</f>
        <v>1200</v>
      </c>
      <c r="D19">
        <f t="shared" ref="D19:D20" si="5">($C$8-$C$10)/$C$9</f>
        <v>550</v>
      </c>
      <c r="E19">
        <f t="shared" ref="E19:E20" si="6">E18+D19</f>
        <v>1650</v>
      </c>
      <c r="F19">
        <f t="shared" ref="F19:F20" si="7">$C$17-E19</f>
        <v>650</v>
      </c>
      <c r="H19" s="1" t="s">
        <v>16</v>
      </c>
      <c r="I19">
        <f t="shared" ref="I19:I20" si="8">L18</f>
        <v>925</v>
      </c>
      <c r="J19">
        <f>($C$8-$C$10)/$C$11*HLOOKUP($H19,$C$12:$F$13,2,FALSE)</f>
        <v>550</v>
      </c>
      <c r="K19">
        <f t="shared" ref="K19:K20" si="9">K18+J19</f>
        <v>1925</v>
      </c>
      <c r="L19">
        <f t="shared" ref="L19:L20" si="10">$C$17-K19</f>
        <v>375</v>
      </c>
    </row>
    <row r="20" spans="2:12" x14ac:dyDescent="0.2">
      <c r="B20" s="1" t="s">
        <v>17</v>
      </c>
      <c r="C20">
        <f t="shared" si="4"/>
        <v>650</v>
      </c>
      <c r="D20">
        <f t="shared" si="5"/>
        <v>550</v>
      </c>
      <c r="E20">
        <f t="shared" si="6"/>
        <v>2200</v>
      </c>
      <c r="F20">
        <f t="shared" si="7"/>
        <v>100</v>
      </c>
      <c r="H20" s="1" t="s">
        <v>17</v>
      </c>
      <c r="I20">
        <f t="shared" si="8"/>
        <v>375</v>
      </c>
      <c r="J20">
        <f>($C$8-$C$10)/$C$11*HLOOKUP($H20,$C$12:$F$13,2,FALSE)</f>
        <v>275</v>
      </c>
      <c r="K20">
        <f t="shared" si="9"/>
        <v>2200</v>
      </c>
      <c r="L20">
        <f t="shared" si="1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González Caicedo</dc:creator>
  <cp:lastModifiedBy>Camilo González Caicedo</cp:lastModifiedBy>
  <dcterms:created xsi:type="dcterms:W3CDTF">2017-11-09T16:32:29Z</dcterms:created>
  <dcterms:modified xsi:type="dcterms:W3CDTF">2017-11-09T17:19:12Z</dcterms:modified>
</cp:coreProperties>
</file>