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1" i="1" l="1"/>
  <c r="T41" i="1"/>
  <c r="M41" i="1"/>
  <c r="N41" i="1"/>
  <c r="O41" i="1"/>
  <c r="P41" i="1"/>
  <c r="R41" i="1"/>
  <c r="B41" i="1"/>
  <c r="G41" i="1"/>
  <c r="C41" i="1"/>
  <c r="H41" i="1"/>
  <c r="D41" i="1"/>
  <c r="I41" i="1"/>
  <c r="E41" i="1"/>
  <c r="J41" i="1"/>
  <c r="U40" i="1"/>
  <c r="T40" i="1"/>
  <c r="M40" i="1"/>
  <c r="N40" i="1"/>
  <c r="O40" i="1"/>
  <c r="P40" i="1"/>
  <c r="R40" i="1"/>
  <c r="B40" i="1"/>
  <c r="G40" i="1"/>
  <c r="C40" i="1"/>
  <c r="H40" i="1"/>
  <c r="D40" i="1"/>
  <c r="I40" i="1"/>
  <c r="E40" i="1"/>
  <c r="J40" i="1"/>
  <c r="U39" i="1"/>
  <c r="T39" i="1"/>
  <c r="M39" i="1"/>
  <c r="N39" i="1"/>
  <c r="O39" i="1"/>
  <c r="P39" i="1"/>
  <c r="R39" i="1"/>
  <c r="B39" i="1"/>
  <c r="G39" i="1"/>
  <c r="C39" i="1"/>
  <c r="H39" i="1"/>
  <c r="D39" i="1"/>
  <c r="I39" i="1"/>
  <c r="E39" i="1"/>
  <c r="J39" i="1"/>
  <c r="U38" i="1"/>
  <c r="T38" i="1"/>
  <c r="M38" i="1"/>
  <c r="N38" i="1"/>
  <c r="O38" i="1"/>
  <c r="P38" i="1"/>
  <c r="R38" i="1"/>
  <c r="B38" i="1"/>
  <c r="G38" i="1"/>
  <c r="C38" i="1"/>
  <c r="H38" i="1"/>
  <c r="D38" i="1"/>
  <c r="I38" i="1"/>
  <c r="E38" i="1"/>
  <c r="J38" i="1"/>
  <c r="U37" i="1"/>
  <c r="T37" i="1"/>
  <c r="M37" i="1"/>
  <c r="N37" i="1"/>
  <c r="O37" i="1"/>
  <c r="P37" i="1"/>
  <c r="R37" i="1"/>
  <c r="B37" i="1"/>
  <c r="G37" i="1"/>
  <c r="C37" i="1"/>
  <c r="H37" i="1"/>
  <c r="D37" i="1"/>
  <c r="I37" i="1"/>
  <c r="E37" i="1"/>
  <c r="J37" i="1"/>
  <c r="B32" i="1"/>
  <c r="G32" i="1"/>
  <c r="C32" i="1"/>
  <c r="H32" i="1"/>
  <c r="D32" i="1"/>
  <c r="I32" i="1"/>
  <c r="E32" i="1"/>
  <c r="J32" i="1"/>
  <c r="U32" i="1"/>
  <c r="T32" i="1"/>
  <c r="M32" i="1"/>
  <c r="N32" i="1"/>
  <c r="O32" i="1"/>
  <c r="P32" i="1"/>
  <c r="R32" i="1"/>
  <c r="B30" i="1"/>
  <c r="C30" i="1"/>
  <c r="D30" i="1"/>
  <c r="E30" i="1"/>
  <c r="G30" i="1"/>
  <c r="H30" i="1"/>
  <c r="I30" i="1"/>
  <c r="J30" i="1"/>
  <c r="B29" i="1"/>
  <c r="G29" i="1"/>
  <c r="C29" i="1"/>
  <c r="H29" i="1"/>
  <c r="D29" i="1"/>
  <c r="I29" i="1"/>
  <c r="E29" i="1"/>
  <c r="J29" i="1"/>
  <c r="L30" i="1"/>
  <c r="M30" i="1"/>
  <c r="N30" i="1"/>
  <c r="O30" i="1"/>
  <c r="P30" i="1"/>
  <c r="R30" i="1"/>
  <c r="T30" i="1"/>
  <c r="U30" i="1"/>
  <c r="U29" i="1"/>
  <c r="L29" i="1"/>
  <c r="T29" i="1"/>
  <c r="P29" i="1"/>
  <c r="O29" i="1"/>
  <c r="N29" i="1"/>
  <c r="M29" i="1"/>
  <c r="R29" i="1"/>
  <c r="O7" i="2"/>
  <c r="O6" i="2"/>
  <c r="I6" i="2"/>
  <c r="P7" i="2"/>
  <c r="P6" i="2"/>
  <c r="J6" i="2"/>
  <c r="Q7" i="2"/>
  <c r="Q6" i="2"/>
  <c r="K6" i="2"/>
  <c r="R7" i="2"/>
  <c r="R6" i="2"/>
  <c r="L6" i="2"/>
  <c r="S7" i="2"/>
  <c r="S6" i="2"/>
  <c r="M6" i="2"/>
  <c r="O10" i="2"/>
  <c r="O9" i="2"/>
  <c r="I9" i="2"/>
  <c r="P10" i="2"/>
  <c r="P9" i="2"/>
  <c r="J9" i="2"/>
  <c r="Q10" i="2"/>
  <c r="Q9" i="2"/>
  <c r="K9" i="2"/>
  <c r="R10" i="2"/>
  <c r="R9" i="2"/>
  <c r="L9" i="2"/>
  <c r="S10" i="2"/>
  <c r="S9" i="2"/>
  <c r="M9" i="2"/>
  <c r="O13" i="2"/>
  <c r="O12" i="2"/>
  <c r="I12" i="2"/>
  <c r="P13" i="2"/>
  <c r="P12" i="2"/>
  <c r="J12" i="2"/>
  <c r="Q13" i="2"/>
  <c r="Q12" i="2"/>
  <c r="K12" i="2"/>
  <c r="R13" i="2"/>
  <c r="R12" i="2"/>
  <c r="L12" i="2"/>
  <c r="S13" i="2"/>
  <c r="S12" i="2"/>
  <c r="M12" i="2"/>
  <c r="O16" i="2"/>
  <c r="O15" i="2"/>
  <c r="I15" i="2"/>
  <c r="P16" i="2"/>
  <c r="P15" i="2"/>
  <c r="J15" i="2"/>
  <c r="Q16" i="2"/>
  <c r="Q15" i="2"/>
  <c r="K15" i="2"/>
  <c r="R16" i="2"/>
  <c r="R15" i="2"/>
  <c r="L15" i="2"/>
  <c r="S16" i="2"/>
  <c r="S15" i="2"/>
  <c r="M15" i="2"/>
  <c r="O19" i="2"/>
  <c r="O18" i="2"/>
  <c r="I18" i="2"/>
  <c r="P19" i="2"/>
  <c r="P18" i="2"/>
  <c r="J18" i="2"/>
  <c r="Q19" i="2"/>
  <c r="Q18" i="2"/>
  <c r="K18" i="2"/>
  <c r="R19" i="2"/>
  <c r="R18" i="2"/>
  <c r="L18" i="2"/>
  <c r="S19" i="2"/>
  <c r="S18" i="2"/>
  <c r="M18" i="2"/>
  <c r="O22" i="2"/>
  <c r="O21" i="2"/>
  <c r="I21" i="2"/>
  <c r="P22" i="2"/>
  <c r="P21" i="2"/>
  <c r="J21" i="2"/>
  <c r="Q22" i="2"/>
  <c r="Q21" i="2"/>
  <c r="K21" i="2"/>
  <c r="R22" i="2"/>
  <c r="R21" i="2"/>
  <c r="L21" i="2"/>
  <c r="S22" i="2"/>
  <c r="S21" i="2"/>
  <c r="M21" i="2"/>
  <c r="O25" i="2"/>
  <c r="O24" i="2"/>
  <c r="I24" i="2"/>
  <c r="P25" i="2"/>
  <c r="P24" i="2"/>
  <c r="J24" i="2"/>
  <c r="Q25" i="2"/>
  <c r="Q24" i="2"/>
  <c r="K24" i="2"/>
  <c r="R25" i="2"/>
  <c r="R24" i="2"/>
  <c r="L24" i="2"/>
  <c r="S25" i="2"/>
  <c r="S24" i="2"/>
  <c r="M24" i="2"/>
  <c r="O28" i="2"/>
  <c r="O27" i="2"/>
  <c r="I27" i="2"/>
  <c r="P28" i="2"/>
  <c r="P27" i="2"/>
  <c r="J27" i="2"/>
  <c r="Q28" i="2"/>
  <c r="Q27" i="2"/>
  <c r="K27" i="2"/>
  <c r="R28" i="2"/>
  <c r="R27" i="2"/>
  <c r="L27" i="2"/>
  <c r="S28" i="2"/>
  <c r="S27" i="2"/>
  <c r="M27" i="2"/>
  <c r="O31" i="2"/>
  <c r="O30" i="2"/>
  <c r="I30" i="2"/>
  <c r="P31" i="2"/>
  <c r="P30" i="2"/>
  <c r="J30" i="2"/>
  <c r="Q31" i="2"/>
  <c r="Q30" i="2"/>
  <c r="K30" i="2"/>
  <c r="R31" i="2"/>
  <c r="R30" i="2"/>
  <c r="L30" i="2"/>
  <c r="S31" i="2"/>
  <c r="S30" i="2"/>
  <c r="M30" i="2"/>
  <c r="O34" i="2"/>
  <c r="O33" i="2"/>
  <c r="I33" i="2"/>
  <c r="P34" i="2"/>
  <c r="P33" i="2"/>
  <c r="J33" i="2"/>
  <c r="Q34" i="2"/>
  <c r="Q33" i="2"/>
  <c r="K33" i="2"/>
  <c r="R34" i="2"/>
  <c r="R33" i="2"/>
  <c r="L33" i="2"/>
  <c r="S34" i="2"/>
  <c r="S33" i="2"/>
  <c r="M33" i="2"/>
  <c r="O37" i="2"/>
  <c r="O36" i="2"/>
  <c r="I36" i="2"/>
  <c r="P37" i="2"/>
  <c r="P36" i="2"/>
  <c r="J36" i="2"/>
  <c r="Q37" i="2"/>
  <c r="Q36" i="2"/>
  <c r="K36" i="2"/>
  <c r="R37" i="2"/>
  <c r="R36" i="2"/>
  <c r="L36" i="2"/>
  <c r="S37" i="2"/>
  <c r="S36" i="2"/>
  <c r="M36" i="2"/>
  <c r="O40" i="2"/>
  <c r="O39" i="2"/>
  <c r="I39" i="2"/>
  <c r="P40" i="2"/>
  <c r="P39" i="2"/>
  <c r="J39" i="2"/>
  <c r="Q40" i="2"/>
  <c r="Q39" i="2"/>
  <c r="K39" i="2"/>
  <c r="R40" i="2"/>
  <c r="R39" i="2"/>
  <c r="L39" i="2"/>
  <c r="S40" i="2"/>
  <c r="S39" i="2"/>
  <c r="M39" i="2"/>
  <c r="O43" i="2"/>
  <c r="O42" i="2"/>
  <c r="I42" i="2"/>
  <c r="P43" i="2"/>
  <c r="P42" i="2"/>
  <c r="J42" i="2"/>
  <c r="Q43" i="2"/>
  <c r="Q42" i="2"/>
  <c r="K42" i="2"/>
  <c r="R43" i="2"/>
  <c r="R42" i="2"/>
  <c r="L42" i="2"/>
  <c r="S43" i="2"/>
  <c r="S42" i="2"/>
  <c r="M42" i="2"/>
  <c r="O46" i="2"/>
  <c r="O45" i="2"/>
  <c r="I45" i="2"/>
  <c r="P46" i="2"/>
  <c r="P45" i="2"/>
  <c r="J45" i="2"/>
  <c r="Q46" i="2"/>
  <c r="Q45" i="2"/>
  <c r="K45" i="2"/>
  <c r="R46" i="2"/>
  <c r="R45" i="2"/>
  <c r="L45" i="2"/>
  <c r="S46" i="2"/>
  <c r="S45" i="2"/>
  <c r="M45" i="2"/>
  <c r="O49" i="2"/>
  <c r="O48" i="2"/>
  <c r="I48" i="2"/>
  <c r="P49" i="2"/>
  <c r="P48" i="2"/>
  <c r="J48" i="2"/>
  <c r="Q49" i="2"/>
  <c r="Q48" i="2"/>
  <c r="K48" i="2"/>
  <c r="R49" i="2"/>
  <c r="R48" i="2"/>
  <c r="L48" i="2"/>
  <c r="S49" i="2"/>
  <c r="S48" i="2"/>
  <c r="M48" i="2"/>
  <c r="O52" i="2"/>
  <c r="O51" i="2"/>
  <c r="I51" i="2"/>
  <c r="P52" i="2"/>
  <c r="P51" i="2"/>
  <c r="J51" i="2"/>
  <c r="Q52" i="2"/>
  <c r="Q51" i="2"/>
  <c r="K51" i="2"/>
  <c r="R52" i="2"/>
  <c r="R51" i="2"/>
  <c r="L51" i="2"/>
  <c r="S52" i="2"/>
  <c r="S51" i="2"/>
  <c r="M51" i="2"/>
  <c r="O55" i="2"/>
  <c r="O54" i="2"/>
  <c r="I54" i="2"/>
  <c r="P55" i="2"/>
  <c r="P54" i="2"/>
  <c r="J54" i="2"/>
  <c r="Q55" i="2"/>
  <c r="Q54" i="2"/>
  <c r="K54" i="2"/>
  <c r="R55" i="2"/>
  <c r="R54" i="2"/>
  <c r="L54" i="2"/>
  <c r="S55" i="2"/>
  <c r="S54" i="2"/>
  <c r="M54" i="2"/>
  <c r="O58" i="2"/>
  <c r="O57" i="2"/>
  <c r="I57" i="2"/>
  <c r="P58" i="2"/>
  <c r="P57" i="2"/>
  <c r="J57" i="2"/>
  <c r="Q58" i="2"/>
  <c r="Q57" i="2"/>
  <c r="K57" i="2"/>
  <c r="R58" i="2"/>
  <c r="R57" i="2"/>
  <c r="L57" i="2"/>
  <c r="S58" i="2"/>
  <c r="S57" i="2"/>
  <c r="M57" i="2"/>
  <c r="O61" i="2"/>
  <c r="O60" i="2"/>
  <c r="I60" i="2"/>
  <c r="P61" i="2"/>
  <c r="P60" i="2"/>
  <c r="J60" i="2"/>
  <c r="Q61" i="2"/>
  <c r="Q60" i="2"/>
  <c r="K60" i="2"/>
  <c r="R61" i="2"/>
  <c r="R60" i="2"/>
  <c r="L60" i="2"/>
  <c r="S61" i="2"/>
  <c r="S60" i="2"/>
  <c r="M60" i="2"/>
  <c r="O64" i="2"/>
  <c r="O63" i="2"/>
  <c r="I63" i="2"/>
  <c r="P64" i="2"/>
  <c r="P63" i="2"/>
  <c r="J63" i="2"/>
  <c r="Q64" i="2"/>
  <c r="Q63" i="2"/>
  <c r="K63" i="2"/>
  <c r="R64" i="2"/>
  <c r="R63" i="2"/>
  <c r="L63" i="2"/>
  <c r="S64" i="2"/>
  <c r="S63" i="2"/>
  <c r="M63" i="2"/>
  <c r="O67" i="2"/>
  <c r="O66" i="2"/>
  <c r="I66" i="2"/>
  <c r="P67" i="2"/>
  <c r="P66" i="2"/>
  <c r="J66" i="2"/>
  <c r="Q67" i="2"/>
  <c r="Q66" i="2"/>
  <c r="K66" i="2"/>
  <c r="R67" i="2"/>
  <c r="R66" i="2"/>
  <c r="L66" i="2"/>
  <c r="S67" i="2"/>
  <c r="S66" i="2"/>
  <c r="M66" i="2"/>
  <c r="O70" i="2"/>
  <c r="O69" i="2"/>
  <c r="I69" i="2"/>
  <c r="P70" i="2"/>
  <c r="P69" i="2"/>
  <c r="J69" i="2"/>
  <c r="Q70" i="2"/>
  <c r="Q69" i="2"/>
  <c r="K69" i="2"/>
  <c r="R70" i="2"/>
  <c r="R69" i="2"/>
  <c r="L69" i="2"/>
  <c r="S70" i="2"/>
  <c r="S69" i="2"/>
  <c r="M69" i="2"/>
  <c r="O73" i="2"/>
  <c r="O72" i="2"/>
  <c r="I72" i="2"/>
  <c r="P73" i="2"/>
  <c r="P72" i="2"/>
  <c r="J72" i="2"/>
  <c r="Q73" i="2"/>
  <c r="Q72" i="2"/>
  <c r="K72" i="2"/>
  <c r="R73" i="2"/>
  <c r="R72" i="2"/>
  <c r="L72" i="2"/>
  <c r="S73" i="2"/>
  <c r="S72" i="2"/>
  <c r="M72" i="2"/>
  <c r="O76" i="2"/>
  <c r="O75" i="2"/>
  <c r="I75" i="2"/>
  <c r="P76" i="2"/>
  <c r="P75" i="2"/>
  <c r="J75" i="2"/>
  <c r="Q76" i="2"/>
  <c r="Q75" i="2"/>
  <c r="K75" i="2"/>
  <c r="R76" i="2"/>
  <c r="R75" i="2"/>
  <c r="L75" i="2"/>
  <c r="S76" i="2"/>
  <c r="S75" i="2"/>
  <c r="M75" i="2"/>
  <c r="O79" i="2"/>
  <c r="O78" i="2"/>
  <c r="I78" i="2"/>
  <c r="P79" i="2"/>
  <c r="P78" i="2"/>
  <c r="J78" i="2"/>
  <c r="Q79" i="2"/>
  <c r="Q78" i="2"/>
  <c r="K78" i="2"/>
  <c r="R79" i="2"/>
  <c r="R78" i="2"/>
  <c r="L78" i="2"/>
  <c r="S79" i="2"/>
  <c r="S78" i="2"/>
  <c r="M78" i="2"/>
  <c r="O82" i="2"/>
  <c r="O81" i="2"/>
  <c r="I81" i="2"/>
  <c r="P82" i="2"/>
  <c r="P81" i="2"/>
  <c r="J81" i="2"/>
  <c r="Q82" i="2"/>
  <c r="Q81" i="2"/>
  <c r="K81" i="2"/>
  <c r="R82" i="2"/>
  <c r="R81" i="2"/>
  <c r="L81" i="2"/>
  <c r="S82" i="2"/>
  <c r="S81" i="2"/>
  <c r="M81" i="2"/>
  <c r="O85" i="2"/>
  <c r="O84" i="2"/>
  <c r="I84" i="2"/>
  <c r="P85" i="2"/>
  <c r="P84" i="2"/>
  <c r="J84" i="2"/>
  <c r="Q85" i="2"/>
  <c r="Q84" i="2"/>
  <c r="K84" i="2"/>
  <c r="R85" i="2"/>
  <c r="R84" i="2"/>
  <c r="L84" i="2"/>
  <c r="S85" i="2"/>
  <c r="S84" i="2"/>
  <c r="M84" i="2"/>
  <c r="O88" i="2"/>
  <c r="O87" i="2"/>
  <c r="I87" i="2"/>
  <c r="P88" i="2"/>
  <c r="P87" i="2"/>
  <c r="J87" i="2"/>
  <c r="Q88" i="2"/>
  <c r="Q87" i="2"/>
  <c r="K87" i="2"/>
  <c r="R88" i="2"/>
  <c r="R87" i="2"/>
  <c r="L87" i="2"/>
  <c r="S88" i="2"/>
  <c r="S87" i="2"/>
  <c r="M87" i="2"/>
  <c r="O91" i="2"/>
  <c r="O90" i="2"/>
  <c r="I90" i="2"/>
  <c r="P91" i="2"/>
  <c r="P90" i="2"/>
  <c r="J90" i="2"/>
  <c r="Q91" i="2"/>
  <c r="Q90" i="2"/>
  <c r="K90" i="2"/>
  <c r="R91" i="2"/>
  <c r="R90" i="2"/>
  <c r="L90" i="2"/>
  <c r="S91" i="2"/>
  <c r="S90" i="2"/>
  <c r="M90" i="2"/>
  <c r="O94" i="2"/>
  <c r="O93" i="2"/>
  <c r="I93" i="2"/>
  <c r="P94" i="2"/>
  <c r="P93" i="2"/>
  <c r="J93" i="2"/>
  <c r="Q94" i="2"/>
  <c r="Q93" i="2"/>
  <c r="K93" i="2"/>
  <c r="R94" i="2"/>
  <c r="R93" i="2"/>
  <c r="L93" i="2"/>
  <c r="S94" i="2"/>
  <c r="S93" i="2"/>
  <c r="M93" i="2"/>
  <c r="O97" i="2"/>
  <c r="O96" i="2"/>
  <c r="I96" i="2"/>
  <c r="P97" i="2"/>
  <c r="P96" i="2"/>
  <c r="J96" i="2"/>
  <c r="Q97" i="2"/>
  <c r="Q96" i="2"/>
  <c r="K96" i="2"/>
  <c r="R97" i="2"/>
  <c r="R96" i="2"/>
  <c r="L96" i="2"/>
  <c r="S97" i="2"/>
  <c r="S96" i="2"/>
  <c r="M96" i="2"/>
  <c r="O100" i="2"/>
  <c r="O99" i="2"/>
  <c r="I99" i="2"/>
  <c r="P100" i="2"/>
  <c r="P99" i="2"/>
  <c r="J99" i="2"/>
  <c r="Q100" i="2"/>
  <c r="Q99" i="2"/>
  <c r="K99" i="2"/>
  <c r="R100" i="2"/>
  <c r="R99" i="2"/>
  <c r="L99" i="2"/>
  <c r="S100" i="2"/>
  <c r="S99" i="2"/>
  <c r="M99" i="2"/>
  <c r="O103" i="2"/>
  <c r="O102" i="2"/>
  <c r="I102" i="2"/>
  <c r="P103" i="2"/>
  <c r="P102" i="2"/>
  <c r="J102" i="2"/>
  <c r="Q103" i="2"/>
  <c r="Q102" i="2"/>
  <c r="K102" i="2"/>
  <c r="R103" i="2"/>
  <c r="R102" i="2"/>
  <c r="L102" i="2"/>
  <c r="S103" i="2"/>
  <c r="S102" i="2"/>
  <c r="M102" i="2"/>
  <c r="O106" i="2"/>
  <c r="O105" i="2"/>
  <c r="I105" i="2"/>
  <c r="P106" i="2"/>
  <c r="P105" i="2"/>
  <c r="J105" i="2"/>
  <c r="Q106" i="2"/>
  <c r="Q105" i="2"/>
  <c r="K105" i="2"/>
  <c r="R106" i="2"/>
  <c r="R105" i="2"/>
  <c r="L105" i="2"/>
  <c r="S106" i="2"/>
  <c r="S105" i="2"/>
  <c r="M105" i="2"/>
  <c r="O109" i="2"/>
  <c r="O108" i="2"/>
  <c r="I108" i="2"/>
  <c r="P109" i="2"/>
  <c r="P108" i="2"/>
  <c r="J108" i="2"/>
  <c r="Q109" i="2"/>
  <c r="Q108" i="2"/>
  <c r="K108" i="2"/>
  <c r="R109" i="2"/>
  <c r="R108" i="2"/>
  <c r="L108" i="2"/>
  <c r="S109" i="2"/>
  <c r="S108" i="2"/>
  <c r="M108" i="2"/>
  <c r="O112" i="2"/>
  <c r="O111" i="2"/>
  <c r="I111" i="2"/>
  <c r="P112" i="2"/>
  <c r="P111" i="2"/>
  <c r="J111" i="2"/>
  <c r="Q112" i="2"/>
  <c r="Q111" i="2"/>
  <c r="K111" i="2"/>
  <c r="R112" i="2"/>
  <c r="R111" i="2"/>
  <c r="L111" i="2"/>
  <c r="S112" i="2"/>
  <c r="S111" i="2"/>
  <c r="M111" i="2"/>
  <c r="O115" i="2"/>
  <c r="O114" i="2"/>
  <c r="I114" i="2"/>
  <c r="P115" i="2"/>
  <c r="P114" i="2"/>
  <c r="J114" i="2"/>
  <c r="Q115" i="2"/>
  <c r="Q114" i="2"/>
  <c r="K114" i="2"/>
  <c r="R115" i="2"/>
  <c r="R114" i="2"/>
  <c r="L114" i="2"/>
  <c r="S115" i="2"/>
  <c r="S114" i="2"/>
  <c r="M114" i="2"/>
  <c r="O118" i="2"/>
  <c r="O117" i="2"/>
  <c r="I117" i="2"/>
  <c r="P118" i="2"/>
  <c r="P117" i="2"/>
  <c r="J117" i="2"/>
  <c r="Q118" i="2"/>
  <c r="Q117" i="2"/>
  <c r="K117" i="2"/>
  <c r="R118" i="2"/>
  <c r="R117" i="2"/>
  <c r="L117" i="2"/>
  <c r="S118" i="2"/>
  <c r="S117" i="2"/>
  <c r="M117" i="2"/>
  <c r="O121" i="2"/>
  <c r="O120" i="2"/>
  <c r="I120" i="2"/>
  <c r="P121" i="2"/>
  <c r="P120" i="2"/>
  <c r="J120" i="2"/>
  <c r="Q121" i="2"/>
  <c r="Q120" i="2"/>
  <c r="K120" i="2"/>
  <c r="R121" i="2"/>
  <c r="R120" i="2"/>
  <c r="L120" i="2"/>
  <c r="S121" i="2"/>
  <c r="S120" i="2"/>
  <c r="M120" i="2"/>
  <c r="O124" i="2"/>
  <c r="O123" i="2"/>
  <c r="I123" i="2"/>
  <c r="P124" i="2"/>
  <c r="P123" i="2"/>
  <c r="J123" i="2"/>
  <c r="Q124" i="2"/>
  <c r="Q123" i="2"/>
  <c r="K123" i="2"/>
  <c r="R124" i="2"/>
  <c r="R123" i="2"/>
  <c r="L123" i="2"/>
  <c r="S124" i="2"/>
  <c r="S123" i="2"/>
  <c r="M123" i="2"/>
  <c r="O127" i="2"/>
  <c r="O126" i="2"/>
  <c r="I126" i="2"/>
  <c r="P127" i="2"/>
  <c r="P126" i="2"/>
  <c r="J126" i="2"/>
  <c r="Q127" i="2"/>
  <c r="Q126" i="2"/>
  <c r="K126" i="2"/>
  <c r="R127" i="2"/>
  <c r="R126" i="2"/>
  <c r="L126" i="2"/>
  <c r="S127" i="2"/>
  <c r="S126" i="2"/>
  <c r="M126" i="2"/>
  <c r="O130" i="2"/>
  <c r="O129" i="2"/>
  <c r="I129" i="2"/>
  <c r="P130" i="2"/>
  <c r="P129" i="2"/>
  <c r="J129" i="2"/>
  <c r="Q130" i="2"/>
  <c r="Q129" i="2"/>
  <c r="K129" i="2"/>
  <c r="R130" i="2"/>
  <c r="R129" i="2"/>
  <c r="L129" i="2"/>
  <c r="S130" i="2"/>
  <c r="S129" i="2"/>
  <c r="M129" i="2"/>
  <c r="O133" i="2"/>
  <c r="O132" i="2"/>
  <c r="I132" i="2"/>
  <c r="P133" i="2"/>
  <c r="P132" i="2"/>
  <c r="J132" i="2"/>
  <c r="Q133" i="2"/>
  <c r="Q132" i="2"/>
  <c r="K132" i="2"/>
  <c r="R133" i="2"/>
  <c r="R132" i="2"/>
  <c r="L132" i="2"/>
  <c r="S133" i="2"/>
  <c r="S132" i="2"/>
  <c r="M132" i="2"/>
  <c r="O136" i="2"/>
  <c r="O135" i="2"/>
  <c r="I135" i="2"/>
  <c r="P136" i="2"/>
  <c r="P135" i="2"/>
  <c r="J135" i="2"/>
  <c r="Q136" i="2"/>
  <c r="Q135" i="2"/>
  <c r="K135" i="2"/>
  <c r="R136" i="2"/>
  <c r="R135" i="2"/>
  <c r="L135" i="2"/>
  <c r="S136" i="2"/>
  <c r="S135" i="2"/>
  <c r="M135" i="2"/>
  <c r="O139" i="2"/>
  <c r="O138" i="2"/>
  <c r="I138" i="2"/>
  <c r="P139" i="2"/>
  <c r="P138" i="2"/>
  <c r="J138" i="2"/>
  <c r="Q139" i="2"/>
  <c r="Q138" i="2"/>
  <c r="K138" i="2"/>
  <c r="R139" i="2"/>
  <c r="R138" i="2"/>
  <c r="L138" i="2"/>
  <c r="S139" i="2"/>
  <c r="S138" i="2"/>
  <c r="M138" i="2"/>
  <c r="O142" i="2"/>
  <c r="O141" i="2"/>
  <c r="I141" i="2"/>
  <c r="P142" i="2"/>
  <c r="P141" i="2"/>
  <c r="J141" i="2"/>
  <c r="Q142" i="2"/>
  <c r="Q141" i="2"/>
  <c r="K141" i="2"/>
  <c r="R142" i="2"/>
  <c r="R141" i="2"/>
  <c r="L141" i="2"/>
  <c r="S142" i="2"/>
  <c r="S141" i="2"/>
  <c r="M141" i="2"/>
  <c r="O145" i="2"/>
  <c r="O144" i="2"/>
  <c r="I144" i="2"/>
  <c r="P145" i="2"/>
  <c r="P144" i="2"/>
  <c r="J144" i="2"/>
  <c r="Q145" i="2"/>
  <c r="Q144" i="2"/>
  <c r="K144" i="2"/>
  <c r="R145" i="2"/>
  <c r="R144" i="2"/>
  <c r="L144" i="2"/>
  <c r="S145" i="2"/>
  <c r="S144" i="2"/>
  <c r="M144" i="2"/>
  <c r="O148" i="2"/>
  <c r="O147" i="2"/>
  <c r="I147" i="2"/>
  <c r="P148" i="2"/>
  <c r="P147" i="2"/>
  <c r="J147" i="2"/>
  <c r="Q148" i="2"/>
  <c r="Q147" i="2"/>
  <c r="K147" i="2"/>
  <c r="R148" i="2"/>
  <c r="R147" i="2"/>
  <c r="L147" i="2"/>
  <c r="S148" i="2"/>
  <c r="S147" i="2"/>
  <c r="M147" i="2"/>
  <c r="O151" i="2"/>
  <c r="O150" i="2"/>
  <c r="I150" i="2"/>
  <c r="P151" i="2"/>
  <c r="P150" i="2"/>
  <c r="J150" i="2"/>
  <c r="Q151" i="2"/>
  <c r="Q150" i="2"/>
  <c r="K150" i="2"/>
  <c r="R151" i="2"/>
  <c r="R150" i="2"/>
  <c r="L150" i="2"/>
  <c r="S151" i="2"/>
  <c r="S150" i="2"/>
  <c r="M150" i="2"/>
  <c r="O154" i="2"/>
  <c r="O153" i="2"/>
  <c r="I153" i="2"/>
  <c r="P154" i="2"/>
  <c r="P153" i="2"/>
  <c r="J153" i="2"/>
  <c r="Q154" i="2"/>
  <c r="Q153" i="2"/>
  <c r="K153" i="2"/>
  <c r="R154" i="2"/>
  <c r="R153" i="2"/>
  <c r="L153" i="2"/>
  <c r="S154" i="2"/>
  <c r="S153" i="2"/>
  <c r="M153" i="2"/>
  <c r="O157" i="2"/>
  <c r="O156" i="2"/>
  <c r="I156" i="2"/>
  <c r="P157" i="2"/>
  <c r="P156" i="2"/>
  <c r="J156" i="2"/>
  <c r="Q157" i="2"/>
  <c r="Q156" i="2"/>
  <c r="K156" i="2"/>
  <c r="R157" i="2"/>
  <c r="R156" i="2"/>
  <c r="L156" i="2"/>
  <c r="S157" i="2"/>
  <c r="S156" i="2"/>
  <c r="M156" i="2"/>
  <c r="O160" i="2"/>
  <c r="O159" i="2"/>
  <c r="I159" i="2"/>
  <c r="P160" i="2"/>
  <c r="P159" i="2"/>
  <c r="J159" i="2"/>
  <c r="Q160" i="2"/>
  <c r="Q159" i="2"/>
  <c r="K159" i="2"/>
  <c r="R160" i="2"/>
  <c r="R159" i="2"/>
  <c r="L159" i="2"/>
  <c r="S160" i="2"/>
  <c r="S159" i="2"/>
  <c r="M159" i="2"/>
  <c r="O163" i="2"/>
  <c r="O162" i="2"/>
  <c r="I162" i="2"/>
  <c r="P163" i="2"/>
  <c r="P162" i="2"/>
  <c r="J162" i="2"/>
  <c r="Q163" i="2"/>
  <c r="Q162" i="2"/>
  <c r="K162" i="2"/>
  <c r="R163" i="2"/>
  <c r="R162" i="2"/>
  <c r="L162" i="2"/>
  <c r="S163" i="2"/>
  <c r="S162" i="2"/>
  <c r="M162" i="2"/>
  <c r="O166" i="2"/>
  <c r="O165" i="2"/>
  <c r="I165" i="2"/>
  <c r="P166" i="2"/>
  <c r="P165" i="2"/>
  <c r="J165" i="2"/>
  <c r="Q166" i="2"/>
  <c r="Q165" i="2"/>
  <c r="K165" i="2"/>
  <c r="R166" i="2"/>
  <c r="R165" i="2"/>
  <c r="L165" i="2"/>
  <c r="S166" i="2"/>
  <c r="S165" i="2"/>
  <c r="M165" i="2"/>
  <c r="O169" i="2"/>
  <c r="O168" i="2"/>
  <c r="I168" i="2"/>
  <c r="P169" i="2"/>
  <c r="P168" i="2"/>
  <c r="J168" i="2"/>
  <c r="Q169" i="2"/>
  <c r="Q168" i="2"/>
  <c r="K168" i="2"/>
  <c r="R169" i="2"/>
  <c r="R168" i="2"/>
  <c r="L168" i="2"/>
  <c r="S169" i="2"/>
  <c r="S168" i="2"/>
  <c r="M168" i="2"/>
  <c r="O172" i="2"/>
  <c r="O171" i="2"/>
  <c r="I171" i="2"/>
  <c r="P172" i="2"/>
  <c r="P171" i="2"/>
  <c r="J171" i="2"/>
  <c r="Q172" i="2"/>
  <c r="Q171" i="2"/>
  <c r="K171" i="2"/>
  <c r="R172" i="2"/>
  <c r="R171" i="2"/>
  <c r="L171" i="2"/>
  <c r="S172" i="2"/>
  <c r="S171" i="2"/>
  <c r="M171" i="2"/>
  <c r="O175" i="2"/>
  <c r="O174" i="2"/>
  <c r="I174" i="2"/>
  <c r="P175" i="2"/>
  <c r="P174" i="2"/>
  <c r="J174" i="2"/>
  <c r="Q175" i="2"/>
  <c r="Q174" i="2"/>
  <c r="K174" i="2"/>
  <c r="R175" i="2"/>
  <c r="R174" i="2"/>
  <c r="L174" i="2"/>
  <c r="S175" i="2"/>
  <c r="S174" i="2"/>
  <c r="M174" i="2"/>
  <c r="O178" i="2"/>
  <c r="O177" i="2"/>
  <c r="I177" i="2"/>
  <c r="P178" i="2"/>
  <c r="P177" i="2"/>
  <c r="J177" i="2"/>
  <c r="Q178" i="2"/>
  <c r="Q177" i="2"/>
  <c r="K177" i="2"/>
  <c r="R178" i="2"/>
  <c r="R177" i="2"/>
  <c r="L177" i="2"/>
  <c r="S178" i="2"/>
  <c r="S177" i="2"/>
  <c r="M177" i="2"/>
  <c r="O181" i="2"/>
  <c r="O180" i="2"/>
  <c r="I180" i="2"/>
  <c r="P181" i="2"/>
  <c r="P180" i="2"/>
  <c r="J180" i="2"/>
  <c r="Q181" i="2"/>
  <c r="Q180" i="2"/>
  <c r="K180" i="2"/>
  <c r="R181" i="2"/>
  <c r="R180" i="2"/>
  <c r="L180" i="2"/>
  <c r="S181" i="2"/>
  <c r="S180" i="2"/>
  <c r="M180" i="2"/>
  <c r="O184" i="2"/>
  <c r="O183" i="2"/>
  <c r="I183" i="2"/>
  <c r="P184" i="2"/>
  <c r="P183" i="2"/>
  <c r="J183" i="2"/>
  <c r="Q184" i="2"/>
  <c r="Q183" i="2"/>
  <c r="K183" i="2"/>
  <c r="R184" i="2"/>
  <c r="R183" i="2"/>
  <c r="L183" i="2"/>
  <c r="S184" i="2"/>
  <c r="S183" i="2"/>
  <c r="M183" i="2"/>
  <c r="O187" i="2"/>
  <c r="O186" i="2"/>
  <c r="I186" i="2"/>
  <c r="P187" i="2"/>
  <c r="P186" i="2"/>
  <c r="J186" i="2"/>
  <c r="Q187" i="2"/>
  <c r="Q186" i="2"/>
  <c r="K186" i="2"/>
  <c r="R187" i="2"/>
  <c r="R186" i="2"/>
  <c r="L186" i="2"/>
  <c r="S187" i="2"/>
  <c r="S186" i="2"/>
  <c r="M186" i="2"/>
  <c r="O190" i="2"/>
  <c r="O189" i="2"/>
  <c r="I189" i="2"/>
  <c r="P190" i="2"/>
  <c r="P189" i="2"/>
  <c r="J189" i="2"/>
  <c r="Q190" i="2"/>
  <c r="Q189" i="2"/>
  <c r="K189" i="2"/>
  <c r="R190" i="2"/>
  <c r="R189" i="2"/>
  <c r="L189" i="2"/>
  <c r="S190" i="2"/>
  <c r="S189" i="2"/>
  <c r="M189" i="2"/>
  <c r="O193" i="2"/>
  <c r="O192" i="2"/>
  <c r="I192" i="2"/>
  <c r="P193" i="2"/>
  <c r="P192" i="2"/>
  <c r="J192" i="2"/>
  <c r="Q193" i="2"/>
  <c r="Q192" i="2"/>
  <c r="K192" i="2"/>
  <c r="R193" i="2"/>
  <c r="R192" i="2"/>
  <c r="L192" i="2"/>
  <c r="S193" i="2"/>
  <c r="S192" i="2"/>
  <c r="M192" i="2"/>
  <c r="O196" i="2"/>
  <c r="O195" i="2"/>
  <c r="I195" i="2"/>
  <c r="P196" i="2"/>
  <c r="P195" i="2"/>
  <c r="J195" i="2"/>
  <c r="Q196" i="2"/>
  <c r="Q195" i="2"/>
  <c r="K195" i="2"/>
  <c r="R196" i="2"/>
  <c r="R195" i="2"/>
  <c r="L195" i="2"/>
  <c r="S196" i="2"/>
  <c r="S195" i="2"/>
  <c r="M195" i="2"/>
  <c r="O199" i="2"/>
  <c r="O198" i="2"/>
  <c r="I198" i="2"/>
  <c r="P199" i="2"/>
  <c r="P198" i="2"/>
  <c r="J198" i="2"/>
  <c r="Q199" i="2"/>
  <c r="Q198" i="2"/>
  <c r="K198" i="2"/>
  <c r="R199" i="2"/>
  <c r="R198" i="2"/>
  <c r="L198" i="2"/>
  <c r="S199" i="2"/>
  <c r="S198" i="2"/>
  <c r="M198" i="2"/>
  <c r="O202" i="2"/>
  <c r="O201" i="2"/>
  <c r="I201" i="2"/>
  <c r="P202" i="2"/>
  <c r="P201" i="2"/>
  <c r="J201" i="2"/>
  <c r="Q202" i="2"/>
  <c r="Q201" i="2"/>
  <c r="K201" i="2"/>
  <c r="R202" i="2"/>
  <c r="R201" i="2"/>
  <c r="L201" i="2"/>
  <c r="S202" i="2"/>
  <c r="S201" i="2"/>
  <c r="M201" i="2"/>
  <c r="O205" i="2"/>
  <c r="O204" i="2"/>
  <c r="I204" i="2"/>
  <c r="P205" i="2"/>
  <c r="P204" i="2"/>
  <c r="J204" i="2"/>
  <c r="Q205" i="2"/>
  <c r="Q204" i="2"/>
  <c r="K204" i="2"/>
  <c r="R205" i="2"/>
  <c r="R204" i="2"/>
  <c r="L204" i="2"/>
  <c r="S205" i="2"/>
  <c r="S204" i="2"/>
  <c r="M204" i="2"/>
  <c r="O208" i="2"/>
  <c r="O207" i="2"/>
  <c r="I207" i="2"/>
  <c r="P208" i="2"/>
  <c r="P207" i="2"/>
  <c r="J207" i="2"/>
  <c r="Q208" i="2"/>
  <c r="Q207" i="2"/>
  <c r="K207" i="2"/>
  <c r="R208" i="2"/>
  <c r="R207" i="2"/>
  <c r="L207" i="2"/>
  <c r="S208" i="2"/>
  <c r="S207" i="2"/>
  <c r="M207" i="2"/>
  <c r="O211" i="2"/>
  <c r="O210" i="2"/>
  <c r="I210" i="2"/>
  <c r="P211" i="2"/>
  <c r="P210" i="2"/>
  <c r="J210" i="2"/>
  <c r="Q211" i="2"/>
  <c r="Q210" i="2"/>
  <c r="K210" i="2"/>
  <c r="R211" i="2"/>
  <c r="R210" i="2"/>
  <c r="L210" i="2"/>
  <c r="S211" i="2"/>
  <c r="S210" i="2"/>
  <c r="M210" i="2"/>
  <c r="O214" i="2"/>
  <c r="O213" i="2"/>
  <c r="I213" i="2"/>
  <c r="P214" i="2"/>
  <c r="P213" i="2"/>
  <c r="J213" i="2"/>
  <c r="Q214" i="2"/>
  <c r="Q213" i="2"/>
  <c r="K213" i="2"/>
  <c r="R214" i="2"/>
  <c r="R213" i="2"/>
  <c r="L213" i="2"/>
  <c r="S214" i="2"/>
  <c r="S213" i="2"/>
  <c r="M213" i="2"/>
  <c r="O217" i="2"/>
  <c r="O216" i="2"/>
  <c r="I216" i="2"/>
  <c r="P217" i="2"/>
  <c r="P216" i="2"/>
  <c r="J216" i="2"/>
  <c r="Q217" i="2"/>
  <c r="Q216" i="2"/>
  <c r="K216" i="2"/>
  <c r="R217" i="2"/>
  <c r="R216" i="2"/>
  <c r="L216" i="2"/>
  <c r="S217" i="2"/>
  <c r="S216" i="2"/>
  <c r="M216" i="2"/>
  <c r="O220" i="2"/>
  <c r="O219" i="2"/>
  <c r="I219" i="2"/>
  <c r="P220" i="2"/>
  <c r="P219" i="2"/>
  <c r="J219" i="2"/>
  <c r="Q220" i="2"/>
  <c r="Q219" i="2"/>
  <c r="K219" i="2"/>
  <c r="R220" i="2"/>
  <c r="R219" i="2"/>
  <c r="L219" i="2"/>
  <c r="S220" i="2"/>
  <c r="S219" i="2"/>
  <c r="M219" i="2"/>
  <c r="O223" i="2"/>
  <c r="O222" i="2"/>
  <c r="I222" i="2"/>
  <c r="P223" i="2"/>
  <c r="P222" i="2"/>
  <c r="J222" i="2"/>
  <c r="Q223" i="2"/>
  <c r="Q222" i="2"/>
  <c r="K222" i="2"/>
  <c r="R223" i="2"/>
  <c r="R222" i="2"/>
  <c r="L222" i="2"/>
  <c r="S223" i="2"/>
  <c r="S222" i="2"/>
  <c r="M222" i="2"/>
  <c r="O226" i="2"/>
  <c r="O225" i="2"/>
  <c r="I225" i="2"/>
  <c r="P226" i="2"/>
  <c r="P225" i="2"/>
  <c r="J225" i="2"/>
  <c r="Q226" i="2"/>
  <c r="Q225" i="2"/>
  <c r="K225" i="2"/>
  <c r="R226" i="2"/>
  <c r="R225" i="2"/>
  <c r="L225" i="2"/>
  <c r="S226" i="2"/>
  <c r="S225" i="2"/>
  <c r="M225" i="2"/>
  <c r="O229" i="2"/>
  <c r="O228" i="2"/>
  <c r="I228" i="2"/>
  <c r="P229" i="2"/>
  <c r="P228" i="2"/>
  <c r="J228" i="2"/>
  <c r="Q229" i="2"/>
  <c r="Q228" i="2"/>
  <c r="K228" i="2"/>
  <c r="R229" i="2"/>
  <c r="R228" i="2"/>
  <c r="L228" i="2"/>
  <c r="S229" i="2"/>
  <c r="S228" i="2"/>
  <c r="M228" i="2"/>
  <c r="O232" i="2"/>
  <c r="O231" i="2"/>
  <c r="I231" i="2"/>
  <c r="P232" i="2"/>
  <c r="P231" i="2"/>
  <c r="J231" i="2"/>
  <c r="Q232" i="2"/>
  <c r="Q231" i="2"/>
  <c r="K231" i="2"/>
  <c r="R232" i="2"/>
  <c r="R231" i="2"/>
  <c r="L231" i="2"/>
  <c r="S232" i="2"/>
  <c r="S231" i="2"/>
  <c r="M231" i="2"/>
  <c r="O235" i="2"/>
  <c r="O234" i="2"/>
  <c r="I234" i="2"/>
  <c r="P235" i="2"/>
  <c r="P234" i="2"/>
  <c r="J234" i="2"/>
  <c r="Q235" i="2"/>
  <c r="Q234" i="2"/>
  <c r="K234" i="2"/>
  <c r="R235" i="2"/>
  <c r="R234" i="2"/>
  <c r="L234" i="2"/>
  <c r="S235" i="2"/>
  <c r="S234" i="2"/>
  <c r="M234" i="2"/>
  <c r="O238" i="2"/>
  <c r="O237" i="2"/>
  <c r="I237" i="2"/>
  <c r="P238" i="2"/>
  <c r="P237" i="2"/>
  <c r="J237" i="2"/>
  <c r="Q238" i="2"/>
  <c r="Q237" i="2"/>
  <c r="K237" i="2"/>
  <c r="R238" i="2"/>
  <c r="R237" i="2"/>
  <c r="L237" i="2"/>
  <c r="S238" i="2"/>
  <c r="S237" i="2"/>
  <c r="M237" i="2"/>
  <c r="O241" i="2"/>
  <c r="O240" i="2"/>
  <c r="I240" i="2"/>
  <c r="P241" i="2"/>
  <c r="P240" i="2"/>
  <c r="J240" i="2"/>
  <c r="Q241" i="2"/>
  <c r="Q240" i="2"/>
  <c r="K240" i="2"/>
  <c r="R241" i="2"/>
  <c r="R240" i="2"/>
  <c r="L240" i="2"/>
  <c r="S241" i="2"/>
  <c r="S240" i="2"/>
  <c r="M240" i="2"/>
  <c r="O244" i="2"/>
  <c r="O243" i="2"/>
  <c r="I243" i="2"/>
  <c r="P244" i="2"/>
  <c r="P243" i="2"/>
  <c r="J243" i="2"/>
  <c r="Q244" i="2"/>
  <c r="Q243" i="2"/>
  <c r="K243" i="2"/>
  <c r="R244" i="2"/>
  <c r="R243" i="2"/>
  <c r="L243" i="2"/>
  <c r="S244" i="2"/>
  <c r="S243" i="2"/>
  <c r="M243" i="2"/>
  <c r="O247" i="2"/>
  <c r="O246" i="2"/>
  <c r="I246" i="2"/>
  <c r="P247" i="2"/>
  <c r="P246" i="2"/>
  <c r="J246" i="2"/>
  <c r="Q247" i="2"/>
  <c r="Q246" i="2"/>
  <c r="K246" i="2"/>
  <c r="R247" i="2"/>
  <c r="R246" i="2"/>
  <c r="L246" i="2"/>
  <c r="S247" i="2"/>
  <c r="S246" i="2"/>
  <c r="M246" i="2"/>
  <c r="O250" i="2"/>
  <c r="O249" i="2"/>
  <c r="I249" i="2"/>
  <c r="P250" i="2"/>
  <c r="P249" i="2"/>
  <c r="J249" i="2"/>
  <c r="Q250" i="2"/>
  <c r="Q249" i="2"/>
  <c r="K249" i="2"/>
  <c r="R250" i="2"/>
  <c r="R249" i="2"/>
  <c r="L249" i="2"/>
  <c r="S250" i="2"/>
  <c r="S249" i="2"/>
  <c r="M249" i="2"/>
  <c r="O253" i="2"/>
  <c r="O252" i="2"/>
  <c r="I252" i="2"/>
  <c r="P253" i="2"/>
  <c r="P252" i="2"/>
  <c r="J252" i="2"/>
  <c r="Q253" i="2"/>
  <c r="Q252" i="2"/>
  <c r="K252" i="2"/>
  <c r="R253" i="2"/>
  <c r="R252" i="2"/>
  <c r="L252" i="2"/>
  <c r="S253" i="2"/>
  <c r="S252" i="2"/>
  <c r="M252" i="2"/>
  <c r="O256" i="2"/>
  <c r="O255" i="2"/>
  <c r="I255" i="2"/>
  <c r="P256" i="2"/>
  <c r="P255" i="2"/>
  <c r="J255" i="2"/>
  <c r="Q256" i="2"/>
  <c r="Q255" i="2"/>
  <c r="K255" i="2"/>
  <c r="R256" i="2"/>
  <c r="R255" i="2"/>
  <c r="L255" i="2"/>
  <c r="S256" i="2"/>
  <c r="S255" i="2"/>
  <c r="M255" i="2"/>
  <c r="O259" i="2"/>
  <c r="O258" i="2"/>
  <c r="I258" i="2"/>
  <c r="P259" i="2"/>
  <c r="P258" i="2"/>
  <c r="J258" i="2"/>
  <c r="Q259" i="2"/>
  <c r="Q258" i="2"/>
  <c r="K258" i="2"/>
  <c r="R259" i="2"/>
  <c r="R258" i="2"/>
  <c r="L258" i="2"/>
  <c r="S259" i="2"/>
  <c r="S258" i="2"/>
  <c r="M258" i="2"/>
  <c r="O262" i="2"/>
  <c r="O261" i="2"/>
  <c r="I261" i="2"/>
  <c r="P262" i="2"/>
  <c r="P261" i="2"/>
  <c r="J261" i="2"/>
  <c r="Q262" i="2"/>
  <c r="Q261" i="2"/>
  <c r="K261" i="2"/>
  <c r="R262" i="2"/>
  <c r="R261" i="2"/>
  <c r="L261" i="2"/>
  <c r="S262" i="2"/>
  <c r="S261" i="2"/>
  <c r="M261" i="2"/>
  <c r="O265" i="2"/>
  <c r="O264" i="2"/>
  <c r="I264" i="2"/>
  <c r="P265" i="2"/>
  <c r="P264" i="2"/>
  <c r="J264" i="2"/>
  <c r="Q265" i="2"/>
  <c r="Q264" i="2"/>
  <c r="K264" i="2"/>
  <c r="R265" i="2"/>
  <c r="R264" i="2"/>
  <c r="L264" i="2"/>
  <c r="S265" i="2"/>
  <c r="S264" i="2"/>
  <c r="M264" i="2"/>
  <c r="O268" i="2"/>
  <c r="O267" i="2"/>
  <c r="I267" i="2"/>
  <c r="P268" i="2"/>
  <c r="P267" i="2"/>
  <c r="J267" i="2"/>
  <c r="Q268" i="2"/>
  <c r="Q267" i="2"/>
  <c r="K267" i="2"/>
  <c r="R268" i="2"/>
  <c r="R267" i="2"/>
  <c r="L267" i="2"/>
  <c r="S268" i="2"/>
  <c r="S267" i="2"/>
  <c r="M267" i="2"/>
  <c r="O271" i="2"/>
  <c r="O270" i="2"/>
  <c r="I270" i="2"/>
  <c r="P271" i="2"/>
  <c r="P270" i="2"/>
  <c r="J270" i="2"/>
  <c r="Q271" i="2"/>
  <c r="Q270" i="2"/>
  <c r="K270" i="2"/>
  <c r="R271" i="2"/>
  <c r="R270" i="2"/>
  <c r="L270" i="2"/>
  <c r="S271" i="2"/>
  <c r="S270" i="2"/>
  <c r="M270" i="2"/>
  <c r="O274" i="2"/>
  <c r="O273" i="2"/>
  <c r="I273" i="2"/>
  <c r="P274" i="2"/>
  <c r="P273" i="2"/>
  <c r="J273" i="2"/>
  <c r="Q274" i="2"/>
  <c r="Q273" i="2"/>
  <c r="K273" i="2"/>
  <c r="R274" i="2"/>
  <c r="R273" i="2"/>
  <c r="L273" i="2"/>
  <c r="S274" i="2"/>
  <c r="S273" i="2"/>
  <c r="M273" i="2"/>
  <c r="O277" i="2"/>
  <c r="O276" i="2"/>
  <c r="I276" i="2"/>
  <c r="P277" i="2"/>
  <c r="P276" i="2"/>
  <c r="J276" i="2"/>
  <c r="Q277" i="2"/>
  <c r="Q276" i="2"/>
  <c r="K276" i="2"/>
  <c r="R277" i="2"/>
  <c r="R276" i="2"/>
  <c r="L276" i="2"/>
  <c r="S277" i="2"/>
  <c r="S276" i="2"/>
  <c r="M276" i="2"/>
  <c r="O280" i="2"/>
  <c r="O279" i="2"/>
  <c r="I279" i="2"/>
  <c r="P280" i="2"/>
  <c r="P279" i="2"/>
  <c r="J279" i="2"/>
  <c r="Q280" i="2"/>
  <c r="Q279" i="2"/>
  <c r="K279" i="2"/>
  <c r="R280" i="2"/>
  <c r="R279" i="2"/>
  <c r="L279" i="2"/>
  <c r="S280" i="2"/>
  <c r="S279" i="2"/>
  <c r="M279" i="2"/>
  <c r="O283" i="2"/>
  <c r="O282" i="2"/>
  <c r="I282" i="2"/>
  <c r="P283" i="2"/>
  <c r="P282" i="2"/>
  <c r="J282" i="2"/>
  <c r="Q283" i="2"/>
  <c r="Q282" i="2"/>
  <c r="K282" i="2"/>
  <c r="R283" i="2"/>
  <c r="R282" i="2"/>
  <c r="L282" i="2"/>
  <c r="S283" i="2"/>
  <c r="S282" i="2"/>
  <c r="M282" i="2"/>
  <c r="O286" i="2"/>
  <c r="O285" i="2"/>
  <c r="I285" i="2"/>
  <c r="P286" i="2"/>
  <c r="P285" i="2"/>
  <c r="J285" i="2"/>
  <c r="Q286" i="2"/>
  <c r="Q285" i="2"/>
  <c r="K285" i="2"/>
  <c r="R286" i="2"/>
  <c r="R285" i="2"/>
  <c r="L285" i="2"/>
  <c r="S286" i="2"/>
  <c r="S285" i="2"/>
  <c r="M285" i="2"/>
  <c r="O289" i="2"/>
  <c r="O288" i="2"/>
  <c r="I288" i="2"/>
  <c r="P289" i="2"/>
  <c r="P288" i="2"/>
  <c r="J288" i="2"/>
  <c r="Q289" i="2"/>
  <c r="Q288" i="2"/>
  <c r="K288" i="2"/>
  <c r="R289" i="2"/>
  <c r="R288" i="2"/>
  <c r="L288" i="2"/>
  <c r="S289" i="2"/>
  <c r="S288" i="2"/>
  <c r="M288" i="2"/>
  <c r="O292" i="2"/>
  <c r="O291" i="2"/>
  <c r="I291" i="2"/>
  <c r="P292" i="2"/>
  <c r="P291" i="2"/>
  <c r="J291" i="2"/>
  <c r="Q292" i="2"/>
  <c r="Q291" i="2"/>
  <c r="K291" i="2"/>
  <c r="R292" i="2"/>
  <c r="R291" i="2"/>
  <c r="L291" i="2"/>
  <c r="S292" i="2"/>
  <c r="S291" i="2"/>
  <c r="M291" i="2"/>
  <c r="O295" i="2"/>
  <c r="O294" i="2"/>
  <c r="I294" i="2"/>
  <c r="P295" i="2"/>
  <c r="P294" i="2"/>
  <c r="J294" i="2"/>
  <c r="Q295" i="2"/>
  <c r="Q294" i="2"/>
  <c r="K294" i="2"/>
  <c r="R295" i="2"/>
  <c r="R294" i="2"/>
  <c r="L294" i="2"/>
  <c r="S295" i="2"/>
  <c r="S294" i="2"/>
  <c r="M294" i="2"/>
  <c r="O298" i="2"/>
  <c r="O297" i="2"/>
  <c r="I297" i="2"/>
  <c r="P298" i="2"/>
  <c r="P297" i="2"/>
  <c r="J297" i="2"/>
  <c r="Q298" i="2"/>
  <c r="Q297" i="2"/>
  <c r="K297" i="2"/>
  <c r="R298" i="2"/>
  <c r="R297" i="2"/>
  <c r="L297" i="2"/>
  <c r="S298" i="2"/>
  <c r="S297" i="2"/>
  <c r="M297" i="2"/>
  <c r="O301" i="2"/>
  <c r="O300" i="2"/>
  <c r="I300" i="2"/>
  <c r="P301" i="2"/>
  <c r="P300" i="2"/>
  <c r="J300" i="2"/>
  <c r="Q301" i="2"/>
  <c r="Q300" i="2"/>
  <c r="K300" i="2"/>
  <c r="R301" i="2"/>
  <c r="R300" i="2"/>
  <c r="L300" i="2"/>
  <c r="S301" i="2"/>
  <c r="S300" i="2"/>
  <c r="M300" i="2"/>
  <c r="O304" i="2"/>
  <c r="O303" i="2"/>
  <c r="I303" i="2"/>
  <c r="P304" i="2"/>
  <c r="P303" i="2"/>
  <c r="J303" i="2"/>
  <c r="Q304" i="2"/>
  <c r="Q303" i="2"/>
  <c r="K303" i="2"/>
  <c r="R304" i="2"/>
  <c r="R303" i="2"/>
  <c r="L303" i="2"/>
  <c r="S304" i="2"/>
  <c r="S303" i="2"/>
  <c r="M303" i="2"/>
  <c r="O307" i="2"/>
  <c r="O306" i="2"/>
  <c r="I306" i="2"/>
  <c r="P307" i="2"/>
  <c r="P306" i="2"/>
  <c r="J306" i="2"/>
  <c r="Q307" i="2"/>
  <c r="Q306" i="2"/>
  <c r="K306" i="2"/>
  <c r="R307" i="2"/>
  <c r="R306" i="2"/>
  <c r="L306" i="2"/>
  <c r="S307" i="2"/>
  <c r="S306" i="2"/>
  <c r="M306" i="2"/>
  <c r="O310" i="2"/>
  <c r="O309" i="2"/>
  <c r="I309" i="2"/>
  <c r="P310" i="2"/>
  <c r="P309" i="2"/>
  <c r="J309" i="2"/>
  <c r="Q310" i="2"/>
  <c r="Q309" i="2"/>
  <c r="K309" i="2"/>
  <c r="R310" i="2"/>
  <c r="R309" i="2"/>
  <c r="L309" i="2"/>
  <c r="S310" i="2"/>
  <c r="S309" i="2"/>
  <c r="M309" i="2"/>
  <c r="O313" i="2"/>
  <c r="O312" i="2"/>
  <c r="I312" i="2"/>
  <c r="P313" i="2"/>
  <c r="P312" i="2"/>
  <c r="J312" i="2"/>
  <c r="Q313" i="2"/>
  <c r="Q312" i="2"/>
  <c r="K312" i="2"/>
  <c r="R313" i="2"/>
  <c r="R312" i="2"/>
  <c r="L312" i="2"/>
  <c r="S313" i="2"/>
  <c r="S312" i="2"/>
  <c r="M312" i="2"/>
  <c r="O316" i="2"/>
  <c r="O315" i="2"/>
  <c r="I315" i="2"/>
  <c r="P316" i="2"/>
  <c r="P315" i="2"/>
  <c r="J315" i="2"/>
  <c r="Q316" i="2"/>
  <c r="Q315" i="2"/>
  <c r="K315" i="2"/>
  <c r="R316" i="2"/>
  <c r="R315" i="2"/>
  <c r="L315" i="2"/>
  <c r="S316" i="2"/>
  <c r="S315" i="2"/>
  <c r="M315" i="2"/>
  <c r="O319" i="2"/>
  <c r="O318" i="2"/>
  <c r="I318" i="2"/>
  <c r="P319" i="2"/>
  <c r="P318" i="2"/>
  <c r="J318" i="2"/>
  <c r="Q319" i="2"/>
  <c r="Q318" i="2"/>
  <c r="K318" i="2"/>
  <c r="R319" i="2"/>
  <c r="R318" i="2"/>
  <c r="L318" i="2"/>
  <c r="S319" i="2"/>
  <c r="S318" i="2"/>
  <c r="M318" i="2"/>
  <c r="O322" i="2"/>
  <c r="O321" i="2"/>
  <c r="I321" i="2"/>
  <c r="P322" i="2"/>
  <c r="P321" i="2"/>
  <c r="J321" i="2"/>
  <c r="Q322" i="2"/>
  <c r="Q321" i="2"/>
  <c r="K321" i="2"/>
  <c r="R322" i="2"/>
  <c r="R321" i="2"/>
  <c r="L321" i="2"/>
  <c r="S322" i="2"/>
  <c r="S321" i="2"/>
  <c r="M321" i="2"/>
  <c r="O325" i="2"/>
  <c r="O324" i="2"/>
  <c r="I324" i="2"/>
  <c r="P325" i="2"/>
  <c r="P324" i="2"/>
  <c r="J324" i="2"/>
  <c r="Q325" i="2"/>
  <c r="Q324" i="2"/>
  <c r="K324" i="2"/>
  <c r="R325" i="2"/>
  <c r="R324" i="2"/>
  <c r="L324" i="2"/>
  <c r="S325" i="2"/>
  <c r="S324" i="2"/>
  <c r="M324" i="2"/>
  <c r="O328" i="2"/>
  <c r="O327" i="2"/>
  <c r="I327" i="2"/>
  <c r="P328" i="2"/>
  <c r="P327" i="2"/>
  <c r="J327" i="2"/>
  <c r="Q328" i="2"/>
  <c r="Q327" i="2"/>
  <c r="K327" i="2"/>
  <c r="R328" i="2"/>
  <c r="R327" i="2"/>
  <c r="L327" i="2"/>
  <c r="S328" i="2"/>
  <c r="S327" i="2"/>
  <c r="M327" i="2"/>
  <c r="O331" i="2"/>
  <c r="O330" i="2"/>
  <c r="I330" i="2"/>
  <c r="P331" i="2"/>
  <c r="P330" i="2"/>
  <c r="J330" i="2"/>
  <c r="Q331" i="2"/>
  <c r="Q330" i="2"/>
  <c r="K330" i="2"/>
  <c r="R331" i="2"/>
  <c r="R330" i="2"/>
  <c r="L330" i="2"/>
  <c r="S331" i="2"/>
  <c r="S330" i="2"/>
  <c r="M330" i="2"/>
  <c r="O334" i="2"/>
  <c r="O333" i="2"/>
  <c r="I333" i="2"/>
  <c r="P334" i="2"/>
  <c r="P333" i="2"/>
  <c r="J333" i="2"/>
  <c r="Q334" i="2"/>
  <c r="Q333" i="2"/>
  <c r="K333" i="2"/>
  <c r="R334" i="2"/>
  <c r="R333" i="2"/>
  <c r="L333" i="2"/>
  <c r="S334" i="2"/>
  <c r="S333" i="2"/>
  <c r="M333" i="2"/>
  <c r="O337" i="2"/>
  <c r="O336" i="2"/>
  <c r="I336" i="2"/>
  <c r="P337" i="2"/>
  <c r="P336" i="2"/>
  <c r="J336" i="2"/>
  <c r="Q337" i="2"/>
  <c r="Q336" i="2"/>
  <c r="K336" i="2"/>
  <c r="R337" i="2"/>
  <c r="R336" i="2"/>
  <c r="L336" i="2"/>
  <c r="S337" i="2"/>
  <c r="S336" i="2"/>
  <c r="M336" i="2"/>
  <c r="O340" i="2"/>
  <c r="O339" i="2"/>
  <c r="I339" i="2"/>
  <c r="P340" i="2"/>
  <c r="P339" i="2"/>
  <c r="J339" i="2"/>
  <c r="Q340" i="2"/>
  <c r="Q339" i="2"/>
  <c r="K339" i="2"/>
  <c r="R340" i="2"/>
  <c r="R339" i="2"/>
  <c r="L339" i="2"/>
  <c r="S340" i="2"/>
  <c r="S339" i="2"/>
  <c r="M339" i="2"/>
  <c r="O343" i="2"/>
  <c r="O342" i="2"/>
  <c r="I342" i="2"/>
  <c r="P343" i="2"/>
  <c r="P342" i="2"/>
  <c r="J342" i="2"/>
  <c r="Q343" i="2"/>
  <c r="Q342" i="2"/>
  <c r="K342" i="2"/>
  <c r="R343" i="2"/>
  <c r="R342" i="2"/>
  <c r="L342" i="2"/>
  <c r="S343" i="2"/>
  <c r="S342" i="2"/>
  <c r="M342" i="2"/>
  <c r="O346" i="2"/>
  <c r="O345" i="2"/>
  <c r="I345" i="2"/>
  <c r="P346" i="2"/>
  <c r="P345" i="2"/>
  <c r="J345" i="2"/>
  <c r="Q346" i="2"/>
  <c r="Q345" i="2"/>
  <c r="K345" i="2"/>
  <c r="R346" i="2"/>
  <c r="R345" i="2"/>
  <c r="L345" i="2"/>
  <c r="S346" i="2"/>
  <c r="S345" i="2"/>
  <c r="M345" i="2"/>
  <c r="O349" i="2"/>
  <c r="O348" i="2"/>
  <c r="I348" i="2"/>
  <c r="P349" i="2"/>
  <c r="P348" i="2"/>
  <c r="J348" i="2"/>
  <c r="Q349" i="2"/>
  <c r="Q348" i="2"/>
  <c r="K348" i="2"/>
  <c r="R349" i="2"/>
  <c r="R348" i="2"/>
  <c r="L348" i="2"/>
  <c r="S349" i="2"/>
  <c r="S348" i="2"/>
  <c r="M348" i="2"/>
  <c r="O352" i="2"/>
  <c r="O351" i="2"/>
  <c r="I351" i="2"/>
  <c r="P352" i="2"/>
  <c r="P351" i="2"/>
  <c r="J351" i="2"/>
  <c r="Q352" i="2"/>
  <c r="Q351" i="2"/>
  <c r="K351" i="2"/>
  <c r="R352" i="2"/>
  <c r="R351" i="2"/>
  <c r="L351" i="2"/>
  <c r="S352" i="2"/>
  <c r="S351" i="2"/>
  <c r="M351" i="2"/>
  <c r="O355" i="2"/>
  <c r="O354" i="2"/>
  <c r="I354" i="2"/>
  <c r="P355" i="2"/>
  <c r="P354" i="2"/>
  <c r="J354" i="2"/>
  <c r="Q355" i="2"/>
  <c r="Q354" i="2"/>
  <c r="K354" i="2"/>
  <c r="R355" i="2"/>
  <c r="R354" i="2"/>
  <c r="L354" i="2"/>
  <c r="S355" i="2"/>
  <c r="S354" i="2"/>
  <c r="M354" i="2"/>
  <c r="O358" i="2"/>
  <c r="O357" i="2"/>
  <c r="I357" i="2"/>
  <c r="P358" i="2"/>
  <c r="P357" i="2"/>
  <c r="J357" i="2"/>
  <c r="Q358" i="2"/>
  <c r="Q357" i="2"/>
  <c r="K357" i="2"/>
  <c r="R358" i="2"/>
  <c r="R357" i="2"/>
  <c r="L357" i="2"/>
  <c r="S358" i="2"/>
  <c r="S357" i="2"/>
  <c r="M357" i="2"/>
  <c r="O361" i="2"/>
  <c r="O360" i="2"/>
  <c r="I360" i="2"/>
  <c r="P361" i="2"/>
  <c r="P360" i="2"/>
  <c r="J360" i="2"/>
  <c r="Q361" i="2"/>
  <c r="Q360" i="2"/>
  <c r="K360" i="2"/>
  <c r="R361" i="2"/>
  <c r="R360" i="2"/>
  <c r="L360" i="2"/>
  <c r="S361" i="2"/>
  <c r="S360" i="2"/>
  <c r="M360" i="2"/>
  <c r="O364" i="2"/>
  <c r="O363" i="2"/>
  <c r="I363" i="2"/>
  <c r="P364" i="2"/>
  <c r="P363" i="2"/>
  <c r="J363" i="2"/>
  <c r="Q364" i="2"/>
  <c r="Q363" i="2"/>
  <c r="K363" i="2"/>
  <c r="R364" i="2"/>
  <c r="R363" i="2"/>
  <c r="L363" i="2"/>
  <c r="S364" i="2"/>
  <c r="S363" i="2"/>
  <c r="M363" i="2"/>
  <c r="O367" i="2"/>
  <c r="O366" i="2"/>
  <c r="I366" i="2"/>
  <c r="P367" i="2"/>
  <c r="P366" i="2"/>
  <c r="J366" i="2"/>
  <c r="Q367" i="2"/>
  <c r="Q366" i="2"/>
  <c r="K366" i="2"/>
  <c r="R367" i="2"/>
  <c r="R366" i="2"/>
  <c r="L366" i="2"/>
  <c r="S367" i="2"/>
  <c r="S366" i="2"/>
  <c r="M366" i="2"/>
  <c r="O370" i="2"/>
  <c r="O369" i="2"/>
  <c r="I369" i="2"/>
  <c r="P370" i="2"/>
  <c r="P369" i="2"/>
  <c r="J369" i="2"/>
  <c r="Q370" i="2"/>
  <c r="Q369" i="2"/>
  <c r="K369" i="2"/>
  <c r="R370" i="2"/>
  <c r="R369" i="2"/>
  <c r="L369" i="2"/>
  <c r="S370" i="2"/>
  <c r="S369" i="2"/>
  <c r="M369" i="2"/>
  <c r="O373" i="2"/>
  <c r="O372" i="2"/>
  <c r="I372" i="2"/>
  <c r="P373" i="2"/>
  <c r="P372" i="2"/>
  <c r="J372" i="2"/>
  <c r="Q373" i="2"/>
  <c r="Q372" i="2"/>
  <c r="K372" i="2"/>
  <c r="R373" i="2"/>
  <c r="R372" i="2"/>
  <c r="L372" i="2"/>
  <c r="S373" i="2"/>
  <c r="S372" i="2"/>
  <c r="M372" i="2"/>
  <c r="O376" i="2"/>
  <c r="O375" i="2"/>
  <c r="I375" i="2"/>
  <c r="P376" i="2"/>
  <c r="P375" i="2"/>
  <c r="J375" i="2"/>
  <c r="Q376" i="2"/>
  <c r="Q375" i="2"/>
  <c r="K375" i="2"/>
  <c r="R376" i="2"/>
  <c r="R375" i="2"/>
  <c r="L375" i="2"/>
  <c r="S376" i="2"/>
  <c r="S375" i="2"/>
  <c r="M375" i="2"/>
  <c r="O379" i="2"/>
  <c r="O378" i="2"/>
  <c r="I378" i="2"/>
  <c r="P379" i="2"/>
  <c r="P378" i="2"/>
  <c r="J378" i="2"/>
  <c r="Q379" i="2"/>
  <c r="Q378" i="2"/>
  <c r="K378" i="2"/>
  <c r="R379" i="2"/>
  <c r="R378" i="2"/>
  <c r="L378" i="2"/>
  <c r="S379" i="2"/>
  <c r="S378" i="2"/>
  <c r="M378" i="2"/>
  <c r="O382" i="2"/>
  <c r="O381" i="2"/>
  <c r="I381" i="2"/>
  <c r="P382" i="2"/>
  <c r="P381" i="2"/>
  <c r="J381" i="2"/>
  <c r="Q382" i="2"/>
  <c r="Q381" i="2"/>
  <c r="K381" i="2"/>
  <c r="R382" i="2"/>
  <c r="R381" i="2"/>
  <c r="L381" i="2"/>
  <c r="S382" i="2"/>
  <c r="S381" i="2"/>
  <c r="M381" i="2"/>
  <c r="O385" i="2"/>
  <c r="O384" i="2"/>
  <c r="I384" i="2"/>
  <c r="P385" i="2"/>
  <c r="P384" i="2"/>
  <c r="J384" i="2"/>
  <c r="Q385" i="2"/>
  <c r="Q384" i="2"/>
  <c r="K384" i="2"/>
  <c r="R385" i="2"/>
  <c r="R384" i="2"/>
  <c r="L384" i="2"/>
  <c r="S385" i="2"/>
  <c r="S384" i="2"/>
  <c r="M384" i="2"/>
  <c r="O388" i="2"/>
  <c r="O387" i="2"/>
  <c r="I387" i="2"/>
  <c r="P388" i="2"/>
  <c r="P387" i="2"/>
  <c r="J387" i="2"/>
  <c r="Q388" i="2"/>
  <c r="Q387" i="2"/>
  <c r="K387" i="2"/>
  <c r="R388" i="2"/>
  <c r="R387" i="2"/>
  <c r="L387" i="2"/>
  <c r="S388" i="2"/>
  <c r="S387" i="2"/>
  <c r="M387" i="2"/>
  <c r="O391" i="2"/>
  <c r="O390" i="2"/>
  <c r="I390" i="2"/>
  <c r="P391" i="2"/>
  <c r="P390" i="2"/>
  <c r="J390" i="2"/>
  <c r="Q391" i="2"/>
  <c r="Q390" i="2"/>
  <c r="K390" i="2"/>
  <c r="R391" i="2"/>
  <c r="R390" i="2"/>
  <c r="L390" i="2"/>
  <c r="S391" i="2"/>
  <c r="S390" i="2"/>
  <c r="M390" i="2"/>
  <c r="O394" i="2"/>
  <c r="O393" i="2"/>
  <c r="I393" i="2"/>
  <c r="P394" i="2"/>
  <c r="P393" i="2"/>
  <c r="J393" i="2"/>
  <c r="Q394" i="2"/>
  <c r="Q393" i="2"/>
  <c r="K393" i="2"/>
  <c r="R394" i="2"/>
  <c r="R393" i="2"/>
  <c r="L393" i="2"/>
  <c r="S394" i="2"/>
  <c r="S393" i="2"/>
  <c r="M393" i="2"/>
  <c r="O397" i="2"/>
  <c r="O396" i="2"/>
  <c r="I396" i="2"/>
  <c r="P397" i="2"/>
  <c r="P396" i="2"/>
  <c r="J396" i="2"/>
  <c r="Q397" i="2"/>
  <c r="Q396" i="2"/>
  <c r="K396" i="2"/>
  <c r="R397" i="2"/>
  <c r="R396" i="2"/>
  <c r="L396" i="2"/>
  <c r="S397" i="2"/>
  <c r="S396" i="2"/>
  <c r="M396" i="2"/>
  <c r="O400" i="2"/>
  <c r="O399" i="2"/>
  <c r="I399" i="2"/>
  <c r="P400" i="2"/>
  <c r="P399" i="2"/>
  <c r="J399" i="2"/>
  <c r="Q400" i="2"/>
  <c r="Q399" i="2"/>
  <c r="K399" i="2"/>
  <c r="R400" i="2"/>
  <c r="R399" i="2"/>
  <c r="L399" i="2"/>
  <c r="S400" i="2"/>
  <c r="S399" i="2"/>
  <c r="M399" i="2"/>
  <c r="O403" i="2"/>
  <c r="O402" i="2"/>
  <c r="I402" i="2"/>
  <c r="P403" i="2"/>
  <c r="P402" i="2"/>
  <c r="J402" i="2"/>
  <c r="Q403" i="2"/>
  <c r="Q402" i="2"/>
  <c r="K402" i="2"/>
  <c r="R403" i="2"/>
  <c r="R402" i="2"/>
  <c r="L402" i="2"/>
  <c r="S403" i="2"/>
  <c r="S402" i="2"/>
  <c r="M402" i="2"/>
  <c r="O406" i="2"/>
  <c r="O405" i="2"/>
  <c r="I405" i="2"/>
  <c r="P406" i="2"/>
  <c r="P405" i="2"/>
  <c r="J405" i="2"/>
  <c r="Q406" i="2"/>
  <c r="Q405" i="2"/>
  <c r="K405" i="2"/>
  <c r="R406" i="2"/>
  <c r="R405" i="2"/>
  <c r="L405" i="2"/>
  <c r="S406" i="2"/>
  <c r="S405" i="2"/>
  <c r="M405" i="2"/>
  <c r="O409" i="2"/>
  <c r="O408" i="2"/>
  <c r="I408" i="2"/>
  <c r="P409" i="2"/>
  <c r="P408" i="2"/>
  <c r="J408" i="2"/>
  <c r="Q409" i="2"/>
  <c r="Q408" i="2"/>
  <c r="K408" i="2"/>
  <c r="R409" i="2"/>
  <c r="R408" i="2"/>
  <c r="L408" i="2"/>
  <c r="S409" i="2"/>
  <c r="S408" i="2"/>
  <c r="M408" i="2"/>
  <c r="O412" i="2"/>
  <c r="O411" i="2"/>
  <c r="I411" i="2"/>
  <c r="P412" i="2"/>
  <c r="P411" i="2"/>
  <c r="J411" i="2"/>
  <c r="Q412" i="2"/>
  <c r="Q411" i="2"/>
  <c r="K411" i="2"/>
  <c r="R412" i="2"/>
  <c r="R411" i="2"/>
  <c r="L411" i="2"/>
  <c r="S412" i="2"/>
  <c r="S411" i="2"/>
  <c r="M411" i="2"/>
  <c r="O415" i="2"/>
  <c r="O414" i="2"/>
  <c r="I414" i="2"/>
  <c r="P415" i="2"/>
  <c r="P414" i="2"/>
  <c r="J414" i="2"/>
  <c r="Q415" i="2"/>
  <c r="Q414" i="2"/>
  <c r="K414" i="2"/>
  <c r="R415" i="2"/>
  <c r="R414" i="2"/>
  <c r="L414" i="2"/>
  <c r="S415" i="2"/>
  <c r="S414" i="2"/>
  <c r="M414" i="2"/>
  <c r="O418" i="2"/>
  <c r="O417" i="2"/>
  <c r="I417" i="2"/>
  <c r="P418" i="2"/>
  <c r="P417" i="2"/>
  <c r="J417" i="2"/>
  <c r="Q418" i="2"/>
  <c r="Q417" i="2"/>
  <c r="K417" i="2"/>
  <c r="R418" i="2"/>
  <c r="R417" i="2"/>
  <c r="L417" i="2"/>
  <c r="S418" i="2"/>
  <c r="S417" i="2"/>
  <c r="M417" i="2"/>
  <c r="O421" i="2"/>
  <c r="O420" i="2"/>
  <c r="I420" i="2"/>
  <c r="P421" i="2"/>
  <c r="P420" i="2"/>
  <c r="J420" i="2"/>
  <c r="Q421" i="2"/>
  <c r="Q420" i="2"/>
  <c r="K420" i="2"/>
  <c r="R421" i="2"/>
  <c r="R420" i="2"/>
  <c r="L420" i="2"/>
  <c r="S421" i="2"/>
  <c r="S420" i="2"/>
  <c r="M420" i="2"/>
  <c r="O424" i="2"/>
  <c r="O423" i="2"/>
  <c r="I423" i="2"/>
  <c r="P424" i="2"/>
  <c r="P423" i="2"/>
  <c r="J423" i="2"/>
  <c r="Q424" i="2"/>
  <c r="Q423" i="2"/>
  <c r="K423" i="2"/>
  <c r="R424" i="2"/>
  <c r="R423" i="2"/>
  <c r="L423" i="2"/>
  <c r="S424" i="2"/>
  <c r="S423" i="2"/>
  <c r="M423" i="2"/>
  <c r="O427" i="2"/>
  <c r="O426" i="2"/>
  <c r="I426" i="2"/>
  <c r="P427" i="2"/>
  <c r="P426" i="2"/>
  <c r="J426" i="2"/>
  <c r="Q427" i="2"/>
  <c r="Q426" i="2"/>
  <c r="K426" i="2"/>
  <c r="R427" i="2"/>
  <c r="R426" i="2"/>
  <c r="L426" i="2"/>
  <c r="S427" i="2"/>
  <c r="S426" i="2"/>
  <c r="M426" i="2"/>
  <c r="O430" i="2"/>
  <c r="O429" i="2"/>
  <c r="I429" i="2"/>
  <c r="P430" i="2"/>
  <c r="P429" i="2"/>
  <c r="J429" i="2"/>
  <c r="Q430" i="2"/>
  <c r="Q429" i="2"/>
  <c r="K429" i="2"/>
  <c r="R430" i="2"/>
  <c r="R429" i="2"/>
  <c r="L429" i="2"/>
  <c r="S430" i="2"/>
  <c r="S429" i="2"/>
  <c r="M429" i="2"/>
  <c r="O433" i="2"/>
  <c r="O432" i="2"/>
  <c r="I432" i="2"/>
  <c r="P433" i="2"/>
  <c r="P432" i="2"/>
  <c r="J432" i="2"/>
  <c r="Q433" i="2"/>
  <c r="Q432" i="2"/>
  <c r="K432" i="2"/>
  <c r="R433" i="2"/>
  <c r="R432" i="2"/>
  <c r="L432" i="2"/>
  <c r="S433" i="2"/>
  <c r="S432" i="2"/>
  <c r="M432" i="2"/>
  <c r="O436" i="2"/>
  <c r="O435" i="2"/>
  <c r="I435" i="2"/>
  <c r="P436" i="2"/>
  <c r="P435" i="2"/>
  <c r="J435" i="2"/>
  <c r="Q436" i="2"/>
  <c r="Q435" i="2"/>
  <c r="K435" i="2"/>
  <c r="R436" i="2"/>
  <c r="R435" i="2"/>
  <c r="L435" i="2"/>
  <c r="S436" i="2"/>
  <c r="S435" i="2"/>
  <c r="M435" i="2"/>
  <c r="O439" i="2"/>
  <c r="O438" i="2"/>
  <c r="I438" i="2"/>
  <c r="P439" i="2"/>
  <c r="P438" i="2"/>
  <c r="J438" i="2"/>
  <c r="Q439" i="2"/>
  <c r="Q438" i="2"/>
  <c r="K438" i="2"/>
  <c r="R439" i="2"/>
  <c r="R438" i="2"/>
  <c r="L438" i="2"/>
  <c r="S439" i="2"/>
  <c r="S438" i="2"/>
  <c r="M438" i="2"/>
  <c r="O442" i="2"/>
  <c r="O441" i="2"/>
  <c r="I441" i="2"/>
  <c r="P442" i="2"/>
  <c r="P441" i="2"/>
  <c r="J441" i="2"/>
  <c r="Q442" i="2"/>
  <c r="Q441" i="2"/>
  <c r="K441" i="2"/>
  <c r="R442" i="2"/>
  <c r="R441" i="2"/>
  <c r="L441" i="2"/>
  <c r="S442" i="2"/>
  <c r="S441" i="2"/>
  <c r="M441" i="2"/>
  <c r="O445" i="2"/>
  <c r="O444" i="2"/>
  <c r="I444" i="2"/>
  <c r="P445" i="2"/>
  <c r="P444" i="2"/>
  <c r="J444" i="2"/>
  <c r="Q445" i="2"/>
  <c r="Q444" i="2"/>
  <c r="K444" i="2"/>
  <c r="R445" i="2"/>
  <c r="R444" i="2"/>
  <c r="L444" i="2"/>
  <c r="S445" i="2"/>
  <c r="S444" i="2"/>
  <c r="M444" i="2"/>
  <c r="O448" i="2"/>
  <c r="O447" i="2"/>
  <c r="I447" i="2"/>
  <c r="P448" i="2"/>
  <c r="P447" i="2"/>
  <c r="J447" i="2"/>
  <c r="Q448" i="2"/>
  <c r="Q447" i="2"/>
  <c r="K447" i="2"/>
  <c r="R448" i="2"/>
  <c r="R447" i="2"/>
  <c r="L447" i="2"/>
  <c r="S448" i="2"/>
  <c r="S447" i="2"/>
  <c r="M447" i="2"/>
  <c r="O451" i="2"/>
  <c r="O450" i="2"/>
  <c r="I450" i="2"/>
  <c r="P451" i="2"/>
  <c r="P450" i="2"/>
  <c r="J450" i="2"/>
  <c r="Q451" i="2"/>
  <c r="Q450" i="2"/>
  <c r="K450" i="2"/>
  <c r="R451" i="2"/>
  <c r="R450" i="2"/>
  <c r="L450" i="2"/>
  <c r="S451" i="2"/>
  <c r="S450" i="2"/>
  <c r="M450" i="2"/>
  <c r="S4" i="2"/>
  <c r="S3" i="2"/>
  <c r="M3" i="2"/>
  <c r="R4" i="2"/>
  <c r="R3" i="2"/>
  <c r="L3" i="2"/>
  <c r="Q4" i="2"/>
  <c r="Q3" i="2"/>
  <c r="K3" i="2"/>
  <c r="P4" i="2"/>
  <c r="P3" i="2"/>
  <c r="J3" i="2"/>
  <c r="O4" i="2"/>
  <c r="O3" i="2"/>
  <c r="I3" i="2"/>
  <c r="T6" i="2"/>
  <c r="T7" i="2"/>
  <c r="T9" i="2"/>
  <c r="T10" i="2"/>
  <c r="T12" i="2"/>
  <c r="T13" i="2"/>
  <c r="T15" i="2"/>
  <c r="T16" i="2"/>
  <c r="T18" i="2"/>
  <c r="T19" i="2"/>
  <c r="T21" i="2"/>
  <c r="T22" i="2"/>
  <c r="T24" i="2"/>
  <c r="T25" i="2"/>
  <c r="T27" i="2"/>
  <c r="T28" i="2"/>
  <c r="T30" i="2"/>
  <c r="T31" i="2"/>
  <c r="T33" i="2"/>
  <c r="T34" i="2"/>
  <c r="T36" i="2"/>
  <c r="T37" i="2"/>
  <c r="T39" i="2"/>
  <c r="T40" i="2"/>
  <c r="T42" i="2"/>
  <c r="T43" i="2"/>
  <c r="T45" i="2"/>
  <c r="T46" i="2"/>
  <c r="T48" i="2"/>
  <c r="T49" i="2"/>
  <c r="T51" i="2"/>
  <c r="T52" i="2"/>
  <c r="T54" i="2"/>
  <c r="T55" i="2"/>
  <c r="T57" i="2"/>
  <c r="T58" i="2"/>
  <c r="T60" i="2"/>
  <c r="T61" i="2"/>
  <c r="T63" i="2"/>
  <c r="T64" i="2"/>
  <c r="T66" i="2"/>
  <c r="T67" i="2"/>
  <c r="T69" i="2"/>
  <c r="T70" i="2"/>
  <c r="T72" i="2"/>
  <c r="T73" i="2"/>
  <c r="T75" i="2"/>
  <c r="T76" i="2"/>
  <c r="T78" i="2"/>
  <c r="T79" i="2"/>
  <c r="T81" i="2"/>
  <c r="T82" i="2"/>
  <c r="T84" i="2"/>
  <c r="T85" i="2"/>
  <c r="T87" i="2"/>
  <c r="T88" i="2"/>
  <c r="T90" i="2"/>
  <c r="T91" i="2"/>
  <c r="T93" i="2"/>
  <c r="T94" i="2"/>
  <c r="T96" i="2"/>
  <c r="T97" i="2"/>
  <c r="T99" i="2"/>
  <c r="T100" i="2"/>
  <c r="T102" i="2"/>
  <c r="T103" i="2"/>
  <c r="T105" i="2"/>
  <c r="T106" i="2"/>
  <c r="T108" i="2"/>
  <c r="T109" i="2"/>
  <c r="T111" i="2"/>
  <c r="T112" i="2"/>
  <c r="T114" i="2"/>
  <c r="T115" i="2"/>
  <c r="T117" i="2"/>
  <c r="T118" i="2"/>
  <c r="T120" i="2"/>
  <c r="T121" i="2"/>
  <c r="T123" i="2"/>
  <c r="T124" i="2"/>
  <c r="T126" i="2"/>
  <c r="T127" i="2"/>
  <c r="T129" i="2"/>
  <c r="T130" i="2"/>
  <c r="T132" i="2"/>
  <c r="T133" i="2"/>
  <c r="T135" i="2"/>
  <c r="T136" i="2"/>
  <c r="T138" i="2"/>
  <c r="T139" i="2"/>
  <c r="T141" i="2"/>
  <c r="T142" i="2"/>
  <c r="T144" i="2"/>
  <c r="T145" i="2"/>
  <c r="T147" i="2"/>
  <c r="T148" i="2"/>
  <c r="T150" i="2"/>
  <c r="T151" i="2"/>
  <c r="T153" i="2"/>
  <c r="T154" i="2"/>
  <c r="T156" i="2"/>
  <c r="T157" i="2"/>
  <c r="T159" i="2"/>
  <c r="T160" i="2"/>
  <c r="T162" i="2"/>
  <c r="T163" i="2"/>
  <c r="T165" i="2"/>
  <c r="T166" i="2"/>
  <c r="T168" i="2"/>
  <c r="T169" i="2"/>
  <c r="T171" i="2"/>
  <c r="T172" i="2"/>
  <c r="T174" i="2"/>
  <c r="T175" i="2"/>
  <c r="T177" i="2"/>
  <c r="T178" i="2"/>
  <c r="T180" i="2"/>
  <c r="T181" i="2"/>
  <c r="T183" i="2"/>
  <c r="T184" i="2"/>
  <c r="T186" i="2"/>
  <c r="T187" i="2"/>
  <c r="T189" i="2"/>
  <c r="T190" i="2"/>
  <c r="T192" i="2"/>
  <c r="T193" i="2"/>
  <c r="T195" i="2"/>
  <c r="T196" i="2"/>
  <c r="T198" i="2"/>
  <c r="T199" i="2"/>
  <c r="T201" i="2"/>
  <c r="T202" i="2"/>
  <c r="T204" i="2"/>
  <c r="T205" i="2"/>
  <c r="T207" i="2"/>
  <c r="T208" i="2"/>
  <c r="T210" i="2"/>
  <c r="T211" i="2"/>
  <c r="T213" i="2"/>
  <c r="T214" i="2"/>
  <c r="T216" i="2"/>
  <c r="T217" i="2"/>
  <c r="T219" i="2"/>
  <c r="T220" i="2"/>
  <c r="T222" i="2"/>
  <c r="T223" i="2"/>
  <c r="T225" i="2"/>
  <c r="T226" i="2"/>
  <c r="T228" i="2"/>
  <c r="T229" i="2"/>
  <c r="T231" i="2"/>
  <c r="T232" i="2"/>
  <c r="T234" i="2"/>
  <c r="T235" i="2"/>
  <c r="T237" i="2"/>
  <c r="T238" i="2"/>
  <c r="T240" i="2"/>
  <c r="T241" i="2"/>
  <c r="T243" i="2"/>
  <c r="T244" i="2"/>
  <c r="T246" i="2"/>
  <c r="T247" i="2"/>
  <c r="T249" i="2"/>
  <c r="T250" i="2"/>
  <c r="T252" i="2"/>
  <c r="T253" i="2"/>
  <c r="T255" i="2"/>
  <c r="T256" i="2"/>
  <c r="T258" i="2"/>
  <c r="T259" i="2"/>
  <c r="T261" i="2"/>
  <c r="T262" i="2"/>
  <c r="T264" i="2"/>
  <c r="T265" i="2"/>
  <c r="T267" i="2"/>
  <c r="T268" i="2"/>
  <c r="T270" i="2"/>
  <c r="T271" i="2"/>
  <c r="T273" i="2"/>
  <c r="T274" i="2"/>
  <c r="T276" i="2"/>
  <c r="T277" i="2"/>
  <c r="T279" i="2"/>
  <c r="T280" i="2"/>
  <c r="T282" i="2"/>
  <c r="T283" i="2"/>
  <c r="T285" i="2"/>
  <c r="T286" i="2"/>
  <c r="T288" i="2"/>
  <c r="T289" i="2"/>
  <c r="T291" i="2"/>
  <c r="T292" i="2"/>
  <c r="T294" i="2"/>
  <c r="T295" i="2"/>
  <c r="T297" i="2"/>
  <c r="T298" i="2"/>
  <c r="T300" i="2"/>
  <c r="T301" i="2"/>
  <c r="T303" i="2"/>
  <c r="T304" i="2"/>
  <c r="T306" i="2"/>
  <c r="T307" i="2"/>
  <c r="T309" i="2"/>
  <c r="T310" i="2"/>
  <c r="T312" i="2"/>
  <c r="T313" i="2"/>
  <c r="T315" i="2"/>
  <c r="T316" i="2"/>
  <c r="T318" i="2"/>
  <c r="T319" i="2"/>
  <c r="T321" i="2"/>
  <c r="T322" i="2"/>
  <c r="T324" i="2"/>
  <c r="T325" i="2"/>
  <c r="T327" i="2"/>
  <c r="T328" i="2"/>
  <c r="T330" i="2"/>
  <c r="T331" i="2"/>
  <c r="T333" i="2"/>
  <c r="T334" i="2"/>
  <c r="T336" i="2"/>
  <c r="T337" i="2"/>
  <c r="T339" i="2"/>
  <c r="T340" i="2"/>
  <c r="T342" i="2"/>
  <c r="T343" i="2"/>
  <c r="T345" i="2"/>
  <c r="T346" i="2"/>
  <c r="T348" i="2"/>
  <c r="T349" i="2"/>
  <c r="T351" i="2"/>
  <c r="T352" i="2"/>
  <c r="T354" i="2"/>
  <c r="T355" i="2"/>
  <c r="T357" i="2"/>
  <c r="T358" i="2"/>
  <c r="T360" i="2"/>
  <c r="T361" i="2"/>
  <c r="T363" i="2"/>
  <c r="T364" i="2"/>
  <c r="T366" i="2"/>
  <c r="T367" i="2"/>
  <c r="T369" i="2"/>
  <c r="T370" i="2"/>
  <c r="T372" i="2"/>
  <c r="T373" i="2"/>
  <c r="T375" i="2"/>
  <c r="T376" i="2"/>
  <c r="T378" i="2"/>
  <c r="T379" i="2"/>
  <c r="T381" i="2"/>
  <c r="T382" i="2"/>
  <c r="T384" i="2"/>
  <c r="T385" i="2"/>
  <c r="T387" i="2"/>
  <c r="T388" i="2"/>
  <c r="T390" i="2"/>
  <c r="T391" i="2"/>
  <c r="T393" i="2"/>
  <c r="T394" i="2"/>
  <c r="T396" i="2"/>
  <c r="T397" i="2"/>
  <c r="T399" i="2"/>
  <c r="T400" i="2"/>
  <c r="T402" i="2"/>
  <c r="T403" i="2"/>
  <c r="T405" i="2"/>
  <c r="T406" i="2"/>
  <c r="T408" i="2"/>
  <c r="T409" i="2"/>
  <c r="T411" i="2"/>
  <c r="T412" i="2"/>
  <c r="T414" i="2"/>
  <c r="T415" i="2"/>
  <c r="T417" i="2"/>
  <c r="T418" i="2"/>
  <c r="T420" i="2"/>
  <c r="T421" i="2"/>
  <c r="T423" i="2"/>
  <c r="T424" i="2"/>
  <c r="T426" i="2"/>
  <c r="T427" i="2"/>
  <c r="T429" i="2"/>
  <c r="T430" i="2"/>
  <c r="T432" i="2"/>
  <c r="T433" i="2"/>
  <c r="T435" i="2"/>
  <c r="T436" i="2"/>
  <c r="T438" i="2"/>
  <c r="T439" i="2"/>
  <c r="T441" i="2"/>
  <c r="T442" i="2"/>
  <c r="T444" i="2"/>
  <c r="T445" i="2"/>
  <c r="T447" i="2"/>
  <c r="T448" i="2"/>
  <c r="T450" i="2"/>
  <c r="T451" i="2"/>
  <c r="T4" i="2"/>
  <c r="T3" i="2"/>
  <c r="B24" i="1"/>
  <c r="G24" i="1"/>
  <c r="C24" i="1"/>
  <c r="H24" i="1"/>
  <c r="D24" i="1"/>
  <c r="I24" i="1"/>
  <c r="E24" i="1"/>
  <c r="J24" i="1"/>
  <c r="B23" i="1"/>
  <c r="G23" i="1"/>
  <c r="C23" i="1"/>
  <c r="H23" i="1"/>
  <c r="D23" i="1"/>
  <c r="I23" i="1"/>
  <c r="E23" i="1"/>
  <c r="J23" i="1"/>
  <c r="L24" i="1"/>
  <c r="T24" i="1"/>
  <c r="B21" i="1"/>
  <c r="G21" i="1"/>
  <c r="C21" i="1"/>
  <c r="H21" i="1"/>
  <c r="D21" i="1"/>
  <c r="I21" i="1"/>
  <c r="E21" i="1"/>
  <c r="J21" i="1"/>
  <c r="B20" i="1"/>
  <c r="G20" i="1"/>
  <c r="C20" i="1"/>
  <c r="H20" i="1"/>
  <c r="D20" i="1"/>
  <c r="I20" i="1"/>
  <c r="E20" i="1"/>
  <c r="J20" i="1"/>
  <c r="L21" i="1"/>
  <c r="T21" i="1"/>
  <c r="B18" i="1"/>
  <c r="G18" i="1"/>
  <c r="C18" i="1"/>
  <c r="H18" i="1"/>
  <c r="D18" i="1"/>
  <c r="I18" i="1"/>
  <c r="E18" i="1"/>
  <c r="J18" i="1"/>
  <c r="B17" i="1"/>
  <c r="G17" i="1"/>
  <c r="C17" i="1"/>
  <c r="H17" i="1"/>
  <c r="D17" i="1"/>
  <c r="I17" i="1"/>
  <c r="E17" i="1"/>
  <c r="J17" i="1"/>
  <c r="L18" i="1"/>
  <c r="T18" i="1"/>
  <c r="B15" i="1"/>
  <c r="G15" i="1"/>
  <c r="C15" i="1"/>
  <c r="H15" i="1"/>
  <c r="D15" i="1"/>
  <c r="I15" i="1"/>
  <c r="E15" i="1"/>
  <c r="J15" i="1"/>
  <c r="B14" i="1"/>
  <c r="G14" i="1"/>
  <c r="C14" i="1"/>
  <c r="H14" i="1"/>
  <c r="D14" i="1"/>
  <c r="I14" i="1"/>
  <c r="E14" i="1"/>
  <c r="J14" i="1"/>
  <c r="L15" i="1"/>
  <c r="T15" i="1"/>
  <c r="B12" i="1"/>
  <c r="G12" i="1"/>
  <c r="C12" i="1"/>
  <c r="H12" i="1"/>
  <c r="D12" i="1"/>
  <c r="I12" i="1"/>
  <c r="E12" i="1"/>
  <c r="J12" i="1"/>
  <c r="B11" i="1"/>
  <c r="G11" i="1"/>
  <c r="C11" i="1"/>
  <c r="H11" i="1"/>
  <c r="D11" i="1"/>
  <c r="I11" i="1"/>
  <c r="E11" i="1"/>
  <c r="J11" i="1"/>
  <c r="L12" i="1"/>
  <c r="T12" i="1"/>
  <c r="B9" i="1"/>
  <c r="G9" i="1"/>
  <c r="C9" i="1"/>
  <c r="H9" i="1"/>
  <c r="D9" i="1"/>
  <c r="I9" i="1"/>
  <c r="E9" i="1"/>
  <c r="J9" i="1"/>
  <c r="B8" i="1"/>
  <c r="G8" i="1"/>
  <c r="C8" i="1"/>
  <c r="H8" i="1"/>
  <c r="D8" i="1"/>
  <c r="I8" i="1"/>
  <c r="E8" i="1"/>
  <c r="J8" i="1"/>
  <c r="L9" i="1"/>
  <c r="T9" i="1"/>
  <c r="B6" i="1"/>
  <c r="G6" i="1"/>
  <c r="C6" i="1"/>
  <c r="H6" i="1"/>
  <c r="D6" i="1"/>
  <c r="I6" i="1"/>
  <c r="E6" i="1"/>
  <c r="J6" i="1"/>
  <c r="B5" i="1"/>
  <c r="G5" i="1"/>
  <c r="C5" i="1"/>
  <c r="H5" i="1"/>
  <c r="D5" i="1"/>
  <c r="I5" i="1"/>
  <c r="E5" i="1"/>
  <c r="J5" i="1"/>
  <c r="L6" i="1"/>
  <c r="T6" i="1"/>
  <c r="B3" i="1"/>
  <c r="G3" i="1"/>
  <c r="C3" i="1"/>
  <c r="H3" i="1"/>
  <c r="D3" i="1"/>
  <c r="I3" i="1"/>
  <c r="E3" i="1"/>
  <c r="J3" i="1"/>
  <c r="B2" i="1"/>
  <c r="G2" i="1"/>
  <c r="C2" i="1"/>
  <c r="H2" i="1"/>
  <c r="D2" i="1"/>
  <c r="I2" i="1"/>
  <c r="E2" i="1"/>
  <c r="J2" i="1"/>
  <c r="L3" i="1"/>
  <c r="T3" i="1"/>
  <c r="U24" i="1"/>
  <c r="U23" i="1"/>
  <c r="U21" i="1"/>
  <c r="U20" i="1"/>
  <c r="U18" i="1"/>
  <c r="U17" i="1"/>
  <c r="U15" i="1"/>
  <c r="U14" i="1"/>
  <c r="U12" i="1"/>
  <c r="U11" i="1"/>
  <c r="U9" i="1"/>
  <c r="U8" i="1"/>
  <c r="U6" i="1"/>
  <c r="U5" i="1"/>
  <c r="U3" i="1"/>
  <c r="U2" i="1"/>
  <c r="M24" i="1"/>
  <c r="N24" i="1"/>
  <c r="O24" i="1"/>
  <c r="P24" i="1"/>
  <c r="R24" i="1"/>
  <c r="M21" i="1"/>
  <c r="N21" i="1"/>
  <c r="O21" i="1"/>
  <c r="P21" i="1"/>
  <c r="R21" i="1"/>
  <c r="M18" i="1"/>
  <c r="N18" i="1"/>
  <c r="O18" i="1"/>
  <c r="P18" i="1"/>
  <c r="R18" i="1"/>
  <c r="M15" i="1"/>
  <c r="N15" i="1"/>
  <c r="O15" i="1"/>
  <c r="P15" i="1"/>
  <c r="R15" i="1"/>
  <c r="M12" i="1"/>
  <c r="N12" i="1"/>
  <c r="O12" i="1"/>
  <c r="P12" i="1"/>
  <c r="R12" i="1"/>
  <c r="M9" i="1"/>
  <c r="N9" i="1"/>
  <c r="O9" i="1"/>
  <c r="P9" i="1"/>
  <c r="R9" i="1"/>
  <c r="M6" i="1"/>
  <c r="N6" i="1"/>
  <c r="O6" i="1"/>
  <c r="P6" i="1"/>
  <c r="R6" i="1"/>
  <c r="M3" i="1"/>
  <c r="N3" i="1"/>
  <c r="O3" i="1"/>
  <c r="P3" i="1"/>
  <c r="R3" i="1"/>
</calcChain>
</file>

<file path=xl/sharedStrings.xml><?xml version="1.0" encoding="utf-8"?>
<sst xmlns="http://schemas.openxmlformats.org/spreadsheetml/2006/main" count="2157" uniqueCount="2097">
  <si>
    <t>Timecode</t>
  </si>
  <si>
    <t>Hours</t>
  </si>
  <si>
    <t>Minutes</t>
  </si>
  <si>
    <t>Seconds</t>
  </si>
  <si>
    <t>Frames</t>
  </si>
  <si>
    <t>HF</t>
  </si>
  <si>
    <t>MF</t>
  </si>
  <si>
    <t>SF</t>
  </si>
  <si>
    <t>FF</t>
  </si>
  <si>
    <t>01:06:46;11</t>
  </si>
  <si>
    <t>01:06:47;10</t>
  </si>
  <si>
    <t>01:13:00;25</t>
  </si>
  <si>
    <t>01:13:00;24</t>
  </si>
  <si>
    <t>01:19:58;11</t>
  </si>
  <si>
    <t>01:19:57;10</t>
  </si>
  <si>
    <t>01:26:55;27</t>
  </si>
  <si>
    <t>01:26:53;26</t>
  </si>
  <si>
    <t>01:33:28;17</t>
  </si>
  <si>
    <t>01:33:25;16</t>
  </si>
  <si>
    <t>01:40:47;13</t>
  </si>
  <si>
    <t>01:39:13;20</t>
  </si>
  <si>
    <t>Diff</t>
  </si>
  <si>
    <t>HD</t>
  </si>
  <si>
    <t>MD</t>
  </si>
  <si>
    <t>SD</t>
  </si>
  <si>
    <t>FD</t>
  </si>
  <si>
    <t>02:46:13;12</t>
  </si>
  <si>
    <t>01:43:59;13</t>
  </si>
  <si>
    <t>TCF</t>
  </si>
  <si>
    <t>FFF</t>
  </si>
  <si>
    <t>Corte 1</t>
  </si>
  <si>
    <t>Corte 2</t>
  </si>
  <si>
    <t>Corte 3</t>
  </si>
  <si>
    <t>Corte 4</t>
  </si>
  <si>
    <t>Corte 5</t>
  </si>
  <si>
    <t xml:space="preserve">Duración </t>
  </si>
  <si>
    <t>EP 001 H</t>
  </si>
  <si>
    <t>01:07:20;03</t>
  </si>
  <si>
    <t>01:13:35;05</t>
  </si>
  <si>
    <t>01:18:49;04</t>
  </si>
  <si>
    <t>01:25:01;01</t>
  </si>
  <si>
    <t>01:32:51;10</t>
  </si>
  <si>
    <t>01:40:47;29</t>
  </si>
  <si>
    <t>EP 001 Y</t>
  </si>
  <si>
    <t>01:07:21;02</t>
  </si>
  <si>
    <t>01:13:35;04</t>
  </si>
  <si>
    <t>01:18:48;03</t>
  </si>
  <si>
    <t>01:24:58;28</t>
  </si>
  <si>
    <t>01:32:48;09</t>
  </si>
  <si>
    <t>01:39:16;18</t>
  </si>
  <si>
    <t>QC1</t>
  </si>
  <si>
    <t>QC2</t>
  </si>
  <si>
    <t>QC3</t>
  </si>
  <si>
    <t>QC4</t>
  </si>
  <si>
    <t>QC5</t>
  </si>
  <si>
    <t>FTC</t>
  </si>
  <si>
    <t>EP 002 H</t>
  </si>
  <si>
    <t>01:06:55;01</t>
  </si>
  <si>
    <t>01:14:37;03</t>
  </si>
  <si>
    <t>01:21:39;07</t>
  </si>
  <si>
    <t>01:29:37;00</t>
  </si>
  <si>
    <t>01:35:38;04</t>
  </si>
  <si>
    <t>01:43:21;18</t>
  </si>
  <si>
    <t>EP 002 Y</t>
  </si>
  <si>
    <t>01:06:56;00</t>
  </si>
  <si>
    <t>01:14:37;02</t>
  </si>
  <si>
    <t>01:21:38;06</t>
  </si>
  <si>
    <t>01:29:34;29</t>
  </si>
  <si>
    <t>01:35:35;03</t>
  </si>
  <si>
    <t>01:41:49;11</t>
  </si>
  <si>
    <t>EP 003 H</t>
  </si>
  <si>
    <t>01:07:17;06</t>
  </si>
  <si>
    <t>01:15:01;27</t>
  </si>
  <si>
    <t>01:22:40;29</t>
  </si>
  <si>
    <t>01:28:33;20</t>
  </si>
  <si>
    <t>01:36:26;26</t>
  </si>
  <si>
    <t>01:44:31;29</t>
  </si>
  <si>
    <t>EP 003 Y</t>
  </si>
  <si>
    <t>01:07:18;05</t>
  </si>
  <si>
    <t>01:15:01;26</t>
  </si>
  <si>
    <t>01:22:39;28</t>
  </si>
  <si>
    <t>01:28:31;19</t>
  </si>
  <si>
    <t>01:36:23;25</t>
  </si>
  <si>
    <t>01:42:59;27</t>
  </si>
  <si>
    <t>EP 004 H</t>
  </si>
  <si>
    <t>01:07:50;15</t>
  </si>
  <si>
    <t>01:15:14;03</t>
  </si>
  <si>
    <t>01:22:55;29</t>
  </si>
  <si>
    <t>01:29:15;15</t>
  </si>
  <si>
    <t>01:34:18;19</t>
  </si>
  <si>
    <t>01:41:35;08</t>
  </si>
  <si>
    <t>EP 004 Y</t>
  </si>
  <si>
    <t>01:07:51;14</t>
  </si>
  <si>
    <t>01:15:14;02</t>
  </si>
  <si>
    <t>01:22:54;28</t>
  </si>
  <si>
    <t>01:29:13;14</t>
  </si>
  <si>
    <t>01:34:15;18</t>
  </si>
  <si>
    <t>01:40:01;04</t>
  </si>
  <si>
    <t>EP 005 H</t>
  </si>
  <si>
    <t>01:08:39;14</t>
  </si>
  <si>
    <t>01:14:19;01</t>
  </si>
  <si>
    <t>01:21:34;08</t>
  </si>
  <si>
    <t>01:29:14;17</t>
  </si>
  <si>
    <t>01:34:32;27</t>
  </si>
  <si>
    <t>01:41:51;09</t>
  </si>
  <si>
    <t>EP 005 Y</t>
  </si>
  <si>
    <t>01:08:40;13</t>
  </si>
  <si>
    <t>01:14:19;00</t>
  </si>
  <si>
    <t>01:21:33;07</t>
  </si>
  <si>
    <t>01:29:12;16</t>
  </si>
  <si>
    <t>01:34:29;26</t>
  </si>
  <si>
    <t>01:40:16;03</t>
  </si>
  <si>
    <t>EP 006 H</t>
  </si>
  <si>
    <t>01:07:08;21</t>
  </si>
  <si>
    <t>01:13:40;16</t>
  </si>
  <si>
    <t>01:20:06;01</t>
  </si>
  <si>
    <t>01:27:34;12</t>
  </si>
  <si>
    <t>01:33:41;29</t>
  </si>
  <si>
    <t>01:43:33;27</t>
  </si>
  <si>
    <t>EP 006 Y</t>
  </si>
  <si>
    <t>01:07:09;20</t>
  </si>
  <si>
    <t>01:13:40;15</t>
  </si>
  <si>
    <t>01:20:05;00</t>
  </si>
  <si>
    <t>01:27:32;11</t>
  </si>
  <si>
    <t>01:33:38;28</t>
  </si>
  <si>
    <t>01:41:55;00</t>
  </si>
  <si>
    <t>EP 007 H</t>
  </si>
  <si>
    <t>01:07:56;23</t>
  </si>
  <si>
    <t>01:14:30;16</t>
  </si>
  <si>
    <t>01:20:26;26</t>
  </si>
  <si>
    <t>01:27:44;27</t>
  </si>
  <si>
    <t>01:34:35;07</t>
  </si>
  <si>
    <t>01:44:03;14</t>
  </si>
  <si>
    <t>EP 007 Y</t>
  </si>
  <si>
    <t>01:07:57;22</t>
  </si>
  <si>
    <t>01:14:30;15</t>
  </si>
  <si>
    <t>01:20:25;25</t>
  </si>
  <si>
    <t>01:27:42;26</t>
  </si>
  <si>
    <t>01:34:32;06</t>
  </si>
  <si>
    <t>01:42:29;09</t>
  </si>
  <si>
    <t>EP 008 H</t>
  </si>
  <si>
    <t>01:08:20;16</t>
  </si>
  <si>
    <t>01:15:56;07</t>
  </si>
  <si>
    <t>01:22:31;23</t>
  </si>
  <si>
    <t>01:28:13;22</t>
  </si>
  <si>
    <t>01:34:39;05</t>
  </si>
  <si>
    <t>01:42:15;08</t>
  </si>
  <si>
    <t>EP 008 Y</t>
  </si>
  <si>
    <t>01:08:21;15</t>
  </si>
  <si>
    <t>01:15:56;06</t>
  </si>
  <si>
    <t>01:22:30;22</t>
  </si>
  <si>
    <t>01:28:11;21</t>
  </si>
  <si>
    <t>01:34:36;04</t>
  </si>
  <si>
    <t>01:40:39;22</t>
  </si>
  <si>
    <t>EP 009 H</t>
  </si>
  <si>
    <t>01:13:38;05</t>
  </si>
  <si>
    <t>01:19:56;02</t>
  </si>
  <si>
    <t>01:26:50;08</t>
  </si>
  <si>
    <t>01:33:54;09</t>
  </si>
  <si>
    <t>01:41:19;23</t>
  </si>
  <si>
    <t>EP 009 Y</t>
  </si>
  <si>
    <t>01:13:38;04</t>
  </si>
  <si>
    <t>01:19:55;01</t>
  </si>
  <si>
    <t>01:26:48;07</t>
  </si>
  <si>
    <t>01:33:51;08</t>
  </si>
  <si>
    <t>01:39:49;06</t>
  </si>
  <si>
    <t>EP 010 H</t>
  </si>
  <si>
    <t>01:07:01;07</t>
  </si>
  <si>
    <t>EP 010 Y</t>
  </si>
  <si>
    <t>01:07:02;06</t>
  </si>
  <si>
    <t>EP 011 H</t>
  </si>
  <si>
    <t>01:07:44;05</t>
  </si>
  <si>
    <t>01:14:17;20</t>
  </si>
  <si>
    <t>01:21:30;08</t>
  </si>
  <si>
    <t>01:28:19;04</t>
  </si>
  <si>
    <t>01:34:06;07</t>
  </si>
  <si>
    <t>01:42:27;16</t>
  </si>
  <si>
    <t>EP 011 Y</t>
  </si>
  <si>
    <t>01:07:45;04</t>
  </si>
  <si>
    <t>01:14:17;19</t>
  </si>
  <si>
    <t>01:21:29;07</t>
  </si>
  <si>
    <t>01:28:17;03</t>
  </si>
  <si>
    <t>01:34:03;06</t>
  </si>
  <si>
    <t>01:40:55;22</t>
  </si>
  <si>
    <t>EP 012 H</t>
  </si>
  <si>
    <t>01:07:57;11</t>
  </si>
  <si>
    <t>01:13:59;03</t>
  </si>
  <si>
    <t>01:20:37;03</t>
  </si>
  <si>
    <t>01:28:27;29</t>
  </si>
  <si>
    <t>01:35:23;16</t>
  </si>
  <si>
    <t>01:43:10;14</t>
  </si>
  <si>
    <t>EP 012 Y</t>
  </si>
  <si>
    <t>01:07:58;10</t>
  </si>
  <si>
    <t>01:13:59;02</t>
  </si>
  <si>
    <t>01:20:36;02</t>
  </si>
  <si>
    <t>01:28:25;28</t>
  </si>
  <si>
    <t>01:35:20;15</t>
  </si>
  <si>
    <t>01:41:38;17</t>
  </si>
  <si>
    <t>EP 013 H</t>
  </si>
  <si>
    <t>01:08:13;01</t>
  </si>
  <si>
    <t>01:14:06;11</t>
  </si>
  <si>
    <t>01:19:27;09</t>
  </si>
  <si>
    <t>01:25:24;15</t>
  </si>
  <si>
    <t>01:31:49;05</t>
  </si>
  <si>
    <t>01:41:51;27</t>
  </si>
  <si>
    <t>EP 013 Y</t>
  </si>
  <si>
    <t>01:08:14;00</t>
  </si>
  <si>
    <t>01:14:06;10</t>
  </si>
  <si>
    <t>01:19:26;08</t>
  </si>
  <si>
    <t>01:25:22;14</t>
  </si>
  <si>
    <t>01:31:46;04</t>
  </si>
  <si>
    <t>01:40:14;26</t>
  </si>
  <si>
    <t>EP 014 H</t>
  </si>
  <si>
    <t>01:07:17;04</t>
  </si>
  <si>
    <t>01:14:01;02</t>
  </si>
  <si>
    <t>01:20:22;18</t>
  </si>
  <si>
    <t>01:25:35;12</t>
  </si>
  <si>
    <t>01:32:27;01</t>
  </si>
  <si>
    <t>01:42:15;01</t>
  </si>
  <si>
    <t>EP 014 Y</t>
  </si>
  <si>
    <t>01:07:18;03</t>
  </si>
  <si>
    <t>01:14:01;01</t>
  </si>
  <si>
    <t>01:20:21;17</t>
  </si>
  <si>
    <t>01:25:33;11</t>
  </si>
  <si>
    <t>01:32:24;00</t>
  </si>
  <si>
    <t>01:40:38;01</t>
  </si>
  <si>
    <t>EP 015 H</t>
  </si>
  <si>
    <t>01:08:11;01</t>
  </si>
  <si>
    <t>01:15:15;05</t>
  </si>
  <si>
    <t>01:21:22;05</t>
  </si>
  <si>
    <t>01:27:10;28</t>
  </si>
  <si>
    <t>01:33:07;25</t>
  </si>
  <si>
    <t>01:42:50;19</t>
  </si>
  <si>
    <t>EP 015 Y</t>
  </si>
  <si>
    <t>01:08:12;00</t>
  </si>
  <si>
    <t>01:15:15;04</t>
  </si>
  <si>
    <t>01:21:21;04</t>
  </si>
  <si>
    <t>01:27:08;27</t>
  </si>
  <si>
    <t>01:33:04;24</t>
  </si>
  <si>
    <t>01:41:12;22</t>
  </si>
  <si>
    <t>EP 016 H</t>
  </si>
  <si>
    <t>01:07:45;08</t>
  </si>
  <si>
    <t>01:15:19;10</t>
  </si>
  <si>
    <t>01:22:14;17</t>
  </si>
  <si>
    <t>01:29:02;18</t>
  </si>
  <si>
    <t>01:34:57;13</t>
  </si>
  <si>
    <t>01:41:51;28</t>
  </si>
  <si>
    <t>EP 016 Y</t>
  </si>
  <si>
    <t>01:40:21;10</t>
  </si>
  <si>
    <t>EP 017 H</t>
  </si>
  <si>
    <t>01:07:49;08</t>
  </si>
  <si>
    <t>01:14:53;03</t>
  </si>
  <si>
    <t>01:22:33;05</t>
  </si>
  <si>
    <t>01:30:10;25</t>
  </si>
  <si>
    <t>01:35:40;29</t>
  </si>
  <si>
    <t>01:42:55;09</t>
  </si>
  <si>
    <t>EP 017 Y</t>
  </si>
  <si>
    <t>01:07:50;07</t>
  </si>
  <si>
    <t>01:14:53;02</t>
  </si>
  <si>
    <t>01:22:32;04</t>
  </si>
  <si>
    <t>01:30:08;24</t>
  </si>
  <si>
    <t>01:35:37;28</t>
  </si>
  <si>
    <t>01:41:22;08</t>
  </si>
  <si>
    <t>EP 018 H</t>
  </si>
  <si>
    <t>01:07:26;02</t>
  </si>
  <si>
    <t>01:13:46;18</t>
  </si>
  <si>
    <t>01:19:25;26</t>
  </si>
  <si>
    <t>01:24:56;17</t>
  </si>
  <si>
    <t>01:31:48;13</t>
  </si>
  <si>
    <t>01:40:53;07</t>
  </si>
  <si>
    <t>EP 018 Y</t>
  </si>
  <si>
    <t>01:07:27;01</t>
  </si>
  <si>
    <t>01:13:46;17</t>
  </si>
  <si>
    <t>01:19:24;25</t>
  </si>
  <si>
    <t>01:24:54;16</t>
  </si>
  <si>
    <t>01:31:45;12</t>
  </si>
  <si>
    <t>01:39:20;08</t>
  </si>
  <si>
    <t>EP 019 H</t>
  </si>
  <si>
    <t>01:07:58;29</t>
  </si>
  <si>
    <t>01:15:13;18</t>
  </si>
  <si>
    <t>01:22:41;10</t>
  </si>
  <si>
    <t>01:30:03;19</t>
  </si>
  <si>
    <t>01:36:23;20</t>
  </si>
  <si>
    <t>01:42:56;17</t>
  </si>
  <si>
    <t>EP 019 Y</t>
  </si>
  <si>
    <t>01:07:59;28</t>
  </si>
  <si>
    <t>01:15:13;17</t>
  </si>
  <si>
    <t>01:22:40;09</t>
  </si>
  <si>
    <t>01:30:01;18</t>
  </si>
  <si>
    <t>01:36:20;19</t>
  </si>
  <si>
    <t>01:41:23;27</t>
  </si>
  <si>
    <t>EP 020 H</t>
  </si>
  <si>
    <t>01:08:12;23</t>
  </si>
  <si>
    <t>01:13:39;00</t>
  </si>
  <si>
    <t>01:21:03;02</t>
  </si>
  <si>
    <t>01:26:59;24</t>
  </si>
  <si>
    <t>01:33:26;01</t>
  </si>
  <si>
    <t>01:40:58;05</t>
  </si>
  <si>
    <t>EP 020 Y</t>
  </si>
  <si>
    <t>01:08:13;22</t>
  </si>
  <si>
    <t>01:13:38;29</t>
  </si>
  <si>
    <t>01:21:02;01</t>
  </si>
  <si>
    <t>01:26:57;23</t>
  </si>
  <si>
    <t>01:33:23;00</t>
  </si>
  <si>
    <t>01:39:25;05</t>
  </si>
  <si>
    <t>EP 021 H</t>
  </si>
  <si>
    <t>01:07:19;10</t>
  </si>
  <si>
    <t>01:13:33;10</t>
  </si>
  <si>
    <t>01:18:44;19</t>
  </si>
  <si>
    <t>01:24:55;03</t>
  </si>
  <si>
    <t>01:32:45;12</t>
  </si>
  <si>
    <t>01:40:43;15</t>
  </si>
  <si>
    <t>EP 021 Y</t>
  </si>
  <si>
    <t>01:07:20;09</t>
  </si>
  <si>
    <t>01:13:33;09</t>
  </si>
  <si>
    <t>01:18:43;18</t>
  </si>
  <si>
    <t>01:24:53;02</t>
  </si>
  <si>
    <t>01:32:42;11</t>
  </si>
  <si>
    <t>01:39:10;26</t>
  </si>
  <si>
    <t>EP 022 H</t>
  </si>
  <si>
    <t>01:07:03;01</t>
  </si>
  <si>
    <t>01:14:06;24</t>
  </si>
  <si>
    <t>01:21:34;15</t>
  </si>
  <si>
    <t>01:29:09;04</t>
  </si>
  <si>
    <t>01:36:26;09</t>
  </si>
  <si>
    <t>01:43:05;21</t>
  </si>
  <si>
    <t>EP 022 Y</t>
  </si>
  <si>
    <t>01:07:04;00</t>
  </si>
  <si>
    <t>01:14:06;23</t>
  </si>
  <si>
    <t>01:21:33;14</t>
  </si>
  <si>
    <t>01:29:07;03</t>
  </si>
  <si>
    <t>01:36:23;08</t>
  </si>
  <si>
    <t>01:41:34;15</t>
  </si>
  <si>
    <t>EP 023 H</t>
  </si>
  <si>
    <t>01:07:34;13</t>
  </si>
  <si>
    <t>01:14:50;16</t>
  </si>
  <si>
    <t>01:22:28;09</t>
  </si>
  <si>
    <t>01:28:23;29</t>
  </si>
  <si>
    <t>01:34:21;09</t>
  </si>
  <si>
    <t>01:43:12;04</t>
  </si>
  <si>
    <t>EP 023 Y</t>
  </si>
  <si>
    <t>01:07:35;12</t>
  </si>
  <si>
    <t>01:14:50;15</t>
  </si>
  <si>
    <t>01:22:27;08</t>
  </si>
  <si>
    <t>01:28:21;28</t>
  </si>
  <si>
    <t>01:34:18;08</t>
  </si>
  <si>
    <t>01:41:39;10</t>
  </si>
  <si>
    <t>EP 024 H</t>
  </si>
  <si>
    <t>01:08:23;20</t>
  </si>
  <si>
    <t>01:15:31;13</t>
  </si>
  <si>
    <t>01:21:04;19</t>
  </si>
  <si>
    <t>01:29:13;18</t>
  </si>
  <si>
    <t>01:35:17;11</t>
  </si>
  <si>
    <t>01:42:32;29</t>
  </si>
  <si>
    <t>EP 024 Y</t>
  </si>
  <si>
    <t>01:08:23;19</t>
  </si>
  <si>
    <t>01:15:30;12</t>
  </si>
  <si>
    <t>01:21:02;18</t>
  </si>
  <si>
    <t>01:29:10;17</t>
  </si>
  <si>
    <t>01:35:13;10</t>
  </si>
  <si>
    <t>01:41:00;02</t>
  </si>
  <si>
    <t>EP 025 H</t>
  </si>
  <si>
    <t>01:08:20;20</t>
  </si>
  <si>
    <t>01:13:22;22</t>
  </si>
  <si>
    <t>01:20:26;25</t>
  </si>
  <si>
    <t>01:27:19;01</t>
  </si>
  <si>
    <t>01:33:27;24</t>
  </si>
  <si>
    <t>01:42:35;24</t>
  </si>
  <si>
    <t>EP 025 Y</t>
  </si>
  <si>
    <t>01:08:21;18</t>
  </si>
  <si>
    <t>01:13:22;20</t>
  </si>
  <si>
    <t>01:20:25;23</t>
  </si>
  <si>
    <t>01:27:16;29</t>
  </si>
  <si>
    <t>01:33:24;22</t>
  </si>
  <si>
    <t>01:41:03;17</t>
  </si>
  <si>
    <t>EP 026 H</t>
  </si>
  <si>
    <t>01:07:57;16</t>
  </si>
  <si>
    <t>01:14:48;04</t>
  </si>
  <si>
    <t>01:20:18;09</t>
  </si>
  <si>
    <t>01:28:46;16</t>
  </si>
  <si>
    <t>01:45:04;20</t>
  </si>
  <si>
    <t>EP 026 Y</t>
  </si>
  <si>
    <t>01:07:58;15</t>
  </si>
  <si>
    <t>01:14:48;03</t>
  </si>
  <si>
    <t>01:20:17;08</t>
  </si>
  <si>
    <t>01:28:44;15</t>
  </si>
  <si>
    <t>01:34:12;17</t>
  </si>
  <si>
    <t>01:43:49;29</t>
  </si>
  <si>
    <t>EP 027 H</t>
  </si>
  <si>
    <t>01:08:03;29</t>
  </si>
  <si>
    <t>01:14:28;09</t>
  </si>
  <si>
    <t>01:19:43;28</t>
  </si>
  <si>
    <t>01:26:25;10</t>
  </si>
  <si>
    <t>01:34:02;02</t>
  </si>
  <si>
    <t>01:43:39;19</t>
  </si>
  <si>
    <t>EP 027 Y</t>
  </si>
  <si>
    <t>01:08:04;28</t>
  </si>
  <si>
    <t>01:14:28;08</t>
  </si>
  <si>
    <t>01:19:42;27</t>
  </si>
  <si>
    <t>01:26:23;09</t>
  </si>
  <si>
    <t>01:33:58;29</t>
  </si>
  <si>
    <t>01:42:27;04</t>
  </si>
  <si>
    <t>EP 028 H</t>
  </si>
  <si>
    <t>01:08:15;03</t>
  </si>
  <si>
    <t>01:15:29;02</t>
  </si>
  <si>
    <t>01:21:13;25</t>
  </si>
  <si>
    <t>01:29:03;15</t>
  </si>
  <si>
    <t>01:39:24;28</t>
  </si>
  <si>
    <t>01:44:03;20</t>
  </si>
  <si>
    <t>EP 028 Y</t>
  </si>
  <si>
    <t>01:08:16;02</t>
  </si>
  <si>
    <t>01:15:29;01</t>
  </si>
  <si>
    <t>01:21:12;24</t>
  </si>
  <si>
    <t>01:29:01;14</t>
  </si>
  <si>
    <t>01:39:21;27</t>
  </si>
  <si>
    <t>01:42:31;16</t>
  </si>
  <si>
    <t>EP 029 H</t>
  </si>
  <si>
    <t>01:06:20;29</t>
  </si>
  <si>
    <t>01:13:28;15</t>
  </si>
  <si>
    <t>01:19:22;23</t>
  </si>
  <si>
    <t>01:26:56;27</t>
  </si>
  <si>
    <t>01:34:56;24</t>
  </si>
  <si>
    <t>01:42:21;14</t>
  </si>
  <si>
    <t>EP 029 Y</t>
  </si>
  <si>
    <t>01:06:18;21</t>
  </si>
  <si>
    <t>01:13:25;07</t>
  </si>
  <si>
    <t>01:19:18;15</t>
  </si>
  <si>
    <t>01:26:51;19</t>
  </si>
  <si>
    <t>01:34:50;16</t>
  </si>
  <si>
    <t>01:40:45;28</t>
  </si>
  <si>
    <t>EP 030 H</t>
  </si>
  <si>
    <t>01:08:22;12</t>
  </si>
  <si>
    <t>01:16:10;28</t>
  </si>
  <si>
    <t>01:21:21;23</t>
  </si>
  <si>
    <t>01:28:04;16</t>
  </si>
  <si>
    <t>01:36:25;20</t>
  </si>
  <si>
    <t>01:44:11;04</t>
  </si>
  <si>
    <t>EP 030 Y</t>
  </si>
  <si>
    <t>01:08:21;05</t>
  </si>
  <si>
    <t>01:16:09;05</t>
  </si>
  <si>
    <t>01:21:03;22</t>
  </si>
  <si>
    <t>01:27:45;26</t>
  </si>
  <si>
    <t>01:36:06;04</t>
  </si>
  <si>
    <t>01:42:21;23</t>
  </si>
  <si>
    <t>EP 031 H</t>
  </si>
  <si>
    <t>01:09:19;26</t>
  </si>
  <si>
    <t>01:15:31;01</t>
  </si>
  <si>
    <t>01:20:28;19</t>
  </si>
  <si>
    <t>01:26:16;22</t>
  </si>
  <si>
    <t>01:32:48;28</t>
  </si>
  <si>
    <t>01:40:24;16</t>
  </si>
  <si>
    <t>EP 031 Y</t>
  </si>
  <si>
    <t>01:09:20;25</t>
  </si>
  <si>
    <t>01:15:31;00</t>
  </si>
  <si>
    <t>01:20:27;18</t>
  </si>
  <si>
    <t>01:26:14;21</t>
  </si>
  <si>
    <t>01:32:45;27</t>
  </si>
  <si>
    <t>01:38:49;05</t>
  </si>
  <si>
    <t>EP 032 H</t>
  </si>
  <si>
    <t>01:06:53;13</t>
  </si>
  <si>
    <t>01:14:28;00</t>
  </si>
  <si>
    <t>01:20:16;16</t>
  </si>
  <si>
    <t>01:26:13;06</t>
  </si>
  <si>
    <t>01:35:15;15</t>
  </si>
  <si>
    <t>01:44:29;06</t>
  </si>
  <si>
    <t>EP 032 Y</t>
  </si>
  <si>
    <t>01:06:54;12</t>
  </si>
  <si>
    <t>01:20:15;15</t>
  </si>
  <si>
    <t>01:26:11;05</t>
  </si>
  <si>
    <t>01:35:12;14</t>
  </si>
  <si>
    <t>01:42:59;15</t>
  </si>
  <si>
    <t>EP 033 H</t>
  </si>
  <si>
    <t>01:07:51;15</t>
  </si>
  <si>
    <t>01:15:14;12</t>
  </si>
  <si>
    <t>01:20:41;28</t>
  </si>
  <si>
    <t>01:29:34;05</t>
  </si>
  <si>
    <t>01:36:30;01</t>
  </si>
  <si>
    <t>01:44:52;11</t>
  </si>
  <si>
    <t>EP 033 Y</t>
  </si>
  <si>
    <t>01:07:52;14</t>
  </si>
  <si>
    <t>01:15:14;11</t>
  </si>
  <si>
    <t>01:20:40;27</t>
  </si>
  <si>
    <t>01:29:32;04</t>
  </si>
  <si>
    <t>01:36:27;00</t>
  </si>
  <si>
    <t>01:43:36;28</t>
  </si>
  <si>
    <t>EP 034 H</t>
  </si>
  <si>
    <t>01:07:10;04</t>
  </si>
  <si>
    <t>01:13:29;11</t>
  </si>
  <si>
    <t>01:20:32;26</t>
  </si>
  <si>
    <t>01:28:59;05</t>
  </si>
  <si>
    <t>01:37:51;14</t>
  </si>
  <si>
    <t>01:43:51;18</t>
  </si>
  <si>
    <t>EP 034 Y</t>
  </si>
  <si>
    <t>01:07:11;03</t>
  </si>
  <si>
    <t>01:13:29;10</t>
  </si>
  <si>
    <t>01:20:31;25</t>
  </si>
  <si>
    <t>01:28:57;04</t>
  </si>
  <si>
    <t>01:37:48;13</t>
  </si>
  <si>
    <t>01:42:19;18</t>
  </si>
  <si>
    <t>EP 035 H</t>
  </si>
  <si>
    <t>01:07:27;21</t>
  </si>
  <si>
    <t>01:14:42;25</t>
  </si>
  <si>
    <t>01:22:25;02</t>
  </si>
  <si>
    <t>01:29:28;11</t>
  </si>
  <si>
    <t>01:39:42;14</t>
  </si>
  <si>
    <t>01:47:24;13</t>
  </si>
  <si>
    <t>EP 035 Y</t>
  </si>
  <si>
    <t>01:07:28;20</t>
  </si>
  <si>
    <t>01:14:42;24</t>
  </si>
  <si>
    <t>01:22:24;01</t>
  </si>
  <si>
    <t>01:29:26;10</t>
  </si>
  <si>
    <t>01:39:39;13</t>
  </si>
  <si>
    <t>01:47:00;11</t>
  </si>
  <si>
    <t>EP 036 H</t>
  </si>
  <si>
    <t>01:06:28;16</t>
  </si>
  <si>
    <t>01:14:27;05</t>
  </si>
  <si>
    <t>01:22:49;12</t>
  </si>
  <si>
    <t>01:29:12;18</t>
  </si>
  <si>
    <t>01:36:40;14</t>
  </si>
  <si>
    <t>01:44:40;16</t>
  </si>
  <si>
    <t>EP 036 Y</t>
  </si>
  <si>
    <t>01:06:29;15</t>
  </si>
  <si>
    <t>01:14:27;04</t>
  </si>
  <si>
    <t>01:22:48;11</t>
  </si>
  <si>
    <t>01:36:37;13</t>
  </si>
  <si>
    <t>01:43:11;19</t>
  </si>
  <si>
    <t>EP 037 H</t>
  </si>
  <si>
    <t>01:09:55;21</t>
  </si>
  <si>
    <t>01:17:46;04</t>
  </si>
  <si>
    <t>01:23:53;08</t>
  </si>
  <si>
    <t>01:29:29;02</t>
  </si>
  <si>
    <t>01:42:56;14</t>
  </si>
  <si>
    <t>01:49:30;17</t>
  </si>
  <si>
    <t>EP 037 Y</t>
  </si>
  <si>
    <t>01:09:56;20</t>
  </si>
  <si>
    <t>01:17:46;03</t>
  </si>
  <si>
    <t>01:23:52;07</t>
  </si>
  <si>
    <t>01:29:27;01</t>
  </si>
  <si>
    <t>01:42:53;13</t>
  </si>
  <si>
    <t>01:49:24;09</t>
  </si>
  <si>
    <t>EP 038 H</t>
  </si>
  <si>
    <t>01:08:07;04</t>
  </si>
  <si>
    <t>01:15:45;29</t>
  </si>
  <si>
    <t>01:21:44;04</t>
  </si>
  <si>
    <t>01:27:51;11</t>
  </si>
  <si>
    <t>01:34:35;25</t>
  </si>
  <si>
    <t>01:41:18;26</t>
  </si>
  <si>
    <t>EP 038 Y</t>
  </si>
  <si>
    <t>01:08:08;03</t>
  </si>
  <si>
    <t>01:15:45;28</t>
  </si>
  <si>
    <t>01:21:43;03</t>
  </si>
  <si>
    <t>01:27:49;10</t>
  </si>
  <si>
    <t>01:34:32;24</t>
  </si>
  <si>
    <t>01:39:47;19</t>
  </si>
  <si>
    <t>EP 039 H</t>
  </si>
  <si>
    <t>01:07:25;10</t>
  </si>
  <si>
    <t>01:14:09;11</t>
  </si>
  <si>
    <t>01:26:29;09</t>
  </si>
  <si>
    <t>01:33:50;17</t>
  </si>
  <si>
    <t>01:39:43;21</t>
  </si>
  <si>
    <t>EP 039 Y</t>
  </si>
  <si>
    <t>01:07:26;09</t>
  </si>
  <si>
    <t>01:14:09;10</t>
  </si>
  <si>
    <t>01:20:39;26</t>
  </si>
  <si>
    <t>01:26:27;08</t>
  </si>
  <si>
    <t>01:33:47;16</t>
  </si>
  <si>
    <t>01:38:14;23</t>
  </si>
  <si>
    <t>EP 040 H</t>
  </si>
  <si>
    <t>01:10:52;05</t>
  </si>
  <si>
    <t>01:17:45;03</t>
  </si>
  <si>
    <t>01:23:32;02</t>
  </si>
  <si>
    <t>01:30:08;26</t>
  </si>
  <si>
    <t>01:38:32;11</t>
  </si>
  <si>
    <t>01:44:13;03</t>
  </si>
  <si>
    <t>EP 040 Y</t>
  </si>
  <si>
    <t>01:10:53;04</t>
  </si>
  <si>
    <t>01:17:45;02</t>
  </si>
  <si>
    <t>01:23:31;01</t>
  </si>
  <si>
    <t>01:30:06;25</t>
  </si>
  <si>
    <t>01:38:29;10</t>
  </si>
  <si>
    <t>01:43:49;07</t>
  </si>
  <si>
    <t>EP 041 H</t>
  </si>
  <si>
    <t>01:08:01;09</t>
  </si>
  <si>
    <t>01:15:43;24</t>
  </si>
  <si>
    <t>01:20:42;12</t>
  </si>
  <si>
    <t>01:28:41;06</t>
  </si>
  <si>
    <t>01:35:42;25</t>
  </si>
  <si>
    <t>01:47:03;07</t>
  </si>
  <si>
    <t>EP 041 Y</t>
  </si>
  <si>
    <t>01:08:02;08</t>
  </si>
  <si>
    <t>01:15:43;23</t>
  </si>
  <si>
    <t>01:20:41;11</t>
  </si>
  <si>
    <t>01:28:39;05</t>
  </si>
  <si>
    <t>01:35:39;24</t>
  </si>
  <si>
    <t>01:45:28;02</t>
  </si>
  <si>
    <t>EP 042 H</t>
  </si>
  <si>
    <t>01:09:19;14</t>
  </si>
  <si>
    <t>01:18:14;13</t>
  </si>
  <si>
    <t>01:25:46;29</t>
  </si>
  <si>
    <t>01:30:59;19</t>
  </si>
  <si>
    <t>01:35:56;28</t>
  </si>
  <si>
    <t>01:43:31;16</t>
  </si>
  <si>
    <t>EP 042 Y</t>
  </si>
  <si>
    <t>01:09:20;13</t>
  </si>
  <si>
    <t>01:18:14;12</t>
  </si>
  <si>
    <t>01:25:45;28</t>
  </si>
  <si>
    <t>01:30:57;18</t>
  </si>
  <si>
    <t>01:35:53;27</t>
  </si>
  <si>
    <t>01:43:09;11</t>
  </si>
  <si>
    <t>EP 043 H</t>
  </si>
  <si>
    <t>01:07:55;28</t>
  </si>
  <si>
    <t>01:15:22;22</t>
  </si>
  <si>
    <t>01:20:48;12</t>
  </si>
  <si>
    <t>01:26:23;14</t>
  </si>
  <si>
    <t>01:35:11;07</t>
  </si>
  <si>
    <t>01:43:01;27</t>
  </si>
  <si>
    <t>EP 043 Y</t>
  </si>
  <si>
    <t>01:07:56;27</t>
  </si>
  <si>
    <t>01:15:22;21</t>
  </si>
  <si>
    <t>01:20:47;11</t>
  </si>
  <si>
    <t>01:26:21;13</t>
  </si>
  <si>
    <t>01:35:08;06</t>
  </si>
  <si>
    <t>01:43:02;26</t>
  </si>
  <si>
    <t>EP 044 H</t>
  </si>
  <si>
    <t>01:05:46;22</t>
  </si>
  <si>
    <t>01:12:35;11</t>
  </si>
  <si>
    <t>01:18:47;13</t>
  </si>
  <si>
    <t>01:23:42;16</t>
  </si>
  <si>
    <t>01:32:35;11</t>
  </si>
  <si>
    <t>01:41:35;05</t>
  </si>
  <si>
    <t>EP 044 Y</t>
  </si>
  <si>
    <t>01:05:47;21</t>
  </si>
  <si>
    <t>01:12:35;10</t>
  </si>
  <si>
    <t>01:18:46;12</t>
  </si>
  <si>
    <t>01:23:40;15</t>
  </si>
  <si>
    <t>01:32:32;10</t>
  </si>
  <si>
    <t>01:41:32;27</t>
  </si>
  <si>
    <t>EP 045 H</t>
  </si>
  <si>
    <t>01:07:36;27</t>
  </si>
  <si>
    <t>01:14:49;08</t>
  </si>
  <si>
    <t>01:21:15;24</t>
  </si>
  <si>
    <t>01:28:54;26</t>
  </si>
  <si>
    <t>01:34:25;06</t>
  </si>
  <si>
    <t>01:42:19;25</t>
  </si>
  <si>
    <t>EP 045 Y</t>
  </si>
  <si>
    <t>01:07:37;26</t>
  </si>
  <si>
    <t>01:14:49;07</t>
  </si>
  <si>
    <t>01:21:14;23</t>
  </si>
  <si>
    <t>01:28:52;25</t>
  </si>
  <si>
    <t>01:34:22;05</t>
  </si>
  <si>
    <t>01:42:15;26</t>
  </si>
  <si>
    <t>EP 046 H</t>
  </si>
  <si>
    <t>01:08:02;10</t>
  </si>
  <si>
    <t>01:16:56;12</t>
  </si>
  <si>
    <t>01:21:57;14</t>
  </si>
  <si>
    <t>01:27:39;17</t>
  </si>
  <si>
    <t>01:37:05;10</t>
  </si>
  <si>
    <t>01:42:47;11</t>
  </si>
  <si>
    <t>EP 046 Y</t>
  </si>
  <si>
    <t>01:08:03;09</t>
  </si>
  <si>
    <t>01:16:56;11</t>
  </si>
  <si>
    <t>01:21:56;13</t>
  </si>
  <si>
    <t>01:27:37;16</t>
  </si>
  <si>
    <t>01:37:02;09</t>
  </si>
  <si>
    <t>01:42:45;19</t>
  </si>
  <si>
    <t>EP 047 H</t>
  </si>
  <si>
    <t>01:04:42;26</t>
  </si>
  <si>
    <t>01:13:23;02</t>
  </si>
  <si>
    <t>01:19:03;27</t>
  </si>
  <si>
    <t>01:24:52;09</t>
  </si>
  <si>
    <t>01:32:03;08</t>
  </si>
  <si>
    <t>01:40:46;26</t>
  </si>
  <si>
    <t>EP 047 Y</t>
  </si>
  <si>
    <t>01:04:43;25</t>
  </si>
  <si>
    <t>01:13:23;01</t>
  </si>
  <si>
    <t>01:19:02;26</t>
  </si>
  <si>
    <t>01:24:50;08</t>
  </si>
  <si>
    <t>01:32:00;07</t>
  </si>
  <si>
    <t>01:40:45;02</t>
  </si>
  <si>
    <t>EP 048 H</t>
  </si>
  <si>
    <t>01:08:00;24</t>
  </si>
  <si>
    <t>01:14:25;16</t>
  </si>
  <si>
    <t>01:22:27;26</t>
  </si>
  <si>
    <t>01:31:17;03</t>
  </si>
  <si>
    <t>01:39:03;03</t>
  </si>
  <si>
    <t>01:50:21;15</t>
  </si>
  <si>
    <t>EP 048 Y</t>
  </si>
  <si>
    <t>01:08:00;14</t>
  </si>
  <si>
    <t>01:14:24;06</t>
  </si>
  <si>
    <t>01:22:25;16</t>
  </si>
  <si>
    <t>01:31:13;23</t>
  </si>
  <si>
    <t>01:38:58;21</t>
  </si>
  <si>
    <t>01:50:22;04</t>
  </si>
  <si>
    <t>EP 049 H</t>
  </si>
  <si>
    <t>01:09:01;09</t>
  </si>
  <si>
    <t>01:16:04;23</t>
  </si>
  <si>
    <t>01:21:17;10</t>
  </si>
  <si>
    <t>01:28:54;19</t>
  </si>
  <si>
    <t>01:35:06;29</t>
  </si>
  <si>
    <t>01:45:51;24</t>
  </si>
  <si>
    <t>EP 049 Y</t>
  </si>
  <si>
    <t>01:09:02;08</t>
  </si>
  <si>
    <t>01:16:04;22</t>
  </si>
  <si>
    <t>01:21:16;09</t>
  </si>
  <si>
    <t>01:28:52;18</t>
  </si>
  <si>
    <t>01:35:03;28</t>
  </si>
  <si>
    <t>01:45:53;06</t>
  </si>
  <si>
    <t>EP 050 H</t>
  </si>
  <si>
    <t>01:09:26;14</t>
  </si>
  <si>
    <t>01:18:39;00</t>
  </si>
  <si>
    <t>01:29:29;22</t>
  </si>
  <si>
    <t>01:35:54;23</t>
  </si>
  <si>
    <t>01:45:38;03</t>
  </si>
  <si>
    <t>01:52:44;23</t>
  </si>
  <si>
    <t>EP 050 Y</t>
  </si>
  <si>
    <t>01:09:27;13</t>
  </si>
  <si>
    <t>01:18:38;29</t>
  </si>
  <si>
    <t>01:29:28;21</t>
  </si>
  <si>
    <t>01:35:52;22</t>
  </si>
  <si>
    <t>01:45:35;02</t>
  </si>
  <si>
    <t>01:52:46;23</t>
  </si>
  <si>
    <t>EP 051 H</t>
  </si>
  <si>
    <t>01:07:28;00</t>
  </si>
  <si>
    <t>01:15:04;09</t>
  </si>
  <si>
    <t>01:22:17;05</t>
  </si>
  <si>
    <t>01:29:41;28</t>
  </si>
  <si>
    <t>01:36:30;25</t>
  </si>
  <si>
    <t>01:43:38;18</t>
  </si>
  <si>
    <t>EP 051 Y</t>
  </si>
  <si>
    <t>01:07:28;29</t>
  </si>
  <si>
    <t>01:15:04;08</t>
  </si>
  <si>
    <t>01:22:16;04</t>
  </si>
  <si>
    <t>01:29:39;27</t>
  </si>
  <si>
    <t>01:36:27;24</t>
  </si>
  <si>
    <t>01:43:15;27</t>
  </si>
  <si>
    <t>EP 052 H</t>
  </si>
  <si>
    <t>01:08:03;04</t>
  </si>
  <si>
    <t>01:15:42;26</t>
  </si>
  <si>
    <t>01:22:13;16</t>
  </si>
  <si>
    <t>01:29:22;01</t>
  </si>
  <si>
    <t>01:39:29;16</t>
  </si>
  <si>
    <t>01:43:55;22</t>
  </si>
  <si>
    <t>EP 052 Y</t>
  </si>
  <si>
    <t>01:08:03;17</t>
  </si>
  <si>
    <t>01:15:42;09</t>
  </si>
  <si>
    <t>01:22:11;29</t>
  </si>
  <si>
    <t>01:29:19;14</t>
  </si>
  <si>
    <t>01:39:25;29</t>
  </si>
  <si>
    <t>01:44:05;18</t>
  </si>
  <si>
    <t>EP 053 H</t>
  </si>
  <si>
    <t>01:07:59;09</t>
  </si>
  <si>
    <t>01:16:17;27</t>
  </si>
  <si>
    <t>01:21:19;07</t>
  </si>
  <si>
    <t>01:27:06;13</t>
  </si>
  <si>
    <t>01:36:46;01</t>
  </si>
  <si>
    <t>01:42:45;21</t>
  </si>
  <si>
    <t>EP 053 Y</t>
  </si>
  <si>
    <t>01:08:00;10</t>
  </si>
  <si>
    <t>01:16:17;26</t>
  </si>
  <si>
    <t>01:21:18;06</t>
  </si>
  <si>
    <t>01:27:04;12</t>
  </si>
  <si>
    <t>01:36:43;00</t>
  </si>
  <si>
    <t>01:42:43;22</t>
  </si>
  <si>
    <t>EP 054 H</t>
  </si>
  <si>
    <t>01:06:22;29</t>
  </si>
  <si>
    <t>01:14:45;24</t>
  </si>
  <si>
    <t>01:20:30;21</t>
  </si>
  <si>
    <t>01:26:50;28</t>
  </si>
  <si>
    <t>01:34:46;20</t>
  </si>
  <si>
    <t>01:41:56;11</t>
  </si>
  <si>
    <t>EP 054 Y</t>
  </si>
  <si>
    <t>01:06:23;28</t>
  </si>
  <si>
    <t>01:14:45;23</t>
  </si>
  <si>
    <t>01:20:29;20</t>
  </si>
  <si>
    <t>01:34:43;19</t>
  </si>
  <si>
    <t>EP 055 H</t>
  </si>
  <si>
    <t>01:07:32;21</t>
  </si>
  <si>
    <t>01:13:49;29</t>
  </si>
  <si>
    <t>01:19:16;18</t>
  </si>
  <si>
    <t>01:25:20;03</t>
  </si>
  <si>
    <t>01:34:48;29</t>
  </si>
  <si>
    <t>01:42:23;13</t>
  </si>
  <si>
    <t>EP 055 Y</t>
  </si>
  <si>
    <t>01:07:33;20</t>
  </si>
  <si>
    <t>01:13:49;28</t>
  </si>
  <si>
    <t>01:19:15;17</t>
  </si>
  <si>
    <t>01:25:18;02</t>
  </si>
  <si>
    <t>01:34:45;28</t>
  </si>
  <si>
    <t>01:40:51;05</t>
  </si>
  <si>
    <t>EP 056 H</t>
  </si>
  <si>
    <t>01:06:02;19</t>
  </si>
  <si>
    <t>01:12:57;01</t>
  </si>
  <si>
    <t>01:18:47;14</t>
  </si>
  <si>
    <t>01:26:51;26</t>
  </si>
  <si>
    <t>01:35:52;24</t>
  </si>
  <si>
    <t>01:42:46;09</t>
  </si>
  <si>
    <t>EP 056 Y</t>
  </si>
  <si>
    <t>01:06:03;18</t>
  </si>
  <si>
    <t>01:12:57;00</t>
  </si>
  <si>
    <t>01:18:46;13</t>
  </si>
  <si>
    <t>01:26:49;25</t>
  </si>
  <si>
    <t>01:35:49;23</t>
  </si>
  <si>
    <t>01:42:44;01</t>
  </si>
  <si>
    <t>EP 057 H</t>
  </si>
  <si>
    <t>01:05:11;03</t>
  </si>
  <si>
    <t>01:11:52;29</t>
  </si>
  <si>
    <t>01:20:10;05</t>
  </si>
  <si>
    <t>01:28:29;26</t>
  </si>
  <si>
    <t>01:34:48;03</t>
  </si>
  <si>
    <t>01:42:01;23</t>
  </si>
  <si>
    <t>EP 057 Y</t>
  </si>
  <si>
    <t>01:05:12;02</t>
  </si>
  <si>
    <t>01:11:52;28</t>
  </si>
  <si>
    <t>01:20:09;04</t>
  </si>
  <si>
    <t>01:28:27;25</t>
  </si>
  <si>
    <t>01:34:45;02</t>
  </si>
  <si>
    <t>01:40:32;20</t>
  </si>
  <si>
    <t>EP 058 H</t>
  </si>
  <si>
    <t>01:07:09;28</t>
  </si>
  <si>
    <t>01:13:59;25</t>
  </si>
  <si>
    <t>01:19:11;12</t>
  </si>
  <si>
    <t>01:26:30;06</t>
  </si>
  <si>
    <t>01:36:58;13</t>
  </si>
  <si>
    <t>01:42:50;03</t>
  </si>
  <si>
    <t>EP 058 Y</t>
  </si>
  <si>
    <t>01:07:10;27</t>
  </si>
  <si>
    <t>01:13:59;24</t>
  </si>
  <si>
    <t>01:19:10;11</t>
  </si>
  <si>
    <t>01:26:28;05</t>
  </si>
  <si>
    <t>01:36:55;12</t>
  </si>
  <si>
    <t>01:41:18;04</t>
  </si>
  <si>
    <t>EP 059 H</t>
  </si>
  <si>
    <t>01:07:52;15</t>
  </si>
  <si>
    <t>01:13:46;15</t>
  </si>
  <si>
    <t>01:19:11;14</t>
  </si>
  <si>
    <t>01:28:14;16</t>
  </si>
  <si>
    <t>01:35:24;25</t>
  </si>
  <si>
    <t>01:41:39;28</t>
  </si>
  <si>
    <t>EP 059 Y</t>
  </si>
  <si>
    <t>01:07:53;14</t>
  </si>
  <si>
    <t>01:13:46;14</t>
  </si>
  <si>
    <t>01:19:10;13</t>
  </si>
  <si>
    <t>01:28:12;15</t>
  </si>
  <si>
    <t>01:35:21;24</t>
  </si>
  <si>
    <t>01:40:54;14</t>
  </si>
  <si>
    <t>EP 060 H</t>
  </si>
  <si>
    <t>01:07:55;03</t>
  </si>
  <si>
    <t>01:15:04;01</t>
  </si>
  <si>
    <t>01:19:54;11</t>
  </si>
  <si>
    <t>01:25:19;13</t>
  </si>
  <si>
    <t>01:33:46;28</t>
  </si>
  <si>
    <t>01:41:49;08</t>
  </si>
  <si>
    <t>EP 060 Y</t>
  </si>
  <si>
    <t>01:07:56;02</t>
  </si>
  <si>
    <t>01:15:04;00</t>
  </si>
  <si>
    <t>01:19:53;10</t>
  </si>
  <si>
    <t>01:25:17;12</t>
  </si>
  <si>
    <t>01:33:43;27</t>
  </si>
  <si>
    <t>01:41:43;25</t>
  </si>
  <si>
    <t>EP 061 H</t>
  </si>
  <si>
    <t>01:05:34;14</t>
  </si>
  <si>
    <t>01:13:04;18</t>
  </si>
  <si>
    <t>01:19:12;10</t>
  </si>
  <si>
    <t>01:26:48;15</t>
  </si>
  <si>
    <t>01:35:18;21</t>
  </si>
  <si>
    <t>01:42:13;12</t>
  </si>
  <si>
    <t>EP 061 Y</t>
  </si>
  <si>
    <t>01:05:35;13</t>
  </si>
  <si>
    <t>01:13:04;17</t>
  </si>
  <si>
    <t>01:19:11;09</t>
  </si>
  <si>
    <t>01:26:46;14</t>
  </si>
  <si>
    <t>01:35:15;20</t>
  </si>
  <si>
    <t>01:42:10;09</t>
  </si>
  <si>
    <t>EP 062 H</t>
  </si>
  <si>
    <t>01:07:20;02</t>
  </si>
  <si>
    <t>01:17:05;11</t>
  </si>
  <si>
    <t>01:24:04;04</t>
  </si>
  <si>
    <t>01:31:22;27</t>
  </si>
  <si>
    <t>01:37:54;17</t>
  </si>
  <si>
    <t>01:42:55;25</t>
  </si>
  <si>
    <t>EP 062 Y</t>
  </si>
  <si>
    <t>01:07:21;01</t>
  </si>
  <si>
    <t>01:17:05;10</t>
  </si>
  <si>
    <t>01:24:03;03</t>
  </si>
  <si>
    <t>01:31:20;26</t>
  </si>
  <si>
    <t>01:37:51;16</t>
  </si>
  <si>
    <t>01:42:50;22</t>
  </si>
  <si>
    <t>EP 063 H</t>
  </si>
  <si>
    <t>01:06:35;16</t>
  </si>
  <si>
    <t>01:12:39;10</t>
  </si>
  <si>
    <t>01:20:05;15</t>
  </si>
  <si>
    <t>01:29:49;24</t>
  </si>
  <si>
    <t>01:37:38;05</t>
  </si>
  <si>
    <t>01:44:19;29</t>
  </si>
  <si>
    <t>EP 063 Y</t>
  </si>
  <si>
    <t>01:06:36;15</t>
  </si>
  <si>
    <t>01:12:39;09</t>
  </si>
  <si>
    <t>01:20:04;14</t>
  </si>
  <si>
    <t>01:29:47;23</t>
  </si>
  <si>
    <t>01:37:35;04</t>
  </si>
  <si>
    <t>01:43:55;19</t>
  </si>
  <si>
    <t>EP 064 H</t>
  </si>
  <si>
    <t>01:06:14;24</t>
  </si>
  <si>
    <t>01:14:21;11</t>
  </si>
  <si>
    <t>01:22:20;06</t>
  </si>
  <si>
    <t>01:32:39;19</t>
  </si>
  <si>
    <t>01:38:00;10</t>
  </si>
  <si>
    <t>EP 064 Y</t>
  </si>
  <si>
    <t>01:06:15;23</t>
  </si>
  <si>
    <t>01:14:21;10</t>
  </si>
  <si>
    <t>01:22:19;05</t>
  </si>
  <si>
    <t>01:32:37;18</t>
  </si>
  <si>
    <t>01:37:57;07</t>
  </si>
  <si>
    <t>01:43:48;23</t>
  </si>
  <si>
    <t>EP 065 H</t>
  </si>
  <si>
    <t>01:07:46;20</t>
  </si>
  <si>
    <t>01:16:30;04</t>
  </si>
  <si>
    <t>01:22:40;18</t>
  </si>
  <si>
    <t>01:29:24;03</t>
  </si>
  <si>
    <t>01:35:44;13</t>
  </si>
  <si>
    <t>01:42:25;12</t>
  </si>
  <si>
    <t>EP 065 Y</t>
  </si>
  <si>
    <t>01:07:47;19</t>
  </si>
  <si>
    <t>01:16:30;03</t>
  </si>
  <si>
    <t>01:22:39;17</t>
  </si>
  <si>
    <t>01:29:22;02</t>
  </si>
  <si>
    <t>01:35:41;12</t>
  </si>
  <si>
    <t>01:42:00;10</t>
  </si>
  <si>
    <t>EP 066 H</t>
  </si>
  <si>
    <t>01:08:36;28</t>
  </si>
  <si>
    <t>01:15:36;16</t>
  </si>
  <si>
    <t>01:22:57;15</t>
  </si>
  <si>
    <t>01:28:46;17</t>
  </si>
  <si>
    <t>01:34:16;28</t>
  </si>
  <si>
    <t>01:41:34;20</t>
  </si>
  <si>
    <t>EP 066 Y</t>
  </si>
  <si>
    <t>01:08:37;27</t>
  </si>
  <si>
    <t>01:15:37;18</t>
  </si>
  <si>
    <t>01:22:57;17</t>
  </si>
  <si>
    <t>01:28:45;19</t>
  </si>
  <si>
    <t>01:34:15;00</t>
  </si>
  <si>
    <t>01:40:02;16</t>
  </si>
  <si>
    <t>EP 067 H</t>
  </si>
  <si>
    <t>01:06:12;26</t>
  </si>
  <si>
    <t>01:12:48;21</t>
  </si>
  <si>
    <t>01:18:48;19</t>
  </si>
  <si>
    <t>01:26:49;15</t>
  </si>
  <si>
    <t>01:34:46;04</t>
  </si>
  <si>
    <t>01:43:18;02</t>
  </si>
  <si>
    <t>EP 067 Y</t>
  </si>
  <si>
    <t>01:06:13;25</t>
  </si>
  <si>
    <t>01:12:48;20</t>
  </si>
  <si>
    <t>01:18:47;18</t>
  </si>
  <si>
    <t>01:26:47;15</t>
  </si>
  <si>
    <t>01:34:43;03</t>
  </si>
  <si>
    <t>01:43:12;03</t>
  </si>
  <si>
    <t>EP 068 H</t>
  </si>
  <si>
    <t>01:08:53;19</t>
  </si>
  <si>
    <t>01:16:29;07</t>
  </si>
  <si>
    <t>01:24:27;06</t>
  </si>
  <si>
    <t>01:29:14;20</t>
  </si>
  <si>
    <t>01:35:25;13</t>
  </si>
  <si>
    <t>01:42:02;20</t>
  </si>
  <si>
    <t>EP 068 Y</t>
  </si>
  <si>
    <t>01:16:28;07</t>
  </si>
  <si>
    <t>01:24:25;06</t>
  </si>
  <si>
    <t>01:29:11;20</t>
  </si>
  <si>
    <t>01:35:21;13</t>
  </si>
  <si>
    <t>01:41:58;28</t>
  </si>
  <si>
    <t>EP 069 H</t>
  </si>
  <si>
    <t>01:08:35;11</t>
  </si>
  <si>
    <t>01:13:46;07</t>
  </si>
  <si>
    <t>01:21:55;13</t>
  </si>
  <si>
    <t>01:28:06;21</t>
  </si>
  <si>
    <t>01:36:06;15</t>
  </si>
  <si>
    <t>01:42:26;20</t>
  </si>
  <si>
    <t>EP 069 Y</t>
  </si>
  <si>
    <t>01:08:36;10</t>
  </si>
  <si>
    <t>01:13:46;06</t>
  </si>
  <si>
    <t>01:21:54;12</t>
  </si>
  <si>
    <t>01:28:04;20</t>
  </si>
  <si>
    <t>01:36:03;14</t>
  </si>
  <si>
    <t>01:42:09;17</t>
  </si>
  <si>
    <t>EP 070 H</t>
  </si>
  <si>
    <t>01:05:55;17</t>
  </si>
  <si>
    <t>01:14:02;16</t>
  </si>
  <si>
    <t>01:19:56;25</t>
  </si>
  <si>
    <t>01:27:14;28</t>
  </si>
  <si>
    <t>01:34:23;06</t>
  </si>
  <si>
    <t>01:42:16;29</t>
  </si>
  <si>
    <t>EP 070 Y</t>
  </si>
  <si>
    <t>01:05:56;16</t>
  </si>
  <si>
    <t>01:14:02;15</t>
  </si>
  <si>
    <t>01:19:55;24</t>
  </si>
  <si>
    <t>01:27:12;27</t>
  </si>
  <si>
    <t>01:34:20;05</t>
  </si>
  <si>
    <t>01:42:08;18</t>
  </si>
  <si>
    <t>EP 071 H</t>
  </si>
  <si>
    <t>01:12:40;06</t>
  </si>
  <si>
    <t>01:19:36;06</t>
  </si>
  <si>
    <t>01:28:07;14</t>
  </si>
  <si>
    <t>01:36:02;05</t>
  </si>
  <si>
    <t>01:42:04;07</t>
  </si>
  <si>
    <t>EP 071 Y</t>
  </si>
  <si>
    <t>01:12:40;05</t>
  </si>
  <si>
    <t>01:19:35;05</t>
  </si>
  <si>
    <t>01:28:05;13</t>
  </si>
  <si>
    <t>01:35:59;02</t>
  </si>
  <si>
    <t>01:41:41;05</t>
  </si>
  <si>
    <t>EP 072 H</t>
  </si>
  <si>
    <t>01:08:42;23</t>
  </si>
  <si>
    <t>01:16:06;04</t>
  </si>
  <si>
    <t>01:29:23;14</t>
  </si>
  <si>
    <t>01:36:24;17</t>
  </si>
  <si>
    <t>01:42:22;12</t>
  </si>
  <si>
    <t>EP 072 Y</t>
  </si>
  <si>
    <t>01:08:43;22</t>
  </si>
  <si>
    <t>01:16:06;03</t>
  </si>
  <si>
    <t>01:21:20;03</t>
  </si>
  <si>
    <t>01:29:21;13</t>
  </si>
  <si>
    <t>01:36:21;16</t>
  </si>
  <si>
    <t>01:40:51;09</t>
  </si>
  <si>
    <t>EP 073 H</t>
  </si>
  <si>
    <t>01:08:23;05</t>
  </si>
  <si>
    <t>01:16:16;16</t>
  </si>
  <si>
    <t>01:22:46;11</t>
  </si>
  <si>
    <t>01:27:57;09</t>
  </si>
  <si>
    <t>01:33:29;17</t>
  </si>
  <si>
    <t>01:41:26;18</t>
  </si>
  <si>
    <t>EP 073 Y</t>
  </si>
  <si>
    <t>01:08:25;04</t>
  </si>
  <si>
    <t>01:16:17;15</t>
  </si>
  <si>
    <t>01:22:46;10</t>
  </si>
  <si>
    <t>01:27:56;08</t>
  </si>
  <si>
    <t>01:33:27;16</t>
  </si>
  <si>
    <t>01:39:55;25</t>
  </si>
  <si>
    <t>EP 074 H</t>
  </si>
  <si>
    <t>01:06:32;04</t>
  </si>
  <si>
    <t>01:12:46;01</t>
  </si>
  <si>
    <t>01:19:27;11</t>
  </si>
  <si>
    <t>01:26:31;04</t>
  </si>
  <si>
    <t>01:34:24;04</t>
  </si>
  <si>
    <t>01:41:37;23</t>
  </si>
  <si>
    <t>EP 074 Y</t>
  </si>
  <si>
    <t>01:06:33;03</t>
  </si>
  <si>
    <t>01:12:46;00</t>
  </si>
  <si>
    <t>01:19:26;10</t>
  </si>
  <si>
    <t>01:26:29;03</t>
  </si>
  <si>
    <t>01:34:21;03</t>
  </si>
  <si>
    <t>01:41:13;00</t>
  </si>
  <si>
    <t>EP 075 H</t>
  </si>
  <si>
    <t>01:07:33;12</t>
  </si>
  <si>
    <t>01:15:05;10</t>
  </si>
  <si>
    <t>01:23:50;08</t>
  </si>
  <si>
    <t>01:29:18;15</t>
  </si>
  <si>
    <t>01:34:28;19</t>
  </si>
  <si>
    <t>01:41:13;14</t>
  </si>
  <si>
    <t>EP 075 Y</t>
  </si>
  <si>
    <t>01:07:34;11</t>
  </si>
  <si>
    <t>01:15:05;09</t>
  </si>
  <si>
    <t>01:23:49;07</t>
  </si>
  <si>
    <t>01:29:16;14</t>
  </si>
  <si>
    <t>01:34:25;18</t>
  </si>
  <si>
    <t>01:39:45;07</t>
  </si>
  <si>
    <t>EP 076 H</t>
  </si>
  <si>
    <t>01:06:30;28</t>
  </si>
  <si>
    <t>01:12:17;17</t>
  </si>
  <si>
    <t>01:18:39;27</t>
  </si>
  <si>
    <t>01:26:33;19</t>
  </si>
  <si>
    <t>01:32:31;21</t>
  </si>
  <si>
    <t>01:41:40;29</t>
  </si>
  <si>
    <t>EP 076 Y</t>
  </si>
  <si>
    <t>01:06:31;27</t>
  </si>
  <si>
    <t>01:12:17;16</t>
  </si>
  <si>
    <t>01:18:38;26</t>
  </si>
  <si>
    <t>01:26:31;18</t>
  </si>
  <si>
    <t>01:32:28;20</t>
  </si>
  <si>
    <t>01:40:55;08</t>
  </si>
  <si>
    <t>EP 077 H</t>
  </si>
  <si>
    <t>01:07:26;14</t>
  </si>
  <si>
    <t>01:14:59;16</t>
  </si>
  <si>
    <t>01:20:08;07</t>
  </si>
  <si>
    <t>01:27:16;11</t>
  </si>
  <si>
    <t>01:33:59;22</t>
  </si>
  <si>
    <t>01:41:32;06</t>
  </si>
  <si>
    <t>EP 077 Y</t>
  </si>
  <si>
    <t>01:07:27;13</t>
  </si>
  <si>
    <t>01:14:59;15</t>
  </si>
  <si>
    <t>01:20:07;06</t>
  </si>
  <si>
    <t>01:27:14;10</t>
  </si>
  <si>
    <t>01:33:56;21</t>
  </si>
  <si>
    <t>01:39:57;22</t>
  </si>
  <si>
    <t>EP 078 H</t>
  </si>
  <si>
    <t>01:06:32;00</t>
  </si>
  <si>
    <t>01:13:11;10</t>
  </si>
  <si>
    <t>01:19:11;18</t>
  </si>
  <si>
    <t>01:27:20;19</t>
  </si>
  <si>
    <t>01:34:08;21</t>
  </si>
  <si>
    <t>01:41:45;13</t>
  </si>
  <si>
    <t>EP 078 Y</t>
  </si>
  <si>
    <t>01:06:32;29</t>
  </si>
  <si>
    <t>01:13:11;09</t>
  </si>
  <si>
    <t>01:19:10;17</t>
  </si>
  <si>
    <t>01:27:18;18</t>
  </si>
  <si>
    <t>01:34:05;20</t>
  </si>
  <si>
    <t>01:40:14;21</t>
  </si>
  <si>
    <t>EP 079 H</t>
  </si>
  <si>
    <t>01:07:21;10</t>
  </si>
  <si>
    <t>01:12:43;25</t>
  </si>
  <si>
    <t>01:19:47;12</t>
  </si>
  <si>
    <t>01:25:47;29</t>
  </si>
  <si>
    <t>01:31:54;07</t>
  </si>
  <si>
    <t>01:42:22;28</t>
  </si>
  <si>
    <t>EP 079 Y</t>
  </si>
  <si>
    <t>01:07:22;09</t>
  </si>
  <si>
    <t>01:12:43;24</t>
  </si>
  <si>
    <t>01:19:46;11</t>
  </si>
  <si>
    <t>01:31:51;06</t>
  </si>
  <si>
    <t>01:42:10;12</t>
  </si>
  <si>
    <t>EP 080 H</t>
  </si>
  <si>
    <t>01:08:46;13</t>
  </si>
  <si>
    <t>01:14:36;22</t>
  </si>
  <si>
    <t>01:22:22;19</t>
  </si>
  <si>
    <t>01:27:57;24</t>
  </si>
  <si>
    <t>01:35:08;22</t>
  </si>
  <si>
    <t>01:41:16;22</t>
  </si>
  <si>
    <t>EP 080 Y</t>
  </si>
  <si>
    <t>01:08:47;12</t>
  </si>
  <si>
    <t>01:14:36;21</t>
  </si>
  <si>
    <t>01:22:21;18</t>
  </si>
  <si>
    <t>01:27:55;23</t>
  </si>
  <si>
    <t>01:35:05;21</t>
  </si>
  <si>
    <t>01:40:06;10</t>
  </si>
  <si>
    <t>EP 081 H</t>
  </si>
  <si>
    <t>01:08:21;12</t>
  </si>
  <si>
    <t>01:14:15;10</t>
  </si>
  <si>
    <t>01:20:12;19</t>
  </si>
  <si>
    <t>01:27:58;17</t>
  </si>
  <si>
    <t>01:35:44;01</t>
  </si>
  <si>
    <t>01:41:55;28</t>
  </si>
  <si>
    <t>EP 081 Y</t>
  </si>
  <si>
    <t>01:08:22;11</t>
  </si>
  <si>
    <t>01:14:15;09</t>
  </si>
  <si>
    <t>01:20:11;18</t>
  </si>
  <si>
    <t>01:27:56;16</t>
  </si>
  <si>
    <t>01:35:41;00</t>
  </si>
  <si>
    <t>01:40:49;23</t>
  </si>
  <si>
    <t>EP 082 H</t>
  </si>
  <si>
    <t>01:07:31;01</t>
  </si>
  <si>
    <t>01:14:15;29</t>
  </si>
  <si>
    <t>01:19:59;29</t>
  </si>
  <si>
    <t>01:28:46;00</t>
  </si>
  <si>
    <t>01:35:47;11</t>
  </si>
  <si>
    <t>01:42:51;04</t>
  </si>
  <si>
    <t>EP 082 Y</t>
  </si>
  <si>
    <t>01:07:32;00</t>
  </si>
  <si>
    <t>01:14:16;28</t>
  </si>
  <si>
    <t>01:20:00;28</t>
  </si>
  <si>
    <t>01:28:46;29</t>
  </si>
  <si>
    <t>01:35:48;10</t>
  </si>
  <si>
    <t>01:42:48;11</t>
  </si>
  <si>
    <t>EP 083 H</t>
  </si>
  <si>
    <t>01:05:01;11</t>
  </si>
  <si>
    <t>01:10:13;15</t>
  </si>
  <si>
    <t>01:16:55;25</t>
  </si>
  <si>
    <t>01:24:49;15</t>
  </si>
  <si>
    <t>01:32:32;01</t>
  </si>
  <si>
    <t>01:41:34;14</t>
  </si>
  <si>
    <t>EP 083 Y</t>
  </si>
  <si>
    <t>01:05:02;10</t>
  </si>
  <si>
    <t>01:10:14;03</t>
  </si>
  <si>
    <t>01:16:55;13</t>
  </si>
  <si>
    <t>01:24:48;03</t>
  </si>
  <si>
    <t>01:32:29;19</t>
  </si>
  <si>
    <t>01:40:00;29</t>
  </si>
  <si>
    <t>EP 084 H</t>
  </si>
  <si>
    <t>01:06:47;16</t>
  </si>
  <si>
    <t>01:13:44;27</t>
  </si>
  <si>
    <t>01:18:35;01</t>
  </si>
  <si>
    <t>01:25:01;14</t>
  </si>
  <si>
    <t>01:33:36;17</t>
  </si>
  <si>
    <t>01:42:27;11</t>
  </si>
  <si>
    <t>EP 084 Y</t>
  </si>
  <si>
    <t>01:06:48;15</t>
  </si>
  <si>
    <t>01:13:44;26</t>
  </si>
  <si>
    <t>01:18:34;00</t>
  </si>
  <si>
    <t>01:24:59;11</t>
  </si>
  <si>
    <t>01:33:33;16</t>
  </si>
  <si>
    <t>01:41:58;01</t>
  </si>
  <si>
    <t>EP 085 H</t>
  </si>
  <si>
    <t>01:05:44;12</t>
  </si>
  <si>
    <t>01:11:37;05</t>
  </si>
  <si>
    <t>01:19:50;19</t>
  </si>
  <si>
    <t>01:26:03;03</t>
  </si>
  <si>
    <t>01:34:08;29</t>
  </si>
  <si>
    <t>01:42:06;02</t>
  </si>
  <si>
    <t>EP 085 Y</t>
  </si>
  <si>
    <t>01:05:45;11</t>
  </si>
  <si>
    <t>01:11:37;04</t>
  </si>
  <si>
    <t>01:19:49;18</t>
  </si>
  <si>
    <t>01:26:01;02</t>
  </si>
  <si>
    <t>01:34:05;28</t>
  </si>
  <si>
    <t>01:41:16;07</t>
  </si>
  <si>
    <t>EP 086 H</t>
  </si>
  <si>
    <t>01:06:49;07</t>
  </si>
  <si>
    <t>01:12:57;14</t>
  </si>
  <si>
    <t>01:19:39;28</t>
  </si>
  <si>
    <t>01:28:00;29</t>
  </si>
  <si>
    <t>01:35:53;16</t>
  </si>
  <si>
    <t>EP 086 Y</t>
  </si>
  <si>
    <t>01:06:50;06</t>
  </si>
  <si>
    <t>01:12:57;13</t>
  </si>
  <si>
    <t>01:19:38;27</t>
  </si>
  <si>
    <t>01:27:58;26</t>
  </si>
  <si>
    <t>01:35:50;15</t>
  </si>
  <si>
    <t>01:42:22;06</t>
  </si>
  <si>
    <t>EP 087 H</t>
  </si>
  <si>
    <t>01:07:15;18</t>
  </si>
  <si>
    <t>01:13:40;19</t>
  </si>
  <si>
    <t>01:20:42;10</t>
  </si>
  <si>
    <t>01:28:10;07</t>
  </si>
  <si>
    <t>01:34:59;14</t>
  </si>
  <si>
    <t>01:42:01;02</t>
  </si>
  <si>
    <t>EP 087 Y</t>
  </si>
  <si>
    <t>01:07:16;17</t>
  </si>
  <si>
    <t>01:13:40;18</t>
  </si>
  <si>
    <t>01:20:41;09</t>
  </si>
  <si>
    <t>01:28:08;06</t>
  </si>
  <si>
    <t>01:34:56;13</t>
  </si>
  <si>
    <t>01:41:53;14</t>
  </si>
  <si>
    <t>EP 088 H</t>
  </si>
  <si>
    <t>01:07:45;11</t>
  </si>
  <si>
    <t>01:13:22;19</t>
  </si>
  <si>
    <t>01:18:59;29</t>
  </si>
  <si>
    <t>01:25:19;14</t>
  </si>
  <si>
    <t>01:33:10;23</t>
  </si>
  <si>
    <t>01:41:23;25</t>
  </si>
  <si>
    <t>EP 088 Y</t>
  </si>
  <si>
    <t>01:07:46;10</t>
  </si>
  <si>
    <t>01:13:22;18</t>
  </si>
  <si>
    <t>01:18:58;28</t>
  </si>
  <si>
    <t>01:25:17;13</t>
  </si>
  <si>
    <t>01:33:07;22</t>
  </si>
  <si>
    <t>01:39:51;01</t>
  </si>
  <si>
    <t>EP 089 H</t>
  </si>
  <si>
    <t>01:05:40;06</t>
  </si>
  <si>
    <t>01:11:20;07</t>
  </si>
  <si>
    <t>01:19:57;14</t>
  </si>
  <si>
    <t>01:26:28;07</t>
  </si>
  <si>
    <t>01:33:37;14</t>
  </si>
  <si>
    <t>01:42:10;16</t>
  </si>
  <si>
    <t>EP 089 Y</t>
  </si>
  <si>
    <t>01:05:41;05</t>
  </si>
  <si>
    <t>01:11:20;06</t>
  </si>
  <si>
    <t>01:19:56;13</t>
  </si>
  <si>
    <t>01:26:26;06</t>
  </si>
  <si>
    <t>01:33:34;13</t>
  </si>
  <si>
    <t>01:41:12;14</t>
  </si>
  <si>
    <t>EP 090 H</t>
  </si>
  <si>
    <t>01:06:16;21</t>
  </si>
  <si>
    <t>01:12:58;11</t>
  </si>
  <si>
    <t>01:18:29;28</t>
  </si>
  <si>
    <t>01:25:05;14</t>
  </si>
  <si>
    <t>01:33:10;02</t>
  </si>
  <si>
    <t>01:42:10;21</t>
  </si>
  <si>
    <t>EP 090 Y</t>
  </si>
  <si>
    <t>01:06:17;20</t>
  </si>
  <si>
    <t>01:12:58;10</t>
  </si>
  <si>
    <t>01:18:28;27</t>
  </si>
  <si>
    <t>01:25:03;13</t>
  </si>
  <si>
    <t>01:33:07;01</t>
  </si>
  <si>
    <t>01:41:26;02</t>
  </si>
  <si>
    <t>EP 091 H</t>
  </si>
  <si>
    <t>01:05:55;19</t>
  </si>
  <si>
    <t>01:13:06;05</t>
  </si>
  <si>
    <t>01:18:26;11</t>
  </si>
  <si>
    <t>01:26:28;00</t>
  </si>
  <si>
    <t>01:34:57;10</t>
  </si>
  <si>
    <t>01:41:43;01</t>
  </si>
  <si>
    <t>EP 091 Y</t>
  </si>
  <si>
    <t>01:05:56;18</t>
  </si>
  <si>
    <t>01:13:06;04</t>
  </si>
  <si>
    <t>01:18:25;10</t>
  </si>
  <si>
    <t>01:26:25;29</t>
  </si>
  <si>
    <t>01:34:54;09</t>
  </si>
  <si>
    <t>01:41:37;05</t>
  </si>
  <si>
    <t>EP 092 H</t>
  </si>
  <si>
    <t>01:06:31;08</t>
  </si>
  <si>
    <t>01:14:12;18</t>
  </si>
  <si>
    <t>01:19:56;06</t>
  </si>
  <si>
    <t>01:26:13;07</t>
  </si>
  <si>
    <t>01:34:59;12</t>
  </si>
  <si>
    <t>01:42:42;08</t>
  </si>
  <si>
    <t>EP 092 Y</t>
  </si>
  <si>
    <t>01:06:32;07</t>
  </si>
  <si>
    <t>01:14:12;17</t>
  </si>
  <si>
    <t>01:19:55;05</t>
  </si>
  <si>
    <t>01:26:11;06</t>
  </si>
  <si>
    <t>01:34:56;11</t>
  </si>
  <si>
    <t>01:41:08;28</t>
  </si>
  <si>
    <t>EP 093 H</t>
  </si>
  <si>
    <t>01:06:24;23</t>
  </si>
  <si>
    <t>01:12:24;08</t>
  </si>
  <si>
    <t>01:17:30;26</t>
  </si>
  <si>
    <t>01:24:05;26</t>
  </si>
  <si>
    <t>01:31:25;12</t>
  </si>
  <si>
    <t>01:42:57;06</t>
  </si>
  <si>
    <t>EP 093 Y</t>
  </si>
  <si>
    <t>01:06:25;22</t>
  </si>
  <si>
    <t>01:12:24;07</t>
  </si>
  <si>
    <t>01:17:29;25</t>
  </si>
  <si>
    <t>01:24:03;25</t>
  </si>
  <si>
    <t>01:31:22;11</t>
  </si>
  <si>
    <t>01:41:45;24</t>
  </si>
  <si>
    <t>EP 094 H</t>
  </si>
  <si>
    <t>01:06:40;28</t>
  </si>
  <si>
    <t>01:13:02;19</t>
  </si>
  <si>
    <t>01:18:34;29</t>
  </si>
  <si>
    <t>01:25:27;02</t>
  </si>
  <si>
    <t>01:34:26;05</t>
  </si>
  <si>
    <t>01:42:45;23</t>
  </si>
  <si>
    <t>EP 094 Y</t>
  </si>
  <si>
    <t>01:06:41;27</t>
  </si>
  <si>
    <t>01:13:02;18</t>
  </si>
  <si>
    <t>01:18:33;28</t>
  </si>
  <si>
    <t>01:25:25;01</t>
  </si>
  <si>
    <t>01:34:23;04</t>
  </si>
  <si>
    <t>01:41:32;19</t>
  </si>
  <si>
    <t>EP 095 H</t>
  </si>
  <si>
    <t>01:07:22;28</t>
  </si>
  <si>
    <t>01:16:15;27</t>
  </si>
  <si>
    <t>01:21:43;28</t>
  </si>
  <si>
    <t>01:28:24;29</t>
  </si>
  <si>
    <t>01:34:41;04</t>
  </si>
  <si>
    <t>01:43:00;16</t>
  </si>
  <si>
    <t>EP 095 Y</t>
  </si>
  <si>
    <t>01:07:23;27</t>
  </si>
  <si>
    <t>01:16:15;26</t>
  </si>
  <si>
    <t>01:21:42;27</t>
  </si>
  <si>
    <t>01:28:22;28</t>
  </si>
  <si>
    <t>01:34:38;03</t>
  </si>
  <si>
    <t>01:41:47;28</t>
  </si>
  <si>
    <t>EP 096 H</t>
  </si>
  <si>
    <t>01:07:27;27</t>
  </si>
  <si>
    <t>01:12:35;22</t>
  </si>
  <si>
    <t>01:18:20;04</t>
  </si>
  <si>
    <t>01:26:38;27</t>
  </si>
  <si>
    <t>01:33:37;13</t>
  </si>
  <si>
    <t>01:42:53;10</t>
  </si>
  <si>
    <t>EP 096 Y</t>
  </si>
  <si>
    <t>01:07:28;26</t>
  </si>
  <si>
    <t>01:12:35;21</t>
  </si>
  <si>
    <t>01:18:19;03</t>
  </si>
  <si>
    <t>01:26:36;26</t>
  </si>
  <si>
    <t>01:33:34;12</t>
  </si>
  <si>
    <t>01:41:39;24</t>
  </si>
  <si>
    <t>EP 097 H</t>
  </si>
  <si>
    <t>01:07:35;29</t>
  </si>
  <si>
    <t>01:13:01;01</t>
  </si>
  <si>
    <t>01:19:38;23</t>
  </si>
  <si>
    <t>01:25:58;27</t>
  </si>
  <si>
    <t>01:33:57;20</t>
  </si>
  <si>
    <t>01:42:22;29</t>
  </si>
  <si>
    <t>EP 097 Y</t>
  </si>
  <si>
    <t>01:07:36;28</t>
  </si>
  <si>
    <t>01:13:01;00</t>
  </si>
  <si>
    <t>01:19:37;22</t>
  </si>
  <si>
    <t>01:25:56;26</t>
  </si>
  <si>
    <t>01:33:54;19</t>
  </si>
  <si>
    <t>01:41:12;24</t>
  </si>
  <si>
    <t>EP 098 H</t>
  </si>
  <si>
    <t>01:06:35;29</t>
  </si>
  <si>
    <t>01:12:22;03</t>
  </si>
  <si>
    <t>01:20:18;15</t>
  </si>
  <si>
    <t>01:27:27;13</t>
  </si>
  <si>
    <t>01:34:26;25</t>
  </si>
  <si>
    <t>01:41:43;07</t>
  </si>
  <si>
    <t>EP 098 Y</t>
  </si>
  <si>
    <t>01:06:36;28</t>
  </si>
  <si>
    <t>01:12:22;02</t>
  </si>
  <si>
    <t>01:20:17;14</t>
  </si>
  <si>
    <t>01:27:25;12</t>
  </si>
  <si>
    <t>01:34:23;24</t>
  </si>
  <si>
    <t>01:40:29;21</t>
  </si>
  <si>
    <t>EP 099 H</t>
  </si>
  <si>
    <t>01:07:22;10</t>
  </si>
  <si>
    <t>01:13:52;07</t>
  </si>
  <si>
    <t>01:20:03;02</t>
  </si>
  <si>
    <t>01:27:45;05</t>
  </si>
  <si>
    <t>01:34:23;23</t>
  </si>
  <si>
    <t>01:42:20;25</t>
  </si>
  <si>
    <t>EP 099 Y</t>
  </si>
  <si>
    <t>01:07:23;09</t>
  </si>
  <si>
    <t>01:13:52;06</t>
  </si>
  <si>
    <t>01:20:02;01</t>
  </si>
  <si>
    <t>01:27:43;04</t>
  </si>
  <si>
    <t>01:34:20;22</t>
  </si>
  <si>
    <t>01:41:04;12</t>
  </si>
  <si>
    <t>EP 100 H</t>
  </si>
  <si>
    <t>01:08:31;08</t>
  </si>
  <si>
    <t>01:14:45;12</t>
  </si>
  <si>
    <t>01:21:27;04</t>
  </si>
  <si>
    <t>01:30:42;13</t>
  </si>
  <si>
    <t>01:36:48;24</t>
  </si>
  <si>
    <t>01:43:25;23</t>
  </si>
  <si>
    <t>EP 100 Y</t>
  </si>
  <si>
    <t>01:08:32;07</t>
  </si>
  <si>
    <t>01:14:45;11</t>
  </si>
  <si>
    <t>01:21:26;03</t>
  </si>
  <si>
    <t>01:30:40;12</t>
  </si>
  <si>
    <t>01:36:45;23</t>
  </si>
  <si>
    <t>01:42:13;01</t>
  </si>
  <si>
    <t>EP 101 H</t>
  </si>
  <si>
    <t>01:07:13;28</t>
  </si>
  <si>
    <t>01:13:57;17</t>
  </si>
  <si>
    <t>01:19:32;12</t>
  </si>
  <si>
    <t>01:26:16;13</t>
  </si>
  <si>
    <t>01:34:37;22</t>
  </si>
  <si>
    <t>01:43:52;01</t>
  </si>
  <si>
    <t>EP 101 Y</t>
  </si>
  <si>
    <t>01:07:14;27</t>
  </si>
  <si>
    <t>01:13:57;16</t>
  </si>
  <si>
    <t>01:19:31;11</t>
  </si>
  <si>
    <t>01:26:14;12</t>
  </si>
  <si>
    <t>01:34:34;21</t>
  </si>
  <si>
    <t>01:42:46;02</t>
  </si>
  <si>
    <t>EP 102 H</t>
  </si>
  <si>
    <t>01:08:08;17</t>
  </si>
  <si>
    <t>01:14:23;28</t>
  </si>
  <si>
    <t>01:21:09;19</t>
  </si>
  <si>
    <t>01:28:02;26</t>
  </si>
  <si>
    <t>01:34:13;29</t>
  </si>
  <si>
    <t>01:41:57;16</t>
  </si>
  <si>
    <t>EP 102 Y</t>
  </si>
  <si>
    <t>01:08:09;16</t>
  </si>
  <si>
    <t>01:14:23;27</t>
  </si>
  <si>
    <t>01:21:08;18</t>
  </si>
  <si>
    <t>01:28:00;25</t>
  </si>
  <si>
    <t>01:34:10;28</t>
  </si>
  <si>
    <t>01:40:43;17</t>
  </si>
  <si>
    <t>EP 103 H</t>
  </si>
  <si>
    <t>01:06:57;06</t>
  </si>
  <si>
    <t>01:15:03;26</t>
  </si>
  <si>
    <t>01:20:37;04</t>
  </si>
  <si>
    <t>01:28:12;26</t>
  </si>
  <si>
    <t>01:36:00;16</t>
  </si>
  <si>
    <t>01:42:53;04</t>
  </si>
  <si>
    <t>EP 103 Y</t>
  </si>
  <si>
    <t>01:06:58;05</t>
  </si>
  <si>
    <t>01:15:03;25</t>
  </si>
  <si>
    <t>01:20:36;03</t>
  </si>
  <si>
    <t>01:28:10;25</t>
  </si>
  <si>
    <t>01:35:57;13</t>
  </si>
  <si>
    <t>01:41:42;18</t>
  </si>
  <si>
    <t>EP 104 H</t>
  </si>
  <si>
    <t>01:06:25;18</t>
  </si>
  <si>
    <t>01:14:12;25</t>
  </si>
  <si>
    <t>01:19:58;29</t>
  </si>
  <si>
    <t>01:27:52;01</t>
  </si>
  <si>
    <t>01:34:55;15</t>
  </si>
  <si>
    <t>01:42:23;00</t>
  </si>
  <si>
    <t>EP 104 Y</t>
  </si>
  <si>
    <t>01:06:26;17</t>
  </si>
  <si>
    <t>01:14:12;24</t>
  </si>
  <si>
    <t>01:19:57;28</t>
  </si>
  <si>
    <t>01:27:50;00</t>
  </si>
  <si>
    <t>01:34:52;14</t>
  </si>
  <si>
    <t>01:41:09;12</t>
  </si>
  <si>
    <t>EP 105 H</t>
  </si>
  <si>
    <t>01:12:55;17</t>
  </si>
  <si>
    <t>01:21:22;28</t>
  </si>
  <si>
    <t>01:28:48;16</t>
  </si>
  <si>
    <t>01:36:44;15</t>
  </si>
  <si>
    <t>01:42:34;09</t>
  </si>
  <si>
    <t>EP 105 Y</t>
  </si>
  <si>
    <t>01:06:24;27</t>
  </si>
  <si>
    <t>01:12:55;16</t>
  </si>
  <si>
    <t>01:21:21;27</t>
  </si>
  <si>
    <t>01:28:46;15</t>
  </si>
  <si>
    <t>01:36:41;14</t>
  </si>
  <si>
    <t>01:42:26;17</t>
  </si>
  <si>
    <t>EP 106 H</t>
  </si>
  <si>
    <t>01:06:00;12</t>
  </si>
  <si>
    <t>01:13:31;03</t>
  </si>
  <si>
    <t>01:20:14;22</t>
  </si>
  <si>
    <t>01:29:07;17</t>
  </si>
  <si>
    <t>01:35:23;15</t>
  </si>
  <si>
    <t>01:42:31;08</t>
  </si>
  <si>
    <t>EP 106 Y</t>
  </si>
  <si>
    <t>01:06:01;11</t>
  </si>
  <si>
    <t>01:13:31;02</t>
  </si>
  <si>
    <t>01:20:13;21</t>
  </si>
  <si>
    <t>01:29:05;16</t>
  </si>
  <si>
    <t>01:35:20;14</t>
  </si>
  <si>
    <t>01:41:17;07</t>
  </si>
  <si>
    <t>EP 107 H</t>
  </si>
  <si>
    <t>01:08:23;28</t>
  </si>
  <si>
    <t>01:16:13;07</t>
  </si>
  <si>
    <t>01:21:35;13</t>
  </si>
  <si>
    <t>01:28:48;03</t>
  </si>
  <si>
    <t>01:33:49;27</t>
  </si>
  <si>
    <t>01:41:42;15</t>
  </si>
  <si>
    <t>EP 107 Y</t>
  </si>
  <si>
    <t>01:08:24;27</t>
  </si>
  <si>
    <t>01:16:13;06</t>
  </si>
  <si>
    <t>01:21:34;12</t>
  </si>
  <si>
    <t>01:28:46;02</t>
  </si>
  <si>
    <t>01:33:46;26</t>
  </si>
  <si>
    <t>01:40:31;19</t>
  </si>
  <si>
    <t>EP 108 H</t>
  </si>
  <si>
    <t>01:06:10;02</t>
  </si>
  <si>
    <t>01:12:41;12</t>
  </si>
  <si>
    <t>01:19:59;16</t>
  </si>
  <si>
    <t>01:26:07;02</t>
  </si>
  <si>
    <t>01:32:53;27</t>
  </si>
  <si>
    <t>01:41:21;12</t>
  </si>
  <si>
    <t>EP 108 Y</t>
  </si>
  <si>
    <t>01:06:11;01</t>
  </si>
  <si>
    <t>01:12:41;11</t>
  </si>
  <si>
    <t>01:19:58;15</t>
  </si>
  <si>
    <t>01:26:05;01</t>
  </si>
  <si>
    <t>01:32:50;26</t>
  </si>
  <si>
    <t>01:40:07;12</t>
  </si>
  <si>
    <t>EP 109 H</t>
  </si>
  <si>
    <t>01:05:21;08</t>
  </si>
  <si>
    <t>01:13:35;06</t>
  </si>
  <si>
    <t>01:20:16;10</t>
  </si>
  <si>
    <t>01:26:48;03</t>
  </si>
  <si>
    <t>01:32:21;02</t>
  </si>
  <si>
    <t>01:42:07;15</t>
  </si>
  <si>
    <t>EP 109 Y</t>
  </si>
  <si>
    <t>01:05:22;07</t>
  </si>
  <si>
    <t>01:20:15;09</t>
  </si>
  <si>
    <t>01:26:46;02</t>
  </si>
  <si>
    <t>01:32:18;01</t>
  </si>
  <si>
    <t>01:40:53;21</t>
  </si>
  <si>
    <t>EP 110 H</t>
  </si>
  <si>
    <t>01:06:33;27</t>
  </si>
  <si>
    <t>01:14:07;20</t>
  </si>
  <si>
    <t>01:19:31;02</t>
  </si>
  <si>
    <t>01:26:59;08</t>
  </si>
  <si>
    <t>01:32:40;20</t>
  </si>
  <si>
    <t>01:41:56;13</t>
  </si>
  <si>
    <t>EP 110 Y</t>
  </si>
  <si>
    <t>01:06:34;26</t>
  </si>
  <si>
    <t>01:14:07;19</t>
  </si>
  <si>
    <t>01:19:30;01</t>
  </si>
  <si>
    <t>01:26:57;07</t>
  </si>
  <si>
    <t>01:32:37;19</t>
  </si>
  <si>
    <t>01:40:45;06</t>
  </si>
  <si>
    <t>EP 111 H</t>
  </si>
  <si>
    <t>01:08:32;00</t>
  </si>
  <si>
    <t>01:15:16;18</t>
  </si>
  <si>
    <t>01:27:55;10</t>
  </si>
  <si>
    <t>01:33:39;02</t>
  </si>
  <si>
    <t>01:42:02;06</t>
  </si>
  <si>
    <t>EP 111 Y</t>
  </si>
  <si>
    <t>01:08:32;29</t>
  </si>
  <si>
    <t>01:27:53;09</t>
  </si>
  <si>
    <t>01:33:36;01</t>
  </si>
  <si>
    <t>01:40:47;07</t>
  </si>
  <si>
    <t>EP 112 H</t>
  </si>
  <si>
    <t>01:07:56;09</t>
  </si>
  <si>
    <t>01:13:58;29</t>
  </si>
  <si>
    <t>01:20:25;26</t>
  </si>
  <si>
    <t>01:26:21;23</t>
  </si>
  <si>
    <t>01:32:18;05</t>
  </si>
  <si>
    <t>01:42:09;03</t>
  </si>
  <si>
    <t>EP 112 Y</t>
  </si>
  <si>
    <t>01:07:57;08</t>
  </si>
  <si>
    <t>01:13:58;28</t>
  </si>
  <si>
    <t>01:20:24;25</t>
  </si>
  <si>
    <t>01:26:19;22</t>
  </si>
  <si>
    <t>01:32:15;04</t>
  </si>
  <si>
    <t>01:40:54;18</t>
  </si>
  <si>
    <t>EP 113 H</t>
  </si>
  <si>
    <t>01:06:48;26</t>
  </si>
  <si>
    <t>01:14:32;09</t>
  </si>
  <si>
    <t>01:21:36;02</t>
  </si>
  <si>
    <t>01:33:29;14</t>
  </si>
  <si>
    <t>01:43:24;15</t>
  </si>
  <si>
    <t>EP 113 Y</t>
  </si>
  <si>
    <t>01:06:49;25</t>
  </si>
  <si>
    <t>01:14:32;08</t>
  </si>
  <si>
    <t>01:21:35;01</t>
  </si>
  <si>
    <t>01:33:26;13</t>
  </si>
  <si>
    <t>01:42:13;19</t>
  </si>
  <si>
    <t>EP 114 H</t>
  </si>
  <si>
    <t>01:05:21;23</t>
  </si>
  <si>
    <t>01:11:54;07</t>
  </si>
  <si>
    <t>01:20:35;10</t>
  </si>
  <si>
    <t>01:25:35;06</t>
  </si>
  <si>
    <t>01:33:23;23</t>
  </si>
  <si>
    <t>01:43:02;01</t>
  </si>
  <si>
    <t>EP 114 Y</t>
  </si>
  <si>
    <t>01:05:22;22</t>
  </si>
  <si>
    <t>01:11:54;06</t>
  </si>
  <si>
    <t>01:20:34;09</t>
  </si>
  <si>
    <t>01:25:33;05</t>
  </si>
  <si>
    <t>01:33:20;22</t>
  </si>
  <si>
    <t>01:41:52;02</t>
  </si>
  <si>
    <t>EP 115 H</t>
  </si>
  <si>
    <t>01:05:58:18</t>
  </si>
  <si>
    <t>01:11:30:24</t>
  </si>
  <si>
    <t>01:19:14:25</t>
  </si>
  <si>
    <t>01:26:01:27</t>
  </si>
  <si>
    <t>01:32:26:27</t>
  </si>
  <si>
    <t>01:41:30:24</t>
  </si>
  <si>
    <t>EP 115 Y</t>
  </si>
  <si>
    <t>01:05:59:14</t>
  </si>
  <si>
    <t>01:11:30:23</t>
  </si>
  <si>
    <t>01:19:13:24</t>
  </si>
  <si>
    <t>01:25:59:26</t>
  </si>
  <si>
    <t>01:32:23:26</t>
  </si>
  <si>
    <t>01:40:22:08</t>
  </si>
  <si>
    <t>EP 116 H</t>
  </si>
  <si>
    <t>01:05:58:15</t>
  </si>
  <si>
    <t>EP 116 Y</t>
  </si>
  <si>
    <t>EP 117 H</t>
  </si>
  <si>
    <t>01:06:46;20</t>
  </si>
  <si>
    <t>01:15:16;27</t>
  </si>
  <si>
    <t>01:19:46;18</t>
  </si>
  <si>
    <t>01:27:11;14</t>
  </si>
  <si>
    <t>01:35:49;20</t>
  </si>
  <si>
    <t>01:43:17;22</t>
  </si>
  <si>
    <t>EP 117 Y</t>
  </si>
  <si>
    <t>01:06:47;19</t>
  </si>
  <si>
    <t>01:15:16;26</t>
  </si>
  <si>
    <t>01:19:45;17</t>
  </si>
  <si>
    <t>01:27:09;13</t>
  </si>
  <si>
    <t>01:35:46;19</t>
  </si>
  <si>
    <t>01:42:04;17</t>
  </si>
  <si>
    <t>EP 118 H</t>
  </si>
  <si>
    <t>01:05:15;29</t>
  </si>
  <si>
    <t>01:15:03;06</t>
  </si>
  <si>
    <t>01:21:17;04</t>
  </si>
  <si>
    <t>01:30:25;07</t>
  </si>
  <si>
    <t>01:37:35;29</t>
  </si>
  <si>
    <t>01:42:40;24</t>
  </si>
  <si>
    <t>EP 118 Y</t>
  </si>
  <si>
    <t>01:05:16;28</t>
  </si>
  <si>
    <t>01:15:03;05</t>
  </si>
  <si>
    <t>01:21:16;03</t>
  </si>
  <si>
    <t>01:30:23;06</t>
  </si>
  <si>
    <t>01:37:32;28</t>
  </si>
  <si>
    <t>EP 119 H</t>
  </si>
  <si>
    <t>01:06:21;24</t>
  </si>
  <si>
    <t>01:16:22;01</t>
  </si>
  <si>
    <t>01:20:09;12</t>
  </si>
  <si>
    <t>01:28:04;28</t>
  </si>
  <si>
    <t>01:33:31;20</t>
  </si>
  <si>
    <t>01:42:17;17</t>
  </si>
  <si>
    <t>EP 119 Y</t>
  </si>
  <si>
    <t>01:06:22;23</t>
  </si>
  <si>
    <t>01:16:22;00</t>
  </si>
  <si>
    <t>01:20:08;11</t>
  </si>
  <si>
    <t>01:28:02;27</t>
  </si>
  <si>
    <t>01:33:28;19</t>
  </si>
  <si>
    <t>01:41:04;05</t>
  </si>
  <si>
    <t>EP 120 H</t>
  </si>
  <si>
    <t>01:09:06;07</t>
  </si>
  <si>
    <t>01:16:03;29</t>
  </si>
  <si>
    <t>01:22:47;13</t>
  </si>
  <si>
    <t>01:30:34;24</t>
  </si>
  <si>
    <t>01:36:55;02</t>
  </si>
  <si>
    <t>01:43:19;29</t>
  </si>
  <si>
    <t>EP 120 Y</t>
  </si>
  <si>
    <t>01:09:07;06</t>
  </si>
  <si>
    <t>01:16:03;28</t>
  </si>
  <si>
    <t>01:22:46;12</t>
  </si>
  <si>
    <t>01:30:32;23</t>
  </si>
  <si>
    <t>01:36:52;01</t>
  </si>
  <si>
    <t>01:43:14;19</t>
  </si>
  <si>
    <t>EP 121 H</t>
  </si>
  <si>
    <t>01:08:30;02</t>
  </si>
  <si>
    <t>01:16:29;25</t>
  </si>
  <si>
    <t>01:22:49;14</t>
  </si>
  <si>
    <t>01:31:15;01</t>
  </si>
  <si>
    <t>01:37:06;29</t>
  </si>
  <si>
    <t>01:42:56;25</t>
  </si>
  <si>
    <t>EP 121 Y</t>
  </si>
  <si>
    <t>01:08:31;01</t>
  </si>
  <si>
    <t>01:16:29;24</t>
  </si>
  <si>
    <t>01:22:48;13</t>
  </si>
  <si>
    <t>01:31:13;00</t>
  </si>
  <si>
    <t>01:37:03;28</t>
  </si>
  <si>
    <t>01:42:53;00</t>
  </si>
  <si>
    <t>EP 122 H</t>
  </si>
  <si>
    <t>01:07:34;08</t>
  </si>
  <si>
    <t>01:16:56;15</t>
  </si>
  <si>
    <t>01:21:29;29</t>
  </si>
  <si>
    <t>01:29:17;16</t>
  </si>
  <si>
    <t>01:36:11;15</t>
  </si>
  <si>
    <t>01:42:38;06</t>
  </si>
  <si>
    <t>EP 122 Y</t>
  </si>
  <si>
    <t>01:07:35;07</t>
  </si>
  <si>
    <t>01:16:56;14</t>
  </si>
  <si>
    <t>01:21:28;28</t>
  </si>
  <si>
    <t>01:36:08;14</t>
  </si>
  <si>
    <t>01:42:01;00</t>
  </si>
  <si>
    <t>EP 123 H</t>
  </si>
  <si>
    <t>01:08:41;05</t>
  </si>
  <si>
    <t>01:15:27;00</t>
  </si>
  <si>
    <t>01:20:46;26</t>
  </si>
  <si>
    <t>01:25:43;10</t>
  </si>
  <si>
    <t>01:36:36;04</t>
  </si>
  <si>
    <t>01:42:25;16</t>
  </si>
  <si>
    <t>EP 123 Y</t>
  </si>
  <si>
    <t>01:08:42;04</t>
  </si>
  <si>
    <t>01:15:26;29</t>
  </si>
  <si>
    <t>01:20:45;25</t>
  </si>
  <si>
    <t>01:25:41;10</t>
  </si>
  <si>
    <t>01:36:33;03</t>
  </si>
  <si>
    <t>01:41:50;14</t>
  </si>
  <si>
    <t>EP 124 H</t>
  </si>
  <si>
    <t>01:07:21;16</t>
  </si>
  <si>
    <t>01:15:16;01</t>
  </si>
  <si>
    <t>01:22:18;14</t>
  </si>
  <si>
    <t>01:33:04;20</t>
  </si>
  <si>
    <t>01:41:17;01</t>
  </si>
  <si>
    <t>EP 124 Y</t>
  </si>
  <si>
    <t>01:07:22;15</t>
  </si>
  <si>
    <t>01:15:16;00</t>
  </si>
  <si>
    <t>01:22:17;13</t>
  </si>
  <si>
    <t>01:27:40;25</t>
  </si>
  <si>
    <t>01:33:01;19</t>
  </si>
  <si>
    <t>01:40:04;15</t>
  </si>
  <si>
    <t>EP 125 H</t>
  </si>
  <si>
    <t>01:06:54;23</t>
  </si>
  <si>
    <t>01:15:01;19</t>
  </si>
  <si>
    <t>01:21:29;24</t>
  </si>
  <si>
    <t>01:29:37;06</t>
  </si>
  <si>
    <t>01:35:26;12</t>
  </si>
  <si>
    <t>01:42:19;27</t>
  </si>
  <si>
    <t>EP 125 Y</t>
  </si>
  <si>
    <t>01:06:55;22</t>
  </si>
  <si>
    <t>01:15:01;18</t>
  </si>
  <si>
    <t>01:21:28;23</t>
  </si>
  <si>
    <t>01:29:35;05</t>
  </si>
  <si>
    <t>01:35:23;11</t>
  </si>
  <si>
    <t>01:41:37;07</t>
  </si>
  <si>
    <t>EP 126 H</t>
  </si>
  <si>
    <t>01:09:12;24</t>
  </si>
  <si>
    <t>01:14:05;27</t>
  </si>
  <si>
    <t>01:18:22;15</t>
  </si>
  <si>
    <t>01:25:19;28</t>
  </si>
  <si>
    <t>01:34:09;03</t>
  </si>
  <si>
    <t>01:42:40;27</t>
  </si>
  <si>
    <t>EP 126 Y</t>
  </si>
  <si>
    <t>01:09:13;23</t>
  </si>
  <si>
    <t>01:14:05;26</t>
  </si>
  <si>
    <t>01:18:21;14</t>
  </si>
  <si>
    <t>01:25:17;27</t>
  </si>
  <si>
    <t>01:34:06;02</t>
  </si>
  <si>
    <t>01:42:37;24</t>
  </si>
  <si>
    <t>EP 127 H</t>
  </si>
  <si>
    <t>01:06:32;13</t>
  </si>
  <si>
    <t>01:16:13;21</t>
  </si>
  <si>
    <t>01:21:10;23</t>
  </si>
  <si>
    <t>01:31:25;21</t>
  </si>
  <si>
    <t>01:37:47;05</t>
  </si>
  <si>
    <t>01:44:08;17</t>
  </si>
  <si>
    <t>EP 127 Y</t>
  </si>
  <si>
    <t>01:06:33;12</t>
  </si>
  <si>
    <t>01:16:13;20</t>
  </si>
  <si>
    <t>01:21:09;22</t>
  </si>
  <si>
    <t>01:31:23;20</t>
  </si>
  <si>
    <t>01:37:44;04</t>
  </si>
  <si>
    <t>01:43:27;15</t>
  </si>
  <si>
    <t>EP 128 H</t>
  </si>
  <si>
    <t>01:08:12;22</t>
  </si>
  <si>
    <t>01:15:18;15</t>
  </si>
  <si>
    <t>01:21:37;26</t>
  </si>
  <si>
    <t>01:27:23;03</t>
  </si>
  <si>
    <t>01:34:27;15</t>
  </si>
  <si>
    <t>01:44:06;10</t>
  </si>
  <si>
    <t>EP 128 Y</t>
  </si>
  <si>
    <t>01:08:13;21</t>
  </si>
  <si>
    <t>01:15:18;14</t>
  </si>
  <si>
    <t>01:21:36;25</t>
  </si>
  <si>
    <t>01:27:21;02</t>
  </si>
  <si>
    <t>01:34:24;14</t>
  </si>
  <si>
    <t>01:43:43;11</t>
  </si>
  <si>
    <t>EP 129 H</t>
  </si>
  <si>
    <t>01:07:38;18</t>
  </si>
  <si>
    <t>01:14:54;12</t>
  </si>
  <si>
    <t>01:20:10;29</t>
  </si>
  <si>
    <t>01:27:41;08</t>
  </si>
  <si>
    <t>01:33:18;22</t>
  </si>
  <si>
    <t>01:43:24;20</t>
  </si>
  <si>
    <t>EP 129 Y</t>
  </si>
  <si>
    <t>01:07:39;17</t>
  </si>
  <si>
    <t>01:14:54;11</t>
  </si>
  <si>
    <t>01:20:09;28</t>
  </si>
  <si>
    <t>01:27:39;07</t>
  </si>
  <si>
    <t>01:33:15;21</t>
  </si>
  <si>
    <t>01:42:02;07</t>
  </si>
  <si>
    <t>EP 130 H</t>
  </si>
  <si>
    <t>01:05:20;23</t>
  </si>
  <si>
    <t>01:10:28;28</t>
  </si>
  <si>
    <t>01:21:14;19</t>
  </si>
  <si>
    <t>01:31:06;28</t>
  </si>
  <si>
    <t>01:36:11;14</t>
  </si>
  <si>
    <t>01:44:28;02</t>
  </si>
  <si>
    <t>EP 130 Y</t>
  </si>
  <si>
    <t>01:05:21;22</t>
  </si>
  <si>
    <t>01:10:28;27</t>
  </si>
  <si>
    <t>01:21:13;18</t>
  </si>
  <si>
    <t>01:31:04;27</t>
  </si>
  <si>
    <t>01:36:08;13</t>
  </si>
  <si>
    <t>01:44:21;04</t>
  </si>
  <si>
    <t>EP 131 H</t>
  </si>
  <si>
    <t>01:09:23;03</t>
  </si>
  <si>
    <t>01:18:08;11</t>
  </si>
  <si>
    <t>01:24:54;05</t>
  </si>
  <si>
    <t>01:30:47;24</t>
  </si>
  <si>
    <t>01:37:18;09</t>
  </si>
  <si>
    <t>01:42:31;22</t>
  </si>
  <si>
    <t>EP 131 Y</t>
  </si>
  <si>
    <t>01:09:24;02</t>
  </si>
  <si>
    <t>01:18:08;10</t>
  </si>
  <si>
    <t>01:24:53;04</t>
  </si>
  <si>
    <t>01:30:45;23</t>
  </si>
  <si>
    <t>01:37:15;08</t>
  </si>
  <si>
    <t>01:42:38;27</t>
  </si>
  <si>
    <t>EP 132 H</t>
  </si>
  <si>
    <t>01:07:41;28</t>
  </si>
  <si>
    <t>01:15:11;05</t>
  </si>
  <si>
    <t>01:21:15;20</t>
  </si>
  <si>
    <t>01:30:02;29</t>
  </si>
  <si>
    <t>01:37:19;02</t>
  </si>
  <si>
    <t>01:42:35;18</t>
  </si>
  <si>
    <t>EP 132 Y</t>
  </si>
  <si>
    <t>01:07:42;27</t>
  </si>
  <si>
    <t>01:15:11;04</t>
  </si>
  <si>
    <t>01:30:00;29</t>
  </si>
  <si>
    <t>01:37:16;01</t>
  </si>
  <si>
    <t>01:42:28;14</t>
  </si>
  <si>
    <t>EP 133 H</t>
  </si>
  <si>
    <t>01:07:23;18</t>
  </si>
  <si>
    <t>01:15:47;17</t>
  </si>
  <si>
    <t>01:23:09;21</t>
  </si>
  <si>
    <t>01:28:59;13</t>
  </si>
  <si>
    <t>01:36:35;19</t>
  </si>
  <si>
    <t>01:42:09;24</t>
  </si>
  <si>
    <t>EP 133 Y</t>
  </si>
  <si>
    <t>01:07:24;17</t>
  </si>
  <si>
    <t>01:15:47;16</t>
  </si>
  <si>
    <t>01:23:08;20</t>
  </si>
  <si>
    <t>01:28:57;12</t>
  </si>
  <si>
    <t>01:36:32;18</t>
  </si>
  <si>
    <t>01:41:50;26</t>
  </si>
  <si>
    <t>EP 134 H</t>
  </si>
  <si>
    <t>01:07:16;19</t>
  </si>
  <si>
    <t>01:14:18;26</t>
  </si>
  <si>
    <t>01:21:49;09</t>
  </si>
  <si>
    <t>01:30:05;18</t>
  </si>
  <si>
    <t>01:38:46;08</t>
  </si>
  <si>
    <t>01:44:12;03</t>
  </si>
  <si>
    <t>EP 134 Y</t>
  </si>
  <si>
    <t>01:07:17;18</t>
  </si>
  <si>
    <t>01:14:18;25</t>
  </si>
  <si>
    <t>01:21:48;08</t>
  </si>
  <si>
    <t>01:30:03;17</t>
  </si>
  <si>
    <t>01:38:43;07</t>
  </si>
  <si>
    <t>01:44:03;04</t>
  </si>
  <si>
    <t>EP 135 H</t>
  </si>
  <si>
    <t>01:04:49;23</t>
  </si>
  <si>
    <t>01:10:45;00</t>
  </si>
  <si>
    <t>01:17:35;00</t>
  </si>
  <si>
    <t>01:23:14;04</t>
  </si>
  <si>
    <t>01:30:30;26</t>
  </si>
  <si>
    <t>01:41:16;09</t>
  </si>
  <si>
    <t>EP 135 Y</t>
  </si>
  <si>
    <t>01:04:50;22</t>
  </si>
  <si>
    <t>01:10:44;29</t>
  </si>
  <si>
    <t>01:17:33;29</t>
  </si>
  <si>
    <t>01:23:12;03</t>
  </si>
  <si>
    <t>01:30:27;25</t>
  </si>
  <si>
    <t>01:39:46;00</t>
  </si>
  <si>
    <t>EP 136 H</t>
  </si>
  <si>
    <t>01:07:17;10</t>
  </si>
  <si>
    <t>01:13:36;09</t>
  </si>
  <si>
    <t>01:20:05;04</t>
  </si>
  <si>
    <t>01:26:27;24</t>
  </si>
  <si>
    <t>01:31:16;08</t>
  </si>
  <si>
    <t>01:40:53;18</t>
  </si>
  <si>
    <t>EP 136 Y</t>
  </si>
  <si>
    <t>01:07:18;09</t>
  </si>
  <si>
    <t>01:13:36;08</t>
  </si>
  <si>
    <t>01:20:04;03</t>
  </si>
  <si>
    <t>01:26:25;23</t>
  </si>
  <si>
    <t>01:31:13;07</t>
  </si>
  <si>
    <t>01:39:21;28</t>
  </si>
  <si>
    <t>EP 137 H</t>
  </si>
  <si>
    <t>01:07:14;22</t>
  </si>
  <si>
    <t>01:15:30;18</t>
  </si>
  <si>
    <t>01:21:51;20</t>
  </si>
  <si>
    <t>01:27:00;14</t>
  </si>
  <si>
    <t>01:32:46;12</t>
  </si>
  <si>
    <t>01:41:38;19</t>
  </si>
  <si>
    <t>EP 137 Y</t>
  </si>
  <si>
    <t>01:07:15;21</t>
  </si>
  <si>
    <t>01:15:30;17</t>
  </si>
  <si>
    <t>01:21:50;19</t>
  </si>
  <si>
    <t>01:26:58;11</t>
  </si>
  <si>
    <t>01:32:43;11</t>
  </si>
  <si>
    <t>01:40:08;14</t>
  </si>
  <si>
    <t>EP 138 H</t>
  </si>
  <si>
    <t>01:05:42;14</t>
  </si>
  <si>
    <t>01:11:57;04</t>
  </si>
  <si>
    <t>01:18:50;06</t>
  </si>
  <si>
    <t>01:26:31;25</t>
  </si>
  <si>
    <t>01:32:46;23</t>
  </si>
  <si>
    <t>01:41:22;20</t>
  </si>
  <si>
    <t>EP 138 Y</t>
  </si>
  <si>
    <t>01:05:43;13</t>
  </si>
  <si>
    <t>01:11:57;03</t>
  </si>
  <si>
    <t>01:18:49;05</t>
  </si>
  <si>
    <t>01:26:29;24</t>
  </si>
  <si>
    <t>01:32:43;22</t>
  </si>
  <si>
    <t>01:39:50;20</t>
  </si>
  <si>
    <t>EP 139 H</t>
  </si>
  <si>
    <t>01:07:25;05</t>
  </si>
  <si>
    <t>01:12:49;11</t>
  </si>
  <si>
    <t>01:17:51;08</t>
  </si>
  <si>
    <t>01:23:34;14</t>
  </si>
  <si>
    <t>01:31:24;07</t>
  </si>
  <si>
    <t>01:41:55;22</t>
  </si>
  <si>
    <t>EP 139 Y</t>
  </si>
  <si>
    <t>01:07:26;04</t>
  </si>
  <si>
    <t>01:12:49;10</t>
  </si>
  <si>
    <t>01:17:50;07</t>
  </si>
  <si>
    <t>01:23:32;13</t>
  </si>
  <si>
    <t>01:31:21;06</t>
  </si>
  <si>
    <t>01:40:18;23</t>
  </si>
  <si>
    <t>EP 140 H</t>
  </si>
  <si>
    <t>01:06:11;18</t>
  </si>
  <si>
    <t>01:11:49;14</t>
  </si>
  <si>
    <t>01:17:50;02</t>
  </si>
  <si>
    <t>01:25:27;09</t>
  </si>
  <si>
    <t>01:33:53;13</t>
  </si>
  <si>
    <t>01:41:22;13</t>
  </si>
  <si>
    <t>EP 140 Y</t>
  </si>
  <si>
    <t>01:06:12;14</t>
  </si>
  <si>
    <t>01:11:49;23</t>
  </si>
  <si>
    <t>01:17:49;01</t>
  </si>
  <si>
    <t>01:25:25;08</t>
  </si>
  <si>
    <t>01:33:50;12</t>
  </si>
  <si>
    <t>01:39:47;12</t>
  </si>
  <si>
    <t>EP 141 H</t>
  </si>
  <si>
    <t>01:07:57;20</t>
  </si>
  <si>
    <t>01:15:22;05</t>
  </si>
  <si>
    <t>01:21:04;06</t>
  </si>
  <si>
    <t>01:26:59;18</t>
  </si>
  <si>
    <t>01:33:52;05</t>
  </si>
  <si>
    <t>01:41:26;27</t>
  </si>
  <si>
    <t>EP 141 Y</t>
  </si>
  <si>
    <t>01:07:58;19</t>
  </si>
  <si>
    <t>01:15:22;04</t>
  </si>
  <si>
    <t>01:21:03;05</t>
  </si>
  <si>
    <t>01:26:57;17</t>
  </si>
  <si>
    <t>01:33:49;04</t>
  </si>
  <si>
    <t>01:39:55;06</t>
  </si>
  <si>
    <t>EP 142 H</t>
  </si>
  <si>
    <t>01:06:02;00</t>
  </si>
  <si>
    <t>01:13:51;07</t>
  </si>
  <si>
    <t>01:20:24;02</t>
  </si>
  <si>
    <t>01:25:50;25</t>
  </si>
  <si>
    <t>01:31:06;10</t>
  </si>
  <si>
    <t>01:41:11;23</t>
  </si>
  <si>
    <t>EP 142 Y</t>
  </si>
  <si>
    <t>01:06:02;29</t>
  </si>
  <si>
    <t>01:13:51;06</t>
  </si>
  <si>
    <t>01:20:23;01</t>
  </si>
  <si>
    <t>01:25:48;24</t>
  </si>
  <si>
    <t>01:31:03;09</t>
  </si>
  <si>
    <t>01:39:33;19</t>
  </si>
  <si>
    <t>EP 143 H</t>
  </si>
  <si>
    <t>01:05:47;06</t>
  </si>
  <si>
    <t>01:19:48;00</t>
  </si>
  <si>
    <t>01:27:12;05</t>
  </si>
  <si>
    <t>01:34:12;10</t>
  </si>
  <si>
    <t>01:40:46;24</t>
  </si>
  <si>
    <t>EP 143 Y</t>
  </si>
  <si>
    <t>01:05:48;05</t>
  </si>
  <si>
    <t>01:11:57;02</t>
  </si>
  <si>
    <t>01:19:46;29</t>
  </si>
  <si>
    <t>01:27:10;04</t>
  </si>
  <si>
    <t>01:34:09;09</t>
  </si>
  <si>
    <t>01:39:13;24</t>
  </si>
  <si>
    <t>EP 144 H</t>
  </si>
  <si>
    <t>01:05:36;11</t>
  </si>
  <si>
    <t>01:12:45;18</t>
  </si>
  <si>
    <t>01:19:38;29</t>
  </si>
  <si>
    <t>01:25:44;12</t>
  </si>
  <si>
    <t>01:31:52;13</t>
  </si>
  <si>
    <t>01:41:05;00</t>
  </si>
  <si>
    <t>EP 144 Y</t>
  </si>
  <si>
    <t>01:05:37;10</t>
  </si>
  <si>
    <t>01:12:45;17</t>
  </si>
  <si>
    <t>01:19:37;28</t>
  </si>
  <si>
    <t>01:25:42;11</t>
  </si>
  <si>
    <t>01:31:49;12</t>
  </si>
  <si>
    <t>01:39:28;18</t>
  </si>
  <si>
    <t>EP 145 H</t>
  </si>
  <si>
    <t>01:07:15;27</t>
  </si>
  <si>
    <t>01:15:00;28</t>
  </si>
  <si>
    <t>01:21:55;10</t>
  </si>
  <si>
    <t>01:27:45;24</t>
  </si>
  <si>
    <t>01:33:02;12</t>
  </si>
  <si>
    <t>01:41:51;25</t>
  </si>
  <si>
    <t>EP 145 Y</t>
  </si>
  <si>
    <t>01:07:16;26</t>
  </si>
  <si>
    <t>01:15:00;27</t>
  </si>
  <si>
    <t>01:21:54;09</t>
  </si>
  <si>
    <t>01:27:43;23</t>
  </si>
  <si>
    <t>01:32:59;09</t>
  </si>
  <si>
    <t>01:40:16;23</t>
  </si>
  <si>
    <t>EP 146 H</t>
  </si>
  <si>
    <t>01:06:17;16</t>
  </si>
  <si>
    <t>01:14:13;00</t>
  </si>
  <si>
    <t>01:22:09;25</t>
  </si>
  <si>
    <t>01:28:41;18</t>
  </si>
  <si>
    <t>01:34:17;04</t>
  </si>
  <si>
    <t>01:41:59;01</t>
  </si>
  <si>
    <t>EP 146 Y</t>
  </si>
  <si>
    <t>01:06:18;15</t>
  </si>
  <si>
    <t>01:14:12;29</t>
  </si>
  <si>
    <t>01:22:08;24</t>
  </si>
  <si>
    <t>01:28:39;17</t>
  </si>
  <si>
    <t>01:34:14;03</t>
  </si>
  <si>
    <t>01:40:21;12</t>
  </si>
  <si>
    <t>EP 147 H</t>
  </si>
  <si>
    <t>01:07:29;29</t>
  </si>
  <si>
    <t>01:13:22;24</t>
  </si>
  <si>
    <t>01:19:57;13</t>
  </si>
  <si>
    <t>01:25:20;25</t>
  </si>
  <si>
    <t>01:30:25;24</t>
  </si>
  <si>
    <t>01:40:14;15</t>
  </si>
  <si>
    <t>EP 147 Y</t>
  </si>
  <si>
    <t>01:07:30;28</t>
  </si>
  <si>
    <t>01:13:22;23</t>
  </si>
  <si>
    <t>01:19:56;12</t>
  </si>
  <si>
    <t>01:25:18;24</t>
  </si>
  <si>
    <t>01:30:22;23</t>
  </si>
  <si>
    <t>01:38:40;13</t>
  </si>
  <si>
    <t>EP 148 H</t>
  </si>
  <si>
    <t>01:06:43;26</t>
  </si>
  <si>
    <t>01:11:40;25</t>
  </si>
  <si>
    <t>01:19:18;06</t>
  </si>
  <si>
    <t>01:27:58;05</t>
  </si>
  <si>
    <t>01:34:14;17</t>
  </si>
  <si>
    <t>01:41:54;22</t>
  </si>
  <si>
    <t>EP 148 Y</t>
  </si>
  <si>
    <t>01:06:44;25</t>
  </si>
  <si>
    <t>01:11:40;24</t>
  </si>
  <si>
    <t>01:19:17;05</t>
  </si>
  <si>
    <t>01:27:56;04</t>
  </si>
  <si>
    <t>01:34:11;16</t>
  </si>
  <si>
    <t>01:41:51;07</t>
  </si>
  <si>
    <t>EP 149 H</t>
  </si>
  <si>
    <t>01:13:09;12</t>
  </si>
  <si>
    <t>01:21:28;27</t>
  </si>
  <si>
    <t>01:28:15;15</t>
  </si>
  <si>
    <t>01:33:42;25</t>
  </si>
  <si>
    <t>01:41:19;25</t>
  </si>
  <si>
    <t>EP 149 Y</t>
  </si>
  <si>
    <t>01:13:09;11</t>
  </si>
  <si>
    <t>01:21:27;26</t>
  </si>
  <si>
    <t>01:28:13;14</t>
  </si>
  <si>
    <t>01:33:39;24</t>
  </si>
  <si>
    <t>01:39:45;01</t>
  </si>
  <si>
    <t>EP 150 H</t>
  </si>
  <si>
    <t>01:15:01;01</t>
  </si>
  <si>
    <t>01:22:04;24</t>
  </si>
  <si>
    <t>01:26:39;09</t>
  </si>
  <si>
    <t>01:32:10;06</t>
  </si>
  <si>
    <t>01:42:03;17</t>
  </si>
  <si>
    <t>EP 150 Y</t>
  </si>
  <si>
    <t>01:06:35;25</t>
  </si>
  <si>
    <t>01:15:01;00</t>
  </si>
  <si>
    <t>01:22:03;23</t>
  </si>
  <si>
    <t>01:26:37;08</t>
  </si>
  <si>
    <t>01:32:07;05</t>
  </si>
  <si>
    <t>01:40:49;24</t>
  </si>
  <si>
    <t>H 1s before Y</t>
  </si>
  <si>
    <t>H = Y</t>
  </si>
  <si>
    <t>H 1s after Y</t>
  </si>
  <si>
    <t>H 2s after Y</t>
  </si>
  <si>
    <t>H 3s after Y</t>
  </si>
  <si>
    <t>01:08:40:12</t>
  </si>
  <si>
    <t>01:08:41;12</t>
  </si>
  <si>
    <t>01:15:22:08</t>
  </si>
  <si>
    <t>01:21:57:18</t>
  </si>
  <si>
    <t>01:28:58:15</t>
  </si>
  <si>
    <t>01:36:08:06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</si>
</sst>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Font="1"/>
    <xf numFmtId="0" fontId="4" fillId="0" borderId="0" xfId="0" applyFont="1"/>
  </cellXfs>
  <cellStyles count="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showRuler="0" workbookViewId="0">
      <selection activeCell="M3" sqref="M3"/>
    </sheetView>
  </sheetViews>
  <sheetFormatPr baseColWidth="10" defaultRowHeight="15" x14ac:dyDescent="0"/>
  <cols>
    <col min="1" max="1" width="11" bestFit="1" customWidth="1"/>
    <col min="2" max="2" width="6.1640625" bestFit="1" customWidth="1"/>
    <col min="3" max="4" width="8" bestFit="1" customWidth="1"/>
    <col min="5" max="5" width="7.1640625" bestFit="1" customWidth="1"/>
    <col min="6" max="6" width="3.33203125" customWidth="1"/>
    <col min="7" max="7" width="9" bestFit="1" customWidth="1"/>
    <col min="8" max="8" width="8" bestFit="1" customWidth="1"/>
    <col min="9" max="9" width="7" bestFit="1" customWidth="1"/>
    <col min="10" max="10" width="9" bestFit="1" customWidth="1"/>
    <col min="11" max="11" width="3.33203125" customWidth="1"/>
    <col min="17" max="17" width="3.33203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R1" t="s">
        <v>28</v>
      </c>
      <c r="T1" t="s">
        <v>55</v>
      </c>
      <c r="U1" t="s">
        <v>29</v>
      </c>
    </row>
    <row r="2" spans="1:21">
      <c r="A2" t="s">
        <v>9</v>
      </c>
      <c r="B2" t="str">
        <f>LEFT(A2,2)</f>
        <v>01</v>
      </c>
      <c r="C2" t="str">
        <f>MID(A2,4,2)</f>
        <v>06</v>
      </c>
      <c r="D2" t="str">
        <f>MID(A2,7,2)</f>
        <v>46</v>
      </c>
      <c r="E2" t="str">
        <f>RIGHT(A2,2)</f>
        <v>11</v>
      </c>
      <c r="G2" s="1">
        <f>VALUE(B2)*60*60*30</f>
        <v>108000</v>
      </c>
      <c r="H2" s="1">
        <f>VALUE(C2)*60*30</f>
        <v>10800</v>
      </c>
      <c r="I2" s="1">
        <f>VALUE(D2)*30</f>
        <v>1380</v>
      </c>
      <c r="J2" s="1">
        <f>G2+H2+I2+E2</f>
        <v>120191</v>
      </c>
      <c r="U2">
        <f>VALUE(LEFT(A2,2))*60*60*30+VALUE(MID(A2,4,2))*60*30+VALUE(MID(A2,7,2))*30+RIGHT(A2,2)</f>
        <v>120191</v>
      </c>
    </row>
    <row r="3" spans="1:21">
      <c r="A3" t="s">
        <v>10</v>
      </c>
      <c r="B3" t="str">
        <f>LEFT(A3,2)</f>
        <v>01</v>
      </c>
      <c r="C3" t="str">
        <f>MID(A3,4,2)</f>
        <v>06</v>
      </c>
      <c r="D3" t="str">
        <f>MID(A3,7,2)</f>
        <v>47</v>
      </c>
      <c r="E3" t="str">
        <f>RIGHT(A3,2)</f>
        <v>10</v>
      </c>
      <c r="G3" s="1">
        <f>VALUE(B3)*60*60*30</f>
        <v>108000</v>
      </c>
      <c r="H3" s="1">
        <f>VALUE(C3)*60*30</f>
        <v>10800</v>
      </c>
      <c r="I3" s="1">
        <f>VALUE(D3)*30</f>
        <v>1410</v>
      </c>
      <c r="J3" s="1">
        <f>G3+H3+I3+E3</f>
        <v>120220</v>
      </c>
      <c r="L3" s="2">
        <f>J3-J2</f>
        <v>29</v>
      </c>
      <c r="M3">
        <f>MOD(INT(INT(INT(ABS(L3)/30)/60)/60),60)</f>
        <v>0</v>
      </c>
      <c r="N3">
        <f>MOD(INT(INT(ABS(L3)/30)/60),60)</f>
        <v>0</v>
      </c>
      <c r="O3" s="2">
        <f>MOD(INT(ABS(L3)/30),60)</f>
        <v>0</v>
      </c>
      <c r="P3" s="2">
        <f>MOD(ABS(L3),30)</f>
        <v>29</v>
      </c>
      <c r="R3" t="str">
        <f>TEXT(M3,"00")&amp;":"&amp;TEXT(N3,"00")&amp;":"&amp;TEXT(O3,"00")&amp;";"&amp;TEXT(P3,"00")</f>
        <v>00:00:00;29</v>
      </c>
      <c r="T3" t="str">
        <f>TEXT(MOD(INT(INT(INT(ABS(L3)/30)/60)/60),60),"00")&amp;":"&amp;TEXT(MOD(INT(INT(ABS(L3)/30)/60),60),"00")&amp;":"&amp;TEXT(MOD(INT(ABS(L3)/30),60),"00")&amp;";"&amp;TEXT(MOD(ABS(L3),30),"00")</f>
        <v>00:00:00;29</v>
      </c>
      <c r="U3">
        <f>VALUE(LEFT(A3,2))*60*60*30+VALUE(MID(A3,4,2))*60*30+VALUE(MID(A3,7,2))*30+RIGHT(A3,2)</f>
        <v>120220</v>
      </c>
    </row>
    <row r="5" spans="1:21">
      <c r="A5" t="s">
        <v>11</v>
      </c>
      <c r="B5" t="str">
        <f>LEFT(A5,2)</f>
        <v>01</v>
      </c>
      <c r="C5" t="str">
        <f>MID(A5,4,2)</f>
        <v>13</v>
      </c>
      <c r="D5" t="str">
        <f>MID(A5,7,2)</f>
        <v>00</v>
      </c>
      <c r="E5" t="str">
        <f>RIGHT(A5,2)</f>
        <v>25</v>
      </c>
      <c r="G5" s="1">
        <f>VALUE(B5)*60*60*30</f>
        <v>108000</v>
      </c>
      <c r="H5" s="1">
        <f>VALUE(C5)*60*30</f>
        <v>23400</v>
      </c>
      <c r="I5" s="1">
        <f>VALUE(D5)*30</f>
        <v>0</v>
      </c>
      <c r="J5" s="1">
        <f>G5+H5+I5+E5</f>
        <v>131425</v>
      </c>
      <c r="U5">
        <f t="shared" ref="U5:U6" si="0">VALUE(LEFT(A5,2))*60*60*30+VALUE(MID(A5,4,2))*60*30+VALUE(MID(A5,7,2))*30+RIGHT(A5,2)</f>
        <v>131425</v>
      </c>
    </row>
    <row r="6" spans="1:21">
      <c r="A6" t="s">
        <v>12</v>
      </c>
      <c r="B6" t="str">
        <f>LEFT(A6,2)</f>
        <v>01</v>
      </c>
      <c r="C6" t="str">
        <f>MID(A6,4,2)</f>
        <v>13</v>
      </c>
      <c r="D6" t="str">
        <f>MID(A6,7,2)</f>
        <v>00</v>
      </c>
      <c r="E6" t="str">
        <f>RIGHT(A6,2)</f>
        <v>24</v>
      </c>
      <c r="G6" s="1">
        <f>VALUE(B6)*60*60*30</f>
        <v>108000</v>
      </c>
      <c r="H6" s="1">
        <f>VALUE(C6)*60*30</f>
        <v>23400</v>
      </c>
      <c r="I6" s="1">
        <f>VALUE(D6)*30</f>
        <v>0</v>
      </c>
      <c r="J6" s="1">
        <f>G6+H6+I6+E6</f>
        <v>131424</v>
      </c>
      <c r="L6" s="2">
        <f>J6-J5</f>
        <v>-1</v>
      </c>
      <c r="M6">
        <f>MOD(INT(INT(INT(ABS(L6)/30)/60)/60),60)</f>
        <v>0</v>
      </c>
      <c r="N6">
        <f>MOD(INT(INT(ABS(L6)/30)/60),60)</f>
        <v>0</v>
      </c>
      <c r="O6" s="2">
        <f>MOD(INT(ABS(L6)/30),60)</f>
        <v>0</v>
      </c>
      <c r="P6" s="2">
        <f>MOD(ABS(L6),30)</f>
        <v>1</v>
      </c>
      <c r="R6" t="str">
        <f>TEXT(M6,"00")&amp;":"&amp;TEXT(N6,"00")&amp;":"&amp;TEXT(O6,"00")&amp;";"&amp;TEXT(P6,"00")</f>
        <v>00:00:00;01</v>
      </c>
      <c r="T6" t="str">
        <f>TEXT(MOD(INT(INT(INT(ABS(L6)/30)/60)/60),60),"00")&amp;":"&amp;TEXT(MOD(INT(INT(ABS(L6)/30)/60),60),"00")&amp;":"&amp;TEXT(MOD(INT(ABS(L6)/30),60),"00")&amp;";"&amp;TEXT(MOD(ABS(L6),30),"00")</f>
        <v>00:00:00;01</v>
      </c>
      <c r="U6">
        <f t="shared" si="0"/>
        <v>131424</v>
      </c>
    </row>
    <row r="8" spans="1:21">
      <c r="A8" t="s">
        <v>13</v>
      </c>
      <c r="B8" t="str">
        <f>LEFT(A8,2)</f>
        <v>01</v>
      </c>
      <c r="C8" t="str">
        <f>MID(A8,4,2)</f>
        <v>19</v>
      </c>
      <c r="D8" t="str">
        <f>MID(A8,7,2)</f>
        <v>58</v>
      </c>
      <c r="E8" t="str">
        <f>RIGHT(A8,2)</f>
        <v>11</v>
      </c>
      <c r="G8" s="1">
        <f>VALUE(B8)*60*60*30</f>
        <v>108000</v>
      </c>
      <c r="H8" s="1">
        <f>VALUE(C8)*60*30</f>
        <v>34200</v>
      </c>
      <c r="I8" s="1">
        <f>VALUE(D8)*30</f>
        <v>1740</v>
      </c>
      <c r="J8" s="1">
        <f>G8+H8+I8+E8</f>
        <v>143951</v>
      </c>
      <c r="U8">
        <f t="shared" ref="U8:U9" si="1">VALUE(LEFT(A8,2))*60*60*30+VALUE(MID(A8,4,2))*60*30+VALUE(MID(A8,7,2))*30+RIGHT(A8,2)</f>
        <v>143951</v>
      </c>
    </row>
    <row r="9" spans="1:21">
      <c r="A9" t="s">
        <v>14</v>
      </c>
      <c r="B9" t="str">
        <f>LEFT(A9,2)</f>
        <v>01</v>
      </c>
      <c r="C9" t="str">
        <f>MID(A9,4,2)</f>
        <v>19</v>
      </c>
      <c r="D9" t="str">
        <f>MID(A9,7,2)</f>
        <v>57</v>
      </c>
      <c r="E9" t="str">
        <f>RIGHT(A9,2)</f>
        <v>10</v>
      </c>
      <c r="G9" s="1">
        <f>VALUE(B9)*60*60*30</f>
        <v>108000</v>
      </c>
      <c r="H9" s="1">
        <f>VALUE(C9)*60*30</f>
        <v>34200</v>
      </c>
      <c r="I9" s="1">
        <f>VALUE(D9)*30</f>
        <v>1710</v>
      </c>
      <c r="J9" s="1">
        <f>G9+H9+I9+E9</f>
        <v>143920</v>
      </c>
      <c r="L9" s="2">
        <f>J9-J8</f>
        <v>-31</v>
      </c>
      <c r="M9">
        <f>MOD(INT(INT(INT(ABS(L9)/30)/60)/60),60)</f>
        <v>0</v>
      </c>
      <c r="N9">
        <f>MOD(INT(INT(ABS(L9)/30)/60),60)</f>
        <v>0</v>
      </c>
      <c r="O9" s="2">
        <f>MOD(INT(ABS(L9)/30),60)</f>
        <v>1</v>
      </c>
      <c r="P9" s="2">
        <f>MOD(ABS(L9),30)</f>
        <v>1</v>
      </c>
      <c r="R9" t="str">
        <f>TEXT(M9,"00")&amp;":"&amp;TEXT(N9,"00")&amp;":"&amp;TEXT(O9,"00")&amp;";"&amp;TEXT(P9,"00")</f>
        <v>00:00:01;01</v>
      </c>
      <c r="T9" t="str">
        <f>TEXT(MOD(INT(INT(INT(ABS(L9)/30)/60)/60),60),"00")&amp;":"&amp;TEXT(MOD(INT(INT(ABS(L9)/30)/60),60),"00")&amp;":"&amp;TEXT(MOD(INT(ABS(L9)/30),60),"00")&amp;";"&amp;TEXT(MOD(ABS(L9),30),"00")</f>
        <v>00:00:01;01</v>
      </c>
      <c r="U9">
        <f t="shared" si="1"/>
        <v>143920</v>
      </c>
    </row>
    <row r="11" spans="1:21">
      <c r="A11" t="s">
        <v>15</v>
      </c>
      <c r="B11" t="str">
        <f>LEFT(A11,2)</f>
        <v>01</v>
      </c>
      <c r="C11" t="str">
        <f>MID(A11,4,2)</f>
        <v>26</v>
      </c>
      <c r="D11" t="str">
        <f>MID(A11,7,2)</f>
        <v>55</v>
      </c>
      <c r="E11" t="str">
        <f>RIGHT(A11,2)</f>
        <v>27</v>
      </c>
      <c r="G11" s="1">
        <f>VALUE(B11)*60*60*30</f>
        <v>108000</v>
      </c>
      <c r="H11" s="1">
        <f>VALUE(C11)*60*30</f>
        <v>46800</v>
      </c>
      <c r="I11" s="1">
        <f>VALUE(D11)*30</f>
        <v>1650</v>
      </c>
      <c r="J11" s="1">
        <f>G11+H11+I11+E11</f>
        <v>156477</v>
      </c>
      <c r="U11">
        <f t="shared" ref="U11:U12" si="2">VALUE(LEFT(A11,2))*60*60*30+VALUE(MID(A11,4,2))*60*30+VALUE(MID(A11,7,2))*30+RIGHT(A11,2)</f>
        <v>156477</v>
      </c>
    </row>
    <row r="12" spans="1:21">
      <c r="A12" t="s">
        <v>16</v>
      </c>
      <c r="B12" t="str">
        <f>LEFT(A12,2)</f>
        <v>01</v>
      </c>
      <c r="C12" t="str">
        <f>MID(A12,4,2)</f>
        <v>26</v>
      </c>
      <c r="D12" t="str">
        <f>MID(A12,7,2)</f>
        <v>53</v>
      </c>
      <c r="E12" t="str">
        <f>RIGHT(A12,2)</f>
        <v>26</v>
      </c>
      <c r="G12" s="1">
        <f>VALUE(B12)*60*60*30</f>
        <v>108000</v>
      </c>
      <c r="H12" s="1">
        <f>VALUE(C12)*60*30</f>
        <v>46800</v>
      </c>
      <c r="I12" s="1">
        <f>VALUE(D12)*30</f>
        <v>1590</v>
      </c>
      <c r="J12" s="1">
        <f>G12+H12+I12+E12</f>
        <v>156416</v>
      </c>
      <c r="L12" s="2">
        <f>J12-J11</f>
        <v>-61</v>
      </c>
      <c r="M12">
        <f>MOD(INT(INT(INT(ABS(L12)/30)/60)/60),60)</f>
        <v>0</v>
      </c>
      <c r="N12">
        <f>MOD(INT(INT(ABS(L12)/30)/60),60)</f>
        <v>0</v>
      </c>
      <c r="O12" s="2">
        <f>MOD(INT(ABS(L12)/30),60)</f>
        <v>2</v>
      </c>
      <c r="P12" s="2">
        <f>MOD(ABS(L12),30)</f>
        <v>1</v>
      </c>
      <c r="R12" t="str">
        <f>TEXT(M12,"00")&amp;":"&amp;TEXT(N12,"00")&amp;":"&amp;TEXT(O12,"00")&amp;";"&amp;TEXT(P12,"00")</f>
        <v>00:00:02;01</v>
      </c>
      <c r="T12" t="str">
        <f>TEXT(MOD(INT(INT(INT(ABS(L12)/30)/60)/60),60),"00")&amp;":"&amp;TEXT(MOD(INT(INT(ABS(L12)/30)/60),60),"00")&amp;":"&amp;TEXT(MOD(INT(ABS(L12)/30),60),"00")&amp;";"&amp;TEXT(MOD(ABS(L12),30),"00")</f>
        <v>00:00:02;01</v>
      </c>
      <c r="U12">
        <f t="shared" si="2"/>
        <v>156416</v>
      </c>
    </row>
    <row r="14" spans="1:21">
      <c r="A14" t="s">
        <v>17</v>
      </c>
      <c r="B14" t="str">
        <f>LEFT(A14,2)</f>
        <v>01</v>
      </c>
      <c r="C14" t="str">
        <f>MID(A14,4,2)</f>
        <v>33</v>
      </c>
      <c r="D14" t="str">
        <f>MID(A14,7,2)</f>
        <v>28</v>
      </c>
      <c r="E14" t="str">
        <f>RIGHT(A14,2)</f>
        <v>17</v>
      </c>
      <c r="G14" s="1">
        <f>VALUE(B14)*60*60*30</f>
        <v>108000</v>
      </c>
      <c r="H14" s="1">
        <f>VALUE(C14)*60*30</f>
        <v>59400</v>
      </c>
      <c r="I14" s="1">
        <f>VALUE(D14)*30</f>
        <v>840</v>
      </c>
      <c r="J14" s="1">
        <f>G14+H14+I14+E14</f>
        <v>168257</v>
      </c>
      <c r="U14">
        <f t="shared" ref="U14:U15" si="3">VALUE(LEFT(A14,2))*60*60*30+VALUE(MID(A14,4,2))*60*30+VALUE(MID(A14,7,2))*30+RIGHT(A14,2)</f>
        <v>168257</v>
      </c>
    </row>
    <row r="15" spans="1:21">
      <c r="A15" t="s">
        <v>18</v>
      </c>
      <c r="B15" t="str">
        <f>LEFT(A15,2)</f>
        <v>01</v>
      </c>
      <c r="C15" t="str">
        <f>MID(A15,4,2)</f>
        <v>33</v>
      </c>
      <c r="D15" t="str">
        <f>MID(A15,7,2)</f>
        <v>25</v>
      </c>
      <c r="E15" t="str">
        <f>RIGHT(A15,2)</f>
        <v>16</v>
      </c>
      <c r="G15" s="1">
        <f>VALUE(B15)*60*60*30</f>
        <v>108000</v>
      </c>
      <c r="H15" s="1">
        <f>VALUE(C15)*60*30</f>
        <v>59400</v>
      </c>
      <c r="I15" s="1">
        <f>VALUE(D15)*30</f>
        <v>750</v>
      </c>
      <c r="J15" s="1">
        <f>G15+H15+I15+E15</f>
        <v>168166</v>
      </c>
      <c r="L15" s="2">
        <f>J15-J14</f>
        <v>-91</v>
      </c>
      <c r="M15">
        <f>MOD(INT(INT(INT(ABS(L15)/30)/60)/60),60)</f>
        <v>0</v>
      </c>
      <c r="N15">
        <f>MOD(INT(INT(ABS(L15)/30)/60),60)</f>
        <v>0</v>
      </c>
      <c r="O15" s="2">
        <f>MOD(INT(ABS(L15)/30),60)</f>
        <v>3</v>
      </c>
      <c r="P15" s="2">
        <f>MOD(ABS(L15),30)</f>
        <v>1</v>
      </c>
      <c r="R15" t="str">
        <f>TEXT(M15,"00")&amp;":"&amp;TEXT(N15,"00")&amp;":"&amp;TEXT(O15,"00")&amp;";"&amp;TEXT(P15,"00")</f>
        <v>00:00:03;01</v>
      </c>
      <c r="T15" t="str">
        <f>TEXT(MOD(INT(INT(INT(ABS(L15)/30)/60)/60),60),"00")&amp;":"&amp;TEXT(MOD(INT(INT(ABS(L15)/30)/60),60),"00")&amp;":"&amp;TEXT(MOD(INT(ABS(L15)/30),60),"00")&amp;";"&amp;TEXT(MOD(ABS(L15),30),"00")</f>
        <v>00:00:03;01</v>
      </c>
      <c r="U15">
        <f t="shared" si="3"/>
        <v>168166</v>
      </c>
    </row>
    <row r="17" spans="1:21">
      <c r="A17" t="s">
        <v>19</v>
      </c>
      <c r="B17" t="str">
        <f>LEFT(A17,2)</f>
        <v>01</v>
      </c>
      <c r="C17" t="str">
        <f>MID(A17,4,2)</f>
        <v>40</v>
      </c>
      <c r="D17" t="str">
        <f>MID(A17,7,2)</f>
        <v>47</v>
      </c>
      <c r="E17" t="str">
        <f>RIGHT(A17,2)</f>
        <v>13</v>
      </c>
      <c r="G17" s="1">
        <f>VALUE(B17)*60*60*30</f>
        <v>108000</v>
      </c>
      <c r="H17" s="1">
        <f>VALUE(C17)*60*30</f>
        <v>72000</v>
      </c>
      <c r="I17" s="1">
        <f>VALUE(D17)*30</f>
        <v>1410</v>
      </c>
      <c r="J17" s="1">
        <f>G17+H17+I17+E17</f>
        <v>181423</v>
      </c>
      <c r="U17">
        <f t="shared" ref="U17:U18" si="4">VALUE(LEFT(A17,2))*60*60*30+VALUE(MID(A17,4,2))*60*30+VALUE(MID(A17,7,2))*30+RIGHT(A17,2)</f>
        <v>181423</v>
      </c>
    </row>
    <row r="18" spans="1:21">
      <c r="A18" t="s">
        <v>20</v>
      </c>
      <c r="B18" t="str">
        <f>LEFT(A18,2)</f>
        <v>01</v>
      </c>
      <c r="C18" t="str">
        <f>MID(A18,4,2)</f>
        <v>39</v>
      </c>
      <c r="D18" t="str">
        <f>MID(A18,7,2)</f>
        <v>13</v>
      </c>
      <c r="E18" t="str">
        <f>RIGHT(A18,2)</f>
        <v>20</v>
      </c>
      <c r="G18" s="1">
        <f>VALUE(B18)*60*60*30</f>
        <v>108000</v>
      </c>
      <c r="H18" s="1">
        <f>VALUE(C18)*60*30</f>
        <v>70200</v>
      </c>
      <c r="I18" s="1">
        <f>VALUE(D18)*30</f>
        <v>390</v>
      </c>
      <c r="J18" s="1">
        <f>G18+H18+I18+E18</f>
        <v>178610</v>
      </c>
      <c r="L18" s="2">
        <f>J18-J17</f>
        <v>-2813</v>
      </c>
      <c r="M18">
        <f>MOD(INT(INT(INT(ABS(L18)/30)/60)/60),60)</f>
        <v>0</v>
      </c>
      <c r="N18">
        <f>MOD(INT(INT(ABS(L18)/30)/60),60)</f>
        <v>1</v>
      </c>
      <c r="O18" s="2">
        <f>MOD(INT(ABS(L18)/30),60)</f>
        <v>33</v>
      </c>
      <c r="P18" s="2">
        <f>MOD(ABS(L18),30)</f>
        <v>23</v>
      </c>
      <c r="R18" t="str">
        <f>TEXT(M18,"00")&amp;":"&amp;TEXT(N18,"00")&amp;":"&amp;TEXT(O18,"00")&amp;";"&amp;TEXT(P18,"00")</f>
        <v>00:01:33;23</v>
      </c>
      <c r="T18" t="str">
        <f>TEXT(MOD(INT(INT(INT(ABS(L18)/30)/60)/60),60),"00")&amp;":"&amp;TEXT(MOD(INT(INT(ABS(L18)/30)/60),60),"00")&amp;":"&amp;TEXT(MOD(INT(ABS(L18)/30),60),"00")&amp;";"&amp;TEXT(MOD(ABS(L18),30),"00")</f>
        <v>00:01:33;23</v>
      </c>
      <c r="U18">
        <f t="shared" si="4"/>
        <v>178610</v>
      </c>
    </row>
    <row r="20" spans="1:21">
      <c r="A20" t="s">
        <v>26</v>
      </c>
      <c r="B20" t="str">
        <f>LEFT(A20,2)</f>
        <v>02</v>
      </c>
      <c r="C20" t="str">
        <f>MID(A20,4,2)</f>
        <v>46</v>
      </c>
      <c r="D20" t="str">
        <f>MID(A20,7,2)</f>
        <v>13</v>
      </c>
      <c r="E20" t="str">
        <f>RIGHT(A20,2)</f>
        <v>12</v>
      </c>
      <c r="G20" s="1">
        <f>VALUE(B20)*60*60*30</f>
        <v>216000</v>
      </c>
      <c r="H20" s="1">
        <f>VALUE(C20)*60*30</f>
        <v>82800</v>
      </c>
      <c r="I20" s="1">
        <f>VALUE(D20)*30</f>
        <v>390</v>
      </c>
      <c r="J20" s="1">
        <f>G20+H20+I20+E20</f>
        <v>299202</v>
      </c>
      <c r="U20">
        <f t="shared" ref="U20:U21" si="5">VALUE(LEFT(A20,2))*60*60*30+VALUE(MID(A20,4,2))*60*30+VALUE(MID(A20,7,2))*30+RIGHT(A20,2)</f>
        <v>299202</v>
      </c>
    </row>
    <row r="21" spans="1:21">
      <c r="A21" t="s">
        <v>27</v>
      </c>
      <c r="B21" t="str">
        <f>LEFT(A21,2)</f>
        <v>01</v>
      </c>
      <c r="C21" t="str">
        <f>MID(A21,4,2)</f>
        <v>43</v>
      </c>
      <c r="D21" t="str">
        <f>MID(A21,7,2)</f>
        <v>59</v>
      </c>
      <c r="E21" t="str">
        <f>RIGHT(A21,2)</f>
        <v>13</v>
      </c>
      <c r="G21" s="1">
        <f>VALUE(B21)*60*60*30</f>
        <v>108000</v>
      </c>
      <c r="H21" s="1">
        <f>VALUE(C21)*60*30</f>
        <v>77400</v>
      </c>
      <c r="I21" s="1">
        <f>VALUE(D21)*30</f>
        <v>1770</v>
      </c>
      <c r="J21" s="1">
        <f>G21+H21+I21+E21</f>
        <v>187183</v>
      </c>
      <c r="L21" s="2">
        <f>J21-J20</f>
        <v>-112019</v>
      </c>
      <c r="M21">
        <f>MOD(INT(INT(INT(ABS(L21)/30)/60)/60),60)</f>
        <v>1</v>
      </c>
      <c r="N21">
        <f>MOD(INT(INT(ABS(L21)/30)/60),60)</f>
        <v>2</v>
      </c>
      <c r="O21" s="2">
        <f>MOD(INT(ABS(L21)/30),60)</f>
        <v>13</v>
      </c>
      <c r="P21" s="2">
        <f>MOD(ABS(L21),30)</f>
        <v>29</v>
      </c>
      <c r="R21" t="str">
        <f>TEXT(M21,"00")&amp;":"&amp;TEXT(N21,"00")&amp;":"&amp;TEXT(O21,"00")&amp;";"&amp;TEXT(P21,"00")</f>
        <v>01:02:13;29</v>
      </c>
      <c r="T21" t="str">
        <f>TEXT(MOD(INT(INT(INT(ABS(L21)/30)/60)/60),60),"00")&amp;":"&amp;TEXT(MOD(INT(INT(ABS(L21)/30)/60),60),"00")&amp;":"&amp;TEXT(MOD(INT(ABS(L21)/30),60),"00")&amp;";"&amp;TEXT(MOD(ABS(L21),30),"00")</f>
        <v>01:02:13;29</v>
      </c>
      <c r="U21">
        <f t="shared" si="5"/>
        <v>187183</v>
      </c>
    </row>
    <row r="23" spans="1:21">
      <c r="A23" t="s">
        <v>27</v>
      </c>
      <c r="B23" t="str">
        <f>LEFT(A23,2)</f>
        <v>01</v>
      </c>
      <c r="C23" t="str">
        <f>MID(A23,4,2)</f>
        <v>43</v>
      </c>
      <c r="D23" t="str">
        <f>MID(A23,7,2)</f>
        <v>59</v>
      </c>
      <c r="E23" t="str">
        <f>RIGHT(A23,2)</f>
        <v>13</v>
      </c>
      <c r="G23" s="1">
        <f>VALUE(B23)*60*60*30</f>
        <v>108000</v>
      </c>
      <c r="H23" s="1">
        <f>VALUE(C23)*60*30</f>
        <v>77400</v>
      </c>
      <c r="I23" s="1">
        <f>VALUE(D23)*30</f>
        <v>1770</v>
      </c>
      <c r="J23" s="1">
        <f>G23+H23+I23+E23</f>
        <v>187183</v>
      </c>
      <c r="U23">
        <f t="shared" ref="U23:U24" si="6">VALUE(LEFT(A23,2))*60*60*30+VALUE(MID(A23,4,2))*60*30+VALUE(MID(A23,7,2))*30+RIGHT(A23,2)</f>
        <v>187183</v>
      </c>
    </row>
    <row r="24" spans="1:21">
      <c r="A24" t="s">
        <v>26</v>
      </c>
      <c r="B24" t="str">
        <f>LEFT(A24,2)</f>
        <v>02</v>
      </c>
      <c r="C24" t="str">
        <f>MID(A24,4,2)</f>
        <v>46</v>
      </c>
      <c r="D24" t="str">
        <f>MID(A24,7,2)</f>
        <v>13</v>
      </c>
      <c r="E24" t="str">
        <f>RIGHT(A24,2)</f>
        <v>12</v>
      </c>
      <c r="G24" s="1">
        <f>VALUE(B24)*60*60*30</f>
        <v>216000</v>
      </c>
      <c r="H24" s="1">
        <f>VALUE(C24)*60*30</f>
        <v>82800</v>
      </c>
      <c r="I24" s="1">
        <f>VALUE(D24)*30</f>
        <v>390</v>
      </c>
      <c r="J24" s="1">
        <f>G24+H24+I24+E24</f>
        <v>299202</v>
      </c>
      <c r="L24" s="2">
        <f>J24-J23</f>
        <v>112019</v>
      </c>
      <c r="M24">
        <f>MOD(INT(INT(INT(ABS(L24)/30)/60)/60),60)</f>
        <v>1</v>
      </c>
      <c r="N24">
        <f>MOD(INT(INT(ABS(L24)/30)/60),60)</f>
        <v>2</v>
      </c>
      <c r="O24" s="2">
        <f>MOD(INT(ABS(L24)/30),60)</f>
        <v>13</v>
      </c>
      <c r="P24" s="2">
        <f>MOD(ABS(L24),30)</f>
        <v>29</v>
      </c>
      <c r="R24" t="str">
        <f>TEXT(M24,"00")&amp;":"&amp;TEXT(N24,"00")&amp;":"&amp;TEXT(O24,"00")&amp;";"&amp;TEXT(P24,"00")</f>
        <v>01:02:13;29</v>
      </c>
      <c r="T24" t="str">
        <f>TEXT(MOD(INT(INT(INT(ABS(L24)/30)/60)/60),60),"00")&amp;":"&amp;TEXT(MOD(INT(INT(ABS(L24)/30)/60),60),"00")&amp;":"&amp;TEXT(MOD(INT(ABS(L24)/30),60),"00")&amp;";"&amp;TEXT(MOD(ABS(L24),30),"00")</f>
        <v>01:02:13;29</v>
      </c>
      <c r="U24">
        <f t="shared" si="6"/>
        <v>299202</v>
      </c>
    </row>
    <row r="26" spans="1:21" ht="16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6" thickTop="1"/>
    <row r="29" spans="1:21">
      <c r="A29" t="s">
        <v>2091</v>
      </c>
      <c r="B29" t="str">
        <f>LEFT(A29,2)</f>
        <v>01</v>
      </c>
      <c r="C29" t="str">
        <f>MID(A29,4,2)</f>
        <v>08</v>
      </c>
      <c r="D29" t="str">
        <f>MID(A29,7,2)</f>
        <v>40</v>
      </c>
      <c r="E29" t="str">
        <f>RIGHT(A29,2)</f>
        <v>12</v>
      </c>
      <c r="F29" s="5"/>
      <c r="G29" s="1">
        <f>VALUE(B29)*60*60*25</f>
        <v>90000</v>
      </c>
      <c r="H29" s="1">
        <f>VALUE(C29)*60*25</f>
        <v>12000</v>
      </c>
      <c r="I29" s="1">
        <f>VALUE(D29)*25</f>
        <v>1000</v>
      </c>
      <c r="J29" s="1">
        <f>G29+H29+I29+E29</f>
        <v>103012</v>
      </c>
      <c r="L29" s="2">
        <f>J29-J28</f>
        <v>103012</v>
      </c>
      <c r="M29">
        <f>MOD(INT(INT(INT(ABS(L29)/25)/60)/60),60)</f>
        <v>1</v>
      </c>
      <c r="N29">
        <f>MOD(INT(INT(ABS(L29)/25)/60),60)</f>
        <v>8</v>
      </c>
      <c r="O29" s="2">
        <f>MOD(INT(ABS(L29)/25),60)</f>
        <v>40</v>
      </c>
      <c r="P29" s="2">
        <f>MOD(ABS(L29),25)</f>
        <v>12</v>
      </c>
      <c r="R29" t="str">
        <f>TEXT(M29,"00")&amp;":"&amp;TEXT(N29,"00")&amp;":"&amp;TEXT(O29,"00")&amp;";"&amp;TEXT(P29,"00")</f>
        <v>01:08:40;12</v>
      </c>
      <c r="T29" t="str">
        <f>TEXT(MOD(INT(INT(INT(ABS(L29)/25)/60)/60),60),"00")&amp;":"&amp;TEXT(MOD(INT(INT(ABS(L29)/25)/60),60),"00")&amp;":"&amp;TEXT(MOD(INT(ABS(L29)/25),60),"00")&amp;";"&amp;TEXT(MOD(ABS(L29),25),"00")</f>
        <v>01:08:40;12</v>
      </c>
      <c r="U29">
        <f>VALUE(LEFT(A29,2))*60*60*25+VALUE(MID(A29,4,2))*60*25+VALUE(MID(A29,7,2))*25+RIGHT(A29,2)</f>
        <v>103012</v>
      </c>
    </row>
    <row r="30" spans="1:21">
      <c r="A30" t="s">
        <v>2092</v>
      </c>
      <c r="B30" t="str">
        <f>LEFT(A30,2)</f>
        <v>01</v>
      </c>
      <c r="C30" t="str">
        <f>MID(A30,4,2)</f>
        <v>08</v>
      </c>
      <c r="D30" t="str">
        <f>MID(A30,7,2)</f>
        <v>41</v>
      </c>
      <c r="E30" t="str">
        <f>RIGHT(A30,2)</f>
        <v>12</v>
      </c>
      <c r="F30" s="5"/>
      <c r="G30" s="1">
        <f>VALUE(B30)*60*60*25</f>
        <v>90000</v>
      </c>
      <c r="H30" s="1">
        <f>VALUE(C30)*60*25</f>
        <v>12000</v>
      </c>
      <c r="I30" s="1">
        <f>VALUE(D30)*25</f>
        <v>1025</v>
      </c>
      <c r="J30" s="1">
        <f>G30+H30+I30+E30</f>
        <v>103037</v>
      </c>
      <c r="L30" s="2">
        <f>J30-J29</f>
        <v>25</v>
      </c>
      <c r="M30">
        <f>MOD(INT(INT(INT(ABS(L30)/25)/60)/60),60)</f>
        <v>0</v>
      </c>
      <c r="N30">
        <f>MOD(INT(INT(ABS(L30)/25)/60),60)</f>
        <v>0</v>
      </c>
      <c r="O30" s="2">
        <f>MOD(INT(ABS(L30)/25),60)</f>
        <v>1</v>
      </c>
      <c r="P30" s="2">
        <f>MOD(ABS(L30),25)</f>
        <v>0</v>
      </c>
      <c r="R30" t="str">
        <f>TEXT(M30,"00")&amp;":"&amp;TEXT(N30,"00")&amp;":"&amp;TEXT(O30,"00")&amp;";"&amp;TEXT(P30,"00")</f>
        <v>00:00:01;00</v>
      </c>
      <c r="T30" t="str">
        <f>TEXT(MOD(INT(INT(INT(ABS(L30)/25)/60)/60),60),"00")&amp;":"&amp;TEXT(MOD(INT(INT(ABS(L30)/25)/60),60),"00")&amp;":"&amp;TEXT(MOD(INT(ABS(L30)/25),60),"00")&amp;";"&amp;TEXT(MOD(ABS(L30),25),"00")</f>
        <v>00:00:01;00</v>
      </c>
      <c r="U30">
        <f>VALUE(LEFT(A30,2))*60*60*25+VALUE(MID(A30,4,2))*60*25+VALUE(MID(A30,7,2))*25+RIGHT(A30,2)</f>
        <v>103037</v>
      </c>
    </row>
    <row r="32" spans="1:21">
      <c r="A32" t="s">
        <v>2093</v>
      </c>
      <c r="B32" t="str">
        <f>LEFT(A32,2)</f>
        <v>01</v>
      </c>
      <c r="C32" t="str">
        <f>MID(A32,4,2)</f>
        <v>15</v>
      </c>
      <c r="D32" t="str">
        <f>MID(A32,7,2)</f>
        <v>22</v>
      </c>
      <c r="E32" t="str">
        <f>RIGHT(A32,2)</f>
        <v>08</v>
      </c>
      <c r="F32" s="5"/>
      <c r="G32" s="1">
        <f>VALUE(B32)*60*60*25</f>
        <v>90000</v>
      </c>
      <c r="H32" s="1">
        <f>VALUE(C32)*60*25</f>
        <v>22500</v>
      </c>
      <c r="I32" s="1">
        <f>VALUE(D32)*25</f>
        <v>550</v>
      </c>
      <c r="J32" s="1">
        <f>G32+H32+I32+E32</f>
        <v>113058</v>
      </c>
      <c r="L32">
        <v>23058</v>
      </c>
      <c r="M32">
        <f>MOD(INT(INT(INT(ABS(L32)/25)/60)/60),60)</f>
        <v>0</v>
      </c>
      <c r="N32">
        <f>MOD(INT(INT(ABS(L32)/25)/60),60)</f>
        <v>15</v>
      </c>
      <c r="O32" s="2">
        <f>MOD(INT(ABS(L32)/25),60)</f>
        <v>22</v>
      </c>
      <c r="P32" s="2">
        <f>MOD(ABS(L32),25)</f>
        <v>8</v>
      </c>
      <c r="R32" t="str">
        <f>TEXT(M32,"00")&amp;":"&amp;TEXT(N32,"00")&amp;":"&amp;TEXT(O32,"00")&amp;";"&amp;TEXT(P32,"00")</f>
        <v>00:15:22;08</v>
      </c>
      <c r="T32" t="str">
        <f>TEXT(MOD(INT(INT(INT(ABS(L32)/25)/60)/60),60),"00")&amp;":"&amp;TEXT(MOD(INT(INT(ABS(L32)/25)/60),60),"00")&amp;":"&amp;TEXT(MOD(INT(ABS(L32)/25),60),"00")&amp;";"&amp;TEXT(MOD(ABS(L32),25),"00")</f>
        <v>00:15:22;08</v>
      </c>
      <c r="U32">
        <f>VALUE(LEFT(A32,2))*60*60*25+VALUE(MID(A32,4,2))*60*25+VALUE(MID(A32,7,2))*25+RIGHT(A32,2)</f>
        <v>113058</v>
      </c>
    </row>
    <row r="37" spans="1:21">
      <c r="A37" t="s">
        <v>2091</v>
      </c>
      <c r="B37" t="str">
        <f t="shared" ref="B37:B41" si="7">LEFT(A37,2)</f>
        <v>01</v>
      </c>
      <c r="C37" t="str">
        <f t="shared" ref="C37:C41" si="8">MID(A37,4,2)</f>
        <v>08</v>
      </c>
      <c r="D37" t="str">
        <f t="shared" ref="D37:D41" si="9">MID(A37,7,2)</f>
        <v>40</v>
      </c>
      <c r="E37" t="str">
        <f t="shared" ref="E37:E41" si="10">RIGHT(A37,2)</f>
        <v>12</v>
      </c>
      <c r="F37" s="5"/>
      <c r="G37" s="1">
        <f t="shared" ref="G37:G41" si="11">VALUE(B37)*60*60*25</f>
        <v>90000</v>
      </c>
      <c r="H37" s="1">
        <f t="shared" ref="H37:H41" si="12">VALUE(C37)*60*25</f>
        <v>12000</v>
      </c>
      <c r="I37" s="1">
        <f t="shared" ref="I37:I41" si="13">VALUE(D37)*25</f>
        <v>1000</v>
      </c>
      <c r="J37" s="1">
        <f t="shared" ref="J37:J41" si="14">G37+H37+I37+E37</f>
        <v>103012</v>
      </c>
      <c r="L37">
        <v>13012</v>
      </c>
      <c r="M37">
        <f t="shared" ref="M37:M41" si="15">MOD(INT(INT(INT(ABS(L37)/25)/60)/60),60)</f>
        <v>0</v>
      </c>
      <c r="N37">
        <f t="shared" ref="N37:N41" si="16">MOD(INT(INT(ABS(L37)/25)/60),60)</f>
        <v>8</v>
      </c>
      <c r="O37" s="2">
        <f t="shared" ref="O37:O41" si="17">MOD(INT(ABS(L37)/25),60)</f>
        <v>40</v>
      </c>
      <c r="P37" s="2">
        <f t="shared" ref="P37:P41" si="18">MOD(ABS(L37),25)</f>
        <v>12</v>
      </c>
      <c r="R37" t="str">
        <f t="shared" ref="R37:R41" si="19">TEXT(M37,"00")&amp;":"&amp;TEXT(N37,"00")&amp;":"&amp;TEXT(O37,"00")&amp;";"&amp;TEXT(P37,"00")</f>
        <v>00:08:40;12</v>
      </c>
      <c r="T37" t="str">
        <f t="shared" ref="T37:T41" si="20">TEXT(MOD(INT(INT(INT(ABS(L37)/25)/60)/60),60),"00")&amp;":"&amp;TEXT(MOD(INT(INT(ABS(L37)/25)/60),60),"00")&amp;":"&amp;TEXT(MOD(INT(ABS(L37)/25),60),"00")&amp;";"&amp;TEXT(MOD(ABS(L37),25),"00")</f>
        <v>00:08:40;12</v>
      </c>
      <c r="U37">
        <f t="shared" ref="U37:U41" si="21">VALUE(LEFT(A37,2))*60*60*25+VALUE(MID(A37,4,2))*60*25+VALUE(MID(A37,7,2))*25+RIGHT(A37,2)</f>
        <v>103012</v>
      </c>
    </row>
    <row r="38" spans="1:21">
      <c r="A38" t="s">
        <v>2093</v>
      </c>
      <c r="B38" t="str">
        <f t="shared" si="7"/>
        <v>01</v>
      </c>
      <c r="C38" t="str">
        <f t="shared" si="8"/>
        <v>15</v>
      </c>
      <c r="D38" t="str">
        <f t="shared" si="9"/>
        <v>22</v>
      </c>
      <c r="E38" t="str">
        <f t="shared" si="10"/>
        <v>08</v>
      </c>
      <c r="F38" s="5"/>
      <c r="G38" s="1">
        <f t="shared" si="11"/>
        <v>90000</v>
      </c>
      <c r="H38" s="1">
        <f t="shared" si="12"/>
        <v>22500</v>
      </c>
      <c r="I38" s="1">
        <f t="shared" si="13"/>
        <v>550</v>
      </c>
      <c r="J38" s="1">
        <f t="shared" si="14"/>
        <v>113058</v>
      </c>
      <c r="L38">
        <v>23058</v>
      </c>
      <c r="M38">
        <f t="shared" si="15"/>
        <v>0</v>
      </c>
      <c r="N38">
        <f t="shared" si="16"/>
        <v>15</v>
      </c>
      <c r="O38" s="2">
        <f t="shared" si="17"/>
        <v>22</v>
      </c>
      <c r="P38" s="2">
        <f t="shared" si="18"/>
        <v>8</v>
      </c>
      <c r="R38" t="str">
        <f t="shared" si="19"/>
        <v>00:15:22;08</v>
      </c>
      <c r="T38" t="str">
        <f t="shared" si="20"/>
        <v>00:15:22;08</v>
      </c>
      <c r="U38">
        <f t="shared" si="21"/>
        <v>113058</v>
      </c>
    </row>
    <row r="39" spans="1:21">
      <c r="A39" t="s">
        <v>2094</v>
      </c>
      <c r="B39" t="str">
        <f t="shared" si="7"/>
        <v>01</v>
      </c>
      <c r="C39" t="str">
        <f t="shared" si="8"/>
        <v>21</v>
      </c>
      <c r="D39" t="str">
        <f t="shared" si="9"/>
        <v>57</v>
      </c>
      <c r="E39" t="str">
        <f t="shared" si="10"/>
        <v>18</v>
      </c>
      <c r="F39" s="5"/>
      <c r="G39" s="1">
        <f t="shared" si="11"/>
        <v>90000</v>
      </c>
      <c r="H39" s="1">
        <f t="shared" si="12"/>
        <v>31500</v>
      </c>
      <c r="I39" s="1">
        <f t="shared" si="13"/>
        <v>1425</v>
      </c>
      <c r="J39" s="1">
        <f t="shared" si="14"/>
        <v>122943</v>
      </c>
      <c r="L39">
        <v>32943</v>
      </c>
      <c r="M39">
        <f t="shared" si="15"/>
        <v>0</v>
      </c>
      <c r="N39">
        <f t="shared" si="16"/>
        <v>21</v>
      </c>
      <c r="O39" s="2">
        <f t="shared" si="17"/>
        <v>57</v>
      </c>
      <c r="P39" s="2">
        <f t="shared" si="18"/>
        <v>18</v>
      </c>
      <c r="R39" t="str">
        <f t="shared" si="19"/>
        <v>00:21:57;18</v>
      </c>
      <c r="T39" t="str">
        <f t="shared" si="20"/>
        <v>00:21:57;18</v>
      </c>
      <c r="U39">
        <f t="shared" si="21"/>
        <v>122943</v>
      </c>
    </row>
    <row r="40" spans="1:21">
      <c r="A40" t="s">
        <v>2095</v>
      </c>
      <c r="B40" t="str">
        <f t="shared" si="7"/>
        <v>01</v>
      </c>
      <c r="C40" t="str">
        <f t="shared" si="8"/>
        <v>28</v>
      </c>
      <c r="D40" t="str">
        <f t="shared" si="9"/>
        <v>58</v>
      </c>
      <c r="E40" t="str">
        <f t="shared" si="10"/>
        <v>15</v>
      </c>
      <c r="F40" s="5"/>
      <c r="G40" s="1">
        <f t="shared" si="11"/>
        <v>90000</v>
      </c>
      <c r="H40" s="1">
        <f t="shared" si="12"/>
        <v>42000</v>
      </c>
      <c r="I40" s="1">
        <f t="shared" si="13"/>
        <v>1450</v>
      </c>
      <c r="J40" s="1">
        <f t="shared" si="14"/>
        <v>133465</v>
      </c>
      <c r="L40">
        <v>43465</v>
      </c>
      <c r="M40">
        <f t="shared" si="15"/>
        <v>0</v>
      </c>
      <c r="N40">
        <f t="shared" si="16"/>
        <v>28</v>
      </c>
      <c r="O40" s="2">
        <f t="shared" si="17"/>
        <v>58</v>
      </c>
      <c r="P40" s="2">
        <f t="shared" si="18"/>
        <v>15</v>
      </c>
      <c r="R40" t="str">
        <f t="shared" si="19"/>
        <v>00:28:58;15</v>
      </c>
      <c r="T40" t="str">
        <f t="shared" si="20"/>
        <v>00:28:58;15</v>
      </c>
      <c r="U40">
        <f t="shared" si="21"/>
        <v>133465</v>
      </c>
    </row>
    <row r="41" spans="1:21">
      <c r="A41" t="s">
        <v>2096</v>
      </c>
      <c r="B41" t="str">
        <f t="shared" si="7"/>
        <v>01</v>
      </c>
      <c r="C41" t="str">
        <f t="shared" si="8"/>
        <v>36</v>
      </c>
      <c r="D41" t="str">
        <f t="shared" si="9"/>
        <v>08</v>
      </c>
      <c r="E41" t="str">
        <f t="shared" si="10"/>
        <v>06</v>
      </c>
      <c r="F41" s="5"/>
      <c r="G41" s="1">
        <f t="shared" si="11"/>
        <v>90000</v>
      </c>
      <c r="H41" s="1">
        <f t="shared" si="12"/>
        <v>54000</v>
      </c>
      <c r="I41" s="1">
        <f t="shared" si="13"/>
        <v>200</v>
      </c>
      <c r="J41" s="1">
        <f t="shared" si="14"/>
        <v>144206</v>
      </c>
      <c r="L41">
        <v>54206</v>
      </c>
      <c r="M41">
        <f t="shared" si="15"/>
        <v>0</v>
      </c>
      <c r="N41">
        <f t="shared" si="16"/>
        <v>36</v>
      </c>
      <c r="O41" s="2">
        <f t="shared" si="17"/>
        <v>8</v>
      </c>
      <c r="P41" s="2">
        <f t="shared" si="18"/>
        <v>6</v>
      </c>
      <c r="R41" t="str">
        <f t="shared" si="19"/>
        <v>00:36:08;06</v>
      </c>
      <c r="T41" t="str">
        <f t="shared" si="20"/>
        <v>00:36:08;06</v>
      </c>
      <c r="U41">
        <f t="shared" si="21"/>
        <v>144206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1"/>
  <sheetViews>
    <sheetView showRuler="0" workbookViewId="0">
      <pane ySplit="2" topLeftCell="A3" activePane="bottomLeft" state="frozen"/>
      <selection pane="bottomLeft" activeCell="F8" sqref="F8"/>
    </sheetView>
  </sheetViews>
  <sheetFormatPr baseColWidth="10" defaultRowHeight="15" x14ac:dyDescent="0"/>
  <cols>
    <col min="1" max="1" width="8.5" bestFit="1" customWidth="1"/>
    <col min="2" max="7" width="11" bestFit="1" customWidth="1"/>
    <col min="8" max="8" width="3.33203125" customWidth="1"/>
    <col min="9" max="13" width="12.33203125" customWidth="1"/>
    <col min="14" max="14" width="3.33203125" customWidth="1"/>
    <col min="15" max="20" width="9" bestFit="1" customWidth="1"/>
    <col min="21" max="21" width="3.33203125" customWidth="1"/>
  </cols>
  <sheetData>
    <row r="1" spans="1:20"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20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I2" t="s">
        <v>2086</v>
      </c>
      <c r="J2" t="s">
        <v>2087</v>
      </c>
      <c r="K2" t="s">
        <v>2088</v>
      </c>
      <c r="L2" t="s">
        <v>2089</v>
      </c>
      <c r="M2" t="s">
        <v>2090</v>
      </c>
    </row>
    <row r="3" spans="1:20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I3" t="str">
        <f>IF((O4-O3)=MEDIAN((O4-O3),27,33),"GOOD",TEXT(MOD(INT(INT(INT(ABS(O4-O3)/30)/60)/60),60),"00")&amp;":"&amp;TEXT(MOD(INT(INT(ABS(O4-O3)/30)/60),60),"00")&amp;":"&amp;TEXT(MOD(INT(ABS(O4-O3)/30),60),"00")&amp;";"&amp;TEXT(MOD(ABS(O4-O3),30),"00"))</f>
        <v>GOOD</v>
      </c>
      <c r="J3" t="str">
        <f>IF((P4-P3)=MEDIAN((P4-P3),-3,3),"GOOD",TEXT(MOD(INT(INT(INT(ABS(P4-P3)/30)/60)/60),60),"00")&amp;":"&amp;TEXT(MOD(INT(INT(ABS(P4-P3)/30)/60),60),"00")&amp;":"&amp;TEXT(MOD(INT(ABS(P4-P3)/30),60),"00")&amp;";"&amp;TEXT(MOD(ABS(P4-P3),30),"00"))</f>
        <v>GOOD</v>
      </c>
      <c r="K3" t="str">
        <f>IF((Q4-Q3)=MEDIAN((Q4-Q3),-27,-33),"GOOD",TEXT(MOD(INT(INT(INT(ABS(Q4-Q3)/30)/60)/60),60),"00")&amp;":"&amp;TEXT(MOD(INT(INT(ABS(Q4-Q3)/30)/60),60),"00")&amp;":"&amp;TEXT(MOD(INT(ABS(Q4-Q3)/30),60),"00")&amp;";"&amp;TEXT(MOD(ABS(Q4-Q3),30),"00"))</f>
        <v>GOOD</v>
      </c>
      <c r="L3" t="str">
        <f>IF((R4-R3)=MEDIAN((R4-R3),-57,-63),"GOOD",TEXT(MOD(INT(INT(INT(ABS(R4-R3)/30)/60)/60),60),"00")&amp;":"&amp;TEXT(MOD(INT(INT(ABS(R4-R3)/30)/60),60),"00")&amp;":"&amp;TEXT(MOD(INT(ABS(R4-R3)/30),60),"00")&amp;";"&amp;TEXT(MOD(ABS(R4-R3),30),"00"))</f>
        <v>GOOD</v>
      </c>
      <c r="M3" t="str">
        <f>IF((S4-S3)=MEDIAN((S4-S3),-87,-93),"GOOD",TEXT(MOD(INT(INT(INT(ABS(S4-S3)/30)/60)/60),60),"00")&amp;":"&amp;TEXT(MOD(INT(INT(ABS(S4-S3)/30)/60),60),"00")&amp;":"&amp;TEXT(MOD(INT(ABS(S4-S3)/30),60),"00")&amp;";"&amp;TEXT(MOD(ABS(S4-S3),30),"00"))</f>
        <v>GOOD</v>
      </c>
      <c r="O3" s="1">
        <f t="shared" ref="O3:T4" si="0">VALUE(LEFT(B3,2))*60*60*30+VALUE(MID(B3,4,2))*60*30+VALUE(MID(B3,7,2))*30+RIGHT(B3,2)</f>
        <v>121203</v>
      </c>
      <c r="P3" s="1">
        <f t="shared" si="0"/>
        <v>132455</v>
      </c>
      <c r="Q3" s="1">
        <f t="shared" si="0"/>
        <v>141874</v>
      </c>
      <c r="R3" s="1">
        <f t="shared" si="0"/>
        <v>153031</v>
      </c>
      <c r="S3" s="1">
        <f t="shared" si="0"/>
        <v>167140</v>
      </c>
      <c r="T3" s="1">
        <f t="shared" si="0"/>
        <v>181439</v>
      </c>
    </row>
    <row r="4" spans="1:20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O4" s="1">
        <f t="shared" si="0"/>
        <v>121232</v>
      </c>
      <c r="P4" s="1">
        <f t="shared" si="0"/>
        <v>132454</v>
      </c>
      <c r="Q4" s="1">
        <f t="shared" si="0"/>
        <v>141843</v>
      </c>
      <c r="R4" s="1">
        <f t="shared" si="0"/>
        <v>152968</v>
      </c>
      <c r="S4" s="1">
        <f t="shared" si="0"/>
        <v>167049</v>
      </c>
      <c r="T4" s="1">
        <f t="shared" si="0"/>
        <v>178698</v>
      </c>
    </row>
    <row r="6" spans="1:20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I6" t="str">
        <f t="shared" ref="I6" si="1">IF((O7-O6)=MEDIAN((O7-O6),27,33),"GOOD",TEXT(MOD(INT(INT(INT(ABS(O7-O6)/30)/60)/60),60),"00")&amp;":"&amp;TEXT(MOD(INT(INT(ABS(O7-O6)/30)/60),60),"00")&amp;":"&amp;TEXT(MOD(INT(ABS(O7-O6)/30),60),"00")&amp;";"&amp;TEXT(MOD(ABS(O7-O6),30),"00"))</f>
        <v>GOOD</v>
      </c>
      <c r="J6" t="str">
        <f t="shared" ref="J6" si="2">IF((P7-P6)=MEDIAN((P7-P6),-3,3),"GOOD",TEXT(MOD(INT(INT(INT(ABS(P7-P6)/30)/60)/60),60),"00")&amp;":"&amp;TEXT(MOD(INT(INT(ABS(P7-P6)/30)/60),60),"00")&amp;":"&amp;TEXT(MOD(INT(ABS(P7-P6)/30),60),"00")&amp;";"&amp;TEXT(MOD(ABS(P7-P6),30),"00"))</f>
        <v>GOOD</v>
      </c>
      <c r="K6" t="str">
        <f t="shared" ref="K6" si="3">IF((Q7-Q6)=MEDIAN((Q7-Q6),-27,-33),"GOOD",TEXT(MOD(INT(INT(INT(ABS(Q7-Q6)/30)/60)/60),60),"00")&amp;":"&amp;TEXT(MOD(INT(INT(ABS(Q7-Q6)/30)/60),60),"00")&amp;":"&amp;TEXT(MOD(INT(ABS(Q7-Q6)/30),60),"00")&amp;";"&amp;TEXT(MOD(ABS(Q7-Q6),30),"00"))</f>
        <v>GOOD</v>
      </c>
      <c r="L6" t="str">
        <f t="shared" ref="L6" si="4">IF((R7-R6)=MEDIAN((R7-R6),-57,-63),"GOOD",TEXT(MOD(INT(INT(INT(ABS(R7-R6)/30)/60)/60),60),"00")&amp;":"&amp;TEXT(MOD(INT(INT(ABS(R7-R6)/30)/60),60),"00")&amp;":"&amp;TEXT(MOD(INT(ABS(R7-R6)/30),60),"00")&amp;";"&amp;TEXT(MOD(ABS(R7-R6),30),"00"))</f>
        <v>GOOD</v>
      </c>
      <c r="M6" t="str">
        <f t="shared" ref="M6" si="5">IF((S7-S6)=MEDIAN((S7-S6),-87,-93),"GOOD",TEXT(MOD(INT(INT(INT(ABS(S7-S6)/30)/60)/60),60),"00")&amp;":"&amp;TEXT(MOD(INT(INT(ABS(S7-S6)/30)/60),60),"00")&amp;":"&amp;TEXT(MOD(INT(ABS(S7-S6)/30),60),"00")&amp;";"&amp;TEXT(MOD(ABS(S7-S6),30),"00"))</f>
        <v>GOOD</v>
      </c>
      <c r="O6" s="1">
        <f t="shared" ref="O6:T7" si="6">VALUE(LEFT(B6,2))*60*60*30+VALUE(MID(B6,4,2))*60*30+VALUE(MID(B6,7,2))*30+RIGHT(B6,2)</f>
        <v>120451</v>
      </c>
      <c r="P6" s="1">
        <f t="shared" si="6"/>
        <v>134313</v>
      </c>
      <c r="Q6" s="1">
        <f t="shared" si="6"/>
        <v>146977</v>
      </c>
      <c r="R6" s="1">
        <f t="shared" si="6"/>
        <v>161310</v>
      </c>
      <c r="S6" s="1">
        <f t="shared" si="6"/>
        <v>172144</v>
      </c>
      <c r="T6" s="1">
        <f t="shared" si="6"/>
        <v>186048</v>
      </c>
    </row>
    <row r="7" spans="1:20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O7" s="1">
        <f t="shared" si="6"/>
        <v>120480</v>
      </c>
      <c r="P7" s="1">
        <f t="shared" si="6"/>
        <v>134312</v>
      </c>
      <c r="Q7" s="1">
        <f t="shared" si="6"/>
        <v>146946</v>
      </c>
      <c r="R7" s="1">
        <f t="shared" si="6"/>
        <v>161249</v>
      </c>
      <c r="S7" s="1">
        <f t="shared" si="6"/>
        <v>172053</v>
      </c>
      <c r="T7" s="1">
        <f t="shared" si="6"/>
        <v>183281</v>
      </c>
    </row>
    <row r="9" spans="1:20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I9" t="str">
        <f t="shared" ref="I9" si="7">IF((O10-O9)=MEDIAN((O10-O9),27,33),"GOOD",TEXT(MOD(INT(INT(INT(ABS(O10-O9)/30)/60)/60),60),"00")&amp;":"&amp;TEXT(MOD(INT(INT(ABS(O10-O9)/30)/60),60),"00")&amp;":"&amp;TEXT(MOD(INT(ABS(O10-O9)/30),60),"00")&amp;";"&amp;TEXT(MOD(ABS(O10-O9),30),"00"))</f>
        <v>GOOD</v>
      </c>
      <c r="J9" t="str">
        <f t="shared" ref="J9" si="8">IF((P10-P9)=MEDIAN((P10-P9),-3,3),"GOOD",TEXT(MOD(INT(INT(INT(ABS(P10-P9)/30)/60)/60),60),"00")&amp;":"&amp;TEXT(MOD(INT(INT(ABS(P10-P9)/30)/60),60),"00")&amp;":"&amp;TEXT(MOD(INT(ABS(P10-P9)/30),60),"00")&amp;";"&amp;TEXT(MOD(ABS(P10-P9),30),"00"))</f>
        <v>GOOD</v>
      </c>
      <c r="K9" t="str">
        <f t="shared" ref="K9" si="9">IF((Q10-Q9)=MEDIAN((Q10-Q9),-27,-33),"GOOD",TEXT(MOD(INT(INT(INT(ABS(Q10-Q9)/30)/60)/60),60),"00")&amp;":"&amp;TEXT(MOD(INT(INT(ABS(Q10-Q9)/30)/60),60),"00")&amp;":"&amp;TEXT(MOD(INT(ABS(Q10-Q9)/30),60),"00")&amp;";"&amp;TEXT(MOD(ABS(Q10-Q9),30),"00"))</f>
        <v>GOOD</v>
      </c>
      <c r="L9" t="str">
        <f t="shared" ref="L9" si="10">IF((R10-R9)=MEDIAN((R10-R9),-57,-63),"GOOD",TEXT(MOD(INT(INT(INT(ABS(R10-R9)/30)/60)/60),60),"00")&amp;":"&amp;TEXT(MOD(INT(INT(ABS(R10-R9)/30)/60),60),"00")&amp;":"&amp;TEXT(MOD(INT(ABS(R10-R9)/30),60),"00")&amp;";"&amp;TEXT(MOD(ABS(R10-R9),30),"00"))</f>
        <v>GOOD</v>
      </c>
      <c r="M9" t="str">
        <f t="shared" ref="M9" si="11">IF((S10-S9)=MEDIAN((S10-S9),-87,-93),"GOOD",TEXT(MOD(INT(INT(INT(ABS(S10-S9)/30)/60)/60),60),"00")&amp;":"&amp;TEXT(MOD(INT(INT(ABS(S10-S9)/30)/60),60),"00")&amp;":"&amp;TEXT(MOD(INT(ABS(S10-S9)/30),60),"00")&amp;";"&amp;TEXT(MOD(ABS(S10-S9),30),"00"))</f>
        <v>GOOD</v>
      </c>
      <c r="O9" s="1">
        <f t="shared" ref="O9:T10" si="12">VALUE(LEFT(B9,2))*60*60*30+VALUE(MID(B9,4,2))*60*30+VALUE(MID(B9,7,2))*30+RIGHT(B9,2)</f>
        <v>121116</v>
      </c>
      <c r="P9" s="1">
        <f t="shared" si="12"/>
        <v>135057</v>
      </c>
      <c r="Q9" s="1">
        <f t="shared" si="12"/>
        <v>148829</v>
      </c>
      <c r="R9" s="1">
        <f t="shared" si="12"/>
        <v>159410</v>
      </c>
      <c r="S9" s="1">
        <f t="shared" si="12"/>
        <v>173606</v>
      </c>
      <c r="T9" s="1">
        <f t="shared" si="12"/>
        <v>188159</v>
      </c>
    </row>
    <row r="10" spans="1:20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O10" s="1">
        <f t="shared" si="12"/>
        <v>121145</v>
      </c>
      <c r="P10" s="1">
        <f t="shared" si="12"/>
        <v>135056</v>
      </c>
      <c r="Q10" s="1">
        <f t="shared" si="12"/>
        <v>148798</v>
      </c>
      <c r="R10" s="1">
        <f t="shared" si="12"/>
        <v>159349</v>
      </c>
      <c r="S10" s="1">
        <f t="shared" si="12"/>
        <v>173515</v>
      </c>
      <c r="T10" s="1">
        <f t="shared" si="12"/>
        <v>185397</v>
      </c>
    </row>
    <row r="12" spans="1:20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I12" t="str">
        <f t="shared" ref="I12" si="13">IF((O13-O12)=MEDIAN((O13-O12),27,33),"GOOD",TEXT(MOD(INT(INT(INT(ABS(O13-O12)/30)/60)/60),60),"00")&amp;":"&amp;TEXT(MOD(INT(INT(ABS(O13-O12)/30)/60),60),"00")&amp;":"&amp;TEXT(MOD(INT(ABS(O13-O12)/30),60),"00")&amp;";"&amp;TEXT(MOD(ABS(O13-O12),30),"00"))</f>
        <v>GOOD</v>
      </c>
      <c r="J12" t="str">
        <f t="shared" ref="J12" si="14">IF((P13-P12)=MEDIAN((P13-P12),-3,3),"GOOD",TEXT(MOD(INT(INT(INT(ABS(P13-P12)/30)/60)/60),60),"00")&amp;":"&amp;TEXT(MOD(INT(INT(ABS(P13-P12)/30)/60),60),"00")&amp;":"&amp;TEXT(MOD(INT(ABS(P13-P12)/30),60),"00")&amp;";"&amp;TEXT(MOD(ABS(P13-P12),30),"00"))</f>
        <v>GOOD</v>
      </c>
      <c r="K12" t="str">
        <f t="shared" ref="K12" si="15">IF((Q13-Q12)=MEDIAN((Q13-Q12),-27,-33),"GOOD",TEXT(MOD(INT(INT(INT(ABS(Q13-Q12)/30)/60)/60),60),"00")&amp;":"&amp;TEXT(MOD(INT(INT(ABS(Q13-Q12)/30)/60),60),"00")&amp;":"&amp;TEXT(MOD(INT(ABS(Q13-Q12)/30),60),"00")&amp;";"&amp;TEXT(MOD(ABS(Q13-Q12),30),"00"))</f>
        <v>GOOD</v>
      </c>
      <c r="L12" t="str">
        <f t="shared" ref="L12" si="16">IF((R13-R12)=MEDIAN((R13-R12),-57,-63),"GOOD",TEXT(MOD(INT(INT(INT(ABS(R13-R12)/30)/60)/60),60),"00")&amp;":"&amp;TEXT(MOD(INT(INT(ABS(R13-R12)/30)/60),60),"00")&amp;":"&amp;TEXT(MOD(INT(ABS(R13-R12)/30),60),"00")&amp;";"&amp;TEXT(MOD(ABS(R13-R12),30),"00"))</f>
        <v>GOOD</v>
      </c>
      <c r="M12" t="str">
        <f t="shared" ref="M12" si="17">IF((S13-S12)=MEDIAN((S13-S12),-87,-93),"GOOD",TEXT(MOD(INT(INT(INT(ABS(S13-S12)/30)/60)/60),60),"00")&amp;":"&amp;TEXT(MOD(INT(INT(ABS(S13-S12)/30)/60),60),"00")&amp;":"&amp;TEXT(MOD(INT(ABS(S13-S12)/30),60),"00")&amp;";"&amp;TEXT(MOD(ABS(S13-S12),30),"00"))</f>
        <v>GOOD</v>
      </c>
      <c r="O12" s="1">
        <f t="shared" ref="O12:T13" si="18">VALUE(LEFT(B12,2))*60*60*30+VALUE(MID(B12,4,2))*60*30+VALUE(MID(B12,7,2))*30+RIGHT(B12,2)</f>
        <v>122115</v>
      </c>
      <c r="P12" s="1">
        <f t="shared" si="18"/>
        <v>135423</v>
      </c>
      <c r="Q12" s="1">
        <f t="shared" si="18"/>
        <v>149279</v>
      </c>
      <c r="R12" s="1">
        <f t="shared" si="18"/>
        <v>160665</v>
      </c>
      <c r="S12" s="1">
        <f t="shared" si="18"/>
        <v>169759</v>
      </c>
      <c r="T12" s="1">
        <f t="shared" si="18"/>
        <v>182858</v>
      </c>
    </row>
    <row r="13" spans="1:20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O13" s="1">
        <f t="shared" si="18"/>
        <v>122144</v>
      </c>
      <c r="P13" s="1">
        <f t="shared" si="18"/>
        <v>135422</v>
      </c>
      <c r="Q13" s="1">
        <f t="shared" si="18"/>
        <v>149248</v>
      </c>
      <c r="R13" s="1">
        <f t="shared" si="18"/>
        <v>160604</v>
      </c>
      <c r="S13" s="1">
        <f t="shared" si="18"/>
        <v>169668</v>
      </c>
      <c r="T13" s="1">
        <f t="shared" si="18"/>
        <v>180034</v>
      </c>
    </row>
    <row r="15" spans="1:20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I15" t="str">
        <f t="shared" ref="I15" si="19">IF((O16-O15)=MEDIAN((O16-O15),27,33),"GOOD",TEXT(MOD(INT(INT(INT(ABS(O16-O15)/30)/60)/60),60),"00")&amp;":"&amp;TEXT(MOD(INT(INT(ABS(O16-O15)/30)/60),60),"00")&amp;":"&amp;TEXT(MOD(INT(ABS(O16-O15)/30),60),"00")&amp;";"&amp;TEXT(MOD(ABS(O16-O15),30),"00"))</f>
        <v>GOOD</v>
      </c>
      <c r="J15" t="str">
        <f t="shared" ref="J15" si="20">IF((P16-P15)=MEDIAN((P16-P15),-3,3),"GOOD",TEXT(MOD(INT(INT(INT(ABS(P16-P15)/30)/60)/60),60),"00")&amp;":"&amp;TEXT(MOD(INT(INT(ABS(P16-P15)/30)/60),60),"00")&amp;":"&amp;TEXT(MOD(INT(ABS(P16-P15)/30),60),"00")&amp;";"&amp;TEXT(MOD(ABS(P16-P15),30),"00"))</f>
        <v>GOOD</v>
      </c>
      <c r="K15" t="str">
        <f t="shared" ref="K15" si="21">IF((Q16-Q15)=MEDIAN((Q16-Q15),-27,-33),"GOOD",TEXT(MOD(INT(INT(INT(ABS(Q16-Q15)/30)/60)/60),60),"00")&amp;":"&amp;TEXT(MOD(INT(INT(ABS(Q16-Q15)/30)/60),60),"00")&amp;":"&amp;TEXT(MOD(INT(ABS(Q16-Q15)/30),60),"00")&amp;";"&amp;TEXT(MOD(ABS(Q16-Q15),30),"00"))</f>
        <v>GOOD</v>
      </c>
      <c r="L15" t="str">
        <f t="shared" ref="L15" si="22">IF((R16-R15)=MEDIAN((R16-R15),-57,-63),"GOOD",TEXT(MOD(INT(INT(INT(ABS(R16-R15)/30)/60)/60),60),"00")&amp;":"&amp;TEXT(MOD(INT(INT(ABS(R16-R15)/30)/60),60),"00")&amp;":"&amp;TEXT(MOD(INT(ABS(R16-R15)/30),60),"00")&amp;";"&amp;TEXT(MOD(ABS(R16-R15),30),"00"))</f>
        <v>GOOD</v>
      </c>
      <c r="M15" t="str">
        <f t="shared" ref="M15" si="23">IF((S16-S15)=MEDIAN((S16-S15),-87,-93),"GOOD",TEXT(MOD(INT(INT(INT(ABS(S16-S15)/30)/60)/60),60),"00")&amp;":"&amp;TEXT(MOD(INT(INT(ABS(S16-S15)/30)/60),60),"00")&amp;":"&amp;TEXT(MOD(INT(ABS(S16-S15)/30),60),"00")&amp;";"&amp;TEXT(MOD(ABS(S16-S15),30),"00"))</f>
        <v>GOOD</v>
      </c>
      <c r="O15" s="1">
        <f t="shared" ref="O15:T16" si="24">VALUE(LEFT(B15,2))*60*60*30+VALUE(MID(B15,4,2))*60*30+VALUE(MID(B15,7,2))*30+RIGHT(B15,2)</f>
        <v>123584</v>
      </c>
      <c r="P15" s="1">
        <f t="shared" si="24"/>
        <v>133771</v>
      </c>
      <c r="Q15" s="1">
        <f t="shared" si="24"/>
        <v>146828</v>
      </c>
      <c r="R15" s="1">
        <f t="shared" si="24"/>
        <v>160637</v>
      </c>
      <c r="S15" s="1">
        <f t="shared" si="24"/>
        <v>170187</v>
      </c>
      <c r="T15" s="1">
        <f t="shared" si="24"/>
        <v>183339</v>
      </c>
    </row>
    <row r="16" spans="1:20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O16" s="1">
        <f t="shared" si="24"/>
        <v>123613</v>
      </c>
      <c r="P16" s="1">
        <f t="shared" si="24"/>
        <v>133770</v>
      </c>
      <c r="Q16" s="1">
        <f t="shared" si="24"/>
        <v>146797</v>
      </c>
      <c r="R16" s="1">
        <f t="shared" si="24"/>
        <v>160576</v>
      </c>
      <c r="S16" s="1">
        <f t="shared" si="24"/>
        <v>170096</v>
      </c>
      <c r="T16" s="1">
        <f t="shared" si="24"/>
        <v>180483</v>
      </c>
    </row>
    <row r="18" spans="1:20">
      <c r="A18" t="s">
        <v>112</v>
      </c>
      <c r="B18" t="s">
        <v>113</v>
      </c>
      <c r="C18" t="s">
        <v>114</v>
      </c>
      <c r="D18" t="s">
        <v>115</v>
      </c>
      <c r="E18" t="s">
        <v>116</v>
      </c>
      <c r="F18" t="s">
        <v>117</v>
      </c>
      <c r="G18" t="s">
        <v>118</v>
      </c>
      <c r="I18" t="str">
        <f t="shared" ref="I18" si="25">IF((O19-O18)=MEDIAN((O19-O18),27,33),"GOOD",TEXT(MOD(INT(INT(INT(ABS(O19-O18)/30)/60)/60),60),"00")&amp;":"&amp;TEXT(MOD(INT(INT(ABS(O19-O18)/30)/60),60),"00")&amp;":"&amp;TEXT(MOD(INT(ABS(O19-O18)/30),60),"00")&amp;";"&amp;TEXT(MOD(ABS(O19-O18),30),"00"))</f>
        <v>GOOD</v>
      </c>
      <c r="J18" t="str">
        <f t="shared" ref="J18" si="26">IF((P19-P18)=MEDIAN((P19-P18),-3,3),"GOOD",TEXT(MOD(INT(INT(INT(ABS(P19-P18)/30)/60)/60),60),"00")&amp;":"&amp;TEXT(MOD(INT(INT(ABS(P19-P18)/30)/60),60),"00")&amp;":"&amp;TEXT(MOD(INT(ABS(P19-P18)/30),60),"00")&amp;";"&amp;TEXT(MOD(ABS(P19-P18),30),"00"))</f>
        <v>GOOD</v>
      </c>
      <c r="K18" t="str">
        <f t="shared" ref="K18" si="27">IF((Q19-Q18)=MEDIAN((Q19-Q18),-27,-33),"GOOD",TEXT(MOD(INT(INT(INT(ABS(Q19-Q18)/30)/60)/60),60),"00")&amp;":"&amp;TEXT(MOD(INT(INT(ABS(Q19-Q18)/30)/60),60),"00")&amp;":"&amp;TEXT(MOD(INT(ABS(Q19-Q18)/30),60),"00")&amp;";"&amp;TEXT(MOD(ABS(Q19-Q18),30),"00"))</f>
        <v>GOOD</v>
      </c>
      <c r="L18" t="str">
        <f t="shared" ref="L18" si="28">IF((R19-R18)=MEDIAN((R19-R18),-57,-63),"GOOD",TEXT(MOD(INT(INT(INT(ABS(R19-R18)/30)/60)/60),60),"00")&amp;":"&amp;TEXT(MOD(INT(INT(ABS(R19-R18)/30)/60),60),"00")&amp;":"&amp;TEXT(MOD(INT(ABS(R19-R18)/30),60),"00")&amp;";"&amp;TEXT(MOD(ABS(R19-R18),30),"00"))</f>
        <v>GOOD</v>
      </c>
      <c r="M18" t="str">
        <f t="shared" ref="M18" si="29">IF((S19-S18)=MEDIAN((S19-S18),-87,-93),"GOOD",TEXT(MOD(INT(INT(INT(ABS(S19-S18)/30)/60)/60),60),"00")&amp;":"&amp;TEXT(MOD(INT(INT(ABS(S19-S18)/30)/60),60),"00")&amp;":"&amp;TEXT(MOD(INT(ABS(S19-S18)/30),60),"00")&amp;";"&amp;TEXT(MOD(ABS(S19-S18),30),"00"))</f>
        <v>GOOD</v>
      </c>
      <c r="O18" s="1">
        <f t="shared" ref="O18:T19" si="30">VALUE(LEFT(B18,2))*60*60*30+VALUE(MID(B18,4,2))*60*30+VALUE(MID(B18,7,2))*30+RIGHT(B18,2)</f>
        <v>120861</v>
      </c>
      <c r="P18" s="1">
        <f t="shared" si="30"/>
        <v>132616</v>
      </c>
      <c r="Q18" s="1">
        <f t="shared" si="30"/>
        <v>144181</v>
      </c>
      <c r="R18" s="1">
        <f t="shared" si="30"/>
        <v>157632</v>
      </c>
      <c r="S18" s="1">
        <f t="shared" si="30"/>
        <v>168659</v>
      </c>
      <c r="T18" s="1">
        <f t="shared" si="30"/>
        <v>186417</v>
      </c>
    </row>
    <row r="19" spans="1:20">
      <c r="A19" t="s">
        <v>119</v>
      </c>
      <c r="B19" t="s">
        <v>120</v>
      </c>
      <c r="C19" t="s">
        <v>121</v>
      </c>
      <c r="D19" t="s">
        <v>122</v>
      </c>
      <c r="E19" t="s">
        <v>123</v>
      </c>
      <c r="F19" t="s">
        <v>124</v>
      </c>
      <c r="G19" t="s">
        <v>125</v>
      </c>
      <c r="O19" s="1">
        <f t="shared" si="30"/>
        <v>120890</v>
      </c>
      <c r="P19" s="1">
        <f t="shared" si="30"/>
        <v>132615</v>
      </c>
      <c r="Q19" s="1">
        <f t="shared" si="30"/>
        <v>144150</v>
      </c>
      <c r="R19" s="1">
        <f t="shared" si="30"/>
        <v>157571</v>
      </c>
      <c r="S19" s="1">
        <f t="shared" si="30"/>
        <v>168568</v>
      </c>
      <c r="T19" s="1">
        <f t="shared" si="30"/>
        <v>183450</v>
      </c>
    </row>
    <row r="21" spans="1:20">
      <c r="A21" t="s">
        <v>126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I21" t="str">
        <f t="shared" ref="I21" si="31">IF((O22-O21)=MEDIAN((O22-O21),27,33),"GOOD",TEXT(MOD(INT(INT(INT(ABS(O22-O21)/30)/60)/60),60),"00")&amp;":"&amp;TEXT(MOD(INT(INT(ABS(O22-O21)/30)/60),60),"00")&amp;":"&amp;TEXT(MOD(INT(ABS(O22-O21)/30),60),"00")&amp;";"&amp;TEXT(MOD(ABS(O22-O21),30),"00"))</f>
        <v>GOOD</v>
      </c>
      <c r="J21" t="str">
        <f t="shared" ref="J21" si="32">IF((P22-P21)=MEDIAN((P22-P21),-3,3),"GOOD",TEXT(MOD(INT(INT(INT(ABS(P22-P21)/30)/60)/60),60),"00")&amp;":"&amp;TEXT(MOD(INT(INT(ABS(P22-P21)/30)/60),60),"00")&amp;":"&amp;TEXT(MOD(INT(ABS(P22-P21)/30),60),"00")&amp;";"&amp;TEXT(MOD(ABS(P22-P21),30),"00"))</f>
        <v>GOOD</v>
      </c>
      <c r="K21" t="str">
        <f t="shared" ref="K21" si="33">IF((Q22-Q21)=MEDIAN((Q22-Q21),-27,-33),"GOOD",TEXT(MOD(INT(INT(INT(ABS(Q22-Q21)/30)/60)/60),60),"00")&amp;":"&amp;TEXT(MOD(INT(INT(ABS(Q22-Q21)/30)/60),60),"00")&amp;":"&amp;TEXT(MOD(INT(ABS(Q22-Q21)/30),60),"00")&amp;";"&amp;TEXT(MOD(ABS(Q22-Q21),30),"00"))</f>
        <v>GOOD</v>
      </c>
      <c r="L21" t="str">
        <f t="shared" ref="L21" si="34">IF((R22-R21)=MEDIAN((R22-R21),-57,-63),"GOOD",TEXT(MOD(INT(INT(INT(ABS(R22-R21)/30)/60)/60),60),"00")&amp;":"&amp;TEXT(MOD(INT(INT(ABS(R22-R21)/30)/60),60),"00")&amp;":"&amp;TEXT(MOD(INT(ABS(R22-R21)/30),60),"00")&amp;";"&amp;TEXT(MOD(ABS(R22-R21),30),"00"))</f>
        <v>GOOD</v>
      </c>
      <c r="M21" t="str">
        <f t="shared" ref="M21" si="35">IF((S22-S21)=MEDIAN((S22-S21),-87,-93),"GOOD",TEXT(MOD(INT(INT(INT(ABS(S22-S21)/30)/60)/60),60),"00")&amp;":"&amp;TEXT(MOD(INT(INT(ABS(S22-S21)/30)/60),60),"00")&amp;":"&amp;TEXT(MOD(INT(ABS(S22-S21)/30),60),"00")&amp;";"&amp;TEXT(MOD(ABS(S22-S21),30),"00"))</f>
        <v>GOOD</v>
      </c>
      <c r="O21" s="1">
        <f t="shared" ref="O21:T22" si="36">VALUE(LEFT(B21,2))*60*60*30+VALUE(MID(B21,4,2))*60*30+VALUE(MID(B21,7,2))*30+RIGHT(B21,2)</f>
        <v>122303</v>
      </c>
      <c r="P21" s="1">
        <f t="shared" si="36"/>
        <v>134116</v>
      </c>
      <c r="Q21" s="1">
        <f t="shared" si="36"/>
        <v>144806</v>
      </c>
      <c r="R21" s="1">
        <f t="shared" si="36"/>
        <v>157947</v>
      </c>
      <c r="S21" s="1">
        <f t="shared" si="36"/>
        <v>170257</v>
      </c>
      <c r="T21" s="1">
        <f t="shared" si="36"/>
        <v>187304</v>
      </c>
    </row>
    <row r="22" spans="1:20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t="s">
        <v>138</v>
      </c>
      <c r="G22" t="s">
        <v>139</v>
      </c>
      <c r="O22" s="1">
        <f t="shared" si="36"/>
        <v>122332</v>
      </c>
      <c r="P22" s="1">
        <f t="shared" si="36"/>
        <v>134115</v>
      </c>
      <c r="Q22" s="1">
        <f t="shared" si="36"/>
        <v>144775</v>
      </c>
      <c r="R22" s="1">
        <f t="shared" si="36"/>
        <v>157886</v>
      </c>
      <c r="S22" s="1">
        <f t="shared" si="36"/>
        <v>170166</v>
      </c>
      <c r="T22" s="1">
        <f t="shared" si="36"/>
        <v>184479</v>
      </c>
    </row>
    <row r="24" spans="1:20">
      <c r="A24" t="s">
        <v>140</v>
      </c>
      <c r="B24" t="s">
        <v>141</v>
      </c>
      <c r="C24" t="s">
        <v>142</v>
      </c>
      <c r="D24" t="s">
        <v>143</v>
      </c>
      <c r="E24" t="s">
        <v>144</v>
      </c>
      <c r="F24" t="s">
        <v>145</v>
      </c>
      <c r="G24" t="s">
        <v>146</v>
      </c>
      <c r="I24" t="str">
        <f t="shared" ref="I24" si="37">IF((O25-O24)=MEDIAN((O25-O24),27,33),"GOOD",TEXT(MOD(INT(INT(INT(ABS(O25-O24)/30)/60)/60),60),"00")&amp;":"&amp;TEXT(MOD(INT(INT(ABS(O25-O24)/30)/60),60),"00")&amp;":"&amp;TEXT(MOD(INT(ABS(O25-O24)/30),60),"00")&amp;";"&amp;TEXT(MOD(ABS(O25-O24),30),"00"))</f>
        <v>GOOD</v>
      </c>
      <c r="J24" t="str">
        <f t="shared" ref="J24" si="38">IF((P25-P24)=MEDIAN((P25-P24),-3,3),"GOOD",TEXT(MOD(INT(INT(INT(ABS(P25-P24)/30)/60)/60),60),"00")&amp;":"&amp;TEXT(MOD(INT(INT(ABS(P25-P24)/30)/60),60),"00")&amp;":"&amp;TEXT(MOD(INT(ABS(P25-P24)/30),60),"00")&amp;";"&amp;TEXT(MOD(ABS(P25-P24),30),"00"))</f>
        <v>GOOD</v>
      </c>
      <c r="K24" t="str">
        <f t="shared" ref="K24" si="39">IF((Q25-Q24)=MEDIAN((Q25-Q24),-27,-33),"GOOD",TEXT(MOD(INT(INT(INT(ABS(Q25-Q24)/30)/60)/60),60),"00")&amp;":"&amp;TEXT(MOD(INT(INT(ABS(Q25-Q24)/30)/60),60),"00")&amp;":"&amp;TEXT(MOD(INT(ABS(Q25-Q24)/30),60),"00")&amp;";"&amp;TEXT(MOD(ABS(Q25-Q24),30),"00"))</f>
        <v>GOOD</v>
      </c>
      <c r="L24" t="str">
        <f t="shared" ref="L24" si="40">IF((R25-R24)=MEDIAN((R25-R24),-57,-63),"GOOD",TEXT(MOD(INT(INT(INT(ABS(R25-R24)/30)/60)/60),60),"00")&amp;":"&amp;TEXT(MOD(INT(INT(ABS(R25-R24)/30)/60),60),"00")&amp;":"&amp;TEXT(MOD(INT(ABS(R25-R24)/30),60),"00")&amp;";"&amp;TEXT(MOD(ABS(R25-R24),30),"00"))</f>
        <v>GOOD</v>
      </c>
      <c r="M24" t="str">
        <f t="shared" ref="M24" si="41">IF((S25-S24)=MEDIAN((S25-S24),-87,-93),"GOOD",TEXT(MOD(INT(INT(INT(ABS(S25-S24)/30)/60)/60),60),"00")&amp;":"&amp;TEXT(MOD(INT(INT(ABS(S25-S24)/30)/60),60),"00")&amp;":"&amp;TEXT(MOD(INT(ABS(S25-S24)/30),60),"00")&amp;";"&amp;TEXT(MOD(ABS(S25-S24),30),"00"))</f>
        <v>GOOD</v>
      </c>
      <c r="O24" s="1">
        <f t="shared" ref="O24:T25" si="42">VALUE(LEFT(B24,2))*60*60*30+VALUE(MID(B24,4,2))*60*30+VALUE(MID(B24,7,2))*30+RIGHT(B24,2)</f>
        <v>123016</v>
      </c>
      <c r="P24" s="1">
        <f t="shared" si="42"/>
        <v>136687</v>
      </c>
      <c r="Q24" s="1">
        <f t="shared" si="42"/>
        <v>148553</v>
      </c>
      <c r="R24" s="1">
        <f t="shared" si="42"/>
        <v>158812</v>
      </c>
      <c r="S24" s="1">
        <f t="shared" si="42"/>
        <v>170375</v>
      </c>
      <c r="T24" s="1">
        <f t="shared" si="42"/>
        <v>184058</v>
      </c>
    </row>
    <row r="25" spans="1:20">
      <c r="A25" t="s">
        <v>147</v>
      </c>
      <c r="B25" t="s">
        <v>148</v>
      </c>
      <c r="C25" t="s">
        <v>149</v>
      </c>
      <c r="D25" t="s">
        <v>150</v>
      </c>
      <c r="E25" t="s">
        <v>151</v>
      </c>
      <c r="F25" t="s">
        <v>152</v>
      </c>
      <c r="G25" t="s">
        <v>153</v>
      </c>
      <c r="O25" s="1">
        <f t="shared" si="42"/>
        <v>123045</v>
      </c>
      <c r="P25" s="1">
        <f t="shared" si="42"/>
        <v>136686</v>
      </c>
      <c r="Q25" s="1">
        <f t="shared" si="42"/>
        <v>148522</v>
      </c>
      <c r="R25" s="1">
        <f t="shared" si="42"/>
        <v>158751</v>
      </c>
      <c r="S25" s="1">
        <f t="shared" si="42"/>
        <v>170284</v>
      </c>
      <c r="T25" s="1">
        <f t="shared" si="42"/>
        <v>181192</v>
      </c>
    </row>
    <row r="27" spans="1:20">
      <c r="A27" t="s">
        <v>154</v>
      </c>
      <c r="B27" t="s">
        <v>9</v>
      </c>
      <c r="C27" t="s">
        <v>155</v>
      </c>
      <c r="D27" t="s">
        <v>156</v>
      </c>
      <c r="E27" t="s">
        <v>157</v>
      </c>
      <c r="F27" t="s">
        <v>158</v>
      </c>
      <c r="G27" t="s">
        <v>159</v>
      </c>
      <c r="I27" t="str">
        <f t="shared" ref="I27" si="43">IF((O28-O27)=MEDIAN((O28-O27),27,33),"GOOD",TEXT(MOD(INT(INT(INT(ABS(O28-O27)/30)/60)/60),60),"00")&amp;":"&amp;TEXT(MOD(INT(INT(ABS(O28-O27)/30)/60),60),"00")&amp;":"&amp;TEXT(MOD(INT(ABS(O28-O27)/30),60),"00")&amp;";"&amp;TEXT(MOD(ABS(O28-O27),30),"00"))</f>
        <v>GOOD</v>
      </c>
      <c r="J27" t="str">
        <f t="shared" ref="J27" si="44">IF((P28-P27)=MEDIAN((P28-P27),-3,3),"GOOD",TEXT(MOD(INT(INT(INT(ABS(P28-P27)/30)/60)/60),60),"00")&amp;":"&amp;TEXT(MOD(INT(INT(ABS(P28-P27)/30)/60),60),"00")&amp;":"&amp;TEXT(MOD(INT(ABS(P28-P27)/30),60),"00")&amp;";"&amp;TEXT(MOD(ABS(P28-P27),30),"00"))</f>
        <v>GOOD</v>
      </c>
      <c r="K27" t="str">
        <f t="shared" ref="K27" si="45">IF((Q28-Q27)=MEDIAN((Q28-Q27),-27,-33),"GOOD",TEXT(MOD(INT(INT(INT(ABS(Q28-Q27)/30)/60)/60),60),"00")&amp;":"&amp;TEXT(MOD(INT(INT(ABS(Q28-Q27)/30)/60),60),"00")&amp;":"&amp;TEXT(MOD(INT(ABS(Q28-Q27)/30),60),"00")&amp;";"&amp;TEXT(MOD(ABS(Q28-Q27),30),"00"))</f>
        <v>GOOD</v>
      </c>
      <c r="L27" t="str">
        <f t="shared" ref="L27" si="46">IF((R28-R27)=MEDIAN((R28-R27),-57,-63),"GOOD",TEXT(MOD(INT(INT(INT(ABS(R28-R27)/30)/60)/60),60),"00")&amp;":"&amp;TEXT(MOD(INT(INT(ABS(R28-R27)/30)/60),60),"00")&amp;":"&amp;TEXT(MOD(INT(ABS(R28-R27)/30),60),"00")&amp;";"&amp;TEXT(MOD(ABS(R28-R27),30),"00"))</f>
        <v>GOOD</v>
      </c>
      <c r="M27" t="str">
        <f t="shared" ref="M27" si="47">IF((S28-S27)=MEDIAN((S28-S27),-87,-93),"GOOD",TEXT(MOD(INT(INT(INT(ABS(S28-S27)/30)/60)/60),60),"00")&amp;":"&amp;TEXT(MOD(INT(INT(ABS(S28-S27)/30)/60),60),"00")&amp;":"&amp;TEXT(MOD(INT(ABS(S28-S27)/30),60),"00")&amp;";"&amp;TEXT(MOD(ABS(S28-S27),30),"00"))</f>
        <v>GOOD</v>
      </c>
      <c r="O27" s="1">
        <f t="shared" ref="O27:T28" si="48">VALUE(LEFT(B27,2))*60*60*30+VALUE(MID(B27,4,2))*60*30+VALUE(MID(B27,7,2))*30+RIGHT(B27,2)</f>
        <v>120191</v>
      </c>
      <c r="P27" s="1">
        <f t="shared" si="48"/>
        <v>132545</v>
      </c>
      <c r="Q27" s="1">
        <f t="shared" si="48"/>
        <v>143882</v>
      </c>
      <c r="R27" s="1">
        <f t="shared" si="48"/>
        <v>156308</v>
      </c>
      <c r="S27" s="1">
        <f t="shared" si="48"/>
        <v>169029</v>
      </c>
      <c r="T27" s="1">
        <f t="shared" si="48"/>
        <v>182393</v>
      </c>
    </row>
    <row r="28" spans="1:20">
      <c r="A28" t="s">
        <v>160</v>
      </c>
      <c r="B28" t="s">
        <v>10</v>
      </c>
      <c r="C28" t="s">
        <v>161</v>
      </c>
      <c r="D28" t="s">
        <v>162</v>
      </c>
      <c r="E28" t="s">
        <v>163</v>
      </c>
      <c r="F28" t="s">
        <v>164</v>
      </c>
      <c r="G28" t="s">
        <v>165</v>
      </c>
      <c r="O28" s="1">
        <f t="shared" si="48"/>
        <v>120220</v>
      </c>
      <c r="P28" s="1">
        <f t="shared" si="48"/>
        <v>132544</v>
      </c>
      <c r="Q28" s="1">
        <f t="shared" si="48"/>
        <v>143851</v>
      </c>
      <c r="R28" s="1">
        <f t="shared" si="48"/>
        <v>156247</v>
      </c>
      <c r="S28" s="1">
        <f t="shared" si="48"/>
        <v>168938</v>
      </c>
      <c r="T28" s="1">
        <f t="shared" si="48"/>
        <v>179676</v>
      </c>
    </row>
    <row r="30" spans="1:20">
      <c r="A30" t="s">
        <v>166</v>
      </c>
      <c r="B30" t="s">
        <v>167</v>
      </c>
      <c r="C30" t="s">
        <v>11</v>
      </c>
      <c r="D30" t="s">
        <v>13</v>
      </c>
      <c r="E30" t="s">
        <v>15</v>
      </c>
      <c r="F30" t="s">
        <v>17</v>
      </c>
      <c r="G30" t="s">
        <v>19</v>
      </c>
      <c r="I30" t="str">
        <f t="shared" ref="I30" si="49">IF((O31-O30)=MEDIAN((O31-O30),27,33),"GOOD",TEXT(MOD(INT(INT(INT(ABS(O31-O30)/30)/60)/60),60),"00")&amp;":"&amp;TEXT(MOD(INT(INT(ABS(O31-O30)/30)/60),60),"00")&amp;":"&amp;TEXT(MOD(INT(ABS(O31-O30)/30),60),"00")&amp;";"&amp;TEXT(MOD(ABS(O31-O30),30),"00"))</f>
        <v>GOOD</v>
      </c>
      <c r="J30" t="str">
        <f t="shared" ref="J30" si="50">IF((P31-P30)=MEDIAN((P31-P30),-3,3),"GOOD",TEXT(MOD(INT(INT(INT(ABS(P31-P30)/30)/60)/60),60),"00")&amp;":"&amp;TEXT(MOD(INT(INT(ABS(P31-P30)/30)/60),60),"00")&amp;":"&amp;TEXT(MOD(INT(ABS(P31-P30)/30),60),"00")&amp;";"&amp;TEXT(MOD(ABS(P31-P30),30),"00"))</f>
        <v>GOOD</v>
      </c>
      <c r="K30" t="str">
        <f t="shared" ref="K30" si="51">IF((Q31-Q30)=MEDIAN((Q31-Q30),-27,-33),"GOOD",TEXT(MOD(INT(INT(INT(ABS(Q31-Q30)/30)/60)/60),60),"00")&amp;":"&amp;TEXT(MOD(INT(INT(ABS(Q31-Q30)/30)/60),60),"00")&amp;":"&amp;TEXT(MOD(INT(ABS(Q31-Q30)/30),60),"00")&amp;";"&amp;TEXT(MOD(ABS(Q31-Q30),30),"00"))</f>
        <v>GOOD</v>
      </c>
      <c r="L30" t="str">
        <f t="shared" ref="L30" si="52">IF((R31-R30)=MEDIAN((R31-R30),-57,-63),"GOOD",TEXT(MOD(INT(INT(INT(ABS(R31-R30)/30)/60)/60),60),"00")&amp;":"&amp;TEXT(MOD(INT(INT(ABS(R31-R30)/30)/60),60),"00")&amp;":"&amp;TEXT(MOD(INT(ABS(R31-R30)/30),60),"00")&amp;";"&amp;TEXT(MOD(ABS(R31-R30),30),"00"))</f>
        <v>GOOD</v>
      </c>
      <c r="M30" t="str">
        <f t="shared" ref="M30" si="53">IF((S31-S30)=MEDIAN((S31-S30),-87,-93),"GOOD",TEXT(MOD(INT(INT(INT(ABS(S31-S30)/30)/60)/60),60),"00")&amp;":"&amp;TEXT(MOD(INT(INT(ABS(S31-S30)/30)/60),60),"00")&amp;":"&amp;TEXT(MOD(INT(ABS(S31-S30)/30),60),"00")&amp;";"&amp;TEXT(MOD(ABS(S31-S30),30),"00"))</f>
        <v>GOOD</v>
      </c>
      <c r="O30" s="1">
        <f t="shared" ref="O30:T31" si="54">VALUE(LEFT(B30,2))*60*60*30+VALUE(MID(B30,4,2))*60*30+VALUE(MID(B30,7,2))*30+RIGHT(B30,2)</f>
        <v>120637</v>
      </c>
      <c r="P30" s="1">
        <f t="shared" si="54"/>
        <v>131425</v>
      </c>
      <c r="Q30" s="1">
        <f t="shared" si="54"/>
        <v>143951</v>
      </c>
      <c r="R30" s="1">
        <f t="shared" si="54"/>
        <v>156477</v>
      </c>
      <c r="S30" s="1">
        <f t="shared" si="54"/>
        <v>168257</v>
      </c>
      <c r="T30" s="1">
        <f t="shared" si="54"/>
        <v>181423</v>
      </c>
    </row>
    <row r="31" spans="1:20">
      <c r="A31" t="s">
        <v>168</v>
      </c>
      <c r="B31" t="s">
        <v>169</v>
      </c>
      <c r="C31" t="s">
        <v>12</v>
      </c>
      <c r="D31" t="s">
        <v>14</v>
      </c>
      <c r="E31" t="s">
        <v>16</v>
      </c>
      <c r="F31" t="s">
        <v>18</v>
      </c>
      <c r="G31" t="s">
        <v>20</v>
      </c>
      <c r="O31" s="1">
        <f t="shared" si="54"/>
        <v>120666</v>
      </c>
      <c r="P31" s="1">
        <f t="shared" si="54"/>
        <v>131424</v>
      </c>
      <c r="Q31" s="1">
        <f t="shared" si="54"/>
        <v>143920</v>
      </c>
      <c r="R31" s="1">
        <f t="shared" si="54"/>
        <v>156416</v>
      </c>
      <c r="S31" s="1">
        <f t="shared" si="54"/>
        <v>168166</v>
      </c>
      <c r="T31" s="1">
        <f t="shared" si="54"/>
        <v>178610</v>
      </c>
    </row>
    <row r="33" spans="1:20">
      <c r="A33" t="s">
        <v>170</v>
      </c>
      <c r="B33" t="s">
        <v>171</v>
      </c>
      <c r="C33" t="s">
        <v>172</v>
      </c>
      <c r="D33" t="s">
        <v>173</v>
      </c>
      <c r="E33" t="s">
        <v>174</v>
      </c>
      <c r="F33" t="s">
        <v>175</v>
      </c>
      <c r="G33" t="s">
        <v>176</v>
      </c>
      <c r="I33" t="str">
        <f t="shared" ref="I33" si="55">IF((O34-O33)=MEDIAN((O34-O33),27,33),"GOOD",TEXT(MOD(INT(INT(INT(ABS(O34-O33)/30)/60)/60),60),"00")&amp;":"&amp;TEXT(MOD(INT(INT(ABS(O34-O33)/30)/60),60),"00")&amp;":"&amp;TEXT(MOD(INT(ABS(O34-O33)/30),60),"00")&amp;";"&amp;TEXT(MOD(ABS(O34-O33),30),"00"))</f>
        <v>GOOD</v>
      </c>
      <c r="J33" t="str">
        <f t="shared" ref="J33" si="56">IF((P34-P33)=MEDIAN((P34-P33),-3,3),"GOOD",TEXT(MOD(INT(INT(INT(ABS(P34-P33)/30)/60)/60),60),"00")&amp;":"&amp;TEXT(MOD(INT(INT(ABS(P34-P33)/30)/60),60),"00")&amp;":"&amp;TEXT(MOD(INT(ABS(P34-P33)/30),60),"00")&amp;";"&amp;TEXT(MOD(ABS(P34-P33),30),"00"))</f>
        <v>GOOD</v>
      </c>
      <c r="K33" t="str">
        <f t="shared" ref="K33" si="57">IF((Q34-Q33)=MEDIAN((Q34-Q33),-27,-33),"GOOD",TEXT(MOD(INT(INT(INT(ABS(Q34-Q33)/30)/60)/60),60),"00")&amp;":"&amp;TEXT(MOD(INT(INT(ABS(Q34-Q33)/30)/60),60),"00")&amp;":"&amp;TEXT(MOD(INT(ABS(Q34-Q33)/30),60),"00")&amp;";"&amp;TEXT(MOD(ABS(Q34-Q33),30),"00"))</f>
        <v>GOOD</v>
      </c>
      <c r="L33" t="str">
        <f t="shared" ref="L33" si="58">IF((R34-R33)=MEDIAN((R34-R33),-57,-63),"GOOD",TEXT(MOD(INT(INT(INT(ABS(R34-R33)/30)/60)/60),60),"00")&amp;":"&amp;TEXT(MOD(INT(INT(ABS(R34-R33)/30)/60),60),"00")&amp;":"&amp;TEXT(MOD(INT(ABS(R34-R33)/30),60),"00")&amp;";"&amp;TEXT(MOD(ABS(R34-R33),30),"00"))</f>
        <v>GOOD</v>
      </c>
      <c r="M33" t="str">
        <f t="shared" ref="M33" si="59">IF((S34-S33)=MEDIAN((S34-S33),-87,-93),"GOOD",TEXT(MOD(INT(INT(INT(ABS(S34-S33)/30)/60)/60),60),"00")&amp;":"&amp;TEXT(MOD(INT(INT(ABS(S34-S33)/30)/60),60),"00")&amp;":"&amp;TEXT(MOD(INT(ABS(S34-S33)/30),60),"00")&amp;";"&amp;TEXT(MOD(ABS(S34-S33),30),"00"))</f>
        <v>GOOD</v>
      </c>
      <c r="O33" s="1">
        <f t="shared" ref="O33:T34" si="60">VALUE(LEFT(B33,2))*60*60*30+VALUE(MID(B33,4,2))*60*30+VALUE(MID(B33,7,2))*30+RIGHT(B33,2)</f>
        <v>121925</v>
      </c>
      <c r="P33" s="1">
        <f t="shared" si="60"/>
        <v>133730</v>
      </c>
      <c r="Q33" s="1">
        <f t="shared" si="60"/>
        <v>146708</v>
      </c>
      <c r="R33" s="1">
        <f t="shared" si="60"/>
        <v>158974</v>
      </c>
      <c r="S33" s="1">
        <f t="shared" si="60"/>
        <v>169387</v>
      </c>
      <c r="T33" s="1">
        <f t="shared" si="60"/>
        <v>184426</v>
      </c>
    </row>
    <row r="34" spans="1:20">
      <c r="A34" t="s">
        <v>177</v>
      </c>
      <c r="B34" t="s">
        <v>178</v>
      </c>
      <c r="C34" t="s">
        <v>179</v>
      </c>
      <c r="D34" t="s">
        <v>180</v>
      </c>
      <c r="E34" t="s">
        <v>181</v>
      </c>
      <c r="F34" t="s">
        <v>182</v>
      </c>
      <c r="G34" t="s">
        <v>183</v>
      </c>
      <c r="O34" s="1">
        <f t="shared" si="60"/>
        <v>121954</v>
      </c>
      <c r="P34" s="1">
        <f t="shared" si="60"/>
        <v>133729</v>
      </c>
      <c r="Q34" s="1">
        <f t="shared" si="60"/>
        <v>146677</v>
      </c>
      <c r="R34" s="1">
        <f t="shared" si="60"/>
        <v>158913</v>
      </c>
      <c r="S34" s="1">
        <f t="shared" si="60"/>
        <v>169296</v>
      </c>
      <c r="T34" s="1">
        <f t="shared" si="60"/>
        <v>181672</v>
      </c>
    </row>
    <row r="36" spans="1:20">
      <c r="A36" t="s">
        <v>184</v>
      </c>
      <c r="B36" t="s">
        <v>185</v>
      </c>
      <c r="C36" t="s">
        <v>186</v>
      </c>
      <c r="D36" t="s">
        <v>187</v>
      </c>
      <c r="E36" t="s">
        <v>188</v>
      </c>
      <c r="F36" t="s">
        <v>189</v>
      </c>
      <c r="G36" t="s">
        <v>190</v>
      </c>
      <c r="I36" t="str">
        <f t="shared" ref="I36" si="61">IF((O37-O36)=MEDIAN((O37-O36),27,33),"GOOD",TEXT(MOD(INT(INT(INT(ABS(O37-O36)/30)/60)/60),60),"00")&amp;":"&amp;TEXT(MOD(INT(INT(ABS(O37-O36)/30)/60),60),"00")&amp;":"&amp;TEXT(MOD(INT(ABS(O37-O36)/30),60),"00")&amp;";"&amp;TEXT(MOD(ABS(O37-O36),30),"00"))</f>
        <v>GOOD</v>
      </c>
      <c r="J36" t="str">
        <f t="shared" ref="J36" si="62">IF((P37-P36)=MEDIAN((P37-P36),-3,3),"GOOD",TEXT(MOD(INT(INT(INT(ABS(P37-P36)/30)/60)/60),60),"00")&amp;":"&amp;TEXT(MOD(INT(INT(ABS(P37-P36)/30)/60),60),"00")&amp;":"&amp;TEXT(MOD(INT(ABS(P37-P36)/30),60),"00")&amp;";"&amp;TEXT(MOD(ABS(P37-P36),30),"00"))</f>
        <v>GOOD</v>
      </c>
      <c r="K36" t="str">
        <f t="shared" ref="K36" si="63">IF((Q37-Q36)=MEDIAN((Q37-Q36),-27,-33),"GOOD",TEXT(MOD(INT(INT(INT(ABS(Q37-Q36)/30)/60)/60),60),"00")&amp;":"&amp;TEXT(MOD(INT(INT(ABS(Q37-Q36)/30)/60),60),"00")&amp;":"&amp;TEXT(MOD(INT(ABS(Q37-Q36)/30),60),"00")&amp;";"&amp;TEXT(MOD(ABS(Q37-Q36),30),"00"))</f>
        <v>GOOD</v>
      </c>
      <c r="L36" t="str">
        <f t="shared" ref="L36" si="64">IF((R37-R36)=MEDIAN((R37-R36),-57,-63),"GOOD",TEXT(MOD(INT(INT(INT(ABS(R37-R36)/30)/60)/60),60),"00")&amp;":"&amp;TEXT(MOD(INT(INT(ABS(R37-R36)/30)/60),60),"00")&amp;":"&amp;TEXT(MOD(INT(ABS(R37-R36)/30),60),"00")&amp;";"&amp;TEXT(MOD(ABS(R37-R36),30),"00"))</f>
        <v>GOOD</v>
      </c>
      <c r="M36" t="str">
        <f t="shared" ref="M36" si="65">IF((S37-S36)=MEDIAN((S37-S36),-87,-93),"GOOD",TEXT(MOD(INT(INT(INT(ABS(S37-S36)/30)/60)/60),60),"00")&amp;":"&amp;TEXT(MOD(INT(INT(ABS(S37-S36)/30)/60),60),"00")&amp;":"&amp;TEXT(MOD(INT(ABS(S37-S36)/30),60),"00")&amp;";"&amp;TEXT(MOD(ABS(S37-S36),30),"00"))</f>
        <v>GOOD</v>
      </c>
      <c r="O36" s="1">
        <f t="shared" ref="O36:T37" si="66">VALUE(LEFT(B36,2))*60*60*30+VALUE(MID(B36,4,2))*60*30+VALUE(MID(B36,7,2))*30+RIGHT(B36,2)</f>
        <v>122321</v>
      </c>
      <c r="P36" s="1">
        <f t="shared" si="66"/>
        <v>133173</v>
      </c>
      <c r="Q36" s="1">
        <f t="shared" si="66"/>
        <v>145113</v>
      </c>
      <c r="R36" s="1">
        <f t="shared" si="66"/>
        <v>159239</v>
      </c>
      <c r="S36" s="1">
        <f t="shared" si="66"/>
        <v>171706</v>
      </c>
      <c r="T36" s="1">
        <f t="shared" si="66"/>
        <v>185714</v>
      </c>
    </row>
    <row r="37" spans="1:20">
      <c r="A37" t="s">
        <v>191</v>
      </c>
      <c r="B37" t="s">
        <v>192</v>
      </c>
      <c r="C37" t="s">
        <v>193</v>
      </c>
      <c r="D37" t="s">
        <v>194</v>
      </c>
      <c r="E37" t="s">
        <v>195</v>
      </c>
      <c r="F37" t="s">
        <v>196</v>
      </c>
      <c r="G37" t="s">
        <v>197</v>
      </c>
      <c r="O37" s="1">
        <f t="shared" si="66"/>
        <v>122350</v>
      </c>
      <c r="P37" s="1">
        <f t="shared" si="66"/>
        <v>133172</v>
      </c>
      <c r="Q37" s="1">
        <f t="shared" si="66"/>
        <v>145082</v>
      </c>
      <c r="R37" s="1">
        <f t="shared" si="66"/>
        <v>159178</v>
      </c>
      <c r="S37" s="1">
        <f t="shared" si="66"/>
        <v>171615</v>
      </c>
      <c r="T37" s="1">
        <f t="shared" si="66"/>
        <v>182957</v>
      </c>
    </row>
    <row r="39" spans="1:20">
      <c r="A39" t="s">
        <v>198</v>
      </c>
      <c r="B39" t="s">
        <v>199</v>
      </c>
      <c r="C39" t="s">
        <v>200</v>
      </c>
      <c r="D39" t="s">
        <v>201</v>
      </c>
      <c r="E39" t="s">
        <v>202</v>
      </c>
      <c r="F39" t="s">
        <v>203</v>
      </c>
      <c r="G39" t="s">
        <v>204</v>
      </c>
      <c r="I39" t="str">
        <f t="shared" ref="I39" si="67">IF((O40-O39)=MEDIAN((O40-O39),27,33),"GOOD",TEXT(MOD(INT(INT(INT(ABS(O40-O39)/30)/60)/60),60),"00")&amp;":"&amp;TEXT(MOD(INT(INT(ABS(O40-O39)/30)/60),60),"00")&amp;":"&amp;TEXT(MOD(INT(ABS(O40-O39)/30),60),"00")&amp;";"&amp;TEXT(MOD(ABS(O40-O39),30),"00"))</f>
        <v>GOOD</v>
      </c>
      <c r="J39" t="str">
        <f t="shared" ref="J39" si="68">IF((P40-P39)=MEDIAN((P40-P39),-3,3),"GOOD",TEXT(MOD(INT(INT(INT(ABS(P40-P39)/30)/60)/60),60),"00")&amp;":"&amp;TEXT(MOD(INT(INT(ABS(P40-P39)/30)/60),60),"00")&amp;":"&amp;TEXT(MOD(INT(ABS(P40-P39)/30),60),"00")&amp;";"&amp;TEXT(MOD(ABS(P40-P39),30),"00"))</f>
        <v>GOOD</v>
      </c>
      <c r="K39" t="str">
        <f t="shared" ref="K39" si="69">IF((Q40-Q39)=MEDIAN((Q40-Q39),-27,-33),"GOOD",TEXT(MOD(INT(INT(INT(ABS(Q40-Q39)/30)/60)/60),60),"00")&amp;":"&amp;TEXT(MOD(INT(INT(ABS(Q40-Q39)/30)/60),60),"00")&amp;":"&amp;TEXT(MOD(INT(ABS(Q40-Q39)/30),60),"00")&amp;";"&amp;TEXT(MOD(ABS(Q40-Q39),30),"00"))</f>
        <v>GOOD</v>
      </c>
      <c r="L39" t="str">
        <f t="shared" ref="L39" si="70">IF((R40-R39)=MEDIAN((R40-R39),-57,-63),"GOOD",TEXT(MOD(INT(INT(INT(ABS(R40-R39)/30)/60)/60),60),"00")&amp;":"&amp;TEXT(MOD(INT(INT(ABS(R40-R39)/30)/60),60),"00")&amp;":"&amp;TEXT(MOD(INT(ABS(R40-R39)/30),60),"00")&amp;";"&amp;TEXT(MOD(ABS(R40-R39),30),"00"))</f>
        <v>GOOD</v>
      </c>
      <c r="M39" t="str">
        <f t="shared" ref="M39" si="71">IF((S40-S39)=MEDIAN((S40-S39),-87,-93),"GOOD",TEXT(MOD(INT(INT(INT(ABS(S40-S39)/30)/60)/60),60),"00")&amp;":"&amp;TEXT(MOD(INT(INT(ABS(S40-S39)/30)/60),60),"00")&amp;":"&amp;TEXT(MOD(INT(ABS(S40-S39)/30),60),"00")&amp;";"&amp;TEXT(MOD(ABS(S40-S39),30),"00"))</f>
        <v>GOOD</v>
      </c>
      <c r="O39" s="1">
        <f t="shared" ref="O39:T40" si="72">VALUE(LEFT(B39,2))*60*60*30+VALUE(MID(B39,4,2))*60*30+VALUE(MID(B39,7,2))*30+RIGHT(B39,2)</f>
        <v>122791</v>
      </c>
      <c r="P39" s="1">
        <f t="shared" si="72"/>
        <v>133391</v>
      </c>
      <c r="Q39" s="1">
        <f t="shared" si="72"/>
        <v>143019</v>
      </c>
      <c r="R39" s="1">
        <f t="shared" si="72"/>
        <v>153735</v>
      </c>
      <c r="S39" s="1">
        <f t="shared" si="72"/>
        <v>165275</v>
      </c>
      <c r="T39" s="1">
        <f t="shared" si="72"/>
        <v>183357</v>
      </c>
    </row>
    <row r="40" spans="1:20">
      <c r="A40" t="s">
        <v>205</v>
      </c>
      <c r="B40" t="s">
        <v>206</v>
      </c>
      <c r="C40" t="s">
        <v>207</v>
      </c>
      <c r="D40" t="s">
        <v>208</v>
      </c>
      <c r="E40" t="s">
        <v>209</v>
      </c>
      <c r="F40" t="s">
        <v>210</v>
      </c>
      <c r="G40" t="s">
        <v>211</v>
      </c>
      <c r="O40" s="1">
        <f t="shared" si="72"/>
        <v>122820</v>
      </c>
      <c r="P40" s="1">
        <f t="shared" si="72"/>
        <v>133390</v>
      </c>
      <c r="Q40" s="1">
        <f t="shared" si="72"/>
        <v>142988</v>
      </c>
      <c r="R40" s="1">
        <f t="shared" si="72"/>
        <v>153674</v>
      </c>
      <c r="S40" s="1">
        <f t="shared" si="72"/>
        <v>165184</v>
      </c>
      <c r="T40" s="1">
        <f t="shared" si="72"/>
        <v>180446</v>
      </c>
    </row>
    <row r="42" spans="1:20">
      <c r="A42" t="s">
        <v>212</v>
      </c>
      <c r="B42" t="s">
        <v>213</v>
      </c>
      <c r="C42" t="s">
        <v>214</v>
      </c>
      <c r="D42" s="4" t="s">
        <v>215</v>
      </c>
      <c r="E42" t="s">
        <v>216</v>
      </c>
      <c r="F42" t="s">
        <v>217</v>
      </c>
      <c r="G42" t="s">
        <v>218</v>
      </c>
      <c r="I42" t="str">
        <f t="shared" ref="I42" si="73">IF((O43-O42)=MEDIAN((O43-O42),27,33),"GOOD",TEXT(MOD(INT(INT(INT(ABS(O43-O42)/30)/60)/60),60),"00")&amp;":"&amp;TEXT(MOD(INT(INT(ABS(O43-O42)/30)/60),60),"00")&amp;":"&amp;TEXT(MOD(INT(ABS(O43-O42)/30),60),"00")&amp;";"&amp;TEXT(MOD(ABS(O43-O42),30),"00"))</f>
        <v>GOOD</v>
      </c>
      <c r="J42" t="str">
        <f t="shared" ref="J42" si="74">IF((P43-P42)=MEDIAN((P43-P42),-3,3),"GOOD",TEXT(MOD(INT(INT(INT(ABS(P43-P42)/30)/60)/60),60),"00")&amp;":"&amp;TEXT(MOD(INT(INT(ABS(P43-P42)/30)/60),60),"00")&amp;":"&amp;TEXT(MOD(INT(ABS(P43-P42)/30),60),"00")&amp;";"&amp;TEXT(MOD(ABS(P43-P42),30),"00"))</f>
        <v>GOOD</v>
      </c>
      <c r="K42" t="str">
        <f t="shared" ref="K42" si="75">IF((Q43-Q42)=MEDIAN((Q43-Q42),-27,-33),"GOOD",TEXT(MOD(INT(INT(INT(ABS(Q43-Q42)/30)/60)/60),60),"00")&amp;":"&amp;TEXT(MOD(INT(INT(ABS(Q43-Q42)/30)/60),60),"00")&amp;":"&amp;TEXT(MOD(INT(ABS(Q43-Q42)/30),60),"00")&amp;";"&amp;TEXT(MOD(ABS(Q43-Q42),30),"00"))</f>
        <v>GOOD</v>
      </c>
      <c r="L42" t="str">
        <f t="shared" ref="L42" si="76">IF((R43-R42)=MEDIAN((R43-R42),-57,-63),"GOOD",TEXT(MOD(INT(INT(INT(ABS(R43-R42)/30)/60)/60),60),"00")&amp;":"&amp;TEXT(MOD(INT(INT(ABS(R43-R42)/30)/60),60),"00")&amp;":"&amp;TEXT(MOD(INT(ABS(R43-R42)/30),60),"00")&amp;";"&amp;TEXT(MOD(ABS(R43-R42),30),"00"))</f>
        <v>GOOD</v>
      </c>
      <c r="M42" t="str">
        <f t="shared" ref="M42" si="77">IF((S43-S42)=MEDIAN((S43-S42),-87,-93),"GOOD",TEXT(MOD(INT(INT(INT(ABS(S43-S42)/30)/60)/60),60),"00")&amp;":"&amp;TEXT(MOD(INT(INT(ABS(S43-S42)/30)/60),60),"00")&amp;":"&amp;TEXT(MOD(INT(ABS(S43-S42)/30),60),"00")&amp;";"&amp;TEXT(MOD(ABS(S43-S42),30),"00"))</f>
        <v>GOOD</v>
      </c>
      <c r="O42" s="1">
        <f t="shared" ref="O42:T43" si="78">VALUE(LEFT(B42,2))*60*60*30+VALUE(MID(B42,4,2))*60*30+VALUE(MID(B42,7,2))*30+RIGHT(B42,2)</f>
        <v>121114</v>
      </c>
      <c r="P42" s="1">
        <f t="shared" si="78"/>
        <v>133232</v>
      </c>
      <c r="Q42" s="1">
        <f t="shared" si="78"/>
        <v>144678</v>
      </c>
      <c r="R42" s="1">
        <f t="shared" si="78"/>
        <v>154062</v>
      </c>
      <c r="S42" s="1">
        <f t="shared" si="78"/>
        <v>166411</v>
      </c>
      <c r="T42" s="1">
        <f t="shared" si="78"/>
        <v>184051</v>
      </c>
    </row>
    <row r="43" spans="1:20">
      <c r="A43" t="s">
        <v>219</v>
      </c>
      <c r="B43" t="s">
        <v>220</v>
      </c>
      <c r="C43" t="s">
        <v>221</v>
      </c>
      <c r="D43" t="s">
        <v>222</v>
      </c>
      <c r="E43" t="s">
        <v>223</v>
      </c>
      <c r="F43" t="s">
        <v>224</v>
      </c>
      <c r="G43" t="s">
        <v>225</v>
      </c>
      <c r="O43" s="1">
        <f t="shared" si="78"/>
        <v>121143</v>
      </c>
      <c r="P43" s="1">
        <f t="shared" si="78"/>
        <v>133231</v>
      </c>
      <c r="Q43" s="1">
        <f t="shared" si="78"/>
        <v>144647</v>
      </c>
      <c r="R43" s="1">
        <f t="shared" si="78"/>
        <v>154001</v>
      </c>
      <c r="S43" s="1">
        <f t="shared" si="78"/>
        <v>166320</v>
      </c>
      <c r="T43" s="1">
        <f t="shared" si="78"/>
        <v>181141</v>
      </c>
    </row>
    <row r="45" spans="1:20">
      <c r="A45" t="s">
        <v>226</v>
      </c>
      <c r="B45" t="s">
        <v>227</v>
      </c>
      <c r="C45" t="s">
        <v>228</v>
      </c>
      <c r="D45" t="s">
        <v>229</v>
      </c>
      <c r="E45" t="s">
        <v>230</v>
      </c>
      <c r="F45" t="s">
        <v>231</v>
      </c>
      <c r="G45" t="s">
        <v>232</v>
      </c>
      <c r="I45" t="str">
        <f t="shared" ref="I45" si="79">IF((O46-O45)=MEDIAN((O46-O45),27,33),"GOOD",TEXT(MOD(INT(INT(INT(ABS(O46-O45)/30)/60)/60),60),"00")&amp;":"&amp;TEXT(MOD(INT(INT(ABS(O46-O45)/30)/60),60),"00")&amp;":"&amp;TEXT(MOD(INT(ABS(O46-O45)/30),60),"00")&amp;";"&amp;TEXT(MOD(ABS(O46-O45),30),"00"))</f>
        <v>GOOD</v>
      </c>
      <c r="J45" t="str">
        <f t="shared" ref="J45" si="80">IF((P46-P45)=MEDIAN((P46-P45),-3,3),"GOOD",TEXT(MOD(INT(INT(INT(ABS(P46-P45)/30)/60)/60),60),"00")&amp;":"&amp;TEXT(MOD(INT(INT(ABS(P46-P45)/30)/60),60),"00")&amp;":"&amp;TEXT(MOD(INT(ABS(P46-P45)/30),60),"00")&amp;";"&amp;TEXT(MOD(ABS(P46-P45),30),"00"))</f>
        <v>GOOD</v>
      </c>
      <c r="K45" t="str">
        <f t="shared" ref="K45" si="81">IF((Q46-Q45)=MEDIAN((Q46-Q45),-27,-33),"GOOD",TEXT(MOD(INT(INT(INT(ABS(Q46-Q45)/30)/60)/60),60),"00")&amp;":"&amp;TEXT(MOD(INT(INT(ABS(Q46-Q45)/30)/60),60),"00")&amp;":"&amp;TEXT(MOD(INT(ABS(Q46-Q45)/30),60),"00")&amp;";"&amp;TEXT(MOD(ABS(Q46-Q45),30),"00"))</f>
        <v>GOOD</v>
      </c>
      <c r="L45" t="str">
        <f t="shared" ref="L45" si="82">IF((R46-R45)=MEDIAN((R46-R45),-57,-63),"GOOD",TEXT(MOD(INT(INT(INT(ABS(R46-R45)/30)/60)/60),60),"00")&amp;":"&amp;TEXT(MOD(INT(INT(ABS(R46-R45)/30)/60),60),"00")&amp;":"&amp;TEXT(MOD(INT(ABS(R46-R45)/30),60),"00")&amp;";"&amp;TEXT(MOD(ABS(R46-R45),30),"00"))</f>
        <v>GOOD</v>
      </c>
      <c r="M45" t="str">
        <f t="shared" ref="M45" si="83">IF((S46-S45)=MEDIAN((S46-S45),-87,-93),"GOOD",TEXT(MOD(INT(INT(INT(ABS(S46-S45)/30)/60)/60),60),"00")&amp;":"&amp;TEXT(MOD(INT(INT(ABS(S46-S45)/30)/60),60),"00")&amp;":"&amp;TEXT(MOD(INT(ABS(S46-S45)/30),60),"00")&amp;";"&amp;TEXT(MOD(ABS(S46-S45),30),"00"))</f>
        <v>GOOD</v>
      </c>
      <c r="O45" s="1">
        <f t="shared" ref="O45:T46" si="84">VALUE(LEFT(B45,2))*60*60*30+VALUE(MID(B45,4,2))*60*30+VALUE(MID(B45,7,2))*30+RIGHT(B45,2)</f>
        <v>122731</v>
      </c>
      <c r="P45" s="1">
        <f t="shared" si="84"/>
        <v>135455</v>
      </c>
      <c r="Q45" s="1">
        <f t="shared" si="84"/>
        <v>146465</v>
      </c>
      <c r="R45" s="1">
        <f t="shared" si="84"/>
        <v>156928</v>
      </c>
      <c r="S45" s="1">
        <f t="shared" si="84"/>
        <v>167635</v>
      </c>
      <c r="T45" s="1">
        <f t="shared" si="84"/>
        <v>185119</v>
      </c>
    </row>
    <row r="46" spans="1:20">
      <c r="A46" t="s">
        <v>233</v>
      </c>
      <c r="B46" t="s">
        <v>234</v>
      </c>
      <c r="C46" t="s">
        <v>235</v>
      </c>
      <c r="D46" t="s">
        <v>236</v>
      </c>
      <c r="E46" t="s">
        <v>237</v>
      </c>
      <c r="F46" t="s">
        <v>238</v>
      </c>
      <c r="G46" t="s">
        <v>239</v>
      </c>
      <c r="O46" s="1">
        <f t="shared" si="84"/>
        <v>122760</v>
      </c>
      <c r="P46" s="1">
        <f t="shared" si="84"/>
        <v>135454</v>
      </c>
      <c r="Q46" s="1">
        <f t="shared" si="84"/>
        <v>146434</v>
      </c>
      <c r="R46" s="1">
        <f t="shared" si="84"/>
        <v>156867</v>
      </c>
      <c r="S46" s="1">
        <f t="shared" si="84"/>
        <v>167544</v>
      </c>
      <c r="T46" s="1">
        <f t="shared" si="84"/>
        <v>182182</v>
      </c>
    </row>
    <row r="48" spans="1:20">
      <c r="A48" t="s">
        <v>240</v>
      </c>
      <c r="B48" t="s">
        <v>241</v>
      </c>
      <c r="C48" t="s">
        <v>242</v>
      </c>
      <c r="D48" t="s">
        <v>243</v>
      </c>
      <c r="E48" t="s">
        <v>244</v>
      </c>
      <c r="F48" t="s">
        <v>245</v>
      </c>
      <c r="G48" t="s">
        <v>246</v>
      </c>
      <c r="I48" t="str">
        <f t="shared" ref="I48" si="85">IF((O49-O48)=MEDIAN((O49-O48),27,33),"GOOD",TEXT(MOD(INT(INT(INT(ABS(O49-O48)/30)/60)/60),60),"00")&amp;":"&amp;TEXT(MOD(INT(INT(ABS(O49-O48)/30)/60),60),"00")&amp;":"&amp;TEXT(MOD(INT(ABS(O49-O48)/30),60),"00")&amp;";"&amp;TEXT(MOD(ABS(O49-O48),30),"00"))</f>
        <v>00:00:00;00</v>
      </c>
      <c r="J48" t="str">
        <f t="shared" ref="J48" si="86">IF((P49-P48)=MEDIAN((P49-P48),-3,3),"GOOD",TEXT(MOD(INT(INT(INT(ABS(P49-P48)/30)/60)/60),60),"00")&amp;":"&amp;TEXT(MOD(INT(INT(ABS(P49-P48)/30)/60),60),"00")&amp;":"&amp;TEXT(MOD(INT(ABS(P49-P48)/30),60),"00")&amp;";"&amp;TEXT(MOD(ABS(P49-P48),30),"00"))</f>
        <v>GOOD</v>
      </c>
      <c r="K48" t="str">
        <f t="shared" ref="K48" si="87">IF((Q49-Q48)=MEDIAN((Q49-Q48),-27,-33),"GOOD",TEXT(MOD(INT(INT(INT(ABS(Q49-Q48)/30)/60)/60),60),"00")&amp;":"&amp;TEXT(MOD(INT(INT(ABS(Q49-Q48)/30)/60),60),"00")&amp;":"&amp;TEXT(MOD(INT(ABS(Q49-Q48)/30),60),"00")&amp;";"&amp;TEXT(MOD(ABS(Q49-Q48),30),"00"))</f>
        <v>00:00:00;00</v>
      </c>
      <c r="L48" t="str">
        <f t="shared" ref="L48" si="88">IF((R49-R48)=MEDIAN((R49-R48),-57,-63),"GOOD",TEXT(MOD(INT(INT(INT(ABS(R49-R48)/30)/60)/60),60),"00")&amp;":"&amp;TEXT(MOD(INT(INT(ABS(R49-R48)/30)/60),60),"00")&amp;":"&amp;TEXT(MOD(INT(ABS(R49-R48)/30),60),"00")&amp;";"&amp;TEXT(MOD(ABS(R49-R48),30),"00"))</f>
        <v>00:00:00;00</v>
      </c>
      <c r="M48" t="str">
        <f t="shared" ref="M48" si="89">IF((S49-S48)=MEDIAN((S49-S48),-87,-93),"GOOD",TEXT(MOD(INT(INT(INT(ABS(S49-S48)/30)/60)/60),60),"00")&amp;":"&amp;TEXT(MOD(INT(INT(ABS(S49-S48)/30)/60),60),"00")&amp;":"&amp;TEXT(MOD(INT(ABS(S49-S48)/30),60),"00")&amp;";"&amp;TEXT(MOD(ABS(S49-S48),30),"00"))</f>
        <v>00:00:00;00</v>
      </c>
      <c r="O48" s="1">
        <f t="shared" ref="O48:T49" si="90">VALUE(LEFT(B48,2))*60*60*30+VALUE(MID(B48,4,2))*60*30+VALUE(MID(B48,7,2))*30+RIGHT(B48,2)</f>
        <v>121958</v>
      </c>
      <c r="P48" s="1">
        <f t="shared" si="90"/>
        <v>135580</v>
      </c>
      <c r="Q48" s="1">
        <f t="shared" si="90"/>
        <v>148037</v>
      </c>
      <c r="R48" s="1">
        <f t="shared" si="90"/>
        <v>160278</v>
      </c>
      <c r="S48" s="1">
        <f t="shared" si="90"/>
        <v>170923</v>
      </c>
      <c r="T48" s="1">
        <f t="shared" si="90"/>
        <v>183358</v>
      </c>
    </row>
    <row r="49" spans="1:20">
      <c r="A49" t="s">
        <v>247</v>
      </c>
      <c r="B49" t="s">
        <v>241</v>
      </c>
      <c r="C49" t="s">
        <v>242</v>
      </c>
      <c r="D49" t="s">
        <v>243</v>
      </c>
      <c r="E49" t="s">
        <v>244</v>
      </c>
      <c r="F49" t="s">
        <v>245</v>
      </c>
      <c r="G49" t="s">
        <v>248</v>
      </c>
      <c r="O49" s="1">
        <f t="shared" si="90"/>
        <v>121958</v>
      </c>
      <c r="P49" s="1">
        <f t="shared" si="90"/>
        <v>135580</v>
      </c>
      <c r="Q49" s="1">
        <f t="shared" si="90"/>
        <v>148037</v>
      </c>
      <c r="R49" s="1">
        <f t="shared" si="90"/>
        <v>160278</v>
      </c>
      <c r="S49" s="1">
        <f t="shared" si="90"/>
        <v>170923</v>
      </c>
      <c r="T49" s="1">
        <f t="shared" si="90"/>
        <v>180640</v>
      </c>
    </row>
    <row r="51" spans="1:20">
      <c r="A51" t="s">
        <v>249</v>
      </c>
      <c r="B51" t="s">
        <v>250</v>
      </c>
      <c r="C51" t="s">
        <v>251</v>
      </c>
      <c r="D51" t="s">
        <v>252</v>
      </c>
      <c r="E51" t="s">
        <v>253</v>
      </c>
      <c r="F51" t="s">
        <v>254</v>
      </c>
      <c r="G51" t="s">
        <v>255</v>
      </c>
      <c r="I51" t="str">
        <f t="shared" ref="I51" si="91">IF((O52-O51)=MEDIAN((O52-O51),27,33),"GOOD",TEXT(MOD(INT(INT(INT(ABS(O52-O51)/30)/60)/60),60),"00")&amp;":"&amp;TEXT(MOD(INT(INT(ABS(O52-O51)/30)/60),60),"00")&amp;":"&amp;TEXT(MOD(INT(ABS(O52-O51)/30),60),"00")&amp;";"&amp;TEXT(MOD(ABS(O52-O51),30),"00"))</f>
        <v>GOOD</v>
      </c>
      <c r="J51" t="str">
        <f t="shared" ref="J51" si="92">IF((P52-P51)=MEDIAN((P52-P51),-3,3),"GOOD",TEXT(MOD(INT(INT(INT(ABS(P52-P51)/30)/60)/60),60),"00")&amp;":"&amp;TEXT(MOD(INT(INT(ABS(P52-P51)/30)/60),60),"00")&amp;":"&amp;TEXT(MOD(INT(ABS(P52-P51)/30),60),"00")&amp;";"&amp;TEXT(MOD(ABS(P52-P51),30),"00"))</f>
        <v>GOOD</v>
      </c>
      <c r="K51" t="str">
        <f t="shared" ref="K51" si="93">IF((Q52-Q51)=MEDIAN((Q52-Q51),-27,-33),"GOOD",TEXT(MOD(INT(INT(INT(ABS(Q52-Q51)/30)/60)/60),60),"00")&amp;":"&amp;TEXT(MOD(INT(INT(ABS(Q52-Q51)/30)/60),60),"00")&amp;":"&amp;TEXT(MOD(INT(ABS(Q52-Q51)/30),60),"00")&amp;";"&amp;TEXT(MOD(ABS(Q52-Q51),30),"00"))</f>
        <v>GOOD</v>
      </c>
      <c r="L51" t="str">
        <f t="shared" ref="L51" si="94">IF((R52-R51)=MEDIAN((R52-R51),-57,-63),"GOOD",TEXT(MOD(INT(INT(INT(ABS(R52-R51)/30)/60)/60),60),"00")&amp;":"&amp;TEXT(MOD(INT(INT(ABS(R52-R51)/30)/60),60),"00")&amp;":"&amp;TEXT(MOD(INT(ABS(R52-R51)/30),60),"00")&amp;";"&amp;TEXT(MOD(ABS(R52-R51),30),"00"))</f>
        <v>GOOD</v>
      </c>
      <c r="M51" t="str">
        <f t="shared" ref="M51" si="95">IF((S52-S51)=MEDIAN((S52-S51),-87,-93),"GOOD",TEXT(MOD(INT(INT(INT(ABS(S52-S51)/30)/60)/60),60),"00")&amp;":"&amp;TEXT(MOD(INT(INT(ABS(S52-S51)/30)/60),60),"00")&amp;":"&amp;TEXT(MOD(INT(ABS(S52-S51)/30),60),"00")&amp;";"&amp;TEXT(MOD(ABS(S52-S51),30),"00"))</f>
        <v>GOOD</v>
      </c>
      <c r="O51" s="1">
        <f t="shared" ref="O51:T52" si="96">VALUE(LEFT(B51,2))*60*60*30+VALUE(MID(B51,4,2))*60*30+VALUE(MID(B51,7,2))*30+RIGHT(B51,2)</f>
        <v>122078</v>
      </c>
      <c r="P51" s="1">
        <f t="shared" si="96"/>
        <v>134793</v>
      </c>
      <c r="Q51" s="1">
        <f t="shared" si="96"/>
        <v>148595</v>
      </c>
      <c r="R51" s="1">
        <f t="shared" si="96"/>
        <v>162325</v>
      </c>
      <c r="S51" s="1">
        <f t="shared" si="96"/>
        <v>172229</v>
      </c>
      <c r="T51" s="1">
        <f t="shared" si="96"/>
        <v>185259</v>
      </c>
    </row>
    <row r="52" spans="1:20">
      <c r="A52" t="s">
        <v>256</v>
      </c>
      <c r="B52" t="s">
        <v>257</v>
      </c>
      <c r="C52" t="s">
        <v>258</v>
      </c>
      <c r="D52" t="s">
        <v>259</v>
      </c>
      <c r="E52" s="4" t="s">
        <v>260</v>
      </c>
      <c r="F52" t="s">
        <v>261</v>
      </c>
      <c r="G52" t="s">
        <v>262</v>
      </c>
      <c r="O52" s="1">
        <f t="shared" si="96"/>
        <v>122107</v>
      </c>
      <c r="P52" s="1">
        <f t="shared" si="96"/>
        <v>134792</v>
      </c>
      <c r="Q52" s="1">
        <f t="shared" si="96"/>
        <v>148564</v>
      </c>
      <c r="R52" s="1">
        <f t="shared" si="96"/>
        <v>162264</v>
      </c>
      <c r="S52" s="1">
        <f t="shared" si="96"/>
        <v>172138</v>
      </c>
      <c r="T52" s="1">
        <f t="shared" si="96"/>
        <v>182468</v>
      </c>
    </row>
    <row r="54" spans="1:20">
      <c r="A54" t="s">
        <v>263</v>
      </c>
      <c r="B54" t="s">
        <v>264</v>
      </c>
      <c r="C54" t="s">
        <v>265</v>
      </c>
      <c r="D54" t="s">
        <v>266</v>
      </c>
      <c r="E54" t="s">
        <v>267</v>
      </c>
      <c r="F54" t="s">
        <v>268</v>
      </c>
      <c r="G54" t="s">
        <v>269</v>
      </c>
      <c r="I54" t="str">
        <f t="shared" ref="I54" si="97">IF((O55-O54)=MEDIAN((O55-O54),27,33),"GOOD",TEXT(MOD(INT(INT(INT(ABS(O55-O54)/30)/60)/60),60),"00")&amp;":"&amp;TEXT(MOD(INT(INT(ABS(O55-O54)/30)/60),60),"00")&amp;":"&amp;TEXT(MOD(INT(ABS(O55-O54)/30),60),"00")&amp;";"&amp;TEXT(MOD(ABS(O55-O54),30),"00"))</f>
        <v>GOOD</v>
      </c>
      <c r="J54" t="str">
        <f t="shared" ref="J54" si="98">IF((P55-P54)=MEDIAN((P55-P54),-3,3),"GOOD",TEXT(MOD(INT(INT(INT(ABS(P55-P54)/30)/60)/60),60),"00")&amp;":"&amp;TEXT(MOD(INT(INT(ABS(P55-P54)/30)/60),60),"00")&amp;":"&amp;TEXT(MOD(INT(ABS(P55-P54)/30),60),"00")&amp;";"&amp;TEXT(MOD(ABS(P55-P54),30),"00"))</f>
        <v>GOOD</v>
      </c>
      <c r="K54" t="str">
        <f t="shared" ref="K54" si="99">IF((Q55-Q54)=MEDIAN((Q55-Q54),-27,-33),"GOOD",TEXT(MOD(INT(INT(INT(ABS(Q55-Q54)/30)/60)/60),60),"00")&amp;":"&amp;TEXT(MOD(INT(INT(ABS(Q55-Q54)/30)/60),60),"00")&amp;":"&amp;TEXT(MOD(INT(ABS(Q55-Q54)/30),60),"00")&amp;";"&amp;TEXT(MOD(ABS(Q55-Q54),30),"00"))</f>
        <v>GOOD</v>
      </c>
      <c r="L54" t="str">
        <f t="shared" ref="L54" si="100">IF((R55-R54)=MEDIAN((R55-R54),-57,-63),"GOOD",TEXT(MOD(INT(INT(INT(ABS(R55-R54)/30)/60)/60),60),"00")&amp;":"&amp;TEXT(MOD(INT(INT(ABS(R55-R54)/30)/60),60),"00")&amp;":"&amp;TEXT(MOD(INT(ABS(R55-R54)/30),60),"00")&amp;";"&amp;TEXT(MOD(ABS(R55-R54),30),"00"))</f>
        <v>GOOD</v>
      </c>
      <c r="M54" t="str">
        <f t="shared" ref="M54" si="101">IF((S55-S54)=MEDIAN((S55-S54),-87,-93),"GOOD",TEXT(MOD(INT(INT(INT(ABS(S55-S54)/30)/60)/60),60),"00")&amp;":"&amp;TEXT(MOD(INT(INT(ABS(S55-S54)/30)/60),60),"00")&amp;":"&amp;TEXT(MOD(INT(ABS(S55-S54)/30),60),"00")&amp;";"&amp;TEXT(MOD(ABS(S55-S54),30),"00"))</f>
        <v>GOOD</v>
      </c>
      <c r="O54" s="1">
        <f t="shared" ref="O54:T55" si="102">VALUE(LEFT(B54,2))*60*60*30+VALUE(MID(B54,4,2))*60*30+VALUE(MID(B54,7,2))*30+RIGHT(B54,2)</f>
        <v>121382</v>
      </c>
      <c r="P54" s="1">
        <f t="shared" si="102"/>
        <v>132798</v>
      </c>
      <c r="Q54" s="1">
        <f t="shared" si="102"/>
        <v>142976</v>
      </c>
      <c r="R54" s="1">
        <f t="shared" si="102"/>
        <v>152897</v>
      </c>
      <c r="S54" s="1">
        <f t="shared" si="102"/>
        <v>165253</v>
      </c>
      <c r="T54" s="1">
        <f t="shared" si="102"/>
        <v>181597</v>
      </c>
    </row>
    <row r="55" spans="1:20">
      <c r="A55" t="s">
        <v>270</v>
      </c>
      <c r="B55" t="s">
        <v>271</v>
      </c>
      <c r="C55" t="s">
        <v>272</v>
      </c>
      <c r="D55" t="s">
        <v>273</v>
      </c>
      <c r="E55" t="s">
        <v>274</v>
      </c>
      <c r="F55" t="s">
        <v>275</v>
      </c>
      <c r="G55" t="s">
        <v>276</v>
      </c>
      <c r="O55" s="1">
        <f t="shared" si="102"/>
        <v>121411</v>
      </c>
      <c r="P55" s="1">
        <f t="shared" si="102"/>
        <v>132797</v>
      </c>
      <c r="Q55" s="1">
        <f t="shared" si="102"/>
        <v>142945</v>
      </c>
      <c r="R55" s="1">
        <f t="shared" si="102"/>
        <v>152836</v>
      </c>
      <c r="S55" s="1">
        <f t="shared" si="102"/>
        <v>165162</v>
      </c>
      <c r="T55" s="1">
        <f t="shared" si="102"/>
        <v>178808</v>
      </c>
    </row>
    <row r="57" spans="1:20">
      <c r="A57" t="s">
        <v>277</v>
      </c>
      <c r="B57" t="s">
        <v>278</v>
      </c>
      <c r="C57" t="s">
        <v>279</v>
      </c>
      <c r="D57" t="s">
        <v>280</v>
      </c>
      <c r="E57" t="s">
        <v>281</v>
      </c>
      <c r="F57" t="s">
        <v>282</v>
      </c>
      <c r="G57" t="s">
        <v>283</v>
      </c>
      <c r="I57" t="str">
        <f t="shared" ref="I57" si="103">IF((O58-O57)=MEDIAN((O58-O57),27,33),"GOOD",TEXT(MOD(INT(INT(INT(ABS(O58-O57)/30)/60)/60),60),"00")&amp;":"&amp;TEXT(MOD(INT(INT(ABS(O58-O57)/30)/60),60),"00")&amp;":"&amp;TEXT(MOD(INT(ABS(O58-O57)/30),60),"00")&amp;";"&amp;TEXT(MOD(ABS(O58-O57),30),"00"))</f>
        <v>GOOD</v>
      </c>
      <c r="J57" t="str">
        <f t="shared" ref="J57" si="104">IF((P58-P57)=MEDIAN((P58-P57),-3,3),"GOOD",TEXT(MOD(INT(INT(INT(ABS(P58-P57)/30)/60)/60),60),"00")&amp;":"&amp;TEXT(MOD(INT(INT(ABS(P58-P57)/30)/60),60),"00")&amp;":"&amp;TEXT(MOD(INT(ABS(P58-P57)/30),60),"00")&amp;";"&amp;TEXT(MOD(ABS(P58-P57),30),"00"))</f>
        <v>GOOD</v>
      </c>
      <c r="K57" t="str">
        <f t="shared" ref="K57" si="105">IF((Q58-Q57)=MEDIAN((Q58-Q57),-27,-33),"GOOD",TEXT(MOD(INT(INT(INT(ABS(Q58-Q57)/30)/60)/60),60),"00")&amp;":"&amp;TEXT(MOD(INT(INT(ABS(Q58-Q57)/30)/60),60),"00")&amp;":"&amp;TEXT(MOD(INT(ABS(Q58-Q57)/30),60),"00")&amp;";"&amp;TEXT(MOD(ABS(Q58-Q57),30),"00"))</f>
        <v>GOOD</v>
      </c>
      <c r="L57" t="str">
        <f t="shared" ref="L57" si="106">IF((R58-R57)=MEDIAN((R58-R57),-57,-63),"GOOD",TEXT(MOD(INT(INT(INT(ABS(R58-R57)/30)/60)/60),60),"00")&amp;":"&amp;TEXT(MOD(INT(INT(ABS(R58-R57)/30)/60),60),"00")&amp;":"&amp;TEXT(MOD(INT(ABS(R58-R57)/30),60),"00")&amp;";"&amp;TEXT(MOD(ABS(R58-R57),30),"00"))</f>
        <v>GOOD</v>
      </c>
      <c r="M57" t="str">
        <f t="shared" ref="M57" si="107">IF((S58-S57)=MEDIAN((S58-S57),-87,-93),"GOOD",TEXT(MOD(INT(INT(INT(ABS(S58-S57)/30)/60)/60),60),"00")&amp;":"&amp;TEXT(MOD(INT(INT(ABS(S58-S57)/30)/60),60),"00")&amp;":"&amp;TEXT(MOD(INT(ABS(S58-S57)/30),60),"00")&amp;";"&amp;TEXT(MOD(ABS(S58-S57),30),"00"))</f>
        <v>GOOD</v>
      </c>
      <c r="O57" s="1">
        <f t="shared" ref="O57:T58" si="108">VALUE(LEFT(B57,2))*60*60*30+VALUE(MID(B57,4,2))*60*30+VALUE(MID(B57,7,2))*30+RIGHT(B57,2)</f>
        <v>122369</v>
      </c>
      <c r="P57" s="1">
        <f t="shared" si="108"/>
        <v>135408</v>
      </c>
      <c r="Q57" s="1">
        <f t="shared" si="108"/>
        <v>148840</v>
      </c>
      <c r="R57" s="1">
        <f t="shared" si="108"/>
        <v>162109</v>
      </c>
      <c r="S57" s="1">
        <f t="shared" si="108"/>
        <v>173510</v>
      </c>
      <c r="T57" s="1">
        <f t="shared" si="108"/>
        <v>185297</v>
      </c>
    </row>
    <row r="58" spans="1:20">
      <c r="A58" t="s">
        <v>284</v>
      </c>
      <c r="B58" t="s">
        <v>285</v>
      </c>
      <c r="C58" t="s">
        <v>286</v>
      </c>
      <c r="D58" t="s">
        <v>287</v>
      </c>
      <c r="E58" t="s">
        <v>288</v>
      </c>
      <c r="F58" t="s">
        <v>289</v>
      </c>
      <c r="G58" t="s">
        <v>290</v>
      </c>
      <c r="O58" s="1">
        <f t="shared" si="108"/>
        <v>122398</v>
      </c>
      <c r="P58" s="1">
        <f t="shared" si="108"/>
        <v>135407</v>
      </c>
      <c r="Q58" s="1">
        <f t="shared" si="108"/>
        <v>148809</v>
      </c>
      <c r="R58" s="1">
        <f t="shared" si="108"/>
        <v>162048</v>
      </c>
      <c r="S58" s="1">
        <f t="shared" si="108"/>
        <v>173419</v>
      </c>
      <c r="T58" s="1">
        <f t="shared" si="108"/>
        <v>182517</v>
      </c>
    </row>
    <row r="60" spans="1:20">
      <c r="A60" t="s">
        <v>291</v>
      </c>
      <c r="B60" t="s">
        <v>292</v>
      </c>
      <c r="C60" t="s">
        <v>293</v>
      </c>
      <c r="D60" t="s">
        <v>294</v>
      </c>
      <c r="E60" t="s">
        <v>295</v>
      </c>
      <c r="F60" t="s">
        <v>296</v>
      </c>
      <c r="G60" t="s">
        <v>297</v>
      </c>
      <c r="I60" t="str">
        <f t="shared" ref="I60" si="109">IF((O61-O60)=MEDIAN((O61-O60),27,33),"GOOD",TEXT(MOD(INT(INT(INT(ABS(O61-O60)/30)/60)/60),60),"00")&amp;":"&amp;TEXT(MOD(INT(INT(ABS(O61-O60)/30)/60),60),"00")&amp;":"&amp;TEXT(MOD(INT(ABS(O61-O60)/30),60),"00")&amp;";"&amp;TEXT(MOD(ABS(O61-O60),30),"00"))</f>
        <v>GOOD</v>
      </c>
      <c r="J60" t="str">
        <f t="shared" ref="J60" si="110">IF((P61-P60)=MEDIAN((P61-P60),-3,3),"GOOD",TEXT(MOD(INT(INT(INT(ABS(P61-P60)/30)/60)/60),60),"00")&amp;":"&amp;TEXT(MOD(INT(INT(ABS(P61-P60)/30)/60),60),"00")&amp;":"&amp;TEXT(MOD(INT(ABS(P61-P60)/30),60),"00")&amp;";"&amp;TEXT(MOD(ABS(P61-P60),30),"00"))</f>
        <v>GOOD</v>
      </c>
      <c r="K60" t="str">
        <f t="shared" ref="K60" si="111">IF((Q61-Q60)=MEDIAN((Q61-Q60),-27,-33),"GOOD",TEXT(MOD(INT(INT(INT(ABS(Q61-Q60)/30)/60)/60),60),"00")&amp;":"&amp;TEXT(MOD(INT(INT(ABS(Q61-Q60)/30)/60),60),"00")&amp;":"&amp;TEXT(MOD(INT(ABS(Q61-Q60)/30),60),"00")&amp;";"&amp;TEXT(MOD(ABS(Q61-Q60),30),"00"))</f>
        <v>GOOD</v>
      </c>
      <c r="L60" t="str">
        <f t="shared" ref="L60" si="112">IF((R61-R60)=MEDIAN((R61-R60),-57,-63),"GOOD",TEXT(MOD(INT(INT(INT(ABS(R61-R60)/30)/60)/60),60),"00")&amp;":"&amp;TEXT(MOD(INT(INT(ABS(R61-R60)/30)/60),60),"00")&amp;":"&amp;TEXT(MOD(INT(ABS(R61-R60)/30),60),"00")&amp;";"&amp;TEXT(MOD(ABS(R61-R60),30),"00"))</f>
        <v>GOOD</v>
      </c>
      <c r="M60" t="str">
        <f t="shared" ref="M60" si="113">IF((S61-S60)=MEDIAN((S61-S60),-87,-93),"GOOD",TEXT(MOD(INT(INT(INT(ABS(S61-S60)/30)/60)/60),60),"00")&amp;":"&amp;TEXT(MOD(INT(INT(ABS(S61-S60)/30)/60),60),"00")&amp;":"&amp;TEXT(MOD(INT(ABS(S61-S60)/30),60),"00")&amp;";"&amp;TEXT(MOD(ABS(S61-S60),30),"00"))</f>
        <v>GOOD</v>
      </c>
      <c r="O60" s="1">
        <f t="shared" ref="O60:T61" si="114">VALUE(LEFT(B60,2))*60*60*30+VALUE(MID(B60,4,2))*60*30+VALUE(MID(B60,7,2))*30+RIGHT(B60,2)</f>
        <v>122783</v>
      </c>
      <c r="P60" s="1">
        <f t="shared" si="114"/>
        <v>132570</v>
      </c>
      <c r="Q60" s="1">
        <f t="shared" si="114"/>
        <v>145892</v>
      </c>
      <c r="R60" s="1">
        <f t="shared" si="114"/>
        <v>156594</v>
      </c>
      <c r="S60" s="1">
        <f t="shared" si="114"/>
        <v>168181</v>
      </c>
      <c r="T60" s="1">
        <f t="shared" si="114"/>
        <v>181745</v>
      </c>
    </row>
    <row r="61" spans="1:20">
      <c r="A61" t="s">
        <v>298</v>
      </c>
      <c r="B61" t="s">
        <v>299</v>
      </c>
      <c r="C61" t="s">
        <v>300</v>
      </c>
      <c r="D61" t="s">
        <v>301</v>
      </c>
      <c r="E61" t="s">
        <v>302</v>
      </c>
      <c r="F61" t="s">
        <v>303</v>
      </c>
      <c r="G61" t="s">
        <v>304</v>
      </c>
      <c r="O61" s="1">
        <f t="shared" si="114"/>
        <v>122812</v>
      </c>
      <c r="P61" s="1">
        <f t="shared" si="114"/>
        <v>132569</v>
      </c>
      <c r="Q61" s="1">
        <f t="shared" si="114"/>
        <v>145861</v>
      </c>
      <c r="R61" s="1">
        <f t="shared" si="114"/>
        <v>156533</v>
      </c>
      <c r="S61" s="1">
        <f t="shared" si="114"/>
        <v>168090</v>
      </c>
      <c r="T61" s="1">
        <f t="shared" si="114"/>
        <v>178955</v>
      </c>
    </row>
    <row r="63" spans="1:20">
      <c r="A63" t="s">
        <v>305</v>
      </c>
      <c r="B63" t="s">
        <v>306</v>
      </c>
      <c r="C63" t="s">
        <v>307</v>
      </c>
      <c r="D63" t="s">
        <v>308</v>
      </c>
      <c r="E63" t="s">
        <v>309</v>
      </c>
      <c r="F63" t="s">
        <v>310</v>
      </c>
      <c r="G63" t="s">
        <v>311</v>
      </c>
      <c r="I63" t="str">
        <f t="shared" ref="I63" si="115">IF((O64-O63)=MEDIAN((O64-O63),27,33),"GOOD",TEXT(MOD(INT(INT(INT(ABS(O64-O63)/30)/60)/60),60),"00")&amp;":"&amp;TEXT(MOD(INT(INT(ABS(O64-O63)/30)/60),60),"00")&amp;":"&amp;TEXT(MOD(INT(ABS(O64-O63)/30),60),"00")&amp;";"&amp;TEXT(MOD(ABS(O64-O63),30),"00"))</f>
        <v>GOOD</v>
      </c>
      <c r="J63" t="str">
        <f t="shared" ref="J63" si="116">IF((P64-P63)=MEDIAN((P64-P63),-3,3),"GOOD",TEXT(MOD(INT(INT(INT(ABS(P64-P63)/30)/60)/60),60),"00")&amp;":"&amp;TEXT(MOD(INT(INT(ABS(P64-P63)/30)/60),60),"00")&amp;":"&amp;TEXT(MOD(INT(ABS(P64-P63)/30),60),"00")&amp;";"&amp;TEXT(MOD(ABS(P64-P63),30),"00"))</f>
        <v>GOOD</v>
      </c>
      <c r="K63" t="str">
        <f t="shared" ref="K63" si="117">IF((Q64-Q63)=MEDIAN((Q64-Q63),-27,-33),"GOOD",TEXT(MOD(INT(INT(INT(ABS(Q64-Q63)/30)/60)/60),60),"00")&amp;":"&amp;TEXT(MOD(INT(INT(ABS(Q64-Q63)/30)/60),60),"00")&amp;":"&amp;TEXT(MOD(INT(ABS(Q64-Q63)/30),60),"00")&amp;";"&amp;TEXT(MOD(ABS(Q64-Q63),30),"00"))</f>
        <v>GOOD</v>
      </c>
      <c r="L63" t="str">
        <f t="shared" ref="L63" si="118">IF((R64-R63)=MEDIAN((R64-R63),-57,-63),"GOOD",TEXT(MOD(INT(INT(INT(ABS(R64-R63)/30)/60)/60),60),"00")&amp;":"&amp;TEXT(MOD(INT(INT(ABS(R64-R63)/30)/60),60),"00")&amp;":"&amp;TEXT(MOD(INT(ABS(R64-R63)/30),60),"00")&amp;";"&amp;TEXT(MOD(ABS(R64-R63),30),"00"))</f>
        <v>GOOD</v>
      </c>
      <c r="M63" t="str">
        <f t="shared" ref="M63" si="119">IF((S64-S63)=MEDIAN((S64-S63),-87,-93),"GOOD",TEXT(MOD(INT(INT(INT(ABS(S64-S63)/30)/60)/60),60),"00")&amp;":"&amp;TEXT(MOD(INT(INT(ABS(S64-S63)/30)/60),60),"00")&amp;":"&amp;TEXT(MOD(INT(ABS(S64-S63)/30),60),"00")&amp;";"&amp;TEXT(MOD(ABS(S64-S63),30),"00"))</f>
        <v>GOOD</v>
      </c>
      <c r="O63" s="1">
        <f t="shared" ref="O63:T64" si="120">VALUE(LEFT(B63,2))*60*60*30+VALUE(MID(B63,4,2))*60*30+VALUE(MID(B63,7,2))*30+RIGHT(B63,2)</f>
        <v>121180</v>
      </c>
      <c r="P63" s="1">
        <f t="shared" si="120"/>
        <v>132400</v>
      </c>
      <c r="Q63" s="1">
        <f t="shared" si="120"/>
        <v>141739</v>
      </c>
      <c r="R63" s="1">
        <f t="shared" si="120"/>
        <v>152853</v>
      </c>
      <c r="S63" s="1">
        <f t="shared" si="120"/>
        <v>166962</v>
      </c>
      <c r="T63" s="1">
        <f t="shared" si="120"/>
        <v>181305</v>
      </c>
    </row>
    <row r="64" spans="1:20">
      <c r="A64" t="s">
        <v>312</v>
      </c>
      <c r="B64" t="s">
        <v>313</v>
      </c>
      <c r="C64" t="s">
        <v>314</v>
      </c>
      <c r="D64" t="s">
        <v>315</v>
      </c>
      <c r="E64" t="s">
        <v>316</v>
      </c>
      <c r="F64" t="s">
        <v>317</v>
      </c>
      <c r="G64" t="s">
        <v>318</v>
      </c>
      <c r="O64" s="1">
        <f t="shared" si="120"/>
        <v>121209</v>
      </c>
      <c r="P64" s="1">
        <f t="shared" si="120"/>
        <v>132399</v>
      </c>
      <c r="Q64" s="1">
        <f t="shared" si="120"/>
        <v>141708</v>
      </c>
      <c r="R64" s="1">
        <f t="shared" si="120"/>
        <v>152792</v>
      </c>
      <c r="S64" s="1">
        <f t="shared" si="120"/>
        <v>166871</v>
      </c>
      <c r="T64" s="1">
        <f t="shared" si="120"/>
        <v>178526</v>
      </c>
    </row>
    <row r="66" spans="1:20">
      <c r="A66" t="s">
        <v>319</v>
      </c>
      <c r="B66" t="s">
        <v>320</v>
      </c>
      <c r="C66" t="s">
        <v>321</v>
      </c>
      <c r="D66" t="s">
        <v>322</v>
      </c>
      <c r="E66" t="s">
        <v>323</v>
      </c>
      <c r="F66" t="s">
        <v>324</v>
      </c>
      <c r="G66" t="s">
        <v>325</v>
      </c>
      <c r="I66" t="str">
        <f t="shared" ref="I66" si="121">IF((O67-O66)=MEDIAN((O67-O66),27,33),"GOOD",TEXT(MOD(INT(INT(INT(ABS(O67-O66)/30)/60)/60),60),"00")&amp;":"&amp;TEXT(MOD(INT(INT(ABS(O67-O66)/30)/60),60),"00")&amp;":"&amp;TEXT(MOD(INT(ABS(O67-O66)/30),60),"00")&amp;";"&amp;TEXT(MOD(ABS(O67-O66),30),"00"))</f>
        <v>GOOD</v>
      </c>
      <c r="J66" t="str">
        <f t="shared" ref="J66" si="122">IF((P67-P66)=MEDIAN((P67-P66),-3,3),"GOOD",TEXT(MOD(INT(INT(INT(ABS(P67-P66)/30)/60)/60),60),"00")&amp;":"&amp;TEXT(MOD(INT(INT(ABS(P67-P66)/30)/60),60),"00")&amp;":"&amp;TEXT(MOD(INT(ABS(P67-P66)/30),60),"00")&amp;";"&amp;TEXT(MOD(ABS(P67-P66),30),"00"))</f>
        <v>GOOD</v>
      </c>
      <c r="K66" t="str">
        <f t="shared" ref="K66" si="123">IF((Q67-Q66)=MEDIAN((Q67-Q66),-27,-33),"GOOD",TEXT(MOD(INT(INT(INT(ABS(Q67-Q66)/30)/60)/60),60),"00")&amp;":"&amp;TEXT(MOD(INT(INT(ABS(Q67-Q66)/30)/60),60),"00")&amp;":"&amp;TEXT(MOD(INT(ABS(Q67-Q66)/30),60),"00")&amp;";"&amp;TEXT(MOD(ABS(Q67-Q66),30),"00"))</f>
        <v>GOOD</v>
      </c>
      <c r="L66" t="str">
        <f t="shared" ref="L66" si="124">IF((R67-R66)=MEDIAN((R67-R66),-57,-63),"GOOD",TEXT(MOD(INT(INT(INT(ABS(R67-R66)/30)/60)/60),60),"00")&amp;":"&amp;TEXT(MOD(INT(INT(ABS(R67-R66)/30)/60),60),"00")&amp;":"&amp;TEXT(MOD(INT(ABS(R67-R66)/30),60),"00")&amp;";"&amp;TEXT(MOD(ABS(R67-R66),30),"00"))</f>
        <v>GOOD</v>
      </c>
      <c r="M66" t="str">
        <f t="shared" ref="M66" si="125">IF((S67-S66)=MEDIAN((S67-S66),-87,-93),"GOOD",TEXT(MOD(INT(INT(INT(ABS(S67-S66)/30)/60)/60),60),"00")&amp;":"&amp;TEXT(MOD(INT(INT(ABS(S67-S66)/30)/60),60),"00")&amp;":"&amp;TEXT(MOD(INT(ABS(S67-S66)/30),60),"00")&amp;";"&amp;TEXT(MOD(ABS(S67-S66),30),"00"))</f>
        <v>GOOD</v>
      </c>
      <c r="O66" s="1">
        <f t="shared" ref="O66:T67" si="126">VALUE(LEFT(B66,2))*60*60*30+VALUE(MID(B66,4,2))*60*30+VALUE(MID(B66,7,2))*30+RIGHT(B66,2)</f>
        <v>120691</v>
      </c>
      <c r="P66" s="1">
        <f t="shared" si="126"/>
        <v>133404</v>
      </c>
      <c r="Q66" s="1">
        <f t="shared" si="126"/>
        <v>146835</v>
      </c>
      <c r="R66" s="1">
        <f t="shared" si="126"/>
        <v>160474</v>
      </c>
      <c r="S66" s="1">
        <f t="shared" si="126"/>
        <v>173589</v>
      </c>
      <c r="T66" s="1">
        <f t="shared" si="126"/>
        <v>185571</v>
      </c>
    </row>
    <row r="67" spans="1:20">
      <c r="A67" t="s">
        <v>326</v>
      </c>
      <c r="B67" t="s">
        <v>327</v>
      </c>
      <c r="C67" t="s">
        <v>328</v>
      </c>
      <c r="D67" t="s">
        <v>329</v>
      </c>
      <c r="E67" t="s">
        <v>330</v>
      </c>
      <c r="F67" t="s">
        <v>331</v>
      </c>
      <c r="G67" t="s">
        <v>332</v>
      </c>
      <c r="O67" s="1">
        <f t="shared" si="126"/>
        <v>120720</v>
      </c>
      <c r="P67" s="1">
        <f t="shared" si="126"/>
        <v>133403</v>
      </c>
      <c r="Q67" s="1">
        <f t="shared" si="126"/>
        <v>146804</v>
      </c>
      <c r="R67" s="1">
        <f t="shared" si="126"/>
        <v>160413</v>
      </c>
      <c r="S67" s="1">
        <f t="shared" si="126"/>
        <v>173498</v>
      </c>
      <c r="T67" s="1">
        <f t="shared" si="126"/>
        <v>182835</v>
      </c>
    </row>
    <row r="69" spans="1:20">
      <c r="A69" t="s">
        <v>333</v>
      </c>
      <c r="B69" t="s">
        <v>334</v>
      </c>
      <c r="C69" t="s">
        <v>335</v>
      </c>
      <c r="D69" t="s">
        <v>336</v>
      </c>
      <c r="E69" t="s">
        <v>337</v>
      </c>
      <c r="F69" t="s">
        <v>338</v>
      </c>
      <c r="G69" t="s">
        <v>339</v>
      </c>
      <c r="I69" t="str">
        <f t="shared" ref="I69" si="127">IF((O70-O69)=MEDIAN((O70-O69),27,33),"GOOD",TEXT(MOD(INT(INT(INT(ABS(O70-O69)/30)/60)/60),60),"00")&amp;":"&amp;TEXT(MOD(INT(INT(ABS(O70-O69)/30)/60),60),"00")&amp;":"&amp;TEXT(MOD(INT(ABS(O70-O69)/30),60),"00")&amp;";"&amp;TEXT(MOD(ABS(O70-O69),30),"00"))</f>
        <v>GOOD</v>
      </c>
      <c r="J69" t="str">
        <f t="shared" ref="J69" si="128">IF((P70-P69)=MEDIAN((P70-P69),-3,3),"GOOD",TEXT(MOD(INT(INT(INT(ABS(P70-P69)/30)/60)/60),60),"00")&amp;":"&amp;TEXT(MOD(INT(INT(ABS(P70-P69)/30)/60),60),"00")&amp;":"&amp;TEXT(MOD(INT(ABS(P70-P69)/30),60),"00")&amp;";"&amp;TEXT(MOD(ABS(P70-P69),30),"00"))</f>
        <v>GOOD</v>
      </c>
      <c r="K69" t="str">
        <f t="shared" ref="K69" si="129">IF((Q70-Q69)=MEDIAN((Q70-Q69),-27,-33),"GOOD",TEXT(MOD(INT(INT(INT(ABS(Q70-Q69)/30)/60)/60),60),"00")&amp;":"&amp;TEXT(MOD(INT(INT(ABS(Q70-Q69)/30)/60),60),"00")&amp;":"&amp;TEXT(MOD(INT(ABS(Q70-Q69)/30),60),"00")&amp;";"&amp;TEXT(MOD(ABS(Q70-Q69),30),"00"))</f>
        <v>GOOD</v>
      </c>
      <c r="L69" t="str">
        <f t="shared" ref="L69" si="130">IF((R70-R69)=MEDIAN((R70-R69),-57,-63),"GOOD",TEXT(MOD(INT(INT(INT(ABS(R70-R69)/30)/60)/60),60),"00")&amp;":"&amp;TEXT(MOD(INT(INT(ABS(R70-R69)/30)/60),60),"00")&amp;":"&amp;TEXT(MOD(INT(ABS(R70-R69)/30),60),"00")&amp;";"&amp;TEXT(MOD(ABS(R70-R69),30),"00"))</f>
        <v>GOOD</v>
      </c>
      <c r="M69" t="str">
        <f t="shared" ref="M69" si="131">IF((S70-S69)=MEDIAN((S70-S69),-87,-93),"GOOD",TEXT(MOD(INT(INT(INT(ABS(S70-S69)/30)/60)/60),60),"00")&amp;":"&amp;TEXT(MOD(INT(INT(ABS(S70-S69)/30)/60),60),"00")&amp;":"&amp;TEXT(MOD(INT(ABS(S70-S69)/30),60),"00")&amp;";"&amp;TEXT(MOD(ABS(S70-S69),30),"00"))</f>
        <v>GOOD</v>
      </c>
      <c r="O69" s="1">
        <f t="shared" ref="O69:T70" si="132">VALUE(LEFT(B69,2))*60*60*30+VALUE(MID(B69,4,2))*60*30+VALUE(MID(B69,7,2))*30+RIGHT(B69,2)</f>
        <v>121633</v>
      </c>
      <c r="P69" s="1">
        <f t="shared" si="132"/>
        <v>134716</v>
      </c>
      <c r="Q69" s="1">
        <f t="shared" si="132"/>
        <v>148449</v>
      </c>
      <c r="R69" s="1">
        <f t="shared" si="132"/>
        <v>159119</v>
      </c>
      <c r="S69" s="1">
        <f t="shared" si="132"/>
        <v>169839</v>
      </c>
      <c r="T69" s="1">
        <f t="shared" si="132"/>
        <v>185764</v>
      </c>
    </row>
    <row r="70" spans="1:20">
      <c r="A70" t="s">
        <v>340</v>
      </c>
      <c r="B70" t="s">
        <v>341</v>
      </c>
      <c r="C70" t="s">
        <v>342</v>
      </c>
      <c r="D70" t="s">
        <v>343</v>
      </c>
      <c r="E70" t="s">
        <v>344</v>
      </c>
      <c r="F70" t="s">
        <v>345</v>
      </c>
      <c r="G70" t="s">
        <v>346</v>
      </c>
      <c r="O70" s="1">
        <f t="shared" si="132"/>
        <v>121662</v>
      </c>
      <c r="P70" s="1">
        <f t="shared" si="132"/>
        <v>134715</v>
      </c>
      <c r="Q70" s="1">
        <f t="shared" si="132"/>
        <v>148418</v>
      </c>
      <c r="R70" s="1">
        <f t="shared" si="132"/>
        <v>159058</v>
      </c>
      <c r="S70" s="1">
        <f t="shared" si="132"/>
        <v>169748</v>
      </c>
      <c r="T70" s="1">
        <f t="shared" si="132"/>
        <v>182980</v>
      </c>
    </row>
    <row r="72" spans="1:20">
      <c r="A72" t="s">
        <v>347</v>
      </c>
      <c r="B72" t="s">
        <v>348</v>
      </c>
      <c r="C72" t="s">
        <v>349</v>
      </c>
      <c r="D72" t="s">
        <v>350</v>
      </c>
      <c r="E72" t="s">
        <v>351</v>
      </c>
      <c r="F72" t="s">
        <v>352</v>
      </c>
      <c r="G72" t="s">
        <v>353</v>
      </c>
      <c r="I72" t="str">
        <f t="shared" ref="I72" si="133">IF((O73-O72)=MEDIAN((O73-O72),27,33),"GOOD",TEXT(MOD(INT(INT(INT(ABS(O73-O72)/30)/60)/60),60),"00")&amp;":"&amp;TEXT(MOD(INT(INT(ABS(O73-O72)/30)/60),60),"00")&amp;":"&amp;TEXT(MOD(INT(ABS(O73-O72)/30),60),"00")&amp;";"&amp;TEXT(MOD(ABS(O73-O72),30),"00"))</f>
        <v>00:00:00;01</v>
      </c>
      <c r="J72" t="str">
        <f t="shared" ref="J72" si="134">IF((P73-P72)=MEDIAN((P73-P72),-3,3),"GOOD",TEXT(MOD(INT(INT(INT(ABS(P73-P72)/30)/60)/60),60),"00")&amp;":"&amp;TEXT(MOD(INT(INT(ABS(P73-P72)/30)/60),60),"00")&amp;":"&amp;TEXT(MOD(INT(ABS(P73-P72)/30),60),"00")&amp;";"&amp;TEXT(MOD(ABS(P73-P72),30),"00"))</f>
        <v>00:00:01;01</v>
      </c>
      <c r="K72" t="str">
        <f t="shared" ref="K72" si="135">IF((Q73-Q72)=MEDIAN((Q73-Q72),-27,-33),"GOOD",TEXT(MOD(INT(INT(INT(ABS(Q73-Q72)/30)/60)/60),60),"00")&amp;":"&amp;TEXT(MOD(INT(INT(ABS(Q73-Q72)/30)/60),60),"00")&amp;":"&amp;TEXT(MOD(INT(ABS(Q73-Q72)/30),60),"00")&amp;";"&amp;TEXT(MOD(ABS(Q73-Q72),30),"00"))</f>
        <v>00:00:02;01</v>
      </c>
      <c r="L72" t="str">
        <f t="shared" ref="L72" si="136">IF((R73-R72)=MEDIAN((R73-R72),-57,-63),"GOOD",TEXT(MOD(INT(INT(INT(ABS(R73-R72)/30)/60)/60),60),"00")&amp;":"&amp;TEXT(MOD(INT(INT(ABS(R73-R72)/30)/60),60),"00")&amp;":"&amp;TEXT(MOD(INT(ABS(R73-R72)/30),60),"00")&amp;";"&amp;TEXT(MOD(ABS(R73-R72),30),"00"))</f>
        <v>00:00:03;01</v>
      </c>
      <c r="M72" t="str">
        <f t="shared" ref="M72" si="137">IF((S73-S72)=MEDIAN((S73-S72),-87,-93),"GOOD",TEXT(MOD(INT(INT(INT(ABS(S73-S72)/30)/60)/60),60),"00")&amp;":"&amp;TEXT(MOD(INT(INT(ABS(S73-S72)/30)/60),60),"00")&amp;":"&amp;TEXT(MOD(INT(ABS(S73-S72)/30),60),"00")&amp;";"&amp;TEXT(MOD(ABS(S73-S72),30),"00"))</f>
        <v>00:00:04;01</v>
      </c>
      <c r="O72" s="1">
        <f t="shared" ref="O72:T73" si="138">VALUE(LEFT(B72,2))*60*60*30+VALUE(MID(B72,4,2))*60*30+VALUE(MID(B72,7,2))*30+RIGHT(B72,2)</f>
        <v>123110</v>
      </c>
      <c r="P72" s="1">
        <f t="shared" si="138"/>
        <v>135943</v>
      </c>
      <c r="Q72" s="1">
        <f t="shared" si="138"/>
        <v>145939</v>
      </c>
      <c r="R72" s="1">
        <f t="shared" si="138"/>
        <v>160608</v>
      </c>
      <c r="S72" s="1">
        <f t="shared" si="138"/>
        <v>171521</v>
      </c>
      <c r="T72" s="1">
        <f t="shared" si="138"/>
        <v>184589</v>
      </c>
    </row>
    <row r="73" spans="1:20">
      <c r="A73" t="s">
        <v>354</v>
      </c>
      <c r="B73" t="s">
        <v>355</v>
      </c>
      <c r="C73" t="s">
        <v>356</v>
      </c>
      <c r="D73" t="s">
        <v>357</v>
      </c>
      <c r="E73" t="s">
        <v>358</v>
      </c>
      <c r="F73" t="s">
        <v>359</v>
      </c>
      <c r="G73" t="s">
        <v>360</v>
      </c>
      <c r="O73" s="1">
        <f t="shared" si="138"/>
        <v>123109</v>
      </c>
      <c r="P73" s="1">
        <f t="shared" si="138"/>
        <v>135912</v>
      </c>
      <c r="Q73" s="1">
        <f t="shared" si="138"/>
        <v>145878</v>
      </c>
      <c r="R73" s="1">
        <f t="shared" si="138"/>
        <v>160517</v>
      </c>
      <c r="S73" s="1">
        <f t="shared" si="138"/>
        <v>171400</v>
      </c>
      <c r="T73" s="1">
        <f t="shared" si="138"/>
        <v>181802</v>
      </c>
    </row>
    <row r="75" spans="1:20">
      <c r="A75" t="s">
        <v>361</v>
      </c>
      <c r="B75" t="s">
        <v>362</v>
      </c>
      <c r="C75" t="s">
        <v>363</v>
      </c>
      <c r="D75" t="s">
        <v>364</v>
      </c>
      <c r="E75" t="s">
        <v>365</v>
      </c>
      <c r="F75" t="s">
        <v>366</v>
      </c>
      <c r="G75" t="s">
        <v>367</v>
      </c>
      <c r="I75" t="str">
        <f t="shared" ref="I75" si="139">IF((O76-O75)=MEDIAN((O76-O75),27,33),"GOOD",TEXT(MOD(INT(INT(INT(ABS(O76-O75)/30)/60)/60),60),"00")&amp;":"&amp;TEXT(MOD(INT(INT(ABS(O76-O75)/30)/60),60),"00")&amp;":"&amp;TEXT(MOD(INT(ABS(O76-O75)/30),60),"00")&amp;";"&amp;TEXT(MOD(ABS(O76-O75),30),"00"))</f>
        <v>GOOD</v>
      </c>
      <c r="J75" t="str">
        <f t="shared" ref="J75" si="140">IF((P76-P75)=MEDIAN((P76-P75),-3,3),"GOOD",TEXT(MOD(INT(INT(INT(ABS(P76-P75)/30)/60)/60),60),"00")&amp;":"&amp;TEXT(MOD(INT(INT(ABS(P76-P75)/30)/60),60),"00")&amp;":"&amp;TEXT(MOD(INT(ABS(P76-P75)/30),60),"00")&amp;";"&amp;TEXT(MOD(ABS(P76-P75),30),"00"))</f>
        <v>GOOD</v>
      </c>
      <c r="K75" t="str">
        <f t="shared" ref="K75" si="141">IF((Q76-Q75)=MEDIAN((Q76-Q75),-27,-33),"GOOD",TEXT(MOD(INT(INT(INT(ABS(Q76-Q75)/30)/60)/60),60),"00")&amp;":"&amp;TEXT(MOD(INT(INT(ABS(Q76-Q75)/30)/60),60),"00")&amp;":"&amp;TEXT(MOD(INT(ABS(Q76-Q75)/30),60),"00")&amp;";"&amp;TEXT(MOD(ABS(Q76-Q75),30),"00"))</f>
        <v>GOOD</v>
      </c>
      <c r="L75" t="str">
        <f t="shared" ref="L75" si="142">IF((R76-R75)=MEDIAN((R76-R75),-57,-63),"GOOD",TEXT(MOD(INT(INT(INT(ABS(R76-R75)/30)/60)/60),60),"00")&amp;":"&amp;TEXT(MOD(INT(INT(ABS(R76-R75)/30)/60),60),"00")&amp;":"&amp;TEXT(MOD(INT(ABS(R76-R75)/30),60),"00")&amp;";"&amp;TEXT(MOD(ABS(R76-R75),30),"00"))</f>
        <v>GOOD</v>
      </c>
      <c r="M75" t="str">
        <f t="shared" ref="M75" si="143">IF((S76-S75)=MEDIAN((S76-S75),-87,-93),"GOOD",TEXT(MOD(INT(INT(INT(ABS(S76-S75)/30)/60)/60),60),"00")&amp;":"&amp;TEXT(MOD(INT(INT(ABS(S76-S75)/30)/60),60),"00")&amp;":"&amp;TEXT(MOD(INT(ABS(S76-S75)/30),60),"00")&amp;";"&amp;TEXT(MOD(ABS(S76-S75),30),"00"))</f>
        <v>GOOD</v>
      </c>
      <c r="O75" s="1">
        <f t="shared" ref="O75:T76" si="144">VALUE(LEFT(B75,2))*60*60*30+VALUE(MID(B75,4,2))*60*30+VALUE(MID(B75,7,2))*30+RIGHT(B75,2)</f>
        <v>123020</v>
      </c>
      <c r="P75" s="1">
        <f t="shared" si="144"/>
        <v>132082</v>
      </c>
      <c r="Q75" s="1">
        <f t="shared" si="144"/>
        <v>144805</v>
      </c>
      <c r="R75" s="1">
        <f t="shared" si="144"/>
        <v>157171</v>
      </c>
      <c r="S75" s="1">
        <f t="shared" si="144"/>
        <v>168234</v>
      </c>
      <c r="T75" s="1">
        <f t="shared" si="144"/>
        <v>184674</v>
      </c>
    </row>
    <row r="76" spans="1:20">
      <c r="A76" t="s">
        <v>368</v>
      </c>
      <c r="B76" t="s">
        <v>369</v>
      </c>
      <c r="C76" t="s">
        <v>370</v>
      </c>
      <c r="D76" t="s">
        <v>371</v>
      </c>
      <c r="E76" t="s">
        <v>372</v>
      </c>
      <c r="F76" t="s">
        <v>373</v>
      </c>
      <c r="G76" t="s">
        <v>374</v>
      </c>
      <c r="O76" s="1">
        <f t="shared" si="144"/>
        <v>123048</v>
      </c>
      <c r="P76" s="1">
        <f t="shared" si="144"/>
        <v>132080</v>
      </c>
      <c r="Q76" s="1">
        <f t="shared" si="144"/>
        <v>144773</v>
      </c>
      <c r="R76" s="1">
        <f t="shared" si="144"/>
        <v>157109</v>
      </c>
      <c r="S76" s="1">
        <f t="shared" si="144"/>
        <v>168142</v>
      </c>
      <c r="T76" s="1">
        <f t="shared" si="144"/>
        <v>181907</v>
      </c>
    </row>
    <row r="78" spans="1:20">
      <c r="A78" t="s">
        <v>375</v>
      </c>
      <c r="B78" t="s">
        <v>376</v>
      </c>
      <c r="C78" t="s">
        <v>377</v>
      </c>
      <c r="D78" t="s">
        <v>378</v>
      </c>
      <c r="E78" t="s">
        <v>379</v>
      </c>
      <c r="F78" t="s">
        <v>96</v>
      </c>
      <c r="G78" t="s">
        <v>380</v>
      </c>
      <c r="I78" t="str">
        <f t="shared" ref="I78" si="145">IF((O79-O78)=MEDIAN((O79-O78),27,33),"GOOD",TEXT(MOD(INT(INT(INT(ABS(O79-O78)/30)/60)/60),60),"00")&amp;":"&amp;TEXT(MOD(INT(INT(ABS(O79-O78)/30)/60),60),"00")&amp;":"&amp;TEXT(MOD(INT(ABS(O79-O78)/30),60),"00")&amp;";"&amp;TEXT(MOD(ABS(O79-O78),30),"00"))</f>
        <v>GOOD</v>
      </c>
      <c r="J78" t="str">
        <f t="shared" ref="J78" si="146">IF((P79-P78)=MEDIAN((P79-P78),-3,3),"GOOD",TEXT(MOD(INT(INT(INT(ABS(P79-P78)/30)/60)/60),60),"00")&amp;":"&amp;TEXT(MOD(INT(INT(ABS(P79-P78)/30)/60),60),"00")&amp;":"&amp;TEXT(MOD(INT(ABS(P79-P78)/30),60),"00")&amp;";"&amp;TEXT(MOD(ABS(P79-P78),30),"00"))</f>
        <v>GOOD</v>
      </c>
      <c r="K78" t="str">
        <f t="shared" ref="K78" si="147">IF((Q79-Q78)=MEDIAN((Q79-Q78),-27,-33),"GOOD",TEXT(MOD(INT(INT(INT(ABS(Q79-Q78)/30)/60)/60),60),"00")&amp;":"&amp;TEXT(MOD(INT(INT(ABS(Q79-Q78)/30)/60),60),"00")&amp;":"&amp;TEXT(MOD(INT(ABS(Q79-Q78)/30),60),"00")&amp;";"&amp;TEXT(MOD(ABS(Q79-Q78),30),"00"))</f>
        <v>GOOD</v>
      </c>
      <c r="L78" t="str">
        <f t="shared" ref="L78" si="148">IF((R79-R78)=MEDIAN((R79-R78),-57,-63),"GOOD",TEXT(MOD(INT(INT(INT(ABS(R79-R78)/30)/60)/60),60),"00")&amp;":"&amp;TEXT(MOD(INT(INT(ABS(R79-R78)/30)/60),60),"00")&amp;":"&amp;TEXT(MOD(INT(ABS(R79-R78)/30),60),"00")&amp;";"&amp;TEXT(MOD(ABS(R79-R78),30),"00"))</f>
        <v>GOOD</v>
      </c>
      <c r="M78" t="str">
        <f t="shared" ref="M78" si="149">IF((S79-S78)=MEDIAN((S79-S78),-87,-93),"GOOD",TEXT(MOD(INT(INT(INT(ABS(S79-S78)/30)/60)/60),60),"00")&amp;":"&amp;TEXT(MOD(INT(INT(ABS(S79-S78)/30)/60),60),"00")&amp;":"&amp;TEXT(MOD(INT(ABS(S79-S78)/30),60),"00")&amp;";"&amp;TEXT(MOD(ABS(S79-S78),30),"00"))</f>
        <v>GOOD</v>
      </c>
      <c r="O78" s="1">
        <f t="shared" ref="O78:T79" si="150">VALUE(LEFT(B78,2))*60*60*30+VALUE(MID(B78,4,2))*60*30+VALUE(MID(B78,7,2))*30+RIGHT(B78,2)</f>
        <v>122326</v>
      </c>
      <c r="P78" s="1">
        <f t="shared" si="150"/>
        <v>134644</v>
      </c>
      <c r="Q78" s="1">
        <f t="shared" si="150"/>
        <v>144549</v>
      </c>
      <c r="R78" s="1">
        <f t="shared" si="150"/>
        <v>159796</v>
      </c>
      <c r="S78" s="1">
        <f t="shared" si="150"/>
        <v>169668</v>
      </c>
      <c r="T78" s="1">
        <f t="shared" si="150"/>
        <v>189140</v>
      </c>
    </row>
    <row r="79" spans="1:20">
      <c r="A79" t="s">
        <v>381</v>
      </c>
      <c r="B79" t="s">
        <v>382</v>
      </c>
      <c r="C79" t="s">
        <v>383</v>
      </c>
      <c r="D79" t="s">
        <v>384</v>
      </c>
      <c r="E79" t="s">
        <v>385</v>
      </c>
      <c r="F79" t="s">
        <v>386</v>
      </c>
      <c r="G79" t="s">
        <v>387</v>
      </c>
      <c r="O79" s="1">
        <f t="shared" si="150"/>
        <v>122355</v>
      </c>
      <c r="P79" s="1">
        <f t="shared" si="150"/>
        <v>134643</v>
      </c>
      <c r="Q79" s="1">
        <f t="shared" si="150"/>
        <v>144518</v>
      </c>
      <c r="R79" s="1">
        <f t="shared" si="150"/>
        <v>159735</v>
      </c>
      <c r="S79" s="1">
        <f t="shared" si="150"/>
        <v>169577</v>
      </c>
      <c r="T79" s="1">
        <f t="shared" si="150"/>
        <v>186899</v>
      </c>
    </row>
    <row r="81" spans="1:20">
      <c r="A81" t="s">
        <v>388</v>
      </c>
      <c r="B81" t="s">
        <v>389</v>
      </c>
      <c r="C81" t="s">
        <v>390</v>
      </c>
      <c r="D81" t="s">
        <v>391</v>
      </c>
      <c r="E81" t="s">
        <v>392</v>
      </c>
      <c r="F81" t="s">
        <v>393</v>
      </c>
      <c r="G81" t="s">
        <v>394</v>
      </c>
      <c r="I81" t="str">
        <f t="shared" ref="I81" si="151">IF((O82-O81)=MEDIAN((O82-O81),27,33),"GOOD",TEXT(MOD(INT(INT(INT(ABS(O82-O81)/30)/60)/60),60),"00")&amp;":"&amp;TEXT(MOD(INT(INT(ABS(O82-O81)/30)/60),60),"00")&amp;":"&amp;TEXT(MOD(INT(ABS(O82-O81)/30),60),"00")&amp;";"&amp;TEXT(MOD(ABS(O82-O81),30),"00"))</f>
        <v>GOOD</v>
      </c>
      <c r="J81" t="str">
        <f t="shared" ref="J81" si="152">IF((P82-P81)=MEDIAN((P82-P81),-3,3),"GOOD",TEXT(MOD(INT(INT(INT(ABS(P82-P81)/30)/60)/60),60),"00")&amp;":"&amp;TEXT(MOD(INT(INT(ABS(P82-P81)/30)/60),60),"00")&amp;":"&amp;TEXT(MOD(INT(ABS(P82-P81)/30),60),"00")&amp;";"&amp;TEXT(MOD(ABS(P82-P81),30),"00"))</f>
        <v>GOOD</v>
      </c>
      <c r="K81" t="str">
        <f t="shared" ref="K81" si="153">IF((Q82-Q81)=MEDIAN((Q82-Q81),-27,-33),"GOOD",TEXT(MOD(INT(INT(INT(ABS(Q82-Q81)/30)/60)/60),60),"00")&amp;":"&amp;TEXT(MOD(INT(INT(ABS(Q82-Q81)/30)/60),60),"00")&amp;":"&amp;TEXT(MOD(INT(ABS(Q82-Q81)/30),60),"00")&amp;";"&amp;TEXT(MOD(ABS(Q82-Q81),30),"00"))</f>
        <v>GOOD</v>
      </c>
      <c r="L81" t="str">
        <f t="shared" ref="L81" si="154">IF((R82-R81)=MEDIAN((R82-R81),-57,-63),"GOOD",TEXT(MOD(INT(INT(INT(ABS(R82-R81)/30)/60)/60),60),"00")&amp;":"&amp;TEXT(MOD(INT(INT(ABS(R82-R81)/30)/60),60),"00")&amp;":"&amp;TEXT(MOD(INT(ABS(R82-R81)/30),60),"00")&amp;";"&amp;TEXT(MOD(ABS(R82-R81),30),"00"))</f>
        <v>GOOD</v>
      </c>
      <c r="M81" t="str">
        <f t="shared" ref="M81" si="155">IF((S82-S81)=MEDIAN((S82-S81),-87,-93),"GOOD",TEXT(MOD(INT(INT(INT(ABS(S82-S81)/30)/60)/60),60),"00")&amp;":"&amp;TEXT(MOD(INT(INT(ABS(S82-S81)/30)/60),60),"00")&amp;":"&amp;TEXT(MOD(INT(ABS(S82-S81)/30),60),"00")&amp;";"&amp;TEXT(MOD(ABS(S82-S81),30),"00"))</f>
        <v>GOOD</v>
      </c>
      <c r="O81" s="1">
        <f t="shared" ref="O81:T82" si="156">VALUE(LEFT(B81,2))*60*60*30+VALUE(MID(B81,4,2))*60*30+VALUE(MID(B81,7,2))*30+RIGHT(B81,2)</f>
        <v>122519</v>
      </c>
      <c r="P81" s="1">
        <f t="shared" si="156"/>
        <v>134049</v>
      </c>
      <c r="Q81" s="1">
        <f t="shared" si="156"/>
        <v>143518</v>
      </c>
      <c r="R81" s="1">
        <f t="shared" si="156"/>
        <v>155560</v>
      </c>
      <c r="S81" s="1">
        <f t="shared" si="156"/>
        <v>169262</v>
      </c>
      <c r="T81" s="1">
        <f t="shared" si="156"/>
        <v>186589</v>
      </c>
    </row>
    <row r="82" spans="1:20">
      <c r="A82" t="s">
        <v>395</v>
      </c>
      <c r="B82" t="s">
        <v>396</v>
      </c>
      <c r="C82" t="s">
        <v>397</v>
      </c>
      <c r="D82" t="s">
        <v>398</v>
      </c>
      <c r="E82" t="s">
        <v>399</v>
      </c>
      <c r="F82" t="s">
        <v>400</v>
      </c>
      <c r="G82" t="s">
        <v>401</v>
      </c>
      <c r="O82" s="1">
        <f t="shared" si="156"/>
        <v>122548</v>
      </c>
      <c r="P82" s="1">
        <f t="shared" si="156"/>
        <v>134048</v>
      </c>
      <c r="Q82" s="1">
        <f t="shared" si="156"/>
        <v>143487</v>
      </c>
      <c r="R82" s="1">
        <f t="shared" si="156"/>
        <v>155499</v>
      </c>
      <c r="S82" s="1">
        <f t="shared" si="156"/>
        <v>169169</v>
      </c>
      <c r="T82" s="1">
        <f t="shared" si="156"/>
        <v>184414</v>
      </c>
    </row>
    <row r="84" spans="1:20">
      <c r="A84" t="s">
        <v>402</v>
      </c>
      <c r="B84" t="s">
        <v>403</v>
      </c>
      <c r="C84" t="s">
        <v>404</v>
      </c>
      <c r="D84" t="s">
        <v>405</v>
      </c>
      <c r="E84" t="s">
        <v>406</v>
      </c>
      <c r="F84" t="s">
        <v>407</v>
      </c>
      <c r="G84" t="s">
        <v>408</v>
      </c>
      <c r="I84" t="str">
        <f t="shared" ref="I84" si="157">IF((O85-O84)=MEDIAN((O85-O84),27,33),"GOOD",TEXT(MOD(INT(INT(INT(ABS(O85-O84)/30)/60)/60),60),"00")&amp;":"&amp;TEXT(MOD(INT(INT(ABS(O85-O84)/30)/60),60),"00")&amp;":"&amp;TEXT(MOD(INT(ABS(O85-O84)/30),60),"00")&amp;";"&amp;TEXT(MOD(ABS(O85-O84),30),"00"))</f>
        <v>GOOD</v>
      </c>
      <c r="J84" t="str">
        <f t="shared" ref="J84" si="158">IF((P85-P84)=MEDIAN((P85-P84),-3,3),"GOOD",TEXT(MOD(INT(INT(INT(ABS(P85-P84)/30)/60)/60),60),"00")&amp;":"&amp;TEXT(MOD(INT(INT(ABS(P85-P84)/30)/60),60),"00")&amp;":"&amp;TEXT(MOD(INT(ABS(P85-P84)/30),60),"00")&amp;";"&amp;TEXT(MOD(ABS(P85-P84),30),"00"))</f>
        <v>GOOD</v>
      </c>
      <c r="K84" t="str">
        <f t="shared" ref="K84" si="159">IF((Q85-Q84)=MEDIAN((Q85-Q84),-27,-33),"GOOD",TEXT(MOD(INT(INT(INT(ABS(Q85-Q84)/30)/60)/60),60),"00")&amp;":"&amp;TEXT(MOD(INT(INT(ABS(Q85-Q84)/30)/60),60),"00")&amp;":"&amp;TEXT(MOD(INT(ABS(Q85-Q84)/30),60),"00")&amp;";"&amp;TEXT(MOD(ABS(Q85-Q84),30),"00"))</f>
        <v>GOOD</v>
      </c>
      <c r="L84" t="str">
        <f t="shared" ref="L84" si="160">IF((R85-R84)=MEDIAN((R85-R84),-57,-63),"GOOD",TEXT(MOD(INT(INT(INT(ABS(R85-R84)/30)/60)/60),60),"00")&amp;":"&amp;TEXT(MOD(INT(INT(ABS(R85-R84)/30)/60),60),"00")&amp;":"&amp;TEXT(MOD(INT(ABS(R85-R84)/30),60),"00")&amp;";"&amp;TEXT(MOD(ABS(R85-R84),30),"00"))</f>
        <v>GOOD</v>
      </c>
      <c r="M84" t="str">
        <f t="shared" ref="M84" si="161">IF((S85-S84)=MEDIAN((S85-S84),-87,-93),"GOOD",TEXT(MOD(INT(INT(INT(ABS(S85-S84)/30)/60)/60),60),"00")&amp;":"&amp;TEXT(MOD(INT(INT(ABS(S85-S84)/30)/60),60),"00")&amp;":"&amp;TEXT(MOD(INT(ABS(S85-S84)/30),60),"00")&amp;";"&amp;TEXT(MOD(ABS(S85-S84),30),"00"))</f>
        <v>GOOD</v>
      </c>
      <c r="O84" s="1">
        <f t="shared" ref="O84:T85" si="162">VALUE(LEFT(B84,2))*60*60*30+VALUE(MID(B84,4,2))*60*30+VALUE(MID(B84,7,2))*30+RIGHT(B84,2)</f>
        <v>122853</v>
      </c>
      <c r="P84" s="1">
        <f t="shared" si="162"/>
        <v>135872</v>
      </c>
      <c r="Q84" s="1">
        <f t="shared" si="162"/>
        <v>146215</v>
      </c>
      <c r="R84" s="1">
        <f t="shared" si="162"/>
        <v>160305</v>
      </c>
      <c r="S84" s="1">
        <f t="shared" si="162"/>
        <v>178948</v>
      </c>
      <c r="T84" s="1">
        <f t="shared" si="162"/>
        <v>187310</v>
      </c>
    </row>
    <row r="85" spans="1:20">
      <c r="A85" t="s">
        <v>409</v>
      </c>
      <c r="B85" t="s">
        <v>410</v>
      </c>
      <c r="C85" t="s">
        <v>411</v>
      </c>
      <c r="D85" t="s">
        <v>412</v>
      </c>
      <c r="E85" t="s">
        <v>413</v>
      </c>
      <c r="F85" t="s">
        <v>414</v>
      </c>
      <c r="G85" t="s">
        <v>415</v>
      </c>
      <c r="O85" s="1">
        <f t="shared" si="162"/>
        <v>122882</v>
      </c>
      <c r="P85" s="1">
        <f t="shared" si="162"/>
        <v>135871</v>
      </c>
      <c r="Q85" s="1">
        <f t="shared" si="162"/>
        <v>146184</v>
      </c>
      <c r="R85" s="1">
        <f t="shared" si="162"/>
        <v>160244</v>
      </c>
      <c r="S85" s="1">
        <f t="shared" si="162"/>
        <v>178857</v>
      </c>
      <c r="T85" s="1">
        <f t="shared" si="162"/>
        <v>184546</v>
      </c>
    </row>
    <row r="87" spans="1:20">
      <c r="A87" t="s">
        <v>416</v>
      </c>
      <c r="B87" t="s">
        <v>417</v>
      </c>
      <c r="C87" t="s">
        <v>418</v>
      </c>
      <c r="D87" t="s">
        <v>419</v>
      </c>
      <c r="E87" t="s">
        <v>420</v>
      </c>
      <c r="F87" t="s">
        <v>421</v>
      </c>
      <c r="G87" t="s">
        <v>422</v>
      </c>
      <c r="I87" t="str">
        <f t="shared" ref="I87" si="163">IF((O88-O87)=MEDIAN((O88-O87),27,33),"GOOD",TEXT(MOD(INT(INT(INT(ABS(O88-O87)/30)/60)/60),60),"00")&amp;":"&amp;TEXT(MOD(INT(INT(ABS(O88-O87)/30)/60),60),"00")&amp;":"&amp;TEXT(MOD(INT(ABS(O88-O87)/30),60),"00")&amp;";"&amp;TEXT(MOD(ABS(O88-O87),30),"00"))</f>
        <v>00:00:02;08</v>
      </c>
      <c r="J87" t="str">
        <f t="shared" ref="J87" si="164">IF((P88-P87)=MEDIAN((P88-P87),-3,3),"GOOD",TEXT(MOD(INT(INT(INT(ABS(P88-P87)/30)/60)/60),60),"00")&amp;":"&amp;TEXT(MOD(INT(INT(ABS(P88-P87)/30)/60),60),"00")&amp;":"&amp;TEXT(MOD(INT(ABS(P88-P87)/30),60),"00")&amp;";"&amp;TEXT(MOD(ABS(P88-P87),30),"00"))</f>
        <v>00:00:03;08</v>
      </c>
      <c r="K87" t="str">
        <f t="shared" ref="K87" si="165">IF((Q88-Q87)=MEDIAN((Q88-Q87),-27,-33),"GOOD",TEXT(MOD(INT(INT(INT(ABS(Q88-Q87)/30)/60)/60),60),"00")&amp;":"&amp;TEXT(MOD(INT(INT(ABS(Q88-Q87)/30)/60),60),"00")&amp;":"&amp;TEXT(MOD(INT(ABS(Q88-Q87)/30),60),"00")&amp;";"&amp;TEXT(MOD(ABS(Q88-Q87),30),"00"))</f>
        <v>00:00:04;08</v>
      </c>
      <c r="L87" t="str">
        <f t="shared" ref="L87" si="166">IF((R88-R87)=MEDIAN((R88-R87),-57,-63),"GOOD",TEXT(MOD(INT(INT(INT(ABS(R88-R87)/30)/60)/60),60),"00")&amp;":"&amp;TEXT(MOD(INT(INT(ABS(R88-R87)/30)/60),60),"00")&amp;":"&amp;TEXT(MOD(INT(ABS(R88-R87)/30),60),"00")&amp;";"&amp;TEXT(MOD(ABS(R88-R87),30),"00"))</f>
        <v>00:00:05;08</v>
      </c>
      <c r="M87" t="str">
        <f t="shared" ref="M87" si="167">IF((S88-S87)=MEDIAN((S88-S87),-87,-93),"GOOD",TEXT(MOD(INT(INT(INT(ABS(S88-S87)/30)/60)/60),60),"00")&amp;":"&amp;TEXT(MOD(INT(INT(ABS(S88-S87)/30)/60),60),"00")&amp;":"&amp;TEXT(MOD(INT(ABS(S88-S87)/30),60),"00")&amp;";"&amp;TEXT(MOD(ABS(S88-S87),30),"00"))</f>
        <v>00:00:06;08</v>
      </c>
      <c r="O87" s="1">
        <f t="shared" ref="O87:T88" si="168">VALUE(LEFT(B87,2))*60*60*30+VALUE(MID(B87,4,2))*60*30+VALUE(MID(B87,7,2))*30+RIGHT(B87,2)</f>
        <v>119429</v>
      </c>
      <c r="P87" s="1">
        <f t="shared" si="168"/>
        <v>132255</v>
      </c>
      <c r="Q87" s="1">
        <f t="shared" si="168"/>
        <v>142883</v>
      </c>
      <c r="R87" s="1">
        <f t="shared" si="168"/>
        <v>156507</v>
      </c>
      <c r="S87" s="1">
        <f t="shared" si="168"/>
        <v>170904</v>
      </c>
      <c r="T87" s="1">
        <f t="shared" si="168"/>
        <v>184244</v>
      </c>
    </row>
    <row r="88" spans="1:20">
      <c r="A88" t="s">
        <v>423</v>
      </c>
      <c r="B88" t="s">
        <v>424</v>
      </c>
      <c r="C88" t="s">
        <v>425</v>
      </c>
      <c r="D88" t="s">
        <v>426</v>
      </c>
      <c r="E88" t="s">
        <v>427</v>
      </c>
      <c r="F88" t="s">
        <v>428</v>
      </c>
      <c r="G88" t="s">
        <v>429</v>
      </c>
      <c r="O88" s="1">
        <f t="shared" si="168"/>
        <v>119361</v>
      </c>
      <c r="P88" s="1">
        <f t="shared" si="168"/>
        <v>132157</v>
      </c>
      <c r="Q88" s="1">
        <f t="shared" si="168"/>
        <v>142755</v>
      </c>
      <c r="R88" s="1">
        <f t="shared" si="168"/>
        <v>156349</v>
      </c>
      <c r="S88" s="1">
        <f t="shared" si="168"/>
        <v>170716</v>
      </c>
      <c r="T88" s="1">
        <f t="shared" si="168"/>
        <v>181378</v>
      </c>
    </row>
    <row r="90" spans="1:20">
      <c r="A90" t="s">
        <v>430</v>
      </c>
      <c r="B90" t="s">
        <v>431</v>
      </c>
      <c r="C90" t="s">
        <v>432</v>
      </c>
      <c r="D90" t="s">
        <v>433</v>
      </c>
      <c r="E90" t="s">
        <v>434</v>
      </c>
      <c r="F90" t="s">
        <v>435</v>
      </c>
      <c r="G90" t="s">
        <v>436</v>
      </c>
      <c r="I90" t="str">
        <f t="shared" ref="I90" si="169">IF((O91-O90)=MEDIAN((O91-O90),27,33),"GOOD",TEXT(MOD(INT(INT(INT(ABS(O91-O90)/30)/60)/60),60),"00")&amp;":"&amp;TEXT(MOD(INT(INT(ABS(O91-O90)/30)/60),60),"00")&amp;":"&amp;TEXT(MOD(INT(ABS(O91-O90)/30),60),"00")&amp;";"&amp;TEXT(MOD(ABS(O91-O90),30),"00"))</f>
        <v>00:00:01;07</v>
      </c>
      <c r="J90" t="str">
        <f t="shared" ref="J90" si="170">IF((P91-P90)=MEDIAN((P91-P90),-3,3),"GOOD",TEXT(MOD(INT(INT(INT(ABS(P91-P90)/30)/60)/60),60),"00")&amp;":"&amp;TEXT(MOD(INT(INT(ABS(P91-P90)/30)/60),60),"00")&amp;":"&amp;TEXT(MOD(INT(ABS(P91-P90)/30),60),"00")&amp;";"&amp;TEXT(MOD(ABS(P91-P90),30),"00"))</f>
        <v>00:00:01;23</v>
      </c>
      <c r="K90" t="str">
        <f t="shared" ref="K90" si="171">IF((Q91-Q90)=MEDIAN((Q91-Q90),-27,-33),"GOOD",TEXT(MOD(INT(INT(INT(ABS(Q91-Q90)/30)/60)/60),60),"00")&amp;":"&amp;TEXT(MOD(INT(INT(ABS(Q91-Q90)/30)/60),60),"00")&amp;":"&amp;TEXT(MOD(INT(ABS(Q91-Q90)/30),60),"00")&amp;";"&amp;TEXT(MOD(ABS(Q91-Q90),30),"00"))</f>
        <v>00:00:18;01</v>
      </c>
      <c r="L90" t="str">
        <f t="shared" ref="L90" si="172">IF((R91-R90)=MEDIAN((R91-R90),-57,-63),"GOOD",TEXT(MOD(INT(INT(INT(ABS(R91-R90)/30)/60)/60),60),"00")&amp;":"&amp;TEXT(MOD(INT(INT(ABS(R91-R90)/30)/60),60),"00")&amp;":"&amp;TEXT(MOD(INT(ABS(R91-R90)/30),60),"00")&amp;";"&amp;TEXT(MOD(ABS(R91-R90),30),"00"))</f>
        <v>00:00:18;20</v>
      </c>
      <c r="M90" t="str">
        <f t="shared" ref="M90" si="173">IF((S91-S90)=MEDIAN((S91-S90),-87,-93),"GOOD",TEXT(MOD(INT(INT(INT(ABS(S91-S90)/30)/60)/60),60),"00")&amp;":"&amp;TEXT(MOD(INT(INT(ABS(S91-S90)/30)/60),60),"00")&amp;":"&amp;TEXT(MOD(INT(ABS(S91-S90)/30),60),"00")&amp;";"&amp;TEXT(MOD(ABS(S91-S90),30),"00"))</f>
        <v>00:00:19;16</v>
      </c>
      <c r="O90" s="1">
        <f t="shared" ref="O90:T91" si="174">VALUE(LEFT(B90,2))*60*60*30+VALUE(MID(B90,4,2))*60*30+VALUE(MID(B90,7,2))*30+RIGHT(B90,2)</f>
        <v>123072</v>
      </c>
      <c r="P90" s="1">
        <f t="shared" si="174"/>
        <v>137128</v>
      </c>
      <c r="Q90" s="1">
        <f t="shared" si="174"/>
        <v>146453</v>
      </c>
      <c r="R90" s="1">
        <f t="shared" si="174"/>
        <v>158536</v>
      </c>
      <c r="S90" s="1">
        <f t="shared" si="174"/>
        <v>173570</v>
      </c>
      <c r="T90" s="1">
        <f t="shared" si="174"/>
        <v>187534</v>
      </c>
    </row>
    <row r="91" spans="1:20">
      <c r="A91" t="s">
        <v>437</v>
      </c>
      <c r="B91" t="s">
        <v>438</v>
      </c>
      <c r="C91" t="s">
        <v>439</v>
      </c>
      <c r="D91" t="s">
        <v>440</v>
      </c>
      <c r="E91" t="s">
        <v>441</v>
      </c>
      <c r="F91" t="s">
        <v>442</v>
      </c>
      <c r="G91" t="s">
        <v>443</v>
      </c>
      <c r="O91" s="1">
        <f t="shared" si="174"/>
        <v>123035</v>
      </c>
      <c r="P91" s="1">
        <f t="shared" si="174"/>
        <v>137075</v>
      </c>
      <c r="Q91" s="1">
        <f t="shared" si="174"/>
        <v>145912</v>
      </c>
      <c r="R91" s="1">
        <f t="shared" si="174"/>
        <v>157976</v>
      </c>
      <c r="S91" s="1">
        <f t="shared" si="174"/>
        <v>172984</v>
      </c>
      <c r="T91" s="1">
        <f t="shared" si="174"/>
        <v>184253</v>
      </c>
    </row>
    <row r="93" spans="1:20">
      <c r="A93" t="s">
        <v>444</v>
      </c>
      <c r="B93" t="s">
        <v>445</v>
      </c>
      <c r="C93" t="s">
        <v>446</v>
      </c>
      <c r="D93" t="s">
        <v>447</v>
      </c>
      <c r="E93" t="s">
        <v>448</v>
      </c>
      <c r="F93" t="s">
        <v>449</v>
      </c>
      <c r="G93" t="s">
        <v>450</v>
      </c>
      <c r="I93" t="str">
        <f t="shared" ref="I93" si="175">IF((O94-O93)=MEDIAN((O94-O93),27,33),"GOOD",TEXT(MOD(INT(INT(INT(ABS(O94-O93)/30)/60)/60),60),"00")&amp;":"&amp;TEXT(MOD(INT(INT(ABS(O94-O93)/30)/60),60),"00")&amp;":"&amp;TEXT(MOD(INT(ABS(O94-O93)/30),60),"00")&amp;";"&amp;TEXT(MOD(ABS(O94-O93),30),"00"))</f>
        <v>GOOD</v>
      </c>
      <c r="J93" t="str">
        <f t="shared" ref="J93" si="176">IF((P94-P93)=MEDIAN((P94-P93),-3,3),"GOOD",TEXT(MOD(INT(INT(INT(ABS(P94-P93)/30)/60)/60),60),"00")&amp;":"&amp;TEXT(MOD(INT(INT(ABS(P94-P93)/30)/60),60),"00")&amp;":"&amp;TEXT(MOD(INT(ABS(P94-P93)/30),60),"00")&amp;";"&amp;TEXT(MOD(ABS(P94-P93),30),"00"))</f>
        <v>GOOD</v>
      </c>
      <c r="K93" t="str">
        <f t="shared" ref="K93" si="177">IF((Q94-Q93)=MEDIAN((Q94-Q93),-27,-33),"GOOD",TEXT(MOD(INT(INT(INT(ABS(Q94-Q93)/30)/60)/60),60),"00")&amp;":"&amp;TEXT(MOD(INT(INT(ABS(Q94-Q93)/30)/60),60),"00")&amp;":"&amp;TEXT(MOD(INT(ABS(Q94-Q93)/30),60),"00")&amp;";"&amp;TEXT(MOD(ABS(Q94-Q93),30),"00"))</f>
        <v>GOOD</v>
      </c>
      <c r="L93" t="str">
        <f t="shared" ref="L93" si="178">IF((R94-R93)=MEDIAN((R94-R93),-57,-63),"GOOD",TEXT(MOD(INT(INT(INT(ABS(R94-R93)/30)/60)/60),60),"00")&amp;":"&amp;TEXT(MOD(INT(INT(ABS(R94-R93)/30)/60),60),"00")&amp;":"&amp;TEXT(MOD(INT(ABS(R94-R93)/30),60),"00")&amp;";"&amp;TEXT(MOD(ABS(R94-R93),30),"00"))</f>
        <v>GOOD</v>
      </c>
      <c r="M93" t="str">
        <f t="shared" ref="M93" si="179">IF((S94-S93)=MEDIAN((S94-S93),-87,-93),"GOOD",TEXT(MOD(INT(INT(INT(ABS(S94-S93)/30)/60)/60),60),"00")&amp;":"&amp;TEXT(MOD(INT(INT(ABS(S94-S93)/30)/60),60),"00")&amp;":"&amp;TEXT(MOD(INT(ABS(S94-S93)/30),60),"00")&amp;";"&amp;TEXT(MOD(ABS(S94-S93),30),"00"))</f>
        <v>GOOD</v>
      </c>
      <c r="O93" s="1">
        <f t="shared" ref="O93:T94" si="180">VALUE(LEFT(B93,2))*60*60*30+VALUE(MID(B93,4,2))*60*30+VALUE(MID(B93,7,2))*30+RIGHT(B93,2)</f>
        <v>124796</v>
      </c>
      <c r="P93" s="1">
        <f t="shared" si="180"/>
        <v>135931</v>
      </c>
      <c r="Q93" s="1">
        <f t="shared" si="180"/>
        <v>144859</v>
      </c>
      <c r="R93" s="1">
        <f t="shared" si="180"/>
        <v>155302</v>
      </c>
      <c r="S93" s="1">
        <f t="shared" si="180"/>
        <v>167068</v>
      </c>
      <c r="T93" s="1">
        <f t="shared" si="180"/>
        <v>180736</v>
      </c>
    </row>
    <row r="94" spans="1:20">
      <c r="A94" t="s">
        <v>451</v>
      </c>
      <c r="B94" t="s">
        <v>452</v>
      </c>
      <c r="C94" t="s">
        <v>453</v>
      </c>
      <c r="D94" t="s">
        <v>454</v>
      </c>
      <c r="E94" t="s">
        <v>455</v>
      </c>
      <c r="F94" t="s">
        <v>456</v>
      </c>
      <c r="G94" t="s">
        <v>457</v>
      </c>
      <c r="O94" s="1">
        <f t="shared" si="180"/>
        <v>124825</v>
      </c>
      <c r="P94" s="1">
        <f t="shared" si="180"/>
        <v>135930</v>
      </c>
      <c r="Q94" s="1">
        <f t="shared" si="180"/>
        <v>144828</v>
      </c>
      <c r="R94" s="1">
        <f t="shared" si="180"/>
        <v>155241</v>
      </c>
      <c r="S94" s="1">
        <f t="shared" si="180"/>
        <v>166977</v>
      </c>
      <c r="T94" s="1">
        <f t="shared" si="180"/>
        <v>177875</v>
      </c>
    </row>
    <row r="96" spans="1:20">
      <c r="A96" t="s">
        <v>458</v>
      </c>
      <c r="B96" t="s">
        <v>459</v>
      </c>
      <c r="C96" t="s">
        <v>460</v>
      </c>
      <c r="D96" t="s">
        <v>461</v>
      </c>
      <c r="E96" t="s">
        <v>462</v>
      </c>
      <c r="F96" t="s">
        <v>463</v>
      </c>
      <c r="G96" t="s">
        <v>464</v>
      </c>
      <c r="I96" t="str">
        <f t="shared" ref="I96" si="181">IF((O97-O96)=MEDIAN((O97-O96),27,33),"GOOD",TEXT(MOD(INT(INT(INT(ABS(O97-O96)/30)/60)/60),60),"00")&amp;":"&amp;TEXT(MOD(INT(INT(ABS(O97-O96)/30)/60),60),"00")&amp;":"&amp;TEXT(MOD(INT(ABS(O97-O96)/30),60),"00")&amp;";"&amp;TEXT(MOD(ABS(O97-O96),30),"00"))</f>
        <v>GOOD</v>
      </c>
      <c r="J96" t="str">
        <f t="shared" ref="J96" si="182">IF((P97-P96)=MEDIAN((P97-P96),-3,3),"GOOD",TEXT(MOD(INT(INT(INT(ABS(P97-P96)/30)/60)/60),60),"00")&amp;":"&amp;TEXT(MOD(INT(INT(ABS(P97-P96)/30)/60),60),"00")&amp;":"&amp;TEXT(MOD(INT(ABS(P97-P96)/30),60),"00")&amp;";"&amp;TEXT(MOD(ABS(P97-P96),30),"00"))</f>
        <v>00:05:47;15</v>
      </c>
      <c r="K96" t="str">
        <f t="shared" ref="K96" si="183">IF((Q97-Q96)=MEDIAN((Q97-Q96),-27,-33),"GOOD",TEXT(MOD(INT(INT(INT(ABS(Q97-Q96)/30)/60)/60),60),"00")&amp;":"&amp;TEXT(MOD(INT(INT(ABS(Q97-Q96)/30)/60),60),"00")&amp;":"&amp;TEXT(MOD(INT(ABS(Q97-Q96)/30),60),"00")&amp;";"&amp;TEXT(MOD(ABS(Q97-Q96),30),"00"))</f>
        <v>GOOD</v>
      </c>
      <c r="L96" t="str">
        <f t="shared" ref="L96" si="184">IF((R97-R96)=MEDIAN((R97-R96),-57,-63),"GOOD",TEXT(MOD(INT(INT(INT(ABS(R97-R96)/30)/60)/60),60),"00")&amp;":"&amp;TEXT(MOD(INT(INT(ABS(R97-R96)/30)/60),60),"00")&amp;":"&amp;TEXT(MOD(INT(ABS(R97-R96)/30),60),"00")&amp;";"&amp;TEXT(MOD(ABS(R97-R96),30),"00"))</f>
        <v>GOOD</v>
      </c>
      <c r="M96" t="str">
        <f t="shared" ref="M96" si="185">IF((S97-S96)=MEDIAN((S97-S96),-87,-93),"GOOD",TEXT(MOD(INT(INT(INT(ABS(S97-S96)/30)/60)/60),60),"00")&amp;":"&amp;TEXT(MOD(INT(INT(ABS(S97-S96)/30)/60),60),"00")&amp;":"&amp;TEXT(MOD(INT(ABS(S97-S96)/30),60),"00")&amp;";"&amp;TEXT(MOD(ABS(S97-S96),30),"00"))</f>
        <v>GOOD</v>
      </c>
      <c r="O96" s="1">
        <f t="shared" ref="O96:T97" si="186">VALUE(LEFT(B96,2))*60*60*30+VALUE(MID(B96,4,2))*60*30+VALUE(MID(B96,7,2))*30+RIGHT(B96,2)</f>
        <v>120403</v>
      </c>
      <c r="P96" s="1">
        <f t="shared" si="186"/>
        <v>134040</v>
      </c>
      <c r="Q96" s="1">
        <f t="shared" si="186"/>
        <v>144496</v>
      </c>
      <c r="R96" s="1">
        <f t="shared" si="186"/>
        <v>155196</v>
      </c>
      <c r="S96" s="1">
        <f t="shared" si="186"/>
        <v>171465</v>
      </c>
      <c r="T96" s="1">
        <f t="shared" si="186"/>
        <v>188076</v>
      </c>
    </row>
    <row r="97" spans="1:20">
      <c r="A97" t="s">
        <v>465</v>
      </c>
      <c r="B97" t="s">
        <v>466</v>
      </c>
      <c r="C97" t="s">
        <v>467</v>
      </c>
      <c r="D97" t="s">
        <v>467</v>
      </c>
      <c r="E97" t="s">
        <v>468</v>
      </c>
      <c r="F97" t="s">
        <v>469</v>
      </c>
      <c r="G97" t="s">
        <v>470</v>
      </c>
      <c r="O97" s="1">
        <f t="shared" si="186"/>
        <v>120432</v>
      </c>
      <c r="P97" s="1">
        <f t="shared" si="186"/>
        <v>144465</v>
      </c>
      <c r="Q97" s="1">
        <f t="shared" si="186"/>
        <v>144465</v>
      </c>
      <c r="R97" s="1">
        <f t="shared" si="186"/>
        <v>155135</v>
      </c>
      <c r="S97" s="1">
        <f t="shared" si="186"/>
        <v>171374</v>
      </c>
      <c r="T97" s="1">
        <f t="shared" si="186"/>
        <v>185385</v>
      </c>
    </row>
    <row r="99" spans="1:20">
      <c r="A99" t="s">
        <v>471</v>
      </c>
      <c r="B99" t="s">
        <v>472</v>
      </c>
      <c r="C99" t="s">
        <v>473</v>
      </c>
      <c r="D99" t="s">
        <v>474</v>
      </c>
      <c r="E99" t="s">
        <v>475</v>
      </c>
      <c r="F99" t="s">
        <v>476</v>
      </c>
      <c r="G99" t="s">
        <v>477</v>
      </c>
      <c r="I99" t="str">
        <f t="shared" ref="I99" si="187">IF((O100-O99)=MEDIAN((O100-O99),27,33),"GOOD",TEXT(MOD(INT(INT(INT(ABS(O100-O99)/30)/60)/60),60),"00")&amp;":"&amp;TEXT(MOD(INT(INT(ABS(O100-O99)/30)/60),60),"00")&amp;":"&amp;TEXT(MOD(INT(ABS(O100-O99)/30),60),"00")&amp;";"&amp;TEXT(MOD(ABS(O100-O99),30),"00"))</f>
        <v>GOOD</v>
      </c>
      <c r="J99" t="str">
        <f t="shared" ref="J99" si="188">IF((P100-P99)=MEDIAN((P100-P99),-3,3),"GOOD",TEXT(MOD(INT(INT(INT(ABS(P100-P99)/30)/60)/60),60),"00")&amp;":"&amp;TEXT(MOD(INT(INT(ABS(P100-P99)/30)/60),60),"00")&amp;":"&amp;TEXT(MOD(INT(ABS(P100-P99)/30),60),"00")&amp;";"&amp;TEXT(MOD(ABS(P100-P99),30),"00"))</f>
        <v>GOOD</v>
      </c>
      <c r="K99" t="str">
        <f t="shared" ref="K99" si="189">IF((Q100-Q99)=MEDIAN((Q100-Q99),-27,-33),"GOOD",TEXT(MOD(INT(INT(INT(ABS(Q100-Q99)/30)/60)/60),60),"00")&amp;":"&amp;TEXT(MOD(INT(INT(ABS(Q100-Q99)/30)/60),60),"00")&amp;":"&amp;TEXT(MOD(INT(ABS(Q100-Q99)/30),60),"00")&amp;";"&amp;TEXT(MOD(ABS(Q100-Q99),30),"00"))</f>
        <v>GOOD</v>
      </c>
      <c r="L99" t="str">
        <f t="shared" ref="L99" si="190">IF((R100-R99)=MEDIAN((R100-R99),-57,-63),"GOOD",TEXT(MOD(INT(INT(INT(ABS(R100-R99)/30)/60)/60),60),"00")&amp;":"&amp;TEXT(MOD(INT(INT(ABS(R100-R99)/30)/60),60),"00")&amp;":"&amp;TEXT(MOD(INT(ABS(R100-R99)/30),60),"00")&amp;";"&amp;TEXT(MOD(ABS(R100-R99),30),"00"))</f>
        <v>GOOD</v>
      </c>
      <c r="M99" t="str">
        <f t="shared" ref="M99" si="191">IF((S100-S99)=MEDIAN((S100-S99),-87,-93),"GOOD",TEXT(MOD(INT(INT(INT(ABS(S100-S99)/30)/60)/60),60),"00")&amp;":"&amp;TEXT(MOD(INT(INT(ABS(S100-S99)/30)/60),60),"00")&amp;":"&amp;TEXT(MOD(INT(ABS(S100-S99)/30),60),"00")&amp;";"&amp;TEXT(MOD(ABS(S100-S99),30),"00"))</f>
        <v>GOOD</v>
      </c>
      <c r="O99" s="1">
        <f t="shared" ref="O99:T100" si="192">VALUE(LEFT(B99,2))*60*60*30+VALUE(MID(B99,4,2))*60*30+VALUE(MID(B99,7,2))*30+RIGHT(B99,2)</f>
        <v>122145</v>
      </c>
      <c r="P99" s="1">
        <f t="shared" si="192"/>
        <v>135432</v>
      </c>
      <c r="Q99" s="1">
        <f t="shared" si="192"/>
        <v>145258</v>
      </c>
      <c r="R99" s="1">
        <f t="shared" si="192"/>
        <v>161225</v>
      </c>
      <c r="S99" s="1">
        <f t="shared" si="192"/>
        <v>173701</v>
      </c>
      <c r="T99" s="1">
        <f t="shared" si="192"/>
        <v>188771</v>
      </c>
    </row>
    <row r="100" spans="1:20">
      <c r="A100" t="s">
        <v>478</v>
      </c>
      <c r="B100" t="s">
        <v>479</v>
      </c>
      <c r="C100" t="s">
        <v>480</v>
      </c>
      <c r="D100" t="s">
        <v>481</v>
      </c>
      <c r="E100" t="s">
        <v>482</v>
      </c>
      <c r="F100" t="s">
        <v>483</v>
      </c>
      <c r="G100" t="s">
        <v>484</v>
      </c>
      <c r="O100" s="1">
        <f t="shared" si="192"/>
        <v>122174</v>
      </c>
      <c r="P100" s="1">
        <f t="shared" si="192"/>
        <v>135431</v>
      </c>
      <c r="Q100" s="1">
        <f t="shared" si="192"/>
        <v>145227</v>
      </c>
      <c r="R100" s="1">
        <f t="shared" si="192"/>
        <v>161164</v>
      </c>
      <c r="S100" s="1">
        <f t="shared" si="192"/>
        <v>173610</v>
      </c>
      <c r="T100" s="1">
        <f t="shared" si="192"/>
        <v>186508</v>
      </c>
    </row>
    <row r="102" spans="1:20">
      <c r="A102" t="s">
        <v>485</v>
      </c>
      <c r="B102" t="s">
        <v>486</v>
      </c>
      <c r="C102" t="s">
        <v>487</v>
      </c>
      <c r="D102" t="s">
        <v>488</v>
      </c>
      <c r="E102" t="s">
        <v>489</v>
      </c>
      <c r="F102" t="s">
        <v>490</v>
      </c>
      <c r="G102" t="s">
        <v>491</v>
      </c>
      <c r="I102" t="str">
        <f t="shared" ref="I102" si="193">IF((O103-O102)=MEDIAN((O103-O102),27,33),"GOOD",TEXT(MOD(INT(INT(INT(ABS(O103-O102)/30)/60)/60),60),"00")&amp;":"&amp;TEXT(MOD(INT(INT(ABS(O103-O102)/30)/60),60),"00")&amp;":"&amp;TEXT(MOD(INT(ABS(O103-O102)/30),60),"00")&amp;";"&amp;TEXT(MOD(ABS(O103-O102),30),"00"))</f>
        <v>GOOD</v>
      </c>
      <c r="J102" t="str">
        <f t="shared" ref="J102" si="194">IF((P103-P102)=MEDIAN((P103-P102),-3,3),"GOOD",TEXT(MOD(INT(INT(INT(ABS(P103-P102)/30)/60)/60),60),"00")&amp;":"&amp;TEXT(MOD(INT(INT(ABS(P103-P102)/30)/60),60),"00")&amp;":"&amp;TEXT(MOD(INT(ABS(P103-P102)/30),60),"00")&amp;";"&amp;TEXT(MOD(ABS(P103-P102),30),"00"))</f>
        <v>GOOD</v>
      </c>
      <c r="K102" t="str">
        <f t="shared" ref="K102" si="195">IF((Q103-Q102)=MEDIAN((Q103-Q102),-27,-33),"GOOD",TEXT(MOD(INT(INT(INT(ABS(Q103-Q102)/30)/60)/60),60),"00")&amp;":"&amp;TEXT(MOD(INT(INT(ABS(Q103-Q102)/30)/60),60),"00")&amp;":"&amp;TEXT(MOD(INT(ABS(Q103-Q102)/30),60),"00")&amp;";"&amp;TEXT(MOD(ABS(Q103-Q102),30),"00"))</f>
        <v>GOOD</v>
      </c>
      <c r="L102" t="str">
        <f t="shared" ref="L102" si="196">IF((R103-R102)=MEDIAN((R103-R102),-57,-63),"GOOD",TEXT(MOD(INT(INT(INT(ABS(R103-R102)/30)/60)/60),60),"00")&amp;":"&amp;TEXT(MOD(INT(INT(ABS(R103-R102)/30)/60),60),"00")&amp;":"&amp;TEXT(MOD(INT(ABS(R103-R102)/30),60),"00")&amp;";"&amp;TEXT(MOD(ABS(R103-R102),30),"00"))</f>
        <v>GOOD</v>
      </c>
      <c r="M102" t="str">
        <f t="shared" ref="M102" si="197">IF((S103-S102)=MEDIAN((S103-S102),-87,-93),"GOOD",TEXT(MOD(INT(INT(INT(ABS(S103-S102)/30)/60)/60),60),"00")&amp;":"&amp;TEXT(MOD(INT(INT(ABS(S103-S102)/30)/60),60),"00")&amp;":"&amp;TEXT(MOD(INT(ABS(S103-S102)/30),60),"00")&amp;";"&amp;TEXT(MOD(ABS(S103-S102),30),"00"))</f>
        <v>GOOD</v>
      </c>
      <c r="O102" s="1">
        <f t="shared" ref="O102:T103" si="198">VALUE(LEFT(B102,2))*60*60*30+VALUE(MID(B102,4,2))*60*30+VALUE(MID(B102,7,2))*30+RIGHT(B102,2)</f>
        <v>120904</v>
      </c>
      <c r="P102" s="1">
        <f t="shared" si="198"/>
        <v>132281</v>
      </c>
      <c r="Q102" s="1">
        <f t="shared" si="198"/>
        <v>144986</v>
      </c>
      <c r="R102" s="1">
        <f t="shared" si="198"/>
        <v>160175</v>
      </c>
      <c r="S102" s="1">
        <f t="shared" si="198"/>
        <v>176144</v>
      </c>
      <c r="T102" s="1">
        <f t="shared" si="198"/>
        <v>186948</v>
      </c>
    </row>
    <row r="103" spans="1:20">
      <c r="A103" t="s">
        <v>492</v>
      </c>
      <c r="B103" t="s">
        <v>493</v>
      </c>
      <c r="C103" t="s">
        <v>494</v>
      </c>
      <c r="D103" t="s">
        <v>495</v>
      </c>
      <c r="E103" t="s">
        <v>496</v>
      </c>
      <c r="F103" t="s">
        <v>497</v>
      </c>
      <c r="G103" t="s">
        <v>498</v>
      </c>
      <c r="O103" s="1">
        <f t="shared" si="198"/>
        <v>120933</v>
      </c>
      <c r="P103" s="1">
        <f t="shared" si="198"/>
        <v>132280</v>
      </c>
      <c r="Q103" s="1">
        <f t="shared" si="198"/>
        <v>144955</v>
      </c>
      <c r="R103" s="1">
        <f t="shared" si="198"/>
        <v>160114</v>
      </c>
      <c r="S103" s="1">
        <f t="shared" si="198"/>
        <v>176053</v>
      </c>
      <c r="T103" s="1">
        <f t="shared" si="198"/>
        <v>184188</v>
      </c>
    </row>
    <row r="105" spans="1:20">
      <c r="A105" t="s">
        <v>499</v>
      </c>
      <c r="B105" t="s">
        <v>500</v>
      </c>
      <c r="C105" t="s">
        <v>501</v>
      </c>
      <c r="D105" t="s">
        <v>502</v>
      </c>
      <c r="E105" t="s">
        <v>503</v>
      </c>
      <c r="F105" t="s">
        <v>504</v>
      </c>
      <c r="G105" t="s">
        <v>505</v>
      </c>
      <c r="I105" t="str">
        <f t="shared" ref="I105" si="199">IF((O106-O105)=MEDIAN((O106-O105),27,33),"GOOD",TEXT(MOD(INT(INT(INT(ABS(O106-O105)/30)/60)/60),60),"00")&amp;":"&amp;TEXT(MOD(INT(INT(ABS(O106-O105)/30)/60),60),"00")&amp;":"&amp;TEXT(MOD(INT(ABS(O106-O105)/30),60),"00")&amp;";"&amp;TEXT(MOD(ABS(O106-O105),30),"00"))</f>
        <v>GOOD</v>
      </c>
      <c r="J105" t="str">
        <f t="shared" ref="J105" si="200">IF((P106-P105)=MEDIAN((P106-P105),-3,3),"GOOD",TEXT(MOD(INT(INT(INT(ABS(P106-P105)/30)/60)/60),60),"00")&amp;":"&amp;TEXT(MOD(INT(INT(ABS(P106-P105)/30)/60),60),"00")&amp;":"&amp;TEXT(MOD(INT(ABS(P106-P105)/30),60),"00")&amp;";"&amp;TEXT(MOD(ABS(P106-P105),30),"00"))</f>
        <v>GOOD</v>
      </c>
      <c r="K105" t="str">
        <f t="shared" ref="K105" si="201">IF((Q106-Q105)=MEDIAN((Q106-Q105),-27,-33),"GOOD",TEXT(MOD(INT(INT(INT(ABS(Q106-Q105)/30)/60)/60),60),"00")&amp;":"&amp;TEXT(MOD(INT(INT(ABS(Q106-Q105)/30)/60),60),"00")&amp;":"&amp;TEXT(MOD(INT(ABS(Q106-Q105)/30),60),"00")&amp;";"&amp;TEXT(MOD(ABS(Q106-Q105),30),"00"))</f>
        <v>GOOD</v>
      </c>
      <c r="L105" t="str">
        <f t="shared" ref="L105" si="202">IF((R106-R105)=MEDIAN((R106-R105),-57,-63),"GOOD",TEXT(MOD(INT(INT(INT(ABS(R106-R105)/30)/60)/60),60),"00")&amp;":"&amp;TEXT(MOD(INT(INT(ABS(R106-R105)/30)/60),60),"00")&amp;":"&amp;TEXT(MOD(INT(ABS(R106-R105)/30),60),"00")&amp;";"&amp;TEXT(MOD(ABS(R106-R105),30),"00"))</f>
        <v>GOOD</v>
      </c>
      <c r="M105" t="str">
        <f t="shared" ref="M105" si="203">IF((S106-S105)=MEDIAN((S106-S105),-87,-93),"GOOD",TEXT(MOD(INT(INT(INT(ABS(S106-S105)/30)/60)/60),60),"00")&amp;":"&amp;TEXT(MOD(INT(INT(ABS(S106-S105)/30)/60),60),"00")&amp;":"&amp;TEXT(MOD(INT(ABS(S106-S105)/30),60),"00")&amp;";"&amp;TEXT(MOD(ABS(S106-S105),30),"00"))</f>
        <v>GOOD</v>
      </c>
      <c r="O105" s="1">
        <f t="shared" ref="O105:T106" si="204">VALUE(LEFT(B105,2))*60*60*30+VALUE(MID(B105,4,2))*60*30+VALUE(MID(B105,7,2))*30+RIGHT(B105,2)</f>
        <v>121431</v>
      </c>
      <c r="P105" s="1">
        <f t="shared" si="204"/>
        <v>134485</v>
      </c>
      <c r="Q105" s="1">
        <f t="shared" si="204"/>
        <v>148352</v>
      </c>
      <c r="R105" s="1">
        <f t="shared" si="204"/>
        <v>161051</v>
      </c>
      <c r="S105" s="1">
        <f t="shared" si="204"/>
        <v>179474</v>
      </c>
      <c r="T105" s="1">
        <f t="shared" si="204"/>
        <v>193333</v>
      </c>
    </row>
    <row r="106" spans="1:20">
      <c r="A106" t="s">
        <v>506</v>
      </c>
      <c r="B106" t="s">
        <v>507</v>
      </c>
      <c r="C106" t="s">
        <v>508</v>
      </c>
      <c r="D106" t="s">
        <v>509</v>
      </c>
      <c r="E106" t="s">
        <v>510</v>
      </c>
      <c r="F106" t="s">
        <v>511</v>
      </c>
      <c r="G106" t="s">
        <v>512</v>
      </c>
      <c r="O106" s="1">
        <f t="shared" si="204"/>
        <v>121460</v>
      </c>
      <c r="P106" s="1">
        <f t="shared" si="204"/>
        <v>134484</v>
      </c>
      <c r="Q106" s="1">
        <f t="shared" si="204"/>
        <v>148321</v>
      </c>
      <c r="R106" s="1">
        <f t="shared" si="204"/>
        <v>160990</v>
      </c>
      <c r="S106" s="1">
        <f t="shared" si="204"/>
        <v>179383</v>
      </c>
      <c r="T106" s="1">
        <f t="shared" si="204"/>
        <v>192611</v>
      </c>
    </row>
    <row r="108" spans="1:20">
      <c r="A108" t="s">
        <v>513</v>
      </c>
      <c r="B108" t="s">
        <v>514</v>
      </c>
      <c r="C108" t="s">
        <v>515</v>
      </c>
      <c r="D108" t="s">
        <v>516</v>
      </c>
      <c r="E108" t="s">
        <v>517</v>
      </c>
      <c r="F108" t="s">
        <v>518</v>
      </c>
      <c r="G108" t="s">
        <v>519</v>
      </c>
      <c r="I108" t="str">
        <f t="shared" ref="I108" si="205">IF((O109-O108)=MEDIAN((O109-O108),27,33),"GOOD",TEXT(MOD(INT(INT(INT(ABS(O109-O108)/30)/60)/60),60),"00")&amp;":"&amp;TEXT(MOD(INT(INT(ABS(O109-O108)/30)/60),60),"00")&amp;":"&amp;TEXT(MOD(INT(ABS(O109-O108)/30),60),"00")&amp;";"&amp;TEXT(MOD(ABS(O109-O108),30),"00"))</f>
        <v>GOOD</v>
      </c>
      <c r="J108" t="str">
        <f t="shared" ref="J108" si="206">IF((P109-P108)=MEDIAN((P109-P108),-3,3),"GOOD",TEXT(MOD(INT(INT(INT(ABS(P109-P108)/30)/60)/60),60),"00")&amp;":"&amp;TEXT(MOD(INT(INT(ABS(P109-P108)/30)/60),60),"00")&amp;":"&amp;TEXT(MOD(INT(ABS(P109-P108)/30),60),"00")&amp;";"&amp;TEXT(MOD(ABS(P109-P108),30),"00"))</f>
        <v>GOOD</v>
      </c>
      <c r="K108" t="str">
        <f t="shared" ref="K108" si="207">IF((Q109-Q108)=MEDIAN((Q109-Q108),-27,-33),"GOOD",TEXT(MOD(INT(INT(INT(ABS(Q109-Q108)/30)/60)/60),60),"00")&amp;":"&amp;TEXT(MOD(INT(INT(ABS(Q109-Q108)/30)/60),60),"00")&amp;":"&amp;TEXT(MOD(INT(ABS(Q109-Q108)/30),60),"00")&amp;";"&amp;TEXT(MOD(ABS(Q109-Q108),30),"00"))</f>
        <v>GOOD</v>
      </c>
      <c r="L108" t="str">
        <f t="shared" ref="L108" si="208">IF((R109-R108)=MEDIAN((R109-R108),-57,-63),"GOOD",TEXT(MOD(INT(INT(INT(ABS(R109-R108)/30)/60)/60),60),"00")&amp;":"&amp;TEXT(MOD(INT(INT(ABS(R109-R108)/30)/60),60),"00")&amp;":"&amp;TEXT(MOD(INT(ABS(R109-R108)/30),60),"00")&amp;";"&amp;TEXT(MOD(ABS(R109-R108),30),"00"))</f>
        <v>GOOD</v>
      </c>
      <c r="M108" t="str">
        <f t="shared" ref="M108" si="209">IF((S109-S108)=MEDIAN((S109-S108),-87,-93),"GOOD",TEXT(MOD(INT(INT(INT(ABS(S109-S108)/30)/60)/60),60),"00")&amp;":"&amp;TEXT(MOD(INT(INT(ABS(S109-S108)/30)/60),60),"00")&amp;":"&amp;TEXT(MOD(INT(ABS(S109-S108)/30),60),"00")&amp;";"&amp;TEXT(MOD(ABS(S109-S108),30),"00"))</f>
        <v>GOOD</v>
      </c>
      <c r="O108" s="1">
        <f t="shared" ref="O108:T109" si="210">VALUE(LEFT(B108,2))*60*60*30+VALUE(MID(B108,4,2))*60*30+VALUE(MID(B108,7,2))*30+RIGHT(B108,2)</f>
        <v>119656</v>
      </c>
      <c r="P108" s="1">
        <f t="shared" si="210"/>
        <v>134015</v>
      </c>
      <c r="Q108" s="1">
        <f t="shared" si="210"/>
        <v>149082</v>
      </c>
      <c r="R108" s="1">
        <f t="shared" si="210"/>
        <v>160578</v>
      </c>
      <c r="S108" s="1">
        <f t="shared" si="210"/>
        <v>174014</v>
      </c>
      <c r="T108" s="1">
        <f t="shared" si="210"/>
        <v>188416</v>
      </c>
    </row>
    <row r="109" spans="1:20">
      <c r="A109" t="s">
        <v>520</v>
      </c>
      <c r="B109" t="s">
        <v>521</v>
      </c>
      <c r="C109" t="s">
        <v>522</v>
      </c>
      <c r="D109" t="s">
        <v>523</v>
      </c>
      <c r="E109" t="s">
        <v>358</v>
      </c>
      <c r="F109" t="s">
        <v>524</v>
      </c>
      <c r="G109" t="s">
        <v>525</v>
      </c>
      <c r="O109" s="1">
        <f t="shared" si="210"/>
        <v>119685</v>
      </c>
      <c r="P109" s="1">
        <f t="shared" si="210"/>
        <v>134014</v>
      </c>
      <c r="Q109" s="1">
        <f t="shared" si="210"/>
        <v>149051</v>
      </c>
      <c r="R109" s="1">
        <f t="shared" si="210"/>
        <v>160517</v>
      </c>
      <c r="S109" s="1">
        <f t="shared" si="210"/>
        <v>173923</v>
      </c>
      <c r="T109" s="1">
        <f t="shared" si="210"/>
        <v>185749</v>
      </c>
    </row>
    <row r="111" spans="1:20">
      <c r="A111" t="s">
        <v>526</v>
      </c>
      <c r="B111" t="s">
        <v>527</v>
      </c>
      <c r="C111" t="s">
        <v>528</v>
      </c>
      <c r="D111" t="s">
        <v>529</v>
      </c>
      <c r="E111" t="s">
        <v>530</v>
      </c>
      <c r="F111" t="s">
        <v>531</v>
      </c>
      <c r="G111" t="s">
        <v>532</v>
      </c>
      <c r="I111" t="str">
        <f t="shared" ref="I111" si="211">IF((O112-O111)=MEDIAN((O112-O111),27,33),"GOOD",TEXT(MOD(INT(INT(INT(ABS(O112-O111)/30)/60)/60),60),"00")&amp;":"&amp;TEXT(MOD(INT(INT(ABS(O112-O111)/30)/60),60),"00")&amp;":"&amp;TEXT(MOD(INT(ABS(O112-O111)/30),60),"00")&amp;";"&amp;TEXT(MOD(ABS(O112-O111),30),"00"))</f>
        <v>GOOD</v>
      </c>
      <c r="J111" t="str">
        <f t="shared" ref="J111" si="212">IF((P112-P111)=MEDIAN((P112-P111),-3,3),"GOOD",TEXT(MOD(INT(INT(INT(ABS(P112-P111)/30)/60)/60),60),"00")&amp;":"&amp;TEXT(MOD(INT(INT(ABS(P112-P111)/30)/60),60),"00")&amp;":"&amp;TEXT(MOD(INT(ABS(P112-P111)/30),60),"00")&amp;";"&amp;TEXT(MOD(ABS(P112-P111),30),"00"))</f>
        <v>GOOD</v>
      </c>
      <c r="K111" t="str">
        <f t="shared" ref="K111" si="213">IF((Q112-Q111)=MEDIAN((Q112-Q111),-27,-33),"GOOD",TEXT(MOD(INT(INT(INT(ABS(Q112-Q111)/30)/60)/60),60),"00")&amp;":"&amp;TEXT(MOD(INT(INT(ABS(Q112-Q111)/30)/60),60),"00")&amp;":"&amp;TEXT(MOD(INT(ABS(Q112-Q111)/30),60),"00")&amp;";"&amp;TEXT(MOD(ABS(Q112-Q111),30),"00"))</f>
        <v>GOOD</v>
      </c>
      <c r="L111" t="str">
        <f t="shared" ref="L111" si="214">IF((R112-R111)=MEDIAN((R112-R111),-57,-63),"GOOD",TEXT(MOD(INT(INT(INT(ABS(R112-R111)/30)/60)/60),60),"00")&amp;":"&amp;TEXT(MOD(INT(INT(ABS(R112-R111)/30)/60),60),"00")&amp;":"&amp;TEXT(MOD(INT(ABS(R112-R111)/30),60),"00")&amp;";"&amp;TEXT(MOD(ABS(R112-R111),30),"00"))</f>
        <v>GOOD</v>
      </c>
      <c r="M111" t="str">
        <f t="shared" ref="M111" si="215">IF((S112-S111)=MEDIAN((S112-S111),-87,-93),"GOOD",TEXT(MOD(INT(INT(INT(ABS(S112-S111)/30)/60)/60),60),"00")&amp;":"&amp;TEXT(MOD(INT(INT(ABS(S112-S111)/30)/60),60),"00")&amp;":"&amp;TEXT(MOD(INT(ABS(S112-S111)/30),60),"00")&amp;";"&amp;TEXT(MOD(ABS(S112-S111),30),"00"))</f>
        <v>GOOD</v>
      </c>
      <c r="O111" s="1">
        <f t="shared" ref="O111:T112" si="216">VALUE(LEFT(B111,2))*60*60*30+VALUE(MID(B111,4,2))*60*30+VALUE(MID(B111,7,2))*30+RIGHT(B111,2)</f>
        <v>125871</v>
      </c>
      <c r="P111" s="1">
        <f t="shared" si="216"/>
        <v>139984</v>
      </c>
      <c r="Q111" s="1">
        <f t="shared" si="216"/>
        <v>150998</v>
      </c>
      <c r="R111" s="1">
        <f t="shared" si="216"/>
        <v>161072</v>
      </c>
      <c r="S111" s="1">
        <f t="shared" si="216"/>
        <v>185294</v>
      </c>
      <c r="T111" s="1">
        <f t="shared" si="216"/>
        <v>197117</v>
      </c>
    </row>
    <row r="112" spans="1:20">
      <c r="A112" t="s">
        <v>533</v>
      </c>
      <c r="B112" t="s">
        <v>534</v>
      </c>
      <c r="C112" t="s">
        <v>535</v>
      </c>
      <c r="D112" t="s">
        <v>536</v>
      </c>
      <c r="E112" t="s">
        <v>537</v>
      </c>
      <c r="F112" t="s">
        <v>538</v>
      </c>
      <c r="G112" t="s">
        <v>539</v>
      </c>
      <c r="O112" s="1">
        <f t="shared" si="216"/>
        <v>125900</v>
      </c>
      <c r="P112" s="1">
        <f t="shared" si="216"/>
        <v>139983</v>
      </c>
      <c r="Q112" s="1">
        <f t="shared" si="216"/>
        <v>150967</v>
      </c>
      <c r="R112" s="1">
        <f t="shared" si="216"/>
        <v>161011</v>
      </c>
      <c r="S112" s="1">
        <f t="shared" si="216"/>
        <v>185203</v>
      </c>
      <c r="T112" s="1">
        <f t="shared" si="216"/>
        <v>196929</v>
      </c>
    </row>
    <row r="114" spans="1:20">
      <c r="A114" t="s">
        <v>540</v>
      </c>
      <c r="B114" t="s">
        <v>541</v>
      </c>
      <c r="C114" t="s">
        <v>542</v>
      </c>
      <c r="D114" t="s">
        <v>543</v>
      </c>
      <c r="E114" t="s">
        <v>544</v>
      </c>
      <c r="F114" t="s">
        <v>545</v>
      </c>
      <c r="G114" t="s">
        <v>546</v>
      </c>
      <c r="I114" t="str">
        <f t="shared" ref="I114" si="217">IF((O115-O114)=MEDIAN((O115-O114),27,33),"GOOD",TEXT(MOD(INT(INT(INT(ABS(O115-O114)/30)/60)/60),60),"00")&amp;":"&amp;TEXT(MOD(INT(INT(ABS(O115-O114)/30)/60),60),"00")&amp;":"&amp;TEXT(MOD(INT(ABS(O115-O114)/30),60),"00")&amp;";"&amp;TEXT(MOD(ABS(O115-O114),30),"00"))</f>
        <v>GOOD</v>
      </c>
      <c r="J114" t="str">
        <f t="shared" ref="J114" si="218">IF((P115-P114)=MEDIAN((P115-P114),-3,3),"GOOD",TEXT(MOD(INT(INT(INT(ABS(P115-P114)/30)/60)/60),60),"00")&amp;":"&amp;TEXT(MOD(INT(INT(ABS(P115-P114)/30)/60),60),"00")&amp;":"&amp;TEXT(MOD(INT(ABS(P115-P114)/30),60),"00")&amp;";"&amp;TEXT(MOD(ABS(P115-P114),30),"00"))</f>
        <v>GOOD</v>
      </c>
      <c r="K114" t="str">
        <f t="shared" ref="K114" si="219">IF((Q115-Q114)=MEDIAN((Q115-Q114),-27,-33),"GOOD",TEXT(MOD(INT(INT(INT(ABS(Q115-Q114)/30)/60)/60),60),"00")&amp;":"&amp;TEXT(MOD(INT(INT(ABS(Q115-Q114)/30)/60),60),"00")&amp;":"&amp;TEXT(MOD(INT(ABS(Q115-Q114)/30),60),"00")&amp;";"&amp;TEXT(MOD(ABS(Q115-Q114),30),"00"))</f>
        <v>GOOD</v>
      </c>
      <c r="L114" t="str">
        <f t="shared" ref="L114" si="220">IF((R115-R114)=MEDIAN((R115-R114),-57,-63),"GOOD",TEXT(MOD(INT(INT(INT(ABS(R115-R114)/30)/60)/60),60),"00")&amp;":"&amp;TEXT(MOD(INT(INT(ABS(R115-R114)/30)/60),60),"00")&amp;":"&amp;TEXT(MOD(INT(ABS(R115-R114)/30),60),"00")&amp;";"&amp;TEXT(MOD(ABS(R115-R114),30),"00"))</f>
        <v>GOOD</v>
      </c>
      <c r="M114" t="str">
        <f t="shared" ref="M114" si="221">IF((S115-S114)=MEDIAN((S115-S114),-87,-93),"GOOD",TEXT(MOD(INT(INT(INT(ABS(S115-S114)/30)/60)/60),60),"00")&amp;":"&amp;TEXT(MOD(INT(INT(ABS(S115-S114)/30)/60),60),"00")&amp;":"&amp;TEXT(MOD(INT(ABS(S115-S114)/30),60),"00")&amp;";"&amp;TEXT(MOD(ABS(S115-S114),30),"00"))</f>
        <v>GOOD</v>
      </c>
      <c r="O114" s="1">
        <f t="shared" ref="O114:T115" si="222">VALUE(LEFT(B114,2))*60*60*30+VALUE(MID(B114,4,2))*60*30+VALUE(MID(B114,7,2))*30+RIGHT(B114,2)</f>
        <v>122614</v>
      </c>
      <c r="P114" s="1">
        <f t="shared" si="222"/>
        <v>136379</v>
      </c>
      <c r="Q114" s="1">
        <f t="shared" si="222"/>
        <v>147124</v>
      </c>
      <c r="R114" s="1">
        <f t="shared" si="222"/>
        <v>158141</v>
      </c>
      <c r="S114" s="1">
        <f t="shared" si="222"/>
        <v>170275</v>
      </c>
      <c r="T114" s="1">
        <f t="shared" si="222"/>
        <v>182366</v>
      </c>
    </row>
    <row r="115" spans="1:20">
      <c r="A115" t="s">
        <v>547</v>
      </c>
      <c r="B115" t="s">
        <v>548</v>
      </c>
      <c r="C115" t="s">
        <v>549</v>
      </c>
      <c r="D115" t="s">
        <v>550</v>
      </c>
      <c r="E115" t="s">
        <v>551</v>
      </c>
      <c r="F115" t="s">
        <v>552</v>
      </c>
      <c r="G115" t="s">
        <v>553</v>
      </c>
      <c r="O115" s="1">
        <f t="shared" si="222"/>
        <v>122643</v>
      </c>
      <c r="P115" s="1">
        <f t="shared" si="222"/>
        <v>136378</v>
      </c>
      <c r="Q115" s="1">
        <f t="shared" si="222"/>
        <v>147093</v>
      </c>
      <c r="R115" s="1">
        <f t="shared" si="222"/>
        <v>158080</v>
      </c>
      <c r="S115" s="1">
        <f t="shared" si="222"/>
        <v>170184</v>
      </c>
      <c r="T115" s="1">
        <f t="shared" si="222"/>
        <v>179629</v>
      </c>
    </row>
    <row r="117" spans="1:20">
      <c r="A117" t="s">
        <v>554</v>
      </c>
      <c r="B117" t="s">
        <v>555</v>
      </c>
      <c r="C117" t="s">
        <v>556</v>
      </c>
      <c r="D117" t="s">
        <v>481</v>
      </c>
      <c r="E117" t="s">
        <v>557</v>
      </c>
      <c r="F117" t="s">
        <v>558</v>
      </c>
      <c r="G117" t="s">
        <v>559</v>
      </c>
      <c r="I117" t="str">
        <f t="shared" ref="I117" si="223">IF((O118-O117)=MEDIAN((O118-O117),27,33),"GOOD",TEXT(MOD(INT(INT(INT(ABS(O118-O117)/30)/60)/60),60),"00")&amp;":"&amp;TEXT(MOD(INT(INT(ABS(O118-O117)/30)/60),60),"00")&amp;":"&amp;TEXT(MOD(INT(ABS(O118-O117)/30),60),"00")&amp;";"&amp;TEXT(MOD(ABS(O118-O117),30),"00"))</f>
        <v>GOOD</v>
      </c>
      <c r="J117" t="str">
        <f t="shared" ref="J117" si="224">IF((P118-P117)=MEDIAN((P118-P117),-3,3),"GOOD",TEXT(MOD(INT(INT(INT(ABS(P118-P117)/30)/60)/60),60),"00")&amp;":"&amp;TEXT(MOD(INT(INT(ABS(P118-P117)/30)/60),60),"00")&amp;":"&amp;TEXT(MOD(INT(ABS(P118-P117)/30),60),"00")&amp;";"&amp;TEXT(MOD(ABS(P118-P117),30),"00"))</f>
        <v>GOOD</v>
      </c>
      <c r="K117" t="str">
        <f t="shared" ref="K117" si="225">IF((Q118-Q117)=MEDIAN((Q118-Q117),-27,-33),"GOOD",TEXT(MOD(INT(INT(INT(ABS(Q118-Q117)/30)/60)/60),60),"00")&amp;":"&amp;TEXT(MOD(INT(INT(ABS(Q118-Q117)/30)/60),60),"00")&amp;":"&amp;TEXT(MOD(INT(ABS(Q118-Q117)/30),60),"00")&amp;";"&amp;TEXT(MOD(ABS(Q118-Q117),30),"00"))</f>
        <v>GOOD</v>
      </c>
      <c r="L117" t="str">
        <f t="shared" ref="L117" si="226">IF((R118-R117)=MEDIAN((R118-R117),-57,-63),"GOOD",TEXT(MOD(INT(INT(INT(ABS(R118-R117)/30)/60)/60),60),"00")&amp;":"&amp;TEXT(MOD(INT(INT(ABS(R118-R117)/30)/60),60),"00")&amp;":"&amp;TEXT(MOD(INT(ABS(R118-R117)/30),60),"00")&amp;";"&amp;TEXT(MOD(ABS(R118-R117),30),"00"))</f>
        <v>GOOD</v>
      </c>
      <c r="M117" t="str">
        <f t="shared" ref="M117" si="227">IF((S118-S117)=MEDIAN((S118-S117),-87,-93),"GOOD",TEXT(MOD(INT(INT(INT(ABS(S118-S117)/30)/60)/60),60),"00")&amp;":"&amp;TEXT(MOD(INT(INT(ABS(S118-S117)/30)/60),60),"00")&amp;":"&amp;TEXT(MOD(INT(ABS(S118-S117)/30),60),"00")&amp;";"&amp;TEXT(MOD(ABS(S118-S117),30),"00"))</f>
        <v>GOOD</v>
      </c>
      <c r="O117" s="1">
        <f t="shared" ref="O117:T118" si="228">VALUE(LEFT(B117,2))*60*60*30+VALUE(MID(B117,4,2))*60*30+VALUE(MID(B117,7,2))*30+RIGHT(B117,2)</f>
        <v>121360</v>
      </c>
      <c r="P117" s="1">
        <f t="shared" si="228"/>
        <v>133481</v>
      </c>
      <c r="Q117" s="1">
        <f t="shared" si="228"/>
        <v>145227</v>
      </c>
      <c r="R117" s="1">
        <f t="shared" si="228"/>
        <v>155679</v>
      </c>
      <c r="S117" s="1">
        <f t="shared" si="228"/>
        <v>168917</v>
      </c>
      <c r="T117" s="1">
        <f t="shared" si="228"/>
        <v>179511</v>
      </c>
    </row>
    <row r="118" spans="1:20">
      <c r="A118" t="s">
        <v>560</v>
      </c>
      <c r="B118" t="s">
        <v>561</v>
      </c>
      <c r="C118" t="s">
        <v>562</v>
      </c>
      <c r="D118" t="s">
        <v>563</v>
      </c>
      <c r="E118" t="s">
        <v>564</v>
      </c>
      <c r="F118" t="s">
        <v>565</v>
      </c>
      <c r="G118" t="s">
        <v>566</v>
      </c>
      <c r="O118" s="1">
        <f t="shared" si="228"/>
        <v>121389</v>
      </c>
      <c r="P118" s="1">
        <f t="shared" si="228"/>
        <v>133480</v>
      </c>
      <c r="Q118" s="1">
        <f t="shared" si="228"/>
        <v>145196</v>
      </c>
      <c r="R118" s="1">
        <f t="shared" si="228"/>
        <v>155618</v>
      </c>
      <c r="S118" s="1">
        <f t="shared" si="228"/>
        <v>168826</v>
      </c>
      <c r="T118" s="1">
        <f t="shared" si="228"/>
        <v>176843</v>
      </c>
    </row>
    <row r="120" spans="1:20">
      <c r="A120" t="s">
        <v>567</v>
      </c>
      <c r="B120" t="s">
        <v>568</v>
      </c>
      <c r="C120" t="s">
        <v>569</v>
      </c>
      <c r="D120" t="s">
        <v>570</v>
      </c>
      <c r="E120" t="s">
        <v>571</v>
      </c>
      <c r="F120" t="s">
        <v>572</v>
      </c>
      <c r="G120" t="s">
        <v>573</v>
      </c>
      <c r="I120" t="str">
        <f t="shared" ref="I120" si="229">IF((O121-O120)=MEDIAN((O121-O120),27,33),"GOOD",TEXT(MOD(INT(INT(INT(ABS(O121-O120)/30)/60)/60),60),"00")&amp;":"&amp;TEXT(MOD(INT(INT(ABS(O121-O120)/30)/60),60),"00")&amp;":"&amp;TEXT(MOD(INT(ABS(O121-O120)/30),60),"00")&amp;";"&amp;TEXT(MOD(ABS(O121-O120),30),"00"))</f>
        <v>GOOD</v>
      </c>
      <c r="J120" t="str">
        <f t="shared" ref="J120" si="230">IF((P121-P120)=MEDIAN((P121-P120),-3,3),"GOOD",TEXT(MOD(INT(INT(INT(ABS(P121-P120)/30)/60)/60),60),"00")&amp;":"&amp;TEXT(MOD(INT(INT(ABS(P121-P120)/30)/60),60),"00")&amp;":"&amp;TEXT(MOD(INT(ABS(P121-P120)/30),60),"00")&amp;";"&amp;TEXT(MOD(ABS(P121-P120),30),"00"))</f>
        <v>GOOD</v>
      </c>
      <c r="K120" t="str">
        <f t="shared" ref="K120" si="231">IF((Q121-Q120)=MEDIAN((Q121-Q120),-27,-33),"GOOD",TEXT(MOD(INT(INT(INT(ABS(Q121-Q120)/30)/60)/60),60),"00")&amp;":"&amp;TEXT(MOD(INT(INT(ABS(Q121-Q120)/30)/60),60),"00")&amp;":"&amp;TEXT(MOD(INT(ABS(Q121-Q120)/30),60),"00")&amp;";"&amp;TEXT(MOD(ABS(Q121-Q120),30),"00"))</f>
        <v>GOOD</v>
      </c>
      <c r="L120" t="str">
        <f t="shared" ref="L120" si="232">IF((R121-R120)=MEDIAN((R121-R120),-57,-63),"GOOD",TEXT(MOD(INT(INT(INT(ABS(R121-R120)/30)/60)/60),60),"00")&amp;":"&amp;TEXT(MOD(INT(INT(ABS(R121-R120)/30)/60),60),"00")&amp;":"&amp;TEXT(MOD(INT(ABS(R121-R120)/30),60),"00")&amp;";"&amp;TEXT(MOD(ABS(R121-R120),30),"00"))</f>
        <v>GOOD</v>
      </c>
      <c r="M120" t="str">
        <f t="shared" ref="M120" si="233">IF((S121-S120)=MEDIAN((S121-S120),-87,-93),"GOOD",TEXT(MOD(INT(INT(INT(ABS(S121-S120)/30)/60)/60),60),"00")&amp;":"&amp;TEXT(MOD(INT(INT(ABS(S121-S120)/30)/60),60),"00")&amp;":"&amp;TEXT(MOD(INT(ABS(S121-S120)/30),60),"00")&amp;";"&amp;TEXT(MOD(ABS(S121-S120),30),"00"))</f>
        <v>GOOD</v>
      </c>
      <c r="O120" s="1">
        <f t="shared" ref="O120:T121" si="234">VALUE(LEFT(B120,2))*60*60*30+VALUE(MID(B120,4,2))*60*30+VALUE(MID(B120,7,2))*30+RIGHT(B120,2)</f>
        <v>127565</v>
      </c>
      <c r="P120" s="1">
        <f t="shared" si="234"/>
        <v>139953</v>
      </c>
      <c r="Q120" s="1">
        <f t="shared" si="234"/>
        <v>150362</v>
      </c>
      <c r="R120" s="1">
        <f t="shared" si="234"/>
        <v>162266</v>
      </c>
      <c r="S120" s="1">
        <f t="shared" si="234"/>
        <v>177371</v>
      </c>
      <c r="T120" s="1">
        <f t="shared" si="234"/>
        <v>187593</v>
      </c>
    </row>
    <row r="121" spans="1:20">
      <c r="A121" t="s">
        <v>574</v>
      </c>
      <c r="B121" t="s">
        <v>575</v>
      </c>
      <c r="C121" t="s">
        <v>576</v>
      </c>
      <c r="D121" t="s">
        <v>577</v>
      </c>
      <c r="E121" t="s">
        <v>578</v>
      </c>
      <c r="F121" t="s">
        <v>579</v>
      </c>
      <c r="G121" t="s">
        <v>580</v>
      </c>
      <c r="O121" s="1">
        <f t="shared" si="234"/>
        <v>127594</v>
      </c>
      <c r="P121" s="1">
        <f t="shared" si="234"/>
        <v>139952</v>
      </c>
      <c r="Q121" s="1">
        <f t="shared" si="234"/>
        <v>150331</v>
      </c>
      <c r="R121" s="1">
        <f t="shared" si="234"/>
        <v>162205</v>
      </c>
      <c r="S121" s="1">
        <f t="shared" si="234"/>
        <v>177280</v>
      </c>
      <c r="T121" s="1">
        <f t="shared" si="234"/>
        <v>186877</v>
      </c>
    </row>
    <row r="123" spans="1:20">
      <c r="A123" t="s">
        <v>581</v>
      </c>
      <c r="B123" t="s">
        <v>582</v>
      </c>
      <c r="C123" t="s">
        <v>583</v>
      </c>
      <c r="D123" t="s">
        <v>584</v>
      </c>
      <c r="E123" t="s">
        <v>585</v>
      </c>
      <c r="F123" t="s">
        <v>586</v>
      </c>
      <c r="G123" t="s">
        <v>587</v>
      </c>
      <c r="I123" t="str">
        <f t="shared" ref="I123" si="235">IF((O124-O123)=MEDIAN((O124-O123),27,33),"GOOD",TEXT(MOD(INT(INT(INT(ABS(O124-O123)/30)/60)/60),60),"00")&amp;":"&amp;TEXT(MOD(INT(INT(ABS(O124-O123)/30)/60),60),"00")&amp;":"&amp;TEXT(MOD(INT(ABS(O124-O123)/30),60),"00")&amp;";"&amp;TEXT(MOD(ABS(O124-O123),30),"00"))</f>
        <v>GOOD</v>
      </c>
      <c r="J123" t="str">
        <f t="shared" ref="J123" si="236">IF((P124-P123)=MEDIAN((P124-P123),-3,3),"GOOD",TEXT(MOD(INT(INT(INT(ABS(P124-P123)/30)/60)/60),60),"00")&amp;":"&amp;TEXT(MOD(INT(INT(ABS(P124-P123)/30)/60),60),"00")&amp;":"&amp;TEXT(MOD(INT(ABS(P124-P123)/30),60),"00")&amp;";"&amp;TEXT(MOD(ABS(P124-P123),30),"00"))</f>
        <v>GOOD</v>
      </c>
      <c r="K123" t="str">
        <f t="shared" ref="K123" si="237">IF((Q124-Q123)=MEDIAN((Q124-Q123),-27,-33),"GOOD",TEXT(MOD(INT(INT(INT(ABS(Q124-Q123)/30)/60)/60),60),"00")&amp;":"&amp;TEXT(MOD(INT(INT(ABS(Q124-Q123)/30)/60),60),"00")&amp;":"&amp;TEXT(MOD(INT(ABS(Q124-Q123)/30),60),"00")&amp;";"&amp;TEXT(MOD(ABS(Q124-Q123),30),"00"))</f>
        <v>GOOD</v>
      </c>
      <c r="L123" t="str">
        <f t="shared" ref="L123" si="238">IF((R124-R123)=MEDIAN((R124-R123),-57,-63),"GOOD",TEXT(MOD(INT(INT(INT(ABS(R124-R123)/30)/60)/60),60),"00")&amp;":"&amp;TEXT(MOD(INT(INT(ABS(R124-R123)/30)/60),60),"00")&amp;":"&amp;TEXT(MOD(INT(ABS(R124-R123)/30),60),"00")&amp;";"&amp;TEXT(MOD(ABS(R124-R123),30),"00"))</f>
        <v>GOOD</v>
      </c>
      <c r="M123" t="str">
        <f t="shared" ref="M123" si="239">IF((S124-S123)=MEDIAN((S124-S123),-87,-93),"GOOD",TEXT(MOD(INT(INT(INT(ABS(S124-S123)/30)/60)/60),60),"00")&amp;":"&amp;TEXT(MOD(INT(INT(ABS(S124-S123)/30)/60),60),"00")&amp;":"&amp;TEXT(MOD(INT(ABS(S124-S123)/30),60),"00")&amp;";"&amp;TEXT(MOD(ABS(S124-S123),30),"00"))</f>
        <v>GOOD</v>
      </c>
      <c r="O123" s="1">
        <f t="shared" ref="O123:T124" si="240">VALUE(LEFT(B123,2))*60*60*30+VALUE(MID(B123,4,2))*60*30+VALUE(MID(B123,7,2))*30+RIGHT(B123,2)</f>
        <v>122439</v>
      </c>
      <c r="P123" s="1">
        <f t="shared" si="240"/>
        <v>136314</v>
      </c>
      <c r="Q123" s="1">
        <f t="shared" si="240"/>
        <v>145272</v>
      </c>
      <c r="R123" s="1">
        <f t="shared" si="240"/>
        <v>159636</v>
      </c>
      <c r="S123" s="1">
        <f t="shared" si="240"/>
        <v>172285</v>
      </c>
      <c r="T123" s="1">
        <f t="shared" si="240"/>
        <v>192697</v>
      </c>
    </row>
    <row r="124" spans="1:20">
      <c r="A124" t="s">
        <v>588</v>
      </c>
      <c r="B124" t="s">
        <v>589</v>
      </c>
      <c r="C124" t="s">
        <v>590</v>
      </c>
      <c r="D124" t="s">
        <v>591</v>
      </c>
      <c r="E124" t="s">
        <v>592</v>
      </c>
      <c r="F124" t="s">
        <v>593</v>
      </c>
      <c r="G124" t="s">
        <v>594</v>
      </c>
      <c r="O124" s="1">
        <f t="shared" si="240"/>
        <v>122468</v>
      </c>
      <c r="P124" s="1">
        <f t="shared" si="240"/>
        <v>136313</v>
      </c>
      <c r="Q124" s="1">
        <f t="shared" si="240"/>
        <v>145241</v>
      </c>
      <c r="R124" s="1">
        <f t="shared" si="240"/>
        <v>159575</v>
      </c>
      <c r="S124" s="1">
        <f t="shared" si="240"/>
        <v>172194</v>
      </c>
      <c r="T124" s="1">
        <f t="shared" si="240"/>
        <v>189842</v>
      </c>
    </row>
    <row r="126" spans="1:20">
      <c r="A126" t="s">
        <v>595</v>
      </c>
      <c r="B126" t="s">
        <v>596</v>
      </c>
      <c r="C126" t="s">
        <v>597</v>
      </c>
      <c r="D126" t="s">
        <v>598</v>
      </c>
      <c r="E126" t="s">
        <v>599</v>
      </c>
      <c r="F126" t="s">
        <v>600</v>
      </c>
      <c r="G126" t="s">
        <v>601</v>
      </c>
      <c r="I126" t="str">
        <f t="shared" ref="I126" si="241">IF((O127-O126)=MEDIAN((O127-O126),27,33),"GOOD",TEXT(MOD(INT(INT(INT(ABS(O127-O126)/30)/60)/60),60),"00")&amp;":"&amp;TEXT(MOD(INT(INT(ABS(O127-O126)/30)/60),60),"00")&amp;":"&amp;TEXT(MOD(INT(ABS(O127-O126)/30),60),"00")&amp;";"&amp;TEXT(MOD(ABS(O127-O126),30),"00"))</f>
        <v>GOOD</v>
      </c>
      <c r="J126" t="str">
        <f t="shared" ref="J126" si="242">IF((P127-P126)=MEDIAN((P127-P126),-3,3),"GOOD",TEXT(MOD(INT(INT(INT(ABS(P127-P126)/30)/60)/60),60),"00")&amp;":"&amp;TEXT(MOD(INT(INT(ABS(P127-P126)/30)/60),60),"00")&amp;":"&amp;TEXT(MOD(INT(ABS(P127-P126)/30),60),"00")&amp;";"&amp;TEXT(MOD(ABS(P127-P126),30),"00"))</f>
        <v>GOOD</v>
      </c>
      <c r="K126" t="str">
        <f t="shared" ref="K126" si="243">IF((Q127-Q126)=MEDIAN((Q127-Q126),-27,-33),"GOOD",TEXT(MOD(INT(INT(INT(ABS(Q127-Q126)/30)/60)/60),60),"00")&amp;":"&amp;TEXT(MOD(INT(INT(ABS(Q127-Q126)/30)/60),60),"00")&amp;":"&amp;TEXT(MOD(INT(ABS(Q127-Q126)/30),60),"00")&amp;";"&amp;TEXT(MOD(ABS(Q127-Q126),30),"00"))</f>
        <v>GOOD</v>
      </c>
      <c r="L126" t="str">
        <f t="shared" ref="L126" si="244">IF((R127-R126)=MEDIAN((R127-R126),-57,-63),"GOOD",TEXT(MOD(INT(INT(INT(ABS(R127-R126)/30)/60)/60),60),"00")&amp;":"&amp;TEXT(MOD(INT(INT(ABS(R127-R126)/30)/60),60),"00")&amp;":"&amp;TEXT(MOD(INT(ABS(R127-R126)/30),60),"00")&amp;";"&amp;TEXT(MOD(ABS(R127-R126),30),"00"))</f>
        <v>GOOD</v>
      </c>
      <c r="M126" t="str">
        <f t="shared" ref="M126" si="245">IF((S127-S126)=MEDIAN((S127-S126),-87,-93),"GOOD",TEXT(MOD(INT(INT(INT(ABS(S127-S126)/30)/60)/60),60),"00")&amp;":"&amp;TEXT(MOD(INT(INT(ABS(S127-S126)/30)/60),60),"00")&amp;":"&amp;TEXT(MOD(INT(ABS(S127-S126)/30),60),"00")&amp;";"&amp;TEXT(MOD(ABS(S127-S126),30),"00"))</f>
        <v>GOOD</v>
      </c>
      <c r="O126" s="1">
        <f t="shared" ref="O126:T127" si="246">VALUE(LEFT(B126,2))*60*60*30+VALUE(MID(B126,4,2))*60*30+VALUE(MID(B126,7,2))*30+RIGHT(B126,2)</f>
        <v>124784</v>
      </c>
      <c r="P126" s="1">
        <f t="shared" si="246"/>
        <v>140833</v>
      </c>
      <c r="Q126" s="1">
        <f t="shared" si="246"/>
        <v>154409</v>
      </c>
      <c r="R126" s="1">
        <f t="shared" si="246"/>
        <v>163789</v>
      </c>
      <c r="S126" s="1">
        <f t="shared" si="246"/>
        <v>172708</v>
      </c>
      <c r="T126" s="1">
        <f t="shared" si="246"/>
        <v>186346</v>
      </c>
    </row>
    <row r="127" spans="1:20">
      <c r="A127" t="s">
        <v>602</v>
      </c>
      <c r="B127" t="s">
        <v>603</v>
      </c>
      <c r="C127" t="s">
        <v>604</v>
      </c>
      <c r="D127" t="s">
        <v>605</v>
      </c>
      <c r="E127" t="s">
        <v>606</v>
      </c>
      <c r="F127" t="s">
        <v>607</v>
      </c>
      <c r="G127" t="s">
        <v>608</v>
      </c>
      <c r="O127" s="1">
        <f t="shared" si="246"/>
        <v>124813</v>
      </c>
      <c r="P127" s="1">
        <f t="shared" si="246"/>
        <v>140832</v>
      </c>
      <c r="Q127" s="1">
        <f t="shared" si="246"/>
        <v>154378</v>
      </c>
      <c r="R127" s="1">
        <f t="shared" si="246"/>
        <v>163728</v>
      </c>
      <c r="S127" s="1">
        <f t="shared" si="246"/>
        <v>172617</v>
      </c>
      <c r="T127" s="1">
        <f t="shared" si="246"/>
        <v>185681</v>
      </c>
    </row>
    <row r="129" spans="1:20">
      <c r="A129" t="s">
        <v>609</v>
      </c>
      <c r="B129" t="s">
        <v>610</v>
      </c>
      <c r="C129" t="s">
        <v>611</v>
      </c>
      <c r="D129" t="s">
        <v>612</v>
      </c>
      <c r="E129" t="s">
        <v>613</v>
      </c>
      <c r="F129" t="s">
        <v>614</v>
      </c>
      <c r="G129" t="s">
        <v>615</v>
      </c>
      <c r="I129" t="str">
        <f t="shared" ref="I129" si="247">IF((O130-O129)=MEDIAN((O130-O129),27,33),"GOOD",TEXT(MOD(INT(INT(INT(ABS(O130-O129)/30)/60)/60),60),"00")&amp;":"&amp;TEXT(MOD(INT(INT(ABS(O130-O129)/30)/60),60),"00")&amp;":"&amp;TEXT(MOD(INT(ABS(O130-O129)/30),60),"00")&amp;";"&amp;TEXT(MOD(ABS(O130-O129),30),"00"))</f>
        <v>GOOD</v>
      </c>
      <c r="J129" t="str">
        <f t="shared" ref="J129" si="248">IF((P130-P129)=MEDIAN((P130-P129),-3,3),"GOOD",TEXT(MOD(INT(INT(INT(ABS(P130-P129)/30)/60)/60),60),"00")&amp;":"&amp;TEXT(MOD(INT(INT(ABS(P130-P129)/30)/60),60),"00")&amp;":"&amp;TEXT(MOD(INT(ABS(P130-P129)/30),60),"00")&amp;";"&amp;TEXT(MOD(ABS(P130-P129),30),"00"))</f>
        <v>GOOD</v>
      </c>
      <c r="K129" t="str">
        <f t="shared" ref="K129" si="249">IF((Q130-Q129)=MEDIAN((Q130-Q129),-27,-33),"GOOD",TEXT(MOD(INT(INT(INT(ABS(Q130-Q129)/30)/60)/60),60),"00")&amp;":"&amp;TEXT(MOD(INT(INT(ABS(Q130-Q129)/30)/60),60),"00")&amp;":"&amp;TEXT(MOD(INT(ABS(Q130-Q129)/30),60),"00")&amp;";"&amp;TEXT(MOD(ABS(Q130-Q129),30),"00"))</f>
        <v>GOOD</v>
      </c>
      <c r="L129" t="str">
        <f t="shared" ref="L129" si="250">IF((R130-R129)=MEDIAN((R130-R129),-57,-63),"GOOD",TEXT(MOD(INT(INT(INT(ABS(R130-R129)/30)/60)/60),60),"00")&amp;":"&amp;TEXT(MOD(INT(INT(ABS(R130-R129)/30)/60),60),"00")&amp;":"&amp;TEXT(MOD(INT(ABS(R130-R129)/30),60),"00")&amp;";"&amp;TEXT(MOD(ABS(R130-R129),30),"00"))</f>
        <v>GOOD</v>
      </c>
      <c r="M129" t="str">
        <f t="shared" ref="M129" si="251">IF((S130-S129)=MEDIAN((S130-S129),-87,-93),"GOOD",TEXT(MOD(INT(INT(INT(ABS(S130-S129)/30)/60)/60),60),"00")&amp;":"&amp;TEXT(MOD(INT(INT(ABS(S130-S129)/30)/60),60),"00")&amp;":"&amp;TEXT(MOD(INT(ABS(S130-S129)/30),60),"00")&amp;";"&amp;TEXT(MOD(ABS(S130-S129),30),"00"))</f>
        <v>GOOD</v>
      </c>
      <c r="O129" s="1">
        <f t="shared" ref="O129:T130" si="252">VALUE(LEFT(B129,2))*60*60*30+VALUE(MID(B129,4,2))*60*30+VALUE(MID(B129,7,2))*30+RIGHT(B129,2)</f>
        <v>122278</v>
      </c>
      <c r="P129" s="1">
        <f t="shared" si="252"/>
        <v>135682</v>
      </c>
      <c r="Q129" s="1">
        <f t="shared" si="252"/>
        <v>145452</v>
      </c>
      <c r="R129" s="1">
        <f t="shared" si="252"/>
        <v>155504</v>
      </c>
      <c r="S129" s="1">
        <f t="shared" si="252"/>
        <v>171337</v>
      </c>
      <c r="T129" s="1">
        <f t="shared" si="252"/>
        <v>185457</v>
      </c>
    </row>
    <row r="130" spans="1:20">
      <c r="A130" t="s">
        <v>616</v>
      </c>
      <c r="B130" t="s">
        <v>617</v>
      </c>
      <c r="C130" t="s">
        <v>618</v>
      </c>
      <c r="D130" t="s">
        <v>619</v>
      </c>
      <c r="E130" t="s">
        <v>620</v>
      </c>
      <c r="F130" t="s">
        <v>621</v>
      </c>
      <c r="G130" t="s">
        <v>622</v>
      </c>
      <c r="O130" s="1">
        <f t="shared" si="252"/>
        <v>122307</v>
      </c>
      <c r="P130" s="1">
        <f t="shared" si="252"/>
        <v>135681</v>
      </c>
      <c r="Q130" s="1">
        <f t="shared" si="252"/>
        <v>145421</v>
      </c>
      <c r="R130" s="1">
        <f t="shared" si="252"/>
        <v>155443</v>
      </c>
      <c r="S130" s="1">
        <f t="shared" si="252"/>
        <v>171246</v>
      </c>
      <c r="T130" s="1">
        <f t="shared" si="252"/>
        <v>185486</v>
      </c>
    </row>
    <row r="132" spans="1:20">
      <c r="A132" t="s">
        <v>623</v>
      </c>
      <c r="B132" t="s">
        <v>624</v>
      </c>
      <c r="C132" t="s">
        <v>625</v>
      </c>
      <c r="D132" t="s">
        <v>626</v>
      </c>
      <c r="E132" t="s">
        <v>627</v>
      </c>
      <c r="F132" t="s">
        <v>628</v>
      </c>
      <c r="G132" t="s">
        <v>629</v>
      </c>
      <c r="I132" t="str">
        <f t="shared" ref="I132" si="253">IF((O133-O132)=MEDIAN((O133-O132),27,33),"GOOD",TEXT(MOD(INT(INT(INT(ABS(O133-O132)/30)/60)/60),60),"00")&amp;":"&amp;TEXT(MOD(INT(INT(ABS(O133-O132)/30)/60),60),"00")&amp;":"&amp;TEXT(MOD(INT(ABS(O133-O132)/30),60),"00")&amp;";"&amp;TEXT(MOD(ABS(O133-O132),30),"00"))</f>
        <v>GOOD</v>
      </c>
      <c r="J132" t="str">
        <f t="shared" ref="J132" si="254">IF((P133-P132)=MEDIAN((P133-P132),-3,3),"GOOD",TEXT(MOD(INT(INT(INT(ABS(P133-P132)/30)/60)/60),60),"00")&amp;":"&amp;TEXT(MOD(INT(INT(ABS(P133-P132)/30)/60),60),"00")&amp;":"&amp;TEXT(MOD(INT(ABS(P133-P132)/30),60),"00")&amp;";"&amp;TEXT(MOD(ABS(P133-P132),30),"00"))</f>
        <v>GOOD</v>
      </c>
      <c r="K132" t="str">
        <f t="shared" ref="K132" si="255">IF((Q133-Q132)=MEDIAN((Q133-Q132),-27,-33),"GOOD",TEXT(MOD(INT(INT(INT(ABS(Q133-Q132)/30)/60)/60),60),"00")&amp;":"&amp;TEXT(MOD(INT(INT(ABS(Q133-Q132)/30)/60),60),"00")&amp;":"&amp;TEXT(MOD(INT(ABS(Q133-Q132)/30),60),"00")&amp;";"&amp;TEXT(MOD(ABS(Q133-Q132),30),"00"))</f>
        <v>GOOD</v>
      </c>
      <c r="L132" t="str">
        <f t="shared" ref="L132" si="256">IF((R133-R132)=MEDIAN((R133-R132),-57,-63),"GOOD",TEXT(MOD(INT(INT(INT(ABS(R133-R132)/30)/60)/60),60),"00")&amp;":"&amp;TEXT(MOD(INT(INT(ABS(R133-R132)/30)/60),60),"00")&amp;":"&amp;TEXT(MOD(INT(ABS(R133-R132)/30),60),"00")&amp;";"&amp;TEXT(MOD(ABS(R133-R132),30),"00"))</f>
        <v>GOOD</v>
      </c>
      <c r="M132" t="str">
        <f t="shared" ref="M132" si="257">IF((S133-S132)=MEDIAN((S133-S132),-87,-93),"GOOD",TEXT(MOD(INT(INT(INT(ABS(S133-S132)/30)/60)/60),60),"00")&amp;":"&amp;TEXT(MOD(INT(INT(ABS(S133-S132)/30)/60),60),"00")&amp;":"&amp;TEXT(MOD(INT(ABS(S133-S132)/30),60),"00")&amp;";"&amp;TEXT(MOD(ABS(S133-S132),30),"00"))</f>
        <v>GOOD</v>
      </c>
      <c r="O132" s="1">
        <f t="shared" ref="O132:T133" si="258">VALUE(LEFT(B132,2))*60*60*30+VALUE(MID(B132,4,2))*60*30+VALUE(MID(B132,7,2))*30+RIGHT(B132,2)</f>
        <v>118402</v>
      </c>
      <c r="P132" s="1">
        <f t="shared" si="258"/>
        <v>130661</v>
      </c>
      <c r="Q132" s="1">
        <f t="shared" si="258"/>
        <v>141823</v>
      </c>
      <c r="R132" s="1">
        <f t="shared" si="258"/>
        <v>150676</v>
      </c>
      <c r="S132" s="1">
        <f t="shared" si="258"/>
        <v>166661</v>
      </c>
      <c r="T132" s="1">
        <f t="shared" si="258"/>
        <v>182855</v>
      </c>
    </row>
    <row r="133" spans="1:20">
      <c r="A133" t="s">
        <v>630</v>
      </c>
      <c r="B133" t="s">
        <v>631</v>
      </c>
      <c r="C133" t="s">
        <v>632</v>
      </c>
      <c r="D133" t="s">
        <v>633</v>
      </c>
      <c r="E133" t="s">
        <v>634</v>
      </c>
      <c r="F133" t="s">
        <v>635</v>
      </c>
      <c r="G133" t="s">
        <v>636</v>
      </c>
      <c r="O133" s="1">
        <f t="shared" si="258"/>
        <v>118431</v>
      </c>
      <c r="P133" s="1">
        <f t="shared" si="258"/>
        <v>130660</v>
      </c>
      <c r="Q133" s="1">
        <f t="shared" si="258"/>
        <v>141792</v>
      </c>
      <c r="R133" s="1">
        <f t="shared" si="258"/>
        <v>150615</v>
      </c>
      <c r="S133" s="1">
        <f t="shared" si="258"/>
        <v>166570</v>
      </c>
      <c r="T133" s="1">
        <f t="shared" si="258"/>
        <v>182787</v>
      </c>
    </row>
    <row r="135" spans="1:20">
      <c r="A135" t="s">
        <v>637</v>
      </c>
      <c r="B135" t="s">
        <v>638</v>
      </c>
      <c r="C135" t="s">
        <v>639</v>
      </c>
      <c r="D135" t="s">
        <v>640</v>
      </c>
      <c r="E135" t="s">
        <v>641</v>
      </c>
      <c r="F135" t="s">
        <v>642</v>
      </c>
      <c r="G135" t="s">
        <v>643</v>
      </c>
      <c r="I135" t="str">
        <f t="shared" ref="I135" si="259">IF((O136-O135)=MEDIAN((O136-O135),27,33),"GOOD",TEXT(MOD(INT(INT(INT(ABS(O136-O135)/30)/60)/60),60),"00")&amp;":"&amp;TEXT(MOD(INT(INT(ABS(O136-O135)/30)/60),60),"00")&amp;":"&amp;TEXT(MOD(INT(ABS(O136-O135)/30),60),"00")&amp;";"&amp;TEXT(MOD(ABS(O136-O135),30),"00"))</f>
        <v>GOOD</v>
      </c>
      <c r="J135" t="str">
        <f t="shared" ref="J135" si="260">IF((P136-P135)=MEDIAN((P136-P135),-3,3),"GOOD",TEXT(MOD(INT(INT(INT(ABS(P136-P135)/30)/60)/60),60),"00")&amp;":"&amp;TEXT(MOD(INT(INT(ABS(P136-P135)/30)/60),60),"00")&amp;":"&amp;TEXT(MOD(INT(ABS(P136-P135)/30),60),"00")&amp;";"&amp;TEXT(MOD(ABS(P136-P135),30),"00"))</f>
        <v>GOOD</v>
      </c>
      <c r="K135" t="str">
        <f t="shared" ref="K135" si="261">IF((Q136-Q135)=MEDIAN((Q136-Q135),-27,-33),"GOOD",TEXT(MOD(INT(INT(INT(ABS(Q136-Q135)/30)/60)/60),60),"00")&amp;":"&amp;TEXT(MOD(INT(INT(ABS(Q136-Q135)/30)/60),60),"00")&amp;":"&amp;TEXT(MOD(INT(ABS(Q136-Q135)/30),60),"00")&amp;";"&amp;TEXT(MOD(ABS(Q136-Q135),30),"00"))</f>
        <v>GOOD</v>
      </c>
      <c r="L135" t="str">
        <f t="shared" ref="L135" si="262">IF((R136-R135)=MEDIAN((R136-R135),-57,-63),"GOOD",TEXT(MOD(INT(INT(INT(ABS(R136-R135)/30)/60)/60),60),"00")&amp;":"&amp;TEXT(MOD(INT(INT(ABS(R136-R135)/30)/60),60),"00")&amp;":"&amp;TEXT(MOD(INT(ABS(R136-R135)/30),60),"00")&amp;";"&amp;TEXT(MOD(ABS(R136-R135),30),"00"))</f>
        <v>GOOD</v>
      </c>
      <c r="M135" t="str">
        <f t="shared" ref="M135" si="263">IF((S136-S135)=MEDIAN((S136-S135),-87,-93),"GOOD",TEXT(MOD(INT(INT(INT(ABS(S136-S135)/30)/60)/60),60),"00")&amp;":"&amp;TEXT(MOD(INT(INT(ABS(S136-S135)/30)/60),60),"00")&amp;":"&amp;TEXT(MOD(INT(ABS(S136-S135)/30),60),"00")&amp;";"&amp;TEXT(MOD(ABS(S136-S135),30),"00"))</f>
        <v>GOOD</v>
      </c>
      <c r="O135" s="1">
        <f t="shared" ref="O135:T136" si="264">VALUE(LEFT(B135,2))*60*60*30+VALUE(MID(B135,4,2))*60*30+VALUE(MID(B135,7,2))*30+RIGHT(B135,2)</f>
        <v>121707</v>
      </c>
      <c r="P135" s="1">
        <f t="shared" si="264"/>
        <v>134678</v>
      </c>
      <c r="Q135" s="1">
        <f t="shared" si="264"/>
        <v>146274</v>
      </c>
      <c r="R135" s="1">
        <f t="shared" si="264"/>
        <v>160046</v>
      </c>
      <c r="S135" s="1">
        <f t="shared" si="264"/>
        <v>169956</v>
      </c>
      <c r="T135" s="1">
        <f t="shared" si="264"/>
        <v>184195</v>
      </c>
    </row>
    <row r="136" spans="1:20">
      <c r="A136" t="s">
        <v>644</v>
      </c>
      <c r="B136" t="s">
        <v>645</v>
      </c>
      <c r="C136" t="s">
        <v>646</v>
      </c>
      <c r="D136" t="s">
        <v>647</v>
      </c>
      <c r="E136" t="s">
        <v>648</v>
      </c>
      <c r="F136" t="s">
        <v>649</v>
      </c>
      <c r="G136" t="s">
        <v>650</v>
      </c>
      <c r="O136" s="1">
        <f t="shared" si="264"/>
        <v>121736</v>
      </c>
      <c r="P136" s="1">
        <f t="shared" si="264"/>
        <v>134677</v>
      </c>
      <c r="Q136" s="1">
        <f t="shared" si="264"/>
        <v>146243</v>
      </c>
      <c r="R136" s="1">
        <f t="shared" si="264"/>
        <v>159985</v>
      </c>
      <c r="S136" s="1">
        <f t="shared" si="264"/>
        <v>169865</v>
      </c>
      <c r="T136" s="1">
        <f t="shared" si="264"/>
        <v>184076</v>
      </c>
    </row>
    <row r="138" spans="1:20">
      <c r="A138" t="s">
        <v>651</v>
      </c>
      <c r="B138" t="s">
        <v>652</v>
      </c>
      <c r="C138" t="s">
        <v>653</v>
      </c>
      <c r="D138" t="s">
        <v>654</v>
      </c>
      <c r="E138" t="s">
        <v>655</v>
      </c>
      <c r="F138" t="s">
        <v>656</v>
      </c>
      <c r="G138" t="s">
        <v>657</v>
      </c>
      <c r="I138" t="str">
        <f t="shared" ref="I138" si="265">IF((O139-O138)=MEDIAN((O139-O138),27,33),"GOOD",TEXT(MOD(INT(INT(INT(ABS(O139-O138)/30)/60)/60),60),"00")&amp;":"&amp;TEXT(MOD(INT(INT(ABS(O139-O138)/30)/60),60),"00")&amp;":"&amp;TEXT(MOD(INT(ABS(O139-O138)/30),60),"00")&amp;";"&amp;TEXT(MOD(ABS(O139-O138),30),"00"))</f>
        <v>GOOD</v>
      </c>
      <c r="J138" t="str">
        <f t="shared" ref="J138" si="266">IF((P139-P138)=MEDIAN((P139-P138),-3,3),"GOOD",TEXT(MOD(INT(INT(INT(ABS(P139-P138)/30)/60)/60),60),"00")&amp;":"&amp;TEXT(MOD(INT(INT(ABS(P139-P138)/30)/60),60),"00")&amp;":"&amp;TEXT(MOD(INT(ABS(P139-P138)/30),60),"00")&amp;";"&amp;TEXT(MOD(ABS(P139-P138),30),"00"))</f>
        <v>GOOD</v>
      </c>
      <c r="K138" t="str">
        <f t="shared" ref="K138" si="267">IF((Q139-Q138)=MEDIAN((Q139-Q138),-27,-33),"GOOD",TEXT(MOD(INT(INT(INT(ABS(Q139-Q138)/30)/60)/60),60),"00")&amp;":"&amp;TEXT(MOD(INT(INT(ABS(Q139-Q138)/30)/60),60),"00")&amp;":"&amp;TEXT(MOD(INT(ABS(Q139-Q138)/30),60),"00")&amp;";"&amp;TEXT(MOD(ABS(Q139-Q138),30),"00"))</f>
        <v>GOOD</v>
      </c>
      <c r="L138" t="str">
        <f t="shared" ref="L138" si="268">IF((R139-R138)=MEDIAN((R139-R138),-57,-63),"GOOD",TEXT(MOD(INT(INT(INT(ABS(R139-R138)/30)/60)/60),60),"00")&amp;":"&amp;TEXT(MOD(INT(INT(ABS(R139-R138)/30)/60),60),"00")&amp;":"&amp;TEXT(MOD(INT(ABS(R139-R138)/30),60),"00")&amp;";"&amp;TEXT(MOD(ABS(R139-R138),30),"00"))</f>
        <v>GOOD</v>
      </c>
      <c r="M138" t="str">
        <f t="shared" ref="M138" si="269">IF((S139-S138)=MEDIAN((S139-S138),-87,-93),"GOOD",TEXT(MOD(INT(INT(INT(ABS(S139-S138)/30)/60)/60),60),"00")&amp;":"&amp;TEXT(MOD(INT(INT(ABS(S139-S138)/30)/60),60),"00")&amp;":"&amp;TEXT(MOD(INT(ABS(S139-S138)/30),60),"00")&amp;";"&amp;TEXT(MOD(ABS(S139-S138),30),"00"))</f>
        <v>GOOD</v>
      </c>
      <c r="O138" s="1">
        <f t="shared" ref="O138:T139" si="270">VALUE(LEFT(B138,2))*60*60*30+VALUE(MID(B138,4,2))*60*30+VALUE(MID(B138,7,2))*30+RIGHT(B138,2)</f>
        <v>122470</v>
      </c>
      <c r="P138" s="1">
        <f t="shared" si="270"/>
        <v>138492</v>
      </c>
      <c r="Q138" s="1">
        <f t="shared" si="270"/>
        <v>147524</v>
      </c>
      <c r="R138" s="1">
        <f t="shared" si="270"/>
        <v>157787</v>
      </c>
      <c r="S138" s="1">
        <f t="shared" si="270"/>
        <v>174760</v>
      </c>
      <c r="T138" s="1">
        <f t="shared" si="270"/>
        <v>185021</v>
      </c>
    </row>
    <row r="139" spans="1:20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663</v>
      </c>
      <c r="G139" t="s">
        <v>664</v>
      </c>
      <c r="O139" s="1">
        <f t="shared" si="270"/>
        <v>122499</v>
      </c>
      <c r="P139" s="1">
        <f t="shared" si="270"/>
        <v>138491</v>
      </c>
      <c r="Q139" s="1">
        <f t="shared" si="270"/>
        <v>147493</v>
      </c>
      <c r="R139" s="1">
        <f t="shared" si="270"/>
        <v>157726</v>
      </c>
      <c r="S139" s="1">
        <f t="shared" si="270"/>
        <v>174669</v>
      </c>
      <c r="T139" s="1">
        <f t="shared" si="270"/>
        <v>184969</v>
      </c>
    </row>
    <row r="141" spans="1:20">
      <c r="A141" t="s">
        <v>665</v>
      </c>
      <c r="B141" t="s">
        <v>666</v>
      </c>
      <c r="C141" t="s">
        <v>667</v>
      </c>
      <c r="D141" t="s">
        <v>668</v>
      </c>
      <c r="E141" t="s">
        <v>669</v>
      </c>
      <c r="F141" t="s">
        <v>670</v>
      </c>
      <c r="G141" t="s">
        <v>671</v>
      </c>
      <c r="I141" t="str">
        <f t="shared" ref="I141" si="271">IF((O142-O141)=MEDIAN((O142-O141),27,33),"GOOD",TEXT(MOD(INT(INT(INT(ABS(O142-O141)/30)/60)/60),60),"00")&amp;":"&amp;TEXT(MOD(INT(INT(ABS(O142-O141)/30)/60),60),"00")&amp;":"&amp;TEXT(MOD(INT(ABS(O142-O141)/30),60),"00")&amp;";"&amp;TEXT(MOD(ABS(O142-O141),30),"00"))</f>
        <v>GOOD</v>
      </c>
      <c r="J141" t="str">
        <f t="shared" ref="J141" si="272">IF((P142-P141)=MEDIAN((P142-P141),-3,3),"GOOD",TEXT(MOD(INT(INT(INT(ABS(P142-P141)/30)/60)/60),60),"00")&amp;":"&amp;TEXT(MOD(INT(INT(ABS(P142-P141)/30)/60),60),"00")&amp;":"&amp;TEXT(MOD(INT(ABS(P142-P141)/30),60),"00")&amp;";"&amp;TEXT(MOD(ABS(P142-P141),30),"00"))</f>
        <v>GOOD</v>
      </c>
      <c r="K141" t="str">
        <f t="shared" ref="K141" si="273">IF((Q142-Q141)=MEDIAN((Q142-Q141),-27,-33),"GOOD",TEXT(MOD(INT(INT(INT(ABS(Q142-Q141)/30)/60)/60),60),"00")&amp;":"&amp;TEXT(MOD(INT(INT(ABS(Q142-Q141)/30)/60),60),"00")&amp;":"&amp;TEXT(MOD(INT(ABS(Q142-Q141)/30),60),"00")&amp;";"&amp;TEXT(MOD(ABS(Q142-Q141),30),"00"))</f>
        <v>GOOD</v>
      </c>
      <c r="L141" t="str">
        <f t="shared" ref="L141" si="274">IF((R142-R141)=MEDIAN((R142-R141),-57,-63),"GOOD",TEXT(MOD(INT(INT(INT(ABS(R142-R141)/30)/60)/60),60),"00")&amp;":"&amp;TEXT(MOD(INT(INT(ABS(R142-R141)/30)/60),60),"00")&amp;":"&amp;TEXT(MOD(INT(ABS(R142-R141)/30),60),"00")&amp;";"&amp;TEXT(MOD(ABS(R142-R141),30),"00"))</f>
        <v>GOOD</v>
      </c>
      <c r="M141" t="str">
        <f t="shared" ref="M141" si="275">IF((S142-S141)=MEDIAN((S142-S141),-87,-93),"GOOD",TEXT(MOD(INT(INT(INT(ABS(S142-S141)/30)/60)/60),60),"00")&amp;":"&amp;TEXT(MOD(INT(INT(ABS(S142-S141)/30)/60),60),"00")&amp;":"&amp;TEXT(MOD(INT(ABS(S142-S141)/30),60),"00")&amp;";"&amp;TEXT(MOD(ABS(S142-S141),30),"00"))</f>
        <v>GOOD</v>
      </c>
      <c r="O141" s="1">
        <f t="shared" ref="O141:T142" si="276">VALUE(LEFT(B141,2))*60*60*30+VALUE(MID(B141,4,2))*60*30+VALUE(MID(B141,7,2))*30+RIGHT(B141,2)</f>
        <v>116486</v>
      </c>
      <c r="P141" s="1">
        <f t="shared" si="276"/>
        <v>132092</v>
      </c>
      <c r="Q141" s="1">
        <f t="shared" si="276"/>
        <v>142317</v>
      </c>
      <c r="R141" s="1">
        <f t="shared" si="276"/>
        <v>152769</v>
      </c>
      <c r="S141" s="1">
        <f t="shared" si="276"/>
        <v>165698</v>
      </c>
      <c r="T141" s="1">
        <f t="shared" si="276"/>
        <v>181406</v>
      </c>
    </row>
    <row r="142" spans="1:20">
      <c r="A142" t="s">
        <v>672</v>
      </c>
      <c r="B142" t="s">
        <v>673</v>
      </c>
      <c r="C142" t="s">
        <v>674</v>
      </c>
      <c r="D142" t="s">
        <v>675</v>
      </c>
      <c r="E142" t="s">
        <v>676</v>
      </c>
      <c r="F142" t="s">
        <v>677</v>
      </c>
      <c r="G142" t="s">
        <v>678</v>
      </c>
      <c r="O142" s="1">
        <f t="shared" si="276"/>
        <v>116515</v>
      </c>
      <c r="P142" s="1">
        <f t="shared" si="276"/>
        <v>132091</v>
      </c>
      <c r="Q142" s="1">
        <f t="shared" si="276"/>
        <v>142286</v>
      </c>
      <c r="R142" s="1">
        <f t="shared" si="276"/>
        <v>152708</v>
      </c>
      <c r="S142" s="1">
        <f t="shared" si="276"/>
        <v>165607</v>
      </c>
      <c r="T142" s="1">
        <f t="shared" si="276"/>
        <v>181352</v>
      </c>
    </row>
    <row r="144" spans="1:20">
      <c r="A144" t="s">
        <v>679</v>
      </c>
      <c r="B144" t="s">
        <v>680</v>
      </c>
      <c r="C144" t="s">
        <v>681</v>
      </c>
      <c r="D144" t="s">
        <v>682</v>
      </c>
      <c r="E144" t="s">
        <v>683</v>
      </c>
      <c r="F144" t="s">
        <v>684</v>
      </c>
      <c r="G144" t="s">
        <v>685</v>
      </c>
      <c r="I144" t="str">
        <f t="shared" ref="I144" si="277">IF((O145-O144)=MEDIAN((O145-O144),27,33),"GOOD",TEXT(MOD(INT(INT(INT(ABS(O145-O144)/30)/60)/60),60),"00")&amp;":"&amp;TEXT(MOD(INT(INT(ABS(O145-O144)/30)/60),60),"00")&amp;":"&amp;TEXT(MOD(INT(ABS(O145-O144)/30),60),"00")&amp;";"&amp;TEXT(MOD(ABS(O145-O144),30),"00"))</f>
        <v>00:00:00;10</v>
      </c>
      <c r="J144" t="str">
        <f t="shared" ref="J144" si="278">IF((P145-P144)=MEDIAN((P145-P144),-3,3),"GOOD",TEXT(MOD(INT(INT(INT(ABS(P145-P144)/30)/60)/60),60),"00")&amp;":"&amp;TEXT(MOD(INT(INT(ABS(P145-P144)/30)/60),60),"00")&amp;":"&amp;TEXT(MOD(INT(ABS(P145-P144)/30),60),"00")&amp;";"&amp;TEXT(MOD(ABS(P145-P144),30),"00"))</f>
        <v>00:00:01;10</v>
      </c>
      <c r="K144" t="str">
        <f t="shared" ref="K144" si="279">IF((Q145-Q144)=MEDIAN((Q145-Q144),-27,-33),"GOOD",TEXT(MOD(INT(INT(INT(ABS(Q145-Q144)/30)/60)/60),60),"00")&amp;":"&amp;TEXT(MOD(INT(INT(ABS(Q145-Q144)/30)/60),60),"00")&amp;":"&amp;TEXT(MOD(INT(ABS(Q145-Q144)/30),60),"00")&amp;";"&amp;TEXT(MOD(ABS(Q145-Q144),30),"00"))</f>
        <v>00:00:02;10</v>
      </c>
      <c r="L144" t="str">
        <f t="shared" ref="L144" si="280">IF((R145-R144)=MEDIAN((R145-R144),-57,-63),"GOOD",TEXT(MOD(INT(INT(INT(ABS(R145-R144)/30)/60)/60),60),"00")&amp;":"&amp;TEXT(MOD(INT(INT(ABS(R145-R144)/30)/60),60),"00")&amp;":"&amp;TEXT(MOD(INT(ABS(R145-R144)/30),60),"00")&amp;";"&amp;TEXT(MOD(ABS(R145-R144),30),"00"))</f>
        <v>00:00:03;10</v>
      </c>
      <c r="M144" t="str">
        <f t="shared" ref="M144" si="281">IF((S145-S144)=MEDIAN((S145-S144),-87,-93),"GOOD",TEXT(MOD(INT(INT(INT(ABS(S145-S144)/30)/60)/60),60),"00")&amp;":"&amp;TEXT(MOD(INT(INT(ABS(S145-S144)/30)/60),60),"00")&amp;":"&amp;TEXT(MOD(INT(ABS(S145-S144)/30),60),"00")&amp;";"&amp;TEXT(MOD(ABS(S145-S144),30),"00"))</f>
        <v>00:00:04;12</v>
      </c>
      <c r="O144" s="1">
        <f t="shared" ref="O144:T145" si="282">VALUE(LEFT(B144,2))*60*60*30+VALUE(MID(B144,4,2))*60*30+VALUE(MID(B144,7,2))*30+RIGHT(B144,2)</f>
        <v>122424</v>
      </c>
      <c r="P144" s="1">
        <f t="shared" si="282"/>
        <v>133966</v>
      </c>
      <c r="Q144" s="1">
        <f t="shared" si="282"/>
        <v>148436</v>
      </c>
      <c r="R144" s="1">
        <f t="shared" si="282"/>
        <v>164313</v>
      </c>
      <c r="S144" s="1">
        <f t="shared" si="282"/>
        <v>178293</v>
      </c>
      <c r="T144" s="1">
        <f t="shared" si="282"/>
        <v>198645</v>
      </c>
    </row>
    <row r="145" spans="1:20">
      <c r="A145" t="s">
        <v>686</v>
      </c>
      <c r="B145" t="s">
        <v>687</v>
      </c>
      <c r="C145" t="s">
        <v>688</v>
      </c>
      <c r="D145" t="s">
        <v>689</v>
      </c>
      <c r="E145" t="s">
        <v>690</v>
      </c>
      <c r="F145" t="s">
        <v>691</v>
      </c>
      <c r="G145" t="s">
        <v>692</v>
      </c>
      <c r="O145" s="1">
        <f t="shared" si="282"/>
        <v>122414</v>
      </c>
      <c r="P145" s="1">
        <f t="shared" si="282"/>
        <v>133926</v>
      </c>
      <c r="Q145" s="1">
        <f t="shared" si="282"/>
        <v>148366</v>
      </c>
      <c r="R145" s="1">
        <f t="shared" si="282"/>
        <v>164213</v>
      </c>
      <c r="S145" s="1">
        <f t="shared" si="282"/>
        <v>178161</v>
      </c>
      <c r="T145" s="1">
        <f t="shared" si="282"/>
        <v>198664</v>
      </c>
    </row>
    <row r="147" spans="1:20">
      <c r="A147" t="s">
        <v>693</v>
      </c>
      <c r="B147" t="s">
        <v>694</v>
      </c>
      <c r="C147" t="s">
        <v>695</v>
      </c>
      <c r="D147" t="s">
        <v>696</v>
      </c>
      <c r="E147" t="s">
        <v>697</v>
      </c>
      <c r="F147" t="s">
        <v>698</v>
      </c>
      <c r="G147" t="s">
        <v>699</v>
      </c>
      <c r="I147" t="str">
        <f t="shared" ref="I147" si="283">IF((O148-O147)=MEDIAN((O148-O147),27,33),"GOOD",TEXT(MOD(INT(INT(INT(ABS(O148-O147)/30)/60)/60),60),"00")&amp;":"&amp;TEXT(MOD(INT(INT(ABS(O148-O147)/30)/60),60),"00")&amp;":"&amp;TEXT(MOD(INT(ABS(O148-O147)/30),60),"00")&amp;";"&amp;TEXT(MOD(ABS(O148-O147),30),"00"))</f>
        <v>GOOD</v>
      </c>
      <c r="J147" t="str">
        <f t="shared" ref="J147" si="284">IF((P148-P147)=MEDIAN((P148-P147),-3,3),"GOOD",TEXT(MOD(INT(INT(INT(ABS(P148-P147)/30)/60)/60),60),"00")&amp;":"&amp;TEXT(MOD(INT(INT(ABS(P148-P147)/30)/60),60),"00")&amp;":"&amp;TEXT(MOD(INT(ABS(P148-P147)/30),60),"00")&amp;";"&amp;TEXT(MOD(ABS(P148-P147),30),"00"))</f>
        <v>GOOD</v>
      </c>
      <c r="K147" t="str">
        <f t="shared" ref="K147" si="285">IF((Q148-Q147)=MEDIAN((Q148-Q147),-27,-33),"GOOD",TEXT(MOD(INT(INT(INT(ABS(Q148-Q147)/30)/60)/60),60),"00")&amp;":"&amp;TEXT(MOD(INT(INT(ABS(Q148-Q147)/30)/60),60),"00")&amp;":"&amp;TEXT(MOD(INT(ABS(Q148-Q147)/30),60),"00")&amp;";"&amp;TEXT(MOD(ABS(Q148-Q147),30),"00"))</f>
        <v>GOOD</v>
      </c>
      <c r="L147" t="str">
        <f t="shared" ref="L147" si="286">IF((R148-R147)=MEDIAN((R148-R147),-57,-63),"GOOD",TEXT(MOD(INT(INT(INT(ABS(R148-R147)/30)/60)/60),60),"00")&amp;":"&amp;TEXT(MOD(INT(INT(ABS(R148-R147)/30)/60),60),"00")&amp;":"&amp;TEXT(MOD(INT(ABS(R148-R147)/30),60),"00")&amp;";"&amp;TEXT(MOD(ABS(R148-R147),30),"00"))</f>
        <v>GOOD</v>
      </c>
      <c r="M147" t="str">
        <f t="shared" ref="M147" si="287">IF((S148-S147)=MEDIAN((S148-S147),-87,-93),"GOOD",TEXT(MOD(INT(INT(INT(ABS(S148-S147)/30)/60)/60),60),"00")&amp;":"&amp;TEXT(MOD(INT(INT(ABS(S148-S147)/30)/60),60),"00")&amp;":"&amp;TEXT(MOD(INT(ABS(S148-S147)/30),60),"00")&amp;";"&amp;TEXT(MOD(ABS(S148-S147),30),"00"))</f>
        <v>GOOD</v>
      </c>
      <c r="O147" s="1">
        <f t="shared" ref="O147:T148" si="288">VALUE(LEFT(B147,2))*60*60*30+VALUE(MID(B147,4,2))*60*30+VALUE(MID(B147,7,2))*30+RIGHT(B147,2)</f>
        <v>124239</v>
      </c>
      <c r="P147" s="1">
        <f t="shared" si="288"/>
        <v>136943</v>
      </c>
      <c r="Q147" s="1">
        <f t="shared" si="288"/>
        <v>146320</v>
      </c>
      <c r="R147" s="1">
        <f t="shared" si="288"/>
        <v>160039</v>
      </c>
      <c r="S147" s="1">
        <f t="shared" si="288"/>
        <v>171209</v>
      </c>
      <c r="T147" s="1">
        <f t="shared" si="288"/>
        <v>190554</v>
      </c>
    </row>
    <row r="148" spans="1:20">
      <c r="A148" t="s">
        <v>700</v>
      </c>
      <c r="B148" t="s">
        <v>701</v>
      </c>
      <c r="C148" t="s">
        <v>702</v>
      </c>
      <c r="D148" t="s">
        <v>703</v>
      </c>
      <c r="E148" t="s">
        <v>704</v>
      </c>
      <c r="F148" t="s">
        <v>705</v>
      </c>
      <c r="G148" t="s">
        <v>706</v>
      </c>
      <c r="O148" s="1">
        <f t="shared" si="288"/>
        <v>124268</v>
      </c>
      <c r="P148" s="1">
        <f t="shared" si="288"/>
        <v>136942</v>
      </c>
      <c r="Q148" s="1">
        <f t="shared" si="288"/>
        <v>146289</v>
      </c>
      <c r="R148" s="1">
        <f t="shared" si="288"/>
        <v>159978</v>
      </c>
      <c r="S148" s="1">
        <f t="shared" si="288"/>
        <v>171118</v>
      </c>
      <c r="T148" s="1">
        <f t="shared" si="288"/>
        <v>190596</v>
      </c>
    </row>
    <row r="150" spans="1:20">
      <c r="A150" t="s">
        <v>707</v>
      </c>
      <c r="B150" t="s">
        <v>708</v>
      </c>
      <c r="C150" t="s">
        <v>709</v>
      </c>
      <c r="D150" t="s">
        <v>710</v>
      </c>
      <c r="E150" t="s">
        <v>711</v>
      </c>
      <c r="F150" t="s">
        <v>712</v>
      </c>
      <c r="G150" t="s">
        <v>713</v>
      </c>
      <c r="I150" t="str">
        <f t="shared" ref="I150" si="289">IF((O151-O150)=MEDIAN((O151-O150),27,33),"GOOD",TEXT(MOD(INT(INT(INT(ABS(O151-O150)/30)/60)/60),60),"00")&amp;":"&amp;TEXT(MOD(INT(INT(ABS(O151-O150)/30)/60),60),"00")&amp;":"&amp;TEXT(MOD(INT(ABS(O151-O150)/30),60),"00")&amp;";"&amp;TEXT(MOD(ABS(O151-O150),30),"00"))</f>
        <v>GOOD</v>
      </c>
      <c r="J150" t="str">
        <f t="shared" ref="J150" si="290">IF((P151-P150)=MEDIAN((P151-P150),-3,3),"GOOD",TEXT(MOD(INT(INT(INT(ABS(P151-P150)/30)/60)/60),60),"00")&amp;":"&amp;TEXT(MOD(INT(INT(ABS(P151-P150)/30)/60),60),"00")&amp;":"&amp;TEXT(MOD(INT(ABS(P151-P150)/30),60),"00")&amp;";"&amp;TEXT(MOD(ABS(P151-P150),30),"00"))</f>
        <v>GOOD</v>
      </c>
      <c r="K150" t="str">
        <f t="shared" ref="K150" si="291">IF((Q151-Q150)=MEDIAN((Q151-Q150),-27,-33),"GOOD",TEXT(MOD(INT(INT(INT(ABS(Q151-Q150)/30)/60)/60),60),"00")&amp;":"&amp;TEXT(MOD(INT(INT(ABS(Q151-Q150)/30)/60),60),"00")&amp;":"&amp;TEXT(MOD(INT(ABS(Q151-Q150)/30),60),"00")&amp;";"&amp;TEXT(MOD(ABS(Q151-Q150),30),"00"))</f>
        <v>GOOD</v>
      </c>
      <c r="L150" t="str">
        <f t="shared" ref="L150" si="292">IF((R151-R150)=MEDIAN((R151-R150),-57,-63),"GOOD",TEXT(MOD(INT(INT(INT(ABS(R151-R150)/30)/60)/60),60),"00")&amp;":"&amp;TEXT(MOD(INT(INT(ABS(R151-R150)/30)/60),60),"00")&amp;":"&amp;TEXT(MOD(INT(ABS(R151-R150)/30),60),"00")&amp;";"&amp;TEXT(MOD(ABS(R151-R150),30),"00"))</f>
        <v>GOOD</v>
      </c>
      <c r="M150" t="str">
        <f t="shared" ref="M150" si="293">IF((S151-S150)=MEDIAN((S151-S150),-87,-93),"GOOD",TEXT(MOD(INT(INT(INT(ABS(S151-S150)/30)/60)/60),60),"00")&amp;":"&amp;TEXT(MOD(INT(INT(ABS(S151-S150)/30)/60),60),"00")&amp;":"&amp;TEXT(MOD(INT(ABS(S151-S150)/30),60),"00")&amp;";"&amp;TEXT(MOD(ABS(S151-S150),30),"00"))</f>
        <v>GOOD</v>
      </c>
      <c r="O150" s="1">
        <f t="shared" ref="O150:T151" si="294">VALUE(LEFT(B150,2))*60*60*30+VALUE(MID(B150,4,2))*60*30+VALUE(MID(B150,7,2))*30+RIGHT(B150,2)</f>
        <v>124994</v>
      </c>
      <c r="P150" s="1">
        <f t="shared" si="294"/>
        <v>141570</v>
      </c>
      <c r="Q150" s="1">
        <f t="shared" si="294"/>
        <v>161092</v>
      </c>
      <c r="R150" s="1">
        <f t="shared" si="294"/>
        <v>172643</v>
      </c>
      <c r="S150" s="1">
        <f t="shared" si="294"/>
        <v>190143</v>
      </c>
      <c r="T150" s="1">
        <f t="shared" si="294"/>
        <v>202943</v>
      </c>
    </row>
    <row r="151" spans="1:20">
      <c r="A151" t="s">
        <v>714</v>
      </c>
      <c r="B151" t="s">
        <v>715</v>
      </c>
      <c r="C151" t="s">
        <v>716</v>
      </c>
      <c r="D151" t="s">
        <v>717</v>
      </c>
      <c r="E151" t="s">
        <v>718</v>
      </c>
      <c r="F151" t="s">
        <v>719</v>
      </c>
      <c r="G151" t="s">
        <v>720</v>
      </c>
      <c r="O151" s="1">
        <f t="shared" si="294"/>
        <v>125023</v>
      </c>
      <c r="P151" s="1">
        <f t="shared" si="294"/>
        <v>141569</v>
      </c>
      <c r="Q151" s="1">
        <f t="shared" si="294"/>
        <v>161061</v>
      </c>
      <c r="R151" s="1">
        <f t="shared" si="294"/>
        <v>172582</v>
      </c>
      <c r="S151" s="1">
        <f t="shared" si="294"/>
        <v>190052</v>
      </c>
      <c r="T151" s="1">
        <f t="shared" si="294"/>
        <v>203003</v>
      </c>
    </row>
    <row r="153" spans="1:20">
      <c r="A153" t="s">
        <v>721</v>
      </c>
      <c r="B153" t="s">
        <v>722</v>
      </c>
      <c r="C153" t="s">
        <v>723</v>
      </c>
      <c r="D153" t="s">
        <v>724</v>
      </c>
      <c r="E153" t="s">
        <v>725</v>
      </c>
      <c r="F153" t="s">
        <v>726</v>
      </c>
      <c r="G153" t="s">
        <v>727</v>
      </c>
      <c r="I153" t="str">
        <f t="shared" ref="I153" si="295">IF((O154-O153)=MEDIAN((O154-O153),27,33),"GOOD",TEXT(MOD(INT(INT(INT(ABS(O154-O153)/30)/60)/60),60),"00")&amp;":"&amp;TEXT(MOD(INT(INT(ABS(O154-O153)/30)/60),60),"00")&amp;":"&amp;TEXT(MOD(INT(ABS(O154-O153)/30),60),"00")&amp;";"&amp;TEXT(MOD(ABS(O154-O153),30),"00"))</f>
        <v>GOOD</v>
      </c>
      <c r="J153" t="str">
        <f t="shared" ref="J153" si="296">IF((P154-P153)=MEDIAN((P154-P153),-3,3),"GOOD",TEXT(MOD(INT(INT(INT(ABS(P154-P153)/30)/60)/60),60),"00")&amp;":"&amp;TEXT(MOD(INT(INT(ABS(P154-P153)/30)/60),60),"00")&amp;":"&amp;TEXT(MOD(INT(ABS(P154-P153)/30),60),"00")&amp;";"&amp;TEXT(MOD(ABS(P154-P153),30),"00"))</f>
        <v>GOOD</v>
      </c>
      <c r="K153" t="str">
        <f t="shared" ref="K153" si="297">IF((Q154-Q153)=MEDIAN((Q154-Q153),-27,-33),"GOOD",TEXT(MOD(INT(INT(INT(ABS(Q154-Q153)/30)/60)/60),60),"00")&amp;":"&amp;TEXT(MOD(INT(INT(ABS(Q154-Q153)/30)/60),60),"00")&amp;":"&amp;TEXT(MOD(INT(ABS(Q154-Q153)/30),60),"00")&amp;";"&amp;TEXT(MOD(ABS(Q154-Q153),30),"00"))</f>
        <v>GOOD</v>
      </c>
      <c r="L153" t="str">
        <f t="shared" ref="L153" si="298">IF((R154-R153)=MEDIAN((R154-R153),-57,-63),"GOOD",TEXT(MOD(INT(INT(INT(ABS(R154-R153)/30)/60)/60),60),"00")&amp;":"&amp;TEXT(MOD(INT(INT(ABS(R154-R153)/30)/60),60),"00")&amp;":"&amp;TEXT(MOD(INT(ABS(R154-R153)/30),60),"00")&amp;";"&amp;TEXT(MOD(ABS(R154-R153),30),"00"))</f>
        <v>GOOD</v>
      </c>
      <c r="M153" t="str">
        <f t="shared" ref="M153" si="299">IF((S154-S153)=MEDIAN((S154-S153),-87,-93),"GOOD",TEXT(MOD(INT(INT(INT(ABS(S154-S153)/30)/60)/60),60),"00")&amp;":"&amp;TEXT(MOD(INT(INT(ABS(S154-S153)/30)/60),60),"00")&amp;":"&amp;TEXT(MOD(INT(ABS(S154-S153)/30),60),"00")&amp;";"&amp;TEXT(MOD(ABS(S154-S153),30),"00"))</f>
        <v>GOOD</v>
      </c>
      <c r="O153" s="1">
        <f t="shared" ref="O153:T154" si="300">VALUE(LEFT(B153,2))*60*60*30+VALUE(MID(B153,4,2))*60*30+VALUE(MID(B153,7,2))*30+RIGHT(B153,2)</f>
        <v>121440</v>
      </c>
      <c r="P153" s="1">
        <f t="shared" si="300"/>
        <v>135129</v>
      </c>
      <c r="Q153" s="1">
        <f t="shared" si="300"/>
        <v>148115</v>
      </c>
      <c r="R153" s="1">
        <f t="shared" si="300"/>
        <v>161458</v>
      </c>
      <c r="S153" s="1">
        <f t="shared" si="300"/>
        <v>173725</v>
      </c>
      <c r="T153" s="1">
        <f t="shared" si="300"/>
        <v>186558</v>
      </c>
    </row>
    <row r="154" spans="1:20">
      <c r="A154" t="s">
        <v>728</v>
      </c>
      <c r="B154" t="s">
        <v>729</v>
      </c>
      <c r="C154" t="s">
        <v>730</v>
      </c>
      <c r="D154" t="s">
        <v>731</v>
      </c>
      <c r="E154" t="s">
        <v>732</v>
      </c>
      <c r="F154" t="s">
        <v>733</v>
      </c>
      <c r="G154" t="s">
        <v>734</v>
      </c>
      <c r="O154" s="1">
        <f t="shared" si="300"/>
        <v>121469</v>
      </c>
      <c r="P154" s="1">
        <f t="shared" si="300"/>
        <v>135128</v>
      </c>
      <c r="Q154" s="1">
        <f t="shared" si="300"/>
        <v>148084</v>
      </c>
      <c r="R154" s="1">
        <f t="shared" si="300"/>
        <v>161397</v>
      </c>
      <c r="S154" s="1">
        <f t="shared" si="300"/>
        <v>173634</v>
      </c>
      <c r="T154" s="1">
        <f t="shared" si="300"/>
        <v>185877</v>
      </c>
    </row>
    <row r="156" spans="1:20">
      <c r="A156" t="s">
        <v>735</v>
      </c>
      <c r="B156" t="s">
        <v>736</v>
      </c>
      <c r="C156" t="s">
        <v>737</v>
      </c>
      <c r="D156" t="s">
        <v>738</v>
      </c>
      <c r="E156" t="s">
        <v>739</v>
      </c>
      <c r="F156" t="s">
        <v>740</v>
      </c>
      <c r="G156" t="s">
        <v>741</v>
      </c>
      <c r="I156" t="str">
        <f t="shared" ref="I156" si="301">IF((O157-O156)=MEDIAN((O157-O156),27,33),"GOOD",TEXT(MOD(INT(INT(INT(ABS(O157-O156)/30)/60)/60),60),"00")&amp;":"&amp;TEXT(MOD(INT(INT(ABS(O157-O156)/30)/60),60),"00")&amp;":"&amp;TEXT(MOD(INT(ABS(O157-O156)/30),60),"00")&amp;";"&amp;TEXT(MOD(ABS(O157-O156),30),"00"))</f>
        <v>00:00:00;13</v>
      </c>
      <c r="J156" t="str">
        <f t="shared" ref="J156" si="302">IF((P157-P156)=MEDIAN((P157-P156),-3,3),"GOOD",TEXT(MOD(INT(INT(INT(ABS(P157-P156)/30)/60)/60),60),"00")&amp;":"&amp;TEXT(MOD(INT(INT(ABS(P157-P156)/30)/60),60),"00")&amp;":"&amp;TEXT(MOD(INT(ABS(P157-P156)/30),60),"00")&amp;";"&amp;TEXT(MOD(ABS(P157-P156),30),"00"))</f>
        <v>00:00:00;17</v>
      </c>
      <c r="K156" t="str">
        <f t="shared" ref="K156" si="303">IF((Q157-Q156)=MEDIAN((Q157-Q156),-27,-33),"GOOD",TEXT(MOD(INT(INT(INT(ABS(Q157-Q156)/30)/60)/60),60),"00")&amp;":"&amp;TEXT(MOD(INT(INT(ABS(Q157-Q156)/30)/60),60),"00")&amp;":"&amp;TEXT(MOD(INT(ABS(Q157-Q156)/30),60),"00")&amp;";"&amp;TEXT(MOD(ABS(Q157-Q156),30),"00"))</f>
        <v>00:00:01;17</v>
      </c>
      <c r="L156" t="str">
        <f t="shared" ref="L156" si="304">IF((R157-R156)=MEDIAN((R157-R156),-57,-63),"GOOD",TEXT(MOD(INT(INT(INT(ABS(R157-R156)/30)/60)/60),60),"00")&amp;":"&amp;TEXT(MOD(INT(INT(ABS(R157-R156)/30)/60),60),"00")&amp;":"&amp;TEXT(MOD(INT(ABS(R157-R156)/30),60),"00")&amp;";"&amp;TEXT(MOD(ABS(R157-R156),30),"00"))</f>
        <v>00:00:02;17</v>
      </c>
      <c r="M156" t="str">
        <f t="shared" ref="M156" si="305">IF((S157-S156)=MEDIAN((S157-S156),-87,-93),"GOOD",TEXT(MOD(INT(INT(INT(ABS(S157-S156)/30)/60)/60),60),"00")&amp;":"&amp;TEXT(MOD(INT(INT(ABS(S157-S156)/30)/60),60),"00")&amp;":"&amp;TEXT(MOD(INT(ABS(S157-S156)/30),60),"00")&amp;";"&amp;TEXT(MOD(ABS(S157-S156),30),"00"))</f>
        <v>00:00:03;17</v>
      </c>
      <c r="O156" s="1">
        <f t="shared" ref="O156:T157" si="306">VALUE(LEFT(B156,2))*60*60*30+VALUE(MID(B156,4,2))*60*30+VALUE(MID(B156,7,2))*30+RIGHT(B156,2)</f>
        <v>122494</v>
      </c>
      <c r="P156" s="1">
        <f t="shared" si="306"/>
        <v>136286</v>
      </c>
      <c r="Q156" s="1">
        <f t="shared" si="306"/>
        <v>148006</v>
      </c>
      <c r="R156" s="1">
        <f t="shared" si="306"/>
        <v>160861</v>
      </c>
      <c r="S156" s="1">
        <f t="shared" si="306"/>
        <v>179086</v>
      </c>
      <c r="T156" s="1">
        <f t="shared" si="306"/>
        <v>187072</v>
      </c>
    </row>
    <row r="157" spans="1:20">
      <c r="A157" t="s">
        <v>742</v>
      </c>
      <c r="B157" t="s">
        <v>743</v>
      </c>
      <c r="C157" t="s">
        <v>744</v>
      </c>
      <c r="D157" t="s">
        <v>745</v>
      </c>
      <c r="E157" t="s">
        <v>746</v>
      </c>
      <c r="F157" t="s">
        <v>747</v>
      </c>
      <c r="G157" t="s">
        <v>748</v>
      </c>
      <c r="O157" s="1">
        <f t="shared" si="306"/>
        <v>122507</v>
      </c>
      <c r="P157" s="1">
        <f t="shared" si="306"/>
        <v>136269</v>
      </c>
      <c r="Q157" s="1">
        <f t="shared" si="306"/>
        <v>147959</v>
      </c>
      <c r="R157" s="1">
        <f t="shared" si="306"/>
        <v>160784</v>
      </c>
      <c r="S157" s="1">
        <f t="shared" si="306"/>
        <v>178979</v>
      </c>
      <c r="T157" s="1">
        <f t="shared" si="306"/>
        <v>187368</v>
      </c>
    </row>
    <row r="159" spans="1:20">
      <c r="A159" t="s">
        <v>749</v>
      </c>
      <c r="B159" t="s">
        <v>750</v>
      </c>
      <c r="C159" t="s">
        <v>751</v>
      </c>
      <c r="D159" t="s">
        <v>752</v>
      </c>
      <c r="E159" t="s">
        <v>753</v>
      </c>
      <c r="F159" t="s">
        <v>754</v>
      </c>
      <c r="G159" t="s">
        <v>755</v>
      </c>
      <c r="I159" t="str">
        <f t="shared" ref="I159" si="307">IF((O160-O159)=MEDIAN((O160-O159),27,33),"GOOD",TEXT(MOD(INT(INT(INT(ABS(O160-O159)/30)/60)/60),60),"00")&amp;":"&amp;TEXT(MOD(INT(INT(ABS(O160-O159)/30)/60),60),"00")&amp;":"&amp;TEXT(MOD(INT(ABS(O160-O159)/30),60),"00")&amp;";"&amp;TEXT(MOD(ABS(O160-O159),30),"00"))</f>
        <v>GOOD</v>
      </c>
      <c r="J159" t="str">
        <f t="shared" ref="J159" si="308">IF((P160-P159)=MEDIAN((P160-P159),-3,3),"GOOD",TEXT(MOD(INT(INT(INT(ABS(P160-P159)/30)/60)/60),60),"00")&amp;":"&amp;TEXT(MOD(INT(INT(ABS(P160-P159)/30)/60),60),"00")&amp;":"&amp;TEXT(MOD(INT(ABS(P160-P159)/30),60),"00")&amp;";"&amp;TEXT(MOD(ABS(P160-P159),30),"00"))</f>
        <v>GOOD</v>
      </c>
      <c r="K159" t="str">
        <f t="shared" ref="K159" si="309">IF((Q160-Q159)=MEDIAN((Q160-Q159),-27,-33),"GOOD",TEXT(MOD(INT(INT(INT(ABS(Q160-Q159)/30)/60)/60),60),"00")&amp;":"&amp;TEXT(MOD(INT(INT(ABS(Q160-Q159)/30)/60),60),"00")&amp;":"&amp;TEXT(MOD(INT(ABS(Q160-Q159)/30),60),"00")&amp;";"&amp;TEXT(MOD(ABS(Q160-Q159),30),"00"))</f>
        <v>GOOD</v>
      </c>
      <c r="L159" t="str">
        <f t="shared" ref="L159" si="310">IF((R160-R159)=MEDIAN((R160-R159),-57,-63),"GOOD",TEXT(MOD(INT(INT(INT(ABS(R160-R159)/30)/60)/60),60),"00")&amp;":"&amp;TEXT(MOD(INT(INT(ABS(R160-R159)/30)/60),60),"00")&amp;":"&amp;TEXT(MOD(INT(ABS(R160-R159)/30),60),"00")&amp;";"&amp;TEXT(MOD(ABS(R160-R159),30),"00"))</f>
        <v>GOOD</v>
      </c>
      <c r="M159" t="str">
        <f t="shared" ref="M159" si="311">IF((S160-S159)=MEDIAN((S160-S159),-87,-93),"GOOD",TEXT(MOD(INT(INT(INT(ABS(S160-S159)/30)/60)/60),60),"00")&amp;":"&amp;TEXT(MOD(INT(INT(ABS(S160-S159)/30)/60),60),"00")&amp;":"&amp;TEXT(MOD(INT(ABS(S160-S159)/30),60),"00")&amp;";"&amp;TEXT(MOD(ABS(S160-S159),30),"00"))</f>
        <v>GOOD</v>
      </c>
      <c r="O159" s="1">
        <f t="shared" ref="O159:T160" si="312">VALUE(LEFT(B159,2))*60*60*30+VALUE(MID(B159,4,2))*60*30+VALUE(MID(B159,7,2))*30+RIGHT(B159,2)</f>
        <v>122379</v>
      </c>
      <c r="P159" s="1">
        <f t="shared" si="312"/>
        <v>137337</v>
      </c>
      <c r="Q159" s="1">
        <f t="shared" si="312"/>
        <v>146377</v>
      </c>
      <c r="R159" s="1">
        <f t="shared" si="312"/>
        <v>156793</v>
      </c>
      <c r="S159" s="1">
        <f t="shared" si="312"/>
        <v>174181</v>
      </c>
      <c r="T159" s="1">
        <f t="shared" si="312"/>
        <v>184971</v>
      </c>
    </row>
    <row r="160" spans="1:20">
      <c r="A160" t="s">
        <v>756</v>
      </c>
      <c r="B160" t="s">
        <v>757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  <c r="O160" s="1">
        <f t="shared" si="312"/>
        <v>122410</v>
      </c>
      <c r="P160" s="1">
        <f t="shared" si="312"/>
        <v>137336</v>
      </c>
      <c r="Q160" s="1">
        <f t="shared" si="312"/>
        <v>146346</v>
      </c>
      <c r="R160" s="1">
        <f t="shared" si="312"/>
        <v>156732</v>
      </c>
      <c r="S160" s="1">
        <f t="shared" si="312"/>
        <v>174090</v>
      </c>
      <c r="T160" s="1">
        <f t="shared" si="312"/>
        <v>184912</v>
      </c>
    </row>
    <row r="162" spans="1:20">
      <c r="A162" t="s">
        <v>763</v>
      </c>
      <c r="B162" t="s">
        <v>764</v>
      </c>
      <c r="C162" t="s">
        <v>765</v>
      </c>
      <c r="D162" t="s">
        <v>766</v>
      </c>
      <c r="E162" t="s">
        <v>767</v>
      </c>
      <c r="F162" t="s">
        <v>768</v>
      </c>
      <c r="G162" t="s">
        <v>769</v>
      </c>
      <c r="I162" t="str">
        <f t="shared" ref="I162" si="313">IF((O163-O162)=MEDIAN((O163-O162),27,33),"GOOD",TEXT(MOD(INT(INT(INT(ABS(O163-O162)/30)/60)/60),60),"00")&amp;":"&amp;TEXT(MOD(INT(INT(ABS(O163-O162)/30)/60),60),"00")&amp;":"&amp;TEXT(MOD(INT(ABS(O163-O162)/30),60),"00")&amp;";"&amp;TEXT(MOD(ABS(O163-O162),30),"00"))</f>
        <v>GOOD</v>
      </c>
      <c r="J162" t="str">
        <f t="shared" ref="J162" si="314">IF((P163-P162)=MEDIAN((P163-P162),-3,3),"GOOD",TEXT(MOD(INT(INT(INT(ABS(P163-P162)/30)/60)/60),60),"00")&amp;":"&amp;TEXT(MOD(INT(INT(ABS(P163-P162)/30)/60),60),"00")&amp;":"&amp;TEXT(MOD(INT(ABS(P163-P162)/30),60),"00")&amp;";"&amp;TEXT(MOD(ABS(P163-P162),30),"00"))</f>
        <v>GOOD</v>
      </c>
      <c r="K162" t="str">
        <f t="shared" ref="K162" si="315">IF((Q163-Q162)=MEDIAN((Q163-Q162),-27,-33),"GOOD",TEXT(MOD(INT(INT(INT(ABS(Q163-Q162)/30)/60)/60),60),"00")&amp;":"&amp;TEXT(MOD(INT(INT(ABS(Q163-Q162)/30)/60),60),"00")&amp;":"&amp;TEXT(MOD(INT(ABS(Q163-Q162)/30),60),"00")&amp;";"&amp;TEXT(MOD(ABS(Q163-Q162),30),"00"))</f>
        <v>GOOD</v>
      </c>
      <c r="L162" t="str">
        <f t="shared" ref="L162" si="316">IF((R163-R162)=MEDIAN((R163-R162),-57,-63),"GOOD",TEXT(MOD(INT(INT(INT(ABS(R163-R162)/30)/60)/60),60),"00")&amp;":"&amp;TEXT(MOD(INT(INT(ABS(R163-R162)/30)/60),60),"00")&amp;":"&amp;TEXT(MOD(INT(ABS(R163-R162)/30),60),"00")&amp;";"&amp;TEXT(MOD(ABS(R163-R162),30),"00"))</f>
        <v>00:06:21;08</v>
      </c>
      <c r="M162" t="str">
        <f t="shared" ref="M162" si="317">IF((S163-S162)=MEDIAN((S163-S162),-87,-93),"GOOD",TEXT(MOD(INT(INT(INT(ABS(S163-S162)/30)/60)/60),60),"00")&amp;":"&amp;TEXT(MOD(INT(INT(ABS(S163-S162)/30)/60),60),"00")&amp;":"&amp;TEXT(MOD(INT(ABS(S163-S162)/30),60),"00")&amp;";"&amp;TEXT(MOD(ABS(S163-S162),30),"00"))</f>
        <v>GOOD</v>
      </c>
      <c r="O162" s="1">
        <f t="shared" ref="O162:T163" si="318">VALUE(LEFT(B162,2))*60*60*30+VALUE(MID(B162,4,2))*60*30+VALUE(MID(B162,7,2))*30+RIGHT(B162,2)</f>
        <v>119489</v>
      </c>
      <c r="P162" s="1">
        <f t="shared" si="318"/>
        <v>134574</v>
      </c>
      <c r="Q162" s="1">
        <f t="shared" si="318"/>
        <v>144921</v>
      </c>
      <c r="R162" s="1">
        <f t="shared" si="318"/>
        <v>156328</v>
      </c>
      <c r="S162" s="1">
        <f t="shared" si="318"/>
        <v>170600</v>
      </c>
      <c r="T162" s="1">
        <f t="shared" si="318"/>
        <v>183491</v>
      </c>
    </row>
    <row r="163" spans="1:20">
      <c r="A163" t="s">
        <v>770</v>
      </c>
      <c r="B163" t="s">
        <v>771</v>
      </c>
      <c r="C163" t="s">
        <v>772</v>
      </c>
      <c r="D163" t="s">
        <v>773</v>
      </c>
      <c r="E163" t="s">
        <v>773</v>
      </c>
      <c r="F163" t="s">
        <v>774</v>
      </c>
      <c r="G163" t="s">
        <v>450</v>
      </c>
      <c r="O163" s="1">
        <f t="shared" si="318"/>
        <v>119518</v>
      </c>
      <c r="P163" s="1">
        <f t="shared" si="318"/>
        <v>134573</v>
      </c>
      <c r="Q163" s="1">
        <f t="shared" si="318"/>
        <v>144890</v>
      </c>
      <c r="R163" s="1">
        <f t="shared" si="318"/>
        <v>144890</v>
      </c>
      <c r="S163" s="1">
        <f t="shared" si="318"/>
        <v>170509</v>
      </c>
      <c r="T163" s="1">
        <f t="shared" si="318"/>
        <v>180736</v>
      </c>
    </row>
    <row r="165" spans="1:20">
      <c r="A165" t="s">
        <v>775</v>
      </c>
      <c r="B165" t="s">
        <v>776</v>
      </c>
      <c r="C165" t="s">
        <v>777</v>
      </c>
      <c r="D165" t="s">
        <v>778</v>
      </c>
      <c r="E165" t="s">
        <v>779</v>
      </c>
      <c r="F165" t="s">
        <v>780</v>
      </c>
      <c r="G165" t="s">
        <v>781</v>
      </c>
      <c r="I165" t="str">
        <f t="shared" ref="I165" si="319">IF((O166-O165)=MEDIAN((O166-O165),27,33),"GOOD",TEXT(MOD(INT(INT(INT(ABS(O166-O165)/30)/60)/60),60),"00")&amp;":"&amp;TEXT(MOD(INT(INT(ABS(O166-O165)/30)/60),60),"00")&amp;":"&amp;TEXT(MOD(INT(ABS(O166-O165)/30),60),"00")&amp;";"&amp;TEXT(MOD(ABS(O166-O165),30),"00"))</f>
        <v>GOOD</v>
      </c>
      <c r="J165" t="str">
        <f t="shared" ref="J165" si="320">IF((P166-P165)=MEDIAN((P166-P165),-3,3),"GOOD",TEXT(MOD(INT(INT(INT(ABS(P166-P165)/30)/60)/60),60),"00")&amp;":"&amp;TEXT(MOD(INT(INT(ABS(P166-P165)/30)/60),60),"00")&amp;":"&amp;TEXT(MOD(INT(ABS(P166-P165)/30),60),"00")&amp;";"&amp;TEXT(MOD(ABS(P166-P165),30),"00"))</f>
        <v>GOOD</v>
      </c>
      <c r="K165" t="str">
        <f t="shared" ref="K165" si="321">IF((Q166-Q165)=MEDIAN((Q166-Q165),-27,-33),"GOOD",TEXT(MOD(INT(INT(INT(ABS(Q166-Q165)/30)/60)/60),60),"00")&amp;":"&amp;TEXT(MOD(INT(INT(ABS(Q166-Q165)/30)/60),60),"00")&amp;":"&amp;TEXT(MOD(INT(ABS(Q166-Q165)/30),60),"00")&amp;";"&amp;TEXT(MOD(ABS(Q166-Q165),30),"00"))</f>
        <v>GOOD</v>
      </c>
      <c r="L165" t="str">
        <f t="shared" ref="L165" si="322">IF((R166-R165)=MEDIAN((R166-R165),-57,-63),"GOOD",TEXT(MOD(INT(INT(INT(ABS(R166-R165)/30)/60)/60),60),"00")&amp;":"&amp;TEXT(MOD(INT(INT(ABS(R166-R165)/30)/60),60),"00")&amp;":"&amp;TEXT(MOD(INT(ABS(R166-R165)/30),60),"00")&amp;";"&amp;TEXT(MOD(ABS(R166-R165),30),"00"))</f>
        <v>GOOD</v>
      </c>
      <c r="M165" t="str">
        <f t="shared" ref="M165" si="323">IF((S166-S165)=MEDIAN((S166-S165),-87,-93),"GOOD",TEXT(MOD(INT(INT(INT(ABS(S166-S165)/30)/60)/60),60),"00")&amp;":"&amp;TEXT(MOD(INT(INT(ABS(S166-S165)/30)/60),60),"00")&amp;":"&amp;TEXT(MOD(INT(ABS(S166-S165)/30),60),"00")&amp;";"&amp;TEXT(MOD(ABS(S166-S165),30),"00"))</f>
        <v>GOOD</v>
      </c>
      <c r="O165" s="1">
        <f t="shared" ref="O165:T166" si="324">VALUE(LEFT(B165,2))*60*60*30+VALUE(MID(B165,4,2))*60*30+VALUE(MID(B165,7,2))*30+RIGHT(B165,2)</f>
        <v>121581</v>
      </c>
      <c r="P165" s="1">
        <f t="shared" si="324"/>
        <v>132899</v>
      </c>
      <c r="Q165" s="1">
        <f t="shared" si="324"/>
        <v>142698</v>
      </c>
      <c r="R165" s="1">
        <f t="shared" si="324"/>
        <v>153603</v>
      </c>
      <c r="S165" s="1">
        <f t="shared" si="324"/>
        <v>170669</v>
      </c>
      <c r="T165" s="1">
        <f t="shared" si="324"/>
        <v>184303</v>
      </c>
    </row>
    <row r="166" spans="1:20">
      <c r="A166" t="s">
        <v>782</v>
      </c>
      <c r="B166" t="s">
        <v>783</v>
      </c>
      <c r="C166" t="s">
        <v>784</v>
      </c>
      <c r="D166" t="s">
        <v>785</v>
      </c>
      <c r="E166" t="s">
        <v>786</v>
      </c>
      <c r="F166" t="s">
        <v>787</v>
      </c>
      <c r="G166" t="s">
        <v>788</v>
      </c>
      <c r="O166" s="1">
        <f t="shared" si="324"/>
        <v>121610</v>
      </c>
      <c r="P166" s="1">
        <f t="shared" si="324"/>
        <v>132898</v>
      </c>
      <c r="Q166" s="1">
        <f t="shared" si="324"/>
        <v>142667</v>
      </c>
      <c r="R166" s="1">
        <f t="shared" si="324"/>
        <v>153542</v>
      </c>
      <c r="S166" s="1">
        <f t="shared" si="324"/>
        <v>170578</v>
      </c>
      <c r="T166" s="1">
        <f t="shared" si="324"/>
        <v>181535</v>
      </c>
    </row>
    <row r="168" spans="1:20">
      <c r="A168" t="s">
        <v>789</v>
      </c>
      <c r="B168" t="s">
        <v>790</v>
      </c>
      <c r="C168" t="s">
        <v>791</v>
      </c>
      <c r="D168" t="s">
        <v>792</v>
      </c>
      <c r="E168" t="s">
        <v>793</v>
      </c>
      <c r="F168" t="s">
        <v>794</v>
      </c>
      <c r="G168" t="s">
        <v>795</v>
      </c>
      <c r="I168" t="str">
        <f t="shared" ref="I168" si="325">IF((O169-O168)=MEDIAN((O169-O168),27,33),"GOOD",TEXT(MOD(INT(INT(INT(ABS(O169-O168)/30)/60)/60),60),"00")&amp;":"&amp;TEXT(MOD(INT(INT(ABS(O169-O168)/30)/60),60),"00")&amp;":"&amp;TEXT(MOD(INT(ABS(O169-O168)/30),60),"00")&amp;";"&amp;TEXT(MOD(ABS(O169-O168),30),"00"))</f>
        <v>GOOD</v>
      </c>
      <c r="J168" t="str">
        <f t="shared" ref="J168" si="326">IF((P169-P168)=MEDIAN((P169-P168),-3,3),"GOOD",TEXT(MOD(INT(INT(INT(ABS(P169-P168)/30)/60)/60),60),"00")&amp;":"&amp;TEXT(MOD(INT(INT(ABS(P169-P168)/30)/60),60),"00")&amp;":"&amp;TEXT(MOD(INT(ABS(P169-P168)/30),60),"00")&amp;";"&amp;TEXT(MOD(ABS(P169-P168),30),"00"))</f>
        <v>GOOD</v>
      </c>
      <c r="K168" t="str">
        <f t="shared" ref="K168" si="327">IF((Q169-Q168)=MEDIAN((Q169-Q168),-27,-33),"GOOD",TEXT(MOD(INT(INT(INT(ABS(Q169-Q168)/30)/60)/60),60),"00")&amp;":"&amp;TEXT(MOD(INT(INT(ABS(Q169-Q168)/30)/60),60),"00")&amp;":"&amp;TEXT(MOD(INT(ABS(Q169-Q168)/30),60),"00")&amp;";"&amp;TEXT(MOD(ABS(Q169-Q168),30),"00"))</f>
        <v>GOOD</v>
      </c>
      <c r="L168" t="str">
        <f t="shared" ref="L168" si="328">IF((R169-R168)=MEDIAN((R169-R168),-57,-63),"GOOD",TEXT(MOD(INT(INT(INT(ABS(R169-R168)/30)/60)/60),60),"00")&amp;":"&amp;TEXT(MOD(INT(INT(ABS(R169-R168)/30)/60),60),"00")&amp;":"&amp;TEXT(MOD(INT(ABS(R169-R168)/30),60),"00")&amp;";"&amp;TEXT(MOD(ABS(R169-R168),30),"00"))</f>
        <v>GOOD</v>
      </c>
      <c r="M168" t="str">
        <f t="shared" ref="M168" si="329">IF((S169-S168)=MEDIAN((S169-S168),-87,-93),"GOOD",TEXT(MOD(INT(INT(INT(ABS(S169-S168)/30)/60)/60),60),"00")&amp;":"&amp;TEXT(MOD(INT(INT(ABS(S169-S168)/30)/60),60),"00")&amp;":"&amp;TEXT(MOD(INT(ABS(S169-S168)/30),60),"00")&amp;";"&amp;TEXT(MOD(ABS(S169-S168),30),"00"))</f>
        <v>GOOD</v>
      </c>
      <c r="O168" s="1">
        <f t="shared" ref="O168:T169" si="330">VALUE(LEFT(B168,2))*60*60*30+VALUE(MID(B168,4,2))*60*30+VALUE(MID(B168,7,2))*30+RIGHT(B168,2)</f>
        <v>118879</v>
      </c>
      <c r="P168" s="1">
        <f t="shared" si="330"/>
        <v>131311</v>
      </c>
      <c r="Q168" s="1">
        <f t="shared" si="330"/>
        <v>141824</v>
      </c>
      <c r="R168" s="1">
        <f t="shared" si="330"/>
        <v>156356</v>
      </c>
      <c r="S168" s="1">
        <f t="shared" si="330"/>
        <v>172584</v>
      </c>
      <c r="T168" s="1">
        <f t="shared" si="330"/>
        <v>184989</v>
      </c>
    </row>
    <row r="169" spans="1:20">
      <c r="A169" t="s">
        <v>796</v>
      </c>
      <c r="B169" t="s">
        <v>797</v>
      </c>
      <c r="C169" t="s">
        <v>798</v>
      </c>
      <c r="D169" t="s">
        <v>799</v>
      </c>
      <c r="E169" t="s">
        <v>800</v>
      </c>
      <c r="F169" t="s">
        <v>801</v>
      </c>
      <c r="G169" t="s">
        <v>802</v>
      </c>
      <c r="O169" s="1">
        <f t="shared" si="330"/>
        <v>118908</v>
      </c>
      <c r="P169" s="1">
        <f t="shared" si="330"/>
        <v>131310</v>
      </c>
      <c r="Q169" s="1">
        <f t="shared" si="330"/>
        <v>141793</v>
      </c>
      <c r="R169" s="1">
        <f t="shared" si="330"/>
        <v>156295</v>
      </c>
      <c r="S169" s="1">
        <f t="shared" si="330"/>
        <v>172493</v>
      </c>
      <c r="T169" s="1">
        <f t="shared" si="330"/>
        <v>184921</v>
      </c>
    </row>
    <row r="171" spans="1:20">
      <c r="A171" t="s">
        <v>803</v>
      </c>
      <c r="B171" t="s">
        <v>804</v>
      </c>
      <c r="C171" t="s">
        <v>805</v>
      </c>
      <c r="D171" t="s">
        <v>806</v>
      </c>
      <c r="E171" t="s">
        <v>807</v>
      </c>
      <c r="F171" t="s">
        <v>808</v>
      </c>
      <c r="G171" t="s">
        <v>809</v>
      </c>
      <c r="I171" t="str">
        <f t="shared" ref="I171" si="331">IF((O172-O171)=MEDIAN((O172-O171),27,33),"GOOD",TEXT(MOD(INT(INT(INT(ABS(O172-O171)/30)/60)/60),60),"00")&amp;":"&amp;TEXT(MOD(INT(INT(ABS(O172-O171)/30)/60),60),"00")&amp;":"&amp;TEXT(MOD(INT(ABS(O172-O171)/30),60),"00")&amp;";"&amp;TEXT(MOD(ABS(O172-O171),30),"00"))</f>
        <v>GOOD</v>
      </c>
      <c r="J171" t="str">
        <f t="shared" ref="J171" si="332">IF((P172-P171)=MEDIAN((P172-P171),-3,3),"GOOD",TEXT(MOD(INT(INT(INT(ABS(P172-P171)/30)/60)/60),60),"00")&amp;":"&amp;TEXT(MOD(INT(INT(ABS(P172-P171)/30)/60),60),"00")&amp;":"&amp;TEXT(MOD(INT(ABS(P172-P171)/30),60),"00")&amp;";"&amp;TEXT(MOD(ABS(P172-P171),30),"00"))</f>
        <v>GOOD</v>
      </c>
      <c r="K171" t="str">
        <f t="shared" ref="K171" si="333">IF((Q172-Q171)=MEDIAN((Q172-Q171),-27,-33),"GOOD",TEXT(MOD(INT(INT(INT(ABS(Q172-Q171)/30)/60)/60),60),"00")&amp;":"&amp;TEXT(MOD(INT(INT(ABS(Q172-Q171)/30)/60),60),"00")&amp;":"&amp;TEXT(MOD(INT(ABS(Q172-Q171)/30),60),"00")&amp;";"&amp;TEXT(MOD(ABS(Q172-Q171),30),"00"))</f>
        <v>GOOD</v>
      </c>
      <c r="L171" t="str">
        <f t="shared" ref="L171" si="334">IF((R172-R171)=MEDIAN((R172-R171),-57,-63),"GOOD",TEXT(MOD(INT(INT(INT(ABS(R172-R171)/30)/60)/60),60),"00")&amp;":"&amp;TEXT(MOD(INT(INT(ABS(R172-R171)/30)/60),60),"00")&amp;":"&amp;TEXT(MOD(INT(ABS(R172-R171)/30),60),"00")&amp;";"&amp;TEXT(MOD(ABS(R172-R171),30),"00"))</f>
        <v>GOOD</v>
      </c>
      <c r="M171" t="str">
        <f t="shared" ref="M171" si="335">IF((S172-S171)=MEDIAN((S172-S171),-87,-93),"GOOD",TEXT(MOD(INT(INT(INT(ABS(S172-S171)/30)/60)/60),60),"00")&amp;":"&amp;TEXT(MOD(INT(INT(ABS(S172-S171)/30)/60),60),"00")&amp;":"&amp;TEXT(MOD(INT(ABS(S172-S171)/30),60),"00")&amp;";"&amp;TEXT(MOD(ABS(S172-S171),30),"00"))</f>
        <v>GOOD</v>
      </c>
      <c r="O171" s="1">
        <f t="shared" ref="O171:T172" si="336">VALUE(LEFT(B171,2))*60*60*30+VALUE(MID(B171,4,2))*60*30+VALUE(MID(B171,7,2))*30+RIGHT(B171,2)</f>
        <v>117333</v>
      </c>
      <c r="P171" s="1">
        <f t="shared" si="336"/>
        <v>129389</v>
      </c>
      <c r="Q171" s="1">
        <f t="shared" si="336"/>
        <v>144305</v>
      </c>
      <c r="R171" s="1">
        <f t="shared" si="336"/>
        <v>159296</v>
      </c>
      <c r="S171" s="1">
        <f t="shared" si="336"/>
        <v>170643</v>
      </c>
      <c r="T171" s="1">
        <f t="shared" si="336"/>
        <v>183653</v>
      </c>
    </row>
    <row r="172" spans="1:20">
      <c r="A172" t="s">
        <v>810</v>
      </c>
      <c r="B172" t="s">
        <v>811</v>
      </c>
      <c r="C172" t="s">
        <v>812</v>
      </c>
      <c r="D172" t="s">
        <v>813</v>
      </c>
      <c r="E172" t="s">
        <v>814</v>
      </c>
      <c r="F172" t="s">
        <v>815</v>
      </c>
      <c r="G172" t="s">
        <v>816</v>
      </c>
      <c r="O172" s="1">
        <f t="shared" si="336"/>
        <v>117362</v>
      </c>
      <c r="P172" s="1">
        <f t="shared" si="336"/>
        <v>129388</v>
      </c>
      <c r="Q172" s="1">
        <f t="shared" si="336"/>
        <v>144274</v>
      </c>
      <c r="R172" s="1">
        <f t="shared" si="336"/>
        <v>159235</v>
      </c>
      <c r="S172" s="1">
        <f t="shared" si="336"/>
        <v>170552</v>
      </c>
      <c r="T172" s="1">
        <f t="shared" si="336"/>
        <v>180980</v>
      </c>
    </row>
    <row r="174" spans="1:20">
      <c r="A174" t="s">
        <v>817</v>
      </c>
      <c r="B174" t="s">
        <v>818</v>
      </c>
      <c r="C174" t="s">
        <v>819</v>
      </c>
      <c r="D174" t="s">
        <v>820</v>
      </c>
      <c r="E174" t="s">
        <v>821</v>
      </c>
      <c r="F174" t="s">
        <v>822</v>
      </c>
      <c r="G174" t="s">
        <v>823</v>
      </c>
      <c r="I174" t="str">
        <f t="shared" ref="I174" si="337">IF((O175-O174)=MEDIAN((O175-O174),27,33),"GOOD",TEXT(MOD(INT(INT(INT(ABS(O175-O174)/30)/60)/60),60),"00")&amp;":"&amp;TEXT(MOD(INT(INT(ABS(O175-O174)/30)/60),60),"00")&amp;":"&amp;TEXT(MOD(INT(ABS(O175-O174)/30),60),"00")&amp;";"&amp;TEXT(MOD(ABS(O175-O174),30),"00"))</f>
        <v>GOOD</v>
      </c>
      <c r="J174" t="str">
        <f t="shared" ref="J174" si="338">IF((P175-P174)=MEDIAN((P175-P174),-3,3),"GOOD",TEXT(MOD(INT(INT(INT(ABS(P175-P174)/30)/60)/60),60),"00")&amp;":"&amp;TEXT(MOD(INT(INT(ABS(P175-P174)/30)/60),60),"00")&amp;":"&amp;TEXT(MOD(INT(ABS(P175-P174)/30),60),"00")&amp;";"&amp;TEXT(MOD(ABS(P175-P174),30),"00"))</f>
        <v>GOOD</v>
      </c>
      <c r="K174" t="str">
        <f t="shared" ref="K174" si="339">IF((Q175-Q174)=MEDIAN((Q175-Q174),-27,-33),"GOOD",TEXT(MOD(INT(INT(INT(ABS(Q175-Q174)/30)/60)/60),60),"00")&amp;":"&amp;TEXT(MOD(INT(INT(ABS(Q175-Q174)/30)/60),60),"00")&amp;":"&amp;TEXT(MOD(INT(ABS(Q175-Q174)/30),60),"00")&amp;";"&amp;TEXT(MOD(ABS(Q175-Q174),30),"00"))</f>
        <v>GOOD</v>
      </c>
      <c r="L174" t="str">
        <f t="shared" ref="L174" si="340">IF((R175-R174)=MEDIAN((R175-R174),-57,-63),"GOOD",TEXT(MOD(INT(INT(INT(ABS(R175-R174)/30)/60)/60),60),"00")&amp;":"&amp;TEXT(MOD(INT(INT(ABS(R175-R174)/30)/60),60),"00")&amp;":"&amp;TEXT(MOD(INT(ABS(R175-R174)/30),60),"00")&amp;";"&amp;TEXT(MOD(ABS(R175-R174),30),"00"))</f>
        <v>GOOD</v>
      </c>
      <c r="M174" t="str">
        <f t="shared" ref="M174" si="341">IF((S175-S174)=MEDIAN((S175-S174),-87,-93),"GOOD",TEXT(MOD(INT(INT(INT(ABS(S175-S174)/30)/60)/60),60),"00")&amp;":"&amp;TEXT(MOD(INT(INT(ABS(S175-S174)/30)/60),60),"00")&amp;":"&amp;TEXT(MOD(INT(ABS(S175-S174)/30),60),"00")&amp;";"&amp;TEXT(MOD(ABS(S175-S174),30),"00"))</f>
        <v>GOOD</v>
      </c>
      <c r="O174" s="1">
        <f t="shared" ref="O174:T175" si="342">VALUE(LEFT(B174,2))*60*60*30+VALUE(MID(B174,4,2))*60*30+VALUE(MID(B174,7,2))*30+RIGHT(B174,2)</f>
        <v>120898</v>
      </c>
      <c r="P174" s="1">
        <f t="shared" si="342"/>
        <v>133195</v>
      </c>
      <c r="Q174" s="1">
        <f t="shared" si="342"/>
        <v>142542</v>
      </c>
      <c r="R174" s="1">
        <f t="shared" si="342"/>
        <v>155706</v>
      </c>
      <c r="S174" s="1">
        <f t="shared" si="342"/>
        <v>174553</v>
      </c>
      <c r="T174" s="1">
        <f t="shared" si="342"/>
        <v>185103</v>
      </c>
    </row>
    <row r="175" spans="1:20">
      <c r="A175" t="s">
        <v>824</v>
      </c>
      <c r="B175" t="s">
        <v>825</v>
      </c>
      <c r="C175" t="s">
        <v>826</v>
      </c>
      <c r="D175" t="s">
        <v>827</v>
      </c>
      <c r="E175" t="s">
        <v>828</v>
      </c>
      <c r="F175" t="s">
        <v>829</v>
      </c>
      <c r="G175" t="s">
        <v>830</v>
      </c>
      <c r="O175" s="1">
        <f t="shared" si="342"/>
        <v>120927</v>
      </c>
      <c r="P175" s="1">
        <f t="shared" si="342"/>
        <v>133194</v>
      </c>
      <c r="Q175" s="1">
        <f t="shared" si="342"/>
        <v>142511</v>
      </c>
      <c r="R175" s="1">
        <f t="shared" si="342"/>
        <v>155645</v>
      </c>
      <c r="S175" s="1">
        <f t="shared" si="342"/>
        <v>174462</v>
      </c>
      <c r="T175" s="1">
        <f t="shared" si="342"/>
        <v>182344</v>
      </c>
    </row>
    <row r="177" spans="1:20">
      <c r="A177" t="s">
        <v>831</v>
      </c>
      <c r="B177" t="s">
        <v>832</v>
      </c>
      <c r="C177" t="s">
        <v>833</v>
      </c>
      <c r="D177" t="s">
        <v>834</v>
      </c>
      <c r="E177" t="s">
        <v>835</v>
      </c>
      <c r="F177" t="s">
        <v>836</v>
      </c>
      <c r="G177" t="s">
        <v>837</v>
      </c>
      <c r="I177" t="str">
        <f t="shared" ref="I177" si="343">IF((O178-O177)=MEDIAN((O178-O177),27,33),"GOOD",TEXT(MOD(INT(INT(INT(ABS(O178-O177)/30)/60)/60),60),"00")&amp;":"&amp;TEXT(MOD(INT(INT(ABS(O178-O177)/30)/60),60),"00")&amp;":"&amp;TEXT(MOD(INT(ABS(O178-O177)/30),60),"00")&amp;";"&amp;TEXT(MOD(ABS(O178-O177),30),"00"))</f>
        <v>GOOD</v>
      </c>
      <c r="J177" t="str">
        <f t="shared" ref="J177" si="344">IF((P178-P177)=MEDIAN((P178-P177),-3,3),"GOOD",TEXT(MOD(INT(INT(INT(ABS(P178-P177)/30)/60)/60),60),"00")&amp;":"&amp;TEXT(MOD(INT(INT(ABS(P178-P177)/30)/60),60),"00")&amp;":"&amp;TEXT(MOD(INT(ABS(P178-P177)/30),60),"00")&amp;";"&amp;TEXT(MOD(ABS(P178-P177),30),"00"))</f>
        <v>GOOD</v>
      </c>
      <c r="K177" t="str">
        <f t="shared" ref="K177" si="345">IF((Q178-Q177)=MEDIAN((Q178-Q177),-27,-33),"GOOD",TEXT(MOD(INT(INT(INT(ABS(Q178-Q177)/30)/60)/60),60),"00")&amp;":"&amp;TEXT(MOD(INT(INT(ABS(Q178-Q177)/30)/60),60),"00")&amp;":"&amp;TEXT(MOD(INT(ABS(Q178-Q177)/30),60),"00")&amp;";"&amp;TEXT(MOD(ABS(Q178-Q177),30),"00"))</f>
        <v>GOOD</v>
      </c>
      <c r="L177" t="str">
        <f t="shared" ref="L177" si="346">IF((R178-R177)=MEDIAN((R178-R177),-57,-63),"GOOD",TEXT(MOD(INT(INT(INT(ABS(R178-R177)/30)/60)/60),60),"00")&amp;":"&amp;TEXT(MOD(INT(INT(ABS(R178-R177)/30)/60),60),"00")&amp;":"&amp;TEXT(MOD(INT(ABS(R178-R177)/30),60),"00")&amp;";"&amp;TEXT(MOD(ABS(R178-R177),30),"00"))</f>
        <v>GOOD</v>
      </c>
      <c r="M177" t="str">
        <f t="shared" ref="M177" si="347">IF((S178-S177)=MEDIAN((S178-S177),-87,-93),"GOOD",TEXT(MOD(INT(INT(INT(ABS(S178-S177)/30)/60)/60),60),"00")&amp;":"&amp;TEXT(MOD(INT(INT(ABS(S178-S177)/30)/60),60),"00")&amp;":"&amp;TEXT(MOD(INT(ABS(S178-S177)/30),60),"00")&amp;";"&amp;TEXT(MOD(ABS(S178-S177),30),"00"))</f>
        <v>GOOD</v>
      </c>
      <c r="O177" s="1">
        <f t="shared" ref="O177:T178" si="348">VALUE(LEFT(B177,2))*60*60*30+VALUE(MID(B177,4,2))*60*30+VALUE(MID(B177,7,2))*30+RIGHT(B177,2)</f>
        <v>122175</v>
      </c>
      <c r="P177" s="1">
        <f t="shared" si="348"/>
        <v>132795</v>
      </c>
      <c r="Q177" s="1">
        <f t="shared" si="348"/>
        <v>142544</v>
      </c>
      <c r="R177" s="1">
        <f t="shared" si="348"/>
        <v>158836</v>
      </c>
      <c r="S177" s="1">
        <f t="shared" si="348"/>
        <v>171745</v>
      </c>
      <c r="T177" s="1">
        <f t="shared" si="348"/>
        <v>182998</v>
      </c>
    </row>
    <row r="178" spans="1:20">
      <c r="A178" t="s">
        <v>838</v>
      </c>
      <c r="B178" t="s">
        <v>839</v>
      </c>
      <c r="C178" t="s">
        <v>840</v>
      </c>
      <c r="D178" t="s">
        <v>841</v>
      </c>
      <c r="E178" t="s">
        <v>842</v>
      </c>
      <c r="F178" t="s">
        <v>843</v>
      </c>
      <c r="G178" t="s">
        <v>844</v>
      </c>
      <c r="O178" s="1">
        <f t="shared" si="348"/>
        <v>122204</v>
      </c>
      <c r="P178" s="1">
        <f t="shared" si="348"/>
        <v>132794</v>
      </c>
      <c r="Q178" s="1">
        <f t="shared" si="348"/>
        <v>142513</v>
      </c>
      <c r="R178" s="1">
        <f t="shared" si="348"/>
        <v>158775</v>
      </c>
      <c r="S178" s="1">
        <f t="shared" si="348"/>
        <v>171654</v>
      </c>
      <c r="T178" s="1">
        <f t="shared" si="348"/>
        <v>181634</v>
      </c>
    </row>
    <row r="180" spans="1:20">
      <c r="A180" t="s">
        <v>845</v>
      </c>
      <c r="B180" t="s">
        <v>846</v>
      </c>
      <c r="C180" t="s">
        <v>847</v>
      </c>
      <c r="D180" t="s">
        <v>848</v>
      </c>
      <c r="E180" t="s">
        <v>849</v>
      </c>
      <c r="F180" t="s">
        <v>850</v>
      </c>
      <c r="G180" t="s">
        <v>851</v>
      </c>
      <c r="I180" t="str">
        <f t="shared" ref="I180" si="349">IF((O181-O180)=MEDIAN((O181-O180),27,33),"GOOD",TEXT(MOD(INT(INT(INT(ABS(O181-O180)/30)/60)/60),60),"00")&amp;":"&amp;TEXT(MOD(INT(INT(ABS(O181-O180)/30)/60),60),"00")&amp;":"&amp;TEXT(MOD(INT(ABS(O181-O180)/30),60),"00")&amp;";"&amp;TEXT(MOD(ABS(O181-O180),30),"00"))</f>
        <v>GOOD</v>
      </c>
      <c r="J180" t="str">
        <f t="shared" ref="J180" si="350">IF((P181-P180)=MEDIAN((P181-P180),-3,3),"GOOD",TEXT(MOD(INT(INT(INT(ABS(P181-P180)/30)/60)/60),60),"00")&amp;":"&amp;TEXT(MOD(INT(INT(ABS(P181-P180)/30)/60),60),"00")&amp;":"&amp;TEXT(MOD(INT(ABS(P181-P180)/30),60),"00")&amp;";"&amp;TEXT(MOD(ABS(P181-P180),30),"00"))</f>
        <v>GOOD</v>
      </c>
      <c r="K180" t="str">
        <f t="shared" ref="K180" si="351">IF((Q181-Q180)=MEDIAN((Q181-Q180),-27,-33),"GOOD",TEXT(MOD(INT(INT(INT(ABS(Q181-Q180)/30)/60)/60),60),"00")&amp;":"&amp;TEXT(MOD(INT(INT(ABS(Q181-Q180)/30)/60),60),"00")&amp;":"&amp;TEXT(MOD(INT(ABS(Q181-Q180)/30),60),"00")&amp;";"&amp;TEXT(MOD(ABS(Q181-Q180),30),"00"))</f>
        <v>GOOD</v>
      </c>
      <c r="L180" t="str">
        <f t="shared" ref="L180" si="352">IF((R181-R180)=MEDIAN((R181-R180),-57,-63),"GOOD",TEXT(MOD(INT(INT(INT(ABS(R181-R180)/30)/60)/60),60),"00")&amp;":"&amp;TEXT(MOD(INT(INT(ABS(R181-R180)/30)/60),60),"00")&amp;":"&amp;TEXT(MOD(INT(ABS(R181-R180)/30),60),"00")&amp;";"&amp;TEXT(MOD(ABS(R181-R180),30),"00"))</f>
        <v>GOOD</v>
      </c>
      <c r="M180" t="str">
        <f t="shared" ref="M180" si="353">IF((S181-S180)=MEDIAN((S181-S180),-87,-93),"GOOD",TEXT(MOD(INT(INT(INT(ABS(S181-S180)/30)/60)/60),60),"00")&amp;":"&amp;TEXT(MOD(INT(INT(ABS(S181-S180)/30)/60),60),"00")&amp;":"&amp;TEXT(MOD(INT(ABS(S181-S180)/30),60),"00")&amp;";"&amp;TEXT(MOD(ABS(S181-S180),30),"00"))</f>
        <v>GOOD</v>
      </c>
      <c r="O180" s="1">
        <f t="shared" ref="O180:T181" si="354">VALUE(LEFT(B180,2))*60*60*30+VALUE(MID(B180,4,2))*60*30+VALUE(MID(B180,7,2))*30+RIGHT(B180,2)</f>
        <v>122253</v>
      </c>
      <c r="P180" s="1">
        <f t="shared" si="354"/>
        <v>135121</v>
      </c>
      <c r="Q180" s="1">
        <f t="shared" si="354"/>
        <v>143831</v>
      </c>
      <c r="R180" s="1">
        <f t="shared" si="354"/>
        <v>153583</v>
      </c>
      <c r="S180" s="1">
        <f t="shared" si="354"/>
        <v>168808</v>
      </c>
      <c r="T180" s="1">
        <f t="shared" si="354"/>
        <v>183278</v>
      </c>
    </row>
    <row r="181" spans="1:20">
      <c r="A181" t="s">
        <v>852</v>
      </c>
      <c r="B181" t="s">
        <v>853</v>
      </c>
      <c r="C181" t="s">
        <v>854</v>
      </c>
      <c r="D181" t="s">
        <v>855</v>
      </c>
      <c r="E181" t="s">
        <v>856</v>
      </c>
      <c r="F181" t="s">
        <v>857</v>
      </c>
      <c r="G181" t="s">
        <v>858</v>
      </c>
      <c r="O181" s="1">
        <f t="shared" si="354"/>
        <v>122282</v>
      </c>
      <c r="P181" s="1">
        <f t="shared" si="354"/>
        <v>135120</v>
      </c>
      <c r="Q181" s="1">
        <f t="shared" si="354"/>
        <v>143800</v>
      </c>
      <c r="R181" s="1">
        <f t="shared" si="354"/>
        <v>153522</v>
      </c>
      <c r="S181" s="1">
        <f t="shared" si="354"/>
        <v>168717</v>
      </c>
      <c r="T181" s="1">
        <f t="shared" si="354"/>
        <v>183115</v>
      </c>
    </row>
    <row r="183" spans="1:20">
      <c r="A183" t="s">
        <v>859</v>
      </c>
      <c r="B183" t="s">
        <v>860</v>
      </c>
      <c r="C183" t="s">
        <v>861</v>
      </c>
      <c r="D183" t="s">
        <v>862</v>
      </c>
      <c r="E183" t="s">
        <v>863</v>
      </c>
      <c r="F183" t="s">
        <v>864</v>
      </c>
      <c r="G183" t="s">
        <v>865</v>
      </c>
      <c r="I183" t="str">
        <f t="shared" ref="I183" si="355">IF((O184-O183)=MEDIAN((O184-O183),27,33),"GOOD",TEXT(MOD(INT(INT(INT(ABS(O184-O183)/30)/60)/60),60),"00")&amp;":"&amp;TEXT(MOD(INT(INT(ABS(O184-O183)/30)/60),60),"00")&amp;":"&amp;TEXT(MOD(INT(ABS(O184-O183)/30),60),"00")&amp;";"&amp;TEXT(MOD(ABS(O184-O183),30),"00"))</f>
        <v>GOOD</v>
      </c>
      <c r="J183" t="str">
        <f t="shared" ref="J183" si="356">IF((P184-P183)=MEDIAN((P184-P183),-3,3),"GOOD",TEXT(MOD(INT(INT(INT(ABS(P184-P183)/30)/60)/60),60),"00")&amp;":"&amp;TEXT(MOD(INT(INT(ABS(P184-P183)/30)/60),60),"00")&amp;":"&amp;TEXT(MOD(INT(ABS(P184-P183)/30),60),"00")&amp;";"&amp;TEXT(MOD(ABS(P184-P183),30),"00"))</f>
        <v>GOOD</v>
      </c>
      <c r="K183" t="str">
        <f t="shared" ref="K183" si="357">IF((Q184-Q183)=MEDIAN((Q184-Q183),-27,-33),"GOOD",TEXT(MOD(INT(INT(INT(ABS(Q184-Q183)/30)/60)/60),60),"00")&amp;":"&amp;TEXT(MOD(INT(INT(ABS(Q184-Q183)/30)/60),60),"00")&amp;":"&amp;TEXT(MOD(INT(ABS(Q184-Q183)/30),60),"00")&amp;";"&amp;TEXT(MOD(ABS(Q184-Q183),30),"00"))</f>
        <v>GOOD</v>
      </c>
      <c r="L183" t="str">
        <f t="shared" ref="L183" si="358">IF((R184-R183)=MEDIAN((R184-R183),-57,-63),"GOOD",TEXT(MOD(INT(INT(INT(ABS(R184-R183)/30)/60)/60),60),"00")&amp;":"&amp;TEXT(MOD(INT(INT(ABS(R184-R183)/30)/60),60),"00")&amp;":"&amp;TEXT(MOD(INT(ABS(R184-R183)/30),60),"00")&amp;";"&amp;TEXT(MOD(ABS(R184-R183),30),"00"))</f>
        <v>GOOD</v>
      </c>
      <c r="M183" t="str">
        <f t="shared" ref="M183" si="359">IF((S184-S183)=MEDIAN((S184-S183),-87,-93),"GOOD",TEXT(MOD(INT(INT(INT(ABS(S184-S183)/30)/60)/60),60),"00")&amp;":"&amp;TEXT(MOD(INT(INT(ABS(S184-S183)/30)/60),60),"00")&amp;":"&amp;TEXT(MOD(INT(ABS(S184-S183)/30),60),"00")&amp;";"&amp;TEXT(MOD(ABS(S184-S183),30),"00"))</f>
        <v>GOOD</v>
      </c>
      <c r="O183" s="1">
        <f t="shared" ref="O183:T184" si="360">VALUE(LEFT(B183,2))*60*60*30+VALUE(MID(B183,4,2))*60*30+VALUE(MID(B183,7,2))*30+RIGHT(B183,2)</f>
        <v>118034</v>
      </c>
      <c r="P183" s="1">
        <f t="shared" si="360"/>
        <v>131538</v>
      </c>
      <c r="Q183" s="1">
        <f t="shared" si="360"/>
        <v>142570</v>
      </c>
      <c r="R183" s="1">
        <f t="shared" si="360"/>
        <v>156255</v>
      </c>
      <c r="S183" s="1">
        <f t="shared" si="360"/>
        <v>171561</v>
      </c>
      <c r="T183" s="1">
        <f t="shared" si="360"/>
        <v>184002</v>
      </c>
    </row>
    <row r="184" spans="1:20">
      <c r="A184" t="s">
        <v>866</v>
      </c>
      <c r="B184" t="s">
        <v>867</v>
      </c>
      <c r="C184" t="s">
        <v>868</v>
      </c>
      <c r="D184" t="s">
        <v>869</v>
      </c>
      <c r="E184" t="s">
        <v>870</v>
      </c>
      <c r="F184" t="s">
        <v>871</v>
      </c>
      <c r="G184" t="s">
        <v>872</v>
      </c>
      <c r="O184" s="1">
        <f t="shared" si="360"/>
        <v>118063</v>
      </c>
      <c r="P184" s="1">
        <f t="shared" si="360"/>
        <v>131537</v>
      </c>
      <c r="Q184" s="1">
        <f t="shared" si="360"/>
        <v>142539</v>
      </c>
      <c r="R184" s="1">
        <f t="shared" si="360"/>
        <v>156194</v>
      </c>
      <c r="S184" s="1">
        <f t="shared" si="360"/>
        <v>171470</v>
      </c>
      <c r="T184" s="1">
        <f t="shared" si="360"/>
        <v>183909</v>
      </c>
    </row>
    <row r="186" spans="1:20">
      <c r="A186" t="s">
        <v>873</v>
      </c>
      <c r="B186" t="s">
        <v>874</v>
      </c>
      <c r="C186" t="s">
        <v>875</v>
      </c>
      <c r="D186" t="s">
        <v>876</v>
      </c>
      <c r="E186" t="s">
        <v>877</v>
      </c>
      <c r="F186" t="s">
        <v>878</v>
      </c>
      <c r="G186" t="s">
        <v>879</v>
      </c>
      <c r="I186" t="str">
        <f t="shared" ref="I186" si="361">IF((O187-O186)=MEDIAN((O187-O186),27,33),"GOOD",TEXT(MOD(INT(INT(INT(ABS(O187-O186)/30)/60)/60),60),"00")&amp;":"&amp;TEXT(MOD(INT(INT(ABS(O187-O186)/30)/60),60),"00")&amp;":"&amp;TEXT(MOD(INT(ABS(O187-O186)/30),60),"00")&amp;";"&amp;TEXT(MOD(ABS(O187-O186),30),"00"))</f>
        <v>GOOD</v>
      </c>
      <c r="J186" t="str">
        <f t="shared" ref="J186" si="362">IF((P187-P186)=MEDIAN((P187-P186),-3,3),"GOOD",TEXT(MOD(INT(INT(INT(ABS(P187-P186)/30)/60)/60),60),"00")&amp;":"&amp;TEXT(MOD(INT(INT(ABS(P187-P186)/30)/60),60),"00")&amp;":"&amp;TEXT(MOD(INT(ABS(P187-P186)/30),60),"00")&amp;";"&amp;TEXT(MOD(ABS(P187-P186),30),"00"))</f>
        <v>GOOD</v>
      </c>
      <c r="K186" t="str">
        <f t="shared" ref="K186" si="363">IF((Q187-Q186)=MEDIAN((Q187-Q186),-27,-33),"GOOD",TEXT(MOD(INT(INT(INT(ABS(Q187-Q186)/30)/60)/60),60),"00")&amp;":"&amp;TEXT(MOD(INT(INT(ABS(Q187-Q186)/30)/60),60),"00")&amp;":"&amp;TEXT(MOD(INT(ABS(Q187-Q186)/30),60),"00")&amp;";"&amp;TEXT(MOD(ABS(Q187-Q186),30),"00"))</f>
        <v>GOOD</v>
      </c>
      <c r="L186" t="str">
        <f t="shared" ref="L186" si="364">IF((R187-R186)=MEDIAN((R187-R186),-57,-63),"GOOD",TEXT(MOD(INT(INT(INT(ABS(R187-R186)/30)/60)/60),60),"00")&amp;":"&amp;TEXT(MOD(INT(INT(ABS(R187-R186)/30)/60),60),"00")&amp;":"&amp;TEXT(MOD(INT(ABS(R187-R186)/30),60),"00")&amp;";"&amp;TEXT(MOD(ABS(R187-R186),30),"00"))</f>
        <v>GOOD</v>
      </c>
      <c r="M186" t="str">
        <f t="shared" ref="M186" si="365">IF((S187-S186)=MEDIAN((S187-S186),-87,-93),"GOOD",TEXT(MOD(INT(INT(INT(ABS(S187-S186)/30)/60)/60),60),"00")&amp;":"&amp;TEXT(MOD(INT(INT(ABS(S187-S186)/30)/60),60),"00")&amp;":"&amp;TEXT(MOD(INT(ABS(S187-S186)/30),60),"00")&amp;";"&amp;TEXT(MOD(ABS(S187-S186),30),"00"))</f>
        <v>GOOD</v>
      </c>
      <c r="O186" s="1">
        <f t="shared" ref="O186:T187" si="366">VALUE(LEFT(B186,2))*60*60*30+VALUE(MID(B186,4,2))*60*30+VALUE(MID(B186,7,2))*30+RIGHT(B186,2)</f>
        <v>121202</v>
      </c>
      <c r="P186" s="1">
        <f t="shared" si="366"/>
        <v>138761</v>
      </c>
      <c r="Q186" s="1">
        <f t="shared" si="366"/>
        <v>151324</v>
      </c>
      <c r="R186" s="1">
        <f t="shared" si="366"/>
        <v>164487</v>
      </c>
      <c r="S186" s="1">
        <f t="shared" si="366"/>
        <v>176237</v>
      </c>
      <c r="T186" s="1">
        <f t="shared" si="366"/>
        <v>185275</v>
      </c>
    </row>
    <row r="187" spans="1:20">
      <c r="A187" t="s">
        <v>880</v>
      </c>
      <c r="B187" t="s">
        <v>881</v>
      </c>
      <c r="C187" t="s">
        <v>882</v>
      </c>
      <c r="D187" t="s">
        <v>883</v>
      </c>
      <c r="E187" t="s">
        <v>884</v>
      </c>
      <c r="F187" t="s">
        <v>885</v>
      </c>
      <c r="G187" t="s">
        <v>886</v>
      </c>
      <c r="O187" s="1">
        <f t="shared" si="366"/>
        <v>121231</v>
      </c>
      <c r="P187" s="1">
        <f t="shared" si="366"/>
        <v>138760</v>
      </c>
      <c r="Q187" s="1">
        <f t="shared" si="366"/>
        <v>151293</v>
      </c>
      <c r="R187" s="1">
        <f t="shared" si="366"/>
        <v>164426</v>
      </c>
      <c r="S187" s="1">
        <f t="shared" si="366"/>
        <v>176146</v>
      </c>
      <c r="T187" s="1">
        <f t="shared" si="366"/>
        <v>185122</v>
      </c>
    </row>
    <row r="189" spans="1:20">
      <c r="A189" t="s">
        <v>887</v>
      </c>
      <c r="B189" t="s">
        <v>888</v>
      </c>
      <c r="C189" t="s">
        <v>889</v>
      </c>
      <c r="D189" t="s">
        <v>890</v>
      </c>
      <c r="E189" t="s">
        <v>891</v>
      </c>
      <c r="F189" t="s">
        <v>892</v>
      </c>
      <c r="G189" t="s">
        <v>893</v>
      </c>
      <c r="I189" t="str">
        <f t="shared" ref="I189" si="367">IF((O190-O189)=MEDIAN((O190-O189),27,33),"GOOD",TEXT(MOD(INT(INT(INT(ABS(O190-O189)/30)/60)/60),60),"00")&amp;":"&amp;TEXT(MOD(INT(INT(ABS(O190-O189)/30)/60),60),"00")&amp;":"&amp;TEXT(MOD(INT(ABS(O190-O189)/30),60),"00")&amp;";"&amp;TEXT(MOD(ABS(O190-O189),30),"00"))</f>
        <v>GOOD</v>
      </c>
      <c r="J189" t="str">
        <f t="shared" ref="J189" si="368">IF((P190-P189)=MEDIAN((P190-P189),-3,3),"GOOD",TEXT(MOD(INT(INT(INT(ABS(P190-P189)/30)/60)/60),60),"00")&amp;":"&amp;TEXT(MOD(INT(INT(ABS(P190-P189)/30)/60),60),"00")&amp;":"&amp;TEXT(MOD(INT(ABS(P190-P189)/30),60),"00")&amp;";"&amp;TEXT(MOD(ABS(P190-P189),30),"00"))</f>
        <v>GOOD</v>
      </c>
      <c r="K189" t="str">
        <f t="shared" ref="K189" si="369">IF((Q190-Q189)=MEDIAN((Q190-Q189),-27,-33),"GOOD",TEXT(MOD(INT(INT(INT(ABS(Q190-Q189)/30)/60)/60),60),"00")&amp;":"&amp;TEXT(MOD(INT(INT(ABS(Q190-Q189)/30)/60),60),"00")&amp;":"&amp;TEXT(MOD(INT(ABS(Q190-Q189)/30),60),"00")&amp;";"&amp;TEXT(MOD(ABS(Q190-Q189),30),"00"))</f>
        <v>GOOD</v>
      </c>
      <c r="L189" t="str">
        <f t="shared" ref="L189" si="370">IF((R190-R189)=MEDIAN((R190-R189),-57,-63),"GOOD",TEXT(MOD(INT(INT(INT(ABS(R190-R189)/30)/60)/60),60),"00")&amp;":"&amp;TEXT(MOD(INT(INT(ABS(R190-R189)/30)/60),60),"00")&amp;":"&amp;TEXT(MOD(INT(ABS(R190-R189)/30),60),"00")&amp;";"&amp;TEXT(MOD(ABS(R190-R189),30),"00"))</f>
        <v>GOOD</v>
      </c>
      <c r="M189" t="str">
        <f t="shared" ref="M189" si="371">IF((S190-S189)=MEDIAN((S190-S189),-87,-93),"GOOD",TEXT(MOD(INT(INT(INT(ABS(S190-S189)/30)/60)/60),60),"00")&amp;":"&amp;TEXT(MOD(INT(INT(ABS(S190-S189)/30)/60),60),"00")&amp;":"&amp;TEXT(MOD(INT(ABS(S190-S189)/30),60),"00")&amp;";"&amp;TEXT(MOD(ABS(S190-S189),30),"00"))</f>
        <v>GOOD</v>
      </c>
      <c r="O189" s="1">
        <f t="shared" ref="O189:T190" si="372">VALUE(LEFT(B189,2))*60*60*30+VALUE(MID(B189,4,2))*60*30+VALUE(MID(B189,7,2))*30+RIGHT(B189,2)</f>
        <v>119866</v>
      </c>
      <c r="P189" s="1">
        <f t="shared" si="372"/>
        <v>130780</v>
      </c>
      <c r="Q189" s="1">
        <f t="shared" si="372"/>
        <v>144165</v>
      </c>
      <c r="R189" s="1">
        <f t="shared" si="372"/>
        <v>161694</v>
      </c>
      <c r="S189" s="1">
        <f t="shared" si="372"/>
        <v>175745</v>
      </c>
      <c r="T189" s="1">
        <f t="shared" si="372"/>
        <v>187799</v>
      </c>
    </row>
    <row r="190" spans="1:20">
      <c r="A190" t="s">
        <v>894</v>
      </c>
      <c r="B190" t="s">
        <v>895</v>
      </c>
      <c r="C190" t="s">
        <v>896</v>
      </c>
      <c r="D190" t="s">
        <v>897</v>
      </c>
      <c r="E190" t="s">
        <v>898</v>
      </c>
      <c r="F190" t="s">
        <v>899</v>
      </c>
      <c r="G190" t="s">
        <v>900</v>
      </c>
      <c r="O190" s="1">
        <f t="shared" si="372"/>
        <v>119895</v>
      </c>
      <c r="P190" s="1">
        <f t="shared" si="372"/>
        <v>130779</v>
      </c>
      <c r="Q190" s="1">
        <f t="shared" si="372"/>
        <v>144134</v>
      </c>
      <c r="R190" s="1">
        <f t="shared" si="372"/>
        <v>161633</v>
      </c>
      <c r="S190" s="1">
        <f t="shared" si="372"/>
        <v>175654</v>
      </c>
      <c r="T190" s="1">
        <f t="shared" si="372"/>
        <v>187069</v>
      </c>
    </row>
    <row r="192" spans="1:20">
      <c r="A192" t="s">
        <v>901</v>
      </c>
      <c r="B192" t="s">
        <v>902</v>
      </c>
      <c r="C192" t="s">
        <v>903</v>
      </c>
      <c r="D192" t="s">
        <v>904</v>
      </c>
      <c r="E192" t="s">
        <v>905</v>
      </c>
      <c r="F192" t="s">
        <v>906</v>
      </c>
      <c r="G192" t="s">
        <v>491</v>
      </c>
      <c r="I192" t="str">
        <f t="shared" ref="I192" si="373">IF((O193-O192)=MEDIAN((O193-O192),27,33),"GOOD",TEXT(MOD(INT(INT(INT(ABS(O193-O192)/30)/60)/60),60),"00")&amp;":"&amp;TEXT(MOD(INT(INT(ABS(O193-O192)/30)/60),60),"00")&amp;":"&amp;TEXT(MOD(INT(ABS(O193-O192)/30),60),"00")&amp;";"&amp;TEXT(MOD(ABS(O193-O192),30),"00"))</f>
        <v>GOOD</v>
      </c>
      <c r="J192" t="str">
        <f t="shared" ref="J192" si="374">IF((P193-P192)=MEDIAN((P193-P192),-3,3),"GOOD",TEXT(MOD(INT(INT(INT(ABS(P193-P192)/30)/60)/60),60),"00")&amp;":"&amp;TEXT(MOD(INT(INT(ABS(P193-P192)/30)/60),60),"00")&amp;":"&amp;TEXT(MOD(INT(ABS(P193-P192)/30),60),"00")&amp;";"&amp;TEXT(MOD(ABS(P193-P192),30),"00"))</f>
        <v>GOOD</v>
      </c>
      <c r="K192" t="str">
        <f t="shared" ref="K192" si="375">IF((Q193-Q192)=MEDIAN((Q193-Q192),-27,-33),"GOOD",TEXT(MOD(INT(INT(INT(ABS(Q193-Q192)/30)/60)/60),60),"00")&amp;":"&amp;TEXT(MOD(INT(INT(ABS(Q193-Q192)/30)/60),60),"00")&amp;":"&amp;TEXT(MOD(INT(ABS(Q193-Q192)/30),60),"00")&amp;";"&amp;TEXT(MOD(ABS(Q193-Q192),30),"00"))</f>
        <v>GOOD</v>
      </c>
      <c r="L192" t="str">
        <f t="shared" ref="L192" si="376">IF((R193-R192)=MEDIAN((R193-R192),-57,-63),"GOOD",TEXT(MOD(INT(INT(INT(ABS(R193-R192)/30)/60)/60),60),"00")&amp;":"&amp;TEXT(MOD(INT(INT(ABS(R193-R192)/30)/60),60),"00")&amp;":"&amp;TEXT(MOD(INT(ABS(R193-R192)/30),60),"00")&amp;";"&amp;TEXT(MOD(ABS(R193-R192),30),"00"))</f>
        <v>GOOD</v>
      </c>
      <c r="M192" t="str">
        <f t="shared" ref="M192" si="377">IF((S193-S192)=MEDIAN((S193-S192),-87,-93),"GOOD",TEXT(MOD(INT(INT(INT(ABS(S193-S192)/30)/60)/60),60),"00")&amp;":"&amp;TEXT(MOD(INT(INT(ABS(S193-S192)/30)/60),60),"00")&amp;":"&amp;TEXT(MOD(INT(ABS(S193-S192)/30),60),"00")&amp;";"&amp;TEXT(MOD(ABS(S193-S192),30),"00"))</f>
        <v>GOOD</v>
      </c>
      <c r="O192" s="1">
        <f t="shared" ref="O192:T193" si="378">VALUE(LEFT(B192,2))*60*60*30+VALUE(MID(B192,4,2))*60*30+VALUE(MID(B192,7,2))*30+RIGHT(B192,2)</f>
        <v>119244</v>
      </c>
      <c r="P192" s="1">
        <f t="shared" si="378"/>
        <v>133841</v>
      </c>
      <c r="Q192" s="1">
        <f t="shared" si="378"/>
        <v>148206</v>
      </c>
      <c r="R192" s="1">
        <f t="shared" si="378"/>
        <v>166789</v>
      </c>
      <c r="S192" s="1">
        <f t="shared" si="378"/>
        <v>176410</v>
      </c>
      <c r="T192" s="1">
        <f t="shared" si="378"/>
        <v>186948</v>
      </c>
    </row>
    <row r="193" spans="1:20">
      <c r="A193" t="s">
        <v>907</v>
      </c>
      <c r="B193" t="s">
        <v>908</v>
      </c>
      <c r="C193" t="s">
        <v>909</v>
      </c>
      <c r="D193" t="s">
        <v>910</v>
      </c>
      <c r="E193" t="s">
        <v>911</v>
      </c>
      <c r="F193" t="s">
        <v>912</v>
      </c>
      <c r="G193" t="s">
        <v>913</v>
      </c>
      <c r="O193" s="1">
        <f t="shared" si="378"/>
        <v>119273</v>
      </c>
      <c r="P193" s="1">
        <f t="shared" si="378"/>
        <v>133840</v>
      </c>
      <c r="Q193" s="1">
        <f t="shared" si="378"/>
        <v>148175</v>
      </c>
      <c r="R193" s="1">
        <f t="shared" si="378"/>
        <v>166728</v>
      </c>
      <c r="S193" s="1">
        <f t="shared" si="378"/>
        <v>176317</v>
      </c>
      <c r="T193" s="1">
        <f t="shared" si="378"/>
        <v>186863</v>
      </c>
    </row>
    <row r="195" spans="1:20">
      <c r="A195" t="s">
        <v>914</v>
      </c>
      <c r="B195" t="s">
        <v>915</v>
      </c>
      <c r="C195" t="s">
        <v>916</v>
      </c>
      <c r="D195" t="s">
        <v>917</v>
      </c>
      <c r="E195" t="s">
        <v>918</v>
      </c>
      <c r="F195" t="s">
        <v>919</v>
      </c>
      <c r="G195" t="s">
        <v>920</v>
      </c>
      <c r="I195" t="str">
        <f t="shared" ref="I195" si="379">IF((O196-O195)=MEDIAN((O196-O195),27,33),"GOOD",TEXT(MOD(INT(INT(INT(ABS(O196-O195)/30)/60)/60),60),"00")&amp;":"&amp;TEXT(MOD(INT(INT(ABS(O196-O195)/30)/60),60),"00")&amp;":"&amp;TEXT(MOD(INT(ABS(O196-O195)/30),60),"00")&amp;";"&amp;TEXT(MOD(ABS(O196-O195),30),"00"))</f>
        <v>GOOD</v>
      </c>
      <c r="J195" t="str">
        <f t="shared" ref="J195" si="380">IF((P196-P195)=MEDIAN((P196-P195),-3,3),"GOOD",TEXT(MOD(INT(INT(INT(ABS(P196-P195)/30)/60)/60),60),"00")&amp;":"&amp;TEXT(MOD(INT(INT(ABS(P196-P195)/30)/60),60),"00")&amp;":"&amp;TEXT(MOD(INT(ABS(P196-P195)/30),60),"00")&amp;";"&amp;TEXT(MOD(ABS(P196-P195),30),"00"))</f>
        <v>GOOD</v>
      </c>
      <c r="K195" t="str">
        <f t="shared" ref="K195" si="381">IF((Q196-Q195)=MEDIAN((Q196-Q195),-27,-33),"GOOD",TEXT(MOD(INT(INT(INT(ABS(Q196-Q195)/30)/60)/60),60),"00")&amp;":"&amp;TEXT(MOD(INT(INT(ABS(Q196-Q195)/30)/60),60),"00")&amp;":"&amp;TEXT(MOD(INT(ABS(Q196-Q195)/30),60),"00")&amp;";"&amp;TEXT(MOD(ABS(Q196-Q195),30),"00"))</f>
        <v>GOOD</v>
      </c>
      <c r="L195" t="str">
        <f t="shared" ref="L195" si="382">IF((R196-R195)=MEDIAN((R196-R195),-57,-63),"GOOD",TEXT(MOD(INT(INT(INT(ABS(R196-R195)/30)/60)/60),60),"00")&amp;":"&amp;TEXT(MOD(INT(INT(ABS(R196-R195)/30)/60),60),"00")&amp;":"&amp;TEXT(MOD(INT(ABS(R196-R195)/30),60),"00")&amp;";"&amp;TEXT(MOD(ABS(R196-R195),30),"00"))</f>
        <v>GOOD</v>
      </c>
      <c r="M195" t="str">
        <f t="shared" ref="M195" si="383">IF((S196-S195)=MEDIAN((S196-S195),-87,-93),"GOOD",TEXT(MOD(INT(INT(INT(ABS(S196-S195)/30)/60)/60),60),"00")&amp;":"&amp;TEXT(MOD(INT(INT(ABS(S196-S195)/30)/60),60),"00")&amp;":"&amp;TEXT(MOD(INT(ABS(S196-S195)/30),60),"00")&amp;";"&amp;TEXT(MOD(ABS(S196-S195),30),"00"))</f>
        <v>GOOD</v>
      </c>
      <c r="O195" s="1">
        <f t="shared" ref="O195:T196" si="384">VALUE(LEFT(B195,2))*60*60*30+VALUE(MID(B195,4,2))*60*30+VALUE(MID(B195,7,2))*30+RIGHT(B195,2)</f>
        <v>122000</v>
      </c>
      <c r="P195" s="1">
        <f t="shared" si="384"/>
        <v>137704</v>
      </c>
      <c r="Q195" s="1">
        <f t="shared" si="384"/>
        <v>148818</v>
      </c>
      <c r="R195" s="1">
        <f t="shared" si="384"/>
        <v>160923</v>
      </c>
      <c r="S195" s="1">
        <f t="shared" si="384"/>
        <v>172333</v>
      </c>
      <c r="T195" s="1">
        <f t="shared" si="384"/>
        <v>184362</v>
      </c>
    </row>
    <row r="196" spans="1:20">
      <c r="A196" t="s">
        <v>921</v>
      </c>
      <c r="B196" t="s">
        <v>922</v>
      </c>
      <c r="C196" t="s">
        <v>923</v>
      </c>
      <c r="D196" t="s">
        <v>924</v>
      </c>
      <c r="E196" t="s">
        <v>925</v>
      </c>
      <c r="F196" t="s">
        <v>926</v>
      </c>
      <c r="G196" t="s">
        <v>927</v>
      </c>
      <c r="O196" s="1">
        <f t="shared" si="384"/>
        <v>122029</v>
      </c>
      <c r="P196" s="1">
        <f t="shared" si="384"/>
        <v>137703</v>
      </c>
      <c r="Q196" s="1">
        <f t="shared" si="384"/>
        <v>148787</v>
      </c>
      <c r="R196" s="1">
        <f t="shared" si="384"/>
        <v>160862</v>
      </c>
      <c r="S196" s="1">
        <f t="shared" si="384"/>
        <v>172242</v>
      </c>
      <c r="T196" s="1">
        <f t="shared" si="384"/>
        <v>183610</v>
      </c>
    </row>
    <row r="198" spans="1:20">
      <c r="A198" t="s">
        <v>928</v>
      </c>
      <c r="B198" t="s">
        <v>929</v>
      </c>
      <c r="C198" t="s">
        <v>930</v>
      </c>
      <c r="D198" t="s">
        <v>931</v>
      </c>
      <c r="E198" t="s">
        <v>932</v>
      </c>
      <c r="F198" t="s">
        <v>933</v>
      </c>
      <c r="G198" t="s">
        <v>934</v>
      </c>
      <c r="I198" t="str">
        <f t="shared" ref="I198" si="385">IF((O199-O198)=MEDIAN((O199-O198),27,33),"GOOD",TEXT(MOD(INT(INT(INT(ABS(O199-O198)/30)/60)/60),60),"00")&amp;":"&amp;TEXT(MOD(INT(INT(ABS(O199-O198)/30)/60),60),"00")&amp;":"&amp;TEXT(MOD(INT(ABS(O199-O198)/30),60),"00")&amp;";"&amp;TEXT(MOD(ABS(O199-O198),30),"00"))</f>
        <v>GOOD</v>
      </c>
      <c r="J198" t="str">
        <f t="shared" ref="J198" si="386">IF((P199-P198)=MEDIAN((P199-P198),-3,3),"GOOD",TEXT(MOD(INT(INT(INT(ABS(P199-P198)/30)/60)/60),60),"00")&amp;":"&amp;TEXT(MOD(INT(INT(ABS(P199-P198)/30)/60),60),"00")&amp;":"&amp;TEXT(MOD(INT(ABS(P199-P198)/30),60),"00")&amp;";"&amp;TEXT(MOD(ABS(P199-P198),30),"00"))</f>
        <v>00:00:01;02</v>
      </c>
      <c r="K198" t="str">
        <f t="shared" ref="K198" si="387">IF((Q199-Q198)=MEDIAN((Q199-Q198),-27,-33),"GOOD",TEXT(MOD(INT(INT(INT(ABS(Q199-Q198)/30)/60)/60),60),"00")&amp;":"&amp;TEXT(MOD(INT(INT(ABS(Q199-Q198)/30)/60),60),"00")&amp;":"&amp;TEXT(MOD(INT(ABS(Q199-Q198)/30),60),"00")&amp;";"&amp;TEXT(MOD(ABS(Q199-Q198),30),"00"))</f>
        <v>00:00:00;02</v>
      </c>
      <c r="L198" t="str">
        <f t="shared" ref="L198" si="388">IF((R199-R198)=MEDIAN((R199-R198),-57,-63),"GOOD",TEXT(MOD(INT(INT(INT(ABS(R199-R198)/30)/60)/60),60),"00")&amp;":"&amp;TEXT(MOD(INT(INT(ABS(R199-R198)/30)/60),60),"00")&amp;":"&amp;TEXT(MOD(INT(ABS(R199-R198)/30),60),"00")&amp;";"&amp;TEXT(MOD(ABS(R199-R198),30),"00"))</f>
        <v>00:00:00;28</v>
      </c>
      <c r="M198" t="str">
        <f t="shared" ref="M198" si="389">IF((S199-S198)=MEDIAN((S199-S198),-87,-93),"GOOD",TEXT(MOD(INT(INT(INT(ABS(S199-S198)/30)/60)/60),60),"00")&amp;":"&amp;TEXT(MOD(INT(INT(ABS(S199-S198)/30)/60),60),"00")&amp;":"&amp;TEXT(MOD(INT(ABS(S199-S198)/30),60),"00")&amp;";"&amp;TEXT(MOD(ABS(S199-S198),30),"00"))</f>
        <v>00:00:01;28</v>
      </c>
      <c r="O198" s="1">
        <f t="shared" ref="O198:T199" si="390">VALUE(LEFT(B198,2))*60*60*30+VALUE(MID(B198,4,2))*60*30+VALUE(MID(B198,7,2))*30+RIGHT(B198,2)</f>
        <v>123508</v>
      </c>
      <c r="P198" s="1">
        <f t="shared" si="390"/>
        <v>136096</v>
      </c>
      <c r="Q198" s="1">
        <f t="shared" si="390"/>
        <v>149325</v>
      </c>
      <c r="R198" s="1">
        <f t="shared" si="390"/>
        <v>159797</v>
      </c>
      <c r="S198" s="1">
        <f t="shared" si="390"/>
        <v>169708</v>
      </c>
      <c r="T198" s="1">
        <f t="shared" si="390"/>
        <v>182840</v>
      </c>
    </row>
    <row r="199" spans="1:20">
      <c r="A199" t="s">
        <v>935</v>
      </c>
      <c r="B199" t="s">
        <v>936</v>
      </c>
      <c r="C199" t="s">
        <v>937</v>
      </c>
      <c r="D199" t="s">
        <v>938</v>
      </c>
      <c r="E199" t="s">
        <v>939</v>
      </c>
      <c r="F199" t="s">
        <v>940</v>
      </c>
      <c r="G199" t="s">
        <v>941</v>
      </c>
      <c r="O199" s="1">
        <f t="shared" si="390"/>
        <v>123537</v>
      </c>
      <c r="P199" s="1">
        <f t="shared" si="390"/>
        <v>136128</v>
      </c>
      <c r="Q199" s="1">
        <f t="shared" si="390"/>
        <v>149327</v>
      </c>
      <c r="R199" s="1">
        <f t="shared" si="390"/>
        <v>159769</v>
      </c>
      <c r="S199" s="1">
        <f t="shared" si="390"/>
        <v>169650</v>
      </c>
      <c r="T199" s="1">
        <f t="shared" si="390"/>
        <v>180076</v>
      </c>
    </row>
    <row r="201" spans="1:20">
      <c r="A201" t="s">
        <v>942</v>
      </c>
      <c r="B201" t="s">
        <v>943</v>
      </c>
      <c r="C201" t="s">
        <v>944</v>
      </c>
      <c r="D201" t="s">
        <v>945</v>
      </c>
      <c r="E201" t="s">
        <v>946</v>
      </c>
      <c r="F201" t="s">
        <v>947</v>
      </c>
      <c r="G201" t="s">
        <v>948</v>
      </c>
      <c r="I201" t="str">
        <f t="shared" ref="I201" si="391">IF((O202-O201)=MEDIAN((O202-O201),27,33),"GOOD",TEXT(MOD(INT(INT(INT(ABS(O202-O201)/30)/60)/60),60),"00")&amp;":"&amp;TEXT(MOD(INT(INT(ABS(O202-O201)/30)/60),60),"00")&amp;":"&amp;TEXT(MOD(INT(ABS(O202-O201)/30),60),"00")&amp;";"&amp;TEXT(MOD(ABS(O202-O201),30),"00"))</f>
        <v>GOOD</v>
      </c>
      <c r="J201" t="str">
        <f t="shared" ref="J201" si="392">IF((P202-P201)=MEDIAN((P202-P201),-3,3),"GOOD",TEXT(MOD(INT(INT(INT(ABS(P202-P201)/30)/60)/60),60),"00")&amp;":"&amp;TEXT(MOD(INT(INT(ABS(P202-P201)/30)/60),60),"00")&amp;":"&amp;TEXT(MOD(INT(ABS(P202-P201)/30),60),"00")&amp;";"&amp;TEXT(MOD(ABS(P202-P201),30),"00"))</f>
        <v>GOOD</v>
      </c>
      <c r="K201" t="str">
        <f t="shared" ref="K201" si="393">IF((Q202-Q201)=MEDIAN((Q202-Q201),-27,-33),"GOOD",TEXT(MOD(INT(INT(INT(ABS(Q202-Q201)/30)/60)/60),60),"00")&amp;":"&amp;TEXT(MOD(INT(INT(ABS(Q202-Q201)/30)/60),60),"00")&amp;":"&amp;TEXT(MOD(INT(ABS(Q202-Q201)/30),60),"00")&amp;";"&amp;TEXT(MOD(ABS(Q202-Q201),30),"00"))</f>
        <v>GOOD</v>
      </c>
      <c r="L201" t="str">
        <f t="shared" ref="L201" si="394">IF((R202-R201)=MEDIAN((R202-R201),-57,-63),"GOOD",TEXT(MOD(INT(INT(INT(ABS(R202-R201)/30)/60)/60),60),"00")&amp;":"&amp;TEXT(MOD(INT(INT(ABS(R202-R201)/30)/60),60),"00")&amp;":"&amp;TEXT(MOD(INT(ABS(R202-R201)/30),60),"00")&amp;";"&amp;TEXT(MOD(ABS(R202-R201),30),"00"))</f>
        <v>GOOD</v>
      </c>
      <c r="M201" t="str">
        <f t="shared" ref="M201" si="395">IF((S202-S201)=MEDIAN((S202-S201),-87,-93),"GOOD",TEXT(MOD(INT(INT(INT(ABS(S202-S201)/30)/60)/60),60),"00")&amp;":"&amp;TEXT(MOD(INT(INT(ABS(S202-S201)/30)/60),60),"00")&amp;":"&amp;TEXT(MOD(INT(ABS(S202-S201)/30),60),"00")&amp;";"&amp;TEXT(MOD(ABS(S202-S201),30),"00"))</f>
        <v>GOOD</v>
      </c>
      <c r="O201" s="1">
        <f t="shared" ref="O201:T202" si="396">VALUE(LEFT(B201,2))*60*60*30+VALUE(MID(B201,4,2))*60*30+VALUE(MID(B201,7,2))*30+RIGHT(B201,2)</f>
        <v>119186</v>
      </c>
      <c r="P201" s="1">
        <f t="shared" si="396"/>
        <v>131061</v>
      </c>
      <c r="Q201" s="1">
        <f t="shared" si="396"/>
        <v>141859</v>
      </c>
      <c r="R201" s="1">
        <f t="shared" si="396"/>
        <v>156285</v>
      </c>
      <c r="S201" s="1">
        <f t="shared" si="396"/>
        <v>170584</v>
      </c>
      <c r="T201" s="1">
        <f t="shared" si="396"/>
        <v>185942</v>
      </c>
    </row>
    <row r="202" spans="1:20">
      <c r="A202" t="s">
        <v>949</v>
      </c>
      <c r="B202" t="s">
        <v>950</v>
      </c>
      <c r="C202" t="s">
        <v>951</v>
      </c>
      <c r="D202" t="s">
        <v>952</v>
      </c>
      <c r="E202" t="s">
        <v>953</v>
      </c>
      <c r="F202" t="s">
        <v>954</v>
      </c>
      <c r="G202" t="s">
        <v>955</v>
      </c>
      <c r="O202" s="1">
        <f t="shared" si="396"/>
        <v>119215</v>
      </c>
      <c r="P202" s="1">
        <f t="shared" si="396"/>
        <v>131060</v>
      </c>
      <c r="Q202" s="1">
        <f t="shared" si="396"/>
        <v>141828</v>
      </c>
      <c r="R202" s="1">
        <f t="shared" si="396"/>
        <v>156225</v>
      </c>
      <c r="S202" s="1">
        <f t="shared" si="396"/>
        <v>170493</v>
      </c>
      <c r="T202" s="1">
        <f t="shared" si="396"/>
        <v>185763</v>
      </c>
    </row>
    <row r="204" spans="1:20">
      <c r="A204" t="s">
        <v>956</v>
      </c>
      <c r="B204" t="s">
        <v>957</v>
      </c>
      <c r="C204" t="s">
        <v>958</v>
      </c>
      <c r="D204" t="s">
        <v>959</v>
      </c>
      <c r="E204" t="s">
        <v>960</v>
      </c>
      <c r="F204" t="s">
        <v>961</v>
      </c>
      <c r="G204" t="s">
        <v>962</v>
      </c>
      <c r="I204" t="str">
        <f t="shared" ref="I204" si="397">IF((O205-O204)=MEDIAN((O205-O204),27,33),"GOOD",TEXT(MOD(INT(INT(INT(ABS(O205-O204)/30)/60)/60),60),"00")&amp;":"&amp;TEXT(MOD(INT(INT(ABS(O205-O204)/30)/60),60),"00")&amp;":"&amp;TEXT(MOD(INT(ABS(O205-O204)/30),60),"00")&amp;";"&amp;TEXT(MOD(ABS(O205-O204),30),"00"))</f>
        <v>00:00:00;00</v>
      </c>
      <c r="J204" t="str">
        <f t="shared" ref="J204" si="398">IF((P205-P204)=MEDIAN((P205-P204),-3,3),"GOOD",TEXT(MOD(INT(INT(INT(ABS(P205-P204)/30)/60)/60),60),"00")&amp;":"&amp;TEXT(MOD(INT(INT(ABS(P205-P204)/30)/60),60),"00")&amp;":"&amp;TEXT(MOD(INT(ABS(P205-P204)/30),60),"00")&amp;";"&amp;TEXT(MOD(ABS(P205-P204),30),"00"))</f>
        <v>00:00:01;00</v>
      </c>
      <c r="K204" t="str">
        <f t="shared" ref="K204" si="399">IF((Q205-Q204)=MEDIAN((Q205-Q204),-27,-33),"GOOD",TEXT(MOD(INT(INT(INT(ABS(Q205-Q204)/30)/60)/60),60),"00")&amp;":"&amp;TEXT(MOD(INT(INT(ABS(Q205-Q204)/30)/60),60),"00")&amp;":"&amp;TEXT(MOD(INT(ABS(Q205-Q204)/30),60),"00")&amp;";"&amp;TEXT(MOD(ABS(Q205-Q204),30),"00"))</f>
        <v>00:00:02;00</v>
      </c>
      <c r="L204" t="str">
        <f t="shared" ref="L204" si="400">IF((R205-R204)=MEDIAN((R205-R204),-57,-63),"GOOD",TEXT(MOD(INT(INT(INT(ABS(R205-R204)/30)/60)/60),60),"00")&amp;":"&amp;TEXT(MOD(INT(INT(ABS(R205-R204)/30)/60),60),"00")&amp;":"&amp;TEXT(MOD(INT(ABS(R205-R204)/30),60),"00")&amp;";"&amp;TEXT(MOD(ABS(R205-R204),30),"00"))</f>
        <v>00:00:03;00</v>
      </c>
      <c r="M204" t="str">
        <f t="shared" ref="M204" si="401">IF((S205-S204)=MEDIAN((S205-S204),-87,-93),"GOOD",TEXT(MOD(INT(INT(INT(ABS(S205-S204)/30)/60)/60),60),"00")&amp;":"&amp;TEXT(MOD(INT(INT(ABS(S205-S204)/30)/60),60),"00")&amp;":"&amp;TEXT(MOD(INT(ABS(S205-S204)/30),60),"00")&amp;";"&amp;TEXT(MOD(ABS(S205-S204),30),"00"))</f>
        <v>00:00:04;00</v>
      </c>
      <c r="O204" s="1">
        <f t="shared" ref="O204:T205" si="402">VALUE(LEFT(B204,2))*60*60*30+VALUE(MID(B204,4,2))*60*30+VALUE(MID(B204,7,2))*30+RIGHT(B204,2)</f>
        <v>124009</v>
      </c>
      <c r="P204" s="1">
        <f t="shared" si="402"/>
        <v>137677</v>
      </c>
      <c r="Q204" s="1">
        <f t="shared" si="402"/>
        <v>152016</v>
      </c>
      <c r="R204" s="1">
        <f t="shared" si="402"/>
        <v>160640</v>
      </c>
      <c r="S204" s="1">
        <f t="shared" si="402"/>
        <v>171763</v>
      </c>
      <c r="T204" s="1">
        <f t="shared" si="402"/>
        <v>183680</v>
      </c>
    </row>
    <row r="205" spans="1:20">
      <c r="A205" t="s">
        <v>963</v>
      </c>
      <c r="B205" t="s">
        <v>957</v>
      </c>
      <c r="C205" t="s">
        <v>964</v>
      </c>
      <c r="D205" t="s">
        <v>965</v>
      </c>
      <c r="E205" t="s">
        <v>966</v>
      </c>
      <c r="F205" t="s">
        <v>967</v>
      </c>
      <c r="G205" t="s">
        <v>968</v>
      </c>
      <c r="O205" s="1">
        <f t="shared" si="402"/>
        <v>124009</v>
      </c>
      <c r="P205" s="1">
        <f t="shared" si="402"/>
        <v>137647</v>
      </c>
      <c r="Q205" s="1">
        <f t="shared" si="402"/>
        <v>151956</v>
      </c>
      <c r="R205" s="1">
        <f t="shared" si="402"/>
        <v>160550</v>
      </c>
      <c r="S205" s="1">
        <f t="shared" si="402"/>
        <v>171643</v>
      </c>
      <c r="T205" s="1">
        <f t="shared" si="402"/>
        <v>183568</v>
      </c>
    </row>
    <row r="207" spans="1:20">
      <c r="A207" t="s">
        <v>969</v>
      </c>
      <c r="B207" t="s">
        <v>970</v>
      </c>
      <c r="C207" t="s">
        <v>971</v>
      </c>
      <c r="D207" t="s">
        <v>972</v>
      </c>
      <c r="E207" t="s">
        <v>973</v>
      </c>
      <c r="F207" t="s">
        <v>974</v>
      </c>
      <c r="G207" t="s">
        <v>975</v>
      </c>
      <c r="I207" t="str">
        <f t="shared" ref="I207" si="403">IF((O208-O207)=MEDIAN((O208-O207),27,33),"GOOD",TEXT(MOD(INT(INT(INT(ABS(O208-O207)/30)/60)/60),60),"00")&amp;":"&amp;TEXT(MOD(INT(INT(ABS(O208-O207)/30)/60),60),"00")&amp;":"&amp;TEXT(MOD(INT(ABS(O208-O207)/30),60),"00")&amp;";"&amp;TEXT(MOD(ABS(O208-O207),30),"00"))</f>
        <v>GOOD</v>
      </c>
      <c r="J207" t="str">
        <f t="shared" ref="J207" si="404">IF((P208-P207)=MEDIAN((P208-P207),-3,3),"GOOD",TEXT(MOD(INT(INT(INT(ABS(P208-P207)/30)/60)/60),60),"00")&amp;":"&amp;TEXT(MOD(INT(INT(ABS(P208-P207)/30)/60),60),"00")&amp;":"&amp;TEXT(MOD(INT(ABS(P208-P207)/30),60),"00")&amp;";"&amp;TEXT(MOD(ABS(P208-P207),30),"00"))</f>
        <v>GOOD</v>
      </c>
      <c r="K207" t="str">
        <f t="shared" ref="K207" si="405">IF((Q208-Q207)=MEDIAN((Q208-Q207),-27,-33),"GOOD",TEXT(MOD(INT(INT(INT(ABS(Q208-Q207)/30)/60)/60),60),"00")&amp;":"&amp;TEXT(MOD(INT(INT(ABS(Q208-Q207)/30)/60),60),"00")&amp;":"&amp;TEXT(MOD(INT(ABS(Q208-Q207)/30),60),"00")&amp;";"&amp;TEXT(MOD(ABS(Q208-Q207),30),"00"))</f>
        <v>GOOD</v>
      </c>
      <c r="L207" t="str">
        <f t="shared" ref="L207" si="406">IF((R208-R207)=MEDIAN((R208-R207),-57,-63),"GOOD",TEXT(MOD(INT(INT(INT(ABS(R208-R207)/30)/60)/60),60),"00")&amp;":"&amp;TEXT(MOD(INT(INT(ABS(R208-R207)/30)/60),60),"00")&amp;":"&amp;TEXT(MOD(INT(ABS(R208-R207)/30),60),"00")&amp;";"&amp;TEXT(MOD(ABS(R208-R207),30),"00"))</f>
        <v>GOOD</v>
      </c>
      <c r="M207" t="str">
        <f t="shared" ref="M207" si="407">IF((S208-S207)=MEDIAN((S208-S207),-87,-93),"GOOD",TEXT(MOD(INT(INT(INT(ABS(S208-S207)/30)/60)/60),60),"00")&amp;":"&amp;TEXT(MOD(INT(INT(ABS(S208-S207)/30)/60),60),"00")&amp;":"&amp;TEXT(MOD(INT(ABS(S208-S207)/30),60),"00")&amp;";"&amp;TEXT(MOD(ABS(S208-S207),30),"00"))</f>
        <v>GOOD</v>
      </c>
      <c r="O207" s="1">
        <f t="shared" ref="O207:T208" si="408">VALUE(LEFT(B207,2))*60*60*30+VALUE(MID(B207,4,2))*60*30+VALUE(MID(B207,7,2))*30+RIGHT(B207,2)</f>
        <v>123461</v>
      </c>
      <c r="P207" s="1">
        <f t="shared" si="408"/>
        <v>132787</v>
      </c>
      <c r="Q207" s="1">
        <f t="shared" si="408"/>
        <v>147463</v>
      </c>
      <c r="R207" s="1">
        <f t="shared" si="408"/>
        <v>158601</v>
      </c>
      <c r="S207" s="1">
        <f t="shared" si="408"/>
        <v>172995</v>
      </c>
      <c r="T207" s="1">
        <f t="shared" si="408"/>
        <v>184400</v>
      </c>
    </row>
    <row r="208" spans="1:20">
      <c r="A208" t="s">
        <v>976</v>
      </c>
      <c r="B208" t="s">
        <v>977</v>
      </c>
      <c r="C208" t="s">
        <v>978</v>
      </c>
      <c r="D208" t="s">
        <v>979</v>
      </c>
      <c r="E208" t="s">
        <v>980</v>
      </c>
      <c r="F208" t="s">
        <v>981</v>
      </c>
      <c r="G208" t="s">
        <v>982</v>
      </c>
      <c r="O208" s="1">
        <f t="shared" si="408"/>
        <v>123490</v>
      </c>
      <c r="P208" s="1">
        <f t="shared" si="408"/>
        <v>132786</v>
      </c>
      <c r="Q208" s="1">
        <f t="shared" si="408"/>
        <v>147432</v>
      </c>
      <c r="R208" s="1">
        <f t="shared" si="408"/>
        <v>158540</v>
      </c>
      <c r="S208" s="1">
        <f t="shared" si="408"/>
        <v>172904</v>
      </c>
      <c r="T208" s="1">
        <f t="shared" si="408"/>
        <v>183887</v>
      </c>
    </row>
    <row r="210" spans="1:20">
      <c r="A210" t="s">
        <v>983</v>
      </c>
      <c r="B210" t="s">
        <v>984</v>
      </c>
      <c r="C210" t="s">
        <v>985</v>
      </c>
      <c r="D210" t="s">
        <v>986</v>
      </c>
      <c r="E210" t="s">
        <v>987</v>
      </c>
      <c r="F210" t="s">
        <v>988</v>
      </c>
      <c r="G210" t="s">
        <v>989</v>
      </c>
      <c r="I210" t="str">
        <f t="shared" ref="I210" si="409">IF((O211-O210)=MEDIAN((O211-O210),27,33),"GOOD",TEXT(MOD(INT(INT(INT(ABS(O211-O210)/30)/60)/60),60),"00")&amp;":"&amp;TEXT(MOD(INT(INT(ABS(O211-O210)/30)/60),60),"00")&amp;":"&amp;TEXT(MOD(INT(ABS(O211-O210)/30),60),"00")&amp;";"&amp;TEXT(MOD(ABS(O211-O210),30),"00"))</f>
        <v>GOOD</v>
      </c>
      <c r="J210" t="str">
        <f t="shared" ref="J210" si="410">IF((P211-P210)=MEDIAN((P211-P210),-3,3),"GOOD",TEXT(MOD(INT(INT(INT(ABS(P211-P210)/30)/60)/60),60),"00")&amp;":"&amp;TEXT(MOD(INT(INT(ABS(P211-P210)/30)/60),60),"00")&amp;":"&amp;TEXT(MOD(INT(ABS(P211-P210)/30),60),"00")&amp;";"&amp;TEXT(MOD(ABS(P211-P210),30),"00"))</f>
        <v>GOOD</v>
      </c>
      <c r="K210" t="str">
        <f t="shared" ref="K210" si="411">IF((Q211-Q210)=MEDIAN((Q211-Q210),-27,-33),"GOOD",TEXT(MOD(INT(INT(INT(ABS(Q211-Q210)/30)/60)/60),60),"00")&amp;":"&amp;TEXT(MOD(INT(INT(ABS(Q211-Q210)/30)/60),60),"00")&amp;":"&amp;TEXT(MOD(INT(ABS(Q211-Q210)/30),60),"00")&amp;";"&amp;TEXT(MOD(ABS(Q211-Q210),30),"00"))</f>
        <v>GOOD</v>
      </c>
      <c r="L210" t="str">
        <f t="shared" ref="L210" si="412">IF((R211-R210)=MEDIAN((R211-R210),-57,-63),"GOOD",TEXT(MOD(INT(INT(INT(ABS(R211-R210)/30)/60)/60),60),"00")&amp;":"&amp;TEXT(MOD(INT(INT(ABS(R211-R210)/30)/60),60),"00")&amp;":"&amp;TEXT(MOD(INT(ABS(R211-R210)/30),60),"00")&amp;";"&amp;TEXT(MOD(ABS(R211-R210),30),"00"))</f>
        <v>GOOD</v>
      </c>
      <c r="M210" t="str">
        <f t="shared" ref="M210" si="413">IF((S211-S210)=MEDIAN((S211-S210),-87,-93),"GOOD",TEXT(MOD(INT(INT(INT(ABS(S211-S210)/30)/60)/60),60),"00")&amp;":"&amp;TEXT(MOD(INT(INT(ABS(S211-S210)/30)/60),60),"00")&amp;":"&amp;TEXT(MOD(INT(ABS(S211-S210)/30),60),"00")&amp;";"&amp;TEXT(MOD(ABS(S211-S210),30),"00"))</f>
        <v>GOOD</v>
      </c>
      <c r="O210" s="1">
        <f t="shared" ref="O210:T211" si="414">VALUE(LEFT(B210,2))*60*60*30+VALUE(MID(B210,4,2))*60*30+VALUE(MID(B210,7,2))*30+RIGHT(B210,2)</f>
        <v>118667</v>
      </c>
      <c r="P210" s="1">
        <f t="shared" si="414"/>
        <v>133276</v>
      </c>
      <c r="Q210" s="1">
        <f t="shared" si="414"/>
        <v>143905</v>
      </c>
      <c r="R210" s="1">
        <f t="shared" si="414"/>
        <v>157048</v>
      </c>
      <c r="S210" s="1">
        <f t="shared" si="414"/>
        <v>169896</v>
      </c>
      <c r="T210" s="1">
        <f t="shared" si="414"/>
        <v>184109</v>
      </c>
    </row>
    <row r="211" spans="1:20">
      <c r="A211" t="s">
        <v>990</v>
      </c>
      <c r="B211" t="s">
        <v>991</v>
      </c>
      <c r="C211" t="s">
        <v>992</v>
      </c>
      <c r="D211" t="s">
        <v>993</v>
      </c>
      <c r="E211" t="s">
        <v>994</v>
      </c>
      <c r="F211" t="s">
        <v>995</v>
      </c>
      <c r="G211" t="s">
        <v>996</v>
      </c>
      <c r="O211" s="1">
        <f t="shared" si="414"/>
        <v>118696</v>
      </c>
      <c r="P211" s="1">
        <f t="shared" si="414"/>
        <v>133275</v>
      </c>
      <c r="Q211" s="1">
        <f t="shared" si="414"/>
        <v>143874</v>
      </c>
      <c r="R211" s="1">
        <f t="shared" si="414"/>
        <v>156987</v>
      </c>
      <c r="S211" s="1">
        <f t="shared" si="414"/>
        <v>169805</v>
      </c>
      <c r="T211" s="1">
        <f t="shared" si="414"/>
        <v>183858</v>
      </c>
    </row>
    <row r="213" spans="1:20">
      <c r="A213" t="s">
        <v>997</v>
      </c>
      <c r="B213" t="s">
        <v>555</v>
      </c>
      <c r="C213" t="s">
        <v>998</v>
      </c>
      <c r="D213" t="s">
        <v>999</v>
      </c>
      <c r="E213" t="s">
        <v>1000</v>
      </c>
      <c r="F213" t="s">
        <v>1001</v>
      </c>
      <c r="G213" t="s">
        <v>1002</v>
      </c>
      <c r="I213" t="str">
        <f t="shared" ref="I213" si="415">IF((O214-O213)=MEDIAN((O214-O213),27,33),"GOOD",TEXT(MOD(INT(INT(INT(ABS(O214-O213)/30)/60)/60),60),"00")&amp;":"&amp;TEXT(MOD(INT(INT(ABS(O214-O213)/30)/60),60),"00")&amp;":"&amp;TEXT(MOD(INT(ABS(O214-O213)/30),60),"00")&amp;";"&amp;TEXT(MOD(ABS(O214-O213),30),"00"))</f>
        <v>GOOD</v>
      </c>
      <c r="J213" t="str">
        <f t="shared" ref="J213" si="416">IF((P214-P213)=MEDIAN((P214-P213),-3,3),"GOOD",TEXT(MOD(INT(INT(INT(ABS(P214-P213)/30)/60)/60),60),"00")&amp;":"&amp;TEXT(MOD(INT(INT(ABS(P214-P213)/30)/60),60),"00")&amp;":"&amp;TEXT(MOD(INT(ABS(P214-P213)/30),60),"00")&amp;";"&amp;TEXT(MOD(ABS(P214-P213),30),"00"))</f>
        <v>GOOD</v>
      </c>
      <c r="K213" t="str">
        <f t="shared" ref="K213" si="417">IF((Q214-Q213)=MEDIAN((Q214-Q213),-27,-33),"GOOD",TEXT(MOD(INT(INT(INT(ABS(Q214-Q213)/30)/60)/60),60),"00")&amp;":"&amp;TEXT(MOD(INT(INT(ABS(Q214-Q213)/30)/60),60),"00")&amp;":"&amp;TEXT(MOD(INT(ABS(Q214-Q213)/30),60),"00")&amp;";"&amp;TEXT(MOD(ABS(Q214-Q213),30),"00"))</f>
        <v>GOOD</v>
      </c>
      <c r="L213" t="str">
        <f t="shared" ref="L213" si="418">IF((R214-R213)=MEDIAN((R214-R213),-57,-63),"GOOD",TEXT(MOD(INT(INT(INT(ABS(R214-R213)/30)/60)/60),60),"00")&amp;":"&amp;TEXT(MOD(INT(INT(ABS(R214-R213)/30)/60),60),"00")&amp;":"&amp;TEXT(MOD(INT(ABS(R214-R213)/30),60),"00")&amp;";"&amp;TEXT(MOD(ABS(R214-R213),30),"00"))</f>
        <v>GOOD</v>
      </c>
      <c r="M213" t="str">
        <f t="shared" ref="M213" si="419">IF((S214-S213)=MEDIAN((S214-S213),-87,-93),"GOOD",TEXT(MOD(INT(INT(INT(ABS(S214-S213)/30)/60)/60),60),"00")&amp;":"&amp;TEXT(MOD(INT(INT(ABS(S214-S213)/30)/60),60),"00")&amp;":"&amp;TEXT(MOD(INT(ABS(S214-S213)/30),60),"00")&amp;";"&amp;TEXT(MOD(ABS(S214-S213),30),"00"))</f>
        <v>GOOD</v>
      </c>
      <c r="O213" s="1">
        <f t="shared" ref="O213:T214" si="420">VALUE(LEFT(B213,2))*60*60*30+VALUE(MID(B213,4,2))*60*30+VALUE(MID(B213,7,2))*30+RIGHT(B213,2)</f>
        <v>121360</v>
      </c>
      <c r="P213" s="1">
        <f t="shared" si="420"/>
        <v>130806</v>
      </c>
      <c r="Q213" s="1">
        <f t="shared" si="420"/>
        <v>143286</v>
      </c>
      <c r="R213" s="1">
        <f t="shared" si="420"/>
        <v>158624</v>
      </c>
      <c r="S213" s="1">
        <f t="shared" si="420"/>
        <v>172865</v>
      </c>
      <c r="T213" s="1">
        <f t="shared" si="420"/>
        <v>183727</v>
      </c>
    </row>
    <row r="214" spans="1:20">
      <c r="A214" t="s">
        <v>1003</v>
      </c>
      <c r="B214" t="s">
        <v>561</v>
      </c>
      <c r="C214" t="s">
        <v>1004</v>
      </c>
      <c r="D214" t="s">
        <v>1005</v>
      </c>
      <c r="E214" t="s">
        <v>1006</v>
      </c>
      <c r="F214" t="s">
        <v>1007</v>
      </c>
      <c r="G214" t="s">
        <v>1008</v>
      </c>
      <c r="O214" s="1">
        <f t="shared" si="420"/>
        <v>121389</v>
      </c>
      <c r="P214" s="1">
        <f t="shared" si="420"/>
        <v>130805</v>
      </c>
      <c r="Q214" s="1">
        <f t="shared" si="420"/>
        <v>143255</v>
      </c>
      <c r="R214" s="1">
        <f t="shared" si="420"/>
        <v>158563</v>
      </c>
      <c r="S214" s="1">
        <f t="shared" si="420"/>
        <v>172772</v>
      </c>
      <c r="T214" s="1">
        <f t="shared" si="420"/>
        <v>183035</v>
      </c>
    </row>
    <row r="216" spans="1:20">
      <c r="A216" t="s">
        <v>1009</v>
      </c>
      <c r="B216" t="s">
        <v>1010</v>
      </c>
      <c r="C216" t="s">
        <v>1011</v>
      </c>
      <c r="D216" t="s">
        <v>236</v>
      </c>
      <c r="E216" t="s">
        <v>1012</v>
      </c>
      <c r="F216" t="s">
        <v>1013</v>
      </c>
      <c r="G216" t="s">
        <v>1014</v>
      </c>
      <c r="I216" t="str">
        <f t="shared" ref="I216" si="421">IF((O217-O216)=MEDIAN((O217-O216),27,33),"GOOD",TEXT(MOD(INT(INT(INT(ABS(O217-O216)/30)/60)/60),60),"00")&amp;":"&amp;TEXT(MOD(INT(INT(ABS(O217-O216)/30)/60),60),"00")&amp;":"&amp;TEXT(MOD(INT(ABS(O217-O216)/30),60),"00")&amp;";"&amp;TEXT(MOD(ABS(O217-O216),30),"00"))</f>
        <v>GOOD</v>
      </c>
      <c r="J216" t="str">
        <f t="shared" ref="J216" si="422">IF((P217-P216)=MEDIAN((P217-P216),-3,3),"GOOD",TEXT(MOD(INT(INT(INT(ABS(P217-P216)/30)/60)/60),60),"00")&amp;":"&amp;TEXT(MOD(INT(INT(ABS(P217-P216)/30)/60),60),"00")&amp;":"&amp;TEXT(MOD(INT(ABS(P217-P216)/30),60),"00")&amp;";"&amp;TEXT(MOD(ABS(P217-P216),30),"00"))</f>
        <v>GOOD</v>
      </c>
      <c r="K216" t="str">
        <f t="shared" ref="K216" si="423">IF((Q217-Q216)=MEDIAN((Q217-Q216),-27,-33),"GOOD",TEXT(MOD(INT(INT(INT(ABS(Q217-Q216)/30)/60)/60),60),"00")&amp;":"&amp;TEXT(MOD(INT(INT(ABS(Q217-Q216)/30)/60),60),"00")&amp;":"&amp;TEXT(MOD(INT(ABS(Q217-Q216)/30),60),"00")&amp;";"&amp;TEXT(MOD(ABS(Q217-Q216),30),"00"))</f>
        <v>GOOD</v>
      </c>
      <c r="L216" t="str">
        <f t="shared" ref="L216" si="424">IF((R217-R216)=MEDIAN((R217-R216),-57,-63),"GOOD",TEXT(MOD(INT(INT(INT(ABS(R217-R216)/30)/60)/60),60),"00")&amp;":"&amp;TEXT(MOD(INT(INT(ABS(R217-R216)/30)/60),60),"00")&amp;":"&amp;TEXT(MOD(INT(ABS(R217-R216)/30),60),"00")&amp;";"&amp;TEXT(MOD(ABS(R217-R216),30),"00"))</f>
        <v>GOOD</v>
      </c>
      <c r="M216" t="str">
        <f t="shared" ref="M216" si="425">IF((S217-S216)=MEDIAN((S217-S216),-87,-93),"GOOD",TEXT(MOD(INT(INT(INT(ABS(S217-S216)/30)/60)/60),60),"00")&amp;":"&amp;TEXT(MOD(INT(INT(ABS(S217-S216)/30)/60),60),"00")&amp;":"&amp;TEXT(MOD(INT(ABS(S217-S216)/30),60),"00")&amp;";"&amp;TEXT(MOD(ABS(S217-S216),30),"00"))</f>
        <v>GOOD</v>
      </c>
      <c r="O216" s="1">
        <f t="shared" ref="O216:T217" si="426">VALUE(LEFT(B216,2))*60*60*30+VALUE(MID(B216,4,2))*60*30+VALUE(MID(B216,7,2))*30+RIGHT(B216,2)</f>
        <v>123683</v>
      </c>
      <c r="P216" s="1">
        <f t="shared" si="426"/>
        <v>136984</v>
      </c>
      <c r="Q216" s="1">
        <f t="shared" si="426"/>
        <v>146434</v>
      </c>
      <c r="R216" s="1">
        <f t="shared" si="426"/>
        <v>160904</v>
      </c>
      <c r="S216" s="1">
        <f t="shared" si="426"/>
        <v>173537</v>
      </c>
      <c r="T216" s="1">
        <f t="shared" si="426"/>
        <v>184272</v>
      </c>
    </row>
    <row r="217" spans="1:20">
      <c r="A217" t="s">
        <v>1015</v>
      </c>
      <c r="B217" t="s">
        <v>1016</v>
      </c>
      <c r="C217" t="s">
        <v>1017</v>
      </c>
      <c r="D217" t="s">
        <v>1018</v>
      </c>
      <c r="E217" t="s">
        <v>1019</v>
      </c>
      <c r="F217" t="s">
        <v>1020</v>
      </c>
      <c r="G217" t="s">
        <v>1021</v>
      </c>
      <c r="O217" s="1">
        <f t="shared" si="426"/>
        <v>123712</v>
      </c>
      <c r="P217" s="1">
        <f t="shared" si="426"/>
        <v>136983</v>
      </c>
      <c r="Q217" s="1">
        <f t="shared" si="426"/>
        <v>146403</v>
      </c>
      <c r="R217" s="1">
        <f t="shared" si="426"/>
        <v>160843</v>
      </c>
      <c r="S217" s="1">
        <f t="shared" si="426"/>
        <v>173446</v>
      </c>
      <c r="T217" s="1">
        <f t="shared" si="426"/>
        <v>181539</v>
      </c>
    </row>
    <row r="219" spans="1:20">
      <c r="A219" t="s">
        <v>1022</v>
      </c>
      <c r="B219" t="s">
        <v>1023</v>
      </c>
      <c r="C219" t="s">
        <v>1024</v>
      </c>
      <c r="D219" t="s">
        <v>1025</v>
      </c>
      <c r="E219" t="s">
        <v>1026</v>
      </c>
      <c r="F219" t="s">
        <v>1027</v>
      </c>
      <c r="G219" t="s">
        <v>1028</v>
      </c>
      <c r="I219" t="str">
        <f t="shared" ref="I219" si="427">IF((O220-O219)=MEDIAN((O220-O219),27,33),"GOOD",TEXT(MOD(INT(INT(INT(ABS(O220-O219)/30)/60)/60),60),"00")&amp;":"&amp;TEXT(MOD(INT(INT(ABS(O220-O219)/30)/60),60),"00")&amp;":"&amp;TEXT(MOD(INT(ABS(O220-O219)/30),60),"00")&amp;";"&amp;TEXT(MOD(ABS(O220-O219),30),"00"))</f>
        <v>00:00:01;29</v>
      </c>
      <c r="J219" t="str">
        <f t="shared" ref="J219" si="428">IF((P220-P219)=MEDIAN((P220-P219),-3,3),"GOOD",TEXT(MOD(INT(INT(INT(ABS(P220-P219)/30)/60)/60),60),"00")&amp;":"&amp;TEXT(MOD(INT(INT(ABS(P220-P219)/30)/60),60),"00")&amp;":"&amp;TEXT(MOD(INT(ABS(P220-P219)/30),60),"00")&amp;";"&amp;TEXT(MOD(ABS(P220-P219),30),"00"))</f>
        <v>00:00:00;29</v>
      </c>
      <c r="K219" t="str">
        <f t="shared" ref="K219" si="429">IF((Q220-Q219)=MEDIAN((Q220-Q219),-27,-33),"GOOD",TEXT(MOD(INT(INT(INT(ABS(Q220-Q219)/30)/60)/60),60),"00")&amp;":"&amp;TEXT(MOD(INT(INT(ABS(Q220-Q219)/30)/60),60),"00")&amp;":"&amp;TEXT(MOD(INT(ABS(Q220-Q219)/30),60),"00")&amp;";"&amp;TEXT(MOD(ABS(Q220-Q219),30),"00"))</f>
        <v>00:00:00;01</v>
      </c>
      <c r="L219" t="str">
        <f t="shared" ref="L219" si="430">IF((R220-R219)=MEDIAN((R220-R219),-57,-63),"GOOD",TEXT(MOD(INT(INT(INT(ABS(R220-R219)/30)/60)/60),60),"00")&amp;":"&amp;TEXT(MOD(INT(INT(ABS(R220-R219)/30)/60),60),"00")&amp;":"&amp;TEXT(MOD(INT(ABS(R220-R219)/30),60),"00")&amp;";"&amp;TEXT(MOD(ABS(R220-R219),30),"00"))</f>
        <v>00:00:01;01</v>
      </c>
      <c r="M219" t="str">
        <f t="shared" ref="M219" si="431">IF((S220-S219)=MEDIAN((S220-S219),-87,-93),"GOOD",TEXT(MOD(INT(INT(INT(ABS(S220-S219)/30)/60)/60),60),"00")&amp;":"&amp;TEXT(MOD(INT(INT(ABS(S220-S219)/30)/60),60),"00")&amp;":"&amp;TEXT(MOD(INT(ABS(S220-S219)/30),60),"00")&amp;";"&amp;TEXT(MOD(ABS(S220-S219),30),"00"))</f>
        <v>00:00:02;01</v>
      </c>
      <c r="O219" s="1">
        <f t="shared" ref="O219:T220" si="432">VALUE(LEFT(B219,2))*60*60*30+VALUE(MID(B219,4,2))*60*30+VALUE(MID(B219,7,2))*30+RIGHT(B219,2)</f>
        <v>123095</v>
      </c>
      <c r="P219" s="1">
        <f t="shared" si="432"/>
        <v>137296</v>
      </c>
      <c r="Q219" s="1">
        <f t="shared" si="432"/>
        <v>148991</v>
      </c>
      <c r="R219" s="1">
        <f t="shared" si="432"/>
        <v>158319</v>
      </c>
      <c r="S219" s="1">
        <f t="shared" si="432"/>
        <v>168287</v>
      </c>
      <c r="T219" s="1">
        <f t="shared" si="432"/>
        <v>182598</v>
      </c>
    </row>
    <row r="220" spans="1:20">
      <c r="A220" t="s">
        <v>1029</v>
      </c>
      <c r="B220" t="s">
        <v>1030</v>
      </c>
      <c r="C220" t="s">
        <v>1031</v>
      </c>
      <c r="D220" t="s">
        <v>1032</v>
      </c>
      <c r="E220" t="s">
        <v>1033</v>
      </c>
      <c r="F220" t="s">
        <v>1034</v>
      </c>
      <c r="G220" t="s">
        <v>1035</v>
      </c>
      <c r="O220" s="1">
        <f t="shared" si="432"/>
        <v>123154</v>
      </c>
      <c r="P220" s="1">
        <f t="shared" si="432"/>
        <v>137325</v>
      </c>
      <c r="Q220" s="1">
        <f t="shared" si="432"/>
        <v>148990</v>
      </c>
      <c r="R220" s="1">
        <f t="shared" si="432"/>
        <v>158288</v>
      </c>
      <c r="S220" s="1">
        <f t="shared" si="432"/>
        <v>168226</v>
      </c>
      <c r="T220" s="1">
        <f t="shared" si="432"/>
        <v>179875</v>
      </c>
    </row>
    <row r="222" spans="1:20">
      <c r="A222" t="s">
        <v>1036</v>
      </c>
      <c r="B222" t="s">
        <v>1037</v>
      </c>
      <c r="C222" t="s">
        <v>1038</v>
      </c>
      <c r="D222" t="s">
        <v>1039</v>
      </c>
      <c r="E222" t="s">
        <v>1040</v>
      </c>
      <c r="F222" t="s">
        <v>1041</v>
      </c>
      <c r="G222" t="s">
        <v>1042</v>
      </c>
      <c r="I222" t="str">
        <f t="shared" ref="I222" si="433">IF((O223-O222)=MEDIAN((O223-O222),27,33),"GOOD",TEXT(MOD(INT(INT(INT(ABS(O223-O222)/30)/60)/60),60),"00")&amp;":"&amp;TEXT(MOD(INT(INT(ABS(O223-O222)/30)/60),60),"00")&amp;":"&amp;TEXT(MOD(INT(ABS(O223-O222)/30),60),"00")&amp;";"&amp;TEXT(MOD(ABS(O223-O222),30),"00"))</f>
        <v>GOOD</v>
      </c>
      <c r="J222" t="str">
        <f t="shared" ref="J222" si="434">IF((P223-P222)=MEDIAN((P223-P222),-3,3),"GOOD",TEXT(MOD(INT(INT(INT(ABS(P223-P222)/30)/60)/60),60),"00")&amp;":"&amp;TEXT(MOD(INT(INT(ABS(P223-P222)/30)/60),60),"00")&amp;":"&amp;TEXT(MOD(INT(ABS(P223-P222)/30),60),"00")&amp;";"&amp;TEXT(MOD(ABS(P223-P222),30),"00"))</f>
        <v>GOOD</v>
      </c>
      <c r="K222" t="str">
        <f t="shared" ref="K222" si="435">IF((Q223-Q222)=MEDIAN((Q223-Q222),-27,-33),"GOOD",TEXT(MOD(INT(INT(INT(ABS(Q223-Q222)/30)/60)/60),60),"00")&amp;":"&amp;TEXT(MOD(INT(INT(ABS(Q223-Q222)/30)/60),60),"00")&amp;":"&amp;TEXT(MOD(INT(ABS(Q223-Q222)/30),60),"00")&amp;";"&amp;TEXT(MOD(ABS(Q223-Q222),30),"00"))</f>
        <v>GOOD</v>
      </c>
      <c r="L222" t="str">
        <f t="shared" ref="L222" si="436">IF((R223-R222)=MEDIAN((R223-R222),-57,-63),"GOOD",TEXT(MOD(INT(INT(INT(ABS(R223-R222)/30)/60)/60),60),"00")&amp;":"&amp;TEXT(MOD(INT(INT(ABS(R223-R222)/30)/60),60),"00")&amp;":"&amp;TEXT(MOD(INT(ABS(R223-R222)/30),60),"00")&amp;";"&amp;TEXT(MOD(ABS(R223-R222),30),"00"))</f>
        <v>GOOD</v>
      </c>
      <c r="M222" t="str">
        <f t="shared" ref="M222" si="437">IF((S223-S222)=MEDIAN((S223-S222),-87,-93),"GOOD",TEXT(MOD(INT(INT(INT(ABS(S223-S222)/30)/60)/60),60),"00")&amp;":"&amp;TEXT(MOD(INT(INT(ABS(S223-S222)/30)/60),60),"00")&amp;":"&amp;TEXT(MOD(INT(ABS(S223-S222)/30),60),"00")&amp;";"&amp;TEXT(MOD(ABS(S223-S222),30),"00"))</f>
        <v>GOOD</v>
      </c>
      <c r="O222" s="1">
        <f t="shared" ref="O222:T223" si="438">VALUE(LEFT(B222,2))*60*60*30+VALUE(MID(B222,4,2))*60*30+VALUE(MID(B222,7,2))*30+RIGHT(B222,2)</f>
        <v>119764</v>
      </c>
      <c r="P222" s="1">
        <f t="shared" si="438"/>
        <v>130981</v>
      </c>
      <c r="Q222" s="1">
        <f t="shared" si="438"/>
        <v>143021</v>
      </c>
      <c r="R222" s="1">
        <f t="shared" si="438"/>
        <v>155734</v>
      </c>
      <c r="S222" s="1">
        <f t="shared" si="438"/>
        <v>169924</v>
      </c>
      <c r="T222" s="1">
        <f t="shared" si="438"/>
        <v>182933</v>
      </c>
    </row>
    <row r="223" spans="1:20">
      <c r="A223" t="s">
        <v>1043</v>
      </c>
      <c r="B223" t="s">
        <v>1044</v>
      </c>
      <c r="C223" t="s">
        <v>1045</v>
      </c>
      <c r="D223" t="s">
        <v>1046</v>
      </c>
      <c r="E223" t="s">
        <v>1047</v>
      </c>
      <c r="F223" t="s">
        <v>1048</v>
      </c>
      <c r="G223" t="s">
        <v>1049</v>
      </c>
      <c r="O223" s="1">
        <f t="shared" si="438"/>
        <v>119793</v>
      </c>
      <c r="P223" s="1">
        <f t="shared" si="438"/>
        <v>130980</v>
      </c>
      <c r="Q223" s="1">
        <f t="shared" si="438"/>
        <v>142990</v>
      </c>
      <c r="R223" s="1">
        <f t="shared" si="438"/>
        <v>155673</v>
      </c>
      <c r="S223" s="1">
        <f t="shared" si="438"/>
        <v>169833</v>
      </c>
      <c r="T223" s="1">
        <f t="shared" si="438"/>
        <v>182190</v>
      </c>
    </row>
    <row r="225" spans="1:20">
      <c r="A225" t="s">
        <v>1050</v>
      </c>
      <c r="B225" t="s">
        <v>1051</v>
      </c>
      <c r="C225" t="s">
        <v>1052</v>
      </c>
      <c r="D225" t="s">
        <v>1053</v>
      </c>
      <c r="E225" t="s">
        <v>1054</v>
      </c>
      <c r="F225" t="s">
        <v>1055</v>
      </c>
      <c r="G225" t="s">
        <v>1056</v>
      </c>
      <c r="I225" t="str">
        <f t="shared" ref="I225" si="439">IF((O226-O225)=MEDIAN((O226-O225),27,33),"GOOD",TEXT(MOD(INT(INT(INT(ABS(O226-O225)/30)/60)/60),60),"00")&amp;":"&amp;TEXT(MOD(INT(INT(ABS(O226-O225)/30)/60),60),"00")&amp;":"&amp;TEXT(MOD(INT(ABS(O226-O225)/30),60),"00")&amp;";"&amp;TEXT(MOD(ABS(O226-O225),30),"00"))</f>
        <v>GOOD</v>
      </c>
      <c r="J225" t="str">
        <f t="shared" ref="J225" si="440">IF((P226-P225)=MEDIAN((P226-P225),-3,3),"GOOD",TEXT(MOD(INT(INT(INT(ABS(P226-P225)/30)/60)/60),60),"00")&amp;":"&amp;TEXT(MOD(INT(INT(ABS(P226-P225)/30)/60),60),"00")&amp;":"&amp;TEXT(MOD(INT(ABS(P226-P225)/30),60),"00")&amp;";"&amp;TEXT(MOD(ABS(P226-P225),30),"00"))</f>
        <v>GOOD</v>
      </c>
      <c r="K225" t="str">
        <f t="shared" ref="K225" si="441">IF((Q226-Q225)=MEDIAN((Q226-Q225),-27,-33),"GOOD",TEXT(MOD(INT(INT(INT(ABS(Q226-Q225)/30)/60)/60),60),"00")&amp;":"&amp;TEXT(MOD(INT(INT(ABS(Q226-Q225)/30)/60),60),"00")&amp;":"&amp;TEXT(MOD(INT(ABS(Q226-Q225)/30),60),"00")&amp;";"&amp;TEXT(MOD(ABS(Q226-Q225),30),"00"))</f>
        <v>GOOD</v>
      </c>
      <c r="L225" t="str">
        <f t="shared" ref="L225" si="442">IF((R226-R225)=MEDIAN((R226-R225),-57,-63),"GOOD",TEXT(MOD(INT(INT(INT(ABS(R226-R225)/30)/60)/60),60),"00")&amp;":"&amp;TEXT(MOD(INT(INT(ABS(R226-R225)/30)/60),60),"00")&amp;":"&amp;TEXT(MOD(INT(ABS(R226-R225)/30),60),"00")&amp;";"&amp;TEXT(MOD(ABS(R226-R225),30),"00"))</f>
        <v>GOOD</v>
      </c>
      <c r="M225" t="str">
        <f t="shared" ref="M225" si="443">IF((S226-S225)=MEDIAN((S226-S225),-87,-93),"GOOD",TEXT(MOD(INT(INT(INT(ABS(S226-S225)/30)/60)/60),60),"00")&amp;":"&amp;TEXT(MOD(INT(INT(ABS(S226-S225)/30)/60),60),"00")&amp;":"&amp;TEXT(MOD(INT(ABS(S226-S225)/30),60),"00")&amp;";"&amp;TEXT(MOD(ABS(S226-S225),30),"00"))</f>
        <v>GOOD</v>
      </c>
      <c r="O225" s="1">
        <f t="shared" ref="O225:T226" si="444">VALUE(LEFT(B225,2))*60*60*30+VALUE(MID(B225,4,2))*60*30+VALUE(MID(B225,7,2))*30+RIGHT(B225,2)</f>
        <v>121602</v>
      </c>
      <c r="P225" s="1">
        <f t="shared" si="444"/>
        <v>135160</v>
      </c>
      <c r="Q225" s="1">
        <f t="shared" si="444"/>
        <v>150908</v>
      </c>
      <c r="R225" s="1">
        <f t="shared" si="444"/>
        <v>160755</v>
      </c>
      <c r="S225" s="1">
        <f t="shared" si="444"/>
        <v>170059</v>
      </c>
      <c r="T225" s="1">
        <f t="shared" si="444"/>
        <v>182204</v>
      </c>
    </row>
    <row r="226" spans="1:20">
      <c r="A226" t="s">
        <v>1057</v>
      </c>
      <c r="B226" t="s">
        <v>1058</v>
      </c>
      <c r="C226" t="s">
        <v>1059</v>
      </c>
      <c r="D226" t="s">
        <v>1060</v>
      </c>
      <c r="E226" t="s">
        <v>1061</v>
      </c>
      <c r="F226" t="s">
        <v>1062</v>
      </c>
      <c r="G226" t="s">
        <v>1063</v>
      </c>
      <c r="O226" s="1">
        <f t="shared" si="444"/>
        <v>121631</v>
      </c>
      <c r="P226" s="1">
        <f t="shared" si="444"/>
        <v>135159</v>
      </c>
      <c r="Q226" s="1">
        <f t="shared" si="444"/>
        <v>150877</v>
      </c>
      <c r="R226" s="1">
        <f t="shared" si="444"/>
        <v>160694</v>
      </c>
      <c r="S226" s="1">
        <f t="shared" si="444"/>
        <v>169968</v>
      </c>
      <c r="T226" s="1">
        <f t="shared" si="444"/>
        <v>179557</v>
      </c>
    </row>
    <row r="228" spans="1:20">
      <c r="A228" t="s">
        <v>1064</v>
      </c>
      <c r="B228" t="s">
        <v>1065</v>
      </c>
      <c r="C228" t="s">
        <v>1066</v>
      </c>
      <c r="D228" t="s">
        <v>1067</v>
      </c>
      <c r="E228" t="s">
        <v>1068</v>
      </c>
      <c r="F228" t="s">
        <v>1069</v>
      </c>
      <c r="G228" t="s">
        <v>1070</v>
      </c>
      <c r="I228" t="str">
        <f t="shared" ref="I228" si="445">IF((O229-O228)=MEDIAN((O229-O228),27,33),"GOOD",TEXT(MOD(INT(INT(INT(ABS(O229-O228)/30)/60)/60),60),"00")&amp;":"&amp;TEXT(MOD(INT(INT(ABS(O229-O228)/30)/60),60),"00")&amp;":"&amp;TEXT(MOD(INT(ABS(O229-O228)/30),60),"00")&amp;";"&amp;TEXT(MOD(ABS(O229-O228),30),"00"))</f>
        <v>GOOD</v>
      </c>
      <c r="J228" t="str">
        <f t="shared" ref="J228" si="446">IF((P229-P228)=MEDIAN((P229-P228),-3,3),"GOOD",TEXT(MOD(INT(INT(INT(ABS(P229-P228)/30)/60)/60),60),"00")&amp;":"&amp;TEXT(MOD(INT(INT(ABS(P229-P228)/30)/60),60),"00")&amp;":"&amp;TEXT(MOD(INT(ABS(P229-P228)/30),60),"00")&amp;";"&amp;TEXT(MOD(ABS(P229-P228),30),"00"))</f>
        <v>GOOD</v>
      </c>
      <c r="K228" t="str">
        <f t="shared" ref="K228" si="447">IF((Q229-Q228)=MEDIAN((Q229-Q228),-27,-33),"GOOD",TEXT(MOD(INT(INT(INT(ABS(Q229-Q228)/30)/60)/60),60),"00")&amp;":"&amp;TEXT(MOD(INT(INT(ABS(Q229-Q228)/30)/60),60),"00")&amp;":"&amp;TEXT(MOD(INT(ABS(Q229-Q228)/30),60),"00")&amp;";"&amp;TEXT(MOD(ABS(Q229-Q228),30),"00"))</f>
        <v>GOOD</v>
      </c>
      <c r="L228" t="str">
        <f t="shared" ref="L228" si="448">IF((R229-R228)=MEDIAN((R229-R228),-57,-63),"GOOD",TEXT(MOD(INT(INT(INT(ABS(R229-R228)/30)/60)/60),60),"00")&amp;":"&amp;TEXT(MOD(INT(INT(ABS(R229-R228)/30)/60),60),"00")&amp;":"&amp;TEXT(MOD(INT(ABS(R229-R228)/30),60),"00")&amp;";"&amp;TEXT(MOD(ABS(R229-R228),30),"00"))</f>
        <v>GOOD</v>
      </c>
      <c r="M228" t="str">
        <f t="shared" ref="M228" si="449">IF((S229-S228)=MEDIAN((S229-S228),-87,-93),"GOOD",TEXT(MOD(INT(INT(INT(ABS(S229-S228)/30)/60)/60),60),"00")&amp;":"&amp;TEXT(MOD(INT(INT(ABS(S229-S228)/30)/60),60),"00")&amp;":"&amp;TEXT(MOD(INT(ABS(S229-S228)/30),60),"00")&amp;";"&amp;TEXT(MOD(ABS(S229-S228),30),"00"))</f>
        <v>GOOD</v>
      </c>
      <c r="O228" s="1">
        <f t="shared" ref="O228:T229" si="450">VALUE(LEFT(B228,2))*60*60*30+VALUE(MID(B228,4,2))*60*30+VALUE(MID(B228,7,2))*30+RIGHT(B228,2)</f>
        <v>119728</v>
      </c>
      <c r="P228" s="1">
        <f t="shared" si="450"/>
        <v>130127</v>
      </c>
      <c r="Q228" s="1">
        <f t="shared" si="450"/>
        <v>141597</v>
      </c>
      <c r="R228" s="1">
        <f t="shared" si="450"/>
        <v>155809</v>
      </c>
      <c r="S228" s="1">
        <f t="shared" si="450"/>
        <v>166551</v>
      </c>
      <c r="T228" s="1">
        <f t="shared" si="450"/>
        <v>183029</v>
      </c>
    </row>
    <row r="229" spans="1:20">
      <c r="A229" t="s">
        <v>1071</v>
      </c>
      <c r="B229" t="s">
        <v>1072</v>
      </c>
      <c r="C229" t="s">
        <v>1073</v>
      </c>
      <c r="D229" t="s">
        <v>1074</v>
      </c>
      <c r="E229" t="s">
        <v>1075</v>
      </c>
      <c r="F229" t="s">
        <v>1076</v>
      </c>
      <c r="G229" t="s">
        <v>1077</v>
      </c>
      <c r="O229" s="1">
        <f t="shared" si="450"/>
        <v>119757</v>
      </c>
      <c r="P229" s="1">
        <f t="shared" si="450"/>
        <v>130126</v>
      </c>
      <c r="Q229" s="1">
        <f t="shared" si="450"/>
        <v>141566</v>
      </c>
      <c r="R229" s="1">
        <f t="shared" si="450"/>
        <v>155748</v>
      </c>
      <c r="S229" s="1">
        <f t="shared" si="450"/>
        <v>166460</v>
      </c>
      <c r="T229" s="1">
        <f t="shared" si="450"/>
        <v>181658</v>
      </c>
    </row>
    <row r="231" spans="1:20">
      <c r="A231" t="s">
        <v>1078</v>
      </c>
      <c r="B231" t="s">
        <v>1079</v>
      </c>
      <c r="C231" t="s">
        <v>1080</v>
      </c>
      <c r="D231" t="s">
        <v>1081</v>
      </c>
      <c r="E231" t="s">
        <v>1082</v>
      </c>
      <c r="F231" t="s">
        <v>1083</v>
      </c>
      <c r="G231" t="s">
        <v>1084</v>
      </c>
      <c r="I231" t="str">
        <f t="shared" ref="I231" si="451">IF((O232-O231)=MEDIAN((O232-O231),27,33),"GOOD",TEXT(MOD(INT(INT(INT(ABS(O232-O231)/30)/60)/60),60),"00")&amp;":"&amp;TEXT(MOD(INT(INT(ABS(O232-O231)/30)/60),60),"00")&amp;":"&amp;TEXT(MOD(INT(ABS(O232-O231)/30),60),"00")&amp;";"&amp;TEXT(MOD(ABS(O232-O231),30),"00"))</f>
        <v>GOOD</v>
      </c>
      <c r="J231" t="str">
        <f t="shared" ref="J231" si="452">IF((P232-P231)=MEDIAN((P232-P231),-3,3),"GOOD",TEXT(MOD(INT(INT(INT(ABS(P232-P231)/30)/60)/60),60),"00")&amp;":"&amp;TEXT(MOD(INT(INT(ABS(P232-P231)/30)/60),60),"00")&amp;":"&amp;TEXT(MOD(INT(ABS(P232-P231)/30),60),"00")&amp;";"&amp;TEXT(MOD(ABS(P232-P231),30),"00"))</f>
        <v>GOOD</v>
      </c>
      <c r="K231" t="str">
        <f t="shared" ref="K231" si="453">IF((Q232-Q231)=MEDIAN((Q232-Q231),-27,-33),"GOOD",TEXT(MOD(INT(INT(INT(ABS(Q232-Q231)/30)/60)/60),60),"00")&amp;":"&amp;TEXT(MOD(INT(INT(ABS(Q232-Q231)/30)/60),60),"00")&amp;":"&amp;TEXT(MOD(INT(ABS(Q232-Q231)/30),60),"00")&amp;";"&amp;TEXT(MOD(ABS(Q232-Q231),30),"00"))</f>
        <v>GOOD</v>
      </c>
      <c r="L231" t="str">
        <f t="shared" ref="L231" si="454">IF((R232-R231)=MEDIAN((R232-R231),-57,-63),"GOOD",TEXT(MOD(INT(INT(INT(ABS(R232-R231)/30)/60)/60),60),"00")&amp;":"&amp;TEXT(MOD(INT(INT(ABS(R232-R231)/30)/60),60),"00")&amp;":"&amp;TEXT(MOD(INT(ABS(R232-R231)/30),60),"00")&amp;";"&amp;TEXT(MOD(ABS(R232-R231),30),"00"))</f>
        <v>GOOD</v>
      </c>
      <c r="M231" t="str">
        <f t="shared" ref="M231" si="455">IF((S232-S231)=MEDIAN((S232-S231),-87,-93),"GOOD",TEXT(MOD(INT(INT(INT(ABS(S232-S231)/30)/60)/60),60),"00")&amp;":"&amp;TEXT(MOD(INT(INT(ABS(S232-S231)/30)/60),60),"00")&amp;":"&amp;TEXT(MOD(INT(ABS(S232-S231)/30),60),"00")&amp;";"&amp;TEXT(MOD(ABS(S232-S231),30),"00"))</f>
        <v>GOOD</v>
      </c>
      <c r="O231" s="1">
        <f t="shared" ref="O231:T232" si="456">VALUE(LEFT(B231,2))*60*60*30+VALUE(MID(B231,4,2))*60*30+VALUE(MID(B231,7,2))*30+RIGHT(B231,2)</f>
        <v>121394</v>
      </c>
      <c r="P231" s="1">
        <f t="shared" si="456"/>
        <v>134986</v>
      </c>
      <c r="Q231" s="1">
        <f t="shared" si="456"/>
        <v>144247</v>
      </c>
      <c r="R231" s="1">
        <f t="shared" si="456"/>
        <v>157091</v>
      </c>
      <c r="S231" s="1">
        <f t="shared" si="456"/>
        <v>169192</v>
      </c>
      <c r="T231" s="1">
        <f t="shared" si="456"/>
        <v>182766</v>
      </c>
    </row>
    <row r="232" spans="1:20">
      <c r="A232" t="s">
        <v>1085</v>
      </c>
      <c r="B232" t="s">
        <v>1086</v>
      </c>
      <c r="C232" t="s">
        <v>1087</v>
      </c>
      <c r="D232" t="s">
        <v>1088</v>
      </c>
      <c r="E232" t="s">
        <v>1089</v>
      </c>
      <c r="F232" t="s">
        <v>1090</v>
      </c>
      <c r="G232" t="s">
        <v>1091</v>
      </c>
      <c r="O232" s="1">
        <f t="shared" si="456"/>
        <v>121423</v>
      </c>
      <c r="P232" s="1">
        <f t="shared" si="456"/>
        <v>134985</v>
      </c>
      <c r="Q232" s="1">
        <f t="shared" si="456"/>
        <v>144216</v>
      </c>
      <c r="R232" s="1">
        <f t="shared" si="456"/>
        <v>157030</v>
      </c>
      <c r="S232" s="1">
        <f t="shared" si="456"/>
        <v>169101</v>
      </c>
      <c r="T232" s="1">
        <f t="shared" si="456"/>
        <v>179932</v>
      </c>
    </row>
    <row r="234" spans="1:20">
      <c r="A234" t="s">
        <v>1092</v>
      </c>
      <c r="B234" t="s">
        <v>1093</v>
      </c>
      <c r="C234" t="s">
        <v>1094</v>
      </c>
      <c r="D234" t="s">
        <v>1095</v>
      </c>
      <c r="E234" t="s">
        <v>1096</v>
      </c>
      <c r="F234" t="s">
        <v>1097</v>
      </c>
      <c r="G234" t="s">
        <v>1098</v>
      </c>
      <c r="I234" t="str">
        <f t="shared" ref="I234" si="457">IF((O235-O234)=MEDIAN((O235-O234),27,33),"GOOD",TEXT(MOD(INT(INT(INT(ABS(O235-O234)/30)/60)/60),60),"00")&amp;":"&amp;TEXT(MOD(INT(INT(ABS(O235-O234)/30)/60),60),"00")&amp;":"&amp;TEXT(MOD(INT(ABS(O235-O234)/30),60),"00")&amp;";"&amp;TEXT(MOD(ABS(O235-O234),30),"00"))</f>
        <v>GOOD</v>
      </c>
      <c r="J234" t="str">
        <f t="shared" ref="J234" si="458">IF((P235-P234)=MEDIAN((P235-P234),-3,3),"GOOD",TEXT(MOD(INT(INT(INT(ABS(P235-P234)/30)/60)/60),60),"00")&amp;":"&amp;TEXT(MOD(INT(INT(ABS(P235-P234)/30)/60),60),"00")&amp;":"&amp;TEXT(MOD(INT(ABS(P235-P234)/30),60),"00")&amp;";"&amp;TEXT(MOD(ABS(P235-P234),30),"00"))</f>
        <v>GOOD</v>
      </c>
      <c r="K234" t="str">
        <f t="shared" ref="K234" si="459">IF((Q235-Q234)=MEDIAN((Q235-Q234),-27,-33),"GOOD",TEXT(MOD(INT(INT(INT(ABS(Q235-Q234)/30)/60)/60),60),"00")&amp;":"&amp;TEXT(MOD(INT(INT(ABS(Q235-Q234)/30)/60),60),"00")&amp;":"&amp;TEXT(MOD(INT(ABS(Q235-Q234)/30),60),"00")&amp;";"&amp;TEXT(MOD(ABS(Q235-Q234),30),"00"))</f>
        <v>GOOD</v>
      </c>
      <c r="L234" t="str">
        <f t="shared" ref="L234" si="460">IF((R235-R234)=MEDIAN((R235-R234),-57,-63),"GOOD",TEXT(MOD(INT(INT(INT(ABS(R235-R234)/30)/60)/60),60),"00")&amp;":"&amp;TEXT(MOD(INT(INT(ABS(R235-R234)/30)/60),60),"00")&amp;":"&amp;TEXT(MOD(INT(ABS(R235-R234)/30),60),"00")&amp;";"&amp;TEXT(MOD(ABS(R235-R234),30),"00"))</f>
        <v>GOOD</v>
      </c>
      <c r="M234" t="str">
        <f t="shared" ref="M234" si="461">IF((S235-S234)=MEDIAN((S235-S234),-87,-93),"GOOD",TEXT(MOD(INT(INT(INT(ABS(S235-S234)/30)/60)/60),60),"00")&amp;":"&amp;TEXT(MOD(INT(INT(ABS(S235-S234)/30)/60),60),"00")&amp;":"&amp;TEXT(MOD(INT(ABS(S235-S234)/30),60),"00")&amp;";"&amp;TEXT(MOD(ABS(S235-S234),30),"00"))</f>
        <v>GOOD</v>
      </c>
      <c r="O234" s="1">
        <f t="shared" ref="O234:T235" si="462">VALUE(LEFT(B234,2))*60*60*30+VALUE(MID(B234,4,2))*60*30+VALUE(MID(B234,7,2))*30+RIGHT(B234,2)</f>
        <v>119760</v>
      </c>
      <c r="P234" s="1">
        <f t="shared" si="462"/>
        <v>131740</v>
      </c>
      <c r="Q234" s="1">
        <f t="shared" si="462"/>
        <v>142548</v>
      </c>
      <c r="R234" s="1">
        <f t="shared" si="462"/>
        <v>157219</v>
      </c>
      <c r="S234" s="1">
        <f t="shared" si="462"/>
        <v>169461</v>
      </c>
      <c r="T234" s="1">
        <f t="shared" si="462"/>
        <v>183163</v>
      </c>
    </row>
    <row r="235" spans="1:20">
      <c r="A235" t="s">
        <v>1099</v>
      </c>
      <c r="B235" t="s">
        <v>1100</v>
      </c>
      <c r="C235" t="s">
        <v>1101</v>
      </c>
      <c r="D235" t="s">
        <v>1102</v>
      </c>
      <c r="E235" t="s">
        <v>1103</v>
      </c>
      <c r="F235" t="s">
        <v>1104</v>
      </c>
      <c r="G235" t="s">
        <v>1105</v>
      </c>
      <c r="O235" s="1">
        <f t="shared" si="462"/>
        <v>119789</v>
      </c>
      <c r="P235" s="1">
        <f t="shared" si="462"/>
        <v>131739</v>
      </c>
      <c r="Q235" s="1">
        <f t="shared" si="462"/>
        <v>142517</v>
      </c>
      <c r="R235" s="1">
        <f t="shared" si="462"/>
        <v>157158</v>
      </c>
      <c r="S235" s="1">
        <f t="shared" si="462"/>
        <v>169370</v>
      </c>
      <c r="T235" s="1">
        <f t="shared" si="462"/>
        <v>180441</v>
      </c>
    </row>
    <row r="237" spans="1:20">
      <c r="A237" t="s">
        <v>1106</v>
      </c>
      <c r="B237" t="s">
        <v>1107</v>
      </c>
      <c r="C237" t="s">
        <v>1108</v>
      </c>
      <c r="D237" t="s">
        <v>1109</v>
      </c>
      <c r="E237" t="s">
        <v>1110</v>
      </c>
      <c r="F237" t="s">
        <v>1111</v>
      </c>
      <c r="G237" t="s">
        <v>1112</v>
      </c>
      <c r="I237" t="str">
        <f t="shared" ref="I237" si="463">IF((O238-O237)=MEDIAN((O238-O237),27,33),"GOOD",TEXT(MOD(INT(INT(INT(ABS(O238-O237)/30)/60)/60),60),"00")&amp;":"&amp;TEXT(MOD(INT(INT(ABS(O238-O237)/30)/60),60),"00")&amp;":"&amp;TEXT(MOD(INT(ABS(O238-O237)/30),60),"00")&amp;";"&amp;TEXT(MOD(ABS(O238-O237),30),"00"))</f>
        <v>GOOD</v>
      </c>
      <c r="J237" t="str">
        <f t="shared" ref="J237" si="464">IF((P238-P237)=MEDIAN((P238-P237),-3,3),"GOOD",TEXT(MOD(INT(INT(INT(ABS(P238-P237)/30)/60)/60),60),"00")&amp;":"&amp;TEXT(MOD(INT(INT(ABS(P238-P237)/30)/60),60),"00")&amp;":"&amp;TEXT(MOD(INT(ABS(P238-P237)/30),60),"00")&amp;";"&amp;TEXT(MOD(ABS(P238-P237),30),"00"))</f>
        <v>GOOD</v>
      </c>
      <c r="K237" t="str">
        <f t="shared" ref="K237" si="465">IF((Q238-Q237)=MEDIAN((Q238-Q237),-27,-33),"GOOD",TEXT(MOD(INT(INT(INT(ABS(Q238-Q237)/30)/60)/60),60),"00")&amp;":"&amp;TEXT(MOD(INT(INT(ABS(Q238-Q237)/30)/60),60),"00")&amp;":"&amp;TEXT(MOD(INT(ABS(Q238-Q237)/30),60),"00")&amp;";"&amp;TEXT(MOD(ABS(Q238-Q237),30),"00"))</f>
        <v>GOOD</v>
      </c>
      <c r="L237" t="str">
        <f t="shared" ref="L237" si="466">IF((R238-R237)=MEDIAN((R238-R237),-57,-63),"GOOD",TEXT(MOD(INT(INT(INT(ABS(R238-R237)/30)/60)/60),60),"00")&amp;":"&amp;TEXT(MOD(INT(INT(ABS(R238-R237)/30)/60),60),"00")&amp;":"&amp;TEXT(MOD(INT(ABS(R238-R237)/30),60),"00")&amp;";"&amp;TEXT(MOD(ABS(R238-R237),30),"00"))</f>
        <v>GOOD</v>
      </c>
      <c r="M237" t="str">
        <f t="shared" ref="M237" si="467">IF((S238-S237)=MEDIAN((S238-S237),-87,-93),"GOOD",TEXT(MOD(INT(INT(INT(ABS(S238-S237)/30)/60)/60),60),"00")&amp;":"&amp;TEXT(MOD(INT(INT(ABS(S238-S237)/30)/60),60),"00")&amp;":"&amp;TEXT(MOD(INT(ABS(S238-S237)/30),60),"00")&amp;";"&amp;TEXT(MOD(ABS(S238-S237),30),"00"))</f>
        <v>GOOD</v>
      </c>
      <c r="O237" s="1">
        <f t="shared" ref="O237:T238" si="468">VALUE(LEFT(B237,2))*60*60*30+VALUE(MID(B237,4,2))*60*30+VALUE(MID(B237,7,2))*30+RIGHT(B237,2)</f>
        <v>121240</v>
      </c>
      <c r="P237" s="1">
        <f t="shared" si="468"/>
        <v>130915</v>
      </c>
      <c r="Q237" s="1">
        <f t="shared" si="468"/>
        <v>143622</v>
      </c>
      <c r="R237" s="1">
        <f t="shared" si="468"/>
        <v>154439</v>
      </c>
      <c r="S237" s="1">
        <f t="shared" si="468"/>
        <v>165427</v>
      </c>
      <c r="T237" s="1">
        <f t="shared" si="468"/>
        <v>184288</v>
      </c>
    </row>
    <row r="238" spans="1:20">
      <c r="A238" t="s">
        <v>1113</v>
      </c>
      <c r="B238" t="s">
        <v>1114</v>
      </c>
      <c r="C238" t="s">
        <v>1115</v>
      </c>
      <c r="D238" t="s">
        <v>1116</v>
      </c>
      <c r="E238" t="s">
        <v>605</v>
      </c>
      <c r="F238" t="s">
        <v>1117</v>
      </c>
      <c r="G238" t="s">
        <v>1118</v>
      </c>
      <c r="O238" s="1">
        <f t="shared" si="468"/>
        <v>121269</v>
      </c>
      <c r="P238" s="1">
        <f t="shared" si="468"/>
        <v>130914</v>
      </c>
      <c r="Q238" s="1">
        <f t="shared" si="468"/>
        <v>143591</v>
      </c>
      <c r="R238" s="1">
        <f t="shared" si="468"/>
        <v>154378</v>
      </c>
      <c r="S238" s="1">
        <f t="shared" si="468"/>
        <v>165336</v>
      </c>
      <c r="T238" s="1">
        <f t="shared" si="468"/>
        <v>183912</v>
      </c>
    </row>
    <row r="240" spans="1:20">
      <c r="A240" t="s">
        <v>1119</v>
      </c>
      <c r="B240" t="s">
        <v>1120</v>
      </c>
      <c r="C240" t="s">
        <v>1121</v>
      </c>
      <c r="D240" t="s">
        <v>1122</v>
      </c>
      <c r="E240" t="s">
        <v>1123</v>
      </c>
      <c r="F240" t="s">
        <v>1124</v>
      </c>
      <c r="G240" t="s">
        <v>1125</v>
      </c>
      <c r="I240" t="str">
        <f t="shared" ref="I240" si="469">IF((O241-O240)=MEDIAN((O241-O240),27,33),"GOOD",TEXT(MOD(INT(INT(INT(ABS(O241-O240)/30)/60)/60),60),"00")&amp;":"&amp;TEXT(MOD(INT(INT(ABS(O241-O240)/30)/60),60),"00")&amp;":"&amp;TEXT(MOD(INT(ABS(O241-O240)/30),60),"00")&amp;";"&amp;TEXT(MOD(ABS(O241-O240),30),"00"))</f>
        <v>GOOD</v>
      </c>
      <c r="J240" t="str">
        <f t="shared" ref="J240" si="470">IF((P241-P240)=MEDIAN((P241-P240),-3,3),"GOOD",TEXT(MOD(INT(INT(INT(ABS(P241-P240)/30)/60)/60),60),"00")&amp;":"&amp;TEXT(MOD(INT(INT(ABS(P241-P240)/30)/60),60),"00")&amp;":"&amp;TEXT(MOD(INT(ABS(P241-P240)/30),60),"00")&amp;";"&amp;TEXT(MOD(ABS(P241-P240),30),"00"))</f>
        <v>GOOD</v>
      </c>
      <c r="K240" t="str">
        <f t="shared" ref="K240" si="471">IF((Q241-Q240)=MEDIAN((Q241-Q240),-27,-33),"GOOD",TEXT(MOD(INT(INT(INT(ABS(Q241-Q240)/30)/60)/60),60),"00")&amp;":"&amp;TEXT(MOD(INT(INT(ABS(Q241-Q240)/30)/60),60),"00")&amp;":"&amp;TEXT(MOD(INT(ABS(Q241-Q240)/30),60),"00")&amp;";"&amp;TEXT(MOD(ABS(Q241-Q240),30),"00"))</f>
        <v>GOOD</v>
      </c>
      <c r="L240" t="str">
        <f t="shared" ref="L240" si="472">IF((R241-R240)=MEDIAN((R241-R240),-57,-63),"GOOD",TEXT(MOD(INT(INT(INT(ABS(R241-R240)/30)/60)/60),60),"00")&amp;":"&amp;TEXT(MOD(INT(INT(ABS(R241-R240)/30)/60),60),"00")&amp;":"&amp;TEXT(MOD(INT(ABS(R241-R240)/30),60),"00")&amp;";"&amp;TEXT(MOD(ABS(R241-R240),30),"00"))</f>
        <v>GOOD</v>
      </c>
      <c r="M240" t="str">
        <f t="shared" ref="M240" si="473">IF((S241-S240)=MEDIAN((S241-S240),-87,-93),"GOOD",TEXT(MOD(INT(INT(INT(ABS(S241-S240)/30)/60)/60),60),"00")&amp;":"&amp;TEXT(MOD(INT(INT(ABS(S241-S240)/30)/60),60),"00")&amp;":"&amp;TEXT(MOD(INT(ABS(S241-S240)/30),60),"00")&amp;";"&amp;TEXT(MOD(ABS(S241-S240),30),"00"))</f>
        <v>GOOD</v>
      </c>
      <c r="O240" s="1">
        <f t="shared" ref="O240:T241" si="474">VALUE(LEFT(B240,2))*60*60*30+VALUE(MID(B240,4,2))*60*30+VALUE(MID(B240,7,2))*30+RIGHT(B240,2)</f>
        <v>123793</v>
      </c>
      <c r="P240" s="1">
        <f t="shared" si="474"/>
        <v>134302</v>
      </c>
      <c r="Q240" s="1">
        <f t="shared" si="474"/>
        <v>148279</v>
      </c>
      <c r="R240" s="1">
        <f t="shared" si="474"/>
        <v>158334</v>
      </c>
      <c r="S240" s="1">
        <f t="shared" si="474"/>
        <v>171262</v>
      </c>
      <c r="T240" s="1">
        <f t="shared" si="474"/>
        <v>182302</v>
      </c>
    </row>
    <row r="241" spans="1:20">
      <c r="A241" t="s">
        <v>1126</v>
      </c>
      <c r="B241" t="s">
        <v>1127</v>
      </c>
      <c r="C241" t="s">
        <v>1128</v>
      </c>
      <c r="D241" t="s">
        <v>1129</v>
      </c>
      <c r="E241" t="s">
        <v>1130</v>
      </c>
      <c r="F241" t="s">
        <v>1131</v>
      </c>
      <c r="G241" t="s">
        <v>1132</v>
      </c>
      <c r="O241" s="1">
        <f t="shared" si="474"/>
        <v>123822</v>
      </c>
      <c r="P241" s="1">
        <f t="shared" si="474"/>
        <v>134301</v>
      </c>
      <c r="Q241" s="1">
        <f t="shared" si="474"/>
        <v>148248</v>
      </c>
      <c r="R241" s="1">
        <f t="shared" si="474"/>
        <v>158273</v>
      </c>
      <c r="S241" s="1">
        <f t="shared" si="474"/>
        <v>171171</v>
      </c>
      <c r="T241" s="1">
        <f t="shared" si="474"/>
        <v>180190</v>
      </c>
    </row>
    <row r="243" spans="1:20">
      <c r="A243" t="s">
        <v>1133</v>
      </c>
      <c r="B243" t="s">
        <v>1134</v>
      </c>
      <c r="C243" t="s">
        <v>1135</v>
      </c>
      <c r="D243" t="s">
        <v>1136</v>
      </c>
      <c r="E243" t="s">
        <v>1137</v>
      </c>
      <c r="F243" t="s">
        <v>1138</v>
      </c>
      <c r="G243" t="s">
        <v>1139</v>
      </c>
      <c r="I243" t="str">
        <f t="shared" ref="I243" si="475">IF((O244-O243)=MEDIAN((O244-O243),27,33),"GOOD",TEXT(MOD(INT(INT(INT(ABS(O244-O243)/30)/60)/60),60),"00")&amp;":"&amp;TEXT(MOD(INT(INT(ABS(O244-O243)/30)/60),60),"00")&amp;":"&amp;TEXT(MOD(INT(ABS(O244-O243)/30),60),"00")&amp;";"&amp;TEXT(MOD(ABS(O244-O243),30),"00"))</f>
        <v>GOOD</v>
      </c>
      <c r="J243" t="str">
        <f t="shared" ref="J243" si="476">IF((P244-P243)=MEDIAN((P244-P243),-3,3),"GOOD",TEXT(MOD(INT(INT(INT(ABS(P244-P243)/30)/60)/60),60),"00")&amp;":"&amp;TEXT(MOD(INT(INT(ABS(P244-P243)/30)/60),60),"00")&amp;":"&amp;TEXT(MOD(INT(ABS(P244-P243)/30),60),"00")&amp;";"&amp;TEXT(MOD(ABS(P244-P243),30),"00"))</f>
        <v>GOOD</v>
      </c>
      <c r="K243" t="str">
        <f t="shared" ref="K243" si="477">IF((Q244-Q243)=MEDIAN((Q244-Q243),-27,-33),"GOOD",TEXT(MOD(INT(INT(INT(ABS(Q244-Q243)/30)/60)/60),60),"00")&amp;":"&amp;TEXT(MOD(INT(INT(ABS(Q244-Q243)/30)/60),60),"00")&amp;":"&amp;TEXT(MOD(INT(ABS(Q244-Q243)/30),60),"00")&amp;";"&amp;TEXT(MOD(ABS(Q244-Q243),30),"00"))</f>
        <v>GOOD</v>
      </c>
      <c r="L243" t="str">
        <f t="shared" ref="L243" si="478">IF((R244-R243)=MEDIAN((R244-R243),-57,-63),"GOOD",TEXT(MOD(INT(INT(INT(ABS(R244-R243)/30)/60)/60),60),"00")&amp;":"&amp;TEXT(MOD(INT(INT(ABS(R244-R243)/30)/60),60),"00")&amp;":"&amp;TEXT(MOD(INT(ABS(R244-R243)/30),60),"00")&amp;";"&amp;TEXT(MOD(ABS(R244-R243),30),"00"))</f>
        <v>GOOD</v>
      </c>
      <c r="M243" t="str">
        <f t="shared" ref="M243" si="479">IF((S244-S243)=MEDIAN((S244-S243),-87,-93),"GOOD",TEXT(MOD(INT(INT(INT(ABS(S244-S243)/30)/60)/60),60),"00")&amp;":"&amp;TEXT(MOD(INT(INT(ABS(S244-S243)/30)/60),60),"00")&amp;":"&amp;TEXT(MOD(INT(ABS(S244-S243)/30),60),"00")&amp;";"&amp;TEXT(MOD(ABS(S244-S243),30),"00"))</f>
        <v>GOOD</v>
      </c>
      <c r="O243" s="1">
        <f t="shared" ref="O243:T244" si="480">VALUE(LEFT(B243,2))*60*60*30+VALUE(MID(B243,4,2))*60*30+VALUE(MID(B243,7,2))*30+RIGHT(B243,2)</f>
        <v>123042</v>
      </c>
      <c r="P243" s="1">
        <f t="shared" si="480"/>
        <v>133660</v>
      </c>
      <c r="Q243" s="1">
        <f t="shared" si="480"/>
        <v>144379</v>
      </c>
      <c r="R243" s="1">
        <f t="shared" si="480"/>
        <v>158357</v>
      </c>
      <c r="S243" s="1">
        <f t="shared" si="480"/>
        <v>172321</v>
      </c>
      <c r="T243" s="1">
        <f t="shared" si="480"/>
        <v>183478</v>
      </c>
    </row>
    <row r="244" spans="1:20">
      <c r="A244" t="s">
        <v>1140</v>
      </c>
      <c r="B244" t="s">
        <v>1141</v>
      </c>
      <c r="C244" t="s">
        <v>1142</v>
      </c>
      <c r="D244" t="s">
        <v>1143</v>
      </c>
      <c r="E244" t="s">
        <v>1144</v>
      </c>
      <c r="F244" t="s">
        <v>1145</v>
      </c>
      <c r="G244" t="s">
        <v>1146</v>
      </c>
      <c r="O244" s="1">
        <f t="shared" si="480"/>
        <v>123071</v>
      </c>
      <c r="P244" s="1">
        <f t="shared" si="480"/>
        <v>133659</v>
      </c>
      <c r="Q244" s="1">
        <f t="shared" si="480"/>
        <v>144348</v>
      </c>
      <c r="R244" s="1">
        <f t="shared" si="480"/>
        <v>158296</v>
      </c>
      <c r="S244" s="1">
        <f t="shared" si="480"/>
        <v>172230</v>
      </c>
      <c r="T244" s="1">
        <f t="shared" si="480"/>
        <v>181493</v>
      </c>
    </row>
    <row r="246" spans="1:20">
      <c r="A246" t="s">
        <v>1147</v>
      </c>
      <c r="B246" t="s">
        <v>1148</v>
      </c>
      <c r="C246" t="s">
        <v>1149</v>
      </c>
      <c r="D246" t="s">
        <v>1150</v>
      </c>
      <c r="E246" t="s">
        <v>1151</v>
      </c>
      <c r="F246" t="s">
        <v>1152</v>
      </c>
      <c r="G246" t="s">
        <v>1153</v>
      </c>
      <c r="I246" t="str">
        <f t="shared" ref="I246" si="481">IF((O247-O246)=MEDIAN((O247-O246),27,33),"GOOD",TEXT(MOD(INT(INT(INT(ABS(O247-O246)/30)/60)/60),60),"00")&amp;":"&amp;TEXT(MOD(INT(INT(ABS(O247-O246)/30)/60),60),"00")&amp;":"&amp;TEXT(MOD(INT(ABS(O247-O246)/30),60),"00")&amp;";"&amp;TEXT(MOD(ABS(O247-O246),30),"00"))</f>
        <v>GOOD</v>
      </c>
      <c r="J246" t="str">
        <f t="shared" ref="J246" si="482">IF((P247-P246)=MEDIAN((P247-P246),-3,3),"GOOD",TEXT(MOD(INT(INT(INT(ABS(P247-P246)/30)/60)/60),60),"00")&amp;":"&amp;TEXT(MOD(INT(INT(ABS(P247-P246)/30)/60),60),"00")&amp;":"&amp;TEXT(MOD(INT(ABS(P247-P246)/30),60),"00")&amp;";"&amp;TEXT(MOD(ABS(P247-P246),30),"00"))</f>
        <v>00:00:00;29</v>
      </c>
      <c r="K246" t="str">
        <f t="shared" ref="K246" si="483">IF((Q247-Q246)=MEDIAN((Q247-Q246),-27,-33),"GOOD",TEXT(MOD(INT(INT(INT(ABS(Q247-Q246)/30)/60)/60),60),"00")&amp;":"&amp;TEXT(MOD(INT(INT(ABS(Q247-Q246)/30)/60),60),"00")&amp;":"&amp;TEXT(MOD(INT(ABS(Q247-Q246)/30),60),"00")&amp;";"&amp;TEXT(MOD(ABS(Q247-Q246),30),"00"))</f>
        <v>00:00:00;29</v>
      </c>
      <c r="L246" t="str">
        <f t="shared" ref="L246" si="484">IF((R247-R246)=MEDIAN((R247-R246),-57,-63),"GOOD",TEXT(MOD(INT(INT(INT(ABS(R247-R246)/30)/60)/60),60),"00")&amp;":"&amp;TEXT(MOD(INT(INT(ABS(R247-R246)/30)/60),60),"00")&amp;":"&amp;TEXT(MOD(INT(ABS(R247-R246)/30),60),"00")&amp;";"&amp;TEXT(MOD(ABS(R247-R246),30),"00"))</f>
        <v>00:00:00;29</v>
      </c>
      <c r="M246" t="str">
        <f t="shared" ref="M246" si="485">IF((S247-S246)=MEDIAN((S247-S246),-87,-93),"GOOD",TEXT(MOD(INT(INT(INT(ABS(S247-S246)/30)/60)/60),60),"00")&amp;":"&amp;TEXT(MOD(INT(INT(ABS(S247-S246)/30)/60),60),"00")&amp;":"&amp;TEXT(MOD(INT(ABS(S247-S246)/30),60),"00")&amp;";"&amp;TEXT(MOD(ABS(S247-S246),30),"00"))</f>
        <v>00:00:00;29</v>
      </c>
      <c r="O246" s="1">
        <f t="shared" ref="O246:T247" si="486">VALUE(LEFT(B246,2))*60*60*30+VALUE(MID(B246,4,2))*60*30+VALUE(MID(B246,7,2))*30+RIGHT(B246,2)</f>
        <v>121531</v>
      </c>
      <c r="P246" s="1">
        <f t="shared" si="486"/>
        <v>133679</v>
      </c>
      <c r="Q246" s="1">
        <f t="shared" si="486"/>
        <v>143999</v>
      </c>
      <c r="R246" s="1">
        <f t="shared" si="486"/>
        <v>159780</v>
      </c>
      <c r="S246" s="1">
        <f t="shared" si="486"/>
        <v>172421</v>
      </c>
      <c r="T246" s="1">
        <f t="shared" si="486"/>
        <v>185134</v>
      </c>
    </row>
    <row r="247" spans="1:20">
      <c r="A247" t="s">
        <v>1154</v>
      </c>
      <c r="B247" t="s">
        <v>1155</v>
      </c>
      <c r="C247" t="s">
        <v>1156</v>
      </c>
      <c r="D247" t="s">
        <v>1157</v>
      </c>
      <c r="E247" t="s">
        <v>1158</v>
      </c>
      <c r="F247" t="s">
        <v>1159</v>
      </c>
      <c r="G247" t="s">
        <v>1160</v>
      </c>
      <c r="O247" s="1">
        <f t="shared" si="486"/>
        <v>121560</v>
      </c>
      <c r="P247" s="1">
        <f t="shared" si="486"/>
        <v>133708</v>
      </c>
      <c r="Q247" s="1">
        <f t="shared" si="486"/>
        <v>144028</v>
      </c>
      <c r="R247" s="1">
        <f t="shared" si="486"/>
        <v>159809</v>
      </c>
      <c r="S247" s="1">
        <f t="shared" si="486"/>
        <v>172450</v>
      </c>
      <c r="T247" s="1">
        <f t="shared" si="486"/>
        <v>185051</v>
      </c>
    </row>
    <row r="249" spans="1:20">
      <c r="A249" t="s">
        <v>1161</v>
      </c>
      <c r="B249" t="s">
        <v>1162</v>
      </c>
      <c r="C249" t="s">
        <v>1163</v>
      </c>
      <c r="D249" t="s">
        <v>1164</v>
      </c>
      <c r="E249" t="s">
        <v>1165</v>
      </c>
      <c r="F249" t="s">
        <v>1166</v>
      </c>
      <c r="G249" t="s">
        <v>1167</v>
      </c>
      <c r="I249" t="str">
        <f t="shared" ref="I249" si="487">IF((O250-O249)=MEDIAN((O250-O249),27,33),"GOOD",TEXT(MOD(INT(INT(INT(ABS(O250-O249)/30)/60)/60),60),"00")&amp;":"&amp;TEXT(MOD(INT(INT(ABS(O250-O249)/30)/60),60),"00")&amp;":"&amp;TEXT(MOD(INT(ABS(O250-O249)/30),60),"00")&amp;";"&amp;TEXT(MOD(ABS(O250-O249),30),"00"))</f>
        <v>GOOD</v>
      </c>
      <c r="J249" t="str">
        <f t="shared" ref="J249" si="488">IF((P250-P249)=MEDIAN((P250-P249),-3,3),"GOOD",TEXT(MOD(INT(INT(INT(ABS(P250-P249)/30)/60)/60),60),"00")&amp;":"&amp;TEXT(MOD(INT(INT(ABS(P250-P249)/30)/60),60),"00")&amp;":"&amp;TEXT(MOD(INT(ABS(P250-P249)/30),60),"00")&amp;";"&amp;TEXT(MOD(ABS(P250-P249),30),"00"))</f>
        <v>00:00:00;18</v>
      </c>
      <c r="K249" t="str">
        <f t="shared" ref="K249" si="489">IF((Q250-Q249)=MEDIAN((Q250-Q249),-27,-33),"GOOD",TEXT(MOD(INT(INT(INT(ABS(Q250-Q249)/30)/60)/60),60),"00")&amp;":"&amp;TEXT(MOD(INT(INT(ABS(Q250-Q249)/30)/60),60),"00")&amp;":"&amp;TEXT(MOD(INT(ABS(Q250-Q249)/30),60),"00")&amp;";"&amp;TEXT(MOD(ABS(Q250-Q249),30),"00"))</f>
        <v>00:00:00;12</v>
      </c>
      <c r="L249" t="str">
        <f t="shared" ref="L249" si="490">IF((R250-R249)=MEDIAN((R250-R249),-57,-63),"GOOD",TEXT(MOD(INT(INT(INT(ABS(R250-R249)/30)/60)/60),60),"00")&amp;":"&amp;TEXT(MOD(INT(INT(ABS(R250-R249)/30)/60),60),"00")&amp;":"&amp;TEXT(MOD(INT(ABS(R250-R249)/30),60),"00")&amp;";"&amp;TEXT(MOD(ABS(R250-R249),30),"00"))</f>
        <v>00:00:01;12</v>
      </c>
      <c r="M249" t="str">
        <f t="shared" ref="M249" si="491">IF((S250-S249)=MEDIAN((S250-S249),-87,-93),"GOOD",TEXT(MOD(INT(INT(INT(ABS(S250-S249)/30)/60)/60),60),"00")&amp;":"&amp;TEXT(MOD(INT(INT(ABS(S250-S249)/30)/60),60),"00")&amp;":"&amp;TEXT(MOD(INT(ABS(S250-S249)/30),60),"00")&amp;";"&amp;TEXT(MOD(ABS(S250-S249),30),"00"))</f>
        <v>00:00:02;12</v>
      </c>
      <c r="O249" s="1">
        <f t="shared" ref="O249:T250" si="492">VALUE(LEFT(B249,2))*60*60*30+VALUE(MID(B249,4,2))*60*30+VALUE(MID(B249,7,2))*30+RIGHT(B249,2)</f>
        <v>117041</v>
      </c>
      <c r="P249" s="1">
        <f t="shared" si="492"/>
        <v>126405</v>
      </c>
      <c r="Q249" s="1">
        <f t="shared" si="492"/>
        <v>138475</v>
      </c>
      <c r="R249" s="1">
        <f t="shared" si="492"/>
        <v>152685</v>
      </c>
      <c r="S249" s="1">
        <f t="shared" si="492"/>
        <v>166561</v>
      </c>
      <c r="T249" s="1">
        <f t="shared" si="492"/>
        <v>182834</v>
      </c>
    </row>
    <row r="250" spans="1:20">
      <c r="A250" t="s">
        <v>1168</v>
      </c>
      <c r="B250" t="s">
        <v>1169</v>
      </c>
      <c r="C250" t="s">
        <v>1170</v>
      </c>
      <c r="D250" t="s">
        <v>1171</v>
      </c>
      <c r="E250" t="s">
        <v>1172</v>
      </c>
      <c r="F250" t="s">
        <v>1173</v>
      </c>
      <c r="G250" t="s">
        <v>1174</v>
      </c>
      <c r="O250" s="1">
        <f t="shared" si="492"/>
        <v>117070</v>
      </c>
      <c r="P250" s="1">
        <f t="shared" si="492"/>
        <v>126423</v>
      </c>
      <c r="Q250" s="1">
        <f t="shared" si="492"/>
        <v>138463</v>
      </c>
      <c r="R250" s="1">
        <f t="shared" si="492"/>
        <v>152643</v>
      </c>
      <c r="S250" s="1">
        <f t="shared" si="492"/>
        <v>166489</v>
      </c>
      <c r="T250" s="1">
        <f t="shared" si="492"/>
        <v>180029</v>
      </c>
    </row>
    <row r="252" spans="1:20">
      <c r="A252" t="s">
        <v>1175</v>
      </c>
      <c r="B252" t="s">
        <v>1176</v>
      </c>
      <c r="C252" t="s">
        <v>1177</v>
      </c>
      <c r="D252" t="s">
        <v>1178</v>
      </c>
      <c r="E252" t="s">
        <v>1179</v>
      </c>
      <c r="F252" t="s">
        <v>1180</v>
      </c>
      <c r="G252" t="s">
        <v>1181</v>
      </c>
      <c r="I252" t="str">
        <f t="shared" ref="I252" si="493">IF((O253-O252)=MEDIAN((O253-O252),27,33),"GOOD",TEXT(MOD(INT(INT(INT(ABS(O253-O252)/30)/60)/60),60),"00")&amp;":"&amp;TEXT(MOD(INT(INT(ABS(O253-O252)/30)/60),60),"00")&amp;":"&amp;TEXT(MOD(INT(ABS(O253-O252)/30),60),"00")&amp;";"&amp;TEXT(MOD(ABS(O253-O252),30),"00"))</f>
        <v>GOOD</v>
      </c>
      <c r="J252" t="str">
        <f t="shared" ref="J252" si="494">IF((P253-P252)=MEDIAN((P253-P252),-3,3),"GOOD",TEXT(MOD(INT(INT(INT(ABS(P253-P252)/30)/60)/60),60),"00")&amp;":"&amp;TEXT(MOD(INT(INT(ABS(P253-P252)/30)/60),60),"00")&amp;":"&amp;TEXT(MOD(INT(ABS(P253-P252)/30),60),"00")&amp;";"&amp;TEXT(MOD(ABS(P253-P252),30),"00"))</f>
        <v>GOOD</v>
      </c>
      <c r="K252" t="str">
        <f t="shared" ref="K252" si="495">IF((Q253-Q252)=MEDIAN((Q253-Q252),-27,-33),"GOOD",TEXT(MOD(INT(INT(INT(ABS(Q253-Q252)/30)/60)/60),60),"00")&amp;":"&amp;TEXT(MOD(INT(INT(ABS(Q253-Q252)/30)/60),60),"00")&amp;":"&amp;TEXT(MOD(INT(ABS(Q253-Q252)/30),60),"00")&amp;";"&amp;TEXT(MOD(ABS(Q253-Q252),30),"00"))</f>
        <v>GOOD</v>
      </c>
      <c r="L252" t="str">
        <f t="shared" ref="L252" si="496">IF((R253-R252)=MEDIAN((R253-R252),-57,-63),"GOOD",TEXT(MOD(INT(INT(INT(ABS(R253-R252)/30)/60)/60),60),"00")&amp;":"&amp;TEXT(MOD(INT(INT(ABS(R253-R252)/30)/60),60),"00")&amp;":"&amp;TEXT(MOD(INT(ABS(R253-R252)/30),60),"00")&amp;";"&amp;TEXT(MOD(ABS(R253-R252),30),"00"))</f>
        <v>GOOD</v>
      </c>
      <c r="M252" t="str">
        <f t="shared" ref="M252" si="497">IF((S253-S252)=MEDIAN((S253-S252),-87,-93),"GOOD",TEXT(MOD(INT(INT(INT(ABS(S253-S252)/30)/60)/60),60),"00")&amp;":"&amp;TEXT(MOD(INT(INT(ABS(S253-S252)/30)/60),60),"00")&amp;":"&amp;TEXT(MOD(INT(ABS(S253-S252)/30),60),"00")&amp;";"&amp;TEXT(MOD(ABS(S253-S252),30),"00"))</f>
        <v>GOOD</v>
      </c>
      <c r="O252" s="1">
        <f t="shared" ref="O252:T253" si="498">VALUE(LEFT(B252,2))*60*60*30+VALUE(MID(B252,4,2))*60*30+VALUE(MID(B252,7,2))*30+RIGHT(B252,2)</f>
        <v>120226</v>
      </c>
      <c r="P252" s="1">
        <f t="shared" si="498"/>
        <v>132747</v>
      </c>
      <c r="Q252" s="1">
        <f t="shared" si="498"/>
        <v>141451</v>
      </c>
      <c r="R252" s="1">
        <f t="shared" si="498"/>
        <v>153044</v>
      </c>
      <c r="S252" s="1">
        <f t="shared" si="498"/>
        <v>168497</v>
      </c>
      <c r="T252" s="1">
        <f t="shared" si="498"/>
        <v>184421</v>
      </c>
    </row>
    <row r="253" spans="1:20">
      <c r="A253" t="s">
        <v>1182</v>
      </c>
      <c r="B253" t="s">
        <v>1183</v>
      </c>
      <c r="C253" t="s">
        <v>1184</v>
      </c>
      <c r="D253" t="s">
        <v>1185</v>
      </c>
      <c r="E253" t="s">
        <v>1186</v>
      </c>
      <c r="F253" t="s">
        <v>1187</v>
      </c>
      <c r="G253" t="s">
        <v>1188</v>
      </c>
      <c r="O253" s="1">
        <f t="shared" si="498"/>
        <v>120255</v>
      </c>
      <c r="P253" s="1">
        <f t="shared" si="498"/>
        <v>132746</v>
      </c>
      <c r="Q253" s="1">
        <f t="shared" si="498"/>
        <v>141420</v>
      </c>
      <c r="R253" s="1">
        <f t="shared" si="498"/>
        <v>152981</v>
      </c>
      <c r="S253" s="1">
        <f t="shared" si="498"/>
        <v>168406</v>
      </c>
      <c r="T253" s="1">
        <f t="shared" si="498"/>
        <v>183541</v>
      </c>
    </row>
    <row r="255" spans="1:20">
      <c r="A255" t="s">
        <v>1189</v>
      </c>
      <c r="B255" t="s">
        <v>1190</v>
      </c>
      <c r="C255" t="s">
        <v>1191</v>
      </c>
      <c r="D255" t="s">
        <v>1192</v>
      </c>
      <c r="E255" t="s">
        <v>1193</v>
      </c>
      <c r="F255" t="s">
        <v>1194</v>
      </c>
      <c r="G255" t="s">
        <v>1195</v>
      </c>
      <c r="I255" t="str">
        <f t="shared" ref="I255" si="499">IF((O256-O255)=MEDIAN((O256-O255),27,33),"GOOD",TEXT(MOD(INT(INT(INT(ABS(O256-O255)/30)/60)/60),60),"00")&amp;":"&amp;TEXT(MOD(INT(INT(ABS(O256-O255)/30)/60),60),"00")&amp;":"&amp;TEXT(MOD(INT(ABS(O256-O255)/30),60),"00")&amp;";"&amp;TEXT(MOD(ABS(O256-O255),30),"00"))</f>
        <v>GOOD</v>
      </c>
      <c r="J255" t="str">
        <f t="shared" ref="J255" si="500">IF((P256-P255)=MEDIAN((P256-P255),-3,3),"GOOD",TEXT(MOD(INT(INT(INT(ABS(P256-P255)/30)/60)/60),60),"00")&amp;":"&amp;TEXT(MOD(INT(INT(ABS(P256-P255)/30)/60),60),"00")&amp;":"&amp;TEXT(MOD(INT(ABS(P256-P255)/30),60),"00")&amp;";"&amp;TEXT(MOD(ABS(P256-P255),30),"00"))</f>
        <v>GOOD</v>
      </c>
      <c r="K255" t="str">
        <f t="shared" ref="K255" si="501">IF((Q256-Q255)=MEDIAN((Q256-Q255),-27,-33),"GOOD",TEXT(MOD(INT(INT(INT(ABS(Q256-Q255)/30)/60)/60),60),"00")&amp;":"&amp;TEXT(MOD(INT(INT(ABS(Q256-Q255)/30)/60),60),"00")&amp;":"&amp;TEXT(MOD(INT(ABS(Q256-Q255)/30),60),"00")&amp;";"&amp;TEXT(MOD(ABS(Q256-Q255),30),"00"))</f>
        <v>GOOD</v>
      </c>
      <c r="L255" t="str">
        <f t="shared" ref="L255" si="502">IF((R256-R255)=MEDIAN((R256-R255),-57,-63),"GOOD",TEXT(MOD(INT(INT(INT(ABS(R256-R255)/30)/60)/60),60),"00")&amp;":"&amp;TEXT(MOD(INT(INT(ABS(R256-R255)/30)/60),60),"00")&amp;":"&amp;TEXT(MOD(INT(ABS(R256-R255)/30),60),"00")&amp;";"&amp;TEXT(MOD(ABS(R256-R255),30),"00"))</f>
        <v>GOOD</v>
      </c>
      <c r="M255" t="str">
        <f t="shared" ref="M255" si="503">IF((S256-S255)=MEDIAN((S256-S255),-87,-93),"GOOD",TEXT(MOD(INT(INT(INT(ABS(S256-S255)/30)/60)/60),60),"00")&amp;":"&amp;TEXT(MOD(INT(INT(ABS(S256-S255)/30)/60),60),"00")&amp;":"&amp;TEXT(MOD(INT(ABS(S256-S255)/30),60),"00")&amp;";"&amp;TEXT(MOD(ABS(S256-S255),30),"00"))</f>
        <v>GOOD</v>
      </c>
      <c r="O255" s="1">
        <f t="shared" ref="O255:T256" si="504">VALUE(LEFT(B255,2))*60*60*30+VALUE(MID(B255,4,2))*60*30+VALUE(MID(B255,7,2))*30+RIGHT(B255,2)</f>
        <v>118332</v>
      </c>
      <c r="P255" s="1">
        <f t="shared" si="504"/>
        <v>128915</v>
      </c>
      <c r="Q255" s="1">
        <f t="shared" si="504"/>
        <v>143719</v>
      </c>
      <c r="R255" s="1">
        <f t="shared" si="504"/>
        <v>154893</v>
      </c>
      <c r="S255" s="1">
        <f t="shared" si="504"/>
        <v>169469</v>
      </c>
      <c r="T255" s="1">
        <f t="shared" si="504"/>
        <v>183782</v>
      </c>
    </row>
    <row r="256" spans="1:20">
      <c r="A256" t="s">
        <v>1196</v>
      </c>
      <c r="B256" t="s">
        <v>1197</v>
      </c>
      <c r="C256" t="s">
        <v>1198</v>
      </c>
      <c r="D256" t="s">
        <v>1199</v>
      </c>
      <c r="E256" t="s">
        <v>1200</v>
      </c>
      <c r="F256" t="s">
        <v>1201</v>
      </c>
      <c r="G256" t="s">
        <v>1202</v>
      </c>
      <c r="O256" s="1">
        <f t="shared" si="504"/>
        <v>118361</v>
      </c>
      <c r="P256" s="1">
        <f t="shared" si="504"/>
        <v>128914</v>
      </c>
      <c r="Q256" s="1">
        <f t="shared" si="504"/>
        <v>143688</v>
      </c>
      <c r="R256" s="1">
        <f t="shared" si="504"/>
        <v>154832</v>
      </c>
      <c r="S256" s="1">
        <f t="shared" si="504"/>
        <v>169378</v>
      </c>
      <c r="T256" s="1">
        <f t="shared" si="504"/>
        <v>182287</v>
      </c>
    </row>
    <row r="258" spans="1:20">
      <c r="A258" t="s">
        <v>1203</v>
      </c>
      <c r="B258" t="s">
        <v>1204</v>
      </c>
      <c r="C258" t="s">
        <v>1205</v>
      </c>
      <c r="D258" t="s">
        <v>1206</v>
      </c>
      <c r="E258" t="s">
        <v>1207</v>
      </c>
      <c r="F258" t="s">
        <v>1208</v>
      </c>
      <c r="G258" t="s">
        <v>176</v>
      </c>
      <c r="I258" t="str">
        <f t="shared" ref="I258" si="505">IF((O259-O258)=MEDIAN((O259-O258),27,33),"GOOD",TEXT(MOD(INT(INT(INT(ABS(O259-O258)/30)/60)/60),60),"00")&amp;":"&amp;TEXT(MOD(INT(INT(ABS(O259-O258)/30)/60),60),"00")&amp;":"&amp;TEXT(MOD(INT(ABS(O259-O258)/30),60),"00")&amp;";"&amp;TEXT(MOD(ABS(O259-O258),30),"00"))</f>
        <v>GOOD</v>
      </c>
      <c r="J258" t="str">
        <f t="shared" ref="J258" si="506">IF((P259-P258)=MEDIAN((P259-P258),-3,3),"GOOD",TEXT(MOD(INT(INT(INT(ABS(P259-P258)/30)/60)/60),60),"00")&amp;":"&amp;TEXT(MOD(INT(INT(ABS(P259-P258)/30)/60),60),"00")&amp;":"&amp;TEXT(MOD(INT(ABS(P259-P258)/30),60),"00")&amp;";"&amp;TEXT(MOD(ABS(P259-P258),30),"00"))</f>
        <v>GOOD</v>
      </c>
      <c r="K258" t="str">
        <f t="shared" ref="K258" si="507">IF((Q259-Q258)=MEDIAN((Q259-Q258),-27,-33),"GOOD",TEXT(MOD(INT(INT(INT(ABS(Q259-Q258)/30)/60)/60),60),"00")&amp;":"&amp;TEXT(MOD(INT(INT(ABS(Q259-Q258)/30)/60),60),"00")&amp;":"&amp;TEXT(MOD(INT(ABS(Q259-Q258)/30),60),"00")&amp;";"&amp;TEXT(MOD(ABS(Q259-Q258),30),"00"))</f>
        <v>GOOD</v>
      </c>
      <c r="L258" t="str">
        <f t="shared" ref="L258" si="508">IF((R259-R258)=MEDIAN((R259-R258),-57,-63),"GOOD",TEXT(MOD(INT(INT(INT(ABS(R259-R258)/30)/60)/60),60),"00")&amp;":"&amp;TEXT(MOD(INT(INT(ABS(R259-R258)/30)/60),60),"00")&amp;":"&amp;TEXT(MOD(INT(ABS(R259-R258)/30),60),"00")&amp;";"&amp;TEXT(MOD(ABS(R259-R258),30),"00"))</f>
        <v>GOOD</v>
      </c>
      <c r="M258" t="str">
        <f t="shared" ref="M258" si="509">IF((S259-S258)=MEDIAN((S259-S258),-87,-93),"GOOD",TEXT(MOD(INT(INT(INT(ABS(S259-S258)/30)/60)/60),60),"00")&amp;":"&amp;TEXT(MOD(INT(INT(ABS(S259-S258)/30)/60),60),"00")&amp;":"&amp;TEXT(MOD(INT(ABS(S259-S258)/30),60),"00")&amp;";"&amp;TEXT(MOD(ABS(S259-S258),30),"00"))</f>
        <v>GOOD</v>
      </c>
      <c r="O258" s="1">
        <f t="shared" ref="O258:T259" si="510">VALUE(LEFT(B258,2))*60*60*30+VALUE(MID(B258,4,2))*60*30+VALUE(MID(B258,7,2))*30+RIGHT(B258,2)</f>
        <v>120277</v>
      </c>
      <c r="P258" s="1">
        <f t="shared" si="510"/>
        <v>131324</v>
      </c>
      <c r="Q258" s="1">
        <f t="shared" si="510"/>
        <v>143398</v>
      </c>
      <c r="R258" s="1">
        <f t="shared" si="510"/>
        <v>158429</v>
      </c>
      <c r="S258" s="1">
        <f t="shared" si="510"/>
        <v>172606</v>
      </c>
      <c r="T258" s="1">
        <f t="shared" si="510"/>
        <v>184426</v>
      </c>
    </row>
    <row r="259" spans="1:20">
      <c r="A259" t="s">
        <v>1209</v>
      </c>
      <c r="B259" t="s">
        <v>1210</v>
      </c>
      <c r="C259" t="s">
        <v>1211</v>
      </c>
      <c r="D259" t="s">
        <v>1212</v>
      </c>
      <c r="E259" t="s">
        <v>1213</v>
      </c>
      <c r="F259" t="s">
        <v>1214</v>
      </c>
      <c r="G259" t="s">
        <v>1215</v>
      </c>
      <c r="O259" s="1">
        <f t="shared" si="510"/>
        <v>120306</v>
      </c>
      <c r="P259" s="1">
        <f t="shared" si="510"/>
        <v>131323</v>
      </c>
      <c r="Q259" s="1">
        <f t="shared" si="510"/>
        <v>143367</v>
      </c>
      <c r="R259" s="1">
        <f t="shared" si="510"/>
        <v>158366</v>
      </c>
      <c r="S259" s="1">
        <f t="shared" si="510"/>
        <v>172515</v>
      </c>
      <c r="T259" s="1">
        <f t="shared" si="510"/>
        <v>184266</v>
      </c>
    </row>
    <row r="261" spans="1:20">
      <c r="A261" t="s">
        <v>1216</v>
      </c>
      <c r="B261" t="s">
        <v>1217</v>
      </c>
      <c r="C261" t="s">
        <v>1218</v>
      </c>
      <c r="D261" t="s">
        <v>1219</v>
      </c>
      <c r="E261" t="s">
        <v>1220</v>
      </c>
      <c r="F261" t="s">
        <v>1221</v>
      </c>
      <c r="G261" t="s">
        <v>1222</v>
      </c>
      <c r="I261" t="str">
        <f t="shared" ref="I261" si="511">IF((O262-O261)=MEDIAN((O262-O261),27,33),"GOOD",TEXT(MOD(INT(INT(INT(ABS(O262-O261)/30)/60)/60),60),"00")&amp;":"&amp;TEXT(MOD(INT(INT(ABS(O262-O261)/30)/60),60),"00")&amp;":"&amp;TEXT(MOD(INT(ABS(O262-O261)/30),60),"00")&amp;";"&amp;TEXT(MOD(ABS(O262-O261),30),"00"))</f>
        <v>GOOD</v>
      </c>
      <c r="J261" t="str">
        <f t="shared" ref="J261" si="512">IF((P262-P261)=MEDIAN((P262-P261),-3,3),"GOOD",TEXT(MOD(INT(INT(INT(ABS(P262-P261)/30)/60)/60),60),"00")&amp;":"&amp;TEXT(MOD(INT(INT(ABS(P262-P261)/30)/60),60),"00")&amp;":"&amp;TEXT(MOD(INT(ABS(P262-P261)/30),60),"00")&amp;";"&amp;TEXT(MOD(ABS(P262-P261),30),"00"))</f>
        <v>GOOD</v>
      </c>
      <c r="K261" t="str">
        <f t="shared" ref="K261" si="513">IF((Q262-Q261)=MEDIAN((Q262-Q261),-27,-33),"GOOD",TEXT(MOD(INT(INT(INT(ABS(Q262-Q261)/30)/60)/60),60),"00")&amp;":"&amp;TEXT(MOD(INT(INT(ABS(Q262-Q261)/30)/60),60),"00")&amp;":"&amp;TEXT(MOD(INT(ABS(Q262-Q261)/30),60),"00")&amp;";"&amp;TEXT(MOD(ABS(Q262-Q261),30),"00"))</f>
        <v>GOOD</v>
      </c>
      <c r="L261" t="str">
        <f t="shared" ref="L261" si="514">IF((R262-R261)=MEDIAN((R262-R261),-57,-63),"GOOD",TEXT(MOD(INT(INT(INT(ABS(R262-R261)/30)/60)/60),60),"00")&amp;":"&amp;TEXT(MOD(INT(INT(ABS(R262-R261)/30)/60),60),"00")&amp;":"&amp;TEXT(MOD(INT(ABS(R262-R261)/30),60),"00")&amp;";"&amp;TEXT(MOD(ABS(R262-R261),30),"00"))</f>
        <v>GOOD</v>
      </c>
      <c r="M261" t="str">
        <f t="shared" ref="M261" si="515">IF((S262-S261)=MEDIAN((S262-S261),-87,-93),"GOOD",TEXT(MOD(INT(INT(INT(ABS(S262-S261)/30)/60)/60),60),"00")&amp;":"&amp;TEXT(MOD(INT(INT(ABS(S262-S261)/30)/60),60),"00")&amp;":"&amp;TEXT(MOD(INT(ABS(S262-S261)/30),60),"00")&amp;";"&amp;TEXT(MOD(ABS(S262-S261),30),"00"))</f>
        <v>GOOD</v>
      </c>
      <c r="O261" s="1">
        <f t="shared" ref="O261:T262" si="516">VALUE(LEFT(B261,2))*60*60*30+VALUE(MID(B261,4,2))*60*30+VALUE(MID(B261,7,2))*30+RIGHT(B261,2)</f>
        <v>121068</v>
      </c>
      <c r="P261" s="1">
        <f t="shared" si="516"/>
        <v>132619</v>
      </c>
      <c r="Q261" s="1">
        <f t="shared" si="516"/>
        <v>145270</v>
      </c>
      <c r="R261" s="1">
        <f t="shared" si="516"/>
        <v>158707</v>
      </c>
      <c r="S261" s="1">
        <f t="shared" si="516"/>
        <v>170984</v>
      </c>
      <c r="T261" s="1">
        <f t="shared" si="516"/>
        <v>183632</v>
      </c>
    </row>
    <row r="262" spans="1:20">
      <c r="A262" t="s">
        <v>1223</v>
      </c>
      <c r="B262" t="s">
        <v>1224</v>
      </c>
      <c r="C262" t="s">
        <v>1225</v>
      </c>
      <c r="D262" t="s">
        <v>1226</v>
      </c>
      <c r="E262" t="s">
        <v>1227</v>
      </c>
      <c r="F262" t="s">
        <v>1228</v>
      </c>
      <c r="G262" t="s">
        <v>1229</v>
      </c>
      <c r="O262" s="1">
        <f t="shared" si="516"/>
        <v>121097</v>
      </c>
      <c r="P262" s="1">
        <f t="shared" si="516"/>
        <v>132618</v>
      </c>
      <c r="Q262" s="1">
        <f t="shared" si="516"/>
        <v>145239</v>
      </c>
      <c r="R262" s="1">
        <f t="shared" si="516"/>
        <v>158646</v>
      </c>
      <c r="S262" s="1">
        <f t="shared" si="516"/>
        <v>170893</v>
      </c>
      <c r="T262" s="1">
        <f t="shared" si="516"/>
        <v>183404</v>
      </c>
    </row>
    <row r="264" spans="1:20">
      <c r="A264" t="s">
        <v>1230</v>
      </c>
      <c r="B264" t="s">
        <v>1231</v>
      </c>
      <c r="C264" t="s">
        <v>1232</v>
      </c>
      <c r="D264" t="s">
        <v>1233</v>
      </c>
      <c r="E264" t="s">
        <v>1234</v>
      </c>
      <c r="F264" t="s">
        <v>1235</v>
      </c>
      <c r="G264" t="s">
        <v>1236</v>
      </c>
      <c r="I264" t="str">
        <f t="shared" ref="I264" si="517">IF((O265-O264)=MEDIAN((O265-O264),27,33),"GOOD",TEXT(MOD(INT(INT(INT(ABS(O265-O264)/30)/60)/60),60),"00")&amp;":"&amp;TEXT(MOD(INT(INT(ABS(O265-O264)/30)/60),60),"00")&amp;":"&amp;TEXT(MOD(INT(ABS(O265-O264)/30),60),"00")&amp;";"&amp;TEXT(MOD(ABS(O265-O264),30),"00"))</f>
        <v>GOOD</v>
      </c>
      <c r="J264" t="str">
        <f t="shared" ref="J264" si="518">IF((P265-P264)=MEDIAN((P265-P264),-3,3),"GOOD",TEXT(MOD(INT(INT(INT(ABS(P265-P264)/30)/60)/60),60),"00")&amp;":"&amp;TEXT(MOD(INT(INT(ABS(P265-P264)/30)/60),60),"00")&amp;":"&amp;TEXT(MOD(INT(ABS(P265-P264)/30),60),"00")&amp;";"&amp;TEXT(MOD(ABS(P265-P264),30),"00"))</f>
        <v>GOOD</v>
      </c>
      <c r="K264" t="str">
        <f t="shared" ref="K264" si="519">IF((Q265-Q264)=MEDIAN((Q265-Q264),-27,-33),"GOOD",TEXT(MOD(INT(INT(INT(ABS(Q265-Q264)/30)/60)/60),60),"00")&amp;":"&amp;TEXT(MOD(INT(INT(ABS(Q265-Q264)/30)/60),60),"00")&amp;":"&amp;TEXT(MOD(INT(ABS(Q265-Q264)/30),60),"00")&amp;";"&amp;TEXT(MOD(ABS(Q265-Q264),30),"00"))</f>
        <v>GOOD</v>
      </c>
      <c r="L264" t="str">
        <f t="shared" ref="L264" si="520">IF((R265-R264)=MEDIAN((R265-R264),-57,-63),"GOOD",TEXT(MOD(INT(INT(INT(ABS(R265-R264)/30)/60)/60),60),"00")&amp;":"&amp;TEXT(MOD(INT(INT(ABS(R265-R264)/30)/60),60),"00")&amp;":"&amp;TEXT(MOD(INT(ABS(R265-R264)/30),60),"00")&amp;";"&amp;TEXT(MOD(ABS(R265-R264),30),"00"))</f>
        <v>GOOD</v>
      </c>
      <c r="M264" t="str">
        <f t="shared" ref="M264" si="521">IF((S265-S264)=MEDIAN((S265-S264),-87,-93),"GOOD",TEXT(MOD(INT(INT(INT(ABS(S265-S264)/30)/60)/60),60),"00")&amp;":"&amp;TEXT(MOD(INT(INT(ABS(S265-S264)/30)/60),60),"00")&amp;":"&amp;TEXT(MOD(INT(ABS(S265-S264)/30),60),"00")&amp;";"&amp;TEXT(MOD(ABS(S265-S264),30),"00"))</f>
        <v>GOOD</v>
      </c>
      <c r="O264" s="1">
        <f t="shared" ref="O264:T265" si="522">VALUE(LEFT(B264,2))*60*60*30+VALUE(MID(B264,4,2))*60*30+VALUE(MID(B264,7,2))*30+RIGHT(B264,2)</f>
        <v>121961</v>
      </c>
      <c r="P264" s="1">
        <f t="shared" si="522"/>
        <v>132079</v>
      </c>
      <c r="Q264" s="1">
        <f t="shared" si="522"/>
        <v>142199</v>
      </c>
      <c r="R264" s="1">
        <f t="shared" si="522"/>
        <v>153584</v>
      </c>
      <c r="S264" s="1">
        <f t="shared" si="522"/>
        <v>167723</v>
      </c>
      <c r="T264" s="1">
        <f t="shared" si="522"/>
        <v>182515</v>
      </c>
    </row>
    <row r="265" spans="1:20">
      <c r="A265" t="s">
        <v>1237</v>
      </c>
      <c r="B265" t="s">
        <v>1238</v>
      </c>
      <c r="C265" t="s">
        <v>1239</v>
      </c>
      <c r="D265" t="s">
        <v>1240</v>
      </c>
      <c r="E265" t="s">
        <v>1241</v>
      </c>
      <c r="F265" t="s">
        <v>1242</v>
      </c>
      <c r="G265" t="s">
        <v>1243</v>
      </c>
      <c r="O265" s="1">
        <f t="shared" si="522"/>
        <v>121990</v>
      </c>
      <c r="P265" s="1">
        <f t="shared" si="522"/>
        <v>132078</v>
      </c>
      <c r="Q265" s="1">
        <f t="shared" si="522"/>
        <v>142168</v>
      </c>
      <c r="R265" s="1">
        <f t="shared" si="522"/>
        <v>153523</v>
      </c>
      <c r="S265" s="1">
        <f t="shared" si="522"/>
        <v>167632</v>
      </c>
      <c r="T265" s="1">
        <f t="shared" si="522"/>
        <v>179731</v>
      </c>
    </row>
    <row r="267" spans="1:20">
      <c r="A267" t="s">
        <v>1244</v>
      </c>
      <c r="B267" t="s">
        <v>1245</v>
      </c>
      <c r="C267" t="s">
        <v>1246</v>
      </c>
      <c r="D267" t="s">
        <v>1247</v>
      </c>
      <c r="E267" t="s">
        <v>1248</v>
      </c>
      <c r="F267" t="s">
        <v>1249</v>
      </c>
      <c r="G267" t="s">
        <v>1250</v>
      </c>
      <c r="I267" t="str">
        <f t="shared" ref="I267" si="523">IF((O268-O267)=MEDIAN((O268-O267),27,33),"GOOD",TEXT(MOD(INT(INT(INT(ABS(O268-O267)/30)/60)/60),60),"00")&amp;":"&amp;TEXT(MOD(INT(INT(ABS(O268-O267)/30)/60),60),"00")&amp;":"&amp;TEXT(MOD(INT(ABS(O268-O267)/30),60),"00")&amp;";"&amp;TEXT(MOD(ABS(O268-O267),30),"00"))</f>
        <v>GOOD</v>
      </c>
      <c r="J267" t="str">
        <f t="shared" ref="J267" si="524">IF((P268-P267)=MEDIAN((P268-P267),-3,3),"GOOD",TEXT(MOD(INT(INT(INT(ABS(P268-P267)/30)/60)/60),60),"00")&amp;":"&amp;TEXT(MOD(INT(INT(ABS(P268-P267)/30)/60),60),"00")&amp;":"&amp;TEXT(MOD(INT(ABS(P268-P267)/30),60),"00")&amp;";"&amp;TEXT(MOD(ABS(P268-P267),30),"00"))</f>
        <v>GOOD</v>
      </c>
      <c r="K267" t="str">
        <f t="shared" ref="K267" si="525">IF((Q268-Q267)=MEDIAN((Q268-Q267),-27,-33),"GOOD",TEXT(MOD(INT(INT(INT(ABS(Q268-Q267)/30)/60)/60),60),"00")&amp;":"&amp;TEXT(MOD(INT(INT(ABS(Q268-Q267)/30)/60),60),"00")&amp;":"&amp;TEXT(MOD(INT(ABS(Q268-Q267)/30),60),"00")&amp;";"&amp;TEXT(MOD(ABS(Q268-Q267),30),"00"))</f>
        <v>GOOD</v>
      </c>
      <c r="L267" t="str">
        <f t="shared" ref="L267" si="526">IF((R268-R267)=MEDIAN((R268-R267),-57,-63),"GOOD",TEXT(MOD(INT(INT(INT(ABS(R268-R267)/30)/60)/60),60),"00")&amp;":"&amp;TEXT(MOD(INT(INT(ABS(R268-R267)/30)/60),60),"00")&amp;":"&amp;TEXT(MOD(INT(ABS(R268-R267)/30),60),"00")&amp;";"&amp;TEXT(MOD(ABS(R268-R267),30),"00"))</f>
        <v>GOOD</v>
      </c>
      <c r="M267" t="str">
        <f t="shared" ref="M267" si="527">IF((S268-S267)=MEDIAN((S268-S267),-87,-93),"GOOD",TEXT(MOD(INT(INT(INT(ABS(S268-S267)/30)/60)/60),60),"00")&amp;":"&amp;TEXT(MOD(INT(INT(ABS(S268-S267)/30)/60),60),"00")&amp;":"&amp;TEXT(MOD(INT(ABS(S268-S267)/30),60),"00")&amp;";"&amp;TEXT(MOD(ABS(S268-S267),30),"00"))</f>
        <v>GOOD</v>
      </c>
      <c r="O267" s="1">
        <f t="shared" ref="O267:T268" si="528">VALUE(LEFT(B267,2))*60*60*30+VALUE(MID(B267,4,2))*60*30+VALUE(MID(B267,7,2))*30+RIGHT(B267,2)</f>
        <v>118206</v>
      </c>
      <c r="P267" s="1">
        <f t="shared" si="528"/>
        <v>128407</v>
      </c>
      <c r="Q267" s="1">
        <f t="shared" si="528"/>
        <v>143924</v>
      </c>
      <c r="R267" s="1">
        <f t="shared" si="528"/>
        <v>155647</v>
      </c>
      <c r="S267" s="1">
        <f t="shared" si="528"/>
        <v>168524</v>
      </c>
      <c r="T267" s="1">
        <f t="shared" si="528"/>
        <v>183916</v>
      </c>
    </row>
    <row r="268" spans="1:20">
      <c r="A268" t="s">
        <v>1251</v>
      </c>
      <c r="B268" t="s">
        <v>1252</v>
      </c>
      <c r="C268" t="s">
        <v>1253</v>
      </c>
      <c r="D268" t="s">
        <v>1254</v>
      </c>
      <c r="E268" t="s">
        <v>1255</v>
      </c>
      <c r="F268" t="s">
        <v>1256</v>
      </c>
      <c r="G268" t="s">
        <v>1257</v>
      </c>
      <c r="O268" s="1">
        <f t="shared" si="528"/>
        <v>118235</v>
      </c>
      <c r="P268" s="1">
        <f t="shared" si="528"/>
        <v>128406</v>
      </c>
      <c r="Q268" s="1">
        <f t="shared" si="528"/>
        <v>143893</v>
      </c>
      <c r="R268" s="1">
        <f t="shared" si="528"/>
        <v>155586</v>
      </c>
      <c r="S268" s="1">
        <f t="shared" si="528"/>
        <v>168433</v>
      </c>
      <c r="T268" s="1">
        <f t="shared" si="528"/>
        <v>182174</v>
      </c>
    </row>
    <row r="270" spans="1:20">
      <c r="A270" t="s">
        <v>1258</v>
      </c>
      <c r="B270" t="s">
        <v>1259</v>
      </c>
      <c r="C270" t="s">
        <v>1260</v>
      </c>
      <c r="D270" t="s">
        <v>1261</v>
      </c>
      <c r="E270" t="s">
        <v>1262</v>
      </c>
      <c r="F270" t="s">
        <v>1263</v>
      </c>
      <c r="G270" t="s">
        <v>1264</v>
      </c>
      <c r="I270" t="str">
        <f t="shared" ref="I270" si="529">IF((O271-O270)=MEDIAN((O271-O270),27,33),"GOOD",TEXT(MOD(INT(INT(INT(ABS(O271-O270)/30)/60)/60),60),"00")&amp;":"&amp;TEXT(MOD(INT(INT(ABS(O271-O270)/30)/60),60),"00")&amp;":"&amp;TEXT(MOD(INT(ABS(O271-O270)/30),60),"00")&amp;";"&amp;TEXT(MOD(ABS(O271-O270),30),"00"))</f>
        <v>GOOD</v>
      </c>
      <c r="J270" t="str">
        <f t="shared" ref="J270" si="530">IF((P271-P270)=MEDIAN((P271-P270),-3,3),"GOOD",TEXT(MOD(INT(INT(INT(ABS(P271-P270)/30)/60)/60),60),"00")&amp;":"&amp;TEXT(MOD(INT(INT(ABS(P271-P270)/30)/60),60),"00")&amp;":"&amp;TEXT(MOD(INT(ABS(P271-P270)/30),60),"00")&amp;";"&amp;TEXT(MOD(ABS(P271-P270),30),"00"))</f>
        <v>GOOD</v>
      </c>
      <c r="K270" t="str">
        <f t="shared" ref="K270" si="531">IF((Q271-Q270)=MEDIAN((Q271-Q270),-27,-33),"GOOD",TEXT(MOD(INT(INT(INT(ABS(Q271-Q270)/30)/60)/60),60),"00")&amp;":"&amp;TEXT(MOD(INT(INT(ABS(Q271-Q270)/30)/60),60),"00")&amp;":"&amp;TEXT(MOD(INT(ABS(Q271-Q270)/30),60),"00")&amp;";"&amp;TEXT(MOD(ABS(Q271-Q270),30),"00"))</f>
        <v>GOOD</v>
      </c>
      <c r="L270" t="str">
        <f t="shared" ref="L270" si="532">IF((R271-R270)=MEDIAN((R271-R270),-57,-63),"GOOD",TEXT(MOD(INT(INT(INT(ABS(R271-R270)/30)/60)/60),60),"00")&amp;":"&amp;TEXT(MOD(INT(INT(ABS(R271-R270)/30)/60),60),"00")&amp;":"&amp;TEXT(MOD(INT(ABS(R271-R270)/30),60),"00")&amp;";"&amp;TEXT(MOD(ABS(R271-R270),30),"00"))</f>
        <v>GOOD</v>
      </c>
      <c r="M270" t="str">
        <f t="shared" ref="M270" si="533">IF((S271-S270)=MEDIAN((S271-S270),-87,-93),"GOOD",TEXT(MOD(INT(INT(INT(ABS(S271-S270)/30)/60)/60),60),"00")&amp;":"&amp;TEXT(MOD(INT(INT(ABS(S271-S270)/30)/60),60),"00")&amp;":"&amp;TEXT(MOD(INT(ABS(S271-S270)/30),60),"00")&amp;";"&amp;TEXT(MOD(ABS(S271-S270),30),"00"))</f>
        <v>GOOD</v>
      </c>
      <c r="O270" s="1">
        <f t="shared" ref="O270:T271" si="534">VALUE(LEFT(B270,2))*60*60*30+VALUE(MID(B270,4,2))*60*30+VALUE(MID(B270,7,2))*30+RIGHT(B270,2)</f>
        <v>119301</v>
      </c>
      <c r="P270" s="1">
        <f t="shared" si="534"/>
        <v>131351</v>
      </c>
      <c r="Q270" s="1">
        <f t="shared" si="534"/>
        <v>141298</v>
      </c>
      <c r="R270" s="1">
        <f t="shared" si="534"/>
        <v>153164</v>
      </c>
      <c r="S270" s="1">
        <f t="shared" si="534"/>
        <v>167702</v>
      </c>
      <c r="T270" s="1">
        <f t="shared" si="534"/>
        <v>183921</v>
      </c>
    </row>
    <row r="271" spans="1:20">
      <c r="A271" t="s">
        <v>1265</v>
      </c>
      <c r="B271" t="s">
        <v>1266</v>
      </c>
      <c r="C271" t="s">
        <v>1267</v>
      </c>
      <c r="D271" t="s">
        <v>1268</v>
      </c>
      <c r="E271" t="s">
        <v>1269</v>
      </c>
      <c r="F271" t="s">
        <v>1270</v>
      </c>
      <c r="G271" t="s">
        <v>1271</v>
      </c>
      <c r="O271" s="1">
        <f t="shared" si="534"/>
        <v>119330</v>
      </c>
      <c r="P271" s="1">
        <f t="shared" si="534"/>
        <v>131350</v>
      </c>
      <c r="Q271" s="1">
        <f t="shared" si="534"/>
        <v>141267</v>
      </c>
      <c r="R271" s="1">
        <f t="shared" si="534"/>
        <v>153103</v>
      </c>
      <c r="S271" s="1">
        <f t="shared" si="534"/>
        <v>167611</v>
      </c>
      <c r="T271" s="1">
        <f t="shared" si="534"/>
        <v>182582</v>
      </c>
    </row>
    <row r="273" spans="1:20">
      <c r="A273" t="s">
        <v>1272</v>
      </c>
      <c r="B273" t="s">
        <v>1273</v>
      </c>
      <c r="C273" t="s">
        <v>1274</v>
      </c>
      <c r="D273" t="s">
        <v>1275</v>
      </c>
      <c r="E273" t="s">
        <v>1276</v>
      </c>
      <c r="F273" t="s">
        <v>1277</v>
      </c>
      <c r="G273" t="s">
        <v>1278</v>
      </c>
      <c r="I273" t="str">
        <f t="shared" ref="I273" si="535">IF((O274-O273)=MEDIAN((O274-O273),27,33),"GOOD",TEXT(MOD(INT(INT(INT(ABS(O274-O273)/30)/60)/60),60),"00")&amp;":"&amp;TEXT(MOD(INT(INT(ABS(O274-O273)/30)/60),60),"00")&amp;":"&amp;TEXT(MOD(INT(ABS(O274-O273)/30),60),"00")&amp;";"&amp;TEXT(MOD(ABS(O274-O273),30),"00"))</f>
        <v>GOOD</v>
      </c>
      <c r="J273" t="str">
        <f t="shared" ref="J273" si="536">IF((P274-P273)=MEDIAN((P274-P273),-3,3),"GOOD",TEXT(MOD(INT(INT(INT(ABS(P274-P273)/30)/60)/60),60),"00")&amp;":"&amp;TEXT(MOD(INT(INT(ABS(P274-P273)/30)/60),60),"00")&amp;":"&amp;TEXT(MOD(INT(ABS(P274-P273)/30),60),"00")&amp;";"&amp;TEXT(MOD(ABS(P274-P273),30),"00"))</f>
        <v>GOOD</v>
      </c>
      <c r="K273" t="str">
        <f t="shared" ref="K273" si="537">IF((Q274-Q273)=MEDIAN((Q274-Q273),-27,-33),"GOOD",TEXT(MOD(INT(INT(INT(ABS(Q274-Q273)/30)/60)/60),60),"00")&amp;":"&amp;TEXT(MOD(INT(INT(ABS(Q274-Q273)/30)/60),60),"00")&amp;":"&amp;TEXT(MOD(INT(ABS(Q274-Q273)/30),60),"00")&amp;";"&amp;TEXT(MOD(ABS(Q274-Q273),30),"00"))</f>
        <v>GOOD</v>
      </c>
      <c r="L273" t="str">
        <f t="shared" ref="L273" si="538">IF((R274-R273)=MEDIAN((R274-R273),-57,-63),"GOOD",TEXT(MOD(INT(INT(INT(ABS(R274-R273)/30)/60)/60),60),"00")&amp;":"&amp;TEXT(MOD(INT(INT(ABS(R274-R273)/30)/60),60),"00")&amp;":"&amp;TEXT(MOD(INT(ABS(R274-R273)/30),60),"00")&amp;";"&amp;TEXT(MOD(ABS(R274-R273),30),"00"))</f>
        <v>GOOD</v>
      </c>
      <c r="M273" t="str">
        <f t="shared" ref="M273" si="539">IF((S274-S273)=MEDIAN((S274-S273),-87,-93),"GOOD",TEXT(MOD(INT(INT(INT(ABS(S274-S273)/30)/60)/60),60),"00")&amp;":"&amp;TEXT(MOD(INT(INT(ABS(S274-S273)/30)/60),60),"00")&amp;":"&amp;TEXT(MOD(INT(ABS(S274-S273)/30),60),"00")&amp;";"&amp;TEXT(MOD(ABS(S274-S273),30),"00"))</f>
        <v>GOOD</v>
      </c>
      <c r="O273" s="1">
        <f t="shared" ref="O273:T274" si="540">VALUE(LEFT(B273,2))*60*60*30+VALUE(MID(B273,4,2))*60*30+VALUE(MID(B273,7,2))*30+RIGHT(B273,2)</f>
        <v>118669</v>
      </c>
      <c r="P273" s="1">
        <f t="shared" si="540"/>
        <v>131585</v>
      </c>
      <c r="Q273" s="1">
        <f t="shared" si="540"/>
        <v>141191</v>
      </c>
      <c r="R273" s="1">
        <f t="shared" si="540"/>
        <v>155640</v>
      </c>
      <c r="S273" s="1">
        <f t="shared" si="540"/>
        <v>170920</v>
      </c>
      <c r="T273" s="1">
        <f t="shared" si="540"/>
        <v>183091</v>
      </c>
    </row>
    <row r="274" spans="1:20">
      <c r="A274" t="s">
        <v>1279</v>
      </c>
      <c r="B274" t="s">
        <v>1280</v>
      </c>
      <c r="C274" t="s">
        <v>1281</v>
      </c>
      <c r="D274" t="s">
        <v>1282</v>
      </c>
      <c r="E274" t="s">
        <v>1283</v>
      </c>
      <c r="F274" t="s">
        <v>1284</v>
      </c>
      <c r="G274" t="s">
        <v>1285</v>
      </c>
      <c r="O274" s="1">
        <f t="shared" si="540"/>
        <v>118698</v>
      </c>
      <c r="P274" s="1">
        <f t="shared" si="540"/>
        <v>131584</v>
      </c>
      <c r="Q274" s="1">
        <f t="shared" si="540"/>
        <v>141160</v>
      </c>
      <c r="R274" s="1">
        <f t="shared" si="540"/>
        <v>155579</v>
      </c>
      <c r="S274" s="1">
        <f t="shared" si="540"/>
        <v>170829</v>
      </c>
      <c r="T274" s="1">
        <f t="shared" si="540"/>
        <v>182915</v>
      </c>
    </row>
    <row r="276" spans="1:20">
      <c r="A276" t="s">
        <v>1286</v>
      </c>
      <c r="B276" t="s">
        <v>1287</v>
      </c>
      <c r="C276" t="s">
        <v>1288</v>
      </c>
      <c r="D276" t="s">
        <v>1289</v>
      </c>
      <c r="E276" t="s">
        <v>1290</v>
      </c>
      <c r="F276" t="s">
        <v>1291</v>
      </c>
      <c r="G276" t="s">
        <v>1292</v>
      </c>
      <c r="I276" t="str">
        <f t="shared" ref="I276" si="541">IF((O277-O276)=MEDIAN((O277-O276),27,33),"GOOD",TEXT(MOD(INT(INT(INT(ABS(O277-O276)/30)/60)/60),60),"00")&amp;":"&amp;TEXT(MOD(INT(INT(ABS(O277-O276)/30)/60),60),"00")&amp;":"&amp;TEXT(MOD(INT(ABS(O277-O276)/30),60),"00")&amp;";"&amp;TEXT(MOD(ABS(O277-O276),30),"00"))</f>
        <v>GOOD</v>
      </c>
      <c r="J276" t="str">
        <f t="shared" ref="J276" si="542">IF((P277-P276)=MEDIAN((P277-P276),-3,3),"GOOD",TEXT(MOD(INT(INT(INT(ABS(P277-P276)/30)/60)/60),60),"00")&amp;":"&amp;TEXT(MOD(INT(INT(ABS(P277-P276)/30)/60),60),"00")&amp;":"&amp;TEXT(MOD(INT(ABS(P277-P276)/30),60),"00")&amp;";"&amp;TEXT(MOD(ABS(P277-P276),30),"00"))</f>
        <v>GOOD</v>
      </c>
      <c r="K276" t="str">
        <f t="shared" ref="K276" si="543">IF((Q277-Q276)=MEDIAN((Q277-Q276),-27,-33),"GOOD",TEXT(MOD(INT(INT(INT(ABS(Q277-Q276)/30)/60)/60),60),"00")&amp;":"&amp;TEXT(MOD(INT(INT(ABS(Q277-Q276)/30)/60),60),"00")&amp;":"&amp;TEXT(MOD(INT(ABS(Q277-Q276)/30),60),"00")&amp;";"&amp;TEXT(MOD(ABS(Q277-Q276),30),"00"))</f>
        <v>GOOD</v>
      </c>
      <c r="L276" t="str">
        <f t="shared" ref="L276" si="544">IF((R277-R276)=MEDIAN((R277-R276),-57,-63),"GOOD",TEXT(MOD(INT(INT(INT(ABS(R277-R276)/30)/60)/60),60),"00")&amp;":"&amp;TEXT(MOD(INT(INT(ABS(R277-R276)/30)/60),60),"00")&amp;":"&amp;TEXT(MOD(INT(ABS(R277-R276)/30),60),"00")&amp;";"&amp;TEXT(MOD(ABS(R277-R276),30),"00"))</f>
        <v>GOOD</v>
      </c>
      <c r="M276" t="str">
        <f t="shared" ref="M276" si="545">IF((S277-S276)=MEDIAN((S277-S276),-87,-93),"GOOD",TEXT(MOD(INT(INT(INT(ABS(S277-S276)/30)/60)/60),60),"00")&amp;":"&amp;TEXT(MOD(INT(INT(ABS(S277-S276)/30)/60),60),"00")&amp;":"&amp;TEXT(MOD(INT(ABS(S277-S276)/30),60),"00")&amp;";"&amp;TEXT(MOD(ABS(S277-S276),30),"00"))</f>
        <v>GOOD</v>
      </c>
      <c r="O276" s="1">
        <f t="shared" ref="O276:T277" si="546">VALUE(LEFT(B276,2))*60*60*30+VALUE(MID(B276,4,2))*60*30+VALUE(MID(B276,7,2))*30+RIGHT(B276,2)</f>
        <v>119738</v>
      </c>
      <c r="P276" s="1">
        <f t="shared" si="546"/>
        <v>133578</v>
      </c>
      <c r="Q276" s="1">
        <f t="shared" si="546"/>
        <v>143886</v>
      </c>
      <c r="R276" s="1">
        <f t="shared" si="546"/>
        <v>155197</v>
      </c>
      <c r="S276" s="1">
        <f t="shared" si="546"/>
        <v>170982</v>
      </c>
      <c r="T276" s="1">
        <f t="shared" si="546"/>
        <v>184868</v>
      </c>
    </row>
    <row r="277" spans="1:20">
      <c r="A277" t="s">
        <v>1293</v>
      </c>
      <c r="B277" t="s">
        <v>1294</v>
      </c>
      <c r="C277" t="s">
        <v>1295</v>
      </c>
      <c r="D277" t="s">
        <v>1296</v>
      </c>
      <c r="E277" t="s">
        <v>1297</v>
      </c>
      <c r="F277" t="s">
        <v>1298</v>
      </c>
      <c r="G277" t="s">
        <v>1299</v>
      </c>
      <c r="O277" s="1">
        <f t="shared" si="546"/>
        <v>119767</v>
      </c>
      <c r="P277" s="1">
        <f t="shared" si="546"/>
        <v>133577</v>
      </c>
      <c r="Q277" s="1">
        <f t="shared" si="546"/>
        <v>143855</v>
      </c>
      <c r="R277" s="1">
        <f t="shared" si="546"/>
        <v>155136</v>
      </c>
      <c r="S277" s="1">
        <f t="shared" si="546"/>
        <v>170891</v>
      </c>
      <c r="T277" s="1">
        <f t="shared" si="546"/>
        <v>182068</v>
      </c>
    </row>
    <row r="279" spans="1:20">
      <c r="A279" t="s">
        <v>1300</v>
      </c>
      <c r="B279" t="s">
        <v>1301</v>
      </c>
      <c r="C279" t="s">
        <v>1302</v>
      </c>
      <c r="D279" t="s">
        <v>1303</v>
      </c>
      <c r="E279" t="s">
        <v>1304</v>
      </c>
      <c r="F279" t="s">
        <v>1305</v>
      </c>
      <c r="G279" t="s">
        <v>1306</v>
      </c>
      <c r="I279" t="str">
        <f t="shared" ref="I279" si="547">IF((O280-O279)=MEDIAN((O280-O279),27,33),"GOOD",TEXT(MOD(INT(INT(INT(ABS(O280-O279)/30)/60)/60),60),"00")&amp;":"&amp;TEXT(MOD(INT(INT(ABS(O280-O279)/30)/60),60),"00")&amp;":"&amp;TEXT(MOD(INT(ABS(O280-O279)/30),60),"00")&amp;";"&amp;TEXT(MOD(ABS(O280-O279),30),"00"))</f>
        <v>GOOD</v>
      </c>
      <c r="J279" t="str">
        <f t="shared" ref="J279" si="548">IF((P280-P279)=MEDIAN((P280-P279),-3,3),"GOOD",TEXT(MOD(INT(INT(INT(ABS(P280-P279)/30)/60)/60),60),"00")&amp;":"&amp;TEXT(MOD(INT(INT(ABS(P280-P279)/30)/60),60),"00")&amp;":"&amp;TEXT(MOD(INT(ABS(P280-P279)/30),60),"00")&amp;";"&amp;TEXT(MOD(ABS(P280-P279),30),"00"))</f>
        <v>GOOD</v>
      </c>
      <c r="K279" t="str">
        <f t="shared" ref="K279" si="549">IF((Q280-Q279)=MEDIAN((Q280-Q279),-27,-33),"GOOD",TEXT(MOD(INT(INT(INT(ABS(Q280-Q279)/30)/60)/60),60),"00")&amp;":"&amp;TEXT(MOD(INT(INT(ABS(Q280-Q279)/30)/60),60),"00")&amp;":"&amp;TEXT(MOD(INT(ABS(Q280-Q279)/30),60),"00")&amp;";"&amp;TEXT(MOD(ABS(Q280-Q279),30),"00"))</f>
        <v>GOOD</v>
      </c>
      <c r="L279" t="str">
        <f t="shared" ref="L279" si="550">IF((R280-R279)=MEDIAN((R280-R279),-57,-63),"GOOD",TEXT(MOD(INT(INT(INT(ABS(R280-R279)/30)/60)/60),60),"00")&amp;":"&amp;TEXT(MOD(INT(INT(ABS(R280-R279)/30)/60),60),"00")&amp;":"&amp;TEXT(MOD(INT(ABS(R280-R279)/30),60),"00")&amp;";"&amp;TEXT(MOD(ABS(R280-R279),30),"00"))</f>
        <v>GOOD</v>
      </c>
      <c r="M279" t="str">
        <f t="shared" ref="M279" si="551">IF((S280-S279)=MEDIAN((S280-S279),-87,-93),"GOOD",TEXT(MOD(INT(INT(INT(ABS(S280-S279)/30)/60)/60),60),"00")&amp;":"&amp;TEXT(MOD(INT(INT(ABS(S280-S279)/30)/60),60),"00")&amp;":"&amp;TEXT(MOD(INT(ABS(S280-S279)/30),60),"00")&amp;";"&amp;TEXT(MOD(ABS(S280-S279),30),"00"))</f>
        <v>GOOD</v>
      </c>
      <c r="O279" s="1">
        <f t="shared" ref="O279:T280" si="552">VALUE(LEFT(B279,2))*60*60*30+VALUE(MID(B279,4,2))*60*30+VALUE(MID(B279,7,2))*30+RIGHT(B279,2)</f>
        <v>119543</v>
      </c>
      <c r="P279" s="1">
        <f t="shared" si="552"/>
        <v>130328</v>
      </c>
      <c r="Q279" s="1">
        <f t="shared" si="552"/>
        <v>139526</v>
      </c>
      <c r="R279" s="1">
        <f t="shared" si="552"/>
        <v>151376</v>
      </c>
      <c r="S279" s="1">
        <f t="shared" si="552"/>
        <v>164562</v>
      </c>
      <c r="T279" s="1">
        <f t="shared" si="552"/>
        <v>185316</v>
      </c>
    </row>
    <row r="280" spans="1:20">
      <c r="A280" t="s">
        <v>1307</v>
      </c>
      <c r="B280" t="s">
        <v>1308</v>
      </c>
      <c r="C280" t="s">
        <v>1309</v>
      </c>
      <c r="D280" t="s">
        <v>1310</v>
      </c>
      <c r="E280" t="s">
        <v>1311</v>
      </c>
      <c r="F280" t="s">
        <v>1312</v>
      </c>
      <c r="G280" t="s">
        <v>1313</v>
      </c>
      <c r="O280" s="1">
        <f t="shared" si="552"/>
        <v>119572</v>
      </c>
      <c r="P280" s="1">
        <f t="shared" si="552"/>
        <v>130327</v>
      </c>
      <c r="Q280" s="1">
        <f t="shared" si="552"/>
        <v>139495</v>
      </c>
      <c r="R280" s="1">
        <f t="shared" si="552"/>
        <v>151315</v>
      </c>
      <c r="S280" s="1">
        <f t="shared" si="552"/>
        <v>164471</v>
      </c>
      <c r="T280" s="1">
        <f t="shared" si="552"/>
        <v>183174</v>
      </c>
    </row>
    <row r="282" spans="1:20">
      <c r="A282" t="s">
        <v>1314</v>
      </c>
      <c r="B282" t="s">
        <v>1315</v>
      </c>
      <c r="C282" t="s">
        <v>1316</v>
      </c>
      <c r="D282" t="s">
        <v>1317</v>
      </c>
      <c r="E282" t="s">
        <v>1318</v>
      </c>
      <c r="F282" t="s">
        <v>1319</v>
      </c>
      <c r="G282" t="s">
        <v>1320</v>
      </c>
      <c r="I282" t="str">
        <f t="shared" ref="I282" si="553">IF((O283-O282)=MEDIAN((O283-O282),27,33),"GOOD",TEXT(MOD(INT(INT(INT(ABS(O283-O282)/30)/60)/60),60),"00")&amp;":"&amp;TEXT(MOD(INT(INT(ABS(O283-O282)/30)/60),60),"00")&amp;":"&amp;TEXT(MOD(INT(ABS(O283-O282)/30),60),"00")&amp;";"&amp;TEXT(MOD(ABS(O283-O282),30),"00"))</f>
        <v>GOOD</v>
      </c>
      <c r="J282" t="str">
        <f t="shared" ref="J282" si="554">IF((P283-P282)=MEDIAN((P283-P282),-3,3),"GOOD",TEXT(MOD(INT(INT(INT(ABS(P283-P282)/30)/60)/60),60),"00")&amp;":"&amp;TEXT(MOD(INT(INT(ABS(P283-P282)/30)/60),60),"00")&amp;":"&amp;TEXT(MOD(INT(ABS(P283-P282)/30),60),"00")&amp;";"&amp;TEXT(MOD(ABS(P283-P282),30),"00"))</f>
        <v>GOOD</v>
      </c>
      <c r="K282" t="str">
        <f t="shared" ref="K282" si="555">IF((Q283-Q282)=MEDIAN((Q283-Q282),-27,-33),"GOOD",TEXT(MOD(INT(INT(INT(ABS(Q283-Q282)/30)/60)/60),60),"00")&amp;":"&amp;TEXT(MOD(INT(INT(ABS(Q283-Q282)/30)/60),60),"00")&amp;":"&amp;TEXT(MOD(INT(ABS(Q283-Q282)/30),60),"00")&amp;";"&amp;TEXT(MOD(ABS(Q283-Q282),30),"00"))</f>
        <v>GOOD</v>
      </c>
      <c r="L282" t="str">
        <f t="shared" ref="L282" si="556">IF((R283-R282)=MEDIAN((R283-R282),-57,-63),"GOOD",TEXT(MOD(INT(INT(INT(ABS(R283-R282)/30)/60)/60),60),"00")&amp;":"&amp;TEXT(MOD(INT(INT(ABS(R283-R282)/30)/60),60),"00")&amp;":"&amp;TEXT(MOD(INT(ABS(R283-R282)/30),60),"00")&amp;";"&amp;TEXT(MOD(ABS(R283-R282),30),"00"))</f>
        <v>GOOD</v>
      </c>
      <c r="M282" t="str">
        <f t="shared" ref="M282" si="557">IF((S283-S282)=MEDIAN((S283-S282),-87,-93),"GOOD",TEXT(MOD(INT(INT(INT(ABS(S283-S282)/30)/60)/60),60),"00")&amp;":"&amp;TEXT(MOD(INT(INT(ABS(S283-S282)/30)/60),60),"00")&amp;":"&amp;TEXT(MOD(INT(ABS(S283-S282)/30),60),"00")&amp;";"&amp;TEXT(MOD(ABS(S283-S282),30),"00"))</f>
        <v>GOOD</v>
      </c>
      <c r="O282" s="1">
        <f t="shared" ref="O282:T283" si="558">VALUE(LEFT(B282,2))*60*60*30+VALUE(MID(B282,4,2))*60*30+VALUE(MID(B282,7,2))*30+RIGHT(B282,2)</f>
        <v>120028</v>
      </c>
      <c r="P282" s="1">
        <f t="shared" si="558"/>
        <v>131479</v>
      </c>
      <c r="Q282" s="1">
        <f t="shared" si="558"/>
        <v>141449</v>
      </c>
      <c r="R282" s="1">
        <f t="shared" si="558"/>
        <v>153812</v>
      </c>
      <c r="S282" s="1">
        <f t="shared" si="558"/>
        <v>169985</v>
      </c>
      <c r="T282" s="1">
        <f t="shared" si="558"/>
        <v>184973</v>
      </c>
    </row>
    <row r="283" spans="1:20">
      <c r="A283" t="s">
        <v>1321</v>
      </c>
      <c r="B283" t="s">
        <v>1322</v>
      </c>
      <c r="C283" t="s">
        <v>1323</v>
      </c>
      <c r="D283" t="s">
        <v>1324</v>
      </c>
      <c r="E283" t="s">
        <v>1325</v>
      </c>
      <c r="F283" t="s">
        <v>1326</v>
      </c>
      <c r="G283" t="s">
        <v>1327</v>
      </c>
      <c r="O283" s="1">
        <f t="shared" si="558"/>
        <v>120057</v>
      </c>
      <c r="P283" s="1">
        <f t="shared" si="558"/>
        <v>131478</v>
      </c>
      <c r="Q283" s="1">
        <f t="shared" si="558"/>
        <v>141418</v>
      </c>
      <c r="R283" s="1">
        <f t="shared" si="558"/>
        <v>153751</v>
      </c>
      <c r="S283" s="1">
        <f t="shared" si="558"/>
        <v>169894</v>
      </c>
      <c r="T283" s="1">
        <f t="shared" si="558"/>
        <v>182779</v>
      </c>
    </row>
    <row r="285" spans="1:20">
      <c r="A285" t="s">
        <v>1328</v>
      </c>
      <c r="B285" t="s">
        <v>1329</v>
      </c>
      <c r="C285" t="s">
        <v>1330</v>
      </c>
      <c r="D285" t="s">
        <v>1331</v>
      </c>
      <c r="E285" t="s">
        <v>1332</v>
      </c>
      <c r="F285" t="s">
        <v>1333</v>
      </c>
      <c r="G285" t="s">
        <v>1334</v>
      </c>
      <c r="I285" t="str">
        <f t="shared" ref="I285" si="559">IF((O286-O285)=MEDIAN((O286-O285),27,33),"GOOD",TEXT(MOD(INT(INT(INT(ABS(O286-O285)/30)/60)/60),60),"00")&amp;":"&amp;TEXT(MOD(INT(INT(ABS(O286-O285)/30)/60),60),"00")&amp;":"&amp;TEXT(MOD(INT(ABS(O286-O285)/30),60),"00")&amp;";"&amp;TEXT(MOD(ABS(O286-O285),30),"00"))</f>
        <v>GOOD</v>
      </c>
      <c r="J285" t="str">
        <f t="shared" ref="J285" si="560">IF((P286-P285)=MEDIAN((P286-P285),-3,3),"GOOD",TEXT(MOD(INT(INT(INT(ABS(P286-P285)/30)/60)/60),60),"00")&amp;":"&amp;TEXT(MOD(INT(INT(ABS(P286-P285)/30)/60),60),"00")&amp;":"&amp;TEXT(MOD(INT(ABS(P286-P285)/30),60),"00")&amp;";"&amp;TEXT(MOD(ABS(P286-P285),30),"00"))</f>
        <v>GOOD</v>
      </c>
      <c r="K285" t="str">
        <f t="shared" ref="K285" si="561">IF((Q286-Q285)=MEDIAN((Q286-Q285),-27,-33),"GOOD",TEXT(MOD(INT(INT(INT(ABS(Q286-Q285)/30)/60)/60),60),"00")&amp;":"&amp;TEXT(MOD(INT(INT(ABS(Q286-Q285)/30)/60),60),"00")&amp;":"&amp;TEXT(MOD(INT(ABS(Q286-Q285)/30),60),"00")&amp;";"&amp;TEXT(MOD(ABS(Q286-Q285),30),"00"))</f>
        <v>GOOD</v>
      </c>
      <c r="L285" t="str">
        <f t="shared" ref="L285" si="562">IF((R286-R285)=MEDIAN((R286-R285),-57,-63),"GOOD",TEXT(MOD(INT(INT(INT(ABS(R286-R285)/30)/60)/60),60),"00")&amp;":"&amp;TEXT(MOD(INT(INT(ABS(R286-R285)/30)/60),60),"00")&amp;":"&amp;TEXT(MOD(INT(ABS(R286-R285)/30),60),"00")&amp;";"&amp;TEXT(MOD(ABS(R286-R285),30),"00"))</f>
        <v>GOOD</v>
      </c>
      <c r="M285" t="str">
        <f t="shared" ref="M285" si="563">IF((S286-S285)=MEDIAN((S286-S285),-87,-93),"GOOD",TEXT(MOD(INT(INT(INT(ABS(S286-S285)/30)/60)/60),60),"00")&amp;":"&amp;TEXT(MOD(INT(INT(ABS(S286-S285)/30)/60),60),"00")&amp;":"&amp;TEXT(MOD(INT(ABS(S286-S285)/30),60),"00")&amp;";"&amp;TEXT(MOD(ABS(S286-S285),30),"00"))</f>
        <v>GOOD</v>
      </c>
      <c r="O285" s="1">
        <f t="shared" ref="O285:T286" si="564">VALUE(LEFT(B285,2))*60*60*30+VALUE(MID(B285,4,2))*60*30+VALUE(MID(B285,7,2))*30+RIGHT(B285,2)</f>
        <v>121288</v>
      </c>
      <c r="P285" s="1">
        <f t="shared" si="564"/>
        <v>137277</v>
      </c>
      <c r="Q285" s="1">
        <f t="shared" si="564"/>
        <v>147118</v>
      </c>
      <c r="R285" s="1">
        <f t="shared" si="564"/>
        <v>159149</v>
      </c>
      <c r="S285" s="1">
        <f t="shared" si="564"/>
        <v>170434</v>
      </c>
      <c r="T285" s="1">
        <f t="shared" si="564"/>
        <v>185416</v>
      </c>
    </row>
    <row r="286" spans="1:20">
      <c r="A286" t="s">
        <v>1335</v>
      </c>
      <c r="B286" t="s">
        <v>1336</v>
      </c>
      <c r="C286" t="s">
        <v>1337</v>
      </c>
      <c r="D286" t="s">
        <v>1338</v>
      </c>
      <c r="E286" t="s">
        <v>1339</v>
      </c>
      <c r="F286" t="s">
        <v>1340</v>
      </c>
      <c r="G286" t="s">
        <v>1341</v>
      </c>
      <c r="O286" s="1">
        <f t="shared" si="564"/>
        <v>121317</v>
      </c>
      <c r="P286" s="1">
        <f t="shared" si="564"/>
        <v>137276</v>
      </c>
      <c r="Q286" s="1">
        <f t="shared" si="564"/>
        <v>147087</v>
      </c>
      <c r="R286" s="1">
        <f t="shared" si="564"/>
        <v>159088</v>
      </c>
      <c r="S286" s="1">
        <f t="shared" si="564"/>
        <v>170343</v>
      </c>
      <c r="T286" s="1">
        <f t="shared" si="564"/>
        <v>183238</v>
      </c>
    </row>
    <row r="288" spans="1:20">
      <c r="A288" t="s">
        <v>1342</v>
      </c>
      <c r="B288" t="s">
        <v>1343</v>
      </c>
      <c r="C288" t="s">
        <v>1344</v>
      </c>
      <c r="D288" t="s">
        <v>1345</v>
      </c>
      <c r="E288" t="s">
        <v>1346</v>
      </c>
      <c r="F288" t="s">
        <v>1347</v>
      </c>
      <c r="G288" t="s">
        <v>1348</v>
      </c>
      <c r="I288" t="str">
        <f t="shared" ref="I288" si="565">IF((O289-O288)=MEDIAN((O289-O288),27,33),"GOOD",TEXT(MOD(INT(INT(INT(ABS(O289-O288)/30)/60)/60),60),"00")&amp;":"&amp;TEXT(MOD(INT(INT(ABS(O289-O288)/30)/60),60),"00")&amp;":"&amp;TEXT(MOD(INT(ABS(O289-O288)/30),60),"00")&amp;";"&amp;TEXT(MOD(ABS(O289-O288),30),"00"))</f>
        <v>GOOD</v>
      </c>
      <c r="J288" t="str">
        <f t="shared" ref="J288" si="566">IF((P289-P288)=MEDIAN((P289-P288),-3,3),"GOOD",TEXT(MOD(INT(INT(INT(ABS(P289-P288)/30)/60)/60),60),"00")&amp;":"&amp;TEXT(MOD(INT(INT(ABS(P289-P288)/30)/60),60),"00")&amp;":"&amp;TEXT(MOD(INT(ABS(P289-P288)/30),60),"00")&amp;";"&amp;TEXT(MOD(ABS(P289-P288),30),"00"))</f>
        <v>GOOD</v>
      </c>
      <c r="K288" t="str">
        <f t="shared" ref="K288" si="567">IF((Q289-Q288)=MEDIAN((Q289-Q288),-27,-33),"GOOD",TEXT(MOD(INT(INT(INT(ABS(Q289-Q288)/30)/60)/60),60),"00")&amp;":"&amp;TEXT(MOD(INT(INT(ABS(Q289-Q288)/30)/60),60),"00")&amp;":"&amp;TEXT(MOD(INT(ABS(Q289-Q288)/30),60),"00")&amp;";"&amp;TEXT(MOD(ABS(Q289-Q288),30),"00"))</f>
        <v>GOOD</v>
      </c>
      <c r="L288" t="str">
        <f t="shared" ref="L288" si="568">IF((R289-R288)=MEDIAN((R289-R288),-57,-63),"GOOD",TEXT(MOD(INT(INT(INT(ABS(R289-R288)/30)/60)/60),60),"00")&amp;":"&amp;TEXT(MOD(INT(INT(ABS(R289-R288)/30)/60),60),"00")&amp;":"&amp;TEXT(MOD(INT(ABS(R289-R288)/30),60),"00")&amp;";"&amp;TEXT(MOD(ABS(R289-R288),30),"00"))</f>
        <v>GOOD</v>
      </c>
      <c r="M288" t="str">
        <f t="shared" ref="M288" si="569">IF((S289-S288)=MEDIAN((S289-S288),-87,-93),"GOOD",TEXT(MOD(INT(INT(INT(ABS(S289-S288)/30)/60)/60),60),"00")&amp;":"&amp;TEXT(MOD(INT(INT(ABS(S289-S288)/30)/60),60),"00")&amp;":"&amp;TEXT(MOD(INT(ABS(S289-S288)/30),60),"00")&amp;";"&amp;TEXT(MOD(ABS(S289-S288),30),"00"))</f>
        <v>GOOD</v>
      </c>
      <c r="O288" s="1">
        <f t="shared" ref="O288:T289" si="570">VALUE(LEFT(B288,2))*60*60*30+VALUE(MID(B288,4,2))*60*30+VALUE(MID(B288,7,2))*30+RIGHT(B288,2)</f>
        <v>121437</v>
      </c>
      <c r="P288" s="1">
        <f t="shared" si="570"/>
        <v>130672</v>
      </c>
      <c r="Q288" s="1">
        <f t="shared" si="570"/>
        <v>141004</v>
      </c>
      <c r="R288" s="1">
        <f t="shared" si="570"/>
        <v>155967</v>
      </c>
      <c r="S288" s="1">
        <f t="shared" si="570"/>
        <v>168523</v>
      </c>
      <c r="T288" s="1">
        <f t="shared" si="570"/>
        <v>185200</v>
      </c>
    </row>
    <row r="289" spans="1:20">
      <c r="A289" t="s">
        <v>1349</v>
      </c>
      <c r="B289" t="s">
        <v>1350</v>
      </c>
      <c r="C289" t="s">
        <v>1351</v>
      </c>
      <c r="D289" t="s">
        <v>1352</v>
      </c>
      <c r="E289" t="s">
        <v>1353</v>
      </c>
      <c r="F289" t="s">
        <v>1354</v>
      </c>
      <c r="G289" t="s">
        <v>1355</v>
      </c>
      <c r="O289" s="1">
        <f t="shared" si="570"/>
        <v>121466</v>
      </c>
      <c r="P289" s="1">
        <f t="shared" si="570"/>
        <v>130671</v>
      </c>
      <c r="Q289" s="1">
        <f t="shared" si="570"/>
        <v>140973</v>
      </c>
      <c r="R289" s="1">
        <f t="shared" si="570"/>
        <v>155906</v>
      </c>
      <c r="S289" s="1">
        <f t="shared" si="570"/>
        <v>168432</v>
      </c>
      <c r="T289" s="1">
        <f t="shared" si="570"/>
        <v>182994</v>
      </c>
    </row>
    <row r="291" spans="1:20">
      <c r="A291" t="s">
        <v>1356</v>
      </c>
      <c r="B291" t="s">
        <v>1357</v>
      </c>
      <c r="C291" t="s">
        <v>1358</v>
      </c>
      <c r="D291" t="s">
        <v>1359</v>
      </c>
      <c r="E291" t="s">
        <v>1360</v>
      </c>
      <c r="F291" t="s">
        <v>1361</v>
      </c>
      <c r="G291" t="s">
        <v>1362</v>
      </c>
      <c r="I291" t="str">
        <f t="shared" ref="I291" si="571">IF((O292-O291)=MEDIAN((O292-O291),27,33),"GOOD",TEXT(MOD(INT(INT(INT(ABS(O292-O291)/30)/60)/60),60),"00")&amp;":"&amp;TEXT(MOD(INT(INT(ABS(O292-O291)/30)/60),60),"00")&amp;":"&amp;TEXT(MOD(INT(ABS(O292-O291)/30),60),"00")&amp;";"&amp;TEXT(MOD(ABS(O292-O291),30),"00"))</f>
        <v>GOOD</v>
      </c>
      <c r="J291" t="str">
        <f t="shared" ref="J291" si="572">IF((P292-P291)=MEDIAN((P292-P291),-3,3),"GOOD",TEXT(MOD(INT(INT(INT(ABS(P292-P291)/30)/60)/60),60),"00")&amp;":"&amp;TEXT(MOD(INT(INT(ABS(P292-P291)/30)/60),60),"00")&amp;":"&amp;TEXT(MOD(INT(ABS(P292-P291)/30),60),"00")&amp;";"&amp;TEXT(MOD(ABS(P292-P291),30),"00"))</f>
        <v>GOOD</v>
      </c>
      <c r="K291" t="str">
        <f t="shared" ref="K291" si="573">IF((Q292-Q291)=MEDIAN((Q292-Q291),-27,-33),"GOOD",TEXT(MOD(INT(INT(INT(ABS(Q292-Q291)/30)/60)/60),60),"00")&amp;":"&amp;TEXT(MOD(INT(INT(ABS(Q292-Q291)/30)/60),60),"00")&amp;":"&amp;TEXT(MOD(INT(ABS(Q292-Q291)/30),60),"00")&amp;";"&amp;TEXT(MOD(ABS(Q292-Q291),30),"00"))</f>
        <v>GOOD</v>
      </c>
      <c r="L291" t="str">
        <f t="shared" ref="L291" si="574">IF((R292-R291)=MEDIAN((R292-R291),-57,-63),"GOOD",TEXT(MOD(INT(INT(INT(ABS(R292-R291)/30)/60)/60),60),"00")&amp;":"&amp;TEXT(MOD(INT(INT(ABS(R292-R291)/30)/60),60),"00")&amp;":"&amp;TEXT(MOD(INT(ABS(R292-R291)/30),60),"00")&amp;";"&amp;TEXT(MOD(ABS(R292-R291),30),"00"))</f>
        <v>GOOD</v>
      </c>
      <c r="M291" t="str">
        <f t="shared" ref="M291" si="575">IF((S292-S291)=MEDIAN((S292-S291),-87,-93),"GOOD",TEXT(MOD(INT(INT(INT(ABS(S292-S291)/30)/60)/60),60),"00")&amp;":"&amp;TEXT(MOD(INT(INT(ABS(S292-S291)/30)/60),60),"00")&amp;":"&amp;TEXT(MOD(INT(ABS(S292-S291)/30),60),"00")&amp;";"&amp;TEXT(MOD(ABS(S292-S291),30),"00"))</f>
        <v>GOOD</v>
      </c>
      <c r="O291" s="1">
        <f t="shared" ref="O291:T292" si="576">VALUE(LEFT(B291,2))*60*60*30+VALUE(MID(B291,4,2))*60*30+VALUE(MID(B291,7,2))*30+RIGHT(B291,2)</f>
        <v>121679</v>
      </c>
      <c r="P291" s="1">
        <f t="shared" si="576"/>
        <v>131431</v>
      </c>
      <c r="Q291" s="1">
        <f t="shared" si="576"/>
        <v>143363</v>
      </c>
      <c r="R291" s="1">
        <f t="shared" si="576"/>
        <v>154767</v>
      </c>
      <c r="S291" s="1">
        <f t="shared" si="576"/>
        <v>169130</v>
      </c>
      <c r="T291" s="1">
        <f t="shared" si="576"/>
        <v>184289</v>
      </c>
    </row>
    <row r="292" spans="1:20">
      <c r="A292" t="s">
        <v>1363</v>
      </c>
      <c r="B292" t="s">
        <v>1364</v>
      </c>
      <c r="C292" t="s">
        <v>1365</v>
      </c>
      <c r="D292" t="s">
        <v>1366</v>
      </c>
      <c r="E292" t="s">
        <v>1367</v>
      </c>
      <c r="F292" t="s">
        <v>1368</v>
      </c>
      <c r="G292" t="s">
        <v>1369</v>
      </c>
      <c r="O292" s="1">
        <f t="shared" si="576"/>
        <v>121708</v>
      </c>
      <c r="P292" s="1">
        <f t="shared" si="576"/>
        <v>131430</v>
      </c>
      <c r="Q292" s="1">
        <f t="shared" si="576"/>
        <v>143332</v>
      </c>
      <c r="R292" s="1">
        <f t="shared" si="576"/>
        <v>154706</v>
      </c>
      <c r="S292" s="1">
        <f t="shared" si="576"/>
        <v>169039</v>
      </c>
      <c r="T292" s="1">
        <f t="shared" si="576"/>
        <v>182184</v>
      </c>
    </row>
    <row r="294" spans="1:20">
      <c r="A294" t="s">
        <v>1370</v>
      </c>
      <c r="B294" t="s">
        <v>1371</v>
      </c>
      <c r="C294" t="s">
        <v>1372</v>
      </c>
      <c r="D294" t="s">
        <v>1373</v>
      </c>
      <c r="E294" t="s">
        <v>1374</v>
      </c>
      <c r="F294" t="s">
        <v>1375</v>
      </c>
      <c r="G294" t="s">
        <v>1376</v>
      </c>
      <c r="I294" t="str">
        <f t="shared" ref="I294" si="577">IF((O295-O294)=MEDIAN((O295-O294),27,33),"GOOD",TEXT(MOD(INT(INT(INT(ABS(O295-O294)/30)/60)/60),60),"00")&amp;":"&amp;TEXT(MOD(INT(INT(ABS(O295-O294)/30)/60),60),"00")&amp;":"&amp;TEXT(MOD(INT(ABS(O295-O294)/30),60),"00")&amp;";"&amp;TEXT(MOD(ABS(O295-O294),30),"00"))</f>
        <v>GOOD</v>
      </c>
      <c r="J294" t="str">
        <f t="shared" ref="J294" si="578">IF((P295-P294)=MEDIAN((P295-P294),-3,3),"GOOD",TEXT(MOD(INT(INT(INT(ABS(P295-P294)/30)/60)/60),60),"00")&amp;":"&amp;TEXT(MOD(INT(INT(ABS(P295-P294)/30)/60),60),"00")&amp;":"&amp;TEXT(MOD(INT(ABS(P295-P294)/30),60),"00")&amp;";"&amp;TEXT(MOD(ABS(P295-P294),30),"00"))</f>
        <v>GOOD</v>
      </c>
      <c r="K294" t="str">
        <f t="shared" ref="K294" si="579">IF((Q295-Q294)=MEDIAN((Q295-Q294),-27,-33),"GOOD",TEXT(MOD(INT(INT(INT(ABS(Q295-Q294)/30)/60)/60),60),"00")&amp;":"&amp;TEXT(MOD(INT(INT(ABS(Q295-Q294)/30)/60),60),"00")&amp;":"&amp;TEXT(MOD(INT(ABS(Q295-Q294)/30),60),"00")&amp;";"&amp;TEXT(MOD(ABS(Q295-Q294),30),"00"))</f>
        <v>GOOD</v>
      </c>
      <c r="L294" t="str">
        <f t="shared" ref="L294" si="580">IF((R295-R294)=MEDIAN((R295-R294),-57,-63),"GOOD",TEXT(MOD(INT(INT(INT(ABS(R295-R294)/30)/60)/60),60),"00")&amp;":"&amp;TEXT(MOD(INT(INT(ABS(R295-R294)/30)/60),60),"00")&amp;":"&amp;TEXT(MOD(INT(ABS(R295-R294)/30),60),"00")&amp;";"&amp;TEXT(MOD(ABS(R295-R294),30),"00"))</f>
        <v>GOOD</v>
      </c>
      <c r="M294" t="str">
        <f t="shared" ref="M294" si="581">IF((S295-S294)=MEDIAN((S295-S294),-87,-93),"GOOD",TEXT(MOD(INT(INT(INT(ABS(S295-S294)/30)/60)/60),60),"00")&amp;":"&amp;TEXT(MOD(INT(INT(ABS(S295-S294)/30)/60),60),"00")&amp;":"&amp;TEXT(MOD(INT(ABS(S295-S294)/30),60),"00")&amp;";"&amp;TEXT(MOD(ABS(S295-S294),30),"00"))</f>
        <v>GOOD</v>
      </c>
      <c r="O294" s="1">
        <f t="shared" ref="O294:T295" si="582">VALUE(LEFT(B294,2))*60*60*30+VALUE(MID(B294,4,2))*60*30+VALUE(MID(B294,7,2))*30+RIGHT(B294,2)</f>
        <v>119879</v>
      </c>
      <c r="P294" s="1">
        <f t="shared" si="582"/>
        <v>130263</v>
      </c>
      <c r="Q294" s="1">
        <f t="shared" si="582"/>
        <v>144555</v>
      </c>
      <c r="R294" s="1">
        <f t="shared" si="582"/>
        <v>157423</v>
      </c>
      <c r="S294" s="1">
        <f t="shared" si="582"/>
        <v>170005</v>
      </c>
      <c r="T294" s="1">
        <f t="shared" si="582"/>
        <v>183097</v>
      </c>
    </row>
    <row r="295" spans="1:20">
      <c r="A295" t="s">
        <v>1377</v>
      </c>
      <c r="B295" t="s">
        <v>1378</v>
      </c>
      <c r="C295" t="s">
        <v>1379</v>
      </c>
      <c r="D295" t="s">
        <v>1380</v>
      </c>
      <c r="E295" t="s">
        <v>1381</v>
      </c>
      <c r="F295" t="s">
        <v>1382</v>
      </c>
      <c r="G295" t="s">
        <v>1383</v>
      </c>
      <c r="O295" s="1">
        <f t="shared" si="582"/>
        <v>119908</v>
      </c>
      <c r="P295" s="1">
        <f t="shared" si="582"/>
        <v>130262</v>
      </c>
      <c r="Q295" s="1">
        <f t="shared" si="582"/>
        <v>144524</v>
      </c>
      <c r="R295" s="1">
        <f t="shared" si="582"/>
        <v>157362</v>
      </c>
      <c r="S295" s="1">
        <f t="shared" si="582"/>
        <v>169914</v>
      </c>
      <c r="T295" s="1">
        <f t="shared" si="582"/>
        <v>180891</v>
      </c>
    </row>
    <row r="297" spans="1:20">
      <c r="A297" t="s">
        <v>1384</v>
      </c>
      <c r="B297" t="s">
        <v>1385</v>
      </c>
      <c r="C297" t="s">
        <v>1386</v>
      </c>
      <c r="D297" t="s">
        <v>1387</v>
      </c>
      <c r="E297" t="s">
        <v>1388</v>
      </c>
      <c r="F297" t="s">
        <v>1389</v>
      </c>
      <c r="G297" t="s">
        <v>1390</v>
      </c>
      <c r="I297" t="str">
        <f t="shared" ref="I297" si="583">IF((O298-O297)=MEDIAN((O298-O297),27,33),"GOOD",TEXT(MOD(INT(INT(INT(ABS(O298-O297)/30)/60)/60),60),"00")&amp;":"&amp;TEXT(MOD(INT(INT(ABS(O298-O297)/30)/60),60),"00")&amp;":"&amp;TEXT(MOD(INT(ABS(O298-O297)/30),60),"00")&amp;";"&amp;TEXT(MOD(ABS(O298-O297),30),"00"))</f>
        <v>GOOD</v>
      </c>
      <c r="J297" t="str">
        <f t="shared" ref="J297" si="584">IF((P298-P297)=MEDIAN((P298-P297),-3,3),"GOOD",TEXT(MOD(INT(INT(INT(ABS(P298-P297)/30)/60)/60),60),"00")&amp;":"&amp;TEXT(MOD(INT(INT(ABS(P298-P297)/30)/60),60),"00")&amp;":"&amp;TEXT(MOD(INT(ABS(P298-P297)/30),60),"00")&amp;";"&amp;TEXT(MOD(ABS(P298-P297),30),"00"))</f>
        <v>GOOD</v>
      </c>
      <c r="K297" t="str">
        <f t="shared" ref="K297" si="585">IF((Q298-Q297)=MEDIAN((Q298-Q297),-27,-33),"GOOD",TEXT(MOD(INT(INT(INT(ABS(Q298-Q297)/30)/60)/60),60),"00")&amp;":"&amp;TEXT(MOD(INT(INT(ABS(Q298-Q297)/30)/60),60),"00")&amp;":"&amp;TEXT(MOD(INT(ABS(Q298-Q297)/30),60),"00")&amp;";"&amp;TEXT(MOD(ABS(Q298-Q297),30),"00"))</f>
        <v>GOOD</v>
      </c>
      <c r="L297" t="str">
        <f t="shared" ref="L297" si="586">IF((R298-R297)=MEDIAN((R298-R297),-57,-63),"GOOD",TEXT(MOD(INT(INT(INT(ABS(R298-R297)/30)/60)/60),60),"00")&amp;":"&amp;TEXT(MOD(INT(INT(ABS(R298-R297)/30)/60),60),"00")&amp;":"&amp;TEXT(MOD(INT(ABS(R298-R297)/30),60),"00")&amp;";"&amp;TEXT(MOD(ABS(R298-R297),30),"00"))</f>
        <v>GOOD</v>
      </c>
      <c r="M297" t="str">
        <f t="shared" ref="M297" si="587">IF((S298-S297)=MEDIAN((S298-S297),-87,-93),"GOOD",TEXT(MOD(INT(INT(INT(ABS(S298-S297)/30)/60)/60),60),"00")&amp;":"&amp;TEXT(MOD(INT(INT(ABS(S298-S297)/30)/60),60),"00")&amp;":"&amp;TEXT(MOD(INT(ABS(S298-S297)/30),60),"00")&amp;";"&amp;TEXT(MOD(ABS(S298-S297),30),"00"))</f>
        <v>GOOD</v>
      </c>
      <c r="O297" s="1">
        <f t="shared" ref="O297:T298" si="588">VALUE(LEFT(B297,2))*60*60*30+VALUE(MID(B297,4,2))*60*30+VALUE(MID(B297,7,2))*30+RIGHT(B297,2)</f>
        <v>121270</v>
      </c>
      <c r="P297" s="1">
        <f t="shared" si="588"/>
        <v>132967</v>
      </c>
      <c r="Q297" s="1">
        <f t="shared" si="588"/>
        <v>144092</v>
      </c>
      <c r="R297" s="1">
        <f t="shared" si="588"/>
        <v>157955</v>
      </c>
      <c r="S297" s="1">
        <f t="shared" si="588"/>
        <v>169913</v>
      </c>
      <c r="T297" s="1">
        <f t="shared" si="588"/>
        <v>184225</v>
      </c>
    </row>
    <row r="298" spans="1:20">
      <c r="A298" t="s">
        <v>1391</v>
      </c>
      <c r="B298" t="s">
        <v>1392</v>
      </c>
      <c r="C298" t="s">
        <v>1393</v>
      </c>
      <c r="D298" t="s">
        <v>1394</v>
      </c>
      <c r="E298" t="s">
        <v>1395</v>
      </c>
      <c r="F298" t="s">
        <v>1396</v>
      </c>
      <c r="G298" t="s">
        <v>1397</v>
      </c>
      <c r="O298" s="1">
        <f t="shared" si="588"/>
        <v>121299</v>
      </c>
      <c r="P298" s="1">
        <f t="shared" si="588"/>
        <v>132966</v>
      </c>
      <c r="Q298" s="1">
        <f t="shared" si="588"/>
        <v>144061</v>
      </c>
      <c r="R298" s="1">
        <f t="shared" si="588"/>
        <v>157894</v>
      </c>
      <c r="S298" s="1">
        <f t="shared" si="588"/>
        <v>169822</v>
      </c>
      <c r="T298" s="1">
        <f t="shared" si="588"/>
        <v>181932</v>
      </c>
    </row>
    <row r="300" spans="1:20">
      <c r="A300" t="s">
        <v>1398</v>
      </c>
      <c r="B300" t="s">
        <v>1399</v>
      </c>
      <c r="C300" t="s">
        <v>1400</v>
      </c>
      <c r="D300" t="s">
        <v>1401</v>
      </c>
      <c r="E300" t="s">
        <v>1402</v>
      </c>
      <c r="F300" t="s">
        <v>1403</v>
      </c>
      <c r="G300" t="s">
        <v>1404</v>
      </c>
      <c r="I300" t="str">
        <f t="shared" ref="I300" si="589">IF((O301-O300)=MEDIAN((O301-O300),27,33),"GOOD",TEXT(MOD(INT(INT(INT(ABS(O301-O300)/30)/60)/60),60),"00")&amp;":"&amp;TEXT(MOD(INT(INT(ABS(O301-O300)/30)/60),60),"00")&amp;":"&amp;TEXT(MOD(INT(ABS(O301-O300)/30),60),"00")&amp;";"&amp;TEXT(MOD(ABS(O301-O300),30),"00"))</f>
        <v>GOOD</v>
      </c>
      <c r="J300" t="str">
        <f t="shared" ref="J300" si="590">IF((P301-P300)=MEDIAN((P301-P300),-3,3),"GOOD",TEXT(MOD(INT(INT(INT(ABS(P301-P300)/30)/60)/60),60),"00")&amp;":"&amp;TEXT(MOD(INT(INT(ABS(P301-P300)/30)/60),60),"00")&amp;":"&amp;TEXT(MOD(INT(ABS(P301-P300)/30),60),"00")&amp;";"&amp;TEXT(MOD(ABS(P301-P300),30),"00"))</f>
        <v>GOOD</v>
      </c>
      <c r="K300" t="str">
        <f t="shared" ref="K300" si="591">IF((Q301-Q300)=MEDIAN((Q301-Q300),-27,-33),"GOOD",TEXT(MOD(INT(INT(INT(ABS(Q301-Q300)/30)/60)/60),60),"00")&amp;":"&amp;TEXT(MOD(INT(INT(ABS(Q301-Q300)/30)/60),60),"00")&amp;":"&amp;TEXT(MOD(INT(ABS(Q301-Q300)/30),60),"00")&amp;";"&amp;TEXT(MOD(ABS(Q301-Q300),30),"00"))</f>
        <v>GOOD</v>
      </c>
      <c r="L300" t="str">
        <f t="shared" ref="L300" si="592">IF((R301-R300)=MEDIAN((R301-R300),-57,-63),"GOOD",TEXT(MOD(INT(INT(INT(ABS(R301-R300)/30)/60)/60),60),"00")&amp;":"&amp;TEXT(MOD(INT(INT(ABS(R301-R300)/30)/60),60),"00")&amp;":"&amp;TEXT(MOD(INT(ABS(R301-R300)/30),60),"00")&amp;";"&amp;TEXT(MOD(ABS(R301-R300),30),"00"))</f>
        <v>GOOD</v>
      </c>
      <c r="M300" t="str">
        <f t="shared" ref="M300" si="593">IF((S301-S300)=MEDIAN((S301-S300),-87,-93),"GOOD",TEXT(MOD(INT(INT(INT(ABS(S301-S300)/30)/60)/60),60),"00")&amp;":"&amp;TEXT(MOD(INT(INT(ABS(S301-S300)/30)/60),60),"00")&amp;":"&amp;TEXT(MOD(INT(ABS(S301-S300)/30),60),"00")&amp;";"&amp;TEXT(MOD(ABS(S301-S300),30),"00"))</f>
        <v>GOOD</v>
      </c>
      <c r="O300" s="1">
        <f t="shared" ref="O300:T301" si="594">VALUE(LEFT(B300,2))*60*60*30+VALUE(MID(B300,4,2))*60*30+VALUE(MID(B300,7,2))*30+RIGHT(B300,2)</f>
        <v>123338</v>
      </c>
      <c r="P300" s="1">
        <f t="shared" si="594"/>
        <v>134562</v>
      </c>
      <c r="Q300" s="1">
        <f t="shared" si="594"/>
        <v>146614</v>
      </c>
      <c r="R300" s="1">
        <f t="shared" si="594"/>
        <v>163273</v>
      </c>
      <c r="S300" s="1">
        <f t="shared" si="594"/>
        <v>174264</v>
      </c>
      <c r="T300" s="1">
        <f t="shared" si="594"/>
        <v>186173</v>
      </c>
    </row>
    <row r="301" spans="1:20">
      <c r="A301" t="s">
        <v>1405</v>
      </c>
      <c r="B301" t="s">
        <v>1406</v>
      </c>
      <c r="C301" t="s">
        <v>1407</v>
      </c>
      <c r="D301" t="s">
        <v>1408</v>
      </c>
      <c r="E301" t="s">
        <v>1409</v>
      </c>
      <c r="F301" t="s">
        <v>1410</v>
      </c>
      <c r="G301" t="s">
        <v>1411</v>
      </c>
      <c r="O301" s="1">
        <f t="shared" si="594"/>
        <v>123367</v>
      </c>
      <c r="P301" s="1">
        <f t="shared" si="594"/>
        <v>134561</v>
      </c>
      <c r="Q301" s="1">
        <f t="shared" si="594"/>
        <v>146583</v>
      </c>
      <c r="R301" s="1">
        <f t="shared" si="594"/>
        <v>163212</v>
      </c>
      <c r="S301" s="1">
        <f t="shared" si="594"/>
        <v>174173</v>
      </c>
      <c r="T301" s="1">
        <f t="shared" si="594"/>
        <v>183991</v>
      </c>
    </row>
    <row r="303" spans="1:20">
      <c r="A303" t="s">
        <v>1412</v>
      </c>
      <c r="B303" t="s">
        <v>1413</v>
      </c>
      <c r="C303" t="s">
        <v>1414</v>
      </c>
      <c r="D303" t="s">
        <v>1415</v>
      </c>
      <c r="E303" t="s">
        <v>1416</v>
      </c>
      <c r="F303" t="s">
        <v>1417</v>
      </c>
      <c r="G303" t="s">
        <v>1418</v>
      </c>
      <c r="I303" t="str">
        <f t="shared" ref="I303" si="595">IF((O304-O303)=MEDIAN((O304-O303),27,33),"GOOD",TEXT(MOD(INT(INT(INT(ABS(O304-O303)/30)/60)/60),60),"00")&amp;":"&amp;TEXT(MOD(INT(INT(ABS(O304-O303)/30)/60),60),"00")&amp;":"&amp;TEXT(MOD(INT(ABS(O304-O303)/30),60),"00")&amp;";"&amp;TEXT(MOD(ABS(O304-O303),30),"00"))</f>
        <v>GOOD</v>
      </c>
      <c r="J303" t="str">
        <f t="shared" ref="J303" si="596">IF((P304-P303)=MEDIAN((P304-P303),-3,3),"GOOD",TEXT(MOD(INT(INT(INT(ABS(P304-P303)/30)/60)/60),60),"00")&amp;":"&amp;TEXT(MOD(INT(INT(ABS(P304-P303)/30)/60),60),"00")&amp;":"&amp;TEXT(MOD(INT(ABS(P304-P303)/30),60),"00")&amp;";"&amp;TEXT(MOD(ABS(P304-P303),30),"00"))</f>
        <v>GOOD</v>
      </c>
      <c r="K303" t="str">
        <f t="shared" ref="K303" si="597">IF((Q304-Q303)=MEDIAN((Q304-Q303),-27,-33),"GOOD",TEXT(MOD(INT(INT(INT(ABS(Q304-Q303)/30)/60)/60),60),"00")&amp;":"&amp;TEXT(MOD(INT(INT(ABS(Q304-Q303)/30)/60),60),"00")&amp;":"&amp;TEXT(MOD(INT(ABS(Q304-Q303)/30),60),"00")&amp;";"&amp;TEXT(MOD(ABS(Q304-Q303),30),"00"))</f>
        <v>GOOD</v>
      </c>
      <c r="L303" t="str">
        <f t="shared" ref="L303" si="598">IF((R304-R303)=MEDIAN((R304-R303),-57,-63),"GOOD",TEXT(MOD(INT(INT(INT(ABS(R304-R303)/30)/60)/60),60),"00")&amp;":"&amp;TEXT(MOD(INT(INT(ABS(R304-R303)/30)/60),60),"00")&amp;":"&amp;TEXT(MOD(INT(ABS(R304-R303)/30),60),"00")&amp;";"&amp;TEXT(MOD(ABS(R304-R303),30),"00"))</f>
        <v>GOOD</v>
      </c>
      <c r="M303" t="str">
        <f t="shared" ref="M303" si="599">IF((S304-S303)=MEDIAN((S304-S303),-87,-93),"GOOD",TEXT(MOD(INT(INT(INT(ABS(S304-S303)/30)/60)/60),60),"00")&amp;":"&amp;TEXT(MOD(INT(INT(ABS(S304-S303)/30)/60),60),"00")&amp;":"&amp;TEXT(MOD(INT(ABS(S304-S303)/30),60),"00")&amp;";"&amp;TEXT(MOD(ABS(S304-S303),30),"00"))</f>
        <v>GOOD</v>
      </c>
      <c r="O303" s="1">
        <f t="shared" ref="O303:T304" si="600">VALUE(LEFT(B303,2))*60*60*30+VALUE(MID(B303,4,2))*60*30+VALUE(MID(B303,7,2))*30+RIGHT(B303,2)</f>
        <v>121018</v>
      </c>
      <c r="P303" s="1">
        <f t="shared" si="600"/>
        <v>133127</v>
      </c>
      <c r="Q303" s="1">
        <f t="shared" si="600"/>
        <v>143172</v>
      </c>
      <c r="R303" s="1">
        <f t="shared" si="600"/>
        <v>155293</v>
      </c>
      <c r="S303" s="1">
        <f t="shared" si="600"/>
        <v>170332</v>
      </c>
      <c r="T303" s="1">
        <f t="shared" si="600"/>
        <v>186961</v>
      </c>
    </row>
    <row r="304" spans="1:20">
      <c r="A304" t="s">
        <v>1419</v>
      </c>
      <c r="B304" t="s">
        <v>1420</v>
      </c>
      <c r="C304" t="s">
        <v>1421</v>
      </c>
      <c r="D304" t="s">
        <v>1422</v>
      </c>
      <c r="E304" t="s">
        <v>1423</v>
      </c>
      <c r="F304" t="s">
        <v>1424</v>
      </c>
      <c r="G304" t="s">
        <v>1425</v>
      </c>
      <c r="O304" s="1">
        <f t="shared" si="600"/>
        <v>121047</v>
      </c>
      <c r="P304" s="1">
        <f t="shared" si="600"/>
        <v>133126</v>
      </c>
      <c r="Q304" s="1">
        <f t="shared" si="600"/>
        <v>143141</v>
      </c>
      <c r="R304" s="1">
        <f t="shared" si="600"/>
        <v>155232</v>
      </c>
      <c r="S304" s="1">
        <f t="shared" si="600"/>
        <v>170241</v>
      </c>
      <c r="T304" s="1">
        <f t="shared" si="600"/>
        <v>184982</v>
      </c>
    </row>
    <row r="306" spans="1:20">
      <c r="A306" t="s">
        <v>1426</v>
      </c>
      <c r="B306" t="s">
        <v>1427</v>
      </c>
      <c r="C306" t="s">
        <v>1428</v>
      </c>
      <c r="D306" t="s">
        <v>1429</v>
      </c>
      <c r="E306" t="s">
        <v>1430</v>
      </c>
      <c r="F306" t="s">
        <v>1431</v>
      </c>
      <c r="G306" t="s">
        <v>1432</v>
      </c>
      <c r="I306" t="str">
        <f t="shared" ref="I306" si="601">IF((O307-O306)=MEDIAN((O307-O306),27,33),"GOOD",TEXT(MOD(INT(INT(INT(ABS(O307-O306)/30)/60)/60),60),"00")&amp;":"&amp;TEXT(MOD(INT(INT(ABS(O307-O306)/30)/60),60),"00")&amp;":"&amp;TEXT(MOD(INT(ABS(O307-O306)/30),60),"00")&amp;";"&amp;TEXT(MOD(ABS(O307-O306),30),"00"))</f>
        <v>GOOD</v>
      </c>
      <c r="J306" t="str">
        <f t="shared" ref="J306" si="602">IF((P307-P306)=MEDIAN((P307-P306),-3,3),"GOOD",TEXT(MOD(INT(INT(INT(ABS(P307-P306)/30)/60)/60),60),"00")&amp;":"&amp;TEXT(MOD(INT(INT(ABS(P307-P306)/30)/60),60),"00")&amp;":"&amp;TEXT(MOD(INT(ABS(P307-P306)/30),60),"00")&amp;";"&amp;TEXT(MOD(ABS(P307-P306),30),"00"))</f>
        <v>GOOD</v>
      </c>
      <c r="K306" t="str">
        <f t="shared" ref="K306" si="603">IF((Q307-Q306)=MEDIAN((Q307-Q306),-27,-33),"GOOD",TEXT(MOD(INT(INT(INT(ABS(Q307-Q306)/30)/60)/60),60),"00")&amp;":"&amp;TEXT(MOD(INT(INT(ABS(Q307-Q306)/30)/60),60),"00")&amp;":"&amp;TEXT(MOD(INT(ABS(Q307-Q306)/30),60),"00")&amp;";"&amp;TEXT(MOD(ABS(Q307-Q306),30),"00"))</f>
        <v>GOOD</v>
      </c>
      <c r="L306" t="str">
        <f t="shared" ref="L306" si="604">IF((R307-R306)=MEDIAN((R307-R306),-57,-63),"GOOD",TEXT(MOD(INT(INT(INT(ABS(R307-R306)/30)/60)/60),60),"00")&amp;":"&amp;TEXT(MOD(INT(INT(ABS(R307-R306)/30)/60),60),"00")&amp;":"&amp;TEXT(MOD(INT(ABS(R307-R306)/30),60),"00")&amp;";"&amp;TEXT(MOD(ABS(R307-R306),30),"00"))</f>
        <v>GOOD</v>
      </c>
      <c r="M306" t="str">
        <f t="shared" ref="M306" si="605">IF((S307-S306)=MEDIAN((S307-S306),-87,-93),"GOOD",TEXT(MOD(INT(INT(INT(ABS(S307-S306)/30)/60)/60),60),"00")&amp;":"&amp;TEXT(MOD(INT(INT(ABS(S307-S306)/30)/60),60),"00")&amp;":"&amp;TEXT(MOD(INT(ABS(S307-S306)/30),60),"00")&amp;";"&amp;TEXT(MOD(ABS(S307-S306),30),"00"))</f>
        <v>GOOD</v>
      </c>
      <c r="O306" s="1">
        <f t="shared" ref="O306:T307" si="606">VALUE(LEFT(B306,2))*60*60*30+VALUE(MID(B306,4,2))*60*30+VALUE(MID(B306,7,2))*30+RIGHT(B306,2)</f>
        <v>122657</v>
      </c>
      <c r="P306" s="1">
        <f t="shared" si="606"/>
        <v>133918</v>
      </c>
      <c r="Q306" s="1">
        <f t="shared" si="606"/>
        <v>146089</v>
      </c>
      <c r="R306" s="1">
        <f t="shared" si="606"/>
        <v>158486</v>
      </c>
      <c r="S306" s="1">
        <f t="shared" si="606"/>
        <v>169619</v>
      </c>
      <c r="T306" s="1">
        <f t="shared" si="606"/>
        <v>183526</v>
      </c>
    </row>
    <row r="307" spans="1:20">
      <c r="A307" t="s">
        <v>1433</v>
      </c>
      <c r="B307" t="s">
        <v>1434</v>
      </c>
      <c r="C307" t="s">
        <v>1435</v>
      </c>
      <c r="D307" t="s">
        <v>1436</v>
      </c>
      <c r="E307" t="s">
        <v>1437</v>
      </c>
      <c r="F307" t="s">
        <v>1438</v>
      </c>
      <c r="G307" t="s">
        <v>1439</v>
      </c>
      <c r="O307" s="1">
        <f t="shared" si="606"/>
        <v>122686</v>
      </c>
      <c r="P307" s="1">
        <f t="shared" si="606"/>
        <v>133917</v>
      </c>
      <c r="Q307" s="1">
        <f t="shared" si="606"/>
        <v>146058</v>
      </c>
      <c r="R307" s="1">
        <f t="shared" si="606"/>
        <v>158425</v>
      </c>
      <c r="S307" s="1">
        <f t="shared" si="606"/>
        <v>169528</v>
      </c>
      <c r="T307" s="1">
        <f t="shared" si="606"/>
        <v>181307</v>
      </c>
    </row>
    <row r="309" spans="1:20">
      <c r="A309" t="s">
        <v>1440</v>
      </c>
      <c r="B309" t="s">
        <v>1441</v>
      </c>
      <c r="C309" t="s">
        <v>1442</v>
      </c>
      <c r="D309" t="s">
        <v>1443</v>
      </c>
      <c r="E309" t="s">
        <v>1444</v>
      </c>
      <c r="F309" t="s">
        <v>1445</v>
      </c>
      <c r="G309" t="s">
        <v>1446</v>
      </c>
      <c r="I309" t="str">
        <f t="shared" ref="I309" si="607">IF((O310-O309)=MEDIAN((O310-O309),27,33),"GOOD",TEXT(MOD(INT(INT(INT(ABS(O310-O309)/30)/60)/60),60),"00")&amp;":"&amp;TEXT(MOD(INT(INT(ABS(O310-O309)/30)/60),60),"00")&amp;":"&amp;TEXT(MOD(INT(ABS(O310-O309)/30),60),"00")&amp;";"&amp;TEXT(MOD(ABS(O310-O309),30),"00"))</f>
        <v>GOOD</v>
      </c>
      <c r="J309" t="str">
        <f t="shared" ref="J309" si="608">IF((P310-P309)=MEDIAN((P310-P309),-3,3),"GOOD",TEXT(MOD(INT(INT(INT(ABS(P310-P309)/30)/60)/60),60),"00")&amp;":"&amp;TEXT(MOD(INT(INT(ABS(P310-P309)/30)/60),60),"00")&amp;":"&amp;TEXT(MOD(INT(ABS(P310-P309)/30),60),"00")&amp;";"&amp;TEXT(MOD(ABS(P310-P309),30),"00"))</f>
        <v>GOOD</v>
      </c>
      <c r="K309" t="str">
        <f t="shared" ref="K309" si="609">IF((Q310-Q309)=MEDIAN((Q310-Q309),-27,-33),"GOOD",TEXT(MOD(INT(INT(INT(ABS(Q310-Q309)/30)/60)/60),60),"00")&amp;":"&amp;TEXT(MOD(INT(INT(ABS(Q310-Q309)/30)/60),60),"00")&amp;":"&amp;TEXT(MOD(INT(ABS(Q310-Q309)/30),60),"00")&amp;";"&amp;TEXT(MOD(ABS(Q310-Q309),30),"00"))</f>
        <v>GOOD</v>
      </c>
      <c r="L309" t="str">
        <f t="shared" ref="L309" si="610">IF((R310-R309)=MEDIAN((R310-R309),-57,-63),"GOOD",TEXT(MOD(INT(INT(INT(ABS(R310-R309)/30)/60)/60),60),"00")&amp;":"&amp;TEXT(MOD(INT(INT(ABS(R310-R309)/30)/60),60),"00")&amp;":"&amp;TEXT(MOD(INT(ABS(R310-R309)/30),60),"00")&amp;";"&amp;TEXT(MOD(ABS(R310-R309),30),"00"))</f>
        <v>GOOD</v>
      </c>
      <c r="M309" t="str">
        <f t="shared" ref="M309" si="611">IF((S310-S309)=MEDIAN((S310-S309),-87,-93),"GOOD",TEXT(MOD(INT(INT(INT(ABS(S310-S309)/30)/60)/60),60),"00")&amp;":"&amp;TEXT(MOD(INT(INT(ABS(S310-S309)/30)/60),60),"00")&amp;":"&amp;TEXT(MOD(INT(ABS(S310-S309)/30),60),"00")&amp;";"&amp;TEXT(MOD(ABS(S310-S309),30),"00"))</f>
        <v>GOOD</v>
      </c>
      <c r="O309" s="1">
        <f t="shared" ref="O309:T310" si="612">VALUE(LEFT(B309,2))*60*60*30+VALUE(MID(B309,4,2))*60*30+VALUE(MID(B309,7,2))*30+RIGHT(B309,2)</f>
        <v>120516</v>
      </c>
      <c r="P309" s="1">
        <f t="shared" si="612"/>
        <v>135116</v>
      </c>
      <c r="Q309" s="1">
        <f t="shared" si="612"/>
        <v>145114</v>
      </c>
      <c r="R309" s="1">
        <f t="shared" si="612"/>
        <v>158786</v>
      </c>
      <c r="S309" s="1">
        <f t="shared" si="612"/>
        <v>172816</v>
      </c>
      <c r="T309" s="1">
        <f t="shared" si="612"/>
        <v>185194</v>
      </c>
    </row>
    <row r="310" spans="1:20">
      <c r="A310" t="s">
        <v>1447</v>
      </c>
      <c r="B310" t="s">
        <v>1448</v>
      </c>
      <c r="C310" t="s">
        <v>1449</v>
      </c>
      <c r="D310" t="s">
        <v>1450</v>
      </c>
      <c r="E310" t="s">
        <v>1451</v>
      </c>
      <c r="F310" t="s">
        <v>1452</v>
      </c>
      <c r="G310" t="s">
        <v>1453</v>
      </c>
      <c r="O310" s="1">
        <f t="shared" si="612"/>
        <v>120545</v>
      </c>
      <c r="P310" s="1">
        <f t="shared" si="612"/>
        <v>135115</v>
      </c>
      <c r="Q310" s="1">
        <f t="shared" si="612"/>
        <v>145083</v>
      </c>
      <c r="R310" s="1">
        <f t="shared" si="612"/>
        <v>158725</v>
      </c>
      <c r="S310" s="1">
        <f t="shared" si="612"/>
        <v>172723</v>
      </c>
      <c r="T310" s="1">
        <f t="shared" si="612"/>
        <v>183078</v>
      </c>
    </row>
    <row r="312" spans="1:20">
      <c r="A312" t="s">
        <v>1454</v>
      </c>
      <c r="B312" t="s">
        <v>1455</v>
      </c>
      <c r="C312" t="s">
        <v>1456</v>
      </c>
      <c r="D312" t="s">
        <v>1457</v>
      </c>
      <c r="E312" t="s">
        <v>1458</v>
      </c>
      <c r="F312" t="s">
        <v>1459</v>
      </c>
      <c r="G312" t="s">
        <v>1460</v>
      </c>
      <c r="I312" t="str">
        <f t="shared" ref="I312" si="613">IF((O313-O312)=MEDIAN((O313-O312),27,33),"GOOD",TEXT(MOD(INT(INT(INT(ABS(O313-O312)/30)/60)/60),60),"00")&amp;":"&amp;TEXT(MOD(INT(INT(ABS(O313-O312)/30)/60),60),"00")&amp;":"&amp;TEXT(MOD(INT(ABS(O313-O312)/30),60),"00")&amp;";"&amp;TEXT(MOD(ABS(O313-O312),30),"00"))</f>
        <v>GOOD</v>
      </c>
      <c r="J312" t="str">
        <f t="shared" ref="J312" si="614">IF((P313-P312)=MEDIAN((P313-P312),-3,3),"GOOD",TEXT(MOD(INT(INT(INT(ABS(P313-P312)/30)/60)/60),60),"00")&amp;":"&amp;TEXT(MOD(INT(INT(ABS(P313-P312)/30)/60),60),"00")&amp;":"&amp;TEXT(MOD(INT(ABS(P313-P312)/30),60),"00")&amp;";"&amp;TEXT(MOD(ABS(P313-P312),30),"00"))</f>
        <v>GOOD</v>
      </c>
      <c r="K312" t="str">
        <f t="shared" ref="K312" si="615">IF((Q313-Q312)=MEDIAN((Q313-Q312),-27,-33),"GOOD",TEXT(MOD(INT(INT(INT(ABS(Q313-Q312)/30)/60)/60),60),"00")&amp;":"&amp;TEXT(MOD(INT(INT(ABS(Q313-Q312)/30)/60),60),"00")&amp;":"&amp;TEXT(MOD(INT(ABS(Q313-Q312)/30),60),"00")&amp;";"&amp;TEXT(MOD(ABS(Q313-Q312),30),"00"))</f>
        <v>GOOD</v>
      </c>
      <c r="L312" t="str">
        <f t="shared" ref="L312" si="616">IF((R313-R312)=MEDIAN((R313-R312),-57,-63),"GOOD",TEXT(MOD(INT(INT(INT(ABS(R313-R312)/30)/60)/60),60),"00")&amp;":"&amp;TEXT(MOD(INT(INT(ABS(R313-R312)/30)/60),60),"00")&amp;":"&amp;TEXT(MOD(INT(ABS(R313-R312)/30),60),"00")&amp;";"&amp;TEXT(MOD(ABS(R313-R312),30),"00"))</f>
        <v>GOOD</v>
      </c>
      <c r="M312" t="str">
        <f t="shared" ref="M312" si="617">IF((S313-S312)=MEDIAN((S313-S312),-87,-93),"GOOD",TEXT(MOD(INT(INT(INT(ABS(S313-S312)/30)/60)/60),60),"00")&amp;":"&amp;TEXT(MOD(INT(INT(ABS(S313-S312)/30)/60),60),"00")&amp;":"&amp;TEXT(MOD(INT(ABS(S313-S312)/30),60),"00")&amp;";"&amp;TEXT(MOD(ABS(S313-S312),30),"00"))</f>
        <v>GOOD</v>
      </c>
      <c r="O312" s="1">
        <f t="shared" ref="O312:T313" si="618">VALUE(LEFT(B312,2))*60*60*30+VALUE(MID(B312,4,2))*60*30+VALUE(MID(B312,7,2))*30+RIGHT(B312,2)</f>
        <v>119568</v>
      </c>
      <c r="P312" s="1">
        <f t="shared" si="618"/>
        <v>133585</v>
      </c>
      <c r="Q312" s="1">
        <f t="shared" si="618"/>
        <v>143969</v>
      </c>
      <c r="R312" s="1">
        <f t="shared" si="618"/>
        <v>158161</v>
      </c>
      <c r="S312" s="1">
        <f t="shared" si="618"/>
        <v>170865</v>
      </c>
      <c r="T312" s="1">
        <f t="shared" si="618"/>
        <v>184290</v>
      </c>
    </row>
    <row r="313" spans="1:20">
      <c r="A313" t="s">
        <v>1461</v>
      </c>
      <c r="B313" t="s">
        <v>1462</v>
      </c>
      <c r="C313" t="s">
        <v>1463</v>
      </c>
      <c r="D313" t="s">
        <v>1464</v>
      </c>
      <c r="E313" t="s">
        <v>1465</v>
      </c>
      <c r="F313" t="s">
        <v>1466</v>
      </c>
      <c r="G313" t="s">
        <v>1467</v>
      </c>
      <c r="O313" s="1">
        <f t="shared" si="618"/>
        <v>119597</v>
      </c>
      <c r="P313" s="1">
        <f t="shared" si="618"/>
        <v>133584</v>
      </c>
      <c r="Q313" s="1">
        <f t="shared" si="618"/>
        <v>143938</v>
      </c>
      <c r="R313" s="1">
        <f t="shared" si="618"/>
        <v>158100</v>
      </c>
      <c r="S313" s="1">
        <f t="shared" si="618"/>
        <v>170774</v>
      </c>
      <c r="T313" s="1">
        <f t="shared" si="618"/>
        <v>182082</v>
      </c>
    </row>
    <row r="315" spans="1:20">
      <c r="A315" t="s">
        <v>1468</v>
      </c>
      <c r="B315" t="s">
        <v>771</v>
      </c>
      <c r="C315" t="s">
        <v>1469</v>
      </c>
      <c r="D315" t="s">
        <v>1470</v>
      </c>
      <c r="E315" t="s">
        <v>1471</v>
      </c>
      <c r="F315" t="s">
        <v>1472</v>
      </c>
      <c r="G315" t="s">
        <v>1473</v>
      </c>
      <c r="I315" t="str">
        <f t="shared" ref="I315" si="619">IF((O316-O315)=MEDIAN((O316-O315),27,33),"GOOD",TEXT(MOD(INT(INT(INT(ABS(O316-O315)/30)/60)/60),60),"00")&amp;":"&amp;TEXT(MOD(INT(INT(ABS(O316-O315)/30)/60),60),"00")&amp;":"&amp;TEXT(MOD(INT(ABS(O316-O315)/30),60),"00")&amp;";"&amp;TEXT(MOD(ABS(O316-O315),30),"00"))</f>
        <v>GOOD</v>
      </c>
      <c r="J315" t="str">
        <f t="shared" ref="J315" si="620">IF((P316-P315)=MEDIAN((P316-P315),-3,3),"GOOD",TEXT(MOD(INT(INT(INT(ABS(P316-P315)/30)/60)/60),60),"00")&amp;":"&amp;TEXT(MOD(INT(INT(ABS(P316-P315)/30)/60),60),"00")&amp;":"&amp;TEXT(MOD(INT(ABS(P316-P315)/30),60),"00")&amp;";"&amp;TEXT(MOD(ABS(P316-P315),30),"00"))</f>
        <v>GOOD</v>
      </c>
      <c r="K315" t="str">
        <f t="shared" ref="K315" si="621">IF((Q316-Q315)=MEDIAN((Q316-Q315),-27,-33),"GOOD",TEXT(MOD(INT(INT(INT(ABS(Q316-Q315)/30)/60)/60),60),"00")&amp;":"&amp;TEXT(MOD(INT(INT(ABS(Q316-Q315)/30)/60),60),"00")&amp;":"&amp;TEXT(MOD(INT(ABS(Q316-Q315)/30),60),"00")&amp;";"&amp;TEXT(MOD(ABS(Q316-Q315),30),"00"))</f>
        <v>GOOD</v>
      </c>
      <c r="L315" t="str">
        <f t="shared" ref="L315" si="622">IF((R316-R315)=MEDIAN((R316-R315),-57,-63),"GOOD",TEXT(MOD(INT(INT(INT(ABS(R316-R315)/30)/60)/60),60),"00")&amp;":"&amp;TEXT(MOD(INT(INT(ABS(R316-R315)/30)/60),60),"00")&amp;":"&amp;TEXT(MOD(INT(ABS(R316-R315)/30),60),"00")&amp;";"&amp;TEXT(MOD(ABS(R316-R315),30),"00"))</f>
        <v>GOOD</v>
      </c>
      <c r="M315" t="str">
        <f t="shared" ref="M315" si="623">IF((S316-S315)=MEDIAN((S316-S315),-87,-93),"GOOD",TEXT(MOD(INT(INT(INT(ABS(S316-S315)/30)/60)/60),60),"00")&amp;":"&amp;TEXT(MOD(INT(INT(ABS(S316-S315)/30)/60),60),"00")&amp;":"&amp;TEXT(MOD(INT(ABS(S316-S315)/30),60),"00")&amp;";"&amp;TEXT(MOD(ABS(S316-S315),30),"00"))</f>
        <v>GOOD</v>
      </c>
      <c r="O315" s="1">
        <f t="shared" ref="O315:T316" si="624">VALUE(LEFT(B315,2))*60*60*30+VALUE(MID(B315,4,2))*60*30+VALUE(MID(B315,7,2))*30+RIGHT(B315,2)</f>
        <v>119518</v>
      </c>
      <c r="P315" s="1">
        <f t="shared" si="624"/>
        <v>131267</v>
      </c>
      <c r="Q315" s="1">
        <f t="shared" si="624"/>
        <v>146488</v>
      </c>
      <c r="R315" s="1">
        <f t="shared" si="624"/>
        <v>159856</v>
      </c>
      <c r="S315" s="1">
        <f t="shared" si="624"/>
        <v>174135</v>
      </c>
      <c r="T315" s="1">
        <f t="shared" si="624"/>
        <v>184629</v>
      </c>
    </row>
    <row r="316" spans="1:20">
      <c r="A316" t="s">
        <v>1474</v>
      </c>
      <c r="B316" t="s">
        <v>1475</v>
      </c>
      <c r="C316" t="s">
        <v>1476</v>
      </c>
      <c r="D316" t="s">
        <v>1477</v>
      </c>
      <c r="E316" t="s">
        <v>1478</v>
      </c>
      <c r="F316" t="s">
        <v>1479</v>
      </c>
      <c r="G316" t="s">
        <v>1480</v>
      </c>
      <c r="O316" s="1">
        <f t="shared" si="624"/>
        <v>119547</v>
      </c>
      <c r="P316" s="1">
        <f t="shared" si="624"/>
        <v>131266</v>
      </c>
      <c r="Q316" s="1">
        <f t="shared" si="624"/>
        <v>146457</v>
      </c>
      <c r="R316" s="1">
        <f t="shared" si="624"/>
        <v>159795</v>
      </c>
      <c r="S316" s="1">
        <f t="shared" si="624"/>
        <v>174044</v>
      </c>
      <c r="T316" s="1">
        <f t="shared" si="624"/>
        <v>184397</v>
      </c>
    </row>
    <row r="318" spans="1:20">
      <c r="A318" t="s">
        <v>1481</v>
      </c>
      <c r="B318" t="s">
        <v>1482</v>
      </c>
      <c r="C318" t="s">
        <v>1483</v>
      </c>
      <c r="D318" t="s">
        <v>1484</v>
      </c>
      <c r="E318" t="s">
        <v>1485</v>
      </c>
      <c r="F318" t="s">
        <v>1486</v>
      </c>
      <c r="G318" t="s">
        <v>1487</v>
      </c>
      <c r="I318" t="str">
        <f t="shared" ref="I318" si="625">IF((O319-O318)=MEDIAN((O319-O318),27,33),"GOOD",TEXT(MOD(INT(INT(INT(ABS(O319-O318)/30)/60)/60),60),"00")&amp;":"&amp;TEXT(MOD(INT(INT(ABS(O319-O318)/30)/60),60),"00")&amp;":"&amp;TEXT(MOD(INT(ABS(O319-O318)/30),60),"00")&amp;";"&amp;TEXT(MOD(ABS(O319-O318),30),"00"))</f>
        <v>GOOD</v>
      </c>
      <c r="J318" t="str">
        <f t="shared" ref="J318" si="626">IF((P319-P318)=MEDIAN((P319-P318),-3,3),"GOOD",TEXT(MOD(INT(INT(INT(ABS(P319-P318)/30)/60)/60),60),"00")&amp;":"&amp;TEXT(MOD(INT(INT(ABS(P319-P318)/30)/60),60),"00")&amp;":"&amp;TEXT(MOD(INT(ABS(P319-P318)/30),60),"00")&amp;";"&amp;TEXT(MOD(ABS(P319-P318),30),"00"))</f>
        <v>GOOD</v>
      </c>
      <c r="K318" t="str">
        <f t="shared" ref="K318" si="627">IF((Q319-Q318)=MEDIAN((Q319-Q318),-27,-33),"GOOD",TEXT(MOD(INT(INT(INT(ABS(Q319-Q318)/30)/60)/60),60),"00")&amp;":"&amp;TEXT(MOD(INT(INT(ABS(Q319-Q318)/30)/60),60),"00")&amp;":"&amp;TEXT(MOD(INT(ABS(Q319-Q318)/30),60),"00")&amp;";"&amp;TEXT(MOD(ABS(Q319-Q318),30),"00"))</f>
        <v>GOOD</v>
      </c>
      <c r="L318" t="str">
        <f t="shared" ref="L318" si="628">IF((R319-R318)=MEDIAN((R319-R318),-57,-63),"GOOD",TEXT(MOD(INT(INT(INT(ABS(R319-R318)/30)/60)/60),60),"00")&amp;":"&amp;TEXT(MOD(INT(INT(ABS(R319-R318)/30)/60),60),"00")&amp;":"&amp;TEXT(MOD(INT(ABS(R319-R318)/30),60),"00")&amp;";"&amp;TEXT(MOD(ABS(R319-R318),30),"00"))</f>
        <v>GOOD</v>
      </c>
      <c r="M318" t="str">
        <f t="shared" ref="M318" si="629">IF((S319-S318)=MEDIAN((S319-S318),-87,-93),"GOOD",TEXT(MOD(INT(INT(INT(ABS(S319-S318)/30)/60)/60),60),"00")&amp;":"&amp;TEXT(MOD(INT(INT(ABS(S319-S318)/30)/60),60),"00")&amp;":"&amp;TEXT(MOD(INT(ABS(S319-S318)/30),60),"00")&amp;";"&amp;TEXT(MOD(ABS(S319-S318),30),"00"))</f>
        <v>GOOD</v>
      </c>
      <c r="O318" s="1">
        <f t="shared" ref="O318:T319" si="630">VALUE(LEFT(B318,2))*60*60*30+VALUE(MID(B318,4,2))*60*30+VALUE(MID(B318,7,2))*30+RIGHT(B318,2)</f>
        <v>118812</v>
      </c>
      <c r="P318" s="1">
        <f t="shared" si="630"/>
        <v>132333</v>
      </c>
      <c r="Q318" s="1">
        <f t="shared" si="630"/>
        <v>144442</v>
      </c>
      <c r="R318" s="1">
        <f t="shared" si="630"/>
        <v>160427</v>
      </c>
      <c r="S318" s="1">
        <f t="shared" si="630"/>
        <v>171705</v>
      </c>
      <c r="T318" s="1">
        <f t="shared" si="630"/>
        <v>184538</v>
      </c>
    </row>
    <row r="319" spans="1:20">
      <c r="A319" t="s">
        <v>1488</v>
      </c>
      <c r="B319" t="s">
        <v>1489</v>
      </c>
      <c r="C319" t="s">
        <v>1490</v>
      </c>
      <c r="D319" t="s">
        <v>1491</v>
      </c>
      <c r="E319" t="s">
        <v>1492</v>
      </c>
      <c r="F319" t="s">
        <v>1493</v>
      </c>
      <c r="G319" t="s">
        <v>1494</v>
      </c>
      <c r="O319" s="1">
        <f t="shared" si="630"/>
        <v>118841</v>
      </c>
      <c r="P319" s="1">
        <f t="shared" si="630"/>
        <v>132332</v>
      </c>
      <c r="Q319" s="1">
        <f t="shared" si="630"/>
        <v>144411</v>
      </c>
      <c r="R319" s="1">
        <f t="shared" si="630"/>
        <v>160366</v>
      </c>
      <c r="S319" s="1">
        <f t="shared" si="630"/>
        <v>171614</v>
      </c>
      <c r="T319" s="1">
        <f t="shared" si="630"/>
        <v>182317</v>
      </c>
    </row>
    <row r="321" spans="1:20">
      <c r="A321" t="s">
        <v>1495</v>
      </c>
      <c r="B321" t="s">
        <v>1496</v>
      </c>
      <c r="C321" t="s">
        <v>1497</v>
      </c>
      <c r="D321" t="s">
        <v>1498</v>
      </c>
      <c r="E321" t="s">
        <v>1499</v>
      </c>
      <c r="F321" t="s">
        <v>1500</v>
      </c>
      <c r="G321" t="s">
        <v>1501</v>
      </c>
      <c r="I321" t="str">
        <f t="shared" ref="I321" si="631">IF((O322-O321)=MEDIAN((O322-O321),27,33),"GOOD",TEXT(MOD(INT(INT(INT(ABS(O322-O321)/30)/60)/60),60),"00")&amp;":"&amp;TEXT(MOD(INT(INT(ABS(O322-O321)/30)/60),60),"00")&amp;":"&amp;TEXT(MOD(INT(ABS(O322-O321)/30),60),"00")&amp;";"&amp;TEXT(MOD(ABS(O322-O321),30),"00"))</f>
        <v>GOOD</v>
      </c>
      <c r="J321" t="str">
        <f t="shared" ref="J321" si="632">IF((P322-P321)=MEDIAN((P322-P321),-3,3),"GOOD",TEXT(MOD(INT(INT(INT(ABS(P322-P321)/30)/60)/60),60),"00")&amp;":"&amp;TEXT(MOD(INT(INT(ABS(P322-P321)/30)/60),60),"00")&amp;":"&amp;TEXT(MOD(INT(ABS(P322-P321)/30),60),"00")&amp;";"&amp;TEXT(MOD(ABS(P322-P321),30),"00"))</f>
        <v>GOOD</v>
      </c>
      <c r="K321" t="str">
        <f t="shared" ref="K321" si="633">IF((Q322-Q321)=MEDIAN((Q322-Q321),-27,-33),"GOOD",TEXT(MOD(INT(INT(INT(ABS(Q322-Q321)/30)/60)/60),60),"00")&amp;":"&amp;TEXT(MOD(INT(INT(ABS(Q322-Q321)/30)/60),60),"00")&amp;":"&amp;TEXT(MOD(INT(ABS(Q322-Q321)/30),60),"00")&amp;";"&amp;TEXT(MOD(ABS(Q322-Q321),30),"00"))</f>
        <v>GOOD</v>
      </c>
      <c r="L321" t="str">
        <f t="shared" ref="L321" si="634">IF((R322-R321)=MEDIAN((R322-R321),-57,-63),"GOOD",TEXT(MOD(INT(INT(INT(ABS(R322-R321)/30)/60)/60),60),"00")&amp;":"&amp;TEXT(MOD(INT(INT(ABS(R322-R321)/30)/60),60),"00")&amp;":"&amp;TEXT(MOD(INT(ABS(R322-R321)/30),60),"00")&amp;";"&amp;TEXT(MOD(ABS(R322-R321),30),"00"))</f>
        <v>GOOD</v>
      </c>
      <c r="M321" t="str">
        <f t="shared" ref="M321" si="635">IF((S322-S321)=MEDIAN((S322-S321),-87,-93),"GOOD",TEXT(MOD(INT(INT(INT(ABS(S322-S321)/30)/60)/60),60),"00")&amp;":"&amp;TEXT(MOD(INT(INT(ABS(S322-S321)/30)/60),60),"00")&amp;":"&amp;TEXT(MOD(INT(ABS(S322-S321)/30),60),"00")&amp;";"&amp;TEXT(MOD(ABS(S322-S321),30),"00"))</f>
        <v>GOOD</v>
      </c>
      <c r="O321" s="1">
        <f t="shared" ref="O321:T322" si="636">VALUE(LEFT(B321,2))*60*60*30+VALUE(MID(B321,4,2))*60*30+VALUE(MID(B321,7,2))*30+RIGHT(B321,2)</f>
        <v>123118</v>
      </c>
      <c r="P321" s="1">
        <f t="shared" si="636"/>
        <v>137197</v>
      </c>
      <c r="Q321" s="1">
        <f t="shared" si="636"/>
        <v>146863</v>
      </c>
      <c r="R321" s="1">
        <f t="shared" si="636"/>
        <v>159843</v>
      </c>
      <c r="S321" s="1">
        <f t="shared" si="636"/>
        <v>168897</v>
      </c>
      <c r="T321" s="1">
        <f t="shared" si="636"/>
        <v>183075</v>
      </c>
    </row>
    <row r="322" spans="1:20">
      <c r="A322" t="s">
        <v>1502</v>
      </c>
      <c r="B322" t="s">
        <v>1503</v>
      </c>
      <c r="C322" t="s">
        <v>1504</v>
      </c>
      <c r="D322" t="s">
        <v>1505</v>
      </c>
      <c r="E322" t="s">
        <v>1506</v>
      </c>
      <c r="F322" t="s">
        <v>1507</v>
      </c>
      <c r="G322" t="s">
        <v>1508</v>
      </c>
      <c r="O322" s="1">
        <f t="shared" si="636"/>
        <v>123147</v>
      </c>
      <c r="P322" s="1">
        <f t="shared" si="636"/>
        <v>137196</v>
      </c>
      <c r="Q322" s="1">
        <f t="shared" si="636"/>
        <v>146832</v>
      </c>
      <c r="R322" s="1">
        <f t="shared" si="636"/>
        <v>159782</v>
      </c>
      <c r="S322" s="1">
        <f t="shared" si="636"/>
        <v>168806</v>
      </c>
      <c r="T322" s="1">
        <f t="shared" si="636"/>
        <v>180949</v>
      </c>
    </row>
    <row r="324" spans="1:20">
      <c r="A324" t="s">
        <v>1509</v>
      </c>
      <c r="B324" t="s">
        <v>1510</v>
      </c>
      <c r="C324" t="s">
        <v>1511</v>
      </c>
      <c r="D324" t="s">
        <v>1512</v>
      </c>
      <c r="E324" t="s">
        <v>1513</v>
      </c>
      <c r="F324" t="s">
        <v>1514</v>
      </c>
      <c r="G324" t="s">
        <v>1515</v>
      </c>
      <c r="I324" t="str">
        <f t="shared" ref="I324" si="637">IF((O325-O324)=MEDIAN((O325-O324),27,33),"GOOD",TEXT(MOD(INT(INT(INT(ABS(O325-O324)/30)/60)/60),60),"00")&amp;":"&amp;TEXT(MOD(INT(INT(ABS(O325-O324)/30)/60),60),"00")&amp;":"&amp;TEXT(MOD(INT(ABS(O325-O324)/30),60),"00")&amp;";"&amp;TEXT(MOD(ABS(O325-O324),30),"00"))</f>
        <v>GOOD</v>
      </c>
      <c r="J324" t="str">
        <f t="shared" ref="J324" si="638">IF((P325-P324)=MEDIAN((P325-P324),-3,3),"GOOD",TEXT(MOD(INT(INT(INT(ABS(P325-P324)/30)/60)/60),60),"00")&amp;":"&amp;TEXT(MOD(INT(INT(ABS(P325-P324)/30)/60),60),"00")&amp;":"&amp;TEXT(MOD(INT(ABS(P325-P324)/30),60),"00")&amp;";"&amp;TEXT(MOD(ABS(P325-P324),30),"00"))</f>
        <v>GOOD</v>
      </c>
      <c r="K324" t="str">
        <f t="shared" ref="K324" si="639">IF((Q325-Q324)=MEDIAN((Q325-Q324),-27,-33),"GOOD",TEXT(MOD(INT(INT(INT(ABS(Q325-Q324)/30)/60)/60),60),"00")&amp;":"&amp;TEXT(MOD(INT(INT(ABS(Q325-Q324)/30)/60),60),"00")&amp;":"&amp;TEXT(MOD(INT(ABS(Q325-Q324)/30),60),"00")&amp;";"&amp;TEXT(MOD(ABS(Q325-Q324),30),"00"))</f>
        <v>GOOD</v>
      </c>
      <c r="L324" t="str">
        <f t="shared" ref="L324" si="640">IF((R325-R324)=MEDIAN((R325-R324),-57,-63),"GOOD",TEXT(MOD(INT(INT(INT(ABS(R325-R324)/30)/60)/60),60),"00")&amp;":"&amp;TEXT(MOD(INT(INT(ABS(R325-R324)/30)/60),60),"00")&amp;":"&amp;TEXT(MOD(INT(ABS(R325-R324)/30),60),"00")&amp;";"&amp;TEXT(MOD(ABS(R325-R324),30),"00"))</f>
        <v>GOOD</v>
      </c>
      <c r="M324" t="str">
        <f t="shared" ref="M324" si="641">IF((S325-S324)=MEDIAN((S325-S324),-87,-93),"GOOD",TEXT(MOD(INT(INT(INT(ABS(S325-S324)/30)/60)/60),60),"00")&amp;":"&amp;TEXT(MOD(INT(INT(ABS(S325-S324)/30)/60),60),"00")&amp;":"&amp;TEXT(MOD(INT(ABS(S325-S324)/30),60),"00")&amp;";"&amp;TEXT(MOD(ABS(S325-S324),30),"00"))</f>
        <v>GOOD</v>
      </c>
      <c r="O324" s="1">
        <f t="shared" ref="O324:T325" si="642">VALUE(LEFT(B324,2))*60*60*30+VALUE(MID(B324,4,2))*60*30+VALUE(MID(B324,7,2))*30+RIGHT(B324,2)</f>
        <v>119102</v>
      </c>
      <c r="P324" s="1">
        <f t="shared" si="642"/>
        <v>130842</v>
      </c>
      <c r="Q324" s="1">
        <f t="shared" si="642"/>
        <v>143986</v>
      </c>
      <c r="R324" s="1">
        <f t="shared" si="642"/>
        <v>155012</v>
      </c>
      <c r="S324" s="1">
        <f t="shared" si="642"/>
        <v>167217</v>
      </c>
      <c r="T324" s="1">
        <f t="shared" si="642"/>
        <v>182442</v>
      </c>
    </row>
    <row r="325" spans="1:20">
      <c r="A325" t="s">
        <v>1516</v>
      </c>
      <c r="B325" t="s">
        <v>1517</v>
      </c>
      <c r="C325" t="s">
        <v>1518</v>
      </c>
      <c r="D325" t="s">
        <v>1519</v>
      </c>
      <c r="E325" t="s">
        <v>1520</v>
      </c>
      <c r="F325" t="s">
        <v>1521</v>
      </c>
      <c r="G325" t="s">
        <v>1522</v>
      </c>
      <c r="O325" s="1">
        <f t="shared" si="642"/>
        <v>119131</v>
      </c>
      <c r="P325" s="1">
        <f t="shared" si="642"/>
        <v>130841</v>
      </c>
      <c r="Q325" s="1">
        <f t="shared" si="642"/>
        <v>143955</v>
      </c>
      <c r="R325" s="1">
        <f t="shared" si="642"/>
        <v>154951</v>
      </c>
      <c r="S325" s="1">
        <f t="shared" si="642"/>
        <v>167126</v>
      </c>
      <c r="T325" s="1">
        <f t="shared" si="642"/>
        <v>180222</v>
      </c>
    </row>
    <row r="327" spans="1:20">
      <c r="A327" t="s">
        <v>1523</v>
      </c>
      <c r="B327" t="s">
        <v>1524</v>
      </c>
      <c r="C327" t="s">
        <v>1525</v>
      </c>
      <c r="D327" t="s">
        <v>1526</v>
      </c>
      <c r="E327" t="s">
        <v>1527</v>
      </c>
      <c r="F327" t="s">
        <v>1528</v>
      </c>
      <c r="G327" t="s">
        <v>1529</v>
      </c>
      <c r="I327" t="str">
        <f t="shared" ref="I327" si="643">IF((O328-O327)=MEDIAN((O328-O327),27,33),"GOOD",TEXT(MOD(INT(INT(INT(ABS(O328-O327)/30)/60)/60),60),"00")&amp;":"&amp;TEXT(MOD(INT(INT(ABS(O328-O327)/30)/60),60),"00")&amp;":"&amp;TEXT(MOD(INT(ABS(O328-O327)/30),60),"00")&amp;";"&amp;TEXT(MOD(ABS(O328-O327),30),"00"))</f>
        <v>GOOD</v>
      </c>
      <c r="J327" t="str">
        <f t="shared" ref="J327" si="644">IF((P328-P327)=MEDIAN((P328-P327),-3,3),"GOOD",TEXT(MOD(INT(INT(INT(ABS(P328-P327)/30)/60)/60),60),"00")&amp;":"&amp;TEXT(MOD(INT(INT(ABS(P328-P327)/30)/60),60),"00")&amp;":"&amp;TEXT(MOD(INT(ABS(P328-P327)/30),60),"00")&amp;";"&amp;TEXT(MOD(ABS(P328-P327),30),"00"))</f>
        <v>GOOD</v>
      </c>
      <c r="K327" t="str">
        <f t="shared" ref="K327" si="645">IF((Q328-Q327)=MEDIAN((Q328-Q327),-27,-33),"GOOD",TEXT(MOD(INT(INT(INT(ABS(Q328-Q327)/30)/60)/60),60),"00")&amp;":"&amp;TEXT(MOD(INT(INT(ABS(Q328-Q327)/30)/60),60),"00")&amp;":"&amp;TEXT(MOD(INT(ABS(Q328-Q327)/30),60),"00")&amp;";"&amp;TEXT(MOD(ABS(Q328-Q327),30),"00"))</f>
        <v>GOOD</v>
      </c>
      <c r="L327" t="str">
        <f t="shared" ref="L327" si="646">IF((R328-R327)=MEDIAN((R328-R327),-57,-63),"GOOD",TEXT(MOD(INT(INT(INT(ABS(R328-R327)/30)/60)/60),60),"00")&amp;":"&amp;TEXT(MOD(INT(INT(ABS(R328-R327)/30)/60),60),"00")&amp;":"&amp;TEXT(MOD(INT(ABS(R328-R327)/30),60),"00")&amp;";"&amp;TEXT(MOD(ABS(R328-R327),30),"00"))</f>
        <v>GOOD</v>
      </c>
      <c r="M327" t="str">
        <f t="shared" ref="M327" si="647">IF((S328-S327)=MEDIAN((S328-S327),-87,-93),"GOOD",TEXT(MOD(INT(INT(INT(ABS(S328-S327)/30)/60)/60),60),"00")&amp;":"&amp;TEXT(MOD(INT(INT(ABS(S328-S327)/30)/60),60),"00")&amp;":"&amp;TEXT(MOD(INT(ABS(S328-S327)/30),60),"00")&amp;";"&amp;TEXT(MOD(ABS(S328-S327),30),"00"))</f>
        <v>GOOD</v>
      </c>
      <c r="O327" s="1">
        <f t="shared" ref="O327:T328" si="648">VALUE(LEFT(B327,2))*60*60*30+VALUE(MID(B327,4,2))*60*30+VALUE(MID(B327,7,2))*30+RIGHT(B327,2)</f>
        <v>117638</v>
      </c>
      <c r="P327" s="1">
        <f t="shared" si="648"/>
        <v>132456</v>
      </c>
      <c r="Q327" s="1">
        <f t="shared" si="648"/>
        <v>144490</v>
      </c>
      <c r="R327" s="1">
        <f t="shared" si="648"/>
        <v>156243</v>
      </c>
      <c r="S327" s="1">
        <f t="shared" si="648"/>
        <v>166232</v>
      </c>
      <c r="T327" s="1">
        <f t="shared" si="648"/>
        <v>183825</v>
      </c>
    </row>
    <row r="328" spans="1:20">
      <c r="A328" t="s">
        <v>1530</v>
      </c>
      <c r="B328" t="s">
        <v>1531</v>
      </c>
      <c r="C328" t="s">
        <v>38</v>
      </c>
      <c r="D328" t="s">
        <v>1532</v>
      </c>
      <c r="E328" t="s">
        <v>1533</v>
      </c>
      <c r="F328" t="s">
        <v>1534</v>
      </c>
      <c r="G328" t="s">
        <v>1535</v>
      </c>
      <c r="O328" s="1">
        <f t="shared" si="648"/>
        <v>117667</v>
      </c>
      <c r="P328" s="1">
        <f t="shared" si="648"/>
        <v>132455</v>
      </c>
      <c r="Q328" s="1">
        <f t="shared" si="648"/>
        <v>144459</v>
      </c>
      <c r="R328" s="1">
        <f t="shared" si="648"/>
        <v>156182</v>
      </c>
      <c r="S328" s="1">
        <f t="shared" si="648"/>
        <v>166141</v>
      </c>
      <c r="T328" s="1">
        <f t="shared" si="648"/>
        <v>181611</v>
      </c>
    </row>
    <row r="330" spans="1:20">
      <c r="A330" t="s">
        <v>1536</v>
      </c>
      <c r="B330" t="s">
        <v>1537</v>
      </c>
      <c r="C330" t="s">
        <v>1538</v>
      </c>
      <c r="D330" t="s">
        <v>1539</v>
      </c>
      <c r="E330" t="s">
        <v>1540</v>
      </c>
      <c r="F330" t="s">
        <v>1541</v>
      </c>
      <c r="G330" t="s">
        <v>1542</v>
      </c>
      <c r="I330" t="str">
        <f t="shared" ref="I330" si="649">IF((O331-O330)=MEDIAN((O331-O330),27,33),"GOOD",TEXT(MOD(INT(INT(INT(ABS(O331-O330)/30)/60)/60),60),"00")&amp;":"&amp;TEXT(MOD(INT(INT(ABS(O331-O330)/30)/60),60),"00")&amp;":"&amp;TEXT(MOD(INT(ABS(O331-O330)/30),60),"00")&amp;";"&amp;TEXT(MOD(ABS(O331-O330),30),"00"))</f>
        <v>GOOD</v>
      </c>
      <c r="J330" t="str">
        <f t="shared" ref="J330" si="650">IF((P331-P330)=MEDIAN((P331-P330),-3,3),"GOOD",TEXT(MOD(INT(INT(INT(ABS(P331-P330)/30)/60)/60),60),"00")&amp;":"&amp;TEXT(MOD(INT(INT(ABS(P331-P330)/30)/60),60),"00")&amp;":"&amp;TEXT(MOD(INT(ABS(P331-P330)/30),60),"00")&amp;";"&amp;TEXT(MOD(ABS(P331-P330),30),"00"))</f>
        <v>GOOD</v>
      </c>
      <c r="K330" t="str">
        <f t="shared" ref="K330" si="651">IF((Q331-Q330)=MEDIAN((Q331-Q330),-27,-33),"GOOD",TEXT(MOD(INT(INT(INT(ABS(Q331-Q330)/30)/60)/60),60),"00")&amp;":"&amp;TEXT(MOD(INT(INT(ABS(Q331-Q330)/30)/60),60),"00")&amp;":"&amp;TEXT(MOD(INT(ABS(Q331-Q330)/30),60),"00")&amp;";"&amp;TEXT(MOD(ABS(Q331-Q330),30),"00"))</f>
        <v>GOOD</v>
      </c>
      <c r="L330" t="str">
        <f t="shared" ref="L330" si="652">IF((R331-R330)=MEDIAN((R331-R330),-57,-63),"GOOD",TEXT(MOD(INT(INT(INT(ABS(R331-R330)/30)/60)/60),60),"00")&amp;":"&amp;TEXT(MOD(INT(INT(ABS(R331-R330)/30)/60),60),"00")&amp;":"&amp;TEXT(MOD(INT(ABS(R331-R330)/30),60),"00")&amp;";"&amp;TEXT(MOD(ABS(R331-R330),30),"00"))</f>
        <v>GOOD</v>
      </c>
      <c r="M330" t="str">
        <f t="shared" ref="M330" si="653">IF((S331-S330)=MEDIAN((S331-S330),-87,-93),"GOOD",TEXT(MOD(INT(INT(INT(ABS(S331-S330)/30)/60)/60),60),"00")&amp;":"&amp;TEXT(MOD(INT(INT(ABS(S331-S330)/30)/60),60),"00")&amp;":"&amp;TEXT(MOD(INT(ABS(S331-S330)/30),60),"00")&amp;";"&amp;TEXT(MOD(ABS(S331-S330),30),"00"))</f>
        <v>GOOD</v>
      </c>
      <c r="O330" s="1">
        <f t="shared" ref="O330:T331" si="654">VALUE(LEFT(B330,2))*60*60*30+VALUE(MID(B330,4,2))*60*30+VALUE(MID(B330,7,2))*30+RIGHT(B330,2)</f>
        <v>119817</v>
      </c>
      <c r="P330" s="1">
        <f t="shared" si="654"/>
        <v>133430</v>
      </c>
      <c r="Q330" s="1">
        <f t="shared" si="654"/>
        <v>143132</v>
      </c>
      <c r="R330" s="1">
        <f t="shared" si="654"/>
        <v>156578</v>
      </c>
      <c r="S330" s="1">
        <f t="shared" si="654"/>
        <v>166820</v>
      </c>
      <c r="T330" s="1">
        <f t="shared" si="654"/>
        <v>183493</v>
      </c>
    </row>
    <row r="331" spans="1:20">
      <c r="A331" t="s">
        <v>1543</v>
      </c>
      <c r="B331" t="s">
        <v>1544</v>
      </c>
      <c r="C331" t="s">
        <v>1545</v>
      </c>
      <c r="D331" t="s">
        <v>1546</v>
      </c>
      <c r="E331" t="s">
        <v>1547</v>
      </c>
      <c r="F331" t="s">
        <v>1548</v>
      </c>
      <c r="G331" t="s">
        <v>1549</v>
      </c>
      <c r="O331" s="1">
        <f t="shared" si="654"/>
        <v>119846</v>
      </c>
      <c r="P331" s="1">
        <f t="shared" si="654"/>
        <v>133429</v>
      </c>
      <c r="Q331" s="1">
        <f t="shared" si="654"/>
        <v>143101</v>
      </c>
      <c r="R331" s="1">
        <f t="shared" si="654"/>
        <v>156517</v>
      </c>
      <c r="S331" s="1">
        <f t="shared" si="654"/>
        <v>166729</v>
      </c>
      <c r="T331" s="1">
        <f t="shared" si="654"/>
        <v>181356</v>
      </c>
    </row>
    <row r="333" spans="1:20">
      <c r="A333" t="s">
        <v>1550</v>
      </c>
      <c r="B333" t="s">
        <v>1551</v>
      </c>
      <c r="C333" t="s">
        <v>1552</v>
      </c>
      <c r="D333" t="s">
        <v>488</v>
      </c>
      <c r="E333" t="s">
        <v>1553</v>
      </c>
      <c r="F333" t="s">
        <v>1554</v>
      </c>
      <c r="G333" t="s">
        <v>1555</v>
      </c>
      <c r="I333" t="str">
        <f t="shared" ref="I333" si="655">IF((O334-O333)=MEDIAN((O334-O333),27,33),"GOOD",TEXT(MOD(INT(INT(INT(ABS(O334-O333)/30)/60)/60),60),"00")&amp;":"&amp;TEXT(MOD(INT(INT(ABS(O334-O333)/30)/60),60),"00")&amp;":"&amp;TEXT(MOD(INT(ABS(O334-O333)/30),60),"00")&amp;";"&amp;TEXT(MOD(ABS(O334-O333),30),"00"))</f>
        <v>GOOD</v>
      </c>
      <c r="J333" t="str">
        <f t="shared" ref="J333" si="656">IF((P334-P333)=MEDIAN((P334-P333),-3,3),"GOOD",TEXT(MOD(INT(INT(INT(ABS(P334-P333)/30)/60)/60),60),"00")&amp;":"&amp;TEXT(MOD(INT(INT(ABS(P334-P333)/30)/60),60),"00")&amp;":"&amp;TEXT(MOD(INT(ABS(P334-P333)/30),60),"00")&amp;";"&amp;TEXT(MOD(ABS(P334-P333),30),"00"))</f>
        <v>GOOD</v>
      </c>
      <c r="K333" t="str">
        <f t="shared" ref="K333" si="657">IF((Q334-Q333)=MEDIAN((Q334-Q333),-27,-33),"GOOD",TEXT(MOD(INT(INT(INT(ABS(Q334-Q333)/30)/60)/60),60),"00")&amp;":"&amp;TEXT(MOD(INT(INT(ABS(Q334-Q333)/30)/60),60),"00")&amp;":"&amp;TEXT(MOD(INT(ABS(Q334-Q333)/30),60),"00")&amp;";"&amp;TEXT(MOD(ABS(Q334-Q333),30),"00"))</f>
        <v>GOOD</v>
      </c>
      <c r="L333" t="str">
        <f t="shared" ref="L333" si="658">IF((R334-R333)=MEDIAN((R334-R333),-57,-63),"GOOD",TEXT(MOD(INT(INT(INT(ABS(R334-R333)/30)/60)/60),60),"00")&amp;":"&amp;TEXT(MOD(INT(INT(ABS(R334-R333)/30)/60),60),"00")&amp;":"&amp;TEXT(MOD(INT(ABS(R334-R333)/30),60),"00")&amp;";"&amp;TEXT(MOD(ABS(R334-R333),30),"00"))</f>
        <v>GOOD</v>
      </c>
      <c r="M333" t="str">
        <f t="shared" ref="M333" si="659">IF((S334-S333)=MEDIAN((S334-S333),-87,-93),"GOOD",TEXT(MOD(INT(INT(INT(ABS(S334-S333)/30)/60)/60),60),"00")&amp;":"&amp;TEXT(MOD(INT(INT(ABS(S334-S333)/30)/60),60),"00")&amp;":"&amp;TEXT(MOD(INT(ABS(S334-S333)/30),60),"00")&amp;";"&amp;TEXT(MOD(ABS(S334-S333),30),"00"))</f>
        <v>GOOD</v>
      </c>
      <c r="O333" s="1">
        <f t="shared" ref="O333:T334" si="660">VALUE(LEFT(B333,2))*60*60*30+VALUE(MID(B333,4,2))*60*30+VALUE(MID(B333,7,2))*30+RIGHT(B333,2)</f>
        <v>123360</v>
      </c>
      <c r="P333" s="1">
        <f t="shared" si="660"/>
        <v>135498</v>
      </c>
      <c r="Q333" s="1">
        <f t="shared" si="660"/>
        <v>144986</v>
      </c>
      <c r="R333" s="1">
        <f t="shared" si="660"/>
        <v>158260</v>
      </c>
      <c r="S333" s="1">
        <f t="shared" si="660"/>
        <v>168572</v>
      </c>
      <c r="T333" s="1">
        <f t="shared" si="660"/>
        <v>183666</v>
      </c>
    </row>
    <row r="334" spans="1:20">
      <c r="A334" t="s">
        <v>1556</v>
      </c>
      <c r="B334" t="s">
        <v>1557</v>
      </c>
      <c r="C334" t="s">
        <v>1552</v>
      </c>
      <c r="D334" t="s">
        <v>495</v>
      </c>
      <c r="E334" t="s">
        <v>1558</v>
      </c>
      <c r="F334" t="s">
        <v>1559</v>
      </c>
      <c r="G334" t="s">
        <v>1560</v>
      </c>
      <c r="O334" s="1">
        <f t="shared" si="660"/>
        <v>123389</v>
      </c>
      <c r="P334" s="1">
        <f t="shared" si="660"/>
        <v>135498</v>
      </c>
      <c r="Q334" s="1">
        <f t="shared" si="660"/>
        <v>144955</v>
      </c>
      <c r="R334" s="1">
        <f t="shared" si="660"/>
        <v>158199</v>
      </c>
      <c r="S334" s="1">
        <f t="shared" si="660"/>
        <v>168481</v>
      </c>
      <c r="T334" s="1">
        <f t="shared" si="660"/>
        <v>181417</v>
      </c>
    </row>
    <row r="336" spans="1:20">
      <c r="A336" t="s">
        <v>1561</v>
      </c>
      <c r="B336" t="s">
        <v>1562</v>
      </c>
      <c r="C336" t="s">
        <v>1563</v>
      </c>
      <c r="D336" t="s">
        <v>1564</v>
      </c>
      <c r="E336" t="s">
        <v>1565</v>
      </c>
      <c r="F336" t="s">
        <v>1566</v>
      </c>
      <c r="G336" t="s">
        <v>1567</v>
      </c>
      <c r="I336" t="str">
        <f t="shared" ref="I336" si="661">IF((O337-O336)=MEDIAN((O337-O336),27,33),"GOOD",TEXT(MOD(INT(INT(INT(ABS(O337-O336)/30)/60)/60),60),"00")&amp;":"&amp;TEXT(MOD(INT(INT(ABS(O337-O336)/30)/60),60),"00")&amp;":"&amp;TEXT(MOD(INT(ABS(O337-O336)/30),60),"00")&amp;";"&amp;TEXT(MOD(ABS(O337-O336),30),"00"))</f>
        <v>GOOD</v>
      </c>
      <c r="J336" t="str">
        <f t="shared" ref="J336" si="662">IF((P337-P336)=MEDIAN((P337-P336),-3,3),"GOOD",TEXT(MOD(INT(INT(INT(ABS(P337-P336)/30)/60)/60),60),"00")&amp;":"&amp;TEXT(MOD(INT(INT(ABS(P337-P336)/30)/60),60),"00")&amp;":"&amp;TEXT(MOD(INT(ABS(P337-P336)/30),60),"00")&amp;";"&amp;TEXT(MOD(ABS(P337-P336),30),"00"))</f>
        <v>GOOD</v>
      </c>
      <c r="K336" t="str">
        <f t="shared" ref="K336" si="663">IF((Q337-Q336)=MEDIAN((Q337-Q336),-27,-33),"GOOD",TEXT(MOD(INT(INT(INT(ABS(Q337-Q336)/30)/60)/60),60),"00")&amp;":"&amp;TEXT(MOD(INT(INT(ABS(Q337-Q336)/30)/60),60),"00")&amp;":"&amp;TEXT(MOD(INT(ABS(Q337-Q336)/30),60),"00")&amp;";"&amp;TEXT(MOD(ABS(Q337-Q336),30),"00"))</f>
        <v>GOOD</v>
      </c>
      <c r="L336" t="str">
        <f t="shared" ref="L336" si="664">IF((R337-R336)=MEDIAN((R337-R336),-57,-63),"GOOD",TEXT(MOD(INT(INT(INT(ABS(R337-R336)/30)/60)/60),60),"00")&amp;":"&amp;TEXT(MOD(INT(INT(ABS(R337-R336)/30)/60),60),"00")&amp;":"&amp;TEXT(MOD(INT(ABS(R337-R336)/30),60),"00")&amp;";"&amp;TEXT(MOD(ABS(R337-R336),30),"00"))</f>
        <v>GOOD</v>
      </c>
      <c r="M336" t="str">
        <f t="shared" ref="M336" si="665">IF((S337-S336)=MEDIAN((S337-S336),-87,-93),"GOOD",TEXT(MOD(INT(INT(INT(ABS(S337-S336)/30)/60)/60),60),"00")&amp;":"&amp;TEXT(MOD(INT(INT(ABS(S337-S336)/30)/60),60),"00")&amp;":"&amp;TEXT(MOD(INT(ABS(S337-S336)/30),60),"00")&amp;";"&amp;TEXT(MOD(ABS(S337-S336),30),"00"))</f>
        <v>GOOD</v>
      </c>
      <c r="O336" s="1">
        <f t="shared" ref="O336:T337" si="666">VALUE(LEFT(B336,2))*60*60*30+VALUE(MID(B336,4,2))*60*30+VALUE(MID(B336,7,2))*30+RIGHT(B336,2)</f>
        <v>122289</v>
      </c>
      <c r="P336" s="1">
        <f t="shared" si="666"/>
        <v>133169</v>
      </c>
      <c r="Q336" s="1">
        <f t="shared" si="666"/>
        <v>144776</v>
      </c>
      <c r="R336" s="1">
        <f t="shared" si="666"/>
        <v>155453</v>
      </c>
      <c r="S336" s="1">
        <f t="shared" si="666"/>
        <v>166145</v>
      </c>
      <c r="T336" s="1">
        <f t="shared" si="666"/>
        <v>183873</v>
      </c>
    </row>
    <row r="337" spans="1:20">
      <c r="A337" t="s">
        <v>1568</v>
      </c>
      <c r="B337" t="s">
        <v>1569</v>
      </c>
      <c r="C337" t="s">
        <v>1570</v>
      </c>
      <c r="D337" t="s">
        <v>1571</v>
      </c>
      <c r="E337" t="s">
        <v>1572</v>
      </c>
      <c r="F337" t="s">
        <v>1573</v>
      </c>
      <c r="G337" t="s">
        <v>1574</v>
      </c>
      <c r="O337" s="1">
        <f t="shared" si="666"/>
        <v>122318</v>
      </c>
      <c r="P337" s="1">
        <f t="shared" si="666"/>
        <v>133168</v>
      </c>
      <c r="Q337" s="1">
        <f t="shared" si="666"/>
        <v>144745</v>
      </c>
      <c r="R337" s="1">
        <f t="shared" si="666"/>
        <v>155392</v>
      </c>
      <c r="S337" s="1">
        <f t="shared" si="666"/>
        <v>166054</v>
      </c>
      <c r="T337" s="1">
        <f t="shared" si="666"/>
        <v>181638</v>
      </c>
    </row>
    <row r="339" spans="1:20">
      <c r="A339" t="s">
        <v>1575</v>
      </c>
      <c r="B339" t="s">
        <v>1576</v>
      </c>
      <c r="C339" t="s">
        <v>1577</v>
      </c>
      <c r="D339" t="s">
        <v>1578</v>
      </c>
      <c r="E339" t="s">
        <v>1499</v>
      </c>
      <c r="F339" t="s">
        <v>1579</v>
      </c>
      <c r="G339" t="s">
        <v>1580</v>
      </c>
      <c r="I339" t="str">
        <f t="shared" ref="I339" si="667">IF((O340-O339)=MEDIAN((O340-O339),27,33),"GOOD",TEXT(MOD(INT(INT(INT(ABS(O340-O339)/30)/60)/60),60),"00")&amp;":"&amp;TEXT(MOD(INT(INT(ABS(O340-O339)/30)/60),60),"00")&amp;":"&amp;TEXT(MOD(INT(ABS(O340-O339)/30),60),"00")&amp;";"&amp;TEXT(MOD(ABS(O340-O339),30),"00"))</f>
        <v>GOOD</v>
      </c>
      <c r="J339" t="str">
        <f t="shared" ref="J339" si="668">IF((P340-P339)=MEDIAN((P340-P339),-3,3),"GOOD",TEXT(MOD(INT(INT(INT(ABS(P340-P339)/30)/60)/60),60),"00")&amp;":"&amp;TEXT(MOD(INT(INT(ABS(P340-P339)/30)/60),60),"00")&amp;":"&amp;TEXT(MOD(INT(ABS(P340-P339)/30),60),"00")&amp;";"&amp;TEXT(MOD(ABS(P340-P339),30),"00"))</f>
        <v>GOOD</v>
      </c>
      <c r="K339" t="str">
        <f t="shared" ref="K339" si="669">IF((Q340-Q339)=MEDIAN((Q340-Q339),-27,-33),"GOOD",TEXT(MOD(INT(INT(INT(ABS(Q340-Q339)/30)/60)/60),60),"00")&amp;":"&amp;TEXT(MOD(INT(INT(ABS(Q340-Q339)/30)/60),60),"00")&amp;":"&amp;TEXT(MOD(INT(ABS(Q340-Q339)/30),60),"00")&amp;";"&amp;TEXT(MOD(ABS(Q340-Q339),30),"00"))</f>
        <v>GOOD</v>
      </c>
      <c r="L339" t="str">
        <f t="shared" ref="L339" si="670">IF((R340-R339)=MEDIAN((R340-R339),-57,-63),"GOOD",TEXT(MOD(INT(INT(INT(ABS(R340-R339)/30)/60)/60),60),"00")&amp;":"&amp;TEXT(MOD(INT(INT(ABS(R340-R339)/30)/60),60),"00")&amp;":"&amp;TEXT(MOD(INT(ABS(R340-R339)/30),60),"00")&amp;";"&amp;TEXT(MOD(ABS(R340-R339),30),"00"))</f>
        <v>GOOD</v>
      </c>
      <c r="M339" t="str">
        <f t="shared" ref="M339" si="671">IF((S340-S339)=MEDIAN((S340-S339),-87,-93),"GOOD",TEXT(MOD(INT(INT(INT(ABS(S340-S339)/30)/60)/60),60),"00")&amp;":"&amp;TEXT(MOD(INT(INT(ABS(S340-S339)/30)/60),60),"00")&amp;":"&amp;TEXT(MOD(INT(ABS(S340-S339)/30),60),"00")&amp;";"&amp;TEXT(MOD(ABS(S340-S339),30),"00"))</f>
        <v>GOOD</v>
      </c>
      <c r="O339" s="1">
        <f t="shared" ref="O339:T340" si="672">VALUE(LEFT(B339,2))*60*60*30+VALUE(MID(B339,4,2))*60*30+VALUE(MID(B339,7,2))*30+RIGHT(B339,2)</f>
        <v>120266</v>
      </c>
      <c r="P339" s="1">
        <f t="shared" si="672"/>
        <v>134169</v>
      </c>
      <c r="Q339" s="1">
        <f t="shared" si="672"/>
        <v>146882</v>
      </c>
      <c r="R339" s="1">
        <f t="shared" si="672"/>
        <v>159843</v>
      </c>
      <c r="S339" s="1">
        <f t="shared" si="672"/>
        <v>168284</v>
      </c>
      <c r="T339" s="1">
        <f t="shared" si="672"/>
        <v>186135</v>
      </c>
    </row>
    <row r="340" spans="1:20">
      <c r="A340" t="s">
        <v>1581</v>
      </c>
      <c r="B340" t="s">
        <v>1582</v>
      </c>
      <c r="C340" t="s">
        <v>1583</v>
      </c>
      <c r="D340" t="s">
        <v>1584</v>
      </c>
      <c r="E340" t="s">
        <v>1506</v>
      </c>
      <c r="F340" t="s">
        <v>1585</v>
      </c>
      <c r="G340" t="s">
        <v>1586</v>
      </c>
      <c r="O340" s="1">
        <f t="shared" si="672"/>
        <v>120295</v>
      </c>
      <c r="P340" s="1">
        <f t="shared" si="672"/>
        <v>134168</v>
      </c>
      <c r="Q340" s="1">
        <f t="shared" si="672"/>
        <v>146851</v>
      </c>
      <c r="R340" s="1">
        <f t="shared" si="672"/>
        <v>159782</v>
      </c>
      <c r="S340" s="1">
        <f t="shared" si="672"/>
        <v>168193</v>
      </c>
      <c r="T340" s="1">
        <f t="shared" si="672"/>
        <v>184009</v>
      </c>
    </row>
    <row r="342" spans="1:20">
      <c r="A342" t="s">
        <v>1587</v>
      </c>
      <c r="B342" t="s">
        <v>1588</v>
      </c>
      <c r="C342" t="s">
        <v>1589</v>
      </c>
      <c r="D342" t="s">
        <v>1590</v>
      </c>
      <c r="E342" t="s">
        <v>1591</v>
      </c>
      <c r="F342" t="s">
        <v>1592</v>
      </c>
      <c r="G342" t="s">
        <v>1593</v>
      </c>
      <c r="I342" t="str">
        <f t="shared" ref="I342" si="673">IF((O343-O342)=MEDIAN((O343-O342),27,33),"GOOD",TEXT(MOD(INT(INT(INT(ABS(O343-O342)/30)/60)/60),60),"00")&amp;":"&amp;TEXT(MOD(INT(INT(ABS(O343-O342)/30)/60),60),"00")&amp;":"&amp;TEXT(MOD(INT(ABS(O343-O342)/30),60),"00")&amp;";"&amp;TEXT(MOD(ABS(O343-O342),30),"00"))</f>
        <v>GOOD</v>
      </c>
      <c r="J342" t="str">
        <f t="shared" ref="J342" si="674">IF((P343-P342)=MEDIAN((P343-P342),-3,3),"GOOD",TEXT(MOD(INT(INT(INT(ABS(P343-P342)/30)/60)/60),60),"00")&amp;":"&amp;TEXT(MOD(INT(INT(ABS(P343-P342)/30)/60),60),"00")&amp;":"&amp;TEXT(MOD(INT(ABS(P343-P342)/30),60),"00")&amp;";"&amp;TEXT(MOD(ABS(P343-P342),30),"00"))</f>
        <v>GOOD</v>
      </c>
      <c r="K342" t="str">
        <f t="shared" ref="K342" si="675">IF((Q343-Q342)=MEDIAN((Q343-Q342),-27,-33),"GOOD",TEXT(MOD(INT(INT(INT(ABS(Q343-Q342)/30)/60)/60),60),"00")&amp;":"&amp;TEXT(MOD(INT(INT(ABS(Q343-Q342)/30)/60),60),"00")&amp;":"&amp;TEXT(MOD(INT(ABS(Q343-Q342)/30),60),"00")&amp;";"&amp;TEXT(MOD(ABS(Q343-Q342),30),"00"))</f>
        <v>GOOD</v>
      </c>
      <c r="L342" t="str">
        <f t="shared" ref="L342" si="676">IF((R343-R342)=MEDIAN((R343-R342),-57,-63),"GOOD",TEXT(MOD(INT(INT(INT(ABS(R343-R342)/30)/60)/60),60),"00")&amp;":"&amp;TEXT(MOD(INT(INT(ABS(R343-R342)/30)/60),60),"00")&amp;":"&amp;TEXT(MOD(INT(ABS(R343-R342)/30),60),"00")&amp;";"&amp;TEXT(MOD(ABS(R343-R342),30),"00"))</f>
        <v>GOOD</v>
      </c>
      <c r="M342" t="str">
        <f t="shared" ref="M342" si="677">IF((S343-S342)=MEDIAN((S343-S342),-87,-93),"GOOD",TEXT(MOD(INT(INT(INT(ABS(S343-S342)/30)/60)/60),60),"00")&amp;":"&amp;TEXT(MOD(INT(INT(ABS(S343-S342)/30)/60),60),"00")&amp;":"&amp;TEXT(MOD(INT(ABS(S343-S342)/30),60),"00")&amp;";"&amp;TEXT(MOD(ABS(S343-S342),30),"00"))</f>
        <v>GOOD</v>
      </c>
      <c r="O342" s="1">
        <f t="shared" ref="O342:T343" si="678">VALUE(LEFT(B342,2))*60*60*30+VALUE(MID(B342,4,2))*60*30+VALUE(MID(B342,7,2))*30+RIGHT(B342,2)</f>
        <v>117653</v>
      </c>
      <c r="P342" s="1">
        <f t="shared" si="678"/>
        <v>129427</v>
      </c>
      <c r="Q342" s="1">
        <f t="shared" si="678"/>
        <v>145060</v>
      </c>
      <c r="R342" s="1">
        <f t="shared" si="678"/>
        <v>154056</v>
      </c>
      <c r="S342" s="1">
        <f t="shared" si="678"/>
        <v>168113</v>
      </c>
      <c r="T342" s="1">
        <f t="shared" si="678"/>
        <v>185461</v>
      </c>
    </row>
    <row r="343" spans="1:20">
      <c r="A343" t="s">
        <v>1594</v>
      </c>
      <c r="B343" t="s">
        <v>1595</v>
      </c>
      <c r="C343" t="s">
        <v>1596</v>
      </c>
      <c r="D343" t="s">
        <v>1597</v>
      </c>
      <c r="E343" t="s">
        <v>1598</v>
      </c>
      <c r="F343" t="s">
        <v>1599</v>
      </c>
      <c r="G343" t="s">
        <v>1600</v>
      </c>
      <c r="O343" s="1">
        <f t="shared" si="678"/>
        <v>117682</v>
      </c>
      <c r="P343" s="1">
        <f t="shared" si="678"/>
        <v>129426</v>
      </c>
      <c r="Q343" s="1">
        <f t="shared" si="678"/>
        <v>145029</v>
      </c>
      <c r="R343" s="1">
        <f t="shared" si="678"/>
        <v>153995</v>
      </c>
      <c r="S343" s="1">
        <f t="shared" si="678"/>
        <v>168022</v>
      </c>
      <c r="T343" s="1">
        <f t="shared" si="678"/>
        <v>183362</v>
      </c>
    </row>
    <row r="345" spans="1:20">
      <c r="A345" t="s">
        <v>1601</v>
      </c>
      <c r="B345" t="s">
        <v>1602</v>
      </c>
      <c r="C345" t="s">
        <v>1603</v>
      </c>
      <c r="D345" t="s">
        <v>1604</v>
      </c>
      <c r="E345" t="s">
        <v>1605</v>
      </c>
      <c r="F345" t="s">
        <v>1606</v>
      </c>
      <c r="G345" t="s">
        <v>1607</v>
      </c>
      <c r="I345" t="str">
        <f t="shared" ref="I345" si="679">IF((O346-O345)=MEDIAN((O346-O345),27,33),"GOOD",TEXT(MOD(INT(INT(INT(ABS(O346-O345)/30)/60)/60),60),"00")&amp;":"&amp;TEXT(MOD(INT(INT(ABS(O346-O345)/30)/60),60),"00")&amp;":"&amp;TEXT(MOD(INT(ABS(O346-O345)/30),60),"00")&amp;";"&amp;TEXT(MOD(ABS(O346-O345),30),"00"))</f>
        <v>00:00:00;26</v>
      </c>
      <c r="J345" t="str">
        <f t="shared" ref="J345" si="680">IF((P346-P345)=MEDIAN((P346-P345),-3,3),"GOOD",TEXT(MOD(INT(INT(INT(ABS(P346-P345)/30)/60)/60),60),"00")&amp;":"&amp;TEXT(MOD(INT(INT(ABS(P346-P345)/30)/60),60),"00")&amp;":"&amp;TEXT(MOD(INT(ABS(P346-P345)/30),60),"00")&amp;";"&amp;TEXT(MOD(ABS(P346-P345),30),"00"))</f>
        <v>GOOD</v>
      </c>
      <c r="K345" t="str">
        <f t="shared" ref="K345" si="681">IF((Q346-Q345)=MEDIAN((Q346-Q345),-27,-33),"GOOD",TEXT(MOD(INT(INT(INT(ABS(Q346-Q345)/30)/60)/60),60),"00")&amp;":"&amp;TEXT(MOD(INT(INT(ABS(Q346-Q345)/30)/60),60),"00")&amp;":"&amp;TEXT(MOD(INT(ABS(Q346-Q345)/30),60),"00")&amp;";"&amp;TEXT(MOD(ABS(Q346-Q345),30),"00"))</f>
        <v>GOOD</v>
      </c>
      <c r="L345" t="str">
        <f t="shared" ref="L345" si="682">IF((R346-R345)=MEDIAN((R346-R345),-57,-63),"GOOD",TEXT(MOD(INT(INT(INT(ABS(R346-R345)/30)/60)/60),60),"00")&amp;":"&amp;TEXT(MOD(INT(INT(ABS(R346-R345)/30)/60),60),"00")&amp;":"&amp;TEXT(MOD(INT(ABS(R346-R345)/30),60),"00")&amp;";"&amp;TEXT(MOD(ABS(R346-R345),30),"00"))</f>
        <v>GOOD</v>
      </c>
      <c r="M345" t="str">
        <f t="shared" ref="M345" si="683">IF((S346-S345)=MEDIAN((S346-S345),-87,-93),"GOOD",TEXT(MOD(INT(INT(INT(ABS(S346-S345)/30)/60)/60),60),"00")&amp;":"&amp;TEXT(MOD(INT(INT(ABS(S346-S345)/30)/60),60),"00")&amp;":"&amp;TEXT(MOD(INT(ABS(S346-S345)/30),60),"00")&amp;";"&amp;TEXT(MOD(ABS(S346-S345),30),"00"))</f>
        <v>GOOD</v>
      </c>
      <c r="O345" s="1">
        <f t="shared" ref="O345:T346" si="684">VALUE(LEFT(B345,2))*60*60*30+VALUE(MID(B345,4,2))*60*30+VALUE(MID(B345,7,2))*30+RIGHT(B345,2)</f>
        <v>118758</v>
      </c>
      <c r="P345" s="1">
        <f t="shared" si="684"/>
        <v>128724</v>
      </c>
      <c r="Q345" s="1">
        <f t="shared" si="684"/>
        <v>142645</v>
      </c>
      <c r="R345" s="1">
        <f t="shared" si="684"/>
        <v>154857</v>
      </c>
      <c r="S345" s="1">
        <f t="shared" si="684"/>
        <v>166407</v>
      </c>
      <c r="T345" s="1">
        <f t="shared" si="684"/>
        <v>182724</v>
      </c>
    </row>
    <row r="346" spans="1:20">
      <c r="A346" t="s">
        <v>1608</v>
      </c>
      <c r="B346" t="s">
        <v>1609</v>
      </c>
      <c r="C346" t="s">
        <v>1610</v>
      </c>
      <c r="D346" t="s">
        <v>1611</v>
      </c>
      <c r="E346" t="s">
        <v>1612</v>
      </c>
      <c r="F346" t="s">
        <v>1613</v>
      </c>
      <c r="G346" t="s">
        <v>1614</v>
      </c>
      <c r="O346" s="1">
        <f t="shared" si="684"/>
        <v>118784</v>
      </c>
      <c r="P346" s="1">
        <f t="shared" si="684"/>
        <v>128723</v>
      </c>
      <c r="Q346" s="1">
        <f t="shared" si="684"/>
        <v>142614</v>
      </c>
      <c r="R346" s="1">
        <f t="shared" si="684"/>
        <v>154796</v>
      </c>
      <c r="S346" s="1">
        <f t="shared" si="684"/>
        <v>166316</v>
      </c>
      <c r="T346" s="1">
        <f t="shared" si="684"/>
        <v>180668</v>
      </c>
    </row>
    <row r="348" spans="1:20">
      <c r="A348" t="s">
        <v>1615</v>
      </c>
      <c r="B348" t="s">
        <v>1616</v>
      </c>
      <c r="C348" t="s">
        <v>1603</v>
      </c>
      <c r="D348" t="s">
        <v>1604</v>
      </c>
      <c r="E348" t="s">
        <v>1605</v>
      </c>
      <c r="F348" t="s">
        <v>1606</v>
      </c>
      <c r="G348" t="s">
        <v>1607</v>
      </c>
      <c r="I348" t="str">
        <f t="shared" ref="I348" si="685">IF((O349-O348)=MEDIAN((O349-O348),27,33),"GOOD",TEXT(MOD(INT(INT(INT(ABS(O349-O348)/30)/60)/60),60),"00")&amp;":"&amp;TEXT(MOD(INT(INT(ABS(O349-O348)/30)/60),60),"00")&amp;":"&amp;TEXT(MOD(INT(ABS(O349-O348)/30),60),"00")&amp;";"&amp;TEXT(MOD(ABS(O349-O348),30),"00"))</f>
        <v>GOOD</v>
      </c>
      <c r="J348" t="str">
        <f t="shared" ref="J348" si="686">IF((P349-P348)=MEDIAN((P349-P348),-3,3),"GOOD",TEXT(MOD(INT(INT(INT(ABS(P349-P348)/30)/60)/60),60),"00")&amp;":"&amp;TEXT(MOD(INT(INT(ABS(P349-P348)/30)/60),60),"00")&amp;":"&amp;TEXT(MOD(INT(ABS(P349-P348)/30),60),"00")&amp;";"&amp;TEXT(MOD(ABS(P349-P348),30),"00"))</f>
        <v>GOOD</v>
      </c>
      <c r="K348" t="str">
        <f t="shared" ref="K348" si="687">IF((Q349-Q348)=MEDIAN((Q349-Q348),-27,-33),"GOOD",TEXT(MOD(INT(INT(INT(ABS(Q349-Q348)/30)/60)/60),60),"00")&amp;":"&amp;TEXT(MOD(INT(INT(ABS(Q349-Q348)/30)/60),60),"00")&amp;":"&amp;TEXT(MOD(INT(ABS(Q349-Q348)/30),60),"00")&amp;";"&amp;TEXT(MOD(ABS(Q349-Q348),30),"00"))</f>
        <v>GOOD</v>
      </c>
      <c r="L348" t="str">
        <f t="shared" ref="L348" si="688">IF((R349-R348)=MEDIAN((R349-R348),-57,-63),"GOOD",TEXT(MOD(INT(INT(INT(ABS(R349-R348)/30)/60)/60),60),"00")&amp;":"&amp;TEXT(MOD(INT(INT(ABS(R349-R348)/30)/60),60),"00")&amp;":"&amp;TEXT(MOD(INT(ABS(R349-R348)/30),60),"00")&amp;";"&amp;TEXT(MOD(ABS(R349-R348),30),"00"))</f>
        <v>GOOD</v>
      </c>
      <c r="M348" t="str">
        <f t="shared" ref="M348" si="689">IF((S349-S348)=MEDIAN((S349-S348),-87,-93),"GOOD",TEXT(MOD(INT(INT(INT(ABS(S349-S348)/30)/60)/60),60),"00")&amp;":"&amp;TEXT(MOD(INT(INT(ABS(S349-S348)/30)/60),60),"00")&amp;":"&amp;TEXT(MOD(INT(ABS(S349-S348)/30),60),"00")&amp;";"&amp;TEXT(MOD(ABS(S349-S348),30),"00"))</f>
        <v>GOOD</v>
      </c>
      <c r="O348" s="1">
        <f t="shared" ref="O348:T349" si="690">VALUE(LEFT(B348,2))*60*60*30+VALUE(MID(B348,4,2))*60*30+VALUE(MID(B348,7,2))*30+RIGHT(B348,2)</f>
        <v>118755</v>
      </c>
      <c r="P348" s="1">
        <f t="shared" si="690"/>
        <v>128724</v>
      </c>
      <c r="Q348" s="1">
        <f t="shared" si="690"/>
        <v>142645</v>
      </c>
      <c r="R348" s="1">
        <f t="shared" si="690"/>
        <v>154857</v>
      </c>
      <c r="S348" s="1">
        <f t="shared" si="690"/>
        <v>166407</v>
      </c>
      <c r="T348" s="1">
        <f t="shared" si="690"/>
        <v>182724</v>
      </c>
    </row>
    <row r="349" spans="1:20">
      <c r="A349" t="s">
        <v>1617</v>
      </c>
      <c r="B349" t="s">
        <v>1609</v>
      </c>
      <c r="C349" t="s">
        <v>1610</v>
      </c>
      <c r="D349" t="s">
        <v>1611</v>
      </c>
      <c r="E349" t="s">
        <v>1612</v>
      </c>
      <c r="F349" t="s">
        <v>1613</v>
      </c>
      <c r="G349" t="s">
        <v>1614</v>
      </c>
      <c r="O349" s="1">
        <f t="shared" si="690"/>
        <v>118784</v>
      </c>
      <c r="P349" s="1">
        <f t="shared" si="690"/>
        <v>128723</v>
      </c>
      <c r="Q349" s="1">
        <f t="shared" si="690"/>
        <v>142614</v>
      </c>
      <c r="R349" s="1">
        <f t="shared" si="690"/>
        <v>154796</v>
      </c>
      <c r="S349" s="1">
        <f t="shared" si="690"/>
        <v>166316</v>
      </c>
      <c r="T349" s="1">
        <f t="shared" si="690"/>
        <v>180668</v>
      </c>
    </row>
    <row r="351" spans="1:20">
      <c r="A351" t="s">
        <v>1618</v>
      </c>
      <c r="B351" t="s">
        <v>1619</v>
      </c>
      <c r="C351" t="s">
        <v>1620</v>
      </c>
      <c r="D351" t="s">
        <v>1621</v>
      </c>
      <c r="E351" t="s">
        <v>1622</v>
      </c>
      <c r="F351" t="s">
        <v>1623</v>
      </c>
      <c r="G351" t="s">
        <v>1624</v>
      </c>
      <c r="I351" t="str">
        <f t="shared" ref="I351" si="691">IF((O352-O351)=MEDIAN((O352-O351),27,33),"GOOD",TEXT(MOD(INT(INT(INT(ABS(O352-O351)/30)/60)/60),60),"00")&amp;":"&amp;TEXT(MOD(INT(INT(ABS(O352-O351)/30)/60),60),"00")&amp;":"&amp;TEXT(MOD(INT(ABS(O352-O351)/30),60),"00")&amp;";"&amp;TEXT(MOD(ABS(O352-O351),30),"00"))</f>
        <v>GOOD</v>
      </c>
      <c r="J351" t="str">
        <f t="shared" ref="J351" si="692">IF((P352-P351)=MEDIAN((P352-P351),-3,3),"GOOD",TEXT(MOD(INT(INT(INT(ABS(P352-P351)/30)/60)/60),60),"00")&amp;":"&amp;TEXT(MOD(INT(INT(ABS(P352-P351)/30)/60),60),"00")&amp;":"&amp;TEXT(MOD(INT(ABS(P352-P351)/30),60),"00")&amp;";"&amp;TEXT(MOD(ABS(P352-P351),30),"00"))</f>
        <v>GOOD</v>
      </c>
      <c r="K351" t="str">
        <f t="shared" ref="K351" si="693">IF((Q352-Q351)=MEDIAN((Q352-Q351),-27,-33),"GOOD",TEXT(MOD(INT(INT(INT(ABS(Q352-Q351)/30)/60)/60),60),"00")&amp;":"&amp;TEXT(MOD(INT(INT(ABS(Q352-Q351)/30)/60),60),"00")&amp;":"&amp;TEXT(MOD(INT(ABS(Q352-Q351)/30),60),"00")&amp;";"&amp;TEXT(MOD(ABS(Q352-Q351),30),"00"))</f>
        <v>GOOD</v>
      </c>
      <c r="L351" t="str">
        <f t="shared" ref="L351" si="694">IF((R352-R351)=MEDIAN((R352-R351),-57,-63),"GOOD",TEXT(MOD(INT(INT(INT(ABS(R352-R351)/30)/60)/60),60),"00")&amp;":"&amp;TEXT(MOD(INT(INT(ABS(R352-R351)/30)/60),60),"00")&amp;":"&amp;TEXT(MOD(INT(ABS(R352-R351)/30),60),"00")&amp;";"&amp;TEXT(MOD(ABS(R352-R351),30),"00"))</f>
        <v>GOOD</v>
      </c>
      <c r="M351" t="str">
        <f t="shared" ref="M351" si="695">IF((S352-S351)=MEDIAN((S352-S351),-87,-93),"GOOD",TEXT(MOD(INT(INT(INT(ABS(S352-S351)/30)/60)/60),60),"00")&amp;":"&amp;TEXT(MOD(INT(INT(ABS(S352-S351)/30)/60),60),"00")&amp;":"&amp;TEXT(MOD(INT(ABS(S352-S351)/30),60),"00")&amp;";"&amp;TEXT(MOD(ABS(S352-S351),30),"00"))</f>
        <v>GOOD</v>
      </c>
      <c r="O351" s="1">
        <f t="shared" ref="O351:T352" si="696">VALUE(LEFT(B351,2))*60*60*30+VALUE(MID(B351,4,2))*60*30+VALUE(MID(B351,7,2))*30+RIGHT(B351,2)</f>
        <v>120200</v>
      </c>
      <c r="P351" s="1">
        <f t="shared" si="696"/>
        <v>135507</v>
      </c>
      <c r="Q351" s="1">
        <f t="shared" si="696"/>
        <v>143598</v>
      </c>
      <c r="R351" s="1">
        <f t="shared" si="696"/>
        <v>156944</v>
      </c>
      <c r="S351" s="1">
        <f t="shared" si="696"/>
        <v>172490</v>
      </c>
      <c r="T351" s="1">
        <f t="shared" si="696"/>
        <v>185932</v>
      </c>
    </row>
    <row r="352" spans="1:20">
      <c r="A352" t="s">
        <v>1625</v>
      </c>
      <c r="B352" t="s">
        <v>1626</v>
      </c>
      <c r="C352" t="s">
        <v>1627</v>
      </c>
      <c r="D352" t="s">
        <v>1628</v>
      </c>
      <c r="E352" t="s">
        <v>1629</v>
      </c>
      <c r="F352" t="s">
        <v>1630</v>
      </c>
      <c r="G352" t="s">
        <v>1631</v>
      </c>
      <c r="O352" s="1">
        <f t="shared" si="696"/>
        <v>120229</v>
      </c>
      <c r="P352" s="1">
        <f t="shared" si="696"/>
        <v>135506</v>
      </c>
      <c r="Q352" s="1">
        <f t="shared" si="696"/>
        <v>143567</v>
      </c>
      <c r="R352" s="1">
        <f t="shared" si="696"/>
        <v>156883</v>
      </c>
      <c r="S352" s="1">
        <f t="shared" si="696"/>
        <v>172399</v>
      </c>
      <c r="T352" s="1">
        <f t="shared" si="696"/>
        <v>183737</v>
      </c>
    </row>
    <row r="354" spans="1:20">
      <c r="A354" t="s">
        <v>1632</v>
      </c>
      <c r="B354" t="s">
        <v>1633</v>
      </c>
      <c r="C354" t="s">
        <v>1634</v>
      </c>
      <c r="D354" t="s">
        <v>1635</v>
      </c>
      <c r="E354" t="s">
        <v>1636</v>
      </c>
      <c r="F354" t="s">
        <v>1637</v>
      </c>
      <c r="G354" t="s">
        <v>1638</v>
      </c>
      <c r="I354" t="str">
        <f t="shared" ref="I354" si="697">IF((O355-O354)=MEDIAN((O355-O354),27,33),"GOOD",TEXT(MOD(INT(INT(INT(ABS(O355-O354)/30)/60)/60),60),"00")&amp;":"&amp;TEXT(MOD(INT(INT(ABS(O355-O354)/30)/60),60),"00")&amp;":"&amp;TEXT(MOD(INT(ABS(O355-O354)/30),60),"00")&amp;";"&amp;TEXT(MOD(ABS(O355-O354),30),"00"))</f>
        <v>GOOD</v>
      </c>
      <c r="J354" t="str">
        <f t="shared" ref="J354" si="698">IF((P355-P354)=MEDIAN((P355-P354),-3,3),"GOOD",TEXT(MOD(INT(INT(INT(ABS(P355-P354)/30)/60)/60),60),"00")&amp;":"&amp;TEXT(MOD(INT(INT(ABS(P355-P354)/30)/60),60),"00")&amp;":"&amp;TEXT(MOD(INT(ABS(P355-P354)/30),60),"00")&amp;";"&amp;TEXT(MOD(ABS(P355-P354),30),"00"))</f>
        <v>GOOD</v>
      </c>
      <c r="K354" t="str">
        <f t="shared" ref="K354" si="699">IF((Q355-Q354)=MEDIAN((Q355-Q354),-27,-33),"GOOD",TEXT(MOD(INT(INT(INT(ABS(Q355-Q354)/30)/60)/60),60),"00")&amp;":"&amp;TEXT(MOD(INT(INT(ABS(Q355-Q354)/30)/60),60),"00")&amp;":"&amp;TEXT(MOD(INT(ABS(Q355-Q354)/30),60),"00")&amp;";"&amp;TEXT(MOD(ABS(Q355-Q354),30),"00"))</f>
        <v>GOOD</v>
      </c>
      <c r="L354" t="str">
        <f t="shared" ref="L354" si="700">IF((R355-R354)=MEDIAN((R355-R354),-57,-63),"GOOD",TEXT(MOD(INT(INT(INT(ABS(R355-R354)/30)/60)/60),60),"00")&amp;":"&amp;TEXT(MOD(INT(INT(ABS(R355-R354)/30)/60),60),"00")&amp;":"&amp;TEXT(MOD(INT(ABS(R355-R354)/30),60),"00")&amp;";"&amp;TEXT(MOD(ABS(R355-R354),30),"00"))</f>
        <v>GOOD</v>
      </c>
      <c r="M354" t="str">
        <f t="shared" ref="M354" si="701">IF((S355-S354)=MEDIAN((S355-S354),-87,-93),"GOOD",TEXT(MOD(INT(INT(INT(ABS(S355-S354)/30)/60)/60),60),"00")&amp;":"&amp;TEXT(MOD(INT(INT(ABS(S355-S354)/30)/60),60),"00")&amp;":"&amp;TEXT(MOD(INT(ABS(S355-S354)/30),60),"00")&amp;";"&amp;TEXT(MOD(ABS(S355-S354),30),"00"))</f>
        <v>GOOD</v>
      </c>
      <c r="O354" s="1">
        <f t="shared" ref="O354:T355" si="702">VALUE(LEFT(B354,2))*60*60*30+VALUE(MID(B354,4,2))*60*30+VALUE(MID(B354,7,2))*30+RIGHT(B354,2)</f>
        <v>117479</v>
      </c>
      <c r="P354" s="1">
        <f t="shared" si="702"/>
        <v>135096</v>
      </c>
      <c r="Q354" s="1">
        <f t="shared" si="702"/>
        <v>146314</v>
      </c>
      <c r="R354" s="1">
        <f t="shared" si="702"/>
        <v>162757</v>
      </c>
      <c r="S354" s="1">
        <f t="shared" si="702"/>
        <v>175679</v>
      </c>
      <c r="T354" s="1">
        <f t="shared" si="702"/>
        <v>184824</v>
      </c>
    </row>
    <row r="355" spans="1:20">
      <c r="A355" t="s">
        <v>1639</v>
      </c>
      <c r="B355" t="s">
        <v>1640</v>
      </c>
      <c r="C355" t="s">
        <v>1641</v>
      </c>
      <c r="D355" t="s">
        <v>1642</v>
      </c>
      <c r="E355" t="s">
        <v>1643</v>
      </c>
      <c r="F355" t="s">
        <v>1644</v>
      </c>
      <c r="G355" t="s">
        <v>1299</v>
      </c>
      <c r="O355" s="1">
        <f t="shared" si="702"/>
        <v>117508</v>
      </c>
      <c r="P355" s="1">
        <f t="shared" si="702"/>
        <v>135095</v>
      </c>
      <c r="Q355" s="1">
        <f t="shared" si="702"/>
        <v>146283</v>
      </c>
      <c r="R355" s="1">
        <f t="shared" si="702"/>
        <v>162696</v>
      </c>
      <c r="S355" s="1">
        <f t="shared" si="702"/>
        <v>175588</v>
      </c>
      <c r="T355" s="1">
        <f t="shared" si="702"/>
        <v>182068</v>
      </c>
    </row>
    <row r="357" spans="1:20">
      <c r="A357" t="s">
        <v>1645</v>
      </c>
      <c r="B357" t="s">
        <v>1646</v>
      </c>
      <c r="C357" t="s">
        <v>1647</v>
      </c>
      <c r="D357" t="s">
        <v>1648</v>
      </c>
      <c r="E357" t="s">
        <v>1649</v>
      </c>
      <c r="F357" t="s">
        <v>1650</v>
      </c>
      <c r="G357" t="s">
        <v>1651</v>
      </c>
      <c r="I357" t="str">
        <f t="shared" ref="I357" si="703">IF((O358-O357)=MEDIAN((O358-O357),27,33),"GOOD",TEXT(MOD(INT(INT(INT(ABS(O358-O357)/30)/60)/60),60),"00")&amp;":"&amp;TEXT(MOD(INT(INT(ABS(O358-O357)/30)/60),60),"00")&amp;":"&amp;TEXT(MOD(INT(ABS(O358-O357)/30),60),"00")&amp;";"&amp;TEXT(MOD(ABS(O358-O357),30),"00"))</f>
        <v>GOOD</v>
      </c>
      <c r="J357" t="str">
        <f t="shared" ref="J357" si="704">IF((P358-P357)=MEDIAN((P358-P357),-3,3),"GOOD",TEXT(MOD(INT(INT(INT(ABS(P358-P357)/30)/60)/60),60),"00")&amp;":"&amp;TEXT(MOD(INT(INT(ABS(P358-P357)/30)/60),60),"00")&amp;":"&amp;TEXT(MOD(INT(ABS(P358-P357)/30),60),"00")&amp;";"&amp;TEXT(MOD(ABS(P358-P357),30),"00"))</f>
        <v>GOOD</v>
      </c>
      <c r="K357" t="str">
        <f t="shared" ref="K357" si="705">IF((Q358-Q357)=MEDIAN((Q358-Q357),-27,-33),"GOOD",TEXT(MOD(INT(INT(INT(ABS(Q358-Q357)/30)/60)/60),60),"00")&amp;":"&amp;TEXT(MOD(INT(INT(ABS(Q358-Q357)/30)/60),60),"00")&amp;":"&amp;TEXT(MOD(INT(ABS(Q358-Q357)/30),60),"00")&amp;";"&amp;TEXT(MOD(ABS(Q358-Q357),30),"00"))</f>
        <v>GOOD</v>
      </c>
      <c r="L357" t="str">
        <f t="shared" ref="L357" si="706">IF((R358-R357)=MEDIAN((R358-R357),-57,-63),"GOOD",TEXT(MOD(INT(INT(INT(ABS(R358-R357)/30)/60)/60),60),"00")&amp;":"&amp;TEXT(MOD(INT(INT(ABS(R358-R357)/30)/60),60),"00")&amp;":"&amp;TEXT(MOD(INT(ABS(R358-R357)/30),60),"00")&amp;";"&amp;TEXT(MOD(ABS(R358-R357),30),"00"))</f>
        <v>GOOD</v>
      </c>
      <c r="M357" t="str">
        <f t="shared" ref="M357" si="707">IF((S358-S357)=MEDIAN((S358-S357),-87,-93),"GOOD",TEXT(MOD(INT(INT(INT(ABS(S358-S357)/30)/60)/60),60),"00")&amp;":"&amp;TEXT(MOD(INT(INT(ABS(S358-S357)/30)/60),60),"00")&amp;":"&amp;TEXT(MOD(INT(ABS(S358-S357)/30),60),"00")&amp;";"&amp;TEXT(MOD(ABS(S358-S357),30),"00"))</f>
        <v>GOOD</v>
      </c>
      <c r="O357" s="1">
        <f t="shared" ref="O357:T358" si="708">VALUE(LEFT(B357,2))*60*60*30+VALUE(MID(B357,4,2))*60*30+VALUE(MID(B357,7,2))*30+RIGHT(B357,2)</f>
        <v>119454</v>
      </c>
      <c r="P357" s="1">
        <f t="shared" si="708"/>
        <v>137461</v>
      </c>
      <c r="Q357" s="1">
        <f t="shared" si="708"/>
        <v>144282</v>
      </c>
      <c r="R357" s="1">
        <f t="shared" si="708"/>
        <v>158548</v>
      </c>
      <c r="S357" s="1">
        <f t="shared" si="708"/>
        <v>168350</v>
      </c>
      <c r="T357" s="1">
        <f t="shared" si="708"/>
        <v>184127</v>
      </c>
    </row>
    <row r="358" spans="1:20">
      <c r="A358" t="s">
        <v>1652</v>
      </c>
      <c r="B358" t="s">
        <v>1653</v>
      </c>
      <c r="C358" t="s">
        <v>1654</v>
      </c>
      <c r="D358" t="s">
        <v>1655</v>
      </c>
      <c r="E358" t="s">
        <v>1656</v>
      </c>
      <c r="F358" t="s">
        <v>1657</v>
      </c>
      <c r="G358" t="s">
        <v>1658</v>
      </c>
      <c r="O358" s="1">
        <f t="shared" si="708"/>
        <v>119483</v>
      </c>
      <c r="P358" s="1">
        <f t="shared" si="708"/>
        <v>137460</v>
      </c>
      <c r="Q358" s="1">
        <f t="shared" si="708"/>
        <v>144251</v>
      </c>
      <c r="R358" s="1">
        <f t="shared" si="708"/>
        <v>158487</v>
      </c>
      <c r="S358" s="1">
        <f t="shared" si="708"/>
        <v>168259</v>
      </c>
      <c r="T358" s="1">
        <f t="shared" si="708"/>
        <v>181925</v>
      </c>
    </row>
    <row r="360" spans="1:20">
      <c r="A360" t="s">
        <v>1659</v>
      </c>
      <c r="B360" t="s">
        <v>1660</v>
      </c>
      <c r="C360" t="s">
        <v>1661</v>
      </c>
      <c r="D360" t="s">
        <v>1662</v>
      </c>
      <c r="E360" t="s">
        <v>1663</v>
      </c>
      <c r="F360" t="s">
        <v>1664</v>
      </c>
      <c r="G360" t="s">
        <v>1665</v>
      </c>
      <c r="I360" t="str">
        <f t="shared" ref="I360" si="709">IF((O361-O360)=MEDIAN((O361-O360),27,33),"GOOD",TEXT(MOD(INT(INT(INT(ABS(O361-O360)/30)/60)/60),60),"00")&amp;":"&amp;TEXT(MOD(INT(INT(ABS(O361-O360)/30)/60),60),"00")&amp;":"&amp;TEXT(MOD(INT(ABS(O361-O360)/30),60),"00")&amp;";"&amp;TEXT(MOD(ABS(O361-O360),30),"00"))</f>
        <v>GOOD</v>
      </c>
      <c r="J360" t="str">
        <f t="shared" ref="J360" si="710">IF((P361-P360)=MEDIAN((P361-P360),-3,3),"GOOD",TEXT(MOD(INT(INT(INT(ABS(P361-P360)/30)/60)/60),60),"00")&amp;":"&amp;TEXT(MOD(INT(INT(ABS(P361-P360)/30)/60),60),"00")&amp;":"&amp;TEXT(MOD(INT(ABS(P361-P360)/30),60),"00")&amp;";"&amp;TEXT(MOD(ABS(P361-P360),30),"00"))</f>
        <v>GOOD</v>
      </c>
      <c r="K360" t="str">
        <f t="shared" ref="K360" si="711">IF((Q361-Q360)=MEDIAN((Q361-Q360),-27,-33),"GOOD",TEXT(MOD(INT(INT(INT(ABS(Q361-Q360)/30)/60)/60),60),"00")&amp;":"&amp;TEXT(MOD(INT(INT(ABS(Q361-Q360)/30)/60),60),"00")&amp;":"&amp;TEXT(MOD(INT(ABS(Q361-Q360)/30),60),"00")&amp;";"&amp;TEXT(MOD(ABS(Q361-Q360),30),"00"))</f>
        <v>GOOD</v>
      </c>
      <c r="L360" t="str">
        <f t="shared" ref="L360" si="712">IF((R361-R360)=MEDIAN((R361-R360),-57,-63),"GOOD",TEXT(MOD(INT(INT(INT(ABS(R361-R360)/30)/60)/60),60),"00")&amp;":"&amp;TEXT(MOD(INT(INT(ABS(R361-R360)/30)/60),60),"00")&amp;":"&amp;TEXT(MOD(INT(ABS(R361-R360)/30),60),"00")&amp;";"&amp;TEXT(MOD(ABS(R361-R360),30),"00"))</f>
        <v>GOOD</v>
      </c>
      <c r="M360" t="str">
        <f t="shared" ref="M360" si="713">IF((S361-S360)=MEDIAN((S361-S360),-87,-93),"GOOD",TEXT(MOD(INT(INT(INT(ABS(S361-S360)/30)/60)/60),60),"00")&amp;":"&amp;TEXT(MOD(INT(INT(ABS(S361-S360)/30)/60),60),"00")&amp;":"&amp;TEXT(MOD(INT(ABS(S361-S360)/30),60),"00")&amp;";"&amp;TEXT(MOD(ABS(S361-S360),30),"00"))</f>
        <v>GOOD</v>
      </c>
      <c r="O360" s="1">
        <f t="shared" ref="O360:T361" si="714">VALUE(LEFT(B360,2))*60*60*30+VALUE(MID(B360,4,2))*60*30+VALUE(MID(B360,7,2))*30+RIGHT(B360,2)</f>
        <v>124387</v>
      </c>
      <c r="P360" s="1">
        <f t="shared" si="714"/>
        <v>136919</v>
      </c>
      <c r="Q360" s="1">
        <f t="shared" si="714"/>
        <v>149023</v>
      </c>
      <c r="R360" s="1">
        <f t="shared" si="714"/>
        <v>163044</v>
      </c>
      <c r="S360" s="1">
        <f t="shared" si="714"/>
        <v>174452</v>
      </c>
      <c r="T360" s="1">
        <f t="shared" si="714"/>
        <v>185999</v>
      </c>
    </row>
    <row r="361" spans="1:20">
      <c r="A361" t="s">
        <v>1666</v>
      </c>
      <c r="B361" t="s">
        <v>1667</v>
      </c>
      <c r="C361" t="s">
        <v>1668</v>
      </c>
      <c r="D361" t="s">
        <v>1669</v>
      </c>
      <c r="E361" t="s">
        <v>1670</v>
      </c>
      <c r="F361" t="s">
        <v>1671</v>
      </c>
      <c r="G361" t="s">
        <v>1672</v>
      </c>
      <c r="O361" s="1">
        <f t="shared" si="714"/>
        <v>124416</v>
      </c>
      <c r="P361" s="1">
        <f t="shared" si="714"/>
        <v>136918</v>
      </c>
      <c r="Q361" s="1">
        <f t="shared" si="714"/>
        <v>148992</v>
      </c>
      <c r="R361" s="1">
        <f t="shared" si="714"/>
        <v>162983</v>
      </c>
      <c r="S361" s="1">
        <f t="shared" si="714"/>
        <v>174361</v>
      </c>
      <c r="T361" s="1">
        <f t="shared" si="714"/>
        <v>185839</v>
      </c>
    </row>
    <row r="363" spans="1:20">
      <c r="A363" t="s">
        <v>1673</v>
      </c>
      <c r="B363" t="s">
        <v>1674</v>
      </c>
      <c r="C363" t="s">
        <v>1675</v>
      </c>
      <c r="D363" t="s">
        <v>1676</v>
      </c>
      <c r="E363" t="s">
        <v>1677</v>
      </c>
      <c r="F363" t="s">
        <v>1678</v>
      </c>
      <c r="G363" t="s">
        <v>1679</v>
      </c>
      <c r="I363" t="str">
        <f t="shared" ref="I363" si="715">IF((O364-O363)=MEDIAN((O364-O363),27,33),"GOOD",TEXT(MOD(INT(INT(INT(ABS(O364-O363)/30)/60)/60),60),"00")&amp;":"&amp;TEXT(MOD(INT(INT(ABS(O364-O363)/30)/60),60),"00")&amp;":"&amp;TEXT(MOD(INT(ABS(O364-O363)/30),60),"00")&amp;";"&amp;TEXT(MOD(ABS(O364-O363),30),"00"))</f>
        <v>GOOD</v>
      </c>
      <c r="J363" t="str">
        <f t="shared" ref="J363" si="716">IF((P364-P363)=MEDIAN((P364-P363),-3,3),"GOOD",TEXT(MOD(INT(INT(INT(ABS(P364-P363)/30)/60)/60),60),"00")&amp;":"&amp;TEXT(MOD(INT(INT(ABS(P364-P363)/30)/60),60),"00")&amp;":"&amp;TEXT(MOD(INT(ABS(P364-P363)/30),60),"00")&amp;";"&amp;TEXT(MOD(ABS(P364-P363),30),"00"))</f>
        <v>GOOD</v>
      </c>
      <c r="K363" t="str">
        <f t="shared" ref="K363" si="717">IF((Q364-Q363)=MEDIAN((Q364-Q363),-27,-33),"GOOD",TEXT(MOD(INT(INT(INT(ABS(Q364-Q363)/30)/60)/60),60),"00")&amp;":"&amp;TEXT(MOD(INT(INT(ABS(Q364-Q363)/30)/60),60),"00")&amp;":"&amp;TEXT(MOD(INT(ABS(Q364-Q363)/30),60),"00")&amp;";"&amp;TEXT(MOD(ABS(Q364-Q363),30),"00"))</f>
        <v>GOOD</v>
      </c>
      <c r="L363" t="str">
        <f t="shared" ref="L363" si="718">IF((R364-R363)=MEDIAN((R364-R363),-57,-63),"GOOD",TEXT(MOD(INT(INT(INT(ABS(R364-R363)/30)/60)/60),60),"00")&amp;":"&amp;TEXT(MOD(INT(INT(ABS(R364-R363)/30)/60),60),"00")&amp;":"&amp;TEXT(MOD(INT(ABS(R364-R363)/30),60),"00")&amp;";"&amp;TEXT(MOD(ABS(R364-R363),30),"00"))</f>
        <v>GOOD</v>
      </c>
      <c r="M363" t="str">
        <f t="shared" ref="M363" si="719">IF((S364-S363)=MEDIAN((S364-S363),-87,-93),"GOOD",TEXT(MOD(INT(INT(INT(ABS(S364-S363)/30)/60)/60),60),"00")&amp;":"&amp;TEXT(MOD(INT(INT(ABS(S364-S363)/30)/60),60),"00")&amp;":"&amp;TEXT(MOD(INT(ABS(S364-S363)/30),60),"00")&amp;";"&amp;TEXT(MOD(ABS(S364-S363),30),"00"))</f>
        <v>GOOD</v>
      </c>
      <c r="O363" s="1">
        <f t="shared" ref="O363:T364" si="720">VALUE(LEFT(B363,2))*60*60*30+VALUE(MID(B363,4,2))*60*30+VALUE(MID(B363,7,2))*30+RIGHT(B363,2)</f>
        <v>123302</v>
      </c>
      <c r="P363" s="1">
        <f t="shared" si="720"/>
        <v>137695</v>
      </c>
      <c r="Q363" s="1">
        <f t="shared" si="720"/>
        <v>149084</v>
      </c>
      <c r="R363" s="1">
        <f t="shared" si="720"/>
        <v>164251</v>
      </c>
      <c r="S363" s="1">
        <f t="shared" si="720"/>
        <v>174809</v>
      </c>
      <c r="T363" s="1">
        <f t="shared" si="720"/>
        <v>185305</v>
      </c>
    </row>
    <row r="364" spans="1:20">
      <c r="A364" t="s">
        <v>1680</v>
      </c>
      <c r="B364" t="s">
        <v>1681</v>
      </c>
      <c r="C364" t="s">
        <v>1682</v>
      </c>
      <c r="D364" t="s">
        <v>1683</v>
      </c>
      <c r="E364" t="s">
        <v>1684</v>
      </c>
      <c r="F364" t="s">
        <v>1685</v>
      </c>
      <c r="G364" t="s">
        <v>1686</v>
      </c>
      <c r="O364" s="1">
        <f t="shared" si="720"/>
        <v>123331</v>
      </c>
      <c r="P364" s="1">
        <f t="shared" si="720"/>
        <v>137694</v>
      </c>
      <c r="Q364" s="1">
        <f t="shared" si="720"/>
        <v>149053</v>
      </c>
      <c r="R364" s="1">
        <f t="shared" si="720"/>
        <v>164190</v>
      </c>
      <c r="S364" s="1">
        <f t="shared" si="720"/>
        <v>174718</v>
      </c>
      <c r="T364" s="1">
        <f t="shared" si="720"/>
        <v>185190</v>
      </c>
    </row>
    <row r="366" spans="1:20">
      <c r="A366" t="s">
        <v>1687</v>
      </c>
      <c r="B366" t="s">
        <v>1688</v>
      </c>
      <c r="C366" t="s">
        <v>1689</v>
      </c>
      <c r="D366" t="s">
        <v>1690</v>
      </c>
      <c r="E366" t="s">
        <v>1691</v>
      </c>
      <c r="F366" t="s">
        <v>1692</v>
      </c>
      <c r="G366" t="s">
        <v>1693</v>
      </c>
      <c r="I366" t="str">
        <f t="shared" ref="I366" si="721">IF((O367-O366)=MEDIAN((O367-O366),27,33),"GOOD",TEXT(MOD(INT(INT(INT(ABS(O367-O366)/30)/60)/60),60),"00")&amp;":"&amp;TEXT(MOD(INT(INT(ABS(O367-O366)/30)/60),60),"00")&amp;":"&amp;TEXT(MOD(INT(ABS(O367-O366)/30),60),"00")&amp;";"&amp;TEXT(MOD(ABS(O367-O366),30),"00"))</f>
        <v>GOOD</v>
      </c>
      <c r="J366" t="str">
        <f t="shared" ref="J366" si="722">IF((P367-P366)=MEDIAN((P367-P366),-3,3),"GOOD",TEXT(MOD(INT(INT(INT(ABS(P367-P366)/30)/60)/60),60),"00")&amp;":"&amp;TEXT(MOD(INT(INT(ABS(P367-P366)/30)/60),60),"00")&amp;":"&amp;TEXT(MOD(INT(ABS(P367-P366)/30),60),"00")&amp;";"&amp;TEXT(MOD(ABS(P367-P366),30),"00"))</f>
        <v>GOOD</v>
      </c>
      <c r="K366" t="str">
        <f t="shared" ref="K366" si="723">IF((Q367-Q366)=MEDIAN((Q367-Q366),-27,-33),"GOOD",TEXT(MOD(INT(INT(INT(ABS(Q367-Q366)/30)/60)/60),60),"00")&amp;":"&amp;TEXT(MOD(INT(INT(ABS(Q367-Q366)/30)/60),60),"00")&amp;":"&amp;TEXT(MOD(INT(ABS(Q367-Q366)/30),60),"00")&amp;";"&amp;TEXT(MOD(ABS(Q367-Q366),30),"00"))</f>
        <v>GOOD</v>
      </c>
      <c r="L366" t="str">
        <f t="shared" ref="L366" si="724">IF((R367-R366)=MEDIAN((R367-R366),-57,-63),"GOOD",TEXT(MOD(INT(INT(INT(ABS(R367-R366)/30)/60)/60),60),"00")&amp;":"&amp;TEXT(MOD(INT(INT(ABS(R367-R366)/30)/60),60),"00")&amp;":"&amp;TEXT(MOD(INT(ABS(R367-R366)/30),60),"00")&amp;";"&amp;TEXT(MOD(ABS(R367-R366),30),"00"))</f>
        <v>GOOD</v>
      </c>
      <c r="M366" t="str">
        <f t="shared" ref="M366" si="725">IF((S367-S366)=MEDIAN((S367-S366),-87,-93),"GOOD",TEXT(MOD(INT(INT(INT(ABS(S367-S366)/30)/60)/60),60),"00")&amp;":"&amp;TEXT(MOD(INT(INT(ABS(S367-S366)/30)/60),60),"00")&amp;":"&amp;TEXT(MOD(INT(ABS(S367-S366)/30),60),"00")&amp;";"&amp;TEXT(MOD(ABS(S367-S366),30),"00"))</f>
        <v>GOOD</v>
      </c>
      <c r="O366" s="1">
        <f t="shared" ref="O366:T367" si="726">VALUE(LEFT(B366,2))*60*60*30+VALUE(MID(B366,4,2))*60*30+VALUE(MID(B366,7,2))*30+RIGHT(B366,2)</f>
        <v>121628</v>
      </c>
      <c r="P366" s="1">
        <f t="shared" si="726"/>
        <v>138495</v>
      </c>
      <c r="Q366" s="1">
        <f t="shared" si="726"/>
        <v>146699</v>
      </c>
      <c r="R366" s="1">
        <f t="shared" si="726"/>
        <v>160726</v>
      </c>
      <c r="S366" s="1">
        <f t="shared" si="726"/>
        <v>173145</v>
      </c>
      <c r="T366" s="1">
        <f t="shared" si="726"/>
        <v>184746</v>
      </c>
    </row>
    <row r="367" spans="1:20">
      <c r="A367" t="s">
        <v>1694</v>
      </c>
      <c r="B367" t="s">
        <v>1695</v>
      </c>
      <c r="C367" t="s">
        <v>1696</v>
      </c>
      <c r="D367" t="s">
        <v>1697</v>
      </c>
      <c r="E367" t="s">
        <v>88</v>
      </c>
      <c r="F367" t="s">
        <v>1698</v>
      </c>
      <c r="G367" t="s">
        <v>1699</v>
      </c>
      <c r="O367" s="1">
        <f t="shared" si="726"/>
        <v>121657</v>
      </c>
      <c r="P367" s="1">
        <f t="shared" si="726"/>
        <v>138494</v>
      </c>
      <c r="Q367" s="1">
        <f t="shared" si="726"/>
        <v>146668</v>
      </c>
      <c r="R367" s="1">
        <f t="shared" si="726"/>
        <v>160665</v>
      </c>
      <c r="S367" s="1">
        <f t="shared" si="726"/>
        <v>173054</v>
      </c>
      <c r="T367" s="1">
        <f t="shared" si="726"/>
        <v>183630</v>
      </c>
    </row>
    <row r="369" spans="1:20">
      <c r="A369" t="s">
        <v>1700</v>
      </c>
      <c r="B369" t="s">
        <v>1701</v>
      </c>
      <c r="C369" t="s">
        <v>1702</v>
      </c>
      <c r="D369" t="s">
        <v>1703</v>
      </c>
      <c r="E369" t="s">
        <v>1704</v>
      </c>
      <c r="F369" t="s">
        <v>1705</v>
      </c>
      <c r="G369" t="s">
        <v>1706</v>
      </c>
      <c r="I369" t="str">
        <f t="shared" ref="I369" si="727">IF((O370-O369)=MEDIAN((O370-O369),27,33),"GOOD",TEXT(MOD(INT(INT(INT(ABS(O370-O369)/30)/60)/60),60),"00")&amp;":"&amp;TEXT(MOD(INT(INT(ABS(O370-O369)/30)/60),60),"00")&amp;":"&amp;TEXT(MOD(INT(ABS(O370-O369)/30),60),"00")&amp;";"&amp;TEXT(MOD(ABS(O370-O369),30),"00"))</f>
        <v>GOOD</v>
      </c>
      <c r="J369" t="str">
        <f t="shared" ref="J369" si="728">IF((P370-P369)=MEDIAN((P370-P369),-3,3),"GOOD",TEXT(MOD(INT(INT(INT(ABS(P370-P369)/30)/60)/60),60),"00")&amp;":"&amp;TEXT(MOD(INT(INT(ABS(P370-P369)/30)/60),60),"00")&amp;":"&amp;TEXT(MOD(INT(ABS(P370-P369)/30),60),"00")&amp;";"&amp;TEXT(MOD(ABS(P370-P369),30),"00"))</f>
        <v>GOOD</v>
      </c>
      <c r="K369" t="str">
        <f t="shared" ref="K369" si="729">IF((Q370-Q369)=MEDIAN((Q370-Q369),-27,-33),"GOOD",TEXT(MOD(INT(INT(INT(ABS(Q370-Q369)/30)/60)/60),60),"00")&amp;":"&amp;TEXT(MOD(INT(INT(ABS(Q370-Q369)/30)/60),60),"00")&amp;":"&amp;TEXT(MOD(INT(ABS(Q370-Q369)/30),60),"00")&amp;";"&amp;TEXT(MOD(ABS(Q370-Q369),30),"00"))</f>
        <v>GOOD</v>
      </c>
      <c r="L369" t="str">
        <f t="shared" ref="L369" si="730">IF((R370-R369)=MEDIAN((R370-R369),-57,-63),"GOOD",TEXT(MOD(INT(INT(INT(ABS(R370-R369)/30)/60)/60),60),"00")&amp;":"&amp;TEXT(MOD(INT(INT(ABS(R370-R369)/30)/60),60),"00")&amp;":"&amp;TEXT(MOD(INT(ABS(R370-R369)/30),60),"00")&amp;";"&amp;TEXT(MOD(ABS(R370-R369),30),"00"))</f>
        <v>GOOD</v>
      </c>
      <c r="M369" t="str">
        <f t="shared" ref="M369" si="731">IF((S370-S369)=MEDIAN((S370-S369),-87,-93),"GOOD",TEXT(MOD(INT(INT(INT(ABS(S370-S369)/30)/60)/60),60),"00")&amp;":"&amp;TEXT(MOD(INT(INT(ABS(S370-S369)/30)/60),60),"00")&amp;":"&amp;TEXT(MOD(INT(ABS(S370-S369)/30),60),"00")&amp;";"&amp;TEXT(MOD(ABS(S370-S369),30),"00"))</f>
        <v>GOOD</v>
      </c>
      <c r="O369" s="1">
        <f t="shared" ref="O369:T370" si="732">VALUE(LEFT(B369,2))*60*60*30+VALUE(MID(B369,4,2))*60*30+VALUE(MID(B369,7,2))*30+RIGHT(B369,2)</f>
        <v>123635</v>
      </c>
      <c r="P369" s="1">
        <f t="shared" si="732"/>
        <v>135810</v>
      </c>
      <c r="Q369" s="1">
        <f t="shared" si="732"/>
        <v>145406</v>
      </c>
      <c r="R369" s="1">
        <f t="shared" si="732"/>
        <v>154300</v>
      </c>
      <c r="S369" s="1">
        <f t="shared" si="732"/>
        <v>173884</v>
      </c>
      <c r="T369" s="1">
        <f t="shared" si="732"/>
        <v>184366</v>
      </c>
    </row>
    <row r="370" spans="1:20">
      <c r="A370" t="s">
        <v>1707</v>
      </c>
      <c r="B370" t="s">
        <v>1708</v>
      </c>
      <c r="C370" t="s">
        <v>1709</v>
      </c>
      <c r="D370" t="s">
        <v>1710</v>
      </c>
      <c r="E370" t="s">
        <v>1711</v>
      </c>
      <c r="F370" t="s">
        <v>1712</v>
      </c>
      <c r="G370" t="s">
        <v>1713</v>
      </c>
      <c r="O370" s="1">
        <f t="shared" si="732"/>
        <v>123664</v>
      </c>
      <c r="P370" s="1">
        <f t="shared" si="732"/>
        <v>135809</v>
      </c>
      <c r="Q370" s="1">
        <f t="shared" si="732"/>
        <v>145375</v>
      </c>
      <c r="R370" s="1">
        <f t="shared" si="732"/>
        <v>154240</v>
      </c>
      <c r="S370" s="1">
        <f t="shared" si="732"/>
        <v>173793</v>
      </c>
      <c r="T370" s="1">
        <f t="shared" si="732"/>
        <v>183314</v>
      </c>
    </row>
    <row r="372" spans="1:20">
      <c r="A372" t="s">
        <v>1714</v>
      </c>
      <c r="B372" t="s">
        <v>1715</v>
      </c>
      <c r="C372" t="s">
        <v>1716</v>
      </c>
      <c r="D372" t="s">
        <v>1717</v>
      </c>
      <c r="E372" t="s">
        <v>137</v>
      </c>
      <c r="F372" t="s">
        <v>1718</v>
      </c>
      <c r="G372" t="s">
        <v>1719</v>
      </c>
      <c r="I372" t="str">
        <f t="shared" ref="I372" si="733">IF((O373-O372)=MEDIAN((O373-O372),27,33),"GOOD",TEXT(MOD(INT(INT(INT(ABS(O373-O372)/30)/60)/60),60),"00")&amp;":"&amp;TEXT(MOD(INT(INT(ABS(O373-O372)/30)/60),60),"00")&amp;":"&amp;TEXT(MOD(INT(ABS(O373-O372)/30),60),"00")&amp;";"&amp;TEXT(MOD(ABS(O373-O372),30),"00"))</f>
        <v>GOOD</v>
      </c>
      <c r="J372" t="str">
        <f t="shared" ref="J372" si="734">IF((P373-P372)=MEDIAN((P373-P372),-3,3),"GOOD",TEXT(MOD(INT(INT(INT(ABS(P373-P372)/30)/60)/60),60),"00")&amp;":"&amp;TEXT(MOD(INT(INT(ABS(P373-P372)/30)/60),60),"00")&amp;":"&amp;TEXT(MOD(INT(ABS(P373-P372)/30),60),"00")&amp;";"&amp;TEXT(MOD(ABS(P373-P372),30),"00"))</f>
        <v>GOOD</v>
      </c>
      <c r="K372" t="str">
        <f t="shared" ref="K372" si="735">IF((Q373-Q372)=MEDIAN((Q373-Q372),-27,-33),"GOOD",TEXT(MOD(INT(INT(INT(ABS(Q373-Q372)/30)/60)/60),60),"00")&amp;":"&amp;TEXT(MOD(INT(INT(ABS(Q373-Q372)/30)/60),60),"00")&amp;":"&amp;TEXT(MOD(INT(ABS(Q373-Q372)/30),60),"00")&amp;";"&amp;TEXT(MOD(ABS(Q373-Q372),30),"00"))</f>
        <v>GOOD</v>
      </c>
      <c r="L372" t="str">
        <f t="shared" ref="L372" si="736">IF((R373-R372)=MEDIAN((R373-R372),-57,-63),"GOOD",TEXT(MOD(INT(INT(INT(ABS(R373-R372)/30)/60)/60),60),"00")&amp;":"&amp;TEXT(MOD(INT(INT(ABS(R373-R372)/30)/60),60),"00")&amp;":"&amp;TEXT(MOD(INT(ABS(R373-R372)/30),60),"00")&amp;";"&amp;TEXT(MOD(ABS(R373-R372),30),"00"))</f>
        <v>GOOD</v>
      </c>
      <c r="M372" t="str">
        <f t="shared" ref="M372" si="737">IF((S373-S372)=MEDIAN((S373-S372),-87,-93),"GOOD",TEXT(MOD(INT(INT(INT(ABS(S373-S372)/30)/60)/60),60),"00")&amp;":"&amp;TEXT(MOD(INT(INT(ABS(S373-S372)/30)/60),60),"00")&amp;":"&amp;TEXT(MOD(INT(ABS(S373-S372)/30),60),"00")&amp;";"&amp;TEXT(MOD(ABS(S373-S372),30),"00"))</f>
        <v>GOOD</v>
      </c>
      <c r="O372" s="1">
        <f t="shared" ref="O372:T373" si="738">VALUE(LEFT(B372,2))*60*60*30+VALUE(MID(B372,4,2))*60*30+VALUE(MID(B372,7,2))*30+RIGHT(B372,2)</f>
        <v>121246</v>
      </c>
      <c r="P372" s="1">
        <f t="shared" si="738"/>
        <v>135481</v>
      </c>
      <c r="Q372" s="1">
        <f t="shared" si="738"/>
        <v>148154</v>
      </c>
      <c r="R372" s="1">
        <f t="shared" si="738"/>
        <v>157886</v>
      </c>
      <c r="S372" s="1">
        <f t="shared" si="738"/>
        <v>167540</v>
      </c>
      <c r="T372" s="1">
        <f t="shared" si="738"/>
        <v>182311</v>
      </c>
    </row>
    <row r="373" spans="1:20">
      <c r="A373" t="s">
        <v>1720</v>
      </c>
      <c r="B373" t="s">
        <v>1721</v>
      </c>
      <c r="C373" t="s">
        <v>1722</v>
      </c>
      <c r="D373" t="s">
        <v>1723</v>
      </c>
      <c r="E373" t="s">
        <v>1724</v>
      </c>
      <c r="F373" t="s">
        <v>1725</v>
      </c>
      <c r="G373" t="s">
        <v>1726</v>
      </c>
      <c r="O373" s="1">
        <f t="shared" si="738"/>
        <v>121275</v>
      </c>
      <c r="P373" s="1">
        <f t="shared" si="738"/>
        <v>135480</v>
      </c>
      <c r="Q373" s="1">
        <f t="shared" si="738"/>
        <v>148123</v>
      </c>
      <c r="R373" s="1">
        <f t="shared" si="738"/>
        <v>157825</v>
      </c>
      <c r="S373" s="1">
        <f t="shared" si="738"/>
        <v>167449</v>
      </c>
      <c r="T373" s="1">
        <f t="shared" si="738"/>
        <v>180135</v>
      </c>
    </row>
    <row r="375" spans="1:20">
      <c r="A375" t="s">
        <v>1727</v>
      </c>
      <c r="B375" t="s">
        <v>1728</v>
      </c>
      <c r="C375" t="s">
        <v>1729</v>
      </c>
      <c r="D375" t="s">
        <v>1730</v>
      </c>
      <c r="E375" t="s">
        <v>1731</v>
      </c>
      <c r="F375" t="s">
        <v>1732</v>
      </c>
      <c r="G375" t="s">
        <v>1733</v>
      </c>
      <c r="I375" t="str">
        <f t="shared" ref="I375" si="739">IF((O376-O375)=MEDIAN((O376-O375),27,33),"GOOD",TEXT(MOD(INT(INT(INT(ABS(O376-O375)/30)/60)/60),60),"00")&amp;":"&amp;TEXT(MOD(INT(INT(ABS(O376-O375)/30)/60),60),"00")&amp;":"&amp;TEXT(MOD(INT(ABS(O376-O375)/30),60),"00")&amp;";"&amp;TEXT(MOD(ABS(O376-O375),30),"00"))</f>
        <v>GOOD</v>
      </c>
      <c r="J375" t="str">
        <f t="shared" ref="J375" si="740">IF((P376-P375)=MEDIAN((P376-P375),-3,3),"GOOD",TEXT(MOD(INT(INT(INT(ABS(P376-P375)/30)/60)/60),60),"00")&amp;":"&amp;TEXT(MOD(INT(INT(ABS(P376-P375)/30)/60),60),"00")&amp;":"&amp;TEXT(MOD(INT(ABS(P376-P375)/30),60),"00")&amp;";"&amp;TEXT(MOD(ABS(P376-P375),30),"00"))</f>
        <v>GOOD</v>
      </c>
      <c r="K375" t="str">
        <f t="shared" ref="K375" si="741">IF((Q376-Q375)=MEDIAN((Q376-Q375),-27,-33),"GOOD",TEXT(MOD(INT(INT(INT(ABS(Q376-Q375)/30)/60)/60),60),"00")&amp;":"&amp;TEXT(MOD(INT(INT(ABS(Q376-Q375)/30)/60),60),"00")&amp;":"&amp;TEXT(MOD(INT(ABS(Q376-Q375)/30),60),"00")&amp;";"&amp;TEXT(MOD(ABS(Q376-Q375),30),"00"))</f>
        <v>GOOD</v>
      </c>
      <c r="L375" t="str">
        <f t="shared" ref="L375" si="742">IF((R376-R375)=MEDIAN((R376-R375),-57,-63),"GOOD",TEXT(MOD(INT(INT(INT(ABS(R376-R375)/30)/60)/60),60),"00")&amp;":"&amp;TEXT(MOD(INT(INT(ABS(R376-R375)/30)/60),60),"00")&amp;":"&amp;TEXT(MOD(INT(ABS(R376-R375)/30),60),"00")&amp;";"&amp;TEXT(MOD(ABS(R376-R375),30),"00"))</f>
        <v>GOOD</v>
      </c>
      <c r="M375" t="str">
        <f t="shared" ref="M375" si="743">IF((S376-S375)=MEDIAN((S376-S375),-87,-93),"GOOD",TEXT(MOD(INT(INT(INT(ABS(S376-S375)/30)/60)/60),60),"00")&amp;":"&amp;TEXT(MOD(INT(INT(ABS(S376-S375)/30)/60),60),"00")&amp;":"&amp;TEXT(MOD(INT(ABS(S376-S375)/30),60),"00")&amp;";"&amp;TEXT(MOD(ABS(S376-S375),30),"00"))</f>
        <v>GOOD</v>
      </c>
      <c r="O375" s="1">
        <f t="shared" ref="O375:T376" si="744">VALUE(LEFT(B375,2))*60*60*30+VALUE(MID(B375,4,2))*60*30+VALUE(MID(B375,7,2))*30+RIGHT(B375,2)</f>
        <v>120443</v>
      </c>
      <c r="P375" s="1">
        <f t="shared" si="744"/>
        <v>135049</v>
      </c>
      <c r="Q375" s="1">
        <f t="shared" si="744"/>
        <v>146694</v>
      </c>
      <c r="R375" s="1">
        <f t="shared" si="744"/>
        <v>161316</v>
      </c>
      <c r="S375" s="1">
        <f t="shared" si="744"/>
        <v>171792</v>
      </c>
      <c r="T375" s="1">
        <f t="shared" si="744"/>
        <v>184197</v>
      </c>
    </row>
    <row r="376" spans="1:20">
      <c r="A376" t="s">
        <v>1734</v>
      </c>
      <c r="B376" t="s">
        <v>1735</v>
      </c>
      <c r="C376" t="s">
        <v>1736</v>
      </c>
      <c r="D376" t="s">
        <v>1737</v>
      </c>
      <c r="E376" t="s">
        <v>1738</v>
      </c>
      <c r="F376" t="s">
        <v>1739</v>
      </c>
      <c r="G376" t="s">
        <v>1740</v>
      </c>
      <c r="O376" s="1">
        <f t="shared" si="744"/>
        <v>120472</v>
      </c>
      <c r="P376" s="1">
        <f t="shared" si="744"/>
        <v>135048</v>
      </c>
      <c r="Q376" s="1">
        <f t="shared" si="744"/>
        <v>146663</v>
      </c>
      <c r="R376" s="1">
        <f t="shared" si="744"/>
        <v>161255</v>
      </c>
      <c r="S376" s="1">
        <f t="shared" si="744"/>
        <v>171701</v>
      </c>
      <c r="T376" s="1">
        <f t="shared" si="744"/>
        <v>182917</v>
      </c>
    </row>
    <row r="378" spans="1:20">
      <c r="A378" t="s">
        <v>1741</v>
      </c>
      <c r="B378" t="s">
        <v>1742</v>
      </c>
      <c r="C378" t="s">
        <v>1743</v>
      </c>
      <c r="D378" t="s">
        <v>1744</v>
      </c>
      <c r="E378" t="s">
        <v>1745</v>
      </c>
      <c r="F378" t="s">
        <v>1746</v>
      </c>
      <c r="G378" t="s">
        <v>1747</v>
      </c>
      <c r="I378" t="str">
        <f t="shared" ref="I378" si="745">IF((O379-O378)=MEDIAN((O379-O378),27,33),"GOOD",TEXT(MOD(INT(INT(INT(ABS(O379-O378)/30)/60)/60),60),"00")&amp;":"&amp;TEXT(MOD(INT(INT(ABS(O379-O378)/30)/60),60),"00")&amp;":"&amp;TEXT(MOD(INT(ABS(O379-O378)/30),60),"00")&amp;";"&amp;TEXT(MOD(ABS(O379-O378),30),"00"))</f>
        <v>GOOD</v>
      </c>
      <c r="J378" t="str">
        <f t="shared" ref="J378" si="746">IF((P379-P378)=MEDIAN((P379-P378),-3,3),"GOOD",TEXT(MOD(INT(INT(INT(ABS(P379-P378)/30)/60)/60),60),"00")&amp;":"&amp;TEXT(MOD(INT(INT(ABS(P379-P378)/30)/60),60),"00")&amp;":"&amp;TEXT(MOD(INT(ABS(P379-P378)/30),60),"00")&amp;";"&amp;TEXT(MOD(ABS(P379-P378),30),"00"))</f>
        <v>GOOD</v>
      </c>
      <c r="K378" t="str">
        <f t="shared" ref="K378" si="747">IF((Q379-Q378)=MEDIAN((Q379-Q378),-27,-33),"GOOD",TEXT(MOD(INT(INT(INT(ABS(Q379-Q378)/30)/60)/60),60),"00")&amp;":"&amp;TEXT(MOD(INT(INT(ABS(Q379-Q378)/30)/60),60),"00")&amp;":"&amp;TEXT(MOD(INT(ABS(Q379-Q378)/30),60),"00")&amp;";"&amp;TEXT(MOD(ABS(Q379-Q378),30),"00"))</f>
        <v>GOOD</v>
      </c>
      <c r="L378" t="str">
        <f t="shared" ref="L378" si="748">IF((R379-R378)=MEDIAN((R379-R378),-57,-63),"GOOD",TEXT(MOD(INT(INT(INT(ABS(R379-R378)/30)/60)/60),60),"00")&amp;":"&amp;TEXT(MOD(INT(INT(ABS(R379-R378)/30)/60),60),"00")&amp;":"&amp;TEXT(MOD(INT(ABS(R379-R378)/30),60),"00")&amp;";"&amp;TEXT(MOD(ABS(R379-R378),30),"00"))</f>
        <v>GOOD</v>
      </c>
      <c r="M378" t="str">
        <f t="shared" ref="M378" si="749">IF((S379-S378)=MEDIAN((S379-S378),-87,-93),"GOOD",TEXT(MOD(INT(INT(INT(ABS(S379-S378)/30)/60)/60),60),"00")&amp;":"&amp;TEXT(MOD(INT(INT(ABS(S379-S378)/30)/60),60),"00")&amp;":"&amp;TEXT(MOD(INT(ABS(S379-S378)/30),60),"00")&amp;";"&amp;TEXT(MOD(ABS(S379-S378),30),"00"))</f>
        <v>GOOD</v>
      </c>
      <c r="O378" s="1">
        <f t="shared" ref="O378:T379" si="750">VALUE(LEFT(B378,2))*60*60*30+VALUE(MID(B378,4,2))*60*30+VALUE(MID(B378,7,2))*30+RIGHT(B378,2)</f>
        <v>124584</v>
      </c>
      <c r="P378" s="1">
        <f t="shared" si="750"/>
        <v>133377</v>
      </c>
      <c r="Q378" s="1">
        <f t="shared" si="750"/>
        <v>141075</v>
      </c>
      <c r="R378" s="1">
        <f t="shared" si="750"/>
        <v>153598</v>
      </c>
      <c r="S378" s="1">
        <f t="shared" si="750"/>
        <v>169473</v>
      </c>
      <c r="T378" s="1">
        <f t="shared" si="750"/>
        <v>184827</v>
      </c>
    </row>
    <row r="379" spans="1:20">
      <c r="A379" t="s">
        <v>1748</v>
      </c>
      <c r="B379" t="s">
        <v>1749</v>
      </c>
      <c r="C379" t="s">
        <v>1750</v>
      </c>
      <c r="D379" t="s">
        <v>1751</v>
      </c>
      <c r="E379" t="s">
        <v>1752</v>
      </c>
      <c r="F379" t="s">
        <v>1753</v>
      </c>
      <c r="G379" t="s">
        <v>1754</v>
      </c>
      <c r="O379" s="1">
        <f t="shared" si="750"/>
        <v>124613</v>
      </c>
      <c r="P379" s="1">
        <f t="shared" si="750"/>
        <v>133376</v>
      </c>
      <c r="Q379" s="1">
        <f t="shared" si="750"/>
        <v>141044</v>
      </c>
      <c r="R379" s="1">
        <f t="shared" si="750"/>
        <v>153537</v>
      </c>
      <c r="S379" s="1">
        <f t="shared" si="750"/>
        <v>169382</v>
      </c>
      <c r="T379" s="1">
        <f t="shared" si="750"/>
        <v>184734</v>
      </c>
    </row>
    <row r="381" spans="1:20">
      <c r="A381" t="s">
        <v>1755</v>
      </c>
      <c r="B381" t="s">
        <v>1756</v>
      </c>
      <c r="C381" t="s">
        <v>1757</v>
      </c>
      <c r="D381" t="s">
        <v>1758</v>
      </c>
      <c r="E381" t="s">
        <v>1759</v>
      </c>
      <c r="F381" t="s">
        <v>1760</v>
      </c>
      <c r="G381" t="s">
        <v>1761</v>
      </c>
      <c r="I381" t="str">
        <f t="shared" ref="I381" si="751">IF((O382-O381)=MEDIAN((O382-O381),27,33),"GOOD",TEXT(MOD(INT(INT(INT(ABS(O382-O381)/30)/60)/60),60),"00")&amp;":"&amp;TEXT(MOD(INT(INT(ABS(O382-O381)/30)/60),60),"00")&amp;":"&amp;TEXT(MOD(INT(ABS(O382-O381)/30),60),"00")&amp;";"&amp;TEXT(MOD(ABS(O382-O381),30),"00"))</f>
        <v>GOOD</v>
      </c>
      <c r="J381" t="str">
        <f t="shared" ref="J381" si="752">IF((P382-P381)=MEDIAN((P382-P381),-3,3),"GOOD",TEXT(MOD(INT(INT(INT(ABS(P382-P381)/30)/60)/60),60),"00")&amp;":"&amp;TEXT(MOD(INT(INT(ABS(P382-P381)/30)/60),60),"00")&amp;":"&amp;TEXT(MOD(INT(ABS(P382-P381)/30),60),"00")&amp;";"&amp;TEXT(MOD(ABS(P382-P381),30),"00"))</f>
        <v>GOOD</v>
      </c>
      <c r="K381" t="str">
        <f t="shared" ref="K381" si="753">IF((Q382-Q381)=MEDIAN((Q382-Q381),-27,-33),"GOOD",TEXT(MOD(INT(INT(INT(ABS(Q382-Q381)/30)/60)/60),60),"00")&amp;":"&amp;TEXT(MOD(INT(INT(ABS(Q382-Q381)/30)/60),60),"00")&amp;":"&amp;TEXT(MOD(INT(ABS(Q382-Q381)/30),60),"00")&amp;";"&amp;TEXT(MOD(ABS(Q382-Q381),30),"00"))</f>
        <v>GOOD</v>
      </c>
      <c r="L381" t="str">
        <f t="shared" ref="L381" si="754">IF((R382-R381)=MEDIAN((R382-R381),-57,-63),"GOOD",TEXT(MOD(INT(INT(INT(ABS(R382-R381)/30)/60)/60),60),"00")&amp;":"&amp;TEXT(MOD(INT(INT(ABS(R382-R381)/30)/60),60),"00")&amp;":"&amp;TEXT(MOD(INT(ABS(R382-R381)/30),60),"00")&amp;";"&amp;TEXT(MOD(ABS(R382-R381),30),"00"))</f>
        <v>GOOD</v>
      </c>
      <c r="M381" t="str">
        <f t="shared" ref="M381" si="755">IF((S382-S381)=MEDIAN((S382-S381),-87,-93),"GOOD",TEXT(MOD(INT(INT(INT(ABS(S382-S381)/30)/60)/60),60),"00")&amp;":"&amp;TEXT(MOD(INT(INT(ABS(S382-S381)/30)/60),60),"00")&amp;":"&amp;TEXT(MOD(INT(ABS(S382-S381)/30),60),"00")&amp;";"&amp;TEXT(MOD(ABS(S382-S381),30),"00"))</f>
        <v>GOOD</v>
      </c>
      <c r="O381" s="1">
        <f t="shared" ref="O381:T382" si="756">VALUE(LEFT(B381,2))*60*60*30+VALUE(MID(B381,4,2))*60*30+VALUE(MID(B381,7,2))*30+RIGHT(B381,2)</f>
        <v>119773</v>
      </c>
      <c r="P381" s="1">
        <f t="shared" si="756"/>
        <v>137211</v>
      </c>
      <c r="Q381" s="1">
        <f t="shared" si="756"/>
        <v>146123</v>
      </c>
      <c r="R381" s="1">
        <f t="shared" si="756"/>
        <v>164571</v>
      </c>
      <c r="S381" s="1">
        <f t="shared" si="756"/>
        <v>176015</v>
      </c>
      <c r="T381" s="1">
        <f t="shared" si="756"/>
        <v>187457</v>
      </c>
    </row>
    <row r="382" spans="1:20">
      <c r="A382" t="s">
        <v>1762</v>
      </c>
      <c r="B382" t="s">
        <v>1763</v>
      </c>
      <c r="C382" t="s">
        <v>1764</v>
      </c>
      <c r="D382" t="s">
        <v>1765</v>
      </c>
      <c r="E382" t="s">
        <v>1766</v>
      </c>
      <c r="F382" t="s">
        <v>1767</v>
      </c>
      <c r="G382" t="s">
        <v>1768</v>
      </c>
      <c r="O382" s="1">
        <f t="shared" si="756"/>
        <v>119802</v>
      </c>
      <c r="P382" s="1">
        <f t="shared" si="756"/>
        <v>137210</v>
      </c>
      <c r="Q382" s="1">
        <f t="shared" si="756"/>
        <v>146092</v>
      </c>
      <c r="R382" s="1">
        <f t="shared" si="756"/>
        <v>164510</v>
      </c>
      <c r="S382" s="1">
        <f t="shared" si="756"/>
        <v>175924</v>
      </c>
      <c r="T382" s="1">
        <f t="shared" si="756"/>
        <v>186225</v>
      </c>
    </row>
    <row r="384" spans="1:20">
      <c r="A384" t="s">
        <v>1769</v>
      </c>
      <c r="B384" t="s">
        <v>1770</v>
      </c>
      <c r="C384" t="s">
        <v>1771</v>
      </c>
      <c r="D384" t="s">
        <v>1772</v>
      </c>
      <c r="E384" t="s">
        <v>1773</v>
      </c>
      <c r="F384" t="s">
        <v>1774</v>
      </c>
      <c r="G384" t="s">
        <v>1775</v>
      </c>
      <c r="I384" t="str">
        <f t="shared" ref="I384" si="757">IF((O385-O384)=MEDIAN((O385-O384),27,33),"GOOD",TEXT(MOD(INT(INT(INT(ABS(O385-O384)/30)/60)/60),60),"00")&amp;":"&amp;TEXT(MOD(INT(INT(ABS(O385-O384)/30)/60),60),"00")&amp;":"&amp;TEXT(MOD(INT(ABS(O385-O384)/30),60),"00")&amp;";"&amp;TEXT(MOD(ABS(O385-O384),30),"00"))</f>
        <v>GOOD</v>
      </c>
      <c r="J384" t="str">
        <f t="shared" ref="J384" si="758">IF((P385-P384)=MEDIAN((P385-P384),-3,3),"GOOD",TEXT(MOD(INT(INT(INT(ABS(P385-P384)/30)/60)/60),60),"00")&amp;":"&amp;TEXT(MOD(INT(INT(ABS(P385-P384)/30)/60),60),"00")&amp;":"&amp;TEXT(MOD(INT(ABS(P385-P384)/30),60),"00")&amp;";"&amp;TEXT(MOD(ABS(P385-P384),30),"00"))</f>
        <v>GOOD</v>
      </c>
      <c r="K384" t="str">
        <f t="shared" ref="K384" si="759">IF((Q385-Q384)=MEDIAN((Q385-Q384),-27,-33),"GOOD",TEXT(MOD(INT(INT(INT(ABS(Q385-Q384)/30)/60)/60),60),"00")&amp;":"&amp;TEXT(MOD(INT(INT(ABS(Q385-Q384)/30)/60),60),"00")&amp;":"&amp;TEXT(MOD(INT(ABS(Q385-Q384)/30),60),"00")&amp;";"&amp;TEXT(MOD(ABS(Q385-Q384),30),"00"))</f>
        <v>GOOD</v>
      </c>
      <c r="L384" t="str">
        <f t="shared" ref="L384" si="760">IF((R385-R384)=MEDIAN((R385-R384),-57,-63),"GOOD",TEXT(MOD(INT(INT(INT(ABS(R385-R384)/30)/60)/60),60),"00")&amp;":"&amp;TEXT(MOD(INT(INT(ABS(R385-R384)/30)/60),60),"00")&amp;":"&amp;TEXT(MOD(INT(ABS(R385-R384)/30),60),"00")&amp;";"&amp;TEXT(MOD(ABS(R385-R384),30),"00"))</f>
        <v>GOOD</v>
      </c>
      <c r="M384" t="str">
        <f t="shared" ref="M384" si="761">IF((S385-S384)=MEDIAN((S385-S384),-87,-93),"GOOD",TEXT(MOD(INT(INT(INT(ABS(S385-S384)/30)/60)/60),60),"00")&amp;":"&amp;TEXT(MOD(INT(INT(ABS(S385-S384)/30)/60),60),"00")&amp;":"&amp;TEXT(MOD(INT(ABS(S385-S384)/30),60),"00")&amp;";"&amp;TEXT(MOD(ABS(S385-S384),30),"00"))</f>
        <v>GOOD</v>
      </c>
      <c r="O384" s="1">
        <f t="shared" ref="O384:T385" si="762">VALUE(LEFT(B384,2))*60*60*30+VALUE(MID(B384,4,2))*60*30+VALUE(MID(B384,7,2))*30+RIGHT(B384,2)</f>
        <v>122782</v>
      </c>
      <c r="P384" s="1">
        <f t="shared" si="762"/>
        <v>135555</v>
      </c>
      <c r="Q384" s="1">
        <f t="shared" si="762"/>
        <v>146936</v>
      </c>
      <c r="R384" s="1">
        <f t="shared" si="762"/>
        <v>157293</v>
      </c>
      <c r="S384" s="1">
        <f t="shared" si="762"/>
        <v>170025</v>
      </c>
      <c r="T384" s="1">
        <f t="shared" si="762"/>
        <v>187390</v>
      </c>
    </row>
    <row r="385" spans="1:20">
      <c r="A385" t="s">
        <v>1776</v>
      </c>
      <c r="B385" t="s">
        <v>1777</v>
      </c>
      <c r="C385" t="s">
        <v>1778</v>
      </c>
      <c r="D385" t="s">
        <v>1779</v>
      </c>
      <c r="E385" t="s">
        <v>1780</v>
      </c>
      <c r="F385" t="s">
        <v>1781</v>
      </c>
      <c r="G385" t="s">
        <v>1782</v>
      </c>
      <c r="O385" s="1">
        <f t="shared" si="762"/>
        <v>122811</v>
      </c>
      <c r="P385" s="1">
        <f t="shared" si="762"/>
        <v>135554</v>
      </c>
      <c r="Q385" s="1">
        <f t="shared" si="762"/>
        <v>146905</v>
      </c>
      <c r="R385" s="1">
        <f t="shared" si="762"/>
        <v>157232</v>
      </c>
      <c r="S385" s="1">
        <f t="shared" si="762"/>
        <v>169934</v>
      </c>
      <c r="T385" s="1">
        <f t="shared" si="762"/>
        <v>186701</v>
      </c>
    </row>
    <row r="387" spans="1:20">
      <c r="A387" t="s">
        <v>1783</v>
      </c>
      <c r="B387" t="s">
        <v>1784</v>
      </c>
      <c r="C387" t="s">
        <v>1785</v>
      </c>
      <c r="D387" t="s">
        <v>1786</v>
      </c>
      <c r="E387" t="s">
        <v>1787</v>
      </c>
      <c r="F387" t="s">
        <v>1788</v>
      </c>
      <c r="G387" t="s">
        <v>1789</v>
      </c>
      <c r="I387" t="str">
        <f t="shared" ref="I387" si="763">IF((O388-O387)=MEDIAN((O388-O387),27,33),"GOOD",TEXT(MOD(INT(INT(INT(ABS(O388-O387)/30)/60)/60),60),"00")&amp;":"&amp;TEXT(MOD(INT(INT(ABS(O388-O387)/30)/60),60),"00")&amp;":"&amp;TEXT(MOD(INT(ABS(O388-O387)/30),60),"00")&amp;";"&amp;TEXT(MOD(ABS(O388-O387),30),"00"))</f>
        <v>GOOD</v>
      </c>
      <c r="J387" t="str">
        <f t="shared" ref="J387" si="764">IF((P388-P387)=MEDIAN((P388-P387),-3,3),"GOOD",TEXT(MOD(INT(INT(INT(ABS(P388-P387)/30)/60)/60),60),"00")&amp;":"&amp;TEXT(MOD(INT(INT(ABS(P388-P387)/30)/60),60),"00")&amp;":"&amp;TEXT(MOD(INT(ABS(P388-P387)/30),60),"00")&amp;";"&amp;TEXT(MOD(ABS(P388-P387),30),"00"))</f>
        <v>GOOD</v>
      </c>
      <c r="K387" t="str">
        <f t="shared" ref="K387" si="765">IF((Q388-Q387)=MEDIAN((Q388-Q387),-27,-33),"GOOD",TEXT(MOD(INT(INT(INT(ABS(Q388-Q387)/30)/60)/60),60),"00")&amp;":"&amp;TEXT(MOD(INT(INT(ABS(Q388-Q387)/30)/60),60),"00")&amp;":"&amp;TEXT(MOD(INT(ABS(Q388-Q387)/30),60),"00")&amp;";"&amp;TEXT(MOD(ABS(Q388-Q387),30),"00"))</f>
        <v>GOOD</v>
      </c>
      <c r="L387" t="str">
        <f t="shared" ref="L387" si="766">IF((R388-R387)=MEDIAN((R388-R387),-57,-63),"GOOD",TEXT(MOD(INT(INT(INT(ABS(R388-R387)/30)/60)/60),60),"00")&amp;":"&amp;TEXT(MOD(INT(INT(ABS(R388-R387)/30)/60),60),"00")&amp;":"&amp;TEXT(MOD(INT(ABS(R388-R387)/30),60),"00")&amp;";"&amp;TEXT(MOD(ABS(R388-R387),30),"00"))</f>
        <v>GOOD</v>
      </c>
      <c r="M387" t="str">
        <f t="shared" ref="M387" si="767">IF((S388-S387)=MEDIAN((S388-S387),-87,-93),"GOOD",TEXT(MOD(INT(INT(INT(ABS(S388-S387)/30)/60)/60),60),"00")&amp;":"&amp;TEXT(MOD(INT(INT(ABS(S388-S387)/30)/60),60),"00")&amp;":"&amp;TEXT(MOD(INT(ABS(S388-S387)/30),60),"00")&amp;";"&amp;TEXT(MOD(ABS(S388-S387),30),"00"))</f>
        <v>GOOD</v>
      </c>
      <c r="O387" s="1">
        <f t="shared" ref="O387:T388" si="768">VALUE(LEFT(B387,2))*60*60*30+VALUE(MID(B387,4,2))*60*30+VALUE(MID(B387,7,2))*30+RIGHT(B387,2)</f>
        <v>121758</v>
      </c>
      <c r="P387" s="1">
        <f t="shared" si="768"/>
        <v>134832</v>
      </c>
      <c r="Q387" s="1">
        <f t="shared" si="768"/>
        <v>144329</v>
      </c>
      <c r="R387" s="1">
        <f t="shared" si="768"/>
        <v>157838</v>
      </c>
      <c r="S387" s="1">
        <f t="shared" si="768"/>
        <v>167962</v>
      </c>
      <c r="T387" s="1">
        <f t="shared" si="768"/>
        <v>186140</v>
      </c>
    </row>
    <row r="388" spans="1:20">
      <c r="A388" t="s">
        <v>1790</v>
      </c>
      <c r="B388" t="s">
        <v>1791</v>
      </c>
      <c r="C388" t="s">
        <v>1792</v>
      </c>
      <c r="D388" t="s">
        <v>1793</v>
      </c>
      <c r="E388" t="s">
        <v>1794</v>
      </c>
      <c r="F388" t="s">
        <v>1795</v>
      </c>
      <c r="G388" t="s">
        <v>1796</v>
      </c>
      <c r="O388" s="1">
        <f t="shared" si="768"/>
        <v>121787</v>
      </c>
      <c r="P388" s="1">
        <f t="shared" si="768"/>
        <v>134831</v>
      </c>
      <c r="Q388" s="1">
        <f t="shared" si="768"/>
        <v>144298</v>
      </c>
      <c r="R388" s="1">
        <f t="shared" si="768"/>
        <v>157777</v>
      </c>
      <c r="S388" s="1">
        <f t="shared" si="768"/>
        <v>167871</v>
      </c>
      <c r="T388" s="1">
        <f t="shared" si="768"/>
        <v>183667</v>
      </c>
    </row>
    <row r="390" spans="1:20">
      <c r="A390" t="s">
        <v>1797</v>
      </c>
      <c r="B390" t="s">
        <v>1798</v>
      </c>
      <c r="C390" t="s">
        <v>1799</v>
      </c>
      <c r="D390" t="s">
        <v>1800</v>
      </c>
      <c r="E390" t="s">
        <v>1801</v>
      </c>
      <c r="F390" t="s">
        <v>1802</v>
      </c>
      <c r="G390" t="s">
        <v>1803</v>
      </c>
      <c r="I390" t="str">
        <f t="shared" ref="I390" si="769">IF((O391-O390)=MEDIAN((O391-O390),27,33),"GOOD",TEXT(MOD(INT(INT(INT(ABS(O391-O390)/30)/60)/60),60),"00")&amp;":"&amp;TEXT(MOD(INT(INT(ABS(O391-O390)/30)/60),60),"00")&amp;":"&amp;TEXT(MOD(INT(ABS(O391-O390)/30),60),"00")&amp;";"&amp;TEXT(MOD(ABS(O391-O390),30),"00"))</f>
        <v>GOOD</v>
      </c>
      <c r="J390" t="str">
        <f t="shared" ref="J390" si="770">IF((P391-P390)=MEDIAN((P391-P390),-3,3),"GOOD",TEXT(MOD(INT(INT(INT(ABS(P391-P390)/30)/60)/60),60),"00")&amp;":"&amp;TEXT(MOD(INT(INT(ABS(P391-P390)/30)/60),60),"00")&amp;":"&amp;TEXT(MOD(INT(ABS(P391-P390)/30),60),"00")&amp;";"&amp;TEXT(MOD(ABS(P391-P390),30),"00"))</f>
        <v>GOOD</v>
      </c>
      <c r="K390" t="str">
        <f t="shared" ref="K390" si="771">IF((Q391-Q390)=MEDIAN((Q391-Q390),-27,-33),"GOOD",TEXT(MOD(INT(INT(INT(ABS(Q391-Q390)/30)/60)/60),60),"00")&amp;":"&amp;TEXT(MOD(INT(INT(ABS(Q391-Q390)/30)/60),60),"00")&amp;":"&amp;TEXT(MOD(INT(ABS(Q391-Q390)/30),60),"00")&amp;";"&amp;TEXT(MOD(ABS(Q391-Q390),30),"00"))</f>
        <v>GOOD</v>
      </c>
      <c r="L390" t="str">
        <f t="shared" ref="L390" si="772">IF((R391-R390)=MEDIAN((R391-R390),-57,-63),"GOOD",TEXT(MOD(INT(INT(INT(ABS(R391-R390)/30)/60)/60),60),"00")&amp;":"&amp;TEXT(MOD(INT(INT(ABS(R391-R390)/30)/60),60),"00")&amp;":"&amp;TEXT(MOD(INT(ABS(R391-R390)/30),60),"00")&amp;";"&amp;TEXT(MOD(ABS(R391-R390),30),"00"))</f>
        <v>GOOD</v>
      </c>
      <c r="M390" t="str">
        <f t="shared" ref="M390" si="773">IF((S391-S390)=MEDIAN((S391-S390),-87,-93),"GOOD",TEXT(MOD(INT(INT(INT(ABS(S391-S390)/30)/60)/60),60),"00")&amp;":"&amp;TEXT(MOD(INT(INT(ABS(S391-S390)/30)/60),60),"00")&amp;":"&amp;TEXT(MOD(INT(ABS(S391-S390)/30),60),"00")&amp;";"&amp;TEXT(MOD(ABS(S391-S390),30),"00"))</f>
        <v>GOOD</v>
      </c>
      <c r="O390" s="1">
        <f t="shared" ref="O390:T391" si="774">VALUE(LEFT(B390,2))*60*60*30+VALUE(MID(B390,4,2))*60*30+VALUE(MID(B390,7,2))*30+RIGHT(B390,2)</f>
        <v>117623</v>
      </c>
      <c r="P390" s="1">
        <f t="shared" si="774"/>
        <v>126868</v>
      </c>
      <c r="Q390" s="1">
        <f t="shared" si="774"/>
        <v>146239</v>
      </c>
      <c r="R390" s="1">
        <f t="shared" si="774"/>
        <v>164008</v>
      </c>
      <c r="S390" s="1">
        <f t="shared" si="774"/>
        <v>173144</v>
      </c>
      <c r="T390" s="1">
        <f t="shared" si="774"/>
        <v>188042</v>
      </c>
    </row>
    <row r="391" spans="1:20">
      <c r="A391" t="s">
        <v>1804</v>
      </c>
      <c r="B391" t="s">
        <v>1805</v>
      </c>
      <c r="C391" t="s">
        <v>1806</v>
      </c>
      <c r="D391" t="s">
        <v>1807</v>
      </c>
      <c r="E391" t="s">
        <v>1808</v>
      </c>
      <c r="F391" t="s">
        <v>1809</v>
      </c>
      <c r="G391" t="s">
        <v>1810</v>
      </c>
      <c r="O391" s="1">
        <f t="shared" si="774"/>
        <v>117652</v>
      </c>
      <c r="P391" s="1">
        <f t="shared" si="774"/>
        <v>126867</v>
      </c>
      <c r="Q391" s="1">
        <f t="shared" si="774"/>
        <v>146208</v>
      </c>
      <c r="R391" s="1">
        <f t="shared" si="774"/>
        <v>163947</v>
      </c>
      <c r="S391" s="1">
        <f t="shared" si="774"/>
        <v>173053</v>
      </c>
      <c r="T391" s="1">
        <f t="shared" si="774"/>
        <v>187834</v>
      </c>
    </row>
    <row r="393" spans="1:20">
      <c r="A393" t="s">
        <v>1811</v>
      </c>
      <c r="B393" t="s">
        <v>1812</v>
      </c>
      <c r="C393" t="s">
        <v>1813</v>
      </c>
      <c r="D393" t="s">
        <v>1814</v>
      </c>
      <c r="E393" t="s">
        <v>1815</v>
      </c>
      <c r="F393" t="s">
        <v>1816</v>
      </c>
      <c r="G393" t="s">
        <v>1817</v>
      </c>
      <c r="I393" t="str">
        <f t="shared" ref="I393" si="775">IF((O394-O393)=MEDIAN((O394-O393),27,33),"GOOD",TEXT(MOD(INT(INT(INT(ABS(O394-O393)/30)/60)/60),60),"00")&amp;":"&amp;TEXT(MOD(INT(INT(ABS(O394-O393)/30)/60),60),"00")&amp;":"&amp;TEXT(MOD(INT(ABS(O394-O393)/30),60),"00")&amp;";"&amp;TEXT(MOD(ABS(O394-O393),30),"00"))</f>
        <v>GOOD</v>
      </c>
      <c r="J393" t="str">
        <f t="shared" ref="J393" si="776">IF((P394-P393)=MEDIAN((P394-P393),-3,3),"GOOD",TEXT(MOD(INT(INT(INT(ABS(P394-P393)/30)/60)/60),60),"00")&amp;":"&amp;TEXT(MOD(INT(INT(ABS(P394-P393)/30)/60),60),"00")&amp;":"&amp;TEXT(MOD(INT(ABS(P394-P393)/30),60),"00")&amp;";"&amp;TEXT(MOD(ABS(P394-P393),30),"00"))</f>
        <v>GOOD</v>
      </c>
      <c r="K393" t="str">
        <f t="shared" ref="K393" si="777">IF((Q394-Q393)=MEDIAN((Q394-Q393),-27,-33),"GOOD",TEXT(MOD(INT(INT(INT(ABS(Q394-Q393)/30)/60)/60),60),"00")&amp;":"&amp;TEXT(MOD(INT(INT(ABS(Q394-Q393)/30)/60),60),"00")&amp;":"&amp;TEXT(MOD(INT(ABS(Q394-Q393)/30),60),"00")&amp;";"&amp;TEXT(MOD(ABS(Q394-Q393),30),"00"))</f>
        <v>GOOD</v>
      </c>
      <c r="L393" t="str">
        <f t="shared" ref="L393" si="778">IF((R394-R393)=MEDIAN((R394-R393),-57,-63),"GOOD",TEXT(MOD(INT(INT(INT(ABS(R394-R393)/30)/60)/60),60),"00")&amp;":"&amp;TEXT(MOD(INT(INT(ABS(R394-R393)/30)/60),60),"00")&amp;":"&amp;TEXT(MOD(INT(ABS(R394-R393)/30),60),"00")&amp;";"&amp;TEXT(MOD(ABS(R394-R393),30),"00"))</f>
        <v>GOOD</v>
      </c>
      <c r="M393" t="str">
        <f t="shared" ref="M393" si="779">IF((S394-S393)=MEDIAN((S394-S393),-87,-93),"GOOD",TEXT(MOD(INT(INT(INT(ABS(S394-S393)/30)/60)/60),60),"00")&amp;":"&amp;TEXT(MOD(INT(INT(ABS(S394-S393)/30)/60),60),"00")&amp;":"&amp;TEXT(MOD(INT(ABS(S394-S393)/30),60),"00")&amp;";"&amp;TEXT(MOD(ABS(S394-S393),30),"00"))</f>
        <v>GOOD</v>
      </c>
      <c r="O393" s="1">
        <f t="shared" ref="O393:T394" si="780">VALUE(LEFT(B393,2))*60*60*30+VALUE(MID(B393,4,2))*60*30+VALUE(MID(B393,7,2))*30+RIGHT(B393,2)</f>
        <v>124893</v>
      </c>
      <c r="P393" s="1">
        <f t="shared" si="780"/>
        <v>140651</v>
      </c>
      <c r="Q393" s="1">
        <f t="shared" si="780"/>
        <v>152825</v>
      </c>
      <c r="R393" s="1">
        <f t="shared" si="780"/>
        <v>163434</v>
      </c>
      <c r="S393" s="1">
        <f t="shared" si="780"/>
        <v>175149</v>
      </c>
      <c r="T393" s="1">
        <f t="shared" si="780"/>
        <v>184552</v>
      </c>
    </row>
    <row r="394" spans="1:20">
      <c r="A394" t="s">
        <v>1818</v>
      </c>
      <c r="B394" t="s">
        <v>1819</v>
      </c>
      <c r="C394" t="s">
        <v>1820</v>
      </c>
      <c r="D394" t="s">
        <v>1821</v>
      </c>
      <c r="E394" t="s">
        <v>1822</v>
      </c>
      <c r="F394" t="s">
        <v>1823</v>
      </c>
      <c r="G394" t="s">
        <v>1824</v>
      </c>
      <c r="O394" s="1">
        <f t="shared" si="780"/>
        <v>124922</v>
      </c>
      <c r="P394" s="1">
        <f t="shared" si="780"/>
        <v>140650</v>
      </c>
      <c r="Q394" s="1">
        <f t="shared" si="780"/>
        <v>152794</v>
      </c>
      <c r="R394" s="1">
        <f t="shared" si="780"/>
        <v>163373</v>
      </c>
      <c r="S394" s="1">
        <f t="shared" si="780"/>
        <v>175058</v>
      </c>
      <c r="T394" s="1">
        <f t="shared" si="780"/>
        <v>184767</v>
      </c>
    </row>
    <row r="396" spans="1:20">
      <c r="A396" t="s">
        <v>1825</v>
      </c>
      <c r="B396" t="s">
        <v>1826</v>
      </c>
      <c r="C396" t="s">
        <v>1827</v>
      </c>
      <c r="D396" t="s">
        <v>1828</v>
      </c>
      <c r="E396" t="s">
        <v>1829</v>
      </c>
      <c r="F396" t="s">
        <v>1830</v>
      </c>
      <c r="G396" t="s">
        <v>1831</v>
      </c>
      <c r="I396" t="str">
        <f t="shared" ref="I396" si="781">IF((O397-O396)=MEDIAN((O397-O396),27,33),"GOOD",TEXT(MOD(INT(INT(INT(ABS(O397-O396)/30)/60)/60),60),"00")&amp;":"&amp;TEXT(MOD(INT(INT(ABS(O397-O396)/30)/60),60),"00")&amp;":"&amp;TEXT(MOD(INT(ABS(O397-O396)/30),60),"00")&amp;";"&amp;TEXT(MOD(ABS(O397-O396),30),"00"))</f>
        <v>GOOD</v>
      </c>
      <c r="J396" t="str">
        <f t="shared" ref="J396" si="782">IF((P397-P396)=MEDIAN((P397-P396),-3,3),"GOOD",TEXT(MOD(INT(INT(INT(ABS(P397-P396)/30)/60)/60),60),"00")&amp;":"&amp;TEXT(MOD(INT(INT(ABS(P397-P396)/30)/60),60),"00")&amp;":"&amp;TEXT(MOD(INT(ABS(P397-P396)/30),60),"00")&amp;";"&amp;TEXT(MOD(ABS(P397-P396),30),"00"))</f>
        <v>GOOD</v>
      </c>
      <c r="K396" t="str">
        <f t="shared" ref="K396" si="783">IF((Q397-Q396)=MEDIAN((Q397-Q396),-27,-33),"GOOD",TEXT(MOD(INT(INT(INT(ABS(Q397-Q396)/30)/60)/60),60),"00")&amp;":"&amp;TEXT(MOD(INT(INT(ABS(Q397-Q396)/30)/60),60),"00")&amp;":"&amp;TEXT(MOD(INT(ABS(Q397-Q396)/30),60),"00")&amp;";"&amp;TEXT(MOD(ABS(Q397-Q396),30),"00"))</f>
        <v>GOOD</v>
      </c>
      <c r="L396" t="str">
        <f t="shared" ref="L396" si="784">IF((R397-R396)=MEDIAN((R397-R396),-57,-63),"GOOD",TEXT(MOD(INT(INT(INT(ABS(R397-R396)/30)/60)/60),60),"00")&amp;":"&amp;TEXT(MOD(INT(INT(ABS(R397-R396)/30)/60),60),"00")&amp;":"&amp;TEXT(MOD(INT(ABS(R397-R396)/30),60),"00")&amp;";"&amp;TEXT(MOD(ABS(R397-R396),30),"00"))</f>
        <v>GOOD</v>
      </c>
      <c r="M396" t="str">
        <f t="shared" ref="M396" si="785">IF((S397-S396)=MEDIAN((S397-S396),-87,-93),"GOOD",TEXT(MOD(INT(INT(INT(ABS(S397-S396)/30)/60)/60),60),"00")&amp;":"&amp;TEXT(MOD(INT(INT(ABS(S397-S396)/30)/60),60),"00")&amp;":"&amp;TEXT(MOD(INT(ABS(S397-S396)/30),60),"00")&amp;";"&amp;TEXT(MOD(ABS(S397-S396),30),"00"))</f>
        <v>GOOD</v>
      </c>
      <c r="O396" s="1">
        <f t="shared" ref="O396:T397" si="786">VALUE(LEFT(B396,2))*60*60*30+VALUE(MID(B396,4,2))*60*30+VALUE(MID(B396,7,2))*30+RIGHT(B396,2)</f>
        <v>121858</v>
      </c>
      <c r="P396" s="1">
        <f t="shared" si="786"/>
        <v>135335</v>
      </c>
      <c r="Q396" s="1">
        <f t="shared" si="786"/>
        <v>146270</v>
      </c>
      <c r="R396" s="1">
        <f t="shared" si="786"/>
        <v>162089</v>
      </c>
      <c r="S396" s="1">
        <f t="shared" si="786"/>
        <v>175172</v>
      </c>
      <c r="T396" s="1">
        <f t="shared" si="786"/>
        <v>184668</v>
      </c>
    </row>
    <row r="397" spans="1:20">
      <c r="A397" t="s">
        <v>1832</v>
      </c>
      <c r="B397" t="s">
        <v>1833</v>
      </c>
      <c r="C397" t="s">
        <v>1834</v>
      </c>
      <c r="D397" t="s">
        <v>1800</v>
      </c>
      <c r="E397" t="s">
        <v>1835</v>
      </c>
      <c r="F397" t="s">
        <v>1836</v>
      </c>
      <c r="G397" t="s">
        <v>1837</v>
      </c>
      <c r="O397" s="1">
        <f t="shared" si="786"/>
        <v>121887</v>
      </c>
      <c r="P397" s="1">
        <f t="shared" si="786"/>
        <v>135334</v>
      </c>
      <c r="Q397" s="1">
        <f t="shared" si="786"/>
        <v>146239</v>
      </c>
      <c r="R397" s="1">
        <f t="shared" si="786"/>
        <v>162029</v>
      </c>
      <c r="S397" s="1">
        <f t="shared" si="786"/>
        <v>175081</v>
      </c>
      <c r="T397" s="1">
        <f t="shared" si="786"/>
        <v>184454</v>
      </c>
    </row>
    <row r="399" spans="1:20">
      <c r="A399" t="s">
        <v>1838</v>
      </c>
      <c r="B399" t="s">
        <v>1839</v>
      </c>
      <c r="C399" t="s">
        <v>1840</v>
      </c>
      <c r="D399" t="s">
        <v>1841</v>
      </c>
      <c r="E399" t="s">
        <v>1842</v>
      </c>
      <c r="F399" t="s">
        <v>1843</v>
      </c>
      <c r="G399" t="s">
        <v>1844</v>
      </c>
      <c r="I399" t="str">
        <f t="shared" ref="I399" si="787">IF((O400-O399)=MEDIAN((O400-O399),27,33),"GOOD",TEXT(MOD(INT(INT(INT(ABS(O400-O399)/30)/60)/60),60),"00")&amp;":"&amp;TEXT(MOD(INT(INT(ABS(O400-O399)/30)/60),60),"00")&amp;":"&amp;TEXT(MOD(INT(ABS(O400-O399)/30),60),"00")&amp;";"&amp;TEXT(MOD(ABS(O400-O399),30),"00"))</f>
        <v>GOOD</v>
      </c>
      <c r="J399" t="str">
        <f t="shared" ref="J399" si="788">IF((P400-P399)=MEDIAN((P400-P399),-3,3),"GOOD",TEXT(MOD(INT(INT(INT(ABS(P400-P399)/30)/60)/60),60),"00")&amp;":"&amp;TEXT(MOD(INT(INT(ABS(P400-P399)/30)/60),60),"00")&amp;":"&amp;TEXT(MOD(INT(ABS(P400-P399)/30),60),"00")&amp;";"&amp;TEXT(MOD(ABS(P400-P399),30),"00"))</f>
        <v>GOOD</v>
      </c>
      <c r="K399" t="str">
        <f t="shared" ref="K399" si="789">IF((Q400-Q399)=MEDIAN((Q400-Q399),-27,-33),"GOOD",TEXT(MOD(INT(INT(INT(ABS(Q400-Q399)/30)/60)/60),60),"00")&amp;":"&amp;TEXT(MOD(INT(INT(ABS(Q400-Q399)/30)/60),60),"00")&amp;":"&amp;TEXT(MOD(INT(ABS(Q400-Q399)/30),60),"00")&amp;";"&amp;TEXT(MOD(ABS(Q400-Q399),30),"00"))</f>
        <v>GOOD</v>
      </c>
      <c r="L399" t="str">
        <f t="shared" ref="L399" si="790">IF((R400-R399)=MEDIAN((R400-R399),-57,-63),"GOOD",TEXT(MOD(INT(INT(INT(ABS(R400-R399)/30)/60)/60),60),"00")&amp;":"&amp;TEXT(MOD(INT(INT(ABS(R400-R399)/30)/60),60),"00")&amp;":"&amp;TEXT(MOD(INT(ABS(R400-R399)/30),60),"00")&amp;";"&amp;TEXT(MOD(ABS(R400-R399),30),"00"))</f>
        <v>GOOD</v>
      </c>
      <c r="M399" t="str">
        <f t="shared" ref="M399" si="791">IF((S400-S399)=MEDIAN((S400-S399),-87,-93),"GOOD",TEXT(MOD(INT(INT(INT(ABS(S400-S399)/30)/60)/60),60),"00")&amp;":"&amp;TEXT(MOD(INT(INT(ABS(S400-S399)/30)/60),60),"00")&amp;":"&amp;TEXT(MOD(INT(ABS(S400-S399)/30),60),"00")&amp;";"&amp;TEXT(MOD(ABS(S400-S399),30),"00"))</f>
        <v>GOOD</v>
      </c>
      <c r="O399" s="1">
        <f t="shared" ref="O399:T400" si="792">VALUE(LEFT(B399,2))*60*60*30+VALUE(MID(B399,4,2))*60*30+VALUE(MID(B399,7,2))*30+RIGHT(B399,2)</f>
        <v>121308</v>
      </c>
      <c r="P399" s="1">
        <f t="shared" si="792"/>
        <v>136427</v>
      </c>
      <c r="Q399" s="1">
        <f t="shared" si="792"/>
        <v>149691</v>
      </c>
      <c r="R399" s="1">
        <f t="shared" si="792"/>
        <v>160183</v>
      </c>
      <c r="S399" s="1">
        <f t="shared" si="792"/>
        <v>173869</v>
      </c>
      <c r="T399" s="1">
        <f t="shared" si="792"/>
        <v>183894</v>
      </c>
    </row>
    <row r="400" spans="1:20">
      <c r="A400" t="s">
        <v>1845</v>
      </c>
      <c r="B400" t="s">
        <v>1846</v>
      </c>
      <c r="C400" t="s">
        <v>1847</v>
      </c>
      <c r="D400" t="s">
        <v>1848</v>
      </c>
      <c r="E400" t="s">
        <v>1849</v>
      </c>
      <c r="F400" t="s">
        <v>1850</v>
      </c>
      <c r="G400" t="s">
        <v>1851</v>
      </c>
      <c r="O400" s="1">
        <f t="shared" si="792"/>
        <v>121337</v>
      </c>
      <c r="P400" s="1">
        <f t="shared" si="792"/>
        <v>136426</v>
      </c>
      <c r="Q400" s="1">
        <f t="shared" si="792"/>
        <v>149660</v>
      </c>
      <c r="R400" s="1">
        <f t="shared" si="792"/>
        <v>160122</v>
      </c>
      <c r="S400" s="1">
        <f t="shared" si="792"/>
        <v>173778</v>
      </c>
      <c r="T400" s="1">
        <f t="shared" si="792"/>
        <v>183326</v>
      </c>
    </row>
    <row r="402" spans="1:20">
      <c r="A402" t="s">
        <v>1852</v>
      </c>
      <c r="B402" t="s">
        <v>1853</v>
      </c>
      <c r="C402" t="s">
        <v>1854</v>
      </c>
      <c r="D402" t="s">
        <v>1855</v>
      </c>
      <c r="E402" t="s">
        <v>1856</v>
      </c>
      <c r="F402" t="s">
        <v>1857</v>
      </c>
      <c r="G402" t="s">
        <v>1858</v>
      </c>
      <c r="I402" t="str">
        <f t="shared" ref="I402" si="793">IF((O403-O402)=MEDIAN((O403-O402),27,33),"GOOD",TEXT(MOD(INT(INT(INT(ABS(O403-O402)/30)/60)/60),60),"00")&amp;":"&amp;TEXT(MOD(INT(INT(ABS(O403-O402)/30)/60),60),"00")&amp;":"&amp;TEXT(MOD(INT(ABS(O403-O402)/30),60),"00")&amp;";"&amp;TEXT(MOD(ABS(O403-O402),30),"00"))</f>
        <v>GOOD</v>
      </c>
      <c r="J402" t="str">
        <f t="shared" ref="J402" si="794">IF((P403-P402)=MEDIAN((P403-P402),-3,3),"GOOD",TEXT(MOD(INT(INT(INT(ABS(P403-P402)/30)/60)/60),60),"00")&amp;":"&amp;TEXT(MOD(INT(INT(ABS(P403-P402)/30)/60),60),"00")&amp;":"&amp;TEXT(MOD(INT(ABS(P403-P402)/30),60),"00")&amp;";"&amp;TEXT(MOD(ABS(P403-P402),30),"00"))</f>
        <v>GOOD</v>
      </c>
      <c r="K402" t="str">
        <f t="shared" ref="K402" si="795">IF((Q403-Q402)=MEDIAN((Q403-Q402),-27,-33),"GOOD",TEXT(MOD(INT(INT(INT(ABS(Q403-Q402)/30)/60)/60),60),"00")&amp;":"&amp;TEXT(MOD(INT(INT(ABS(Q403-Q402)/30)/60),60),"00")&amp;":"&amp;TEXT(MOD(INT(ABS(Q403-Q402)/30),60),"00")&amp;";"&amp;TEXT(MOD(ABS(Q403-Q402),30),"00"))</f>
        <v>GOOD</v>
      </c>
      <c r="L402" t="str">
        <f t="shared" ref="L402" si="796">IF((R403-R402)=MEDIAN((R403-R402),-57,-63),"GOOD",TEXT(MOD(INT(INT(INT(ABS(R403-R402)/30)/60)/60),60),"00")&amp;":"&amp;TEXT(MOD(INT(INT(ABS(R403-R402)/30)/60),60),"00")&amp;":"&amp;TEXT(MOD(INT(ABS(R403-R402)/30),60),"00")&amp;";"&amp;TEXT(MOD(ABS(R403-R402),30),"00"))</f>
        <v>GOOD</v>
      </c>
      <c r="M402" t="str">
        <f t="shared" ref="M402" si="797">IF((S403-S402)=MEDIAN((S403-S402),-87,-93),"GOOD",TEXT(MOD(INT(INT(INT(ABS(S403-S402)/30)/60)/60),60),"00")&amp;":"&amp;TEXT(MOD(INT(INT(ABS(S403-S402)/30)/60),60),"00")&amp;":"&amp;TEXT(MOD(INT(ABS(S403-S402)/30),60),"00")&amp;";"&amp;TEXT(MOD(ABS(S403-S402),30),"00"))</f>
        <v>GOOD</v>
      </c>
      <c r="O402" s="1">
        <f t="shared" ref="O402:T403" si="798">VALUE(LEFT(B402,2))*60*60*30+VALUE(MID(B402,4,2))*60*30+VALUE(MID(B402,7,2))*30+RIGHT(B402,2)</f>
        <v>121099</v>
      </c>
      <c r="P402" s="1">
        <f t="shared" si="798"/>
        <v>133766</v>
      </c>
      <c r="Q402" s="1">
        <f t="shared" si="798"/>
        <v>147279</v>
      </c>
      <c r="R402" s="1">
        <f t="shared" si="798"/>
        <v>162168</v>
      </c>
      <c r="S402" s="1">
        <f t="shared" si="798"/>
        <v>177788</v>
      </c>
      <c r="T402" s="1">
        <f t="shared" si="798"/>
        <v>187563</v>
      </c>
    </row>
    <row r="403" spans="1:20">
      <c r="A403" t="s">
        <v>1859</v>
      </c>
      <c r="B403" t="s">
        <v>1860</v>
      </c>
      <c r="C403" t="s">
        <v>1861</v>
      </c>
      <c r="D403" t="s">
        <v>1862</v>
      </c>
      <c r="E403" t="s">
        <v>1863</v>
      </c>
      <c r="F403" t="s">
        <v>1864</v>
      </c>
      <c r="G403" t="s">
        <v>1865</v>
      </c>
      <c r="O403" s="1">
        <f t="shared" si="798"/>
        <v>121128</v>
      </c>
      <c r="P403" s="1">
        <f t="shared" si="798"/>
        <v>133765</v>
      </c>
      <c r="Q403" s="1">
        <f t="shared" si="798"/>
        <v>147248</v>
      </c>
      <c r="R403" s="1">
        <f t="shared" si="798"/>
        <v>162107</v>
      </c>
      <c r="S403" s="1">
        <f t="shared" si="798"/>
        <v>177697</v>
      </c>
      <c r="T403" s="1">
        <f t="shared" si="798"/>
        <v>187294</v>
      </c>
    </row>
    <row r="405" spans="1:20">
      <c r="A405" t="s">
        <v>1866</v>
      </c>
      <c r="B405" t="s">
        <v>1867</v>
      </c>
      <c r="C405" t="s">
        <v>1868</v>
      </c>
      <c r="D405" t="s">
        <v>1869</v>
      </c>
      <c r="E405" t="s">
        <v>1870</v>
      </c>
      <c r="F405" t="s">
        <v>1871</v>
      </c>
      <c r="G405" t="s">
        <v>1872</v>
      </c>
      <c r="I405" t="str">
        <f t="shared" ref="I405" si="799">IF((O406-O405)=MEDIAN((O406-O405),27,33),"GOOD",TEXT(MOD(INT(INT(INT(ABS(O406-O405)/30)/60)/60),60),"00")&amp;":"&amp;TEXT(MOD(INT(INT(ABS(O406-O405)/30)/60),60),"00")&amp;":"&amp;TEXT(MOD(INT(ABS(O406-O405)/30),60),"00")&amp;";"&amp;TEXT(MOD(ABS(O406-O405),30),"00"))</f>
        <v>GOOD</v>
      </c>
      <c r="J405" t="str">
        <f t="shared" ref="J405" si="800">IF((P406-P405)=MEDIAN((P406-P405),-3,3),"GOOD",TEXT(MOD(INT(INT(INT(ABS(P406-P405)/30)/60)/60),60),"00")&amp;":"&amp;TEXT(MOD(INT(INT(ABS(P406-P405)/30)/60),60),"00")&amp;":"&amp;TEXT(MOD(INT(ABS(P406-P405)/30),60),"00")&amp;";"&amp;TEXT(MOD(ABS(P406-P405),30),"00"))</f>
        <v>GOOD</v>
      </c>
      <c r="K405" t="str">
        <f t="shared" ref="K405" si="801">IF((Q406-Q405)=MEDIAN((Q406-Q405),-27,-33),"GOOD",TEXT(MOD(INT(INT(INT(ABS(Q406-Q405)/30)/60)/60),60),"00")&amp;":"&amp;TEXT(MOD(INT(INT(ABS(Q406-Q405)/30)/60),60),"00")&amp;":"&amp;TEXT(MOD(INT(ABS(Q406-Q405)/30),60),"00")&amp;";"&amp;TEXT(MOD(ABS(Q406-Q405),30),"00"))</f>
        <v>GOOD</v>
      </c>
      <c r="L405" t="str">
        <f t="shared" ref="L405" si="802">IF((R406-R405)=MEDIAN((R406-R405),-57,-63),"GOOD",TEXT(MOD(INT(INT(INT(ABS(R406-R405)/30)/60)/60),60),"00")&amp;":"&amp;TEXT(MOD(INT(INT(ABS(R406-R405)/30)/60),60),"00")&amp;":"&amp;TEXT(MOD(INT(ABS(R406-R405)/30),60),"00")&amp;";"&amp;TEXT(MOD(ABS(R406-R405),30),"00"))</f>
        <v>GOOD</v>
      </c>
      <c r="M405" t="str">
        <f t="shared" ref="M405" si="803">IF((S406-S405)=MEDIAN((S406-S405),-87,-93),"GOOD",TEXT(MOD(INT(INT(INT(ABS(S406-S405)/30)/60)/60),60),"00")&amp;":"&amp;TEXT(MOD(INT(INT(ABS(S406-S405)/30)/60),60),"00")&amp;":"&amp;TEXT(MOD(INT(ABS(S406-S405)/30),60),"00")&amp;";"&amp;TEXT(MOD(ABS(S406-S405),30),"00"))</f>
        <v>GOOD</v>
      </c>
      <c r="O405" s="1">
        <f t="shared" ref="O405:T406" si="804">VALUE(LEFT(B405,2))*60*60*30+VALUE(MID(B405,4,2))*60*30+VALUE(MID(B405,7,2))*30+RIGHT(B405,2)</f>
        <v>116693</v>
      </c>
      <c r="P405" s="1">
        <f t="shared" si="804"/>
        <v>127350</v>
      </c>
      <c r="Q405" s="1">
        <f t="shared" si="804"/>
        <v>139650</v>
      </c>
      <c r="R405" s="1">
        <f t="shared" si="804"/>
        <v>149824</v>
      </c>
      <c r="S405" s="1">
        <f t="shared" si="804"/>
        <v>162926</v>
      </c>
      <c r="T405" s="1">
        <f t="shared" si="804"/>
        <v>182289</v>
      </c>
    </row>
    <row r="406" spans="1:20">
      <c r="A406" t="s">
        <v>1873</v>
      </c>
      <c r="B406" t="s">
        <v>1874</v>
      </c>
      <c r="C406" t="s">
        <v>1875</v>
      </c>
      <c r="D406" t="s">
        <v>1876</v>
      </c>
      <c r="E406" t="s">
        <v>1877</v>
      </c>
      <c r="F406" t="s">
        <v>1878</v>
      </c>
      <c r="G406" t="s">
        <v>1879</v>
      </c>
      <c r="O406" s="1">
        <f t="shared" si="804"/>
        <v>116722</v>
      </c>
      <c r="P406" s="1">
        <f t="shared" si="804"/>
        <v>127349</v>
      </c>
      <c r="Q406" s="1">
        <f t="shared" si="804"/>
        <v>139619</v>
      </c>
      <c r="R406" s="1">
        <f t="shared" si="804"/>
        <v>149763</v>
      </c>
      <c r="S406" s="1">
        <f t="shared" si="804"/>
        <v>162835</v>
      </c>
      <c r="T406" s="1">
        <f t="shared" si="804"/>
        <v>179580</v>
      </c>
    </row>
    <row r="408" spans="1:20">
      <c r="A408" t="s">
        <v>1880</v>
      </c>
      <c r="B408" t="s">
        <v>1881</v>
      </c>
      <c r="C408" t="s">
        <v>1882</v>
      </c>
      <c r="D408" t="s">
        <v>1883</v>
      </c>
      <c r="E408" t="s">
        <v>1884</v>
      </c>
      <c r="F408" t="s">
        <v>1885</v>
      </c>
      <c r="G408" t="s">
        <v>1886</v>
      </c>
      <c r="I408" t="str">
        <f t="shared" ref="I408" si="805">IF((O409-O408)=MEDIAN((O409-O408),27,33),"GOOD",TEXT(MOD(INT(INT(INT(ABS(O409-O408)/30)/60)/60),60),"00")&amp;":"&amp;TEXT(MOD(INT(INT(ABS(O409-O408)/30)/60),60),"00")&amp;":"&amp;TEXT(MOD(INT(ABS(O409-O408)/30),60),"00")&amp;";"&amp;TEXT(MOD(ABS(O409-O408),30),"00"))</f>
        <v>GOOD</v>
      </c>
      <c r="J408" t="str">
        <f t="shared" ref="J408" si="806">IF((P409-P408)=MEDIAN((P409-P408),-3,3),"GOOD",TEXT(MOD(INT(INT(INT(ABS(P409-P408)/30)/60)/60),60),"00")&amp;":"&amp;TEXT(MOD(INT(INT(ABS(P409-P408)/30)/60),60),"00")&amp;":"&amp;TEXT(MOD(INT(ABS(P409-P408)/30),60),"00")&amp;";"&amp;TEXT(MOD(ABS(P409-P408),30),"00"))</f>
        <v>GOOD</v>
      </c>
      <c r="K408" t="str">
        <f t="shared" ref="K408" si="807">IF((Q409-Q408)=MEDIAN((Q409-Q408),-27,-33),"GOOD",TEXT(MOD(INT(INT(INT(ABS(Q409-Q408)/30)/60)/60),60),"00")&amp;":"&amp;TEXT(MOD(INT(INT(ABS(Q409-Q408)/30)/60),60),"00")&amp;":"&amp;TEXT(MOD(INT(ABS(Q409-Q408)/30),60),"00")&amp;";"&amp;TEXT(MOD(ABS(Q409-Q408),30),"00"))</f>
        <v>GOOD</v>
      </c>
      <c r="L408" t="str">
        <f t="shared" ref="L408" si="808">IF((R409-R408)=MEDIAN((R409-R408),-57,-63),"GOOD",TEXT(MOD(INT(INT(INT(ABS(R409-R408)/30)/60)/60),60),"00")&amp;":"&amp;TEXT(MOD(INT(INT(ABS(R409-R408)/30)/60),60),"00")&amp;":"&amp;TEXT(MOD(INT(ABS(R409-R408)/30),60),"00")&amp;";"&amp;TEXT(MOD(ABS(R409-R408),30),"00"))</f>
        <v>GOOD</v>
      </c>
      <c r="M408" t="str">
        <f t="shared" ref="M408" si="809">IF((S409-S408)=MEDIAN((S409-S408),-87,-93),"GOOD",TEXT(MOD(INT(INT(INT(ABS(S409-S408)/30)/60)/60),60),"00")&amp;":"&amp;TEXT(MOD(INT(INT(ABS(S409-S408)/30)/60),60),"00")&amp;":"&amp;TEXT(MOD(INT(ABS(S409-S408)/30),60),"00")&amp;";"&amp;TEXT(MOD(ABS(S409-S408),30),"00"))</f>
        <v>GOOD</v>
      </c>
      <c r="O408" s="1">
        <f t="shared" ref="O408:T409" si="810">VALUE(LEFT(B408,2))*60*60*30+VALUE(MID(B408,4,2))*60*30+VALUE(MID(B408,7,2))*30+RIGHT(B408,2)</f>
        <v>121120</v>
      </c>
      <c r="P408" s="1">
        <f t="shared" si="810"/>
        <v>132489</v>
      </c>
      <c r="Q408" s="1">
        <f t="shared" si="810"/>
        <v>144154</v>
      </c>
      <c r="R408" s="1">
        <f t="shared" si="810"/>
        <v>155634</v>
      </c>
      <c r="S408" s="1">
        <f t="shared" si="810"/>
        <v>164288</v>
      </c>
      <c r="T408" s="1">
        <f t="shared" si="810"/>
        <v>181608</v>
      </c>
    </row>
    <row r="409" spans="1:20">
      <c r="A409" t="s">
        <v>1887</v>
      </c>
      <c r="B409" t="s">
        <v>1888</v>
      </c>
      <c r="C409" t="s">
        <v>1889</v>
      </c>
      <c r="D409" t="s">
        <v>1890</v>
      </c>
      <c r="E409" t="s">
        <v>1891</v>
      </c>
      <c r="F409" t="s">
        <v>1892</v>
      </c>
      <c r="G409" t="s">
        <v>1893</v>
      </c>
      <c r="O409" s="1">
        <f t="shared" si="810"/>
        <v>121149</v>
      </c>
      <c r="P409" s="1">
        <f t="shared" si="810"/>
        <v>132488</v>
      </c>
      <c r="Q409" s="1">
        <f t="shared" si="810"/>
        <v>144123</v>
      </c>
      <c r="R409" s="1">
        <f t="shared" si="810"/>
        <v>155573</v>
      </c>
      <c r="S409" s="1">
        <f t="shared" si="810"/>
        <v>164197</v>
      </c>
      <c r="T409" s="1">
        <f t="shared" si="810"/>
        <v>178858</v>
      </c>
    </row>
    <row r="411" spans="1:20">
      <c r="A411" t="s">
        <v>1894</v>
      </c>
      <c r="B411" t="s">
        <v>1895</v>
      </c>
      <c r="C411" t="s">
        <v>1896</v>
      </c>
      <c r="D411" t="s">
        <v>1897</v>
      </c>
      <c r="E411" t="s">
        <v>1898</v>
      </c>
      <c r="F411" t="s">
        <v>1899</v>
      </c>
      <c r="G411" t="s">
        <v>1900</v>
      </c>
      <c r="I411" t="str">
        <f t="shared" ref="I411" si="811">IF((O412-O411)=MEDIAN((O412-O411),27,33),"GOOD",TEXT(MOD(INT(INT(INT(ABS(O412-O411)/30)/60)/60),60),"00")&amp;":"&amp;TEXT(MOD(INT(INT(ABS(O412-O411)/30)/60),60),"00")&amp;":"&amp;TEXT(MOD(INT(ABS(O412-O411)/30),60),"00")&amp;";"&amp;TEXT(MOD(ABS(O412-O411),30),"00"))</f>
        <v>GOOD</v>
      </c>
      <c r="J411" t="str">
        <f t="shared" ref="J411" si="812">IF((P412-P411)=MEDIAN((P412-P411),-3,3),"GOOD",TEXT(MOD(INT(INT(INT(ABS(P412-P411)/30)/60)/60),60),"00")&amp;":"&amp;TEXT(MOD(INT(INT(ABS(P412-P411)/30)/60),60),"00")&amp;":"&amp;TEXT(MOD(INT(ABS(P412-P411)/30),60),"00")&amp;";"&amp;TEXT(MOD(ABS(P412-P411),30),"00"))</f>
        <v>GOOD</v>
      </c>
      <c r="K411" t="str">
        <f t="shared" ref="K411" si="813">IF((Q412-Q411)=MEDIAN((Q412-Q411),-27,-33),"GOOD",TEXT(MOD(INT(INT(INT(ABS(Q412-Q411)/30)/60)/60),60),"00")&amp;":"&amp;TEXT(MOD(INT(INT(ABS(Q412-Q411)/30)/60),60),"00")&amp;":"&amp;TEXT(MOD(INT(ABS(Q412-Q411)/30),60),"00")&amp;";"&amp;TEXT(MOD(ABS(Q412-Q411),30),"00"))</f>
        <v>GOOD</v>
      </c>
      <c r="L411" t="str">
        <f t="shared" ref="L411" si="814">IF((R412-R411)=MEDIAN((R412-R411),-57,-63),"GOOD",TEXT(MOD(INT(INT(INT(ABS(R412-R411)/30)/60)/60),60),"00")&amp;":"&amp;TEXT(MOD(INT(INT(ABS(R412-R411)/30)/60),60),"00")&amp;":"&amp;TEXT(MOD(INT(ABS(R412-R411)/30),60),"00")&amp;";"&amp;TEXT(MOD(ABS(R412-R411),30),"00"))</f>
        <v>GOOD</v>
      </c>
      <c r="M411" t="str">
        <f t="shared" ref="M411" si="815">IF((S412-S411)=MEDIAN((S412-S411),-87,-93),"GOOD",TEXT(MOD(INT(INT(INT(ABS(S412-S411)/30)/60)/60),60),"00")&amp;":"&amp;TEXT(MOD(INT(INT(ABS(S412-S411)/30)/60),60),"00")&amp;":"&amp;TEXT(MOD(INT(ABS(S412-S411)/30),60),"00")&amp;";"&amp;TEXT(MOD(ABS(S412-S411),30),"00"))</f>
        <v>GOOD</v>
      </c>
      <c r="O411" s="1">
        <f t="shared" ref="O411:T412" si="816">VALUE(LEFT(B411,2))*60*60*30+VALUE(MID(B411,4,2))*60*30+VALUE(MID(B411,7,2))*30+RIGHT(B411,2)</f>
        <v>121042</v>
      </c>
      <c r="P411" s="1">
        <f t="shared" si="816"/>
        <v>135918</v>
      </c>
      <c r="Q411" s="1">
        <f t="shared" si="816"/>
        <v>147350</v>
      </c>
      <c r="R411" s="1">
        <f t="shared" si="816"/>
        <v>156614</v>
      </c>
      <c r="S411" s="1">
        <f t="shared" si="816"/>
        <v>166992</v>
      </c>
      <c r="T411" s="1">
        <f t="shared" si="816"/>
        <v>182959</v>
      </c>
    </row>
    <row r="412" spans="1:20">
      <c r="A412" t="s">
        <v>1901</v>
      </c>
      <c r="B412" t="s">
        <v>1902</v>
      </c>
      <c r="C412" t="s">
        <v>1903</v>
      </c>
      <c r="D412" t="s">
        <v>1904</v>
      </c>
      <c r="E412" t="s">
        <v>1905</v>
      </c>
      <c r="F412" t="s">
        <v>1906</v>
      </c>
      <c r="G412" t="s">
        <v>1907</v>
      </c>
      <c r="O412" s="1">
        <f t="shared" si="816"/>
        <v>121071</v>
      </c>
      <c r="P412" s="1">
        <f t="shared" si="816"/>
        <v>135917</v>
      </c>
      <c r="Q412" s="1">
        <f t="shared" si="816"/>
        <v>147319</v>
      </c>
      <c r="R412" s="1">
        <f t="shared" si="816"/>
        <v>156551</v>
      </c>
      <c r="S412" s="1">
        <f t="shared" si="816"/>
        <v>166901</v>
      </c>
      <c r="T412" s="1">
        <f t="shared" si="816"/>
        <v>180254</v>
      </c>
    </row>
    <row r="414" spans="1:20">
      <c r="A414" t="s">
        <v>1908</v>
      </c>
      <c r="B414" t="s">
        <v>1909</v>
      </c>
      <c r="C414" t="s">
        <v>1910</v>
      </c>
      <c r="D414" t="s">
        <v>1911</v>
      </c>
      <c r="E414" t="s">
        <v>1912</v>
      </c>
      <c r="F414" t="s">
        <v>1913</v>
      </c>
      <c r="G414" t="s">
        <v>1914</v>
      </c>
      <c r="I414" t="str">
        <f t="shared" ref="I414" si="817">IF((O415-O414)=MEDIAN((O415-O414),27,33),"GOOD",TEXT(MOD(INT(INT(INT(ABS(O415-O414)/30)/60)/60),60),"00")&amp;":"&amp;TEXT(MOD(INT(INT(ABS(O415-O414)/30)/60),60),"00")&amp;":"&amp;TEXT(MOD(INT(ABS(O415-O414)/30),60),"00")&amp;";"&amp;TEXT(MOD(ABS(O415-O414),30),"00"))</f>
        <v>GOOD</v>
      </c>
      <c r="J414" t="str">
        <f t="shared" ref="J414" si="818">IF((P415-P414)=MEDIAN((P415-P414),-3,3),"GOOD",TEXT(MOD(INT(INT(INT(ABS(P415-P414)/30)/60)/60),60),"00")&amp;":"&amp;TEXT(MOD(INT(INT(ABS(P415-P414)/30)/60),60),"00")&amp;":"&amp;TEXT(MOD(INT(ABS(P415-P414)/30),60),"00")&amp;";"&amp;TEXT(MOD(ABS(P415-P414),30),"00"))</f>
        <v>GOOD</v>
      </c>
      <c r="K414" t="str">
        <f t="shared" ref="K414" si="819">IF((Q415-Q414)=MEDIAN((Q415-Q414),-27,-33),"GOOD",TEXT(MOD(INT(INT(INT(ABS(Q415-Q414)/30)/60)/60),60),"00")&amp;":"&amp;TEXT(MOD(INT(INT(ABS(Q415-Q414)/30)/60),60),"00")&amp;":"&amp;TEXT(MOD(INT(ABS(Q415-Q414)/30),60),"00")&amp;";"&amp;TEXT(MOD(ABS(Q415-Q414),30),"00"))</f>
        <v>GOOD</v>
      </c>
      <c r="L414" t="str">
        <f t="shared" ref="L414" si="820">IF((R415-R414)=MEDIAN((R415-R414),-57,-63),"GOOD",TEXT(MOD(INT(INT(INT(ABS(R415-R414)/30)/60)/60),60),"00")&amp;":"&amp;TEXT(MOD(INT(INT(ABS(R415-R414)/30)/60),60),"00")&amp;":"&amp;TEXT(MOD(INT(ABS(R415-R414)/30),60),"00")&amp;";"&amp;TEXT(MOD(ABS(R415-R414),30),"00"))</f>
        <v>GOOD</v>
      </c>
      <c r="M414" t="str">
        <f t="shared" ref="M414" si="821">IF((S415-S414)=MEDIAN((S415-S414),-87,-93),"GOOD",TEXT(MOD(INT(INT(INT(ABS(S415-S414)/30)/60)/60),60),"00")&amp;":"&amp;TEXT(MOD(INT(INT(ABS(S415-S414)/30)/60),60),"00")&amp;":"&amp;TEXT(MOD(INT(ABS(S415-S414)/30),60),"00")&amp;";"&amp;TEXT(MOD(ABS(S415-S414),30),"00"))</f>
        <v>GOOD</v>
      </c>
      <c r="O414" s="1">
        <f t="shared" ref="O414:T415" si="822">VALUE(LEFT(B414,2))*60*60*30+VALUE(MID(B414,4,2))*60*30+VALUE(MID(B414,7,2))*30+RIGHT(B414,2)</f>
        <v>118274</v>
      </c>
      <c r="P414" s="1">
        <f t="shared" si="822"/>
        <v>129514</v>
      </c>
      <c r="Q414" s="1">
        <f t="shared" si="822"/>
        <v>141906</v>
      </c>
      <c r="R414" s="1">
        <f t="shared" si="822"/>
        <v>155755</v>
      </c>
      <c r="S414" s="1">
        <f t="shared" si="822"/>
        <v>167003</v>
      </c>
      <c r="T414" s="1">
        <f t="shared" si="822"/>
        <v>182480</v>
      </c>
    </row>
    <row r="415" spans="1:20">
      <c r="A415" t="s">
        <v>1915</v>
      </c>
      <c r="B415" t="s">
        <v>1916</v>
      </c>
      <c r="C415" t="s">
        <v>1917</v>
      </c>
      <c r="D415" t="s">
        <v>1918</v>
      </c>
      <c r="E415" t="s">
        <v>1919</v>
      </c>
      <c r="F415" t="s">
        <v>1920</v>
      </c>
      <c r="G415" t="s">
        <v>1921</v>
      </c>
      <c r="O415" s="1">
        <f t="shared" si="822"/>
        <v>118303</v>
      </c>
      <c r="P415" s="1">
        <f t="shared" si="822"/>
        <v>129513</v>
      </c>
      <c r="Q415" s="1">
        <f t="shared" si="822"/>
        <v>141875</v>
      </c>
      <c r="R415" s="1">
        <f t="shared" si="822"/>
        <v>155694</v>
      </c>
      <c r="S415" s="1">
        <f t="shared" si="822"/>
        <v>166912</v>
      </c>
      <c r="T415" s="1">
        <f t="shared" si="822"/>
        <v>179720</v>
      </c>
    </row>
    <row r="417" spans="1:20">
      <c r="A417" t="s">
        <v>1922</v>
      </c>
      <c r="B417" t="s">
        <v>1923</v>
      </c>
      <c r="C417" t="s">
        <v>1924</v>
      </c>
      <c r="D417" t="s">
        <v>1925</v>
      </c>
      <c r="E417" t="s">
        <v>1926</v>
      </c>
      <c r="F417" t="s">
        <v>1927</v>
      </c>
      <c r="G417" t="s">
        <v>1928</v>
      </c>
      <c r="I417" t="str">
        <f t="shared" ref="I417" si="823">IF((O418-O417)=MEDIAN((O418-O417),27,33),"GOOD",TEXT(MOD(INT(INT(INT(ABS(O418-O417)/30)/60)/60),60),"00")&amp;":"&amp;TEXT(MOD(INT(INT(ABS(O418-O417)/30)/60),60),"00")&amp;":"&amp;TEXT(MOD(INT(ABS(O418-O417)/30),60),"00")&amp;";"&amp;TEXT(MOD(ABS(O418-O417),30),"00"))</f>
        <v>GOOD</v>
      </c>
      <c r="J417" t="str">
        <f t="shared" ref="J417" si="824">IF((P418-P417)=MEDIAN((P418-P417),-3,3),"GOOD",TEXT(MOD(INT(INT(INT(ABS(P418-P417)/30)/60)/60),60),"00")&amp;":"&amp;TEXT(MOD(INT(INT(ABS(P418-P417)/30)/60),60),"00")&amp;":"&amp;TEXT(MOD(INT(ABS(P418-P417)/30),60),"00")&amp;";"&amp;TEXT(MOD(ABS(P418-P417),30),"00"))</f>
        <v>GOOD</v>
      </c>
      <c r="K417" t="str">
        <f t="shared" ref="K417" si="825">IF((Q418-Q417)=MEDIAN((Q418-Q417),-27,-33),"GOOD",TEXT(MOD(INT(INT(INT(ABS(Q418-Q417)/30)/60)/60),60),"00")&amp;":"&amp;TEXT(MOD(INT(INT(ABS(Q418-Q417)/30)/60),60),"00")&amp;":"&amp;TEXT(MOD(INT(ABS(Q418-Q417)/30),60),"00")&amp;";"&amp;TEXT(MOD(ABS(Q418-Q417),30),"00"))</f>
        <v>GOOD</v>
      </c>
      <c r="L417" t="str">
        <f t="shared" ref="L417" si="826">IF((R418-R417)=MEDIAN((R418-R417),-57,-63),"GOOD",TEXT(MOD(INT(INT(INT(ABS(R418-R417)/30)/60)/60),60),"00")&amp;":"&amp;TEXT(MOD(INT(INT(ABS(R418-R417)/30)/60),60),"00")&amp;":"&amp;TEXT(MOD(INT(ABS(R418-R417)/30),60),"00")&amp;";"&amp;TEXT(MOD(ABS(R418-R417),30),"00"))</f>
        <v>GOOD</v>
      </c>
      <c r="M417" t="str">
        <f t="shared" ref="M417" si="827">IF((S418-S417)=MEDIAN((S418-S417),-87,-93),"GOOD",TEXT(MOD(INT(INT(INT(ABS(S418-S417)/30)/60)/60),60),"00")&amp;":"&amp;TEXT(MOD(INT(INT(ABS(S418-S417)/30)/60),60),"00")&amp;":"&amp;TEXT(MOD(INT(ABS(S418-S417)/30),60),"00")&amp;";"&amp;TEXT(MOD(ABS(S418-S417),30),"00"))</f>
        <v>GOOD</v>
      </c>
      <c r="O417" s="1">
        <f t="shared" ref="O417:T418" si="828">VALUE(LEFT(B417,2))*60*60*30+VALUE(MID(B417,4,2))*60*30+VALUE(MID(B417,7,2))*30+RIGHT(B417,2)</f>
        <v>121355</v>
      </c>
      <c r="P417" s="1">
        <f t="shared" si="828"/>
        <v>131081</v>
      </c>
      <c r="Q417" s="1">
        <f t="shared" si="828"/>
        <v>140138</v>
      </c>
      <c r="R417" s="1">
        <f t="shared" si="828"/>
        <v>150434</v>
      </c>
      <c r="S417" s="1">
        <f t="shared" si="828"/>
        <v>164527</v>
      </c>
      <c r="T417" s="1">
        <f t="shared" si="828"/>
        <v>183472</v>
      </c>
    </row>
    <row r="418" spans="1:20">
      <c r="A418" t="s">
        <v>1929</v>
      </c>
      <c r="B418" t="s">
        <v>1930</v>
      </c>
      <c r="C418" t="s">
        <v>1931</v>
      </c>
      <c r="D418" t="s">
        <v>1932</v>
      </c>
      <c r="E418" t="s">
        <v>1933</v>
      </c>
      <c r="F418" t="s">
        <v>1934</v>
      </c>
      <c r="G418" t="s">
        <v>1935</v>
      </c>
      <c r="O418" s="1">
        <f t="shared" si="828"/>
        <v>121384</v>
      </c>
      <c r="P418" s="1">
        <f t="shared" si="828"/>
        <v>131080</v>
      </c>
      <c r="Q418" s="1">
        <f t="shared" si="828"/>
        <v>140107</v>
      </c>
      <c r="R418" s="1">
        <f t="shared" si="828"/>
        <v>150373</v>
      </c>
      <c r="S418" s="1">
        <f t="shared" si="828"/>
        <v>164436</v>
      </c>
      <c r="T418" s="1">
        <f t="shared" si="828"/>
        <v>180563</v>
      </c>
    </row>
    <row r="420" spans="1:20">
      <c r="A420" t="s">
        <v>1936</v>
      </c>
      <c r="B420" t="s">
        <v>1937</v>
      </c>
      <c r="C420" t="s">
        <v>1938</v>
      </c>
      <c r="D420" t="s">
        <v>1939</v>
      </c>
      <c r="E420" t="s">
        <v>1940</v>
      </c>
      <c r="F420" t="s">
        <v>1941</v>
      </c>
      <c r="G420" t="s">
        <v>1942</v>
      </c>
      <c r="I420" t="str">
        <f t="shared" ref="I420" si="829">IF((O421-O420)=MEDIAN((O421-O420),27,33),"GOOD",TEXT(MOD(INT(INT(INT(ABS(O421-O420)/30)/60)/60),60),"00")&amp;":"&amp;TEXT(MOD(INT(INT(ABS(O421-O420)/30)/60),60),"00")&amp;":"&amp;TEXT(MOD(INT(ABS(O421-O420)/30),60),"00")&amp;";"&amp;TEXT(MOD(ABS(O421-O420),30),"00"))</f>
        <v>00:00:00;26</v>
      </c>
      <c r="J420" t="str">
        <f t="shared" ref="J420" si="830">IF((P421-P420)=MEDIAN((P421-P420),-3,3),"GOOD",TEXT(MOD(INT(INT(INT(ABS(P421-P420)/30)/60)/60),60),"00")&amp;":"&amp;TEXT(MOD(INT(INT(ABS(P421-P420)/30)/60),60),"00")&amp;":"&amp;TEXT(MOD(INT(ABS(P421-P420)/30),60),"00")&amp;";"&amp;TEXT(MOD(ABS(P421-P420),30),"00"))</f>
        <v>00:00:00;09</v>
      </c>
      <c r="K420" t="str">
        <f t="shared" ref="K420" si="831">IF((Q421-Q420)=MEDIAN((Q421-Q420),-27,-33),"GOOD",TEXT(MOD(INT(INT(INT(ABS(Q421-Q420)/30)/60)/60),60),"00")&amp;":"&amp;TEXT(MOD(INT(INT(ABS(Q421-Q420)/30)/60),60),"00")&amp;":"&amp;TEXT(MOD(INT(ABS(Q421-Q420)/30),60),"00")&amp;";"&amp;TEXT(MOD(ABS(Q421-Q420),30),"00"))</f>
        <v>GOOD</v>
      </c>
      <c r="L420" t="str">
        <f t="shared" ref="L420" si="832">IF((R421-R420)=MEDIAN((R421-R420),-57,-63),"GOOD",TEXT(MOD(INT(INT(INT(ABS(R421-R420)/30)/60)/60),60),"00")&amp;":"&amp;TEXT(MOD(INT(INT(ABS(R421-R420)/30)/60),60),"00")&amp;":"&amp;TEXT(MOD(INT(ABS(R421-R420)/30),60),"00")&amp;";"&amp;TEXT(MOD(ABS(R421-R420),30),"00"))</f>
        <v>GOOD</v>
      </c>
      <c r="M420" t="str">
        <f t="shared" ref="M420" si="833">IF((S421-S420)=MEDIAN((S421-S420),-87,-93),"GOOD",TEXT(MOD(INT(INT(INT(ABS(S421-S420)/30)/60)/60),60),"00")&amp;":"&amp;TEXT(MOD(INT(INT(ABS(S421-S420)/30)/60),60),"00")&amp;":"&amp;TEXT(MOD(INT(ABS(S421-S420)/30),60),"00")&amp;";"&amp;TEXT(MOD(ABS(S421-S420),30),"00"))</f>
        <v>GOOD</v>
      </c>
      <c r="O420" s="1">
        <f t="shared" ref="O420:T421" si="834">VALUE(LEFT(B420,2))*60*60*30+VALUE(MID(B420,4,2))*60*30+VALUE(MID(B420,7,2))*30+RIGHT(B420,2)</f>
        <v>119148</v>
      </c>
      <c r="P420" s="1">
        <f t="shared" si="834"/>
        <v>129284</v>
      </c>
      <c r="Q420" s="1">
        <f t="shared" si="834"/>
        <v>140102</v>
      </c>
      <c r="R420" s="1">
        <f t="shared" si="834"/>
        <v>153819</v>
      </c>
      <c r="S420" s="1">
        <f t="shared" si="834"/>
        <v>169003</v>
      </c>
      <c r="T420" s="1">
        <f t="shared" si="834"/>
        <v>182473</v>
      </c>
    </row>
    <row r="421" spans="1:20">
      <c r="A421" t="s">
        <v>1943</v>
      </c>
      <c r="B421" t="s">
        <v>1944</v>
      </c>
      <c r="C421" t="s">
        <v>1945</v>
      </c>
      <c r="D421" t="s">
        <v>1946</v>
      </c>
      <c r="E421" t="s">
        <v>1947</v>
      </c>
      <c r="F421" t="s">
        <v>1948</v>
      </c>
      <c r="G421" t="s">
        <v>1949</v>
      </c>
      <c r="O421" s="1">
        <f t="shared" si="834"/>
        <v>119174</v>
      </c>
      <c r="P421" s="1">
        <f t="shared" si="834"/>
        <v>129293</v>
      </c>
      <c r="Q421" s="1">
        <f t="shared" si="834"/>
        <v>140071</v>
      </c>
      <c r="R421" s="1">
        <f t="shared" si="834"/>
        <v>153758</v>
      </c>
      <c r="S421" s="1">
        <f t="shared" si="834"/>
        <v>168912</v>
      </c>
      <c r="T421" s="1">
        <f t="shared" si="834"/>
        <v>179622</v>
      </c>
    </row>
    <row r="423" spans="1:20">
      <c r="A423" t="s">
        <v>1950</v>
      </c>
      <c r="B423" t="s">
        <v>1951</v>
      </c>
      <c r="C423" t="s">
        <v>1952</v>
      </c>
      <c r="D423" t="s">
        <v>1953</v>
      </c>
      <c r="E423" t="s">
        <v>1954</v>
      </c>
      <c r="F423" t="s">
        <v>1955</v>
      </c>
      <c r="G423" t="s">
        <v>1956</v>
      </c>
      <c r="I423" t="str">
        <f t="shared" ref="I423" si="835">IF((O424-O423)=MEDIAN((O424-O423),27,33),"GOOD",TEXT(MOD(INT(INT(INT(ABS(O424-O423)/30)/60)/60),60),"00")&amp;":"&amp;TEXT(MOD(INT(INT(ABS(O424-O423)/30)/60),60),"00")&amp;":"&amp;TEXT(MOD(INT(ABS(O424-O423)/30),60),"00")&amp;";"&amp;TEXT(MOD(ABS(O424-O423),30),"00"))</f>
        <v>GOOD</v>
      </c>
      <c r="J423" t="str">
        <f t="shared" ref="J423" si="836">IF((P424-P423)=MEDIAN((P424-P423),-3,3),"GOOD",TEXT(MOD(INT(INT(INT(ABS(P424-P423)/30)/60)/60),60),"00")&amp;":"&amp;TEXT(MOD(INT(INT(ABS(P424-P423)/30)/60),60),"00")&amp;":"&amp;TEXT(MOD(INT(ABS(P424-P423)/30),60),"00")&amp;";"&amp;TEXT(MOD(ABS(P424-P423),30),"00"))</f>
        <v>GOOD</v>
      </c>
      <c r="K423" t="str">
        <f t="shared" ref="K423" si="837">IF((Q424-Q423)=MEDIAN((Q424-Q423),-27,-33),"GOOD",TEXT(MOD(INT(INT(INT(ABS(Q424-Q423)/30)/60)/60),60),"00")&amp;":"&amp;TEXT(MOD(INT(INT(ABS(Q424-Q423)/30)/60),60),"00")&amp;":"&amp;TEXT(MOD(INT(ABS(Q424-Q423)/30),60),"00")&amp;";"&amp;TEXT(MOD(ABS(Q424-Q423),30),"00"))</f>
        <v>GOOD</v>
      </c>
      <c r="L423" t="str">
        <f t="shared" ref="L423" si="838">IF((R424-R423)=MEDIAN((R424-R423),-57,-63),"GOOD",TEXT(MOD(INT(INT(INT(ABS(R424-R423)/30)/60)/60),60),"00")&amp;":"&amp;TEXT(MOD(INT(INT(ABS(R424-R423)/30)/60),60),"00")&amp;":"&amp;TEXT(MOD(INT(ABS(R424-R423)/30),60),"00")&amp;";"&amp;TEXT(MOD(ABS(R424-R423),30),"00"))</f>
        <v>GOOD</v>
      </c>
      <c r="M423" t="str">
        <f t="shared" ref="M423" si="839">IF((S424-S423)=MEDIAN((S424-S423),-87,-93),"GOOD",TEXT(MOD(INT(INT(INT(ABS(S424-S423)/30)/60)/60),60),"00")&amp;":"&amp;TEXT(MOD(INT(INT(ABS(S424-S423)/30)/60),60),"00")&amp;":"&amp;TEXT(MOD(INT(ABS(S424-S423)/30),60),"00")&amp;";"&amp;TEXT(MOD(ABS(S424-S423),30),"00"))</f>
        <v>GOOD</v>
      </c>
      <c r="O423" s="1">
        <f t="shared" ref="O423:T424" si="840">VALUE(LEFT(B423,2))*60*60*30+VALUE(MID(B423,4,2))*60*30+VALUE(MID(B423,7,2))*30+RIGHT(B423,2)</f>
        <v>122330</v>
      </c>
      <c r="P423" s="1">
        <f t="shared" si="840"/>
        <v>135665</v>
      </c>
      <c r="Q423" s="1">
        <f t="shared" si="840"/>
        <v>145926</v>
      </c>
      <c r="R423" s="1">
        <f t="shared" si="840"/>
        <v>156588</v>
      </c>
      <c r="S423" s="1">
        <f t="shared" si="840"/>
        <v>168965</v>
      </c>
      <c r="T423" s="1">
        <f t="shared" si="840"/>
        <v>182607</v>
      </c>
    </row>
    <row r="424" spans="1:20">
      <c r="A424" t="s">
        <v>1957</v>
      </c>
      <c r="B424" t="s">
        <v>1958</v>
      </c>
      <c r="C424" t="s">
        <v>1959</v>
      </c>
      <c r="D424" t="s">
        <v>1960</v>
      </c>
      <c r="E424" t="s">
        <v>1961</v>
      </c>
      <c r="F424" t="s">
        <v>1962</v>
      </c>
      <c r="G424" t="s">
        <v>1963</v>
      </c>
      <c r="O424" s="1">
        <f t="shared" si="840"/>
        <v>122359</v>
      </c>
      <c r="P424" s="1">
        <f t="shared" si="840"/>
        <v>135664</v>
      </c>
      <c r="Q424" s="1">
        <f t="shared" si="840"/>
        <v>145895</v>
      </c>
      <c r="R424" s="1">
        <f t="shared" si="840"/>
        <v>156527</v>
      </c>
      <c r="S424" s="1">
        <f t="shared" si="840"/>
        <v>168874</v>
      </c>
      <c r="T424" s="1">
        <f t="shared" si="840"/>
        <v>179856</v>
      </c>
    </row>
    <row r="426" spans="1:20">
      <c r="A426" t="s">
        <v>1964</v>
      </c>
      <c r="B426" t="s">
        <v>1965</v>
      </c>
      <c r="C426" t="s">
        <v>1966</v>
      </c>
      <c r="D426" t="s">
        <v>1967</v>
      </c>
      <c r="E426" t="s">
        <v>1968</v>
      </c>
      <c r="F426" t="s">
        <v>1969</v>
      </c>
      <c r="G426" t="s">
        <v>1970</v>
      </c>
      <c r="I426" t="str">
        <f t="shared" ref="I426" si="841">IF((O427-O426)=MEDIAN((O427-O426),27,33),"GOOD",TEXT(MOD(INT(INT(INT(ABS(O427-O426)/30)/60)/60),60),"00")&amp;":"&amp;TEXT(MOD(INT(INT(ABS(O427-O426)/30)/60),60),"00")&amp;":"&amp;TEXT(MOD(INT(ABS(O427-O426)/30),60),"00")&amp;";"&amp;TEXT(MOD(ABS(O427-O426),30),"00"))</f>
        <v>GOOD</v>
      </c>
      <c r="J426" t="str">
        <f t="shared" ref="J426" si="842">IF((P427-P426)=MEDIAN((P427-P426),-3,3),"GOOD",TEXT(MOD(INT(INT(INT(ABS(P427-P426)/30)/60)/60),60),"00")&amp;":"&amp;TEXT(MOD(INT(INT(ABS(P427-P426)/30)/60),60),"00")&amp;":"&amp;TEXT(MOD(INT(ABS(P427-P426)/30),60),"00")&amp;";"&amp;TEXT(MOD(ABS(P427-P426),30),"00"))</f>
        <v>GOOD</v>
      </c>
      <c r="K426" t="str">
        <f t="shared" ref="K426" si="843">IF((Q427-Q426)=MEDIAN((Q427-Q426),-27,-33),"GOOD",TEXT(MOD(INT(INT(INT(ABS(Q427-Q426)/30)/60)/60),60),"00")&amp;":"&amp;TEXT(MOD(INT(INT(ABS(Q427-Q426)/30)/60),60),"00")&amp;":"&amp;TEXT(MOD(INT(ABS(Q427-Q426)/30),60),"00")&amp;";"&amp;TEXT(MOD(ABS(Q427-Q426),30),"00"))</f>
        <v>GOOD</v>
      </c>
      <c r="L426" t="str">
        <f t="shared" ref="L426" si="844">IF((R427-R426)=MEDIAN((R427-R426),-57,-63),"GOOD",TEXT(MOD(INT(INT(INT(ABS(R427-R426)/30)/60)/60),60),"00")&amp;":"&amp;TEXT(MOD(INT(INT(ABS(R427-R426)/30)/60),60),"00")&amp;":"&amp;TEXT(MOD(INT(ABS(R427-R426)/30),60),"00")&amp;";"&amp;TEXT(MOD(ABS(R427-R426),30),"00"))</f>
        <v>GOOD</v>
      </c>
      <c r="M426" t="str">
        <f t="shared" ref="M426" si="845">IF((S427-S426)=MEDIAN((S427-S426),-87,-93),"GOOD",TEXT(MOD(INT(INT(INT(ABS(S427-S426)/30)/60)/60),60),"00")&amp;":"&amp;TEXT(MOD(INT(INT(ABS(S427-S426)/30)/60),60),"00")&amp;":"&amp;TEXT(MOD(INT(ABS(S427-S426)/30),60),"00")&amp;";"&amp;TEXT(MOD(ABS(S427-S426),30),"00"))</f>
        <v>GOOD</v>
      </c>
      <c r="O426" s="1">
        <f t="shared" ref="O426:T427" si="846">VALUE(LEFT(B426,2))*60*60*30+VALUE(MID(B426,4,2))*60*30+VALUE(MID(B426,7,2))*30+RIGHT(B426,2)</f>
        <v>118860</v>
      </c>
      <c r="P426" s="1">
        <f t="shared" si="846"/>
        <v>132937</v>
      </c>
      <c r="Q426" s="1">
        <f t="shared" si="846"/>
        <v>144722</v>
      </c>
      <c r="R426" s="1">
        <f t="shared" si="846"/>
        <v>154525</v>
      </c>
      <c r="S426" s="1">
        <f t="shared" si="846"/>
        <v>163990</v>
      </c>
      <c r="T426" s="1">
        <f t="shared" si="846"/>
        <v>182153</v>
      </c>
    </row>
    <row r="427" spans="1:20">
      <c r="A427" t="s">
        <v>1971</v>
      </c>
      <c r="B427" t="s">
        <v>1972</v>
      </c>
      <c r="C427" t="s">
        <v>1973</v>
      </c>
      <c r="D427" t="s">
        <v>1974</v>
      </c>
      <c r="E427" t="s">
        <v>1975</v>
      </c>
      <c r="F427" t="s">
        <v>1976</v>
      </c>
      <c r="G427" t="s">
        <v>1977</v>
      </c>
      <c r="O427" s="1">
        <f t="shared" si="846"/>
        <v>118889</v>
      </c>
      <c r="P427" s="1">
        <f t="shared" si="846"/>
        <v>132936</v>
      </c>
      <c r="Q427" s="1">
        <f t="shared" si="846"/>
        <v>144691</v>
      </c>
      <c r="R427" s="1">
        <f t="shared" si="846"/>
        <v>154464</v>
      </c>
      <c r="S427" s="1">
        <f t="shared" si="846"/>
        <v>163899</v>
      </c>
      <c r="T427" s="1">
        <f t="shared" si="846"/>
        <v>179209</v>
      </c>
    </row>
    <row r="429" spans="1:20">
      <c r="A429" t="s">
        <v>1978</v>
      </c>
      <c r="B429" t="s">
        <v>1979</v>
      </c>
      <c r="C429" t="s">
        <v>1917</v>
      </c>
      <c r="D429" t="s">
        <v>1980</v>
      </c>
      <c r="E429" t="s">
        <v>1981</v>
      </c>
      <c r="F429" t="s">
        <v>1982</v>
      </c>
      <c r="G429" t="s">
        <v>1983</v>
      </c>
      <c r="I429" t="str">
        <f t="shared" ref="I429" si="847">IF((O430-O429)=MEDIAN((O430-O429),27,33),"GOOD",TEXT(MOD(INT(INT(INT(ABS(O430-O429)/30)/60)/60),60),"00")&amp;":"&amp;TEXT(MOD(INT(INT(ABS(O430-O429)/30)/60),60),"00")&amp;":"&amp;TEXT(MOD(INT(ABS(O430-O429)/30),60),"00")&amp;";"&amp;TEXT(MOD(ABS(O430-O429),30),"00"))</f>
        <v>GOOD</v>
      </c>
      <c r="J429" t="str">
        <f t="shared" ref="J429" si="848">IF((P430-P429)=MEDIAN((P430-P429),-3,3),"GOOD",TEXT(MOD(INT(INT(INT(ABS(P430-P429)/30)/60)/60),60),"00")&amp;":"&amp;TEXT(MOD(INT(INT(ABS(P430-P429)/30)/60),60),"00")&amp;":"&amp;TEXT(MOD(INT(ABS(P430-P429)/30),60),"00")&amp;";"&amp;TEXT(MOD(ABS(P430-P429),30),"00"))</f>
        <v>GOOD</v>
      </c>
      <c r="K429" t="str">
        <f t="shared" ref="K429" si="849">IF((Q430-Q429)=MEDIAN((Q430-Q429),-27,-33),"GOOD",TEXT(MOD(INT(INT(INT(ABS(Q430-Q429)/30)/60)/60),60),"00")&amp;":"&amp;TEXT(MOD(INT(INT(ABS(Q430-Q429)/30)/60),60),"00")&amp;":"&amp;TEXT(MOD(INT(ABS(Q430-Q429)/30),60),"00")&amp;";"&amp;TEXT(MOD(ABS(Q430-Q429),30),"00"))</f>
        <v>GOOD</v>
      </c>
      <c r="L429" t="str">
        <f t="shared" ref="L429" si="850">IF((R430-R429)=MEDIAN((R430-R429),-57,-63),"GOOD",TEXT(MOD(INT(INT(INT(ABS(R430-R429)/30)/60)/60),60),"00")&amp;":"&amp;TEXT(MOD(INT(INT(ABS(R430-R429)/30)/60),60),"00")&amp;":"&amp;TEXT(MOD(INT(ABS(R430-R429)/30),60),"00")&amp;";"&amp;TEXT(MOD(ABS(R430-R429),30),"00"))</f>
        <v>GOOD</v>
      </c>
      <c r="M429" t="str">
        <f t="shared" ref="M429" si="851">IF((S430-S429)=MEDIAN((S430-S429),-87,-93),"GOOD",TEXT(MOD(INT(INT(INT(ABS(S430-S429)/30)/60)/60),60),"00")&amp;":"&amp;TEXT(MOD(INT(INT(ABS(S430-S429)/30)/60),60),"00")&amp;":"&amp;TEXT(MOD(INT(ABS(S430-S429)/30),60),"00")&amp;";"&amp;TEXT(MOD(ABS(S430-S429),30),"00"))</f>
        <v>GOOD</v>
      </c>
      <c r="O429" s="1">
        <f t="shared" ref="O429:T430" si="852">VALUE(LEFT(B429,2))*60*60*30+VALUE(MID(B429,4,2))*60*30+VALUE(MID(B429,7,2))*30+RIGHT(B429,2)</f>
        <v>118416</v>
      </c>
      <c r="P429" s="1">
        <f t="shared" si="852"/>
        <v>129513</v>
      </c>
      <c r="Q429" s="1">
        <f t="shared" si="852"/>
        <v>143640</v>
      </c>
      <c r="R429" s="1">
        <f t="shared" si="852"/>
        <v>156965</v>
      </c>
      <c r="S429" s="1">
        <f t="shared" si="852"/>
        <v>169570</v>
      </c>
      <c r="T429" s="1">
        <f t="shared" si="852"/>
        <v>181404</v>
      </c>
    </row>
    <row r="430" spans="1:20">
      <c r="A430" t="s">
        <v>1984</v>
      </c>
      <c r="B430" t="s">
        <v>1985</v>
      </c>
      <c r="C430" t="s">
        <v>1986</v>
      </c>
      <c r="D430" t="s">
        <v>1987</v>
      </c>
      <c r="E430" t="s">
        <v>1988</v>
      </c>
      <c r="F430" t="s">
        <v>1989</v>
      </c>
      <c r="G430" t="s">
        <v>1990</v>
      </c>
      <c r="O430" s="1">
        <f t="shared" si="852"/>
        <v>118445</v>
      </c>
      <c r="P430" s="1">
        <f t="shared" si="852"/>
        <v>129512</v>
      </c>
      <c r="Q430" s="1">
        <f t="shared" si="852"/>
        <v>143609</v>
      </c>
      <c r="R430" s="1">
        <f t="shared" si="852"/>
        <v>156904</v>
      </c>
      <c r="S430" s="1">
        <f t="shared" si="852"/>
        <v>169479</v>
      </c>
      <c r="T430" s="1">
        <f t="shared" si="852"/>
        <v>178614</v>
      </c>
    </row>
    <row r="432" spans="1:20">
      <c r="A432" t="s">
        <v>1991</v>
      </c>
      <c r="B432" t="s">
        <v>1992</v>
      </c>
      <c r="C432" t="s">
        <v>1993</v>
      </c>
      <c r="D432" t="s">
        <v>1994</v>
      </c>
      <c r="E432" t="s">
        <v>1995</v>
      </c>
      <c r="F432" t="s">
        <v>1996</v>
      </c>
      <c r="G432" t="s">
        <v>1997</v>
      </c>
      <c r="I432" t="str">
        <f t="shared" ref="I432" si="853">IF((O433-O432)=MEDIAN((O433-O432),27,33),"GOOD",TEXT(MOD(INT(INT(INT(ABS(O433-O432)/30)/60)/60),60),"00")&amp;":"&amp;TEXT(MOD(INT(INT(ABS(O433-O432)/30)/60),60),"00")&amp;":"&amp;TEXT(MOD(INT(ABS(O433-O432)/30),60),"00")&amp;";"&amp;TEXT(MOD(ABS(O433-O432),30),"00"))</f>
        <v>GOOD</v>
      </c>
      <c r="J432" t="str">
        <f t="shared" ref="J432" si="854">IF((P433-P432)=MEDIAN((P433-P432),-3,3),"GOOD",TEXT(MOD(INT(INT(INT(ABS(P433-P432)/30)/60)/60),60),"00")&amp;":"&amp;TEXT(MOD(INT(INT(ABS(P433-P432)/30)/60),60),"00")&amp;":"&amp;TEXT(MOD(INT(ABS(P433-P432)/30),60),"00")&amp;";"&amp;TEXT(MOD(ABS(P433-P432),30),"00"))</f>
        <v>GOOD</v>
      </c>
      <c r="K432" t="str">
        <f t="shared" ref="K432" si="855">IF((Q433-Q432)=MEDIAN((Q433-Q432),-27,-33),"GOOD",TEXT(MOD(INT(INT(INT(ABS(Q433-Q432)/30)/60)/60),60),"00")&amp;":"&amp;TEXT(MOD(INT(INT(ABS(Q433-Q432)/30)/60),60),"00")&amp;":"&amp;TEXT(MOD(INT(ABS(Q433-Q432)/30),60),"00")&amp;";"&amp;TEXT(MOD(ABS(Q433-Q432),30),"00"))</f>
        <v>GOOD</v>
      </c>
      <c r="L432" t="str">
        <f t="shared" ref="L432" si="856">IF((R433-R432)=MEDIAN((R433-R432),-57,-63),"GOOD",TEXT(MOD(INT(INT(INT(ABS(R433-R432)/30)/60)/60),60),"00")&amp;":"&amp;TEXT(MOD(INT(INT(ABS(R433-R432)/30)/60),60),"00")&amp;":"&amp;TEXT(MOD(INT(ABS(R433-R432)/30),60),"00")&amp;";"&amp;TEXT(MOD(ABS(R433-R432),30),"00"))</f>
        <v>GOOD</v>
      </c>
      <c r="M432" t="str">
        <f t="shared" ref="M432" si="857">IF((S433-S432)=MEDIAN((S433-S432),-87,-93),"GOOD",TEXT(MOD(INT(INT(INT(ABS(S433-S432)/30)/60)/60),60),"00")&amp;":"&amp;TEXT(MOD(INT(INT(ABS(S433-S432)/30)/60),60),"00")&amp;":"&amp;TEXT(MOD(INT(ABS(S433-S432)/30),60),"00")&amp;";"&amp;TEXT(MOD(ABS(S433-S432),30),"00"))</f>
        <v>GOOD</v>
      </c>
      <c r="O432" s="1">
        <f t="shared" ref="O432:T433" si="858">VALUE(LEFT(B432,2))*60*60*30+VALUE(MID(B432,4,2))*60*30+VALUE(MID(B432,7,2))*30+RIGHT(B432,2)</f>
        <v>118091</v>
      </c>
      <c r="P432" s="1">
        <f t="shared" si="858"/>
        <v>130968</v>
      </c>
      <c r="Q432" s="1">
        <f t="shared" si="858"/>
        <v>143369</v>
      </c>
      <c r="R432" s="1">
        <f t="shared" si="858"/>
        <v>154332</v>
      </c>
      <c r="S432" s="1">
        <f t="shared" si="858"/>
        <v>165373</v>
      </c>
      <c r="T432" s="1">
        <f t="shared" si="858"/>
        <v>181950</v>
      </c>
    </row>
    <row r="433" spans="1:20">
      <c r="A433" t="s">
        <v>1998</v>
      </c>
      <c r="B433" t="s">
        <v>1999</v>
      </c>
      <c r="C433" t="s">
        <v>2000</v>
      </c>
      <c r="D433" t="s">
        <v>2001</v>
      </c>
      <c r="E433" t="s">
        <v>2002</v>
      </c>
      <c r="F433" t="s">
        <v>2003</v>
      </c>
      <c r="G433" t="s">
        <v>2004</v>
      </c>
      <c r="O433" s="1">
        <f t="shared" si="858"/>
        <v>118120</v>
      </c>
      <c r="P433" s="1">
        <f t="shared" si="858"/>
        <v>130967</v>
      </c>
      <c r="Q433" s="1">
        <f t="shared" si="858"/>
        <v>143338</v>
      </c>
      <c r="R433" s="1">
        <f t="shared" si="858"/>
        <v>154271</v>
      </c>
      <c r="S433" s="1">
        <f t="shared" si="858"/>
        <v>165282</v>
      </c>
      <c r="T433" s="1">
        <f t="shared" si="858"/>
        <v>179058</v>
      </c>
    </row>
    <row r="435" spans="1:20">
      <c r="A435" t="s">
        <v>2005</v>
      </c>
      <c r="B435" t="s">
        <v>2006</v>
      </c>
      <c r="C435" t="s">
        <v>2007</v>
      </c>
      <c r="D435" t="s">
        <v>2008</v>
      </c>
      <c r="E435" t="s">
        <v>2009</v>
      </c>
      <c r="F435" t="s">
        <v>2010</v>
      </c>
      <c r="G435" t="s">
        <v>2011</v>
      </c>
      <c r="I435" t="str">
        <f t="shared" ref="I435" si="859">IF((O436-O435)=MEDIAN((O436-O435),27,33),"GOOD",TEXT(MOD(INT(INT(INT(ABS(O436-O435)/30)/60)/60),60),"00")&amp;":"&amp;TEXT(MOD(INT(INT(ABS(O436-O435)/30)/60),60),"00")&amp;":"&amp;TEXT(MOD(INT(ABS(O436-O435)/30),60),"00")&amp;";"&amp;TEXT(MOD(ABS(O436-O435),30),"00"))</f>
        <v>GOOD</v>
      </c>
      <c r="J435" t="str">
        <f t="shared" ref="J435" si="860">IF((P436-P435)=MEDIAN((P436-P435),-3,3),"GOOD",TEXT(MOD(INT(INT(INT(ABS(P436-P435)/30)/60)/60),60),"00")&amp;":"&amp;TEXT(MOD(INT(INT(ABS(P436-P435)/30)/60),60),"00")&amp;":"&amp;TEXT(MOD(INT(ABS(P436-P435)/30),60),"00")&amp;";"&amp;TEXT(MOD(ABS(P436-P435),30),"00"))</f>
        <v>GOOD</v>
      </c>
      <c r="K435" t="str">
        <f t="shared" ref="K435" si="861">IF((Q436-Q435)=MEDIAN((Q436-Q435),-27,-33),"GOOD",TEXT(MOD(INT(INT(INT(ABS(Q436-Q435)/30)/60)/60),60),"00")&amp;":"&amp;TEXT(MOD(INT(INT(ABS(Q436-Q435)/30)/60),60),"00")&amp;":"&amp;TEXT(MOD(INT(ABS(Q436-Q435)/30),60),"00")&amp;";"&amp;TEXT(MOD(ABS(Q436-Q435),30),"00"))</f>
        <v>GOOD</v>
      </c>
      <c r="L435" t="str">
        <f t="shared" ref="L435" si="862">IF((R436-R435)=MEDIAN((R436-R435),-57,-63),"GOOD",TEXT(MOD(INT(INT(INT(ABS(R436-R435)/30)/60)/60),60),"00")&amp;":"&amp;TEXT(MOD(INT(INT(ABS(R436-R435)/30)/60),60),"00")&amp;":"&amp;TEXT(MOD(INT(ABS(R436-R435)/30),60),"00")&amp;";"&amp;TEXT(MOD(ABS(R436-R435),30),"00"))</f>
        <v>GOOD</v>
      </c>
      <c r="M435" t="str">
        <f t="shared" ref="M435" si="863">IF((S436-S435)=MEDIAN((S436-S435),-87,-93),"GOOD",TEXT(MOD(INT(INT(INT(ABS(S436-S435)/30)/60)/60),60),"00")&amp;":"&amp;TEXT(MOD(INT(INT(ABS(S436-S435)/30)/60),60),"00")&amp;":"&amp;TEXT(MOD(INT(ABS(S436-S435)/30),60),"00")&amp;";"&amp;TEXT(MOD(ABS(S436-S435),30),"00"))</f>
        <v>GOOD</v>
      </c>
      <c r="O435" s="1">
        <f t="shared" ref="O435:T436" si="864">VALUE(LEFT(B435,2))*60*60*30+VALUE(MID(B435,4,2))*60*30+VALUE(MID(B435,7,2))*30+RIGHT(B435,2)</f>
        <v>121077</v>
      </c>
      <c r="P435" s="1">
        <f t="shared" si="864"/>
        <v>135028</v>
      </c>
      <c r="Q435" s="1">
        <f t="shared" si="864"/>
        <v>147460</v>
      </c>
      <c r="R435" s="1">
        <f t="shared" si="864"/>
        <v>157974</v>
      </c>
      <c r="S435" s="1">
        <f t="shared" si="864"/>
        <v>167472</v>
      </c>
      <c r="T435" s="1">
        <f t="shared" si="864"/>
        <v>183355</v>
      </c>
    </row>
    <row r="436" spans="1:20">
      <c r="A436" t="s">
        <v>2012</v>
      </c>
      <c r="B436" t="s">
        <v>2013</v>
      </c>
      <c r="C436" t="s">
        <v>2014</v>
      </c>
      <c r="D436" t="s">
        <v>2015</v>
      </c>
      <c r="E436" t="s">
        <v>2016</v>
      </c>
      <c r="F436" t="s">
        <v>2017</v>
      </c>
      <c r="G436" t="s">
        <v>2018</v>
      </c>
      <c r="O436" s="1">
        <f t="shared" si="864"/>
        <v>121106</v>
      </c>
      <c r="P436" s="1">
        <f t="shared" si="864"/>
        <v>135027</v>
      </c>
      <c r="Q436" s="1">
        <f t="shared" si="864"/>
        <v>147429</v>
      </c>
      <c r="R436" s="1">
        <f t="shared" si="864"/>
        <v>157913</v>
      </c>
      <c r="S436" s="1">
        <f t="shared" si="864"/>
        <v>167379</v>
      </c>
      <c r="T436" s="1">
        <f t="shared" si="864"/>
        <v>180503</v>
      </c>
    </row>
    <row r="438" spans="1:20">
      <c r="A438" t="s">
        <v>2019</v>
      </c>
      <c r="B438" t="s">
        <v>2020</v>
      </c>
      <c r="C438" t="s">
        <v>2021</v>
      </c>
      <c r="D438" t="s">
        <v>2022</v>
      </c>
      <c r="E438" t="s">
        <v>2023</v>
      </c>
      <c r="F438" t="s">
        <v>2024</v>
      </c>
      <c r="G438" t="s">
        <v>2025</v>
      </c>
      <c r="I438" t="str">
        <f t="shared" ref="I438" si="865">IF((O439-O438)=MEDIAN((O439-O438),27,33),"GOOD",TEXT(MOD(INT(INT(INT(ABS(O439-O438)/30)/60)/60),60),"00")&amp;":"&amp;TEXT(MOD(INT(INT(ABS(O439-O438)/30)/60),60),"00")&amp;":"&amp;TEXT(MOD(INT(ABS(O439-O438)/30),60),"00")&amp;";"&amp;TEXT(MOD(ABS(O439-O438),30),"00"))</f>
        <v>GOOD</v>
      </c>
      <c r="J438" t="str">
        <f t="shared" ref="J438" si="866">IF((P439-P438)=MEDIAN((P439-P438),-3,3),"GOOD",TEXT(MOD(INT(INT(INT(ABS(P439-P438)/30)/60)/60),60),"00")&amp;":"&amp;TEXT(MOD(INT(INT(ABS(P439-P438)/30)/60),60),"00")&amp;":"&amp;TEXT(MOD(INT(ABS(P439-P438)/30),60),"00")&amp;";"&amp;TEXT(MOD(ABS(P439-P438),30),"00"))</f>
        <v>GOOD</v>
      </c>
      <c r="K438" t="str">
        <f t="shared" ref="K438" si="867">IF((Q439-Q438)=MEDIAN((Q439-Q438),-27,-33),"GOOD",TEXT(MOD(INT(INT(INT(ABS(Q439-Q438)/30)/60)/60),60),"00")&amp;":"&amp;TEXT(MOD(INT(INT(ABS(Q439-Q438)/30)/60),60),"00")&amp;":"&amp;TEXT(MOD(INT(ABS(Q439-Q438)/30),60),"00")&amp;";"&amp;TEXT(MOD(ABS(Q439-Q438),30),"00"))</f>
        <v>GOOD</v>
      </c>
      <c r="L438" t="str">
        <f t="shared" ref="L438" si="868">IF((R439-R438)=MEDIAN((R439-R438),-57,-63),"GOOD",TEXT(MOD(INT(INT(INT(ABS(R439-R438)/30)/60)/60),60),"00")&amp;":"&amp;TEXT(MOD(INT(INT(ABS(R439-R438)/30)/60),60),"00")&amp;":"&amp;TEXT(MOD(INT(ABS(R439-R438)/30),60),"00")&amp;";"&amp;TEXT(MOD(ABS(R439-R438),30),"00"))</f>
        <v>GOOD</v>
      </c>
      <c r="M438" t="str">
        <f t="shared" ref="M438" si="869">IF((S439-S438)=MEDIAN((S439-S438),-87,-93),"GOOD",TEXT(MOD(INT(INT(INT(ABS(S439-S438)/30)/60)/60),60),"00")&amp;":"&amp;TEXT(MOD(INT(INT(ABS(S439-S438)/30)/60),60),"00")&amp;":"&amp;TEXT(MOD(INT(ABS(S439-S438)/30),60),"00")&amp;";"&amp;TEXT(MOD(ABS(S439-S438),30),"00"))</f>
        <v>GOOD</v>
      </c>
      <c r="O438" s="1">
        <f t="shared" ref="O438:T439" si="870">VALUE(LEFT(B438,2))*60*60*30+VALUE(MID(B438,4,2))*60*30+VALUE(MID(B438,7,2))*30+RIGHT(B438,2)</f>
        <v>119326</v>
      </c>
      <c r="P438" s="1">
        <f t="shared" si="870"/>
        <v>133590</v>
      </c>
      <c r="Q438" s="1">
        <f t="shared" si="870"/>
        <v>147895</v>
      </c>
      <c r="R438" s="1">
        <f t="shared" si="870"/>
        <v>159648</v>
      </c>
      <c r="S438" s="1">
        <f t="shared" si="870"/>
        <v>169714</v>
      </c>
      <c r="T438" s="1">
        <f t="shared" si="870"/>
        <v>183571</v>
      </c>
    </row>
    <row r="439" spans="1:20">
      <c r="A439" t="s">
        <v>2026</v>
      </c>
      <c r="B439" t="s">
        <v>2027</v>
      </c>
      <c r="C439" t="s">
        <v>2028</v>
      </c>
      <c r="D439" t="s">
        <v>2029</v>
      </c>
      <c r="E439" t="s">
        <v>2030</v>
      </c>
      <c r="F439" t="s">
        <v>2031</v>
      </c>
      <c r="G439" t="s">
        <v>2032</v>
      </c>
      <c r="O439" s="1">
        <f t="shared" si="870"/>
        <v>119355</v>
      </c>
      <c r="P439" s="1">
        <f t="shared" si="870"/>
        <v>133589</v>
      </c>
      <c r="Q439" s="1">
        <f t="shared" si="870"/>
        <v>147864</v>
      </c>
      <c r="R439" s="1">
        <f t="shared" si="870"/>
        <v>159587</v>
      </c>
      <c r="S439" s="1">
        <f t="shared" si="870"/>
        <v>169623</v>
      </c>
      <c r="T439" s="1">
        <f t="shared" si="870"/>
        <v>180642</v>
      </c>
    </row>
    <row r="441" spans="1:20">
      <c r="A441" t="s">
        <v>2033</v>
      </c>
      <c r="B441" t="s">
        <v>2034</v>
      </c>
      <c r="C441" t="s">
        <v>2035</v>
      </c>
      <c r="D441" t="s">
        <v>2036</v>
      </c>
      <c r="E441" t="s">
        <v>2037</v>
      </c>
      <c r="F441" t="s">
        <v>2038</v>
      </c>
      <c r="G441" t="s">
        <v>2039</v>
      </c>
      <c r="I441" t="str">
        <f t="shared" ref="I441" si="871">IF((O442-O441)=MEDIAN((O442-O441),27,33),"GOOD",TEXT(MOD(INT(INT(INT(ABS(O442-O441)/30)/60)/60),60),"00")&amp;":"&amp;TEXT(MOD(INT(INT(ABS(O442-O441)/30)/60),60),"00")&amp;":"&amp;TEXT(MOD(INT(ABS(O442-O441)/30),60),"00")&amp;";"&amp;TEXT(MOD(ABS(O442-O441),30),"00"))</f>
        <v>GOOD</v>
      </c>
      <c r="J441" t="str">
        <f t="shared" ref="J441" si="872">IF((P442-P441)=MEDIAN((P442-P441),-3,3),"GOOD",TEXT(MOD(INT(INT(INT(ABS(P442-P441)/30)/60)/60),60),"00")&amp;":"&amp;TEXT(MOD(INT(INT(ABS(P442-P441)/30)/60),60),"00")&amp;":"&amp;TEXT(MOD(INT(ABS(P442-P441)/30),60),"00")&amp;";"&amp;TEXT(MOD(ABS(P442-P441),30),"00"))</f>
        <v>GOOD</v>
      </c>
      <c r="K441" t="str">
        <f t="shared" ref="K441" si="873">IF((Q442-Q441)=MEDIAN((Q442-Q441),-27,-33),"GOOD",TEXT(MOD(INT(INT(INT(ABS(Q442-Q441)/30)/60)/60),60),"00")&amp;":"&amp;TEXT(MOD(INT(INT(ABS(Q442-Q441)/30)/60),60),"00")&amp;":"&amp;TEXT(MOD(INT(ABS(Q442-Q441)/30),60),"00")&amp;";"&amp;TEXT(MOD(ABS(Q442-Q441),30),"00"))</f>
        <v>GOOD</v>
      </c>
      <c r="L441" t="str">
        <f t="shared" ref="L441" si="874">IF((R442-R441)=MEDIAN((R442-R441),-57,-63),"GOOD",TEXT(MOD(INT(INT(INT(ABS(R442-R441)/30)/60)/60),60),"00")&amp;":"&amp;TEXT(MOD(INT(INT(ABS(R442-R441)/30)/60),60),"00")&amp;":"&amp;TEXT(MOD(INT(ABS(R442-R441)/30),60),"00")&amp;";"&amp;TEXT(MOD(ABS(R442-R441),30),"00"))</f>
        <v>GOOD</v>
      </c>
      <c r="M441" t="str">
        <f t="shared" ref="M441" si="875">IF((S442-S441)=MEDIAN((S442-S441),-87,-93),"GOOD",TEXT(MOD(INT(INT(INT(ABS(S442-S441)/30)/60)/60),60),"00")&amp;":"&amp;TEXT(MOD(INT(INT(ABS(S442-S441)/30)/60),60),"00")&amp;":"&amp;TEXT(MOD(INT(ABS(S442-S441)/30),60),"00")&amp;";"&amp;TEXT(MOD(ABS(S442-S441),30),"00"))</f>
        <v>GOOD</v>
      </c>
      <c r="O441" s="1">
        <f t="shared" ref="O441:T442" si="876">VALUE(LEFT(B441,2))*60*60*30+VALUE(MID(B441,4,2))*60*30+VALUE(MID(B441,7,2))*30+RIGHT(B441,2)</f>
        <v>121499</v>
      </c>
      <c r="P441" s="1">
        <f t="shared" si="876"/>
        <v>132084</v>
      </c>
      <c r="Q441" s="1">
        <f t="shared" si="876"/>
        <v>143923</v>
      </c>
      <c r="R441" s="1">
        <f t="shared" si="876"/>
        <v>153625</v>
      </c>
      <c r="S441" s="1">
        <f t="shared" si="876"/>
        <v>162774</v>
      </c>
      <c r="T441" s="1">
        <f t="shared" si="876"/>
        <v>180435</v>
      </c>
    </row>
    <row r="442" spans="1:20">
      <c r="A442" t="s">
        <v>2040</v>
      </c>
      <c r="B442" t="s">
        <v>2041</v>
      </c>
      <c r="C442" t="s">
        <v>2042</v>
      </c>
      <c r="D442" t="s">
        <v>2043</v>
      </c>
      <c r="E442" t="s">
        <v>2044</v>
      </c>
      <c r="F442" t="s">
        <v>2045</v>
      </c>
      <c r="G442" t="s">
        <v>2046</v>
      </c>
      <c r="O442" s="1">
        <f t="shared" si="876"/>
        <v>121528</v>
      </c>
      <c r="P442" s="1">
        <f t="shared" si="876"/>
        <v>132083</v>
      </c>
      <c r="Q442" s="1">
        <f t="shared" si="876"/>
        <v>143892</v>
      </c>
      <c r="R442" s="1">
        <f t="shared" si="876"/>
        <v>153564</v>
      </c>
      <c r="S442" s="1">
        <f t="shared" si="876"/>
        <v>162683</v>
      </c>
      <c r="T442" s="1">
        <f t="shared" si="876"/>
        <v>177613</v>
      </c>
    </row>
    <row r="444" spans="1:20">
      <c r="A444" t="s">
        <v>2047</v>
      </c>
      <c r="B444" t="s">
        <v>2048</v>
      </c>
      <c r="C444" t="s">
        <v>2049</v>
      </c>
      <c r="D444" t="s">
        <v>2050</v>
      </c>
      <c r="E444" t="s">
        <v>2051</v>
      </c>
      <c r="F444" t="s">
        <v>2052</v>
      </c>
      <c r="G444" t="s">
        <v>2053</v>
      </c>
      <c r="I444" t="str">
        <f t="shared" ref="I444" si="877">IF((O445-O444)=MEDIAN((O445-O444),27,33),"GOOD",TEXT(MOD(INT(INT(INT(ABS(O445-O444)/30)/60)/60),60),"00")&amp;":"&amp;TEXT(MOD(INT(INT(ABS(O445-O444)/30)/60),60),"00")&amp;":"&amp;TEXT(MOD(INT(ABS(O445-O444)/30),60),"00")&amp;";"&amp;TEXT(MOD(ABS(O445-O444),30),"00"))</f>
        <v>GOOD</v>
      </c>
      <c r="J444" t="str">
        <f t="shared" ref="J444" si="878">IF((P445-P444)=MEDIAN((P445-P444),-3,3),"GOOD",TEXT(MOD(INT(INT(INT(ABS(P445-P444)/30)/60)/60),60),"00")&amp;":"&amp;TEXT(MOD(INT(INT(ABS(P445-P444)/30)/60),60),"00")&amp;":"&amp;TEXT(MOD(INT(ABS(P445-P444)/30),60),"00")&amp;";"&amp;TEXT(MOD(ABS(P445-P444),30),"00"))</f>
        <v>GOOD</v>
      </c>
      <c r="K444" t="str">
        <f t="shared" ref="K444" si="879">IF((Q445-Q444)=MEDIAN((Q445-Q444),-27,-33),"GOOD",TEXT(MOD(INT(INT(INT(ABS(Q445-Q444)/30)/60)/60),60),"00")&amp;":"&amp;TEXT(MOD(INT(INT(ABS(Q445-Q444)/30)/60),60),"00")&amp;":"&amp;TEXT(MOD(INT(ABS(Q445-Q444)/30),60),"00")&amp;";"&amp;TEXT(MOD(ABS(Q445-Q444),30),"00"))</f>
        <v>GOOD</v>
      </c>
      <c r="L444" t="str">
        <f t="shared" ref="L444" si="880">IF((R445-R444)=MEDIAN((R445-R444),-57,-63),"GOOD",TEXT(MOD(INT(INT(INT(ABS(R445-R444)/30)/60)/60),60),"00")&amp;":"&amp;TEXT(MOD(INT(INT(ABS(R445-R444)/30)/60),60),"00")&amp;":"&amp;TEXT(MOD(INT(ABS(R445-R444)/30),60),"00")&amp;";"&amp;TEXT(MOD(ABS(R445-R444),30),"00"))</f>
        <v>GOOD</v>
      </c>
      <c r="M444" t="str">
        <f t="shared" ref="M444" si="881">IF((S445-S444)=MEDIAN((S445-S444),-87,-93),"GOOD",TEXT(MOD(INT(INT(INT(ABS(S445-S444)/30)/60)/60),60),"00")&amp;":"&amp;TEXT(MOD(INT(INT(ABS(S445-S444)/30)/60),60),"00")&amp;":"&amp;TEXT(MOD(INT(ABS(S445-S444)/30),60),"00")&amp;";"&amp;TEXT(MOD(ABS(S445-S444),30),"00"))</f>
        <v>GOOD</v>
      </c>
      <c r="O444" s="1">
        <f t="shared" ref="O444:T445" si="882">VALUE(LEFT(B444,2))*60*60*30+VALUE(MID(B444,4,2))*60*30+VALUE(MID(B444,7,2))*30+RIGHT(B444,2)</f>
        <v>120116</v>
      </c>
      <c r="P444" s="1">
        <f t="shared" si="882"/>
        <v>129025</v>
      </c>
      <c r="Q444" s="1">
        <f t="shared" si="882"/>
        <v>142746</v>
      </c>
      <c r="R444" s="1">
        <f t="shared" si="882"/>
        <v>158345</v>
      </c>
      <c r="S444" s="1">
        <f t="shared" si="882"/>
        <v>169637</v>
      </c>
      <c r="T444" s="1">
        <f t="shared" si="882"/>
        <v>183442</v>
      </c>
    </row>
    <row r="445" spans="1:20">
      <c r="A445" t="s">
        <v>2054</v>
      </c>
      <c r="B445" t="s">
        <v>2055</v>
      </c>
      <c r="C445" t="s">
        <v>2056</v>
      </c>
      <c r="D445" t="s">
        <v>2057</v>
      </c>
      <c r="E445" t="s">
        <v>2058</v>
      </c>
      <c r="F445" t="s">
        <v>2059</v>
      </c>
      <c r="G445" t="s">
        <v>2060</v>
      </c>
      <c r="O445" s="1">
        <f t="shared" si="882"/>
        <v>120145</v>
      </c>
      <c r="P445" s="1">
        <f t="shared" si="882"/>
        <v>129024</v>
      </c>
      <c r="Q445" s="1">
        <f t="shared" si="882"/>
        <v>142715</v>
      </c>
      <c r="R445" s="1">
        <f t="shared" si="882"/>
        <v>158284</v>
      </c>
      <c r="S445" s="1">
        <f t="shared" si="882"/>
        <v>169546</v>
      </c>
      <c r="T445" s="1">
        <f t="shared" si="882"/>
        <v>183337</v>
      </c>
    </row>
    <row r="447" spans="1:20">
      <c r="A447" t="s">
        <v>2061</v>
      </c>
      <c r="B447" t="s">
        <v>2048</v>
      </c>
      <c r="C447" t="s">
        <v>2062</v>
      </c>
      <c r="D447" t="s">
        <v>2063</v>
      </c>
      <c r="E447" t="s">
        <v>2064</v>
      </c>
      <c r="F447" t="s">
        <v>2065</v>
      </c>
      <c r="G447" t="s">
        <v>2066</v>
      </c>
      <c r="I447" t="str">
        <f t="shared" ref="I447" si="883">IF((O448-O447)=MEDIAN((O448-O447),27,33),"GOOD",TEXT(MOD(INT(INT(INT(ABS(O448-O447)/30)/60)/60),60),"00")&amp;":"&amp;TEXT(MOD(INT(INT(ABS(O448-O447)/30)/60),60),"00")&amp;":"&amp;TEXT(MOD(INT(ABS(O448-O447)/30),60),"00")&amp;";"&amp;TEXT(MOD(ABS(O448-O447),30),"00"))</f>
        <v>GOOD</v>
      </c>
      <c r="J447" t="str">
        <f t="shared" ref="J447" si="884">IF((P448-P447)=MEDIAN((P448-P447),-3,3),"GOOD",TEXT(MOD(INT(INT(INT(ABS(P448-P447)/30)/60)/60),60),"00")&amp;":"&amp;TEXT(MOD(INT(INT(ABS(P448-P447)/30)/60),60),"00")&amp;":"&amp;TEXT(MOD(INT(ABS(P448-P447)/30),60),"00")&amp;";"&amp;TEXT(MOD(ABS(P448-P447),30),"00"))</f>
        <v>GOOD</v>
      </c>
      <c r="K447" t="str">
        <f t="shared" ref="K447" si="885">IF((Q448-Q447)=MEDIAN((Q448-Q447),-27,-33),"GOOD",TEXT(MOD(INT(INT(INT(ABS(Q448-Q447)/30)/60)/60),60),"00")&amp;":"&amp;TEXT(MOD(INT(INT(ABS(Q448-Q447)/30)/60),60),"00")&amp;":"&amp;TEXT(MOD(INT(ABS(Q448-Q447)/30),60),"00")&amp;";"&amp;TEXT(MOD(ABS(Q448-Q447),30),"00"))</f>
        <v>GOOD</v>
      </c>
      <c r="L447" t="str">
        <f t="shared" ref="L447" si="886">IF((R448-R447)=MEDIAN((R448-R447),-57,-63),"GOOD",TEXT(MOD(INT(INT(INT(ABS(R448-R447)/30)/60)/60),60),"00")&amp;":"&amp;TEXT(MOD(INT(INT(ABS(R448-R447)/30)/60),60),"00")&amp;":"&amp;TEXT(MOD(INT(ABS(R448-R447)/30),60),"00")&amp;";"&amp;TEXT(MOD(ABS(R448-R447),30),"00"))</f>
        <v>GOOD</v>
      </c>
      <c r="M447" t="str">
        <f t="shared" ref="M447" si="887">IF((S448-S447)=MEDIAN((S448-S447),-87,-93),"GOOD",TEXT(MOD(INT(INT(INT(ABS(S448-S447)/30)/60)/60),60),"00")&amp;":"&amp;TEXT(MOD(INT(INT(ABS(S448-S447)/30)/60),60),"00")&amp;":"&amp;TEXT(MOD(INT(ABS(S448-S447)/30),60),"00")&amp;";"&amp;TEXT(MOD(ABS(S448-S447),30),"00"))</f>
        <v>GOOD</v>
      </c>
      <c r="O447" s="1">
        <f t="shared" ref="O447:T448" si="888">VALUE(LEFT(B447,2))*60*60*30+VALUE(MID(B447,4,2))*60*30+VALUE(MID(B447,7,2))*30+RIGHT(B447,2)</f>
        <v>120116</v>
      </c>
      <c r="P447" s="1">
        <f t="shared" si="888"/>
        <v>131682</v>
      </c>
      <c r="Q447" s="1">
        <f t="shared" si="888"/>
        <v>146667</v>
      </c>
      <c r="R447" s="1">
        <f t="shared" si="888"/>
        <v>158865</v>
      </c>
      <c r="S447" s="1">
        <f t="shared" si="888"/>
        <v>168685</v>
      </c>
      <c r="T447" s="1">
        <f t="shared" si="888"/>
        <v>182395</v>
      </c>
    </row>
    <row r="448" spans="1:20">
      <c r="A448" t="s">
        <v>2067</v>
      </c>
      <c r="B448" t="s">
        <v>2055</v>
      </c>
      <c r="C448" t="s">
        <v>2068</v>
      </c>
      <c r="D448" t="s">
        <v>2069</v>
      </c>
      <c r="E448" t="s">
        <v>2070</v>
      </c>
      <c r="F448" t="s">
        <v>2071</v>
      </c>
      <c r="G448" t="s">
        <v>2072</v>
      </c>
      <c r="O448" s="1">
        <f t="shared" si="888"/>
        <v>120145</v>
      </c>
      <c r="P448" s="1">
        <f t="shared" si="888"/>
        <v>131681</v>
      </c>
      <c r="Q448" s="1">
        <f t="shared" si="888"/>
        <v>146636</v>
      </c>
      <c r="R448" s="1">
        <f t="shared" si="888"/>
        <v>158804</v>
      </c>
      <c r="S448" s="1">
        <f t="shared" si="888"/>
        <v>168594</v>
      </c>
      <c r="T448" s="1">
        <f t="shared" si="888"/>
        <v>179551</v>
      </c>
    </row>
    <row r="450" spans="1:20">
      <c r="A450" t="s">
        <v>2073</v>
      </c>
      <c r="B450" t="s">
        <v>1544</v>
      </c>
      <c r="C450" t="s">
        <v>2074</v>
      </c>
      <c r="D450" t="s">
        <v>2075</v>
      </c>
      <c r="E450" t="s">
        <v>2076</v>
      </c>
      <c r="F450" s="4" t="s">
        <v>2077</v>
      </c>
      <c r="G450" t="s">
        <v>2078</v>
      </c>
      <c r="I450" t="str">
        <f t="shared" ref="I450" si="889">IF((O451-O450)=MEDIAN((O451-O450),27,33),"GOOD",TEXT(MOD(INT(INT(INT(ABS(O451-O450)/30)/60)/60),60),"00")&amp;":"&amp;TEXT(MOD(INT(INT(ABS(O451-O450)/30)/60),60),"00")&amp;":"&amp;TEXT(MOD(INT(ABS(O451-O450)/30),60),"00")&amp;";"&amp;TEXT(MOD(ABS(O451-O450),30),"00"))</f>
        <v>GOOD</v>
      </c>
      <c r="J450" t="str">
        <f t="shared" ref="J450" si="890">IF((P451-P450)=MEDIAN((P451-P450),-3,3),"GOOD",TEXT(MOD(INT(INT(INT(ABS(P451-P450)/30)/60)/60),60),"00")&amp;":"&amp;TEXT(MOD(INT(INT(ABS(P451-P450)/30)/60),60),"00")&amp;":"&amp;TEXT(MOD(INT(ABS(P451-P450)/30),60),"00")&amp;";"&amp;TEXT(MOD(ABS(P451-P450),30),"00"))</f>
        <v>GOOD</v>
      </c>
      <c r="K450" t="str">
        <f t="shared" ref="K450" si="891">IF((Q451-Q450)=MEDIAN((Q451-Q450),-27,-33),"GOOD",TEXT(MOD(INT(INT(INT(ABS(Q451-Q450)/30)/60)/60),60),"00")&amp;":"&amp;TEXT(MOD(INT(INT(ABS(Q451-Q450)/30)/60),60),"00")&amp;":"&amp;TEXT(MOD(INT(ABS(Q451-Q450)/30),60),"00")&amp;";"&amp;TEXT(MOD(ABS(Q451-Q450),30),"00"))</f>
        <v>GOOD</v>
      </c>
      <c r="L450" t="str">
        <f t="shared" ref="L450" si="892">IF((R451-R450)=MEDIAN((R451-R450),-57,-63),"GOOD",TEXT(MOD(INT(INT(INT(ABS(R451-R450)/30)/60)/60),60),"00")&amp;":"&amp;TEXT(MOD(INT(INT(ABS(R451-R450)/30)/60),60),"00")&amp;":"&amp;TEXT(MOD(INT(ABS(R451-R450)/30),60),"00")&amp;";"&amp;TEXT(MOD(ABS(R451-R450),30),"00"))</f>
        <v>GOOD</v>
      </c>
      <c r="M450" t="str">
        <f t="shared" ref="M450" si="893">IF((S451-S450)=MEDIAN((S451-S450),-87,-93),"GOOD",TEXT(MOD(INT(INT(INT(ABS(S451-S450)/30)/60)/60),60),"00")&amp;":"&amp;TEXT(MOD(INT(INT(ABS(S451-S450)/30)/60),60),"00")&amp;":"&amp;TEXT(MOD(INT(ABS(S451-S450)/30),60),"00")&amp;";"&amp;TEXT(MOD(ABS(S451-S450),30),"00"))</f>
        <v>GOOD</v>
      </c>
      <c r="O450" s="1">
        <f t="shared" ref="O450:T451" si="894">VALUE(LEFT(B450,2))*60*60*30+VALUE(MID(B450,4,2))*60*30+VALUE(MID(B450,7,2))*30+RIGHT(B450,2)</f>
        <v>119846</v>
      </c>
      <c r="P450" s="1">
        <f t="shared" si="894"/>
        <v>135031</v>
      </c>
      <c r="Q450" s="1">
        <f t="shared" si="894"/>
        <v>147744</v>
      </c>
      <c r="R450" s="1">
        <f t="shared" si="894"/>
        <v>155979</v>
      </c>
      <c r="S450" s="1">
        <f t="shared" si="894"/>
        <v>165906</v>
      </c>
      <c r="T450" s="1">
        <f t="shared" si="894"/>
        <v>183707</v>
      </c>
    </row>
    <row r="451" spans="1:20">
      <c r="A451" t="s">
        <v>2079</v>
      </c>
      <c r="B451" t="s">
        <v>2080</v>
      </c>
      <c r="C451" t="s">
        <v>2081</v>
      </c>
      <c r="D451" t="s">
        <v>2082</v>
      </c>
      <c r="E451" t="s">
        <v>2083</v>
      </c>
      <c r="F451" t="s">
        <v>2084</v>
      </c>
      <c r="G451" t="s">
        <v>2085</v>
      </c>
      <c r="O451" s="1">
        <f t="shared" si="894"/>
        <v>119875</v>
      </c>
      <c r="P451" s="1">
        <f t="shared" si="894"/>
        <v>135030</v>
      </c>
      <c r="Q451" s="1">
        <f t="shared" si="894"/>
        <v>147713</v>
      </c>
      <c r="R451" s="1">
        <f t="shared" si="894"/>
        <v>155918</v>
      </c>
      <c r="S451" s="1">
        <f t="shared" si="894"/>
        <v>165815</v>
      </c>
      <c r="T451" s="1">
        <f t="shared" si="894"/>
        <v>181494</v>
      </c>
    </row>
  </sheetData>
  <conditionalFormatting sqref="I1:M1048576">
    <cfRule type="containsBlanks" dxfId="1" priority="1">
      <formula>LEN(TRIM(I1))=0</formula>
    </cfRule>
    <cfRule type="notContainsText" dxfId="0" priority="2" operator="notContains" text="GOOD">
      <formula>ISERROR(SEARCH("GOOD",I1))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GOTV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Granier</dc:creator>
  <cp:lastModifiedBy>Carlos Granier</cp:lastModifiedBy>
  <dcterms:created xsi:type="dcterms:W3CDTF">2013-10-09T15:51:35Z</dcterms:created>
  <dcterms:modified xsi:type="dcterms:W3CDTF">2013-10-15T19:54:05Z</dcterms:modified>
</cp:coreProperties>
</file>